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qty\"/>
    </mc:Choice>
  </mc:AlternateContent>
  <bookViews>
    <workbookView xWindow="120" yWindow="90" windowWidth="23895" windowHeight="14535"/>
  </bookViews>
  <sheets>
    <sheet name="_qty00080" sheetId="1" r:id="rId1"/>
  </sheets>
  <definedNames>
    <definedName name="_xlnm._FilterDatabase" localSheetId="0" hidden="1">_qty00080!$A$1:$J$7255</definedName>
    <definedName name="_qty00080">_qty00080!$A$1:$T$7255</definedName>
  </definedNames>
  <calcPr calcId="152511"/>
</workbook>
</file>

<file path=xl/calcChain.xml><?xml version="1.0" encoding="utf-8"?>
<calcChain xmlns="http://schemas.openxmlformats.org/spreadsheetml/2006/main">
  <c r="G2" i="1" l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8" i="1"/>
  <c r="D1079" i="1"/>
  <c r="D1080" i="1"/>
  <c r="D1081" i="1"/>
  <c r="D1082" i="1"/>
  <c r="D1083" i="1"/>
  <c r="D1084" i="1"/>
  <c r="D1085" i="1"/>
  <c r="D1086" i="1"/>
  <c r="D1087" i="1"/>
  <c r="D1088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4" i="1"/>
  <c r="D1125" i="1"/>
  <c r="D1126" i="1"/>
  <c r="D1127" i="1"/>
  <c r="D1128" i="1"/>
  <c r="D1129" i="1"/>
  <c r="D1130" i="1"/>
  <c r="D1131" i="1"/>
  <c r="D1132" i="1"/>
  <c r="D1133" i="1"/>
  <c r="D1134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7" i="1"/>
  <c r="D1158" i="1"/>
  <c r="D1159" i="1"/>
  <c r="D1160" i="1"/>
  <c r="D1161" i="1"/>
  <c r="D1162" i="1"/>
  <c r="D1163" i="1"/>
  <c r="D1164" i="1"/>
  <c r="D1165" i="1"/>
  <c r="D1166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5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70" i="1"/>
  <c r="D1371" i="1"/>
  <c r="D1372" i="1"/>
  <c r="D1373" i="1"/>
  <c r="D1374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7" i="1"/>
  <c r="D1638" i="1"/>
  <c r="D1639" i="1"/>
  <c r="D1640" i="1"/>
  <c r="D1641" i="1"/>
  <c r="D1642" i="1"/>
  <c r="D1643" i="1"/>
  <c r="D1644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3" i="1"/>
  <c r="D1714" i="1"/>
  <c r="D1715" i="1"/>
  <c r="D1716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70" i="1"/>
  <c r="D1771" i="1"/>
  <c r="D1772" i="1"/>
  <c r="D1773" i="1"/>
  <c r="D1774" i="1"/>
  <c r="D1775" i="1"/>
  <c r="D1776" i="1"/>
  <c r="D1777" i="1"/>
  <c r="D1778" i="1"/>
  <c r="D1779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7" i="1"/>
  <c r="D1828" i="1"/>
  <c r="D1829" i="1"/>
  <c r="D1830" i="1"/>
  <c r="D1831" i="1"/>
  <c r="D1832" i="1"/>
  <c r="D1833" i="1"/>
  <c r="D1834" i="1"/>
  <c r="D1835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2" i="1"/>
  <c r="D1883" i="1"/>
  <c r="D1884" i="1"/>
  <c r="D1885" i="1"/>
  <c r="D1886" i="1"/>
  <c r="D1887" i="1"/>
  <c r="D1888" i="1"/>
  <c r="D1889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1" i="1"/>
  <c r="D1922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6" i="1"/>
  <c r="D1957" i="1"/>
  <c r="D1958" i="1"/>
  <c r="D1959" i="1"/>
  <c r="D1960" i="1"/>
  <c r="D1961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3" i="1"/>
  <c r="D2074" i="1"/>
  <c r="D2075" i="1"/>
  <c r="D2076" i="1"/>
  <c r="D2077" i="1"/>
  <c r="D2078" i="1"/>
  <c r="D2079" i="1"/>
  <c r="D2080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5" i="1"/>
  <c r="D2146" i="1"/>
  <c r="D2147" i="1"/>
  <c r="D2148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3" i="1"/>
  <c r="D2204" i="1"/>
  <c r="D2205" i="1"/>
  <c r="D2206" i="1"/>
  <c r="D2207" i="1"/>
  <c r="D2208" i="1"/>
  <c r="D2209" i="1"/>
  <c r="D2210" i="1"/>
  <c r="D2211" i="1"/>
  <c r="D2212" i="1"/>
  <c r="D2213" i="1"/>
  <c r="D2215" i="1"/>
  <c r="D2216" i="1"/>
  <c r="D2217" i="1"/>
  <c r="D2218" i="1"/>
  <c r="D2219" i="1"/>
  <c r="D2220" i="1"/>
  <c r="D2221" i="1"/>
  <c r="D2222" i="1"/>
  <c r="D2223" i="1"/>
  <c r="D2224" i="1"/>
  <c r="D2225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8" i="1"/>
  <c r="D2489" i="1"/>
  <c r="D2490" i="1"/>
  <c r="D2491" i="1"/>
  <c r="D2492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7" i="1"/>
  <c r="D2528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60" i="1"/>
  <c r="D2561" i="1"/>
  <c r="D2562" i="1"/>
  <c r="D2563" i="1"/>
  <c r="D2564" i="1"/>
  <c r="D2565" i="1"/>
  <c r="D2566" i="1"/>
  <c r="D2567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9" i="1"/>
  <c r="D2650" i="1"/>
  <c r="D2651" i="1"/>
  <c r="D2652" i="1"/>
  <c r="D2653" i="1"/>
  <c r="D2654" i="1"/>
  <c r="D2655" i="1"/>
  <c r="D2656" i="1"/>
  <c r="D2657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6" i="1"/>
  <c r="D2687" i="1"/>
  <c r="D2688" i="1"/>
  <c r="D2689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9" i="1"/>
  <c r="D2740" i="1"/>
  <c r="D2741" i="1"/>
  <c r="D2742" i="1"/>
  <c r="D2743" i="1"/>
  <c r="D2744" i="1"/>
  <c r="D2745" i="1"/>
  <c r="D2746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8" i="1"/>
  <c r="D2779" i="1"/>
  <c r="D2780" i="1"/>
  <c r="D2781" i="1"/>
  <c r="D2782" i="1"/>
  <c r="D2783" i="1"/>
  <c r="D2784" i="1"/>
  <c r="D2785" i="1"/>
  <c r="D2786" i="1"/>
  <c r="D2787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10" i="1"/>
  <c r="D2811" i="1"/>
  <c r="D2812" i="1"/>
  <c r="D2813" i="1"/>
  <c r="D2814" i="1"/>
  <c r="D2815" i="1"/>
  <c r="D2816" i="1"/>
  <c r="D2817" i="1"/>
  <c r="D2818" i="1"/>
  <c r="D2819" i="1"/>
  <c r="D2820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9" i="1"/>
  <c r="D2890" i="1"/>
  <c r="D2891" i="1"/>
  <c r="D2892" i="1"/>
  <c r="D2893" i="1"/>
  <c r="D2894" i="1"/>
  <c r="D2895" i="1"/>
  <c r="D2896" i="1"/>
  <c r="D2897" i="1"/>
  <c r="D2898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7" i="1"/>
  <c r="D2988" i="1"/>
  <c r="D2989" i="1"/>
  <c r="D2990" i="1"/>
  <c r="D2991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4" i="1"/>
  <c r="D3085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2" i="1"/>
  <c r="D3123" i="1"/>
  <c r="D3124" i="1"/>
  <c r="D3125" i="1"/>
  <c r="D3126" i="1"/>
  <c r="D3127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9" i="1"/>
  <c r="D3160" i="1"/>
  <c r="D3161" i="1"/>
  <c r="D3162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4" i="1"/>
  <c r="D3195" i="1"/>
  <c r="D3196" i="1"/>
  <c r="D3197" i="1"/>
  <c r="D3198" i="1"/>
  <c r="D3199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3" i="1"/>
  <c r="D3294" i="1"/>
  <c r="D3295" i="1"/>
  <c r="D3296" i="1"/>
  <c r="D3297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6" i="1"/>
  <c r="D3397" i="1"/>
  <c r="D3398" i="1"/>
  <c r="D3399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2" i="1"/>
  <c r="D3563" i="1"/>
  <c r="D3564" i="1"/>
  <c r="D3565" i="1"/>
  <c r="D3566" i="1"/>
  <c r="D3567" i="1"/>
  <c r="D3568" i="1"/>
  <c r="D3569" i="1"/>
  <c r="D3570" i="1"/>
  <c r="D3571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9" i="1"/>
  <c r="D3660" i="1"/>
  <c r="D3661" i="1"/>
  <c r="D3662" i="1"/>
  <c r="D3663" i="1"/>
  <c r="D3664" i="1"/>
  <c r="D3665" i="1"/>
  <c r="D3666" i="1"/>
  <c r="D3667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6" i="1"/>
  <c r="D3737" i="1"/>
  <c r="D3738" i="1"/>
  <c r="D3739" i="1"/>
  <c r="D3740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3" i="1"/>
  <c r="D3844" i="1"/>
  <c r="D3845" i="1"/>
  <c r="D3846" i="1"/>
  <c r="D3847" i="1"/>
  <c r="D3848" i="1"/>
  <c r="D3849" i="1"/>
  <c r="D3850" i="1"/>
  <c r="D3851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7" i="1"/>
  <c r="D3908" i="1"/>
  <c r="D3909" i="1"/>
  <c r="D3910" i="1"/>
  <c r="D3911" i="1"/>
  <c r="D3912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1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7" i="1"/>
  <c r="D4138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7" i="1"/>
  <c r="D4248" i="1"/>
  <c r="D4249" i="1"/>
  <c r="D4250" i="1"/>
  <c r="D4251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4" i="1"/>
  <c r="D4305" i="1"/>
  <c r="D4306" i="1"/>
  <c r="D4307" i="1"/>
  <c r="D4308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1" i="1"/>
  <c r="D4382" i="1"/>
  <c r="D4383" i="1"/>
  <c r="D4384" i="1"/>
  <c r="D4385" i="1"/>
  <c r="D4386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5" i="1"/>
  <c r="D4436" i="1"/>
  <c r="D4437" i="1"/>
  <c r="D4438" i="1"/>
  <c r="D4439" i="1"/>
  <c r="D4440" i="1"/>
  <c r="D4441" i="1"/>
  <c r="D4442" i="1"/>
  <c r="D4443" i="1"/>
  <c r="D4444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3" i="1"/>
  <c r="D4524" i="1"/>
  <c r="D4525" i="1"/>
  <c r="D4526" i="1"/>
  <c r="D4527" i="1"/>
  <c r="D4528" i="1"/>
  <c r="D4529" i="1"/>
  <c r="D4530" i="1"/>
  <c r="D4531" i="1"/>
  <c r="D4532" i="1"/>
  <c r="D4533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1" i="1"/>
  <c r="D4672" i="1"/>
  <c r="D4673" i="1"/>
  <c r="D4674" i="1"/>
  <c r="D4675" i="1"/>
  <c r="D4676" i="1"/>
  <c r="D4677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9" i="1"/>
  <c r="D4850" i="1"/>
  <c r="D4851" i="1"/>
  <c r="D4852" i="1"/>
  <c r="D4853" i="1"/>
  <c r="D4854" i="1"/>
  <c r="D4855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7" i="1"/>
  <c r="D4878" i="1"/>
  <c r="D4879" i="1"/>
  <c r="D4880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6" i="1"/>
  <c r="D5017" i="1"/>
  <c r="D5018" i="1"/>
  <c r="D5019" i="1"/>
  <c r="D5020" i="1"/>
  <c r="D5021" i="1"/>
  <c r="D5022" i="1"/>
  <c r="D5023" i="1"/>
  <c r="D5024" i="1"/>
  <c r="D5025" i="1"/>
  <c r="D5026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8" i="1"/>
  <c r="D5119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4" i="1"/>
  <c r="D5235" i="1"/>
  <c r="D5236" i="1"/>
  <c r="D5237" i="1"/>
  <c r="D5238" i="1"/>
  <c r="D5239" i="1"/>
  <c r="D5240" i="1"/>
  <c r="D5241" i="1"/>
  <c r="D5242" i="1"/>
  <c r="D5243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4" i="1"/>
  <c r="D5435" i="1"/>
  <c r="D5436" i="1"/>
  <c r="D5437" i="1"/>
  <c r="D5438" i="1"/>
  <c r="D5439" i="1"/>
  <c r="D5440" i="1"/>
  <c r="D5441" i="1"/>
  <c r="D5442" i="1"/>
  <c r="D5443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5" i="1"/>
  <c r="D5526" i="1"/>
  <c r="D5527" i="1"/>
  <c r="D5528" i="1"/>
  <c r="D5529" i="1"/>
  <c r="D5530" i="1"/>
  <c r="D5531" i="1"/>
  <c r="D5532" i="1"/>
  <c r="D5533" i="1"/>
  <c r="D5534" i="1"/>
  <c r="D5535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2" i="1"/>
  <c r="D5563" i="1"/>
  <c r="D5564" i="1"/>
  <c r="D5565" i="1"/>
  <c r="D5566" i="1"/>
  <c r="D5567" i="1"/>
  <c r="D5568" i="1"/>
  <c r="D5569" i="1"/>
  <c r="D5570" i="1"/>
  <c r="D5571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8" i="1"/>
  <c r="C1079" i="1"/>
  <c r="C1080" i="1"/>
  <c r="C1081" i="1"/>
  <c r="C1082" i="1"/>
  <c r="C1083" i="1"/>
  <c r="C1084" i="1"/>
  <c r="C1085" i="1"/>
  <c r="C1086" i="1"/>
  <c r="C1087" i="1"/>
  <c r="C1088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4" i="1"/>
  <c r="C1125" i="1"/>
  <c r="C1126" i="1"/>
  <c r="C1127" i="1"/>
  <c r="C1128" i="1"/>
  <c r="C1129" i="1"/>
  <c r="C1130" i="1"/>
  <c r="C1131" i="1"/>
  <c r="C1132" i="1"/>
  <c r="C1133" i="1"/>
  <c r="C1134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7" i="1"/>
  <c r="C1158" i="1"/>
  <c r="C1159" i="1"/>
  <c r="C1160" i="1"/>
  <c r="C1161" i="1"/>
  <c r="C1162" i="1"/>
  <c r="C1163" i="1"/>
  <c r="C1164" i="1"/>
  <c r="C1165" i="1"/>
  <c r="C1166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5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70" i="1"/>
  <c r="C1371" i="1"/>
  <c r="C1372" i="1"/>
  <c r="C1373" i="1"/>
  <c r="C1374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7" i="1"/>
  <c r="C1638" i="1"/>
  <c r="C1639" i="1"/>
  <c r="C1640" i="1"/>
  <c r="C1641" i="1"/>
  <c r="C1642" i="1"/>
  <c r="C1643" i="1"/>
  <c r="C1644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3" i="1"/>
  <c r="C1714" i="1"/>
  <c r="C1715" i="1"/>
  <c r="C1716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70" i="1"/>
  <c r="C1771" i="1"/>
  <c r="C1772" i="1"/>
  <c r="C1773" i="1"/>
  <c r="C1774" i="1"/>
  <c r="C1775" i="1"/>
  <c r="C1776" i="1"/>
  <c r="C1777" i="1"/>
  <c r="C1778" i="1"/>
  <c r="C1779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7" i="1"/>
  <c r="C1828" i="1"/>
  <c r="C1829" i="1"/>
  <c r="C1830" i="1"/>
  <c r="C1831" i="1"/>
  <c r="C1832" i="1"/>
  <c r="C1833" i="1"/>
  <c r="C1834" i="1"/>
  <c r="C1835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2" i="1"/>
  <c r="C1883" i="1"/>
  <c r="C1884" i="1"/>
  <c r="C1885" i="1"/>
  <c r="C1886" i="1"/>
  <c r="C1887" i="1"/>
  <c r="C1888" i="1"/>
  <c r="C1889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1" i="1"/>
  <c r="C1922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6" i="1"/>
  <c r="C1957" i="1"/>
  <c r="C1958" i="1"/>
  <c r="C1959" i="1"/>
  <c r="C1960" i="1"/>
  <c r="C1961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3" i="1"/>
  <c r="C2074" i="1"/>
  <c r="C2075" i="1"/>
  <c r="C2076" i="1"/>
  <c r="C2077" i="1"/>
  <c r="C2078" i="1"/>
  <c r="C2079" i="1"/>
  <c r="C2080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5" i="1"/>
  <c r="C2146" i="1"/>
  <c r="C2147" i="1"/>
  <c r="C2148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3" i="1"/>
  <c r="C2204" i="1"/>
  <c r="C2205" i="1"/>
  <c r="C2206" i="1"/>
  <c r="C2207" i="1"/>
  <c r="C2208" i="1"/>
  <c r="C2209" i="1"/>
  <c r="C2210" i="1"/>
  <c r="C2211" i="1"/>
  <c r="C2212" i="1"/>
  <c r="C2213" i="1"/>
  <c r="C2215" i="1"/>
  <c r="C2216" i="1"/>
  <c r="C2217" i="1"/>
  <c r="C2218" i="1"/>
  <c r="C2219" i="1"/>
  <c r="C2220" i="1"/>
  <c r="C2221" i="1"/>
  <c r="C2222" i="1"/>
  <c r="C2223" i="1"/>
  <c r="C2224" i="1"/>
  <c r="C2225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8" i="1"/>
  <c r="C2489" i="1"/>
  <c r="C2490" i="1"/>
  <c r="C2491" i="1"/>
  <c r="C2492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7" i="1"/>
  <c r="C2528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60" i="1"/>
  <c r="C2561" i="1"/>
  <c r="C2562" i="1"/>
  <c r="C2563" i="1"/>
  <c r="C2564" i="1"/>
  <c r="C2565" i="1"/>
  <c r="C2566" i="1"/>
  <c r="C2567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9" i="1"/>
  <c r="C2650" i="1"/>
  <c r="C2651" i="1"/>
  <c r="C2652" i="1"/>
  <c r="C2653" i="1"/>
  <c r="C2654" i="1"/>
  <c r="C2655" i="1"/>
  <c r="C2656" i="1"/>
  <c r="C2657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6" i="1"/>
  <c r="C2687" i="1"/>
  <c r="C2688" i="1"/>
  <c r="C2689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9" i="1"/>
  <c r="C2740" i="1"/>
  <c r="C2741" i="1"/>
  <c r="C2742" i="1"/>
  <c r="C2743" i="1"/>
  <c r="C2744" i="1"/>
  <c r="C2745" i="1"/>
  <c r="C2746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8" i="1"/>
  <c r="C2779" i="1"/>
  <c r="C2780" i="1"/>
  <c r="C2781" i="1"/>
  <c r="C2782" i="1"/>
  <c r="C2783" i="1"/>
  <c r="C2784" i="1"/>
  <c r="C2785" i="1"/>
  <c r="C2786" i="1"/>
  <c r="C2787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10" i="1"/>
  <c r="C2811" i="1"/>
  <c r="C2812" i="1"/>
  <c r="C2813" i="1"/>
  <c r="C2814" i="1"/>
  <c r="C2815" i="1"/>
  <c r="C2816" i="1"/>
  <c r="C2817" i="1"/>
  <c r="C2818" i="1"/>
  <c r="C2819" i="1"/>
  <c r="C2820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9" i="1"/>
  <c r="C2890" i="1"/>
  <c r="C2891" i="1"/>
  <c r="C2892" i="1"/>
  <c r="C2893" i="1"/>
  <c r="C2894" i="1"/>
  <c r="C2895" i="1"/>
  <c r="C2896" i="1"/>
  <c r="C2897" i="1"/>
  <c r="C2898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7" i="1"/>
  <c r="C2988" i="1"/>
  <c r="C2989" i="1"/>
  <c r="C2990" i="1"/>
  <c r="C2991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4" i="1"/>
  <c r="C3085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2" i="1"/>
  <c r="C3123" i="1"/>
  <c r="C3124" i="1"/>
  <c r="C3125" i="1"/>
  <c r="C3126" i="1"/>
  <c r="C3127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9" i="1"/>
  <c r="C3160" i="1"/>
  <c r="C3161" i="1"/>
  <c r="C3162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4" i="1"/>
  <c r="C3195" i="1"/>
  <c r="C3196" i="1"/>
  <c r="C3197" i="1"/>
  <c r="C3198" i="1"/>
  <c r="C3199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3" i="1"/>
  <c r="C3294" i="1"/>
  <c r="C3295" i="1"/>
  <c r="C3296" i="1"/>
  <c r="C3297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6" i="1"/>
  <c r="C3397" i="1"/>
  <c r="C3398" i="1"/>
  <c r="C3399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2" i="1"/>
  <c r="C3563" i="1"/>
  <c r="C3564" i="1"/>
  <c r="C3565" i="1"/>
  <c r="C3566" i="1"/>
  <c r="C3567" i="1"/>
  <c r="C3568" i="1"/>
  <c r="C3569" i="1"/>
  <c r="C3570" i="1"/>
  <c r="C3571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9" i="1"/>
  <c r="C3660" i="1"/>
  <c r="C3661" i="1"/>
  <c r="C3662" i="1"/>
  <c r="C3663" i="1"/>
  <c r="C3664" i="1"/>
  <c r="C3665" i="1"/>
  <c r="C3666" i="1"/>
  <c r="C3667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6" i="1"/>
  <c r="C3737" i="1"/>
  <c r="C3738" i="1"/>
  <c r="C3739" i="1"/>
  <c r="C3740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3" i="1"/>
  <c r="C3844" i="1"/>
  <c r="C3845" i="1"/>
  <c r="C3846" i="1"/>
  <c r="C3847" i="1"/>
  <c r="C3848" i="1"/>
  <c r="C3849" i="1"/>
  <c r="C3850" i="1"/>
  <c r="C3851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7" i="1"/>
  <c r="C3908" i="1"/>
  <c r="C3909" i="1"/>
  <c r="C3910" i="1"/>
  <c r="C3911" i="1"/>
  <c r="C3912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1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7" i="1"/>
  <c r="C4138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7" i="1"/>
  <c r="C4248" i="1"/>
  <c r="C4249" i="1"/>
  <c r="C4250" i="1"/>
  <c r="C4251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4" i="1"/>
  <c r="C4305" i="1"/>
  <c r="C4306" i="1"/>
  <c r="C4307" i="1"/>
  <c r="C4308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1" i="1"/>
  <c r="C4382" i="1"/>
  <c r="C4383" i="1"/>
  <c r="C4384" i="1"/>
  <c r="C4385" i="1"/>
  <c r="C4386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5" i="1"/>
  <c r="C4436" i="1"/>
  <c r="C4437" i="1"/>
  <c r="C4438" i="1"/>
  <c r="C4439" i="1"/>
  <c r="C4440" i="1"/>
  <c r="C4441" i="1"/>
  <c r="C4442" i="1"/>
  <c r="C4443" i="1"/>
  <c r="C4444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3" i="1"/>
  <c r="C4524" i="1"/>
  <c r="C4525" i="1"/>
  <c r="C4526" i="1"/>
  <c r="C4527" i="1"/>
  <c r="C4528" i="1"/>
  <c r="C4529" i="1"/>
  <c r="C4530" i="1"/>
  <c r="C4531" i="1"/>
  <c r="C4532" i="1"/>
  <c r="C4533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1" i="1"/>
  <c r="C4672" i="1"/>
  <c r="C4673" i="1"/>
  <c r="C4674" i="1"/>
  <c r="C4675" i="1"/>
  <c r="C4676" i="1"/>
  <c r="C4677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9" i="1"/>
  <c r="C4850" i="1"/>
  <c r="C4851" i="1"/>
  <c r="C4852" i="1"/>
  <c r="C4853" i="1"/>
  <c r="C4854" i="1"/>
  <c r="C4855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7" i="1"/>
  <c r="C4878" i="1"/>
  <c r="C4879" i="1"/>
  <c r="C4880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6" i="1"/>
  <c r="C5017" i="1"/>
  <c r="C5018" i="1"/>
  <c r="C5019" i="1"/>
  <c r="C5020" i="1"/>
  <c r="C5021" i="1"/>
  <c r="C5022" i="1"/>
  <c r="C5023" i="1"/>
  <c r="C5024" i="1"/>
  <c r="C5025" i="1"/>
  <c r="C5026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8" i="1"/>
  <c r="C5119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4" i="1"/>
  <c r="C5235" i="1"/>
  <c r="C5236" i="1"/>
  <c r="C5237" i="1"/>
  <c r="C5238" i="1"/>
  <c r="C5239" i="1"/>
  <c r="C5240" i="1"/>
  <c r="C5241" i="1"/>
  <c r="C5242" i="1"/>
  <c r="C5243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4" i="1"/>
  <c r="C5435" i="1"/>
  <c r="C5436" i="1"/>
  <c r="C5437" i="1"/>
  <c r="C5438" i="1"/>
  <c r="C5439" i="1"/>
  <c r="C5440" i="1"/>
  <c r="C5441" i="1"/>
  <c r="C5442" i="1"/>
  <c r="C5443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5" i="1"/>
  <c r="C5526" i="1"/>
  <c r="C5527" i="1"/>
  <c r="C5528" i="1"/>
  <c r="C5529" i="1"/>
  <c r="C5530" i="1"/>
  <c r="C5531" i="1"/>
  <c r="C5532" i="1"/>
  <c r="C5533" i="1"/>
  <c r="C5534" i="1"/>
  <c r="C5535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2" i="1"/>
  <c r="C5563" i="1"/>
  <c r="C5564" i="1"/>
  <c r="C5565" i="1"/>
  <c r="C5566" i="1"/>
  <c r="C5567" i="1"/>
  <c r="C5568" i="1"/>
  <c r="C5569" i="1"/>
  <c r="C5570" i="1"/>
  <c r="C5571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H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I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8" i="1"/>
  <c r="I1079" i="1"/>
  <c r="I1080" i="1"/>
  <c r="I1081" i="1"/>
  <c r="I1082" i="1"/>
  <c r="I1083" i="1"/>
  <c r="I1084" i="1"/>
  <c r="I1085" i="1"/>
  <c r="I1086" i="1"/>
  <c r="I1087" i="1"/>
  <c r="I1088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4" i="1"/>
  <c r="I1125" i="1"/>
  <c r="I1126" i="1"/>
  <c r="I1127" i="1"/>
  <c r="I1128" i="1"/>
  <c r="I1129" i="1"/>
  <c r="I1130" i="1"/>
  <c r="I1131" i="1"/>
  <c r="I1132" i="1"/>
  <c r="I1133" i="1"/>
  <c r="I1134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7" i="1"/>
  <c r="I1158" i="1"/>
  <c r="I1159" i="1"/>
  <c r="I1160" i="1"/>
  <c r="I1161" i="1"/>
  <c r="I1162" i="1"/>
  <c r="I1163" i="1"/>
  <c r="I1164" i="1"/>
  <c r="I1165" i="1"/>
  <c r="I1166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5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70" i="1"/>
  <c r="I1371" i="1"/>
  <c r="I1372" i="1"/>
  <c r="I1373" i="1"/>
  <c r="I1374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7" i="1"/>
  <c r="I1638" i="1"/>
  <c r="I1639" i="1"/>
  <c r="I1640" i="1"/>
  <c r="I1641" i="1"/>
  <c r="I1642" i="1"/>
  <c r="I1643" i="1"/>
  <c r="I1644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3" i="1"/>
  <c r="I1714" i="1"/>
  <c r="I1715" i="1"/>
  <c r="I1716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70" i="1"/>
  <c r="I1771" i="1"/>
  <c r="I1772" i="1"/>
  <c r="I1773" i="1"/>
  <c r="I1774" i="1"/>
  <c r="I1775" i="1"/>
  <c r="I1776" i="1"/>
  <c r="I1777" i="1"/>
  <c r="I1778" i="1"/>
  <c r="I1779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7" i="1"/>
  <c r="I1828" i="1"/>
  <c r="I1829" i="1"/>
  <c r="I1830" i="1"/>
  <c r="I1831" i="1"/>
  <c r="I1832" i="1"/>
  <c r="I1833" i="1"/>
  <c r="I1834" i="1"/>
  <c r="I1835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2" i="1"/>
  <c r="I1883" i="1"/>
  <c r="I1884" i="1"/>
  <c r="I1885" i="1"/>
  <c r="I1886" i="1"/>
  <c r="I1887" i="1"/>
  <c r="I1888" i="1"/>
  <c r="I1889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1" i="1"/>
  <c r="I1922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6" i="1"/>
  <c r="I1957" i="1"/>
  <c r="I1958" i="1"/>
  <c r="I1959" i="1"/>
  <c r="I1960" i="1"/>
  <c r="I1961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3" i="1"/>
  <c r="I2074" i="1"/>
  <c r="I2075" i="1"/>
  <c r="I2076" i="1"/>
  <c r="I2077" i="1"/>
  <c r="I2078" i="1"/>
  <c r="I2079" i="1"/>
  <c r="I2080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5" i="1"/>
  <c r="I2146" i="1"/>
  <c r="I2147" i="1"/>
  <c r="I2148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3" i="1"/>
  <c r="I2204" i="1"/>
  <c r="I2205" i="1"/>
  <c r="I2206" i="1"/>
  <c r="I2207" i="1"/>
  <c r="I2208" i="1"/>
  <c r="I2209" i="1"/>
  <c r="I2210" i="1"/>
  <c r="I2211" i="1"/>
  <c r="I2212" i="1"/>
  <c r="I2213" i="1"/>
  <c r="I2215" i="1"/>
  <c r="I2216" i="1"/>
  <c r="I2217" i="1"/>
  <c r="I2218" i="1"/>
  <c r="I2219" i="1"/>
  <c r="I2220" i="1"/>
  <c r="I2221" i="1"/>
  <c r="I2222" i="1"/>
  <c r="I2223" i="1"/>
  <c r="I2224" i="1"/>
  <c r="I2225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8" i="1"/>
  <c r="I2489" i="1"/>
  <c r="I2490" i="1"/>
  <c r="I2491" i="1"/>
  <c r="I2492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7" i="1"/>
  <c r="I2528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60" i="1"/>
  <c r="I2561" i="1"/>
  <c r="I2562" i="1"/>
  <c r="I2563" i="1"/>
  <c r="I2564" i="1"/>
  <c r="I2565" i="1"/>
  <c r="I2566" i="1"/>
  <c r="I2567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9" i="1"/>
  <c r="I2650" i="1"/>
  <c r="I2651" i="1"/>
  <c r="I2652" i="1"/>
  <c r="I2653" i="1"/>
  <c r="I2654" i="1"/>
  <c r="I2655" i="1"/>
  <c r="I2656" i="1"/>
  <c r="I2657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6" i="1"/>
  <c r="I2687" i="1"/>
  <c r="I2688" i="1"/>
  <c r="I2689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9" i="1"/>
  <c r="I2740" i="1"/>
  <c r="I2741" i="1"/>
  <c r="I2742" i="1"/>
  <c r="I2743" i="1"/>
  <c r="I2744" i="1"/>
  <c r="I2745" i="1"/>
  <c r="I2746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8" i="1"/>
  <c r="I2779" i="1"/>
  <c r="I2780" i="1"/>
  <c r="I2781" i="1"/>
  <c r="I2782" i="1"/>
  <c r="I2783" i="1"/>
  <c r="I2784" i="1"/>
  <c r="I2785" i="1"/>
  <c r="I2786" i="1"/>
  <c r="I2787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10" i="1"/>
  <c r="I2811" i="1"/>
  <c r="I2812" i="1"/>
  <c r="I2813" i="1"/>
  <c r="I2814" i="1"/>
  <c r="I2815" i="1"/>
  <c r="I2816" i="1"/>
  <c r="I2817" i="1"/>
  <c r="I2818" i="1"/>
  <c r="I2819" i="1"/>
  <c r="I2820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9" i="1"/>
  <c r="I2890" i="1"/>
  <c r="I2891" i="1"/>
  <c r="I2892" i="1"/>
  <c r="I2893" i="1"/>
  <c r="I2894" i="1"/>
  <c r="I2895" i="1"/>
  <c r="I2896" i="1"/>
  <c r="I2897" i="1"/>
  <c r="I2898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7" i="1"/>
  <c r="I2988" i="1"/>
  <c r="I2989" i="1"/>
  <c r="I2990" i="1"/>
  <c r="I2991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4" i="1"/>
  <c r="I3085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2" i="1"/>
  <c r="I3123" i="1"/>
  <c r="I3124" i="1"/>
  <c r="I3125" i="1"/>
  <c r="I3126" i="1"/>
  <c r="I3127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9" i="1"/>
  <c r="I3160" i="1"/>
  <c r="I3161" i="1"/>
  <c r="I3162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4" i="1"/>
  <c r="I3195" i="1"/>
  <c r="I3196" i="1"/>
  <c r="I3197" i="1"/>
  <c r="I3198" i="1"/>
  <c r="I3199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3" i="1"/>
  <c r="I3294" i="1"/>
  <c r="I3295" i="1"/>
  <c r="I3296" i="1"/>
  <c r="I3297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6" i="1"/>
  <c r="I3397" i="1"/>
  <c r="I3398" i="1"/>
  <c r="I3399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2" i="1"/>
  <c r="I3563" i="1"/>
  <c r="I3564" i="1"/>
  <c r="I3565" i="1"/>
  <c r="I3566" i="1"/>
  <c r="I3567" i="1"/>
  <c r="I3568" i="1"/>
  <c r="I3569" i="1"/>
  <c r="I3570" i="1"/>
  <c r="I3571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9" i="1"/>
  <c r="I3660" i="1"/>
  <c r="I3661" i="1"/>
  <c r="I3662" i="1"/>
  <c r="I3663" i="1"/>
  <c r="I3664" i="1"/>
  <c r="I3665" i="1"/>
  <c r="I3666" i="1"/>
  <c r="I3667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6" i="1"/>
  <c r="I3737" i="1"/>
  <c r="I3738" i="1"/>
  <c r="I3739" i="1"/>
  <c r="I3740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3" i="1"/>
  <c r="I3844" i="1"/>
  <c r="I3845" i="1"/>
  <c r="I3846" i="1"/>
  <c r="I3847" i="1"/>
  <c r="I3848" i="1"/>
  <c r="I3849" i="1"/>
  <c r="I3850" i="1"/>
  <c r="I3851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7" i="1"/>
  <c r="I3908" i="1"/>
  <c r="I3909" i="1"/>
  <c r="I3910" i="1"/>
  <c r="I3911" i="1"/>
  <c r="I3912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1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7" i="1"/>
  <c r="I4138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7" i="1"/>
  <c r="I4248" i="1"/>
  <c r="I4249" i="1"/>
  <c r="I4250" i="1"/>
  <c r="I4251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4" i="1"/>
  <c r="I4305" i="1"/>
  <c r="I4306" i="1"/>
  <c r="I4307" i="1"/>
  <c r="I4308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1" i="1"/>
  <c r="I4382" i="1"/>
  <c r="I4383" i="1"/>
  <c r="I4384" i="1"/>
  <c r="I4385" i="1"/>
  <c r="I4386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5" i="1"/>
  <c r="I4436" i="1"/>
  <c r="I4437" i="1"/>
  <c r="I4438" i="1"/>
  <c r="I4439" i="1"/>
  <c r="I4440" i="1"/>
  <c r="I4441" i="1"/>
  <c r="I4442" i="1"/>
  <c r="I4443" i="1"/>
  <c r="I4444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3" i="1"/>
  <c r="I4524" i="1"/>
  <c r="I4525" i="1"/>
  <c r="I4526" i="1"/>
  <c r="I4527" i="1"/>
  <c r="I4528" i="1"/>
  <c r="I4529" i="1"/>
  <c r="I4530" i="1"/>
  <c r="I4531" i="1"/>
  <c r="I4532" i="1"/>
  <c r="I4533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1" i="1"/>
  <c r="I4672" i="1"/>
  <c r="I4673" i="1"/>
  <c r="I4674" i="1"/>
  <c r="I4675" i="1"/>
  <c r="I4676" i="1"/>
  <c r="I4677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9" i="1"/>
  <c r="I4850" i="1"/>
  <c r="I4851" i="1"/>
  <c r="I4852" i="1"/>
  <c r="I4853" i="1"/>
  <c r="I4854" i="1"/>
  <c r="I4855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7" i="1"/>
  <c r="I4878" i="1"/>
  <c r="I4879" i="1"/>
  <c r="I4880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6" i="1"/>
  <c r="I5017" i="1"/>
  <c r="I5018" i="1"/>
  <c r="I5019" i="1"/>
  <c r="I5020" i="1"/>
  <c r="I5021" i="1"/>
  <c r="I5022" i="1"/>
  <c r="I5023" i="1"/>
  <c r="I5024" i="1"/>
  <c r="I5025" i="1"/>
  <c r="I5026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8" i="1"/>
  <c r="I5119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4" i="1"/>
  <c r="I5235" i="1"/>
  <c r="I5236" i="1"/>
  <c r="I5237" i="1"/>
  <c r="I5238" i="1"/>
  <c r="I5239" i="1"/>
  <c r="I5240" i="1"/>
  <c r="I5241" i="1"/>
  <c r="I5242" i="1"/>
  <c r="I5243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4" i="1"/>
  <c r="I5435" i="1"/>
  <c r="I5436" i="1"/>
  <c r="I5437" i="1"/>
  <c r="I5438" i="1"/>
  <c r="I5439" i="1"/>
  <c r="I5440" i="1"/>
  <c r="I5441" i="1"/>
  <c r="I5442" i="1"/>
  <c r="I5443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5" i="1"/>
  <c r="I5526" i="1"/>
  <c r="I5527" i="1"/>
  <c r="I5528" i="1"/>
  <c r="I5529" i="1"/>
  <c r="I5530" i="1"/>
  <c r="I5531" i="1"/>
  <c r="I5532" i="1"/>
  <c r="I5533" i="1"/>
  <c r="I5534" i="1"/>
  <c r="I5535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2" i="1"/>
  <c r="I5563" i="1"/>
  <c r="I5564" i="1"/>
  <c r="I5565" i="1"/>
  <c r="I5566" i="1"/>
  <c r="I5567" i="1"/>
  <c r="I5568" i="1"/>
  <c r="I5569" i="1"/>
  <c r="I5570" i="1"/>
  <c r="I5571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8" i="1"/>
  <c r="J1079" i="1"/>
  <c r="J1080" i="1"/>
  <c r="J1081" i="1"/>
  <c r="J1082" i="1"/>
  <c r="J1083" i="1"/>
  <c r="J1084" i="1"/>
  <c r="J1085" i="1"/>
  <c r="J1086" i="1"/>
  <c r="J1087" i="1"/>
  <c r="J1088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4" i="1"/>
  <c r="J1125" i="1"/>
  <c r="J1126" i="1"/>
  <c r="J1127" i="1"/>
  <c r="J1128" i="1"/>
  <c r="J1129" i="1"/>
  <c r="J1130" i="1"/>
  <c r="J1131" i="1"/>
  <c r="J1132" i="1"/>
  <c r="J1133" i="1"/>
  <c r="J1134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7" i="1"/>
  <c r="J1158" i="1"/>
  <c r="J1159" i="1"/>
  <c r="J1160" i="1"/>
  <c r="J1161" i="1"/>
  <c r="J1162" i="1"/>
  <c r="J1163" i="1"/>
  <c r="J1164" i="1"/>
  <c r="J1165" i="1"/>
  <c r="J1166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5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70" i="1"/>
  <c r="J1371" i="1"/>
  <c r="J1372" i="1"/>
  <c r="J1373" i="1"/>
  <c r="J1374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7" i="1"/>
  <c r="J1638" i="1"/>
  <c r="J1639" i="1"/>
  <c r="J1640" i="1"/>
  <c r="J1641" i="1"/>
  <c r="J1642" i="1"/>
  <c r="J1643" i="1"/>
  <c r="J1644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3" i="1"/>
  <c r="J1714" i="1"/>
  <c r="J1715" i="1"/>
  <c r="J1716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70" i="1"/>
  <c r="J1771" i="1"/>
  <c r="J1772" i="1"/>
  <c r="J1773" i="1"/>
  <c r="J1774" i="1"/>
  <c r="J1775" i="1"/>
  <c r="J1776" i="1"/>
  <c r="J1777" i="1"/>
  <c r="J1778" i="1"/>
  <c r="J1779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7" i="1"/>
  <c r="J1828" i="1"/>
  <c r="J1829" i="1"/>
  <c r="J1830" i="1"/>
  <c r="J1831" i="1"/>
  <c r="J1832" i="1"/>
  <c r="J1833" i="1"/>
  <c r="J1834" i="1"/>
  <c r="J1835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2" i="1"/>
  <c r="J1883" i="1"/>
  <c r="J1884" i="1"/>
  <c r="J1885" i="1"/>
  <c r="J1886" i="1"/>
  <c r="J1887" i="1"/>
  <c r="J1888" i="1"/>
  <c r="J1889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1" i="1"/>
  <c r="J1922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6" i="1"/>
  <c r="J1957" i="1"/>
  <c r="J1958" i="1"/>
  <c r="J1959" i="1"/>
  <c r="J1960" i="1"/>
  <c r="J1961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3" i="1"/>
  <c r="J2074" i="1"/>
  <c r="J2075" i="1"/>
  <c r="J2076" i="1"/>
  <c r="J2077" i="1"/>
  <c r="J2078" i="1"/>
  <c r="J2079" i="1"/>
  <c r="J2080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5" i="1"/>
  <c r="J2146" i="1"/>
  <c r="J2147" i="1"/>
  <c r="J2148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5" i="1"/>
  <c r="J2216" i="1"/>
  <c r="J2217" i="1"/>
  <c r="J2218" i="1"/>
  <c r="J2219" i="1"/>
  <c r="J2220" i="1"/>
  <c r="J2221" i="1"/>
  <c r="J2222" i="1"/>
  <c r="J2223" i="1"/>
  <c r="J2224" i="1"/>
  <c r="J2225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8" i="1"/>
  <c r="J2489" i="1"/>
  <c r="J2490" i="1"/>
  <c r="J2491" i="1"/>
  <c r="J2492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7" i="1"/>
  <c r="J2528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9" i="1"/>
  <c r="J2650" i="1"/>
  <c r="J2651" i="1"/>
  <c r="J2652" i="1"/>
  <c r="J2653" i="1"/>
  <c r="J2654" i="1"/>
  <c r="J2655" i="1"/>
  <c r="J2656" i="1"/>
  <c r="J2657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6" i="1"/>
  <c r="J2687" i="1"/>
  <c r="J2688" i="1"/>
  <c r="J2689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9" i="1"/>
  <c r="J2740" i="1"/>
  <c r="J2741" i="1"/>
  <c r="J2742" i="1"/>
  <c r="J2743" i="1"/>
  <c r="J2744" i="1"/>
  <c r="J2745" i="1"/>
  <c r="J2746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8" i="1"/>
  <c r="J2779" i="1"/>
  <c r="J2780" i="1"/>
  <c r="J2781" i="1"/>
  <c r="J2782" i="1"/>
  <c r="J2783" i="1"/>
  <c r="J2784" i="1"/>
  <c r="J2785" i="1"/>
  <c r="J2786" i="1"/>
  <c r="J2787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9" i="1"/>
  <c r="J2890" i="1"/>
  <c r="J2891" i="1"/>
  <c r="J2892" i="1"/>
  <c r="J2893" i="1"/>
  <c r="J2894" i="1"/>
  <c r="J2895" i="1"/>
  <c r="J2896" i="1"/>
  <c r="J2897" i="1"/>
  <c r="J2898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7" i="1"/>
  <c r="J2988" i="1"/>
  <c r="J2989" i="1"/>
  <c r="J2990" i="1"/>
  <c r="J2991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4" i="1"/>
  <c r="J3085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2" i="1"/>
  <c r="J3123" i="1"/>
  <c r="J3124" i="1"/>
  <c r="J3125" i="1"/>
  <c r="J3126" i="1"/>
  <c r="J3127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9" i="1"/>
  <c r="J3160" i="1"/>
  <c r="J3161" i="1"/>
  <c r="J3162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4" i="1"/>
  <c r="J3195" i="1"/>
  <c r="J3196" i="1"/>
  <c r="J3197" i="1"/>
  <c r="J3198" i="1"/>
  <c r="J3199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3" i="1"/>
  <c r="J3294" i="1"/>
  <c r="J3295" i="1"/>
  <c r="J3296" i="1"/>
  <c r="J3297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2" i="1"/>
  <c r="J3563" i="1"/>
  <c r="J3564" i="1"/>
  <c r="J3565" i="1"/>
  <c r="J3566" i="1"/>
  <c r="J3567" i="1"/>
  <c r="J3568" i="1"/>
  <c r="J3569" i="1"/>
  <c r="J3570" i="1"/>
  <c r="J3571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1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7" i="1"/>
  <c r="J4248" i="1"/>
  <c r="J4249" i="1"/>
  <c r="J4250" i="1"/>
  <c r="J4251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4" i="1"/>
  <c r="J4305" i="1"/>
  <c r="J4306" i="1"/>
  <c r="J4307" i="1"/>
  <c r="J4308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1" i="1"/>
  <c r="J4382" i="1"/>
  <c r="J4383" i="1"/>
  <c r="J4384" i="1"/>
  <c r="J4385" i="1"/>
  <c r="J4386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5" i="1"/>
  <c r="J4436" i="1"/>
  <c r="J4437" i="1"/>
  <c r="J4438" i="1"/>
  <c r="J4439" i="1"/>
  <c r="J4440" i="1"/>
  <c r="J4441" i="1"/>
  <c r="J4442" i="1"/>
  <c r="J4443" i="1"/>
  <c r="J4444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3" i="1"/>
  <c r="J4524" i="1"/>
  <c r="J4525" i="1"/>
  <c r="J4526" i="1"/>
  <c r="J4527" i="1"/>
  <c r="J4528" i="1"/>
  <c r="J4529" i="1"/>
  <c r="J4530" i="1"/>
  <c r="J4531" i="1"/>
  <c r="J4532" i="1"/>
  <c r="J4533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1" i="1"/>
  <c r="J4672" i="1"/>
  <c r="J4673" i="1"/>
  <c r="J4674" i="1"/>
  <c r="J4675" i="1"/>
  <c r="J4676" i="1"/>
  <c r="J4677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7" i="1"/>
  <c r="J4878" i="1"/>
  <c r="J4879" i="1"/>
  <c r="J4880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6" i="1"/>
  <c r="J5017" i="1"/>
  <c r="J5018" i="1"/>
  <c r="J5019" i="1"/>
  <c r="J5020" i="1"/>
  <c r="J5021" i="1"/>
  <c r="J5022" i="1"/>
  <c r="J5023" i="1"/>
  <c r="J5024" i="1"/>
  <c r="J5025" i="1"/>
  <c r="J5026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8" i="1"/>
  <c r="J5119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4" i="1"/>
  <c r="J5235" i="1"/>
  <c r="J5236" i="1"/>
  <c r="J5237" i="1"/>
  <c r="J5238" i="1"/>
  <c r="J5239" i="1"/>
  <c r="J5240" i="1"/>
  <c r="J5241" i="1"/>
  <c r="J5242" i="1"/>
  <c r="J5243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4" i="1"/>
  <c r="J5435" i="1"/>
  <c r="J5436" i="1"/>
  <c r="J5437" i="1"/>
  <c r="J5438" i="1"/>
  <c r="J5439" i="1"/>
  <c r="J5440" i="1"/>
  <c r="J5441" i="1"/>
  <c r="J5442" i="1"/>
  <c r="J5443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2" i="1"/>
  <c r="J5563" i="1"/>
  <c r="J5564" i="1"/>
  <c r="J5565" i="1"/>
  <c r="J5566" i="1"/>
  <c r="J5567" i="1"/>
  <c r="J5568" i="1"/>
  <c r="J5569" i="1"/>
  <c r="J5570" i="1"/>
  <c r="J5571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</calcChain>
</file>

<file path=xl/sharedStrings.xml><?xml version="1.0" encoding="utf-8"?>
<sst xmlns="http://schemas.openxmlformats.org/spreadsheetml/2006/main" count="50262" uniqueCount="31098">
  <si>
    <t>Latitude_NAD83</t>
  </si>
  <si>
    <t>Longitude_NAD83</t>
  </si>
  <si>
    <t>SampleType</t>
  </si>
  <si>
    <t>PrepMethod</t>
  </si>
  <si>
    <t>Decomposition</t>
  </si>
  <si>
    <t>Technique</t>
  </si>
  <si>
    <t>Method</t>
  </si>
  <si>
    <t>BundleKey</t>
  </si>
  <si>
    <t>ProjectKey</t>
  </si>
  <si>
    <t>SurveyKey</t>
  </si>
  <si>
    <t>Lab_Sample_Type_ID</t>
  </si>
  <si>
    <t>Analytical_Value_Text</t>
  </si>
  <si>
    <t>Analytical_Value_NegativeDL</t>
  </si>
  <si>
    <t>Analytical_Value_HalfDL</t>
  </si>
  <si>
    <t>Site_Key</t>
  </si>
  <si>
    <t>Field_Key</t>
  </si>
  <si>
    <t>Lab_Key</t>
  </si>
  <si>
    <t>Lab_Sample_Identifier</t>
  </si>
  <si>
    <t>Lab_Sample_Identifier_Alt</t>
  </si>
  <si>
    <t>Repeat_Index</t>
  </si>
  <si>
    <t>31</t>
  </si>
  <si>
    <t>21:0380:000004</t>
  </si>
  <si>
    <t>21:0380:000004:0007:0001:00</t>
  </si>
  <si>
    <t>21:0006:000001</t>
  </si>
  <si>
    <t>105M13:641001:7</t>
  </si>
  <si>
    <t>0</t>
  </si>
  <si>
    <t>9.2</t>
  </si>
  <si>
    <t>21:0380:000015</t>
  </si>
  <si>
    <t>21:0380:000015:0007:0001:00</t>
  </si>
  <si>
    <t>21:0006:000002</t>
  </si>
  <si>
    <t>105M13:641012:7</t>
  </si>
  <si>
    <t>99.4</t>
  </si>
  <si>
    <t>21:0380:000024</t>
  </si>
  <si>
    <t>21:0380:000024:0007:0001:00</t>
  </si>
  <si>
    <t>21:0006:000003</t>
  </si>
  <si>
    <t>105M13:641021:7</t>
  </si>
  <si>
    <t>17.2</t>
  </si>
  <si>
    <t>21:0380:000026</t>
  </si>
  <si>
    <t>21:0380:000026:0007:0001:00</t>
  </si>
  <si>
    <t>21:0006:000004</t>
  </si>
  <si>
    <t>105M13:641023:7</t>
  </si>
  <si>
    <t>36.6</t>
  </si>
  <si>
    <t>21:0380:000046</t>
  </si>
  <si>
    <t>21:0380:000046:0007:0001:00</t>
  </si>
  <si>
    <t>21:0006:000005</t>
  </si>
  <si>
    <t>105M13:641043:7</t>
  </si>
  <si>
    <t>11.9</t>
  </si>
  <si>
    <t>21:0380:000073</t>
  </si>
  <si>
    <t>21:0380:000073:0007:0001:00</t>
  </si>
  <si>
    <t>21:0006:000006</t>
  </si>
  <si>
    <t>105M13:641070:7</t>
  </si>
  <si>
    <t>5.8</t>
  </si>
  <si>
    <t>21:0380:000079</t>
  </si>
  <si>
    <t>21:0380:000079:0007:0001:00</t>
  </si>
  <si>
    <t>21:0006:000007</t>
  </si>
  <si>
    <t>105M13:641076:7</t>
  </si>
  <si>
    <t>5.7</t>
  </si>
  <si>
    <t>21:0380:000084</t>
  </si>
  <si>
    <t>21:0380:000084:0007:0001:00</t>
  </si>
  <si>
    <t>21:0006:000008</t>
  </si>
  <si>
    <t>105M13:641081:7</t>
  </si>
  <si>
    <t>21.6</t>
  </si>
  <si>
    <t>21:0380:000096</t>
  </si>
  <si>
    <t>21:0380:000096:0007:0001:00</t>
  </si>
  <si>
    <t>21:0006:000009</t>
  </si>
  <si>
    <t>105M13:641093:7</t>
  </si>
  <si>
    <t>3.4</t>
  </si>
  <si>
    <t>21:0380:000105</t>
  </si>
  <si>
    <t>21:0380:000105:0007:0001:00</t>
  </si>
  <si>
    <t>21:0006:000010</t>
  </si>
  <si>
    <t>105M13:641102:7</t>
  </si>
  <si>
    <t>38.7</t>
  </si>
  <si>
    <t>21:0380:000108</t>
  </si>
  <si>
    <t>21:0380:000108:0007:0001:00</t>
  </si>
  <si>
    <t>21:0006:000011</t>
  </si>
  <si>
    <t>105M13:641105:7</t>
  </si>
  <si>
    <t>54.1</t>
  </si>
  <si>
    <t>21:0380:000112</t>
  </si>
  <si>
    <t>21:0380:000112:0007:0001:00</t>
  </si>
  <si>
    <t>21:0006:000012</t>
  </si>
  <si>
    <t>105M13:641109:7</t>
  </si>
  <si>
    <t>12.2</t>
  </si>
  <si>
    <t>21:0380:000135</t>
  </si>
  <si>
    <t>21:0380:000135:0007:0001:00</t>
  </si>
  <si>
    <t>21:0006:000013</t>
  </si>
  <si>
    <t>105M13:641132:7</t>
  </si>
  <si>
    <t>29.3</t>
  </si>
  <si>
    <t>21:0380:000143</t>
  </si>
  <si>
    <t>21:0380:000143:0007:0001:00</t>
  </si>
  <si>
    <t>21:0006:000014</t>
  </si>
  <si>
    <t>105M13:641140:7</t>
  </si>
  <si>
    <t>40.7</t>
  </si>
  <si>
    <t>21:0380:000150</t>
  </si>
  <si>
    <t>21:0380:000150:0007:0001:00</t>
  </si>
  <si>
    <t>21:0006:000015</t>
  </si>
  <si>
    <t>105M13:641147:7</t>
  </si>
  <si>
    <t>29.9</t>
  </si>
  <si>
    <t>21:0380:000154</t>
  </si>
  <si>
    <t>21:0380:000154:0007:0001:00</t>
  </si>
  <si>
    <t>21:0006:000016</t>
  </si>
  <si>
    <t>105M13:641151:7</t>
  </si>
  <si>
    <t>11.8</t>
  </si>
  <si>
    <t>21:0380:000156</t>
  </si>
  <si>
    <t>21:0380:000156:0007:0001:00</t>
  </si>
  <si>
    <t>21:0006:000017</t>
  </si>
  <si>
    <t>105M13:641153:7</t>
  </si>
  <si>
    <t>30.2</t>
  </si>
  <si>
    <t>21:0380:000171</t>
  </si>
  <si>
    <t>21:0380:000171:0007:0001:00</t>
  </si>
  <si>
    <t>21:0006:000018</t>
  </si>
  <si>
    <t>105M13:642002:7</t>
  </si>
  <si>
    <t>21:0380:000176</t>
  </si>
  <si>
    <t>21:0380:000176:0007:0001:00</t>
  </si>
  <si>
    <t>21:0006:000019</t>
  </si>
  <si>
    <t>105M13:642007:7</t>
  </si>
  <si>
    <t>21:0380:000181</t>
  </si>
  <si>
    <t>21:0380:000181:0007:0001:00</t>
  </si>
  <si>
    <t>21:0006:000020</t>
  </si>
  <si>
    <t>105M13:642012:7</t>
  </si>
  <si>
    <t>14.4</t>
  </si>
  <si>
    <t>21:0380:000185</t>
  </si>
  <si>
    <t>21:0380:000185:0007:0001:00</t>
  </si>
  <si>
    <t>21:0006:000021</t>
  </si>
  <si>
    <t>105M13:642016:7</t>
  </si>
  <si>
    <t>55.5</t>
  </si>
  <si>
    <t>21:0380:000193</t>
  </si>
  <si>
    <t>21:0380:000193:0007:0001:00</t>
  </si>
  <si>
    <t>21:0006:000022</t>
  </si>
  <si>
    <t>105M13:642024:7</t>
  </si>
  <si>
    <t>83.5</t>
  </si>
  <si>
    <t>21:0380:000194</t>
  </si>
  <si>
    <t>21:0380:000194:0007:0001:00</t>
  </si>
  <si>
    <t>21:0006:000023</t>
  </si>
  <si>
    <t>105M13:642025:7</t>
  </si>
  <si>
    <t>24.1</t>
  </si>
  <si>
    <t>21:0380:000203</t>
  </si>
  <si>
    <t>21:0380:000203:0007:0001:00</t>
  </si>
  <si>
    <t>21:0006:000024</t>
  </si>
  <si>
    <t>105M13:642034:7</t>
  </si>
  <si>
    <t>34.2</t>
  </si>
  <si>
    <t>21:0380:000213</t>
  </si>
  <si>
    <t>21:0380:000213:0007:0001:00</t>
  </si>
  <si>
    <t>21:0006:000025</t>
  </si>
  <si>
    <t>105M13:642044:7</t>
  </si>
  <si>
    <t>26.9</t>
  </si>
  <si>
    <t>21:0380:000219</t>
  </si>
  <si>
    <t>21:0380:000219:0007:0001:00</t>
  </si>
  <si>
    <t>21:0006:000026</t>
  </si>
  <si>
    <t>105M13:642050:7</t>
  </si>
  <si>
    <t>38.4</t>
  </si>
  <si>
    <t>21:0380:000234</t>
  </si>
  <si>
    <t>21:0380:000234:0007:0001:00</t>
  </si>
  <si>
    <t>21:0006:000027</t>
  </si>
  <si>
    <t>105M13:642065:7</t>
  </si>
  <si>
    <t>49.3</t>
  </si>
  <si>
    <t>21:0380:000238</t>
  </si>
  <si>
    <t>21:0380:000238:0007:0001:00</t>
  </si>
  <si>
    <t>21:0006:000028</t>
  </si>
  <si>
    <t>105M13:642069:7</t>
  </si>
  <si>
    <t>35.3</t>
  </si>
  <si>
    <t>21:0380:000239</t>
  </si>
  <si>
    <t>21:0380:000239:0007:0001:00</t>
  </si>
  <si>
    <t>21:0006:000029</t>
  </si>
  <si>
    <t>105M13:642070:7</t>
  </si>
  <si>
    <t>15</t>
  </si>
  <si>
    <t>21:0380:000246</t>
  </si>
  <si>
    <t>21:0380:000246:0007:0001:00</t>
  </si>
  <si>
    <t>21:0006:000030</t>
  </si>
  <si>
    <t>105M13:642077:7</t>
  </si>
  <si>
    <t>9.9</t>
  </si>
  <si>
    <t>21:0380:000247</t>
  </si>
  <si>
    <t>21:0380:000247:0007:0001:00</t>
  </si>
  <si>
    <t>21:0006:000031</t>
  </si>
  <si>
    <t>105M13:642078:7</t>
  </si>
  <si>
    <t>31.9</t>
  </si>
  <si>
    <t>21:0380:000251</t>
  </si>
  <si>
    <t>21:0380:000251:0007:0001:00</t>
  </si>
  <si>
    <t>21:0006:000032</t>
  </si>
  <si>
    <t>105M13:642082:7</t>
  </si>
  <si>
    <t>12.4</t>
  </si>
  <si>
    <t>21:0380:000260</t>
  </si>
  <si>
    <t>21:0380:000260:0007:0001:00</t>
  </si>
  <si>
    <t>21:0006:000033</t>
  </si>
  <si>
    <t>105M13:643008:7</t>
  </si>
  <si>
    <t>9.3</t>
  </si>
  <si>
    <t>21:0380:000262</t>
  </si>
  <si>
    <t>21:0380:000262:0007:0001:00</t>
  </si>
  <si>
    <t>21:0006:000034</t>
  </si>
  <si>
    <t>105M13:643010:7</t>
  </si>
  <si>
    <t>7.8</t>
  </si>
  <si>
    <t>21:0380:000273</t>
  </si>
  <si>
    <t>21:0380:000273:0007:0001:00</t>
  </si>
  <si>
    <t>21:0006:000035</t>
  </si>
  <si>
    <t>105M13:643021:7</t>
  </si>
  <si>
    <t>14.6</t>
  </si>
  <si>
    <t>21:0380:000275</t>
  </si>
  <si>
    <t>21:0380:000275:0007:0001:00</t>
  </si>
  <si>
    <t>21:0006:000036</t>
  </si>
  <si>
    <t>105M13:643023:7</t>
  </si>
  <si>
    <t>25</t>
  </si>
  <si>
    <t>21:0380:000279</t>
  </si>
  <si>
    <t>21:0380:000279:0007:0001:00</t>
  </si>
  <si>
    <t>21:0006:000037</t>
  </si>
  <si>
    <t>105M13:643027:7</t>
  </si>
  <si>
    <t>23.1</t>
  </si>
  <si>
    <t>21:0380:000291</t>
  </si>
  <si>
    <t>21:0380:000291:0007:0001:00</t>
  </si>
  <si>
    <t>21:0006:000038</t>
  </si>
  <si>
    <t>105M13:643039:7</t>
  </si>
  <si>
    <t>6.3</t>
  </si>
  <si>
    <t>21:0380:000294</t>
  </si>
  <si>
    <t>21:0380:000294:0007:0001:00</t>
  </si>
  <si>
    <t>21:0006:000039</t>
  </si>
  <si>
    <t>105M13:643042:7</t>
  </si>
  <si>
    <t>68</t>
  </si>
  <si>
    <t>21:0380:000298</t>
  </si>
  <si>
    <t>21:0380:000298:0007:0001:00</t>
  </si>
  <si>
    <t>21:0006:000040</t>
  </si>
  <si>
    <t>105M13:643046:7</t>
  </si>
  <si>
    <t>43.7</t>
  </si>
  <si>
    <t>21:0380:000304</t>
  </si>
  <si>
    <t>21:0380:000304:0007:0001:00</t>
  </si>
  <si>
    <t>21:0006:000041</t>
  </si>
  <si>
    <t>105M13:643052:7</t>
  </si>
  <si>
    <t>5.9</t>
  </si>
  <si>
    <t>21:0380:000308</t>
  </si>
  <si>
    <t>21:0380:000308:0007:0001:00</t>
  </si>
  <si>
    <t>21:0006:000042</t>
  </si>
  <si>
    <t>105M13:643056:7</t>
  </si>
  <si>
    <t>17.9</t>
  </si>
  <si>
    <t>21:0380:000309</t>
  </si>
  <si>
    <t>21:0380:000309:0007:0001:00</t>
  </si>
  <si>
    <t>21:0006:000043</t>
  </si>
  <si>
    <t>105M13:643057:7</t>
  </si>
  <si>
    <t>21:0380:000320</t>
  </si>
  <si>
    <t>21:0380:000320:0007:0001:00</t>
  </si>
  <si>
    <t>21:0006:000044</t>
  </si>
  <si>
    <t>105M13:644009:7</t>
  </si>
  <si>
    <t>16.4</t>
  </si>
  <si>
    <t>21:0380:000335</t>
  </si>
  <si>
    <t>21:0380:000335:0007:0001:00</t>
  </si>
  <si>
    <t>21:0006:000045</t>
  </si>
  <si>
    <t>105M13:644024:7</t>
  </si>
  <si>
    <t>21:0380:000336</t>
  </si>
  <si>
    <t>21:0380:000336:0007:0001:00</t>
  </si>
  <si>
    <t>21:0006:000046</t>
  </si>
  <si>
    <t>105M13:644025:7</t>
  </si>
  <si>
    <t>14.1</t>
  </si>
  <si>
    <t>21:0380:000343</t>
  </si>
  <si>
    <t>21:0380:000343:0007:0001:00</t>
  </si>
  <si>
    <t>21:0006:000047</t>
  </si>
  <si>
    <t>105M13:644032:7</t>
  </si>
  <si>
    <t>12.8</t>
  </si>
  <si>
    <t>21:0380:000368</t>
  </si>
  <si>
    <t>21:0380:000368:0007:0001:00</t>
  </si>
  <si>
    <t>21:0006:000048</t>
  </si>
  <si>
    <t>105M13:644057:7</t>
  </si>
  <si>
    <t>21:0380:000372</t>
  </si>
  <si>
    <t>21:0380:000372:0007:0001:00</t>
  </si>
  <si>
    <t>21:0006:000049</t>
  </si>
  <si>
    <t>105M13:644061:7</t>
  </si>
  <si>
    <t>14.3</t>
  </si>
  <si>
    <t>21:0380:000395</t>
  </si>
  <si>
    <t>21:0380:000395:0007:0001:00</t>
  </si>
  <si>
    <t>21:0006:000050</t>
  </si>
  <si>
    <t>105M13:644084:7</t>
  </si>
  <si>
    <t>26.8</t>
  </si>
  <si>
    <t>21:0380:000421</t>
  </si>
  <si>
    <t>21:0380:000421:0007:0001:00</t>
  </si>
  <si>
    <t>21:0006:000051</t>
  </si>
  <si>
    <t>105M13:644110:7</t>
  </si>
  <si>
    <t>6.2</t>
  </si>
  <si>
    <t>21:0380:000439</t>
  </si>
  <si>
    <t>21:0380:000439:0007:0001:00</t>
  </si>
  <si>
    <t>21:0006:000052</t>
  </si>
  <si>
    <t>105M13:644128:7</t>
  </si>
  <si>
    <t>4</t>
  </si>
  <si>
    <t>21:0380:000440</t>
  </si>
  <si>
    <t>21:0380:000440:0007:0001:00</t>
  </si>
  <si>
    <t>21:0006:000053</t>
  </si>
  <si>
    <t>105M13:644129:7</t>
  </si>
  <si>
    <t>37.7</t>
  </si>
  <si>
    <t>21:0380:000452</t>
  </si>
  <si>
    <t>21:0380:000452:0007:0001:00</t>
  </si>
  <si>
    <t>21:0006:000054</t>
  </si>
  <si>
    <t>105M13:644141:7</t>
  </si>
  <si>
    <t>15.7</t>
  </si>
  <si>
    <t>21:0380:000466</t>
  </si>
  <si>
    <t>21:0380:000466:0007:0001:00</t>
  </si>
  <si>
    <t>21:0006:000055</t>
  </si>
  <si>
    <t>105M13:645008:7</t>
  </si>
  <si>
    <t>5.1</t>
  </si>
  <si>
    <t>21:0380:000468</t>
  </si>
  <si>
    <t>21:0380:000468:0007:0001:00</t>
  </si>
  <si>
    <t>21:0006:000056</t>
  </si>
  <si>
    <t>105M13:645010:7</t>
  </si>
  <si>
    <t>10.1</t>
  </si>
  <si>
    <t>21:0380:000483</t>
  </si>
  <si>
    <t>21:0380:000483:0007:0001:00</t>
  </si>
  <si>
    <t>21:0006:000057</t>
  </si>
  <si>
    <t>105M13:645025:7</t>
  </si>
  <si>
    <t>21:0380:000488</t>
  </si>
  <si>
    <t>21:0380:000488:0007:0001:00</t>
  </si>
  <si>
    <t>21:0006:000058</t>
  </si>
  <si>
    <t>105M13:645030:7</t>
  </si>
  <si>
    <t>21:0380:000496</t>
  </si>
  <si>
    <t>21:0380:000496:0007:0001:00</t>
  </si>
  <si>
    <t>21:0006:000059</t>
  </si>
  <si>
    <t>105M13:646008:7</t>
  </si>
  <si>
    <t>4.4</t>
  </si>
  <si>
    <t>21:0380:000505</t>
  </si>
  <si>
    <t>21:0380:000505:0007:0001:00</t>
  </si>
  <si>
    <t>21:0006:000060</t>
  </si>
  <si>
    <t>105M13:646017:7</t>
  </si>
  <si>
    <t>7.6</t>
  </si>
  <si>
    <t>21:0380:000507</t>
  </si>
  <si>
    <t>21:0380:000507:0007:0001:00</t>
  </si>
  <si>
    <t>21:0006:000061</t>
  </si>
  <si>
    <t>105M13:646019:7</t>
  </si>
  <si>
    <t>18.5</t>
  </si>
  <si>
    <t>21:0380:000523</t>
  </si>
  <si>
    <t>21:0380:000523:0007:0001:00</t>
  </si>
  <si>
    <t>21:0006:000062</t>
  </si>
  <si>
    <t>105M13:646035:7</t>
  </si>
  <si>
    <t>8.1</t>
  </si>
  <si>
    <t>21:0380:000528</t>
  </si>
  <si>
    <t>21:0380:000528:0007:0001:00</t>
  </si>
  <si>
    <t>21:0006:000063</t>
  </si>
  <si>
    <t>105M13:646040:7</t>
  </si>
  <si>
    <t>22.8</t>
  </si>
  <si>
    <t>21:0380:000538</t>
  </si>
  <si>
    <t>21:0380:000538:0007:0001:00</t>
  </si>
  <si>
    <t>21:0006:000064</t>
  </si>
  <si>
    <t>105M13:646050:7</t>
  </si>
  <si>
    <t>10.7</t>
  </si>
  <si>
    <t>21:0380:000548</t>
  </si>
  <si>
    <t>21:0380:000548:0007:0001:00</t>
  </si>
  <si>
    <t>21:0006:000065</t>
  </si>
  <si>
    <t>105M13:646060:7</t>
  </si>
  <si>
    <t>5.5</t>
  </si>
  <si>
    <t>21:0380:000557</t>
  </si>
  <si>
    <t>21:0380:000557:0007:0001:00</t>
  </si>
  <si>
    <t>21:0006:000066</t>
  </si>
  <si>
    <t>105M13:646069:7</t>
  </si>
  <si>
    <t>21:0380:000561</t>
  </si>
  <si>
    <t>21:0380:000561:0007:0001:00</t>
  </si>
  <si>
    <t>21:0006:000067</t>
  </si>
  <si>
    <t>105M13:646073:7</t>
  </si>
  <si>
    <t>2.2</t>
  </si>
  <si>
    <t>21:0380:000567</t>
  </si>
  <si>
    <t>21:0380:000567:0007:0001:00</t>
  </si>
  <si>
    <t>21:0006:000068</t>
  </si>
  <si>
    <t>105M13:646079:7</t>
  </si>
  <si>
    <t>39</t>
  </si>
  <si>
    <t>21:0380:000580</t>
  </si>
  <si>
    <t>21:0380:000580:0007:0001:00</t>
  </si>
  <si>
    <t>21:0006:000069</t>
  </si>
  <si>
    <t>105M13:646092:7</t>
  </si>
  <si>
    <t>21:0380:000583</t>
  </si>
  <si>
    <t>21:0380:000583:0007:0001:00</t>
  </si>
  <si>
    <t>21:0006:000070</t>
  </si>
  <si>
    <t>105M13:646095:7</t>
  </si>
  <si>
    <t>6.6</t>
  </si>
  <si>
    <t>21:0380:000608</t>
  </si>
  <si>
    <t>21:0380:000608:0007:0001:00</t>
  </si>
  <si>
    <t>21:0006:000071</t>
  </si>
  <si>
    <t>105M13:646120:7</t>
  </si>
  <si>
    <t>13.7</t>
  </si>
  <si>
    <t>21:0380:000618</t>
  </si>
  <si>
    <t>21:0380:000618:0007:0001:00</t>
  </si>
  <si>
    <t>21:0006:000072</t>
  </si>
  <si>
    <t>105M13:646130:7</t>
  </si>
  <si>
    <t>21:0380:000621</t>
  </si>
  <si>
    <t>21:0380:000621:0007:0001:00</t>
  </si>
  <si>
    <t>21:0006:000073</t>
  </si>
  <si>
    <t>105M13:646133:7</t>
  </si>
  <si>
    <t>20.7</t>
  </si>
  <si>
    <t>21:0380:000626</t>
  </si>
  <si>
    <t>21:0380:000626:0007:0001:00</t>
  </si>
  <si>
    <t>21:0006:000074</t>
  </si>
  <si>
    <t>105M13:646138:7</t>
  </si>
  <si>
    <t>24.9</t>
  </si>
  <si>
    <t>21:0380:000632</t>
  </si>
  <si>
    <t>21:0380:000632:0007:0001:00</t>
  </si>
  <si>
    <t>21:0006:000075</t>
  </si>
  <si>
    <t>105M13:646144:7</t>
  </si>
  <si>
    <t>22.1</t>
  </si>
  <si>
    <t>21:0380:000642</t>
  </si>
  <si>
    <t>21:0380:000642:0007:0001:00</t>
  </si>
  <si>
    <t>21:0006:000076</t>
  </si>
  <si>
    <t>105M13:646154:7</t>
  </si>
  <si>
    <t>18.2</t>
  </si>
  <si>
    <t>21:0380:000648</t>
  </si>
  <si>
    <t>21:0380:000648:0007:0001:00</t>
  </si>
  <si>
    <t>21:0006:000077</t>
  </si>
  <si>
    <t>105M13:646160:7</t>
  </si>
  <si>
    <t>21:0380:000655</t>
  </si>
  <si>
    <t>21:0380:000655:0007:0001:00</t>
  </si>
  <si>
    <t>21:0006:000078</t>
  </si>
  <si>
    <t>105M13:646167:7</t>
  </si>
  <si>
    <t>21:0380:000660</t>
  </si>
  <si>
    <t>21:0380:000660:0007:0001:00</t>
  </si>
  <si>
    <t>21:0006:000079</t>
  </si>
  <si>
    <t>105M13:647004:7</t>
  </si>
  <si>
    <t>6.7</t>
  </si>
  <si>
    <t>21:0380:000667</t>
  </si>
  <si>
    <t>21:0380:000667:0007:0001:00</t>
  </si>
  <si>
    <t>21:0006:000080</t>
  </si>
  <si>
    <t>105M13:647011:7</t>
  </si>
  <si>
    <t>8.2</t>
  </si>
  <si>
    <t>21:0380:000672</t>
  </si>
  <si>
    <t>21:0380:000672:0007:0001:00</t>
  </si>
  <si>
    <t>21:0006:000081</t>
  </si>
  <si>
    <t>105M13:647016:7</t>
  </si>
  <si>
    <t>17</t>
  </si>
  <si>
    <t>21:0380:000678</t>
  </si>
  <si>
    <t>21:0380:000678:0007:0001:00</t>
  </si>
  <si>
    <t>21:0006:000082</t>
  </si>
  <si>
    <t>105M13:647022:7</t>
  </si>
  <si>
    <t>14</t>
  </si>
  <si>
    <t>21:0380:000683</t>
  </si>
  <si>
    <t>21:0380:000683:0007:0001:00</t>
  </si>
  <si>
    <t>21:0006:000083</t>
  </si>
  <si>
    <t>105M13:647027:7</t>
  </si>
  <si>
    <t>43.9</t>
  </si>
  <si>
    <t>21:0380:000687</t>
  </si>
  <si>
    <t>21:0380:000687:0007:0001:00</t>
  </si>
  <si>
    <t>21:0006:000084</t>
  </si>
  <si>
    <t>105M13:647031:7</t>
  </si>
  <si>
    <t>13</t>
  </si>
  <si>
    <t>21:0380:000699</t>
  </si>
  <si>
    <t>21:0380:000699:0007:0001:00</t>
  </si>
  <si>
    <t>21:0006:000085</t>
  </si>
  <si>
    <t>105M13:647043:7</t>
  </si>
  <si>
    <t>25.8</t>
  </si>
  <si>
    <t>21:0380:000700</t>
  </si>
  <si>
    <t>21:0380:000700:0007:0001:00</t>
  </si>
  <si>
    <t>21:0006:000086</t>
  </si>
  <si>
    <t>105M13:647044:7</t>
  </si>
  <si>
    <t>18.9</t>
  </si>
  <si>
    <t>21:0380:000719</t>
  </si>
  <si>
    <t>21:0380:000719:0007:0001:00</t>
  </si>
  <si>
    <t>21:0006:000087</t>
  </si>
  <si>
    <t>105M13:647063:7</t>
  </si>
  <si>
    <t>29.6</t>
  </si>
  <si>
    <t>21:0380:000728</t>
  </si>
  <si>
    <t>21:0380:000728:0007:0001:00</t>
  </si>
  <si>
    <t>21:0006:000088</t>
  </si>
  <si>
    <t>105M13:647073:7</t>
  </si>
  <si>
    <t>38</t>
  </si>
  <si>
    <t>21:0380:000732</t>
  </si>
  <si>
    <t>21:0380:000732:0007:0001:00</t>
  </si>
  <si>
    <t>21:0006:000089</t>
  </si>
  <si>
    <t>105M13:647077:7</t>
  </si>
  <si>
    <t>55.8</t>
  </si>
  <si>
    <t>21:0380:000744</t>
  </si>
  <si>
    <t>21:0380:000744:0007:0001:00</t>
  </si>
  <si>
    <t>21:0006:000090</t>
  </si>
  <si>
    <t>105M13:647089:7</t>
  </si>
  <si>
    <t>28.6</t>
  </si>
  <si>
    <t>21:0380:000755</t>
  </si>
  <si>
    <t>21:0380:000755:0007:0001:00</t>
  </si>
  <si>
    <t>21:0006:000091</t>
  </si>
  <si>
    <t>105M13:647100:7</t>
  </si>
  <si>
    <t>15.6</t>
  </si>
  <si>
    <t>21:0380:000901</t>
  </si>
  <si>
    <t>21:0380:000901:0007:0001:00</t>
  </si>
  <si>
    <t>21:0006:000092</t>
  </si>
  <si>
    <t>105M14:641007:7</t>
  </si>
  <si>
    <t>54.2</t>
  </si>
  <si>
    <t>21:0380:000913</t>
  </si>
  <si>
    <t>21:0380:000913:0007:0001:00</t>
  </si>
  <si>
    <t>21:0006:000093</t>
  </si>
  <si>
    <t>105M14:641019:7</t>
  </si>
  <si>
    <t>35.6</t>
  </si>
  <si>
    <t>21:0380:000914</t>
  </si>
  <si>
    <t>21:0380:000914:0007:0001:00</t>
  </si>
  <si>
    <t>21:0006:000094</t>
  </si>
  <si>
    <t>105M14:641020:7</t>
  </si>
  <si>
    <t>21:0380:000917</t>
  </si>
  <si>
    <t>21:0380:000917:0007:0001:00</t>
  </si>
  <si>
    <t>21:0006:000095</t>
  </si>
  <si>
    <t>105M14:641023:7</t>
  </si>
  <si>
    <t>missing</t>
  </si>
  <si>
    <t>21:0380:000963</t>
  </si>
  <si>
    <t>21:0380:000963:0007:0001:00</t>
  </si>
  <si>
    <t>21:0006:000096</t>
  </si>
  <si>
    <t>105M14:641069:7</t>
  </si>
  <si>
    <t>86.3</t>
  </si>
  <si>
    <t>21:0380:000965</t>
  </si>
  <si>
    <t>21:0380:000965:0007:0001:00</t>
  </si>
  <si>
    <t>21:0006:000097</t>
  </si>
  <si>
    <t>105M14:641071:7</t>
  </si>
  <si>
    <t>21:0380:000969</t>
  </si>
  <si>
    <t>21:0380:000969:0007:0001:00</t>
  </si>
  <si>
    <t>21:0006:000098</t>
  </si>
  <si>
    <t>105M14:641075:7</t>
  </si>
  <si>
    <t>1.6</t>
  </si>
  <si>
    <t>21:0380:000980</t>
  </si>
  <si>
    <t>21:0380:000980:0007:0001:00</t>
  </si>
  <si>
    <t>21:0006:000099</t>
  </si>
  <si>
    <t>105M14:641086:7</t>
  </si>
  <si>
    <t>23.9</t>
  </si>
  <si>
    <t>21:0380:000991</t>
  </si>
  <si>
    <t>21:0380:000991:0007:0001:00</t>
  </si>
  <si>
    <t>21:0006:000100</t>
  </si>
  <si>
    <t>105M14:641097:7</t>
  </si>
  <si>
    <t>24.2</t>
  </si>
  <si>
    <t>21:0380:000997</t>
  </si>
  <si>
    <t>21:0380:000997:0007:0001:00</t>
  </si>
  <si>
    <t>21:0006:000101</t>
  </si>
  <si>
    <t>105M14:641103:7</t>
  </si>
  <si>
    <t>28.7</t>
  </si>
  <si>
    <t>21:0380:001000</t>
  </si>
  <si>
    <t>21:0380:001000:0007:0001:00</t>
  </si>
  <si>
    <t>21:0006:000102</t>
  </si>
  <si>
    <t>105M14:641106:7</t>
  </si>
  <si>
    <t>27</t>
  </si>
  <si>
    <t>21:0380:001006</t>
  </si>
  <si>
    <t>21:0380:001006:0007:0001:00</t>
  </si>
  <si>
    <t>21:0006:000103</t>
  </si>
  <si>
    <t>105M14:641112:7</t>
  </si>
  <si>
    <t>19.2</t>
  </si>
  <si>
    <t>21:0380:001010</t>
  </si>
  <si>
    <t>21:0380:001010:0007:0001:00</t>
  </si>
  <si>
    <t>21:0006:000104</t>
  </si>
  <si>
    <t>105M14:641116:7</t>
  </si>
  <si>
    <t>19</t>
  </si>
  <si>
    <t>21:0380:001018</t>
  </si>
  <si>
    <t>21:0380:001018:0007:0001:00</t>
  </si>
  <si>
    <t>21:0006:000105</t>
  </si>
  <si>
    <t>105M14:641124:7</t>
  </si>
  <si>
    <t>10.3</t>
  </si>
  <si>
    <t>21:0380:001022</t>
  </si>
  <si>
    <t>21:0380:001022:0007:0001:00</t>
  </si>
  <si>
    <t>21:0006:000106</t>
  </si>
  <si>
    <t>105M14:641128:7</t>
  </si>
  <si>
    <t>9.7</t>
  </si>
  <si>
    <t>21:0380:001030</t>
  </si>
  <si>
    <t>21:0380:001030:0007:0001:00</t>
  </si>
  <si>
    <t>21:0006:000107</t>
  </si>
  <si>
    <t>105M14:641136:7</t>
  </si>
  <si>
    <t>5.6</t>
  </si>
  <si>
    <t>21:0380:001034</t>
  </si>
  <si>
    <t>21:0380:001034:0007:0001:00</t>
  </si>
  <si>
    <t>21:0006:000108</t>
  </si>
  <si>
    <t>105M14:641140:7</t>
  </si>
  <si>
    <t>8.6</t>
  </si>
  <si>
    <t>21:0380:001044</t>
  </si>
  <si>
    <t>21:0380:001044:0007:0001:00</t>
  </si>
  <si>
    <t>21:0006:000109</t>
  </si>
  <si>
    <t>105M14:641150:7</t>
  </si>
  <si>
    <t>2.5</t>
  </si>
  <si>
    <t>21:0380:001052</t>
  </si>
  <si>
    <t>21:0380:001052:0007:0001:00</t>
  </si>
  <si>
    <t>21:0006:000110</t>
  </si>
  <si>
    <t>105M14:642001:7</t>
  </si>
  <si>
    <t>30.3</t>
  </si>
  <si>
    <t>21:0380:001058</t>
  </si>
  <si>
    <t>21:0380:001058:0007:0001:00</t>
  </si>
  <si>
    <t>21:0006:000111</t>
  </si>
  <si>
    <t>105M14:642007:7</t>
  </si>
  <si>
    <t>46.2</t>
  </si>
  <si>
    <t>21:0380:001064</t>
  </si>
  <si>
    <t>21:0380:001064:0007:0001:00</t>
  </si>
  <si>
    <t>21:0006:000112</t>
  </si>
  <si>
    <t>105M14:642013:7</t>
  </si>
  <si>
    <t>6.9</t>
  </si>
  <si>
    <t>21:0380:001073</t>
  </si>
  <si>
    <t>21:0380:001073:0007:0001:00</t>
  </si>
  <si>
    <t>21:0006:000113</t>
  </si>
  <si>
    <t>105M14:642022:7</t>
  </si>
  <si>
    <t>21:0380:001077</t>
  </si>
  <si>
    <t>21:0380:001077:0007:0001:00</t>
  </si>
  <si>
    <t>21:0006:000114</t>
  </si>
  <si>
    <t>105M14:642026:7</t>
  </si>
  <si>
    <t>15.9</t>
  </si>
  <si>
    <t>21:0380:001082</t>
  </si>
  <si>
    <t>21:0380:001082:0007:0001:00</t>
  </si>
  <si>
    <t>21:0006:000115</t>
  </si>
  <si>
    <t>105M14:642031:7</t>
  </si>
  <si>
    <t>16.6</t>
  </si>
  <si>
    <t>21:0380:001089</t>
  </si>
  <si>
    <t>21:0380:001089:0007:0001:00</t>
  </si>
  <si>
    <t>21:0006:000116</t>
  </si>
  <si>
    <t>105M14:642038:7</t>
  </si>
  <si>
    <t>21:0380:001091</t>
  </si>
  <si>
    <t>21:0380:001091:0007:0001:00</t>
  </si>
  <si>
    <t>21:0006:000117</t>
  </si>
  <si>
    <t>105M14:642040:7</t>
  </si>
  <si>
    <t>11.1</t>
  </si>
  <si>
    <t>21:0380:001114</t>
  </si>
  <si>
    <t>21:0380:001114:0007:0001:00</t>
  </si>
  <si>
    <t>21:0006:000118</t>
  </si>
  <si>
    <t>105M14:642063:7</t>
  </si>
  <si>
    <t>21:0380:001138</t>
  </si>
  <si>
    <t>21:0380:001138:0007:0001:00</t>
  </si>
  <si>
    <t>21:0006:000119</t>
  </si>
  <si>
    <t>105M14:642087:7</t>
  </si>
  <si>
    <t>21.7</t>
  </si>
  <si>
    <t>21:0380:001156</t>
  </si>
  <si>
    <t>21:0380:001156:0007:0001:00</t>
  </si>
  <si>
    <t>21:0006:000120</t>
  </si>
  <si>
    <t>105M14:642105:7</t>
  </si>
  <si>
    <t>46.7</t>
  </si>
  <si>
    <t>21:0380:001157</t>
  </si>
  <si>
    <t>21:0380:001157:0007:0001:00</t>
  </si>
  <si>
    <t>21:0006:000121</t>
  </si>
  <si>
    <t>105M14:642106:7</t>
  </si>
  <si>
    <t>21:0380:001158</t>
  </si>
  <si>
    <t>21:0380:001158:0007:0001:00</t>
  </si>
  <si>
    <t>21:0006:000122</t>
  </si>
  <si>
    <t>105M14:642107:7</t>
  </si>
  <si>
    <t>10.4</t>
  </si>
  <si>
    <t>21:0380:001166</t>
  </si>
  <si>
    <t>21:0380:001166:0007:0001:00</t>
  </si>
  <si>
    <t>21:0006:000123</t>
  </si>
  <si>
    <t>105M14:642115:7</t>
  </si>
  <si>
    <t>31.7</t>
  </si>
  <si>
    <t>21:0380:001167</t>
  </si>
  <si>
    <t>21:0380:001167:0007:0001:00</t>
  </si>
  <si>
    <t>21:0006:000124</t>
  </si>
  <si>
    <t>105M14:642116:7</t>
  </si>
  <si>
    <t>21:0380:001168</t>
  </si>
  <si>
    <t>21:0380:001168:0007:0001:00</t>
  </si>
  <si>
    <t>21:0006:000125</t>
  </si>
  <si>
    <t>105M14:642117:7</t>
  </si>
  <si>
    <t>29.8</t>
  </si>
  <si>
    <t>21:0380:001176</t>
  </si>
  <si>
    <t>21:0380:001176:0007:0001:00</t>
  </si>
  <si>
    <t>21:0006:000126</t>
  </si>
  <si>
    <t>105M14:642125:7</t>
  </si>
  <si>
    <t>32</t>
  </si>
  <si>
    <t>21:0380:001183</t>
  </si>
  <si>
    <t>21:0380:001183:0007:0001:00</t>
  </si>
  <si>
    <t>21:0006:000127</t>
  </si>
  <si>
    <t>105M14:642132:7</t>
  </si>
  <si>
    <t>32.7</t>
  </si>
  <si>
    <t>21:0380:001188</t>
  </si>
  <si>
    <t>21:0380:001188:0007:0001:00</t>
  </si>
  <si>
    <t>21:0006:000128</t>
  </si>
  <si>
    <t>105M14:642137:7</t>
  </si>
  <si>
    <t>21:0380:001191</t>
  </si>
  <si>
    <t>21:0380:001191:0007:0001:00</t>
  </si>
  <si>
    <t>21:0006:000129</t>
  </si>
  <si>
    <t>105M14:643002:7</t>
  </si>
  <si>
    <t>21:0380:001196</t>
  </si>
  <si>
    <t>21:0380:001196:0007:0001:00</t>
  </si>
  <si>
    <t>21:0006:000130</t>
  </si>
  <si>
    <t>105M14:643007:7</t>
  </si>
  <si>
    <t>17.8</t>
  </si>
  <si>
    <t>21:0380:001197</t>
  </si>
  <si>
    <t>21:0380:001197:0007:0001:00</t>
  </si>
  <si>
    <t>21:0006:000131</t>
  </si>
  <si>
    <t>105M14:643008:7</t>
  </si>
  <si>
    <t>5</t>
  </si>
  <si>
    <t>21:0380:001200</t>
  </si>
  <si>
    <t>21:0380:001200:0007:0001:00</t>
  </si>
  <si>
    <t>21:0006:000132</t>
  </si>
  <si>
    <t>105M14:643011:7</t>
  </si>
  <si>
    <t>21:0380:001204</t>
  </si>
  <si>
    <t>21:0380:001204:0007:0001:00</t>
  </si>
  <si>
    <t>21:0006:000133</t>
  </si>
  <si>
    <t>105M14:643015:7</t>
  </si>
  <si>
    <t>12.7</t>
  </si>
  <si>
    <t>21:0380:001206</t>
  </si>
  <si>
    <t>21:0380:001206:0007:0001:00</t>
  </si>
  <si>
    <t>21:0006:000134</t>
  </si>
  <si>
    <t>105M14:643017:7</t>
  </si>
  <si>
    <t>8.9</t>
  </si>
  <si>
    <t>21:0380:001209</t>
  </si>
  <si>
    <t>21:0380:001209:0007:0001:00</t>
  </si>
  <si>
    <t>21:0006:000135</t>
  </si>
  <si>
    <t>105M14:643020:7</t>
  </si>
  <si>
    <t>21:0380:001214</t>
  </si>
  <si>
    <t>21:0380:001214:0007:0001:00</t>
  </si>
  <si>
    <t>21:0006:000136</t>
  </si>
  <si>
    <t>105M14:643025:7</t>
  </si>
  <si>
    <t>120</t>
  </si>
  <si>
    <t>21:0380:001224</t>
  </si>
  <si>
    <t>21:0380:001224:0007:0001:00</t>
  </si>
  <si>
    <t>21:0006:000137</t>
  </si>
  <si>
    <t>105M14:643035:7</t>
  </si>
  <si>
    <t>99.6</t>
  </si>
  <si>
    <t>21:0380:001236</t>
  </si>
  <si>
    <t>21:0380:001236:0007:0001:00</t>
  </si>
  <si>
    <t>21:0006:000138</t>
  </si>
  <si>
    <t>105M14:643047:7</t>
  </si>
  <si>
    <t>21:0380:001240</t>
  </si>
  <si>
    <t>21:0380:001240:0007:0001:00</t>
  </si>
  <si>
    <t>21:0006:000139</t>
  </si>
  <si>
    <t>105M14:643051:7</t>
  </si>
  <si>
    <t>89.9</t>
  </si>
  <si>
    <t>21:0380:001247</t>
  </si>
  <si>
    <t>21:0380:001247:0007:0001:00</t>
  </si>
  <si>
    <t>21:0006:000140</t>
  </si>
  <si>
    <t>105M14:643058:7</t>
  </si>
  <si>
    <t>33.5</t>
  </si>
  <si>
    <t>21:0380:001253</t>
  </si>
  <si>
    <t>21:0380:001253:0007:0001:00</t>
  </si>
  <si>
    <t>21:0006:000141</t>
  </si>
  <si>
    <t>105M14:643064:7</t>
  </si>
  <si>
    <t>21:0380:001259</t>
  </si>
  <si>
    <t>21:0380:001259:0007:0001:00</t>
  </si>
  <si>
    <t>21:0006:000142</t>
  </si>
  <si>
    <t>105M14:643070:7</t>
  </si>
  <si>
    <t>21:0380:001272</t>
  </si>
  <si>
    <t>21:0380:001272:0007:0001:00</t>
  </si>
  <si>
    <t>21:0006:000143</t>
  </si>
  <si>
    <t>105M14:643083:7</t>
  </si>
  <si>
    <t>10.9</t>
  </si>
  <si>
    <t>21:0380:001280</t>
  </si>
  <si>
    <t>21:0380:001280:0007:0001:00</t>
  </si>
  <si>
    <t>21:0006:000144</t>
  </si>
  <si>
    <t>105M14:643091:7</t>
  </si>
  <si>
    <t>21:0380:001286</t>
  </si>
  <si>
    <t>21:0380:001286:0007:0001:00</t>
  </si>
  <si>
    <t>21:0006:000145</t>
  </si>
  <si>
    <t>105M14:643097:7</t>
  </si>
  <si>
    <t>26.2</t>
  </si>
  <si>
    <t>21:0380:001292</t>
  </si>
  <si>
    <t>21:0380:001292:0007:0001:00</t>
  </si>
  <si>
    <t>21:0006:000146</t>
  </si>
  <si>
    <t>105M14:643103:7</t>
  </si>
  <si>
    <t>16.9</t>
  </si>
  <si>
    <t>21:0380:001298</t>
  </si>
  <si>
    <t>21:0380:001298:0007:0001:00</t>
  </si>
  <si>
    <t>21:0006:000147</t>
  </si>
  <si>
    <t>105M14:643109:7</t>
  </si>
  <si>
    <t>3.1</t>
  </si>
  <si>
    <t>21:0380:001304</t>
  </si>
  <si>
    <t>21:0380:001304:0007:0001:00</t>
  </si>
  <si>
    <t>21:0006:000148</t>
  </si>
  <si>
    <t>105M14:643115:7</t>
  </si>
  <si>
    <t>21</t>
  </si>
  <si>
    <t>21:0380:001306</t>
  </si>
  <si>
    <t>21:0380:001306:0007:0001:00</t>
  </si>
  <si>
    <t>21:0006:000149</t>
  </si>
  <si>
    <t>105M14:643117:7</t>
  </si>
  <si>
    <t>21:0380:001313</t>
  </si>
  <si>
    <t>21:0380:001313:0007:0001:00</t>
  </si>
  <si>
    <t>21:0006:000150</t>
  </si>
  <si>
    <t>105M14:643124:7</t>
  </si>
  <si>
    <t>60.8</t>
  </si>
  <si>
    <t>21:0380:001315</t>
  </si>
  <si>
    <t>21:0380:001315:0007:0001:00</t>
  </si>
  <si>
    <t>21:0006:000151</t>
  </si>
  <si>
    <t>105M14:643126:7</t>
  </si>
  <si>
    <t>9.8</t>
  </si>
  <si>
    <t>21:0380:001319</t>
  </si>
  <si>
    <t>21:0380:001319:0007:0001:00</t>
  </si>
  <si>
    <t>21:0006:000152</t>
  </si>
  <si>
    <t>105M14:643130:7</t>
  </si>
  <si>
    <t>21:0380:001327</t>
  </si>
  <si>
    <t>21:0380:001327:0007:0001:00</t>
  </si>
  <si>
    <t>21:0006:000153</t>
  </si>
  <si>
    <t>105M14:643138:7</t>
  </si>
  <si>
    <t>15.3</t>
  </si>
  <si>
    <t>21:0380:001337</t>
  </si>
  <si>
    <t>21:0380:001337:0007:0001:00</t>
  </si>
  <si>
    <t>21:0006:000154</t>
  </si>
  <si>
    <t>105M14:643148:7</t>
  </si>
  <si>
    <t>26</t>
  </si>
  <si>
    <t>21:0380:001343</t>
  </si>
  <si>
    <t>21:0380:001343:0007:0001:00</t>
  </si>
  <si>
    <t>21:0006:000155</t>
  </si>
  <si>
    <t>105M14:643154:7</t>
  </si>
  <si>
    <t>100.6</t>
  </si>
  <si>
    <t>21:0380:001352</t>
  </si>
  <si>
    <t>21:0380:001352:0007:0001:00</t>
  </si>
  <si>
    <t>21:0006:000156</t>
  </si>
  <si>
    <t>105M14:643163:7</t>
  </si>
  <si>
    <t>38.3</t>
  </si>
  <si>
    <t>21:0380:001364</t>
  </si>
  <si>
    <t>21:0380:001364:0007:0001:00</t>
  </si>
  <si>
    <t>21:0006:000157</t>
  </si>
  <si>
    <t>105M14:644003:7</t>
  </si>
  <si>
    <t>18.4</t>
  </si>
  <si>
    <t>21:0380:001372</t>
  </si>
  <si>
    <t>21:0380:001372:0007:0001:00</t>
  </si>
  <si>
    <t>21:0006:000158</t>
  </si>
  <si>
    <t>105M14:644011:7</t>
  </si>
  <si>
    <t>21:0380:001381</t>
  </si>
  <si>
    <t>21:0380:001381:0007:0001:00</t>
  </si>
  <si>
    <t>21:0006:000159</t>
  </si>
  <si>
    <t>105M14:644020:7</t>
  </si>
  <si>
    <t>8.8</t>
  </si>
  <si>
    <t>21:0380:001390</t>
  </si>
  <si>
    <t>21:0380:001390:0007:0001:00</t>
  </si>
  <si>
    <t>21:0006:000160</t>
  </si>
  <si>
    <t>105M14:644029:7</t>
  </si>
  <si>
    <t>9.1</t>
  </si>
  <si>
    <t>21:0380:001413</t>
  </si>
  <si>
    <t>21:0380:001413:0007:0001:00</t>
  </si>
  <si>
    <t>21:0006:000161</t>
  </si>
  <si>
    <t>105M14:644052:7</t>
  </si>
  <si>
    <t>0.9</t>
  </si>
  <si>
    <t>21:0380:001415</t>
  </si>
  <si>
    <t>21:0380:001415:0007:0001:00</t>
  </si>
  <si>
    <t>21:0006:000162</t>
  </si>
  <si>
    <t>105M14:644054:7</t>
  </si>
  <si>
    <t>6.5</t>
  </si>
  <si>
    <t>21:0380:001432</t>
  </si>
  <si>
    <t>21:0380:001432:0007:0001:00</t>
  </si>
  <si>
    <t>21:0006:000163</t>
  </si>
  <si>
    <t>105M14:644071:7</t>
  </si>
  <si>
    <t>21:0380:001433</t>
  </si>
  <si>
    <t>21:0380:001433:0007:0001:00</t>
  </si>
  <si>
    <t>21:0006:000164</t>
  </si>
  <si>
    <t>105M14:644072:7</t>
  </si>
  <si>
    <t>34.3</t>
  </si>
  <si>
    <t>21:0380:001455</t>
  </si>
  <si>
    <t>21:0380:001455:0007:0001:00</t>
  </si>
  <si>
    <t>21:0006:000165</t>
  </si>
  <si>
    <t>105M14:644094:7</t>
  </si>
  <si>
    <t>21:0380:001470</t>
  </si>
  <si>
    <t>21:0380:001470:0007:0001:00</t>
  </si>
  <si>
    <t>21:0006:000166</t>
  </si>
  <si>
    <t>105M14:644109:7</t>
  </si>
  <si>
    <t>61.1</t>
  </si>
  <si>
    <t>21:0380:001479</t>
  </si>
  <si>
    <t>21:0380:001479:0007:0001:00</t>
  </si>
  <si>
    <t>21:0006:000167</t>
  </si>
  <si>
    <t>105M14:644118:7</t>
  </si>
  <si>
    <t>3.3</t>
  </si>
  <si>
    <t>21:0380:001483</t>
  </si>
  <si>
    <t>21:0380:001483:0007:0001:00</t>
  </si>
  <si>
    <t>21:0006:000168</t>
  </si>
  <si>
    <t>105M14:645003:7</t>
  </si>
  <si>
    <t>21:0380:001487</t>
  </si>
  <si>
    <t>21:0380:001487:0007:0001:00</t>
  </si>
  <si>
    <t>21:0006:000169</t>
  </si>
  <si>
    <t>105M14:645007:7</t>
  </si>
  <si>
    <t>21:0380:001490</t>
  </si>
  <si>
    <t>21:0380:001490:0007:0001:00</t>
  </si>
  <si>
    <t>21:0006:000170</t>
  </si>
  <si>
    <t>105M14:645011:7</t>
  </si>
  <si>
    <t>21:0380:001501</t>
  </si>
  <si>
    <t>21:0380:001501:0007:0001:00</t>
  </si>
  <si>
    <t>21:0006:000171</t>
  </si>
  <si>
    <t>105M14:645022:7</t>
  </si>
  <si>
    <t>18</t>
  </si>
  <si>
    <t>21:0380:001516</t>
  </si>
  <si>
    <t>21:0380:001516:0007:0001:00</t>
  </si>
  <si>
    <t>21:0006:000172</t>
  </si>
  <si>
    <t>105M14:645037:7</t>
  </si>
  <si>
    <t>21:0380:001520</t>
  </si>
  <si>
    <t>21:0380:001520:0007:0001:00</t>
  </si>
  <si>
    <t>21:0006:000173</t>
  </si>
  <si>
    <t>105M14:645041:7</t>
  </si>
  <si>
    <t>19.5</t>
  </si>
  <si>
    <t>21:0380:001524</t>
  </si>
  <si>
    <t>21:0380:001524:0007:0001:00</t>
  </si>
  <si>
    <t>21:0006:000174</t>
  </si>
  <si>
    <t>105M14:645045:7</t>
  </si>
  <si>
    <t>21:0380:001527</t>
  </si>
  <si>
    <t>21:0380:001527:0007:0001:00</t>
  </si>
  <si>
    <t>21:0006:000175</t>
  </si>
  <si>
    <t>105M14:645048:7</t>
  </si>
  <si>
    <t>38.8</t>
  </si>
  <si>
    <t>21:0380:001535</t>
  </si>
  <si>
    <t>21:0380:001535:0007:0001:00</t>
  </si>
  <si>
    <t>21:0006:000176</t>
  </si>
  <si>
    <t>105M14:645056:7</t>
  </si>
  <si>
    <t>21:0380:001541</t>
  </si>
  <si>
    <t>21:0380:001541:0007:0001:00</t>
  </si>
  <si>
    <t>21:0006:000177</t>
  </si>
  <si>
    <t>105M14:645062:7</t>
  </si>
  <si>
    <t>69.1</t>
  </si>
  <si>
    <t>21:0380:001546</t>
  </si>
  <si>
    <t>21:0380:001546:0007:0001:00</t>
  </si>
  <si>
    <t>21:0006:000178</t>
  </si>
  <si>
    <t>105M14:645067:7</t>
  </si>
  <si>
    <t>21:0380:001552</t>
  </si>
  <si>
    <t>21:0380:001552:0007:0001:00</t>
  </si>
  <si>
    <t>21:0006:000179</t>
  </si>
  <si>
    <t>105M14:645073:7</t>
  </si>
  <si>
    <t>30.6</t>
  </si>
  <si>
    <t>21:0380:001556</t>
  </si>
  <si>
    <t>21:0380:001556:0007:0001:00</t>
  </si>
  <si>
    <t>21:0006:000180</t>
  </si>
  <si>
    <t>105M14:645077:7</t>
  </si>
  <si>
    <t>0.6</t>
  </si>
  <si>
    <t>21:0380:001557</t>
  </si>
  <si>
    <t>21:0380:001557:0007:0001:00</t>
  </si>
  <si>
    <t>21:0006:000181</t>
  </si>
  <si>
    <t>105M14:645078:7</t>
  </si>
  <si>
    <t>21:0380:001575</t>
  </si>
  <si>
    <t>21:0380:001575:0007:0001:00</t>
  </si>
  <si>
    <t>21:0006:000182</t>
  </si>
  <si>
    <t>105M14:645097:7</t>
  </si>
  <si>
    <t>0.4</t>
  </si>
  <si>
    <t>21:0380:001580</t>
  </si>
  <si>
    <t>21:0380:001580:0007:0001:00</t>
  </si>
  <si>
    <t>21:0006:000183</t>
  </si>
  <si>
    <t>105M14:646007:7</t>
  </si>
  <si>
    <t>21:0380:001585</t>
  </si>
  <si>
    <t>21:0380:001585:0007:0001:00</t>
  </si>
  <si>
    <t>21:0006:000184</t>
  </si>
  <si>
    <t>105M14:646012:7</t>
  </si>
  <si>
    <t>134</t>
  </si>
  <si>
    <t>21:0380:001591</t>
  </si>
  <si>
    <t>21:0380:001591:0007:0001:00</t>
  </si>
  <si>
    <t>21:0006:000185</t>
  </si>
  <si>
    <t>105M14:646019:7</t>
  </si>
  <si>
    <t>30.9</t>
  </si>
  <si>
    <t>21:0380:001608</t>
  </si>
  <si>
    <t>21:0380:001608:0007:0001:00</t>
  </si>
  <si>
    <t>21:0006:000186</t>
  </si>
  <si>
    <t>105M14:646036:7</t>
  </si>
  <si>
    <t>33.7</t>
  </si>
  <si>
    <t>21:0380:001610</t>
  </si>
  <si>
    <t>21:0380:001610:0007:0001:00</t>
  </si>
  <si>
    <t>21:0006:000187</t>
  </si>
  <si>
    <t>105M14:646038:7</t>
  </si>
  <si>
    <t>21:0380:001614</t>
  </si>
  <si>
    <t>21:0380:001614:0007:0001:00</t>
  </si>
  <si>
    <t>21:0006:000188</t>
  </si>
  <si>
    <t>105M14:646042:7</t>
  </si>
  <si>
    <t>21:0380:001616</t>
  </si>
  <si>
    <t>21:0380:001616:0007:0001:00</t>
  </si>
  <si>
    <t>21:0006:000189</t>
  </si>
  <si>
    <t>105M14:646044:7</t>
  </si>
  <si>
    <t>51.2</t>
  </si>
  <si>
    <t>21:0380:001622</t>
  </si>
  <si>
    <t>21:0380:001622:0007:0001:00</t>
  </si>
  <si>
    <t>21:0006:000190</t>
  </si>
  <si>
    <t>105M14:646050:7</t>
  </si>
  <si>
    <t>21:0380:001625</t>
  </si>
  <si>
    <t>21:0380:001625:0007:0001:00</t>
  </si>
  <si>
    <t>21:0006:000191</t>
  </si>
  <si>
    <t>105M14:647003:7</t>
  </si>
  <si>
    <t>21:0380:001635</t>
  </si>
  <si>
    <t>21:0380:001635:0007:0001:00</t>
  </si>
  <si>
    <t>21:0006:000192</t>
  </si>
  <si>
    <t>105M14:647013:7</t>
  </si>
  <si>
    <t>14.9</t>
  </si>
  <si>
    <t>21:0380:001639</t>
  </si>
  <si>
    <t>21:0380:001639:0007:0001:00</t>
  </si>
  <si>
    <t>21:0006:000193</t>
  </si>
  <si>
    <t>105M14:647017:7</t>
  </si>
  <si>
    <t>21:0380:001652</t>
  </si>
  <si>
    <t>21:0380:001652:0007:0001:00</t>
  </si>
  <si>
    <t>21:0006:000194</t>
  </si>
  <si>
    <t>105M14:647030:7</t>
  </si>
  <si>
    <t>21:0380:001663</t>
  </si>
  <si>
    <t>21:0380:001663:0007:0001:00</t>
  </si>
  <si>
    <t>21:0006:000195</t>
  </si>
  <si>
    <t>105M14:647041:7</t>
  </si>
  <si>
    <t>3.9</t>
  </si>
  <si>
    <t>21:0380:001678</t>
  </si>
  <si>
    <t>21:0380:001678:0007:0001:00</t>
  </si>
  <si>
    <t>21:0006:000196</t>
  </si>
  <si>
    <t>105M14:647056:7</t>
  </si>
  <si>
    <t>21:0380:001691</t>
  </si>
  <si>
    <t>21:0380:001691:0007:0001:00</t>
  </si>
  <si>
    <t>21:0006:000197</t>
  </si>
  <si>
    <t>105M14:647069:7</t>
  </si>
  <si>
    <t>11.2</t>
  </si>
  <si>
    <t>21:0380:001698</t>
  </si>
  <si>
    <t>21:0380:001698:0007:0001:00</t>
  </si>
  <si>
    <t>21:0006:000198</t>
  </si>
  <si>
    <t>105M14:647076:7</t>
  </si>
  <si>
    <t>21:0380:001700</t>
  </si>
  <si>
    <t>21:0380:001700:0007:0001:00</t>
  </si>
  <si>
    <t>21:0006:000199</t>
  </si>
  <si>
    <t>105M14:647078:7</t>
  </si>
  <si>
    <t>21:0380:001717</t>
  </si>
  <si>
    <t>21:0380:001717:0007:0001:00</t>
  </si>
  <si>
    <t>21:0006:000200</t>
  </si>
  <si>
    <t>105M14:647095:7</t>
  </si>
  <si>
    <t>153</t>
  </si>
  <si>
    <t>21:0380:001720</t>
  </si>
  <si>
    <t>21:0380:001720:0007:0001:00</t>
  </si>
  <si>
    <t>21:0006:000201</t>
  </si>
  <si>
    <t>105M14:647098:7</t>
  </si>
  <si>
    <t>4.8</t>
  </si>
  <si>
    <t>21:0380:001743</t>
  </si>
  <si>
    <t>21:0380:001743:0007:0001:00</t>
  </si>
  <si>
    <t>21:0006:000202</t>
  </si>
  <si>
    <t>105M15:641007:7</t>
  </si>
  <si>
    <t>21:0380:001754</t>
  </si>
  <si>
    <t>21:0380:001754:0007:0001:00</t>
  </si>
  <si>
    <t>21:0006:000203</t>
  </si>
  <si>
    <t>105M15:641018:7</t>
  </si>
  <si>
    <t>24.4</t>
  </si>
  <si>
    <t>21:0380:001755</t>
  </si>
  <si>
    <t>21:0380:001755:0007:0001:00</t>
  </si>
  <si>
    <t>21:0006:000204</t>
  </si>
  <si>
    <t>105M15:641019:7</t>
  </si>
  <si>
    <t>21:0380:001765</t>
  </si>
  <si>
    <t>21:0380:001765:0007:0001:00</t>
  </si>
  <si>
    <t>21:0006:000205</t>
  </si>
  <si>
    <t>105M15:641029:7</t>
  </si>
  <si>
    <t>21:0380:001779</t>
  </si>
  <si>
    <t>21:0380:001779:0007:0001:00</t>
  </si>
  <si>
    <t>21:0006:000206</t>
  </si>
  <si>
    <t>105M15:641043:7</t>
  </si>
  <si>
    <t>30.7</t>
  </si>
  <si>
    <t>21:0380:001791</t>
  </si>
  <si>
    <t>21:0380:001791:0007:0001:00</t>
  </si>
  <si>
    <t>21:0006:000207</t>
  </si>
  <si>
    <t>105M15:641055:7</t>
  </si>
  <si>
    <t>34.4</t>
  </si>
  <si>
    <t>21:0380:001802</t>
  </si>
  <si>
    <t>21:0380:001802:0007:0001:00</t>
  </si>
  <si>
    <t>21:0006:000208</t>
  </si>
  <si>
    <t>105M15:641066:7</t>
  </si>
  <si>
    <t>22.3</t>
  </si>
  <si>
    <t>21:0380:001806</t>
  </si>
  <si>
    <t>21:0380:001806:0007:0001:00</t>
  </si>
  <si>
    <t>21:0006:000209</t>
  </si>
  <si>
    <t>105M15:641070:7</t>
  </si>
  <si>
    <t>21:0380:001829</t>
  </si>
  <si>
    <t>21:0380:001829:0007:0001:00</t>
  </si>
  <si>
    <t>21:0006:000210</t>
  </si>
  <si>
    <t>105M15:642017:7</t>
  </si>
  <si>
    <t>8</t>
  </si>
  <si>
    <t>21:0380:001848</t>
  </si>
  <si>
    <t>21:0380:001848:0007:0001:00</t>
  </si>
  <si>
    <t>21:0006:000211</t>
  </si>
  <si>
    <t>105M15:642036:7</t>
  </si>
  <si>
    <t>7.3</t>
  </si>
  <si>
    <t>21:0380:001855</t>
  </si>
  <si>
    <t>21:0380:001855:0007:0001:00</t>
  </si>
  <si>
    <t>21:0006:000212</t>
  </si>
  <si>
    <t>105M15:642043:7</t>
  </si>
  <si>
    <t>49.2</t>
  </si>
  <si>
    <t>21:0380:001893</t>
  </si>
  <si>
    <t>21:0380:001893:0007:0001:00</t>
  </si>
  <si>
    <t>21:0006:000213</t>
  </si>
  <si>
    <t>105M15:642081:7</t>
  </si>
  <si>
    <t>21:0380:001909</t>
  </si>
  <si>
    <t>21:0380:001909:0007:0001:00</t>
  </si>
  <si>
    <t>21:0006:000214</t>
  </si>
  <si>
    <t>105M15:642097:7</t>
  </si>
  <si>
    <t>90.9</t>
  </si>
  <si>
    <t>21:0380:001917</t>
  </si>
  <si>
    <t>21:0380:001917:0007:0001:00</t>
  </si>
  <si>
    <t>21:0006:000215</t>
  </si>
  <si>
    <t>105M15:642105:7</t>
  </si>
  <si>
    <t>33</t>
  </si>
  <si>
    <t>21:0380:001918</t>
  </si>
  <si>
    <t>21:0380:001918:0007:0001:00</t>
  </si>
  <si>
    <t>21:0006:000216</t>
  </si>
  <si>
    <t>105M15:642106:7</t>
  </si>
  <si>
    <t>73.5</t>
  </si>
  <si>
    <t>21:0380:001922</t>
  </si>
  <si>
    <t>21:0380:001922:0007:0001:00</t>
  </si>
  <si>
    <t>21:0006:000217</t>
  </si>
  <si>
    <t>105M15:642110:7</t>
  </si>
  <si>
    <t>37.2</t>
  </si>
  <si>
    <t>21:0380:001928</t>
  </si>
  <si>
    <t>21:0380:001928:0007:0001:00</t>
  </si>
  <si>
    <t>21:0006:000218</t>
  </si>
  <si>
    <t>105M15:642116:7</t>
  </si>
  <si>
    <t>29.1</t>
  </si>
  <si>
    <t>21:0380:001930</t>
  </si>
  <si>
    <t>21:0380:001930:0007:0001:00</t>
  </si>
  <si>
    <t>21:0006:000219</t>
  </si>
  <si>
    <t>105M15:642118:7</t>
  </si>
  <si>
    <t>13.5</t>
  </si>
  <si>
    <t>21:0380:001934</t>
  </si>
  <si>
    <t>21:0380:001934:0007:0001:00</t>
  </si>
  <si>
    <t>21:0006:000220</t>
  </si>
  <si>
    <t>105M15:642122:7</t>
  </si>
  <si>
    <t>19.8</t>
  </si>
  <si>
    <t>21:0380:001952</t>
  </si>
  <si>
    <t>21:0380:001952:0007:0001:00</t>
  </si>
  <si>
    <t>21:0006:000221</t>
  </si>
  <si>
    <t>105M15:642140:7</t>
  </si>
  <si>
    <t>21:0380:001958</t>
  </si>
  <si>
    <t>21:0380:001958:0007:0001:00</t>
  </si>
  <si>
    <t>21:0006:000222</t>
  </si>
  <si>
    <t>105M15:642146:7</t>
  </si>
  <si>
    <t>21:0380:001963</t>
  </si>
  <si>
    <t>21:0380:001963:0007:0001:00</t>
  </si>
  <si>
    <t>21:0006:000223</t>
  </si>
  <si>
    <t>105M15:643005:7</t>
  </si>
  <si>
    <t>55.3</t>
  </si>
  <si>
    <t>21:0380:001966</t>
  </si>
  <si>
    <t>21:0380:001966:0007:0001:00</t>
  </si>
  <si>
    <t>21:0006:000224</t>
  </si>
  <si>
    <t>105M15:643008:7</t>
  </si>
  <si>
    <t>21:0380:001969</t>
  </si>
  <si>
    <t>21:0380:001969:0007:0001:00</t>
  </si>
  <si>
    <t>21:0006:000225</t>
  </si>
  <si>
    <t>105M15:643011:7</t>
  </si>
  <si>
    <t>21:0380:001972</t>
  </si>
  <si>
    <t>21:0380:001972:0007:0001:00</t>
  </si>
  <si>
    <t>21:0006:000226</t>
  </si>
  <si>
    <t>105M15:643014:7</t>
  </si>
  <si>
    <t>21:0380:001979</t>
  </si>
  <si>
    <t>21:0380:001979:0007:0001:00</t>
  </si>
  <si>
    <t>21:0006:000227</t>
  </si>
  <si>
    <t>105M15:643021:7</t>
  </si>
  <si>
    <t>13.2</t>
  </si>
  <si>
    <t>21:0380:001981</t>
  </si>
  <si>
    <t>21:0380:001981:0007:0001:00</t>
  </si>
  <si>
    <t>21:0006:000228</t>
  </si>
  <si>
    <t>105M15:643023:7</t>
  </si>
  <si>
    <t>21:0380:002027</t>
  </si>
  <si>
    <t>21:0380:002027:0007:0001:00</t>
  </si>
  <si>
    <t>21:0006:000229</t>
  </si>
  <si>
    <t>105M15:644044:7</t>
  </si>
  <si>
    <t>110</t>
  </si>
  <si>
    <t>21:0380:002046</t>
  </si>
  <si>
    <t>21:0380:002046:0007:0001:00</t>
  </si>
  <si>
    <t>21:0006:000230</t>
  </si>
  <si>
    <t>105M15:644063:7</t>
  </si>
  <si>
    <t>21:0380:002061</t>
  </si>
  <si>
    <t>21:0380:002061:0007:0001:00</t>
  </si>
  <si>
    <t>21:0006:000231</t>
  </si>
  <si>
    <t>105M15:644078:7</t>
  </si>
  <si>
    <t>21:0380:002080</t>
  </si>
  <si>
    <t>21:0380:002080:0007:0001:00</t>
  </si>
  <si>
    <t>21:0006:000232</t>
  </si>
  <si>
    <t>105M15:644097:7</t>
  </si>
  <si>
    <t>22.9</t>
  </si>
  <si>
    <t>21:0380:002088</t>
  </si>
  <si>
    <t>21:0380:002088:0007:0001:00</t>
  </si>
  <si>
    <t>21:0006:000233</t>
  </si>
  <si>
    <t>105M15:644105:7</t>
  </si>
  <si>
    <t>25.4</t>
  </si>
  <si>
    <t>21:0380:002094</t>
  </si>
  <si>
    <t>21:0380:002094:0007:0001:00</t>
  </si>
  <si>
    <t>21:0006:000234</t>
  </si>
  <si>
    <t>105M15:644111:7</t>
  </si>
  <si>
    <t>21:0380:002095</t>
  </si>
  <si>
    <t>21:0380:002095:0007:0001:00</t>
  </si>
  <si>
    <t>21:0006:000235</t>
  </si>
  <si>
    <t>105M15:644112:7</t>
  </si>
  <si>
    <t>21:0380:002102</t>
  </si>
  <si>
    <t>21:0380:002102:0007:0001:00</t>
  </si>
  <si>
    <t>21:0006:000236</t>
  </si>
  <si>
    <t>105M15:644119:7</t>
  </si>
  <si>
    <t>12</t>
  </si>
  <si>
    <t>21:0380:002111</t>
  </si>
  <si>
    <t>21:0380:002111:0007:0001:00</t>
  </si>
  <si>
    <t>21:0006:000237</t>
  </si>
  <si>
    <t>105M15:644128:7</t>
  </si>
  <si>
    <t>2.4</t>
  </si>
  <si>
    <t>21:0380:002124</t>
  </si>
  <si>
    <t>21:0380:002124:0007:0001:00</t>
  </si>
  <si>
    <t>21:0006:000238</t>
  </si>
  <si>
    <t>105M15:644141:7</t>
  </si>
  <si>
    <t>21:0380:002131</t>
  </si>
  <si>
    <t>21:0380:002131:0007:0001:00</t>
  </si>
  <si>
    <t>21:0006:000239</t>
  </si>
  <si>
    <t>105M15:644148:7</t>
  </si>
  <si>
    <t>7</t>
  </si>
  <si>
    <t>21:0380:002136</t>
  </si>
  <si>
    <t>21:0380:002136:0007:0001:00</t>
  </si>
  <si>
    <t>21:0006:000240</t>
  </si>
  <si>
    <t>105M15:644153:7</t>
  </si>
  <si>
    <t>19.3</t>
  </si>
  <si>
    <t>21:0380:002139</t>
  </si>
  <si>
    <t>21:0380:002139:0007:0001:00</t>
  </si>
  <si>
    <t>21:0006:000241</t>
  </si>
  <si>
    <t>105M15:644156:7</t>
  </si>
  <si>
    <t>13.8</t>
  </si>
  <si>
    <t>21:0380:002142</t>
  </si>
  <si>
    <t>21:0380:002142:0007:0001:00</t>
  </si>
  <si>
    <t>21:0006:000242</t>
  </si>
  <si>
    <t>105M15:644159:7</t>
  </si>
  <si>
    <t>21:0380:002147</t>
  </si>
  <si>
    <t>21:0380:002147:0007:0001:00</t>
  </si>
  <si>
    <t>21:0006:000243</t>
  </si>
  <si>
    <t>105M15:644164:7</t>
  </si>
  <si>
    <t>21:0380:002160</t>
  </si>
  <si>
    <t>21:0380:002160:0007:0001:00</t>
  </si>
  <si>
    <t>21:0006:000244</t>
  </si>
  <si>
    <t>105M15:644177:7</t>
  </si>
  <si>
    <t>28</t>
  </si>
  <si>
    <t>21:0380:002164</t>
  </si>
  <si>
    <t>21:0380:002164:0007:0001:00</t>
  </si>
  <si>
    <t>21:0006:000245</t>
  </si>
  <si>
    <t>105M15:644181:7</t>
  </si>
  <si>
    <t>21:0380:002166</t>
  </si>
  <si>
    <t>21:0380:002166:0007:0001:00</t>
  </si>
  <si>
    <t>21:0006:000246</t>
  </si>
  <si>
    <t>105M15:645001:7</t>
  </si>
  <si>
    <t>21:0380:002178</t>
  </si>
  <si>
    <t>21:0380:002178:0007:0001:00</t>
  </si>
  <si>
    <t>21:0006:000247</t>
  </si>
  <si>
    <t>105M15:645013:7</t>
  </si>
  <si>
    <t>7.1</t>
  </si>
  <si>
    <t>21:0380:002179</t>
  </si>
  <si>
    <t>21:0380:002179:0007:0001:00</t>
  </si>
  <si>
    <t>21:0006:000248</t>
  </si>
  <si>
    <t>105M15:645014:7</t>
  </si>
  <si>
    <t>21:0380:002192</t>
  </si>
  <si>
    <t>21:0380:002192:0007:0001:00</t>
  </si>
  <si>
    <t>21:0006:000249</t>
  </si>
  <si>
    <t>105M15:645027:7</t>
  </si>
  <si>
    <t>23.6</t>
  </si>
  <si>
    <t>21:0380:002230</t>
  </si>
  <si>
    <t>21:0380:002230:0007:0001:00</t>
  </si>
  <si>
    <t>21:0006:000250</t>
  </si>
  <si>
    <t>105M15:646030:7</t>
  </si>
  <si>
    <t>1.1</t>
  </si>
  <si>
    <t>21:0380:002249</t>
  </si>
  <si>
    <t>21:0380:002249:0007:0001:00</t>
  </si>
  <si>
    <t>21:0006:000251</t>
  </si>
  <si>
    <t>105M15:646049:7</t>
  </si>
  <si>
    <t>40.3</t>
  </si>
  <si>
    <t>21:0380:002280</t>
  </si>
  <si>
    <t>21:0380:002280:0007:0001:00</t>
  </si>
  <si>
    <t>21:0006:000252</t>
  </si>
  <si>
    <t>105M15:646082:7</t>
  </si>
  <si>
    <t>25.2</t>
  </si>
  <si>
    <t>21:0380:002285</t>
  </si>
  <si>
    <t>21:0380:002285:0007:0001:00</t>
  </si>
  <si>
    <t>21:0006:000253</t>
  </si>
  <si>
    <t>105M15:646087:7</t>
  </si>
  <si>
    <t>21:0380:002291</t>
  </si>
  <si>
    <t>21:0380:002291:0007:0001:00</t>
  </si>
  <si>
    <t>21:0006:000254</t>
  </si>
  <si>
    <t>105M15:646093:7</t>
  </si>
  <si>
    <t>20.3</t>
  </si>
  <si>
    <t>21:0380:002302</t>
  </si>
  <si>
    <t>21:0380:002302:0007:0001:00</t>
  </si>
  <si>
    <t>21:0006:000255</t>
  </si>
  <si>
    <t>105M15:646104:7</t>
  </si>
  <si>
    <t>64.4</t>
  </si>
  <si>
    <t>21:0380:002315</t>
  </si>
  <si>
    <t>21:0380:002315:0007:0001:00</t>
  </si>
  <si>
    <t>21:0006:000256</t>
  </si>
  <si>
    <t>105M15:646117:7</t>
  </si>
  <si>
    <t>800</t>
  </si>
  <si>
    <t>21:0380:002319</t>
  </si>
  <si>
    <t>21:0380:002319:0007:0001:00</t>
  </si>
  <si>
    <t>21:0006:000257</t>
  </si>
  <si>
    <t>105M15:646121:7</t>
  </si>
  <si>
    <t>21:0380:002329</t>
  </si>
  <si>
    <t>21:0380:002329:0007:0001:00</t>
  </si>
  <si>
    <t>21:0006:000258</t>
  </si>
  <si>
    <t>105M15:646131:7</t>
  </si>
  <si>
    <t>36.9</t>
  </si>
  <si>
    <t>21:0380:002339</t>
  </si>
  <si>
    <t>21:0380:002339:0007:0001:00</t>
  </si>
  <si>
    <t>21:0006:000259</t>
  </si>
  <si>
    <t>105M15:646141:7</t>
  </si>
  <si>
    <t>1.9</t>
  </si>
  <si>
    <t>21:0380:002346</t>
  </si>
  <si>
    <t>21:0380:002346:0007:0001:00</t>
  </si>
  <si>
    <t>21:0006:000260</t>
  </si>
  <si>
    <t>105M15:646148:7</t>
  </si>
  <si>
    <t>21:0380:002355</t>
  </si>
  <si>
    <t>21:0380:002355:0007:0001:00</t>
  </si>
  <si>
    <t>21:0006:000261</t>
  </si>
  <si>
    <t>105M15:646157:7</t>
  </si>
  <si>
    <t>21:0380:002360</t>
  </si>
  <si>
    <t>21:0380:002360:0007:0001:00</t>
  </si>
  <si>
    <t>21:0006:000262</t>
  </si>
  <si>
    <t>105M15:646162:7</t>
  </si>
  <si>
    <t>21:0380:002369</t>
  </si>
  <si>
    <t>21:0380:002369:0007:0001:00</t>
  </si>
  <si>
    <t>21:0006:000263</t>
  </si>
  <si>
    <t>105M15:646171:7</t>
  </si>
  <si>
    <t>21:0380:002376</t>
  </si>
  <si>
    <t>21:0380:002376:0007:0001:00</t>
  </si>
  <si>
    <t>21:0006:000264</t>
  </si>
  <si>
    <t>105M15:646178:7</t>
  </si>
  <si>
    <t>13.3</t>
  </si>
  <si>
    <t>21:0380:002400</t>
  </si>
  <si>
    <t>21:0380:002400:0007:0001:00</t>
  </si>
  <si>
    <t>21:0006:000265</t>
  </si>
  <si>
    <t>105M15:647003:7</t>
  </si>
  <si>
    <t>21:0380:002405</t>
  </si>
  <si>
    <t>21:0380:002405:0007:0001:00</t>
  </si>
  <si>
    <t>21:0006:000266</t>
  </si>
  <si>
    <t>105M15:647008:7</t>
  </si>
  <si>
    <t>21.8</t>
  </si>
  <si>
    <t>21:0380:002408</t>
  </si>
  <si>
    <t>21:0380:002408:0007:0001:00</t>
  </si>
  <si>
    <t>21:0006:000267</t>
  </si>
  <si>
    <t>105M15:647011:7</t>
  </si>
  <si>
    <t>33.2</t>
  </si>
  <si>
    <t>21:0380:002421</t>
  </si>
  <si>
    <t>21:0380:002421:0007:0001:00</t>
  </si>
  <si>
    <t>21:0006:000268</t>
  </si>
  <si>
    <t>105M15:647024:7</t>
  </si>
  <si>
    <t>28.5</t>
  </si>
  <si>
    <t>21:0380:002442</t>
  </si>
  <si>
    <t>21:0380:002442:0007:0001:00</t>
  </si>
  <si>
    <t>21:0006:000269</t>
  </si>
  <si>
    <t>105M15:647045:7</t>
  </si>
  <si>
    <t>17.6</t>
  </si>
  <si>
    <t>21:0380:002456</t>
  </si>
  <si>
    <t>21:0380:002456:0007:0001:00</t>
  </si>
  <si>
    <t>21:0006:000270</t>
  </si>
  <si>
    <t>105M15:647059:7</t>
  </si>
  <si>
    <t>90.1</t>
  </si>
  <si>
    <t>21:0380:002467</t>
  </si>
  <si>
    <t>21:0380:002467:0007:0001:00</t>
  </si>
  <si>
    <t>21:0006:000271</t>
  </si>
  <si>
    <t>105M15:647070:7</t>
  </si>
  <si>
    <t>27.8</t>
  </si>
  <si>
    <t>21:0380:002473</t>
  </si>
  <si>
    <t>21:0380:002473:0007:0001:00</t>
  </si>
  <si>
    <t>21:0006:000272</t>
  </si>
  <si>
    <t>105M15:647076:7</t>
  </si>
  <si>
    <t>43.1</t>
  </si>
  <si>
    <t>21:0380:002481</t>
  </si>
  <si>
    <t>21:0380:002481:0007:0001:00</t>
  </si>
  <si>
    <t>21:0006:000273</t>
  </si>
  <si>
    <t>105M15:647084:7</t>
  </si>
  <si>
    <t>11.5</t>
  </si>
  <si>
    <t>21:0380:002490</t>
  </si>
  <si>
    <t>21:0380:002490:0007:0001:00</t>
  </si>
  <si>
    <t>21:0006:000274</t>
  </si>
  <si>
    <t>105M15:647093:7</t>
  </si>
  <si>
    <t>21:0380:002491</t>
  </si>
  <si>
    <t>21:0380:002491:0007:0001:00</t>
  </si>
  <si>
    <t>21:0006:000275</t>
  </si>
  <si>
    <t>105M15:647094:7</t>
  </si>
  <si>
    <t>21:0380:002492</t>
  </si>
  <si>
    <t>21:0380:002492:0007:0001:00</t>
  </si>
  <si>
    <t>21:0006:000276</t>
  </si>
  <si>
    <t>105M15:647095:7</t>
  </si>
  <si>
    <t>21:0380:002496</t>
  </si>
  <si>
    <t>21:0380:002496:0007:0001:00</t>
  </si>
  <si>
    <t>21:0006:000277</t>
  </si>
  <si>
    <t>105M15:647099:7</t>
  </si>
  <si>
    <t>40.2</t>
  </si>
  <si>
    <t>21:0380:002500</t>
  </si>
  <si>
    <t>21:0380:002500:0007:0001:00</t>
  </si>
  <si>
    <t>21:0006:000278</t>
  </si>
  <si>
    <t>105M15:647103:7</t>
  </si>
  <si>
    <t>7.5</t>
  </si>
  <si>
    <t>21:0380:002504</t>
  </si>
  <si>
    <t>21:0380:002504:0007:0001:00</t>
  </si>
  <si>
    <t>21:0006:000279</t>
  </si>
  <si>
    <t>105M15:647107:7</t>
  </si>
  <si>
    <t>25.7</t>
  </si>
  <si>
    <t>21:0380:002506</t>
  </si>
  <si>
    <t>21:0380:002506:0007:0001:00</t>
  </si>
  <si>
    <t>21:0006:000280</t>
  </si>
  <si>
    <t>105M15:647109:7</t>
  </si>
  <si>
    <t>21:0380:002508</t>
  </si>
  <si>
    <t>21:0380:002508:0007:0001:00</t>
  </si>
  <si>
    <t>21:0006:000281</t>
  </si>
  <si>
    <t>105M15:647111:7</t>
  </si>
  <si>
    <t>20.5</t>
  </si>
  <si>
    <t>21:0380:002509</t>
  </si>
  <si>
    <t>21:0380:002509:0007:0001:00</t>
  </si>
  <si>
    <t>21:0006:000282</t>
  </si>
  <si>
    <t>105M15:647112:7</t>
  </si>
  <si>
    <t>43.3</t>
  </si>
  <si>
    <t>21:0380:002525</t>
  </si>
  <si>
    <t>21:0380:002525:0007:0001:00</t>
  </si>
  <si>
    <t>21:0006:000283</t>
  </si>
  <si>
    <t>106D01:642012:7</t>
  </si>
  <si>
    <t>31.5</t>
  </si>
  <si>
    <t>21:0380:002528</t>
  </si>
  <si>
    <t>21:0380:002528:0007:0001:00</t>
  </si>
  <si>
    <t>21:0006:000284</t>
  </si>
  <si>
    <t>106D01:642015:7</t>
  </si>
  <si>
    <t>44.6</t>
  </si>
  <si>
    <t>21:0380:002536</t>
  </si>
  <si>
    <t>21:0380:002536:0007:0001:00</t>
  </si>
  <si>
    <t>21:0006:000285</t>
  </si>
  <si>
    <t>106D01:642023:7</t>
  </si>
  <si>
    <t>21:0380:002543</t>
  </si>
  <si>
    <t>21:0380:002543:0007:0001:00</t>
  </si>
  <si>
    <t>21:0006:000286</t>
  </si>
  <si>
    <t>106D01:642030:7</t>
  </si>
  <si>
    <t>21:0380:002544</t>
  </si>
  <si>
    <t>21:0380:002544:0007:0001:00</t>
  </si>
  <si>
    <t>21:0006:000287</t>
  </si>
  <si>
    <t>106D01:642031:7</t>
  </si>
  <si>
    <t>21:0380:002546</t>
  </si>
  <si>
    <t>21:0380:002546:0007:0001:00</t>
  </si>
  <si>
    <t>21:0006:000288</t>
  </si>
  <si>
    <t>106D01:642033:7</t>
  </si>
  <si>
    <t>21:0380:002557</t>
  </si>
  <si>
    <t>21:0380:002557:0007:0001:00</t>
  </si>
  <si>
    <t>21:0006:000289</t>
  </si>
  <si>
    <t>106D01:642044:7</t>
  </si>
  <si>
    <t>21:0380:002559</t>
  </si>
  <si>
    <t>21:0380:002559:0007:0001:00</t>
  </si>
  <si>
    <t>21:0006:000290</t>
  </si>
  <si>
    <t>106D01:642046:7</t>
  </si>
  <si>
    <t>25.5</t>
  </si>
  <si>
    <t>21:0380:002562</t>
  </si>
  <si>
    <t>21:0380:002562:0007:0001:00</t>
  </si>
  <si>
    <t>21:0006:000291</t>
  </si>
  <si>
    <t>106D01:642049:7</t>
  </si>
  <si>
    <t>21:0380:002567</t>
  </si>
  <si>
    <t>21:0380:002567:0007:0001:00</t>
  </si>
  <si>
    <t>21:0006:000292</t>
  </si>
  <si>
    <t>106D01:642054:7</t>
  </si>
  <si>
    <t>21:0380:002576</t>
  </si>
  <si>
    <t>21:0380:002576:0007:0001:00</t>
  </si>
  <si>
    <t>21:0006:000293</t>
  </si>
  <si>
    <t>106D01:642063:7</t>
  </si>
  <si>
    <t>34.5</t>
  </si>
  <si>
    <t>21:0380:002586</t>
  </si>
  <si>
    <t>21:0380:002586:0007:0001:00</t>
  </si>
  <si>
    <t>21:0006:000294</t>
  </si>
  <si>
    <t>106D01:642073:7</t>
  </si>
  <si>
    <t>10.5</t>
  </si>
  <si>
    <t>21:0380:002587</t>
  </si>
  <si>
    <t>21:0380:002587:0007:0001:00</t>
  </si>
  <si>
    <t>21:0006:000295</t>
  </si>
  <si>
    <t>106D01:642074:7</t>
  </si>
  <si>
    <t>21:0380:002593</t>
  </si>
  <si>
    <t>21:0380:002593:0007:0001:00</t>
  </si>
  <si>
    <t>21:0006:000296</t>
  </si>
  <si>
    <t>106D01:642080:7</t>
  </si>
  <si>
    <t>21:0380:002607</t>
  </si>
  <si>
    <t>21:0380:002607:0007:0001:00</t>
  </si>
  <si>
    <t>21:0006:000297</t>
  </si>
  <si>
    <t>106D01:642094:7</t>
  </si>
  <si>
    <t>21:0380:002610</t>
  </si>
  <si>
    <t>21:0380:002610:0007:0001:00</t>
  </si>
  <si>
    <t>21:0006:000298</t>
  </si>
  <si>
    <t>106D01:642097:7</t>
  </si>
  <si>
    <t>39.4</t>
  </si>
  <si>
    <t>21:0380:002627</t>
  </si>
  <si>
    <t>21:0380:002627:0007:0001:00</t>
  </si>
  <si>
    <t>21:0006:000299</t>
  </si>
  <si>
    <t>106D01:642114:7</t>
  </si>
  <si>
    <t>37.9</t>
  </si>
  <si>
    <t>21:0380:002632</t>
  </si>
  <si>
    <t>21:0380:002632:0007:0001:00</t>
  </si>
  <si>
    <t>21:0006:000300</t>
  </si>
  <si>
    <t>106D01:642119:7</t>
  </si>
  <si>
    <t>24</t>
  </si>
  <si>
    <t>21:0380:002635</t>
  </si>
  <si>
    <t>21:0380:002635:0007:0001:00</t>
  </si>
  <si>
    <t>21:0006:000301</t>
  </si>
  <si>
    <t>106D01:642122:7</t>
  </si>
  <si>
    <t>127.8</t>
  </si>
  <si>
    <t>21:0380:002639</t>
  </si>
  <si>
    <t>21:0380:002639:0007:0001:00</t>
  </si>
  <si>
    <t>21:0006:000302</t>
  </si>
  <si>
    <t>106D01:642126:7</t>
  </si>
  <si>
    <t>60.7</t>
  </si>
  <si>
    <t>21:0380:002646</t>
  </si>
  <si>
    <t>21:0380:002646:0007:0001:00</t>
  </si>
  <si>
    <t>21:0006:000303</t>
  </si>
  <si>
    <t>106D01:642133:7</t>
  </si>
  <si>
    <t>21:0380:002649</t>
  </si>
  <si>
    <t>21:0380:002649:0007:0001:00</t>
  </si>
  <si>
    <t>21:0006:000304</t>
  </si>
  <si>
    <t>106D01:642136:7</t>
  </si>
  <si>
    <t>19.7</t>
  </si>
  <si>
    <t>21:0380:002655</t>
  </si>
  <si>
    <t>21:0380:002655:0007:0001:00</t>
  </si>
  <si>
    <t>21:0006:000305</t>
  </si>
  <si>
    <t>106D01:644004:7</t>
  </si>
  <si>
    <t>21:0380:002657</t>
  </si>
  <si>
    <t>21:0380:002657:0007:0001:00</t>
  </si>
  <si>
    <t>21:0006:000306</t>
  </si>
  <si>
    <t>106D01:644006:7</t>
  </si>
  <si>
    <t>21:0380:002658</t>
  </si>
  <si>
    <t>21:0380:002658:0007:0001:00</t>
  </si>
  <si>
    <t>21:0006:000307</t>
  </si>
  <si>
    <t>106D01:644007:7</t>
  </si>
  <si>
    <t>31.1</t>
  </si>
  <si>
    <t>21:0380:002659</t>
  </si>
  <si>
    <t>21:0380:002659:0007:0001:00</t>
  </si>
  <si>
    <t>21:0006:000308</t>
  </si>
  <si>
    <t>106D01:644008:7</t>
  </si>
  <si>
    <t>31.4</t>
  </si>
  <si>
    <t>21:0380:002663</t>
  </si>
  <si>
    <t>21:0380:002663:0007:0001:00</t>
  </si>
  <si>
    <t>21:0006:000309</t>
  </si>
  <si>
    <t>106D01:644012:7</t>
  </si>
  <si>
    <t>65.9</t>
  </si>
  <si>
    <t>21:0380:002665</t>
  </si>
  <si>
    <t>21:0380:002665:0007:0001:00</t>
  </si>
  <si>
    <t>21:0006:000310</t>
  </si>
  <si>
    <t>106D01:644014:7</t>
  </si>
  <si>
    <t>112</t>
  </si>
  <si>
    <t>21:0380:002666</t>
  </si>
  <si>
    <t>21:0380:002666:0007:0001:00</t>
  </si>
  <si>
    <t>21:0006:000311</t>
  </si>
  <si>
    <t>106D01:644015:7</t>
  </si>
  <si>
    <t>21:0380:002667</t>
  </si>
  <si>
    <t>21:0380:002667:0007:0001:00</t>
  </si>
  <si>
    <t>21:0006:000312</t>
  </si>
  <si>
    <t>106D01:644016:7</t>
  </si>
  <si>
    <t>42.9</t>
  </si>
  <si>
    <t>21:0380:002670</t>
  </si>
  <si>
    <t>21:0380:002670:0007:0001:00</t>
  </si>
  <si>
    <t>21:0006:000313</t>
  </si>
  <si>
    <t>106D01:644019:7</t>
  </si>
  <si>
    <t>21:0380:002671</t>
  </si>
  <si>
    <t>21:0380:002671:0007:0001:00</t>
  </si>
  <si>
    <t>21:0006:000314</t>
  </si>
  <si>
    <t>106D01:644020:7</t>
  </si>
  <si>
    <t>32.5</t>
  </si>
  <si>
    <t>21:0380:002673</t>
  </si>
  <si>
    <t>21:0380:002673:0007:0001:00</t>
  </si>
  <si>
    <t>21:0006:000315</t>
  </si>
  <si>
    <t>106D01:644022:7</t>
  </si>
  <si>
    <t>27.5</t>
  </si>
  <si>
    <t>21:0380:002674</t>
  </si>
  <si>
    <t>21:0380:002674:0007:0001:00</t>
  </si>
  <si>
    <t>21:0006:000316</t>
  </si>
  <si>
    <t>106D01:644023:7</t>
  </si>
  <si>
    <t>21:0380:002675</t>
  </si>
  <si>
    <t>21:0380:002675:0007:0001:00</t>
  </si>
  <si>
    <t>21:0006:000317</t>
  </si>
  <si>
    <t>106D01:644024:7</t>
  </si>
  <si>
    <t>21:0380:002676</t>
  </si>
  <si>
    <t>21:0380:002676:0007:0001:00</t>
  </si>
  <si>
    <t>21:0006:000318</t>
  </si>
  <si>
    <t>106D01:644025:7</t>
  </si>
  <si>
    <t>21:0380:002677</t>
  </si>
  <si>
    <t>21:0380:002677:0007:0001:00</t>
  </si>
  <si>
    <t>21:0006:000319</t>
  </si>
  <si>
    <t>106D01:644026:7</t>
  </si>
  <si>
    <t>22.6</t>
  </si>
  <si>
    <t>21:0380:002679</t>
  </si>
  <si>
    <t>21:0380:002679:0007:0001:00</t>
  </si>
  <si>
    <t>21:0006:000320</t>
  </si>
  <si>
    <t>106D01:644028:7</t>
  </si>
  <si>
    <t>40.5</t>
  </si>
  <si>
    <t>21:0380:002680</t>
  </si>
  <si>
    <t>21:0380:002680:0007:0001:00</t>
  </si>
  <si>
    <t>21:0006:000321</t>
  </si>
  <si>
    <t>106D01:644029:7</t>
  </si>
  <si>
    <t>28.1</t>
  </si>
  <si>
    <t>21:0380:002681</t>
  </si>
  <si>
    <t>21:0380:002681:0007:0001:00</t>
  </si>
  <si>
    <t>21:0006:000322</t>
  </si>
  <si>
    <t>106D01:644030:7</t>
  </si>
  <si>
    <t>23.3</t>
  </si>
  <si>
    <t>21:0380:002682</t>
  </si>
  <si>
    <t>21:0380:002682:0007:0001:00</t>
  </si>
  <si>
    <t>21:0006:000323</t>
  </si>
  <si>
    <t>106D01:644031:7</t>
  </si>
  <si>
    <t>52.7</t>
  </si>
  <si>
    <t>21:0380:002683</t>
  </si>
  <si>
    <t>21:0380:002683:0007:0001:00</t>
  </si>
  <si>
    <t>21:0006:000324</t>
  </si>
  <si>
    <t>106D01:644032:7</t>
  </si>
  <si>
    <t>48.6</t>
  </si>
  <si>
    <t>21:0380:002684</t>
  </si>
  <si>
    <t>21:0380:002684:0007:0001:00</t>
  </si>
  <si>
    <t>21:0006:000325</t>
  </si>
  <si>
    <t>106D01:644033:7</t>
  </si>
  <si>
    <t>98</t>
  </si>
  <si>
    <t>21:0380:002685</t>
  </si>
  <si>
    <t>21:0380:002685:0007:0001:00</t>
  </si>
  <si>
    <t>21:0006:000326</t>
  </si>
  <si>
    <t>106D01:644034:7</t>
  </si>
  <si>
    <t>35.1</t>
  </si>
  <si>
    <t>21:0380:002686</t>
  </si>
  <si>
    <t>21:0380:002686:0007:0001:00</t>
  </si>
  <si>
    <t>21:0006:000327</t>
  </si>
  <si>
    <t>106D01:644035:7</t>
  </si>
  <si>
    <t>158</t>
  </si>
  <si>
    <t>21:0380:002687</t>
  </si>
  <si>
    <t>21:0380:002687:0007:0001:00</t>
  </si>
  <si>
    <t>21:0006:000328</t>
  </si>
  <si>
    <t>106D01:644036:7</t>
  </si>
  <si>
    <t>21:0380:002688</t>
  </si>
  <si>
    <t>21:0380:002688:0007:0001:00</t>
  </si>
  <si>
    <t>21:0006:000329</t>
  </si>
  <si>
    <t>106D01:644037:7</t>
  </si>
  <si>
    <t>21:0380:002689</t>
  </si>
  <si>
    <t>21:0380:002689:0007:0001:00</t>
  </si>
  <si>
    <t>21:0006:000330</t>
  </si>
  <si>
    <t>106D01:644038:7</t>
  </si>
  <si>
    <t>96.4</t>
  </si>
  <si>
    <t>21:0380:002690</t>
  </si>
  <si>
    <t>21:0380:002690:0007:0001:00</t>
  </si>
  <si>
    <t>21:0006:000331</t>
  </si>
  <si>
    <t>106D01:644039:7</t>
  </si>
  <si>
    <t>58.2</t>
  </si>
  <si>
    <t>21:0380:002691</t>
  </si>
  <si>
    <t>21:0380:002691:0007:0001:00</t>
  </si>
  <si>
    <t>21:0006:000332</t>
  </si>
  <si>
    <t>106D01:644040:7</t>
  </si>
  <si>
    <t>21:0380:002692</t>
  </si>
  <si>
    <t>21:0380:002692:0007:0001:00</t>
  </si>
  <si>
    <t>21:0006:000333</t>
  </si>
  <si>
    <t>106D01:644041:7</t>
  </si>
  <si>
    <t>67.2</t>
  </si>
  <si>
    <t>21:0380:002698</t>
  </si>
  <si>
    <t>21:0380:002698:0007:0001:00</t>
  </si>
  <si>
    <t>21:0006:000334</t>
  </si>
  <si>
    <t>106D01:644047:7</t>
  </si>
  <si>
    <t>21:0380:002699</t>
  </si>
  <si>
    <t>21:0380:002699:0007:0001:00</t>
  </si>
  <si>
    <t>21:0006:000335</t>
  </si>
  <si>
    <t>106D01:644048:7</t>
  </si>
  <si>
    <t>175</t>
  </si>
  <si>
    <t>21:0380:002700</t>
  </si>
  <si>
    <t>21:0380:002700:0007:0001:00</t>
  </si>
  <si>
    <t>21:0006:000336</t>
  </si>
  <si>
    <t>106D01:644049:7</t>
  </si>
  <si>
    <t>21:0380:002701</t>
  </si>
  <si>
    <t>21:0380:002701:0007:0001:00</t>
  </si>
  <si>
    <t>21:0006:000337</t>
  </si>
  <si>
    <t>106D01:644050:7</t>
  </si>
  <si>
    <t>21:0380:002702</t>
  </si>
  <si>
    <t>21:0380:002702:0007:0001:00</t>
  </si>
  <si>
    <t>21:0006:000338</t>
  </si>
  <si>
    <t>106D01:644051:7</t>
  </si>
  <si>
    <t>21:0380:002703</t>
  </si>
  <si>
    <t>21:0380:002703:0007:0001:00</t>
  </si>
  <si>
    <t>21:0006:000339</t>
  </si>
  <si>
    <t>106D01:644052:7</t>
  </si>
  <si>
    <t>21:0380:002704</t>
  </si>
  <si>
    <t>21:0380:002704:0007:0001:00</t>
  </si>
  <si>
    <t>21:0006:000340</t>
  </si>
  <si>
    <t>106D01:644053:7</t>
  </si>
  <si>
    <t>11.7</t>
  </si>
  <si>
    <t>21:0380:002705</t>
  </si>
  <si>
    <t>21:0380:002705:0007:0001:00</t>
  </si>
  <si>
    <t>21:0006:000341</t>
  </si>
  <si>
    <t>106D01:644054:7</t>
  </si>
  <si>
    <t>21:0380:002706</t>
  </si>
  <si>
    <t>21:0380:002706:0007:0001:00</t>
  </si>
  <si>
    <t>21:0006:000342</t>
  </si>
  <si>
    <t>106D01:644055:7</t>
  </si>
  <si>
    <t>21:0380:002707</t>
  </si>
  <si>
    <t>21:0380:002707:0007:0001:00</t>
  </si>
  <si>
    <t>21:0006:000343</t>
  </si>
  <si>
    <t>106D01:644056:7</t>
  </si>
  <si>
    <t>40</t>
  </si>
  <si>
    <t>21:0380:002721</t>
  </si>
  <si>
    <t>21:0380:002721:0007:0001:00</t>
  </si>
  <si>
    <t>21:0006:000344</t>
  </si>
  <si>
    <t>106D01:646014:7</t>
  </si>
  <si>
    <t>21:0380:002725</t>
  </si>
  <si>
    <t>21:0380:002725:0007:0001:00</t>
  </si>
  <si>
    <t>21:0006:000345</t>
  </si>
  <si>
    <t>106D01:646018:7</t>
  </si>
  <si>
    <t>37.6</t>
  </si>
  <si>
    <t>21:0380:002731</t>
  </si>
  <si>
    <t>21:0380:002731:0007:0001:00</t>
  </si>
  <si>
    <t>21:0006:000346</t>
  </si>
  <si>
    <t>106D01:646024:7</t>
  </si>
  <si>
    <t>46</t>
  </si>
  <si>
    <t>21:0380:002756</t>
  </si>
  <si>
    <t>21:0380:002756:0007:0001:00</t>
  </si>
  <si>
    <t>21:0006:000347</t>
  </si>
  <si>
    <t>106D01:646049:7</t>
  </si>
  <si>
    <t>45</t>
  </si>
  <si>
    <t>21:0380:002759</t>
  </si>
  <si>
    <t>21:0380:002759:0007:0001:00</t>
  </si>
  <si>
    <t>21:0006:000348</t>
  </si>
  <si>
    <t>106D01:646052:7</t>
  </si>
  <si>
    <t>50.6</t>
  </si>
  <si>
    <t>21:0380:002765</t>
  </si>
  <si>
    <t>21:0380:002765:0007:0001:00</t>
  </si>
  <si>
    <t>21:0006:000349</t>
  </si>
  <si>
    <t>106D01:646058:7</t>
  </si>
  <si>
    <t>206</t>
  </si>
  <si>
    <t>21:0380:002769</t>
  </si>
  <si>
    <t>21:0380:002769:0007:0001:00</t>
  </si>
  <si>
    <t>21:0006:000350</t>
  </si>
  <si>
    <t>106D01:646062:7</t>
  </si>
  <si>
    <t>195</t>
  </si>
  <si>
    <t>21:0380:002778</t>
  </si>
  <si>
    <t>21:0380:002778:0007:0001:00</t>
  </si>
  <si>
    <t>21:0006:000351</t>
  </si>
  <si>
    <t>106D01:646071:7</t>
  </si>
  <si>
    <t>147</t>
  </si>
  <si>
    <t>21:0380:002779</t>
  </si>
  <si>
    <t>21:0380:002779:0007:0001:00</t>
  </si>
  <si>
    <t>21:0006:000352</t>
  </si>
  <si>
    <t>106D01:646072:7</t>
  </si>
  <si>
    <t>46.8</t>
  </si>
  <si>
    <t>21:0380:002787</t>
  </si>
  <si>
    <t>21:0380:002787:0007:0001:00</t>
  </si>
  <si>
    <t>21:0006:000353</t>
  </si>
  <si>
    <t>106D01:647007:7</t>
  </si>
  <si>
    <t>31.2</t>
  </si>
  <si>
    <t>21:0380:002788</t>
  </si>
  <si>
    <t>21:0380:002788:0007:0001:00</t>
  </si>
  <si>
    <t>21:0006:000354</t>
  </si>
  <si>
    <t>106D01:647008:7</t>
  </si>
  <si>
    <t>21:0380:002797</t>
  </si>
  <si>
    <t>21:0380:002797:0007:0001:00</t>
  </si>
  <si>
    <t>21:0006:000355</t>
  </si>
  <si>
    <t>106D01:647017:7</t>
  </si>
  <si>
    <t>88.3</t>
  </si>
  <si>
    <t>21:0380:002806</t>
  </si>
  <si>
    <t>21:0380:002806:0007:0001:00</t>
  </si>
  <si>
    <t>21:0006:000356</t>
  </si>
  <si>
    <t>106D01:647026:7</t>
  </si>
  <si>
    <t>97.4</t>
  </si>
  <si>
    <t>21:0380:002811</t>
  </si>
  <si>
    <t>21:0380:002811:0007:0001:00</t>
  </si>
  <si>
    <t>21:0006:000357</t>
  </si>
  <si>
    <t>106D01:647031:7</t>
  </si>
  <si>
    <t>21:0380:002817</t>
  </si>
  <si>
    <t>21:0380:002817:0007:0001:00</t>
  </si>
  <si>
    <t>21:0006:000358</t>
  </si>
  <si>
    <t>106D01:647037:7</t>
  </si>
  <si>
    <t>21:0380:002830</t>
  </si>
  <si>
    <t>21:0380:002830:0007:0001:00</t>
  </si>
  <si>
    <t>21:0006:000359</t>
  </si>
  <si>
    <t>106D01:647050:7</t>
  </si>
  <si>
    <t>21:0380:002837</t>
  </si>
  <si>
    <t>21:0380:002837:0007:0001:00</t>
  </si>
  <si>
    <t>21:0006:000360</t>
  </si>
  <si>
    <t>106D01:647057:7</t>
  </si>
  <si>
    <t>21:0380:002849</t>
  </si>
  <si>
    <t>21:0380:002849:0007:0001:00</t>
  </si>
  <si>
    <t>21:0006:000361</t>
  </si>
  <si>
    <t>106D01:647069:7</t>
  </si>
  <si>
    <t>5.4</t>
  </si>
  <si>
    <t>21:0380:002856</t>
  </si>
  <si>
    <t>21:0380:002856:0007:0001:00</t>
  </si>
  <si>
    <t>21:0006:000362</t>
  </si>
  <si>
    <t>106D02:641001:7</t>
  </si>
  <si>
    <t>21:0380:002863</t>
  </si>
  <si>
    <t>21:0380:002863:0007:0001:00</t>
  </si>
  <si>
    <t>21:0006:000363</t>
  </si>
  <si>
    <t>106D02:641008:7</t>
  </si>
  <si>
    <t>21:0380:002870</t>
  </si>
  <si>
    <t>21:0380:002870:0007:0001:00</t>
  </si>
  <si>
    <t>21:0006:000364</t>
  </si>
  <si>
    <t>106D02:641015:7</t>
  </si>
  <si>
    <t>21:0380:002872</t>
  </si>
  <si>
    <t>21:0380:002872:0007:0001:00</t>
  </si>
  <si>
    <t>21:0006:000365</t>
  </si>
  <si>
    <t>106D02:641017:7</t>
  </si>
  <si>
    <t>19.9</t>
  </si>
  <si>
    <t>21:0380:002876</t>
  </si>
  <si>
    <t>21:0380:002876:0007:0001:00</t>
  </si>
  <si>
    <t>21:0006:000366</t>
  </si>
  <si>
    <t>106D02:641021:7</t>
  </si>
  <si>
    <t>21:0380:002880</t>
  </si>
  <si>
    <t>21:0380:002880:0007:0001:00</t>
  </si>
  <si>
    <t>21:0006:000367</t>
  </si>
  <si>
    <t>106D02:641025:7</t>
  </si>
  <si>
    <t>5.2</t>
  </si>
  <si>
    <t>21:0380:002892</t>
  </si>
  <si>
    <t>21:0380:002892:0007:0001:00</t>
  </si>
  <si>
    <t>21:0006:000368</t>
  </si>
  <si>
    <t>106D02:641037:7</t>
  </si>
  <si>
    <t>21:0380:002924</t>
  </si>
  <si>
    <t>21:0380:002924:0007:0001:00</t>
  </si>
  <si>
    <t>21:0006:000369</t>
  </si>
  <si>
    <t>106D02:642024:7</t>
  </si>
  <si>
    <t>21:0380:002931</t>
  </si>
  <si>
    <t>21:0380:002931:0007:0001:00</t>
  </si>
  <si>
    <t>21:0006:000370</t>
  </si>
  <si>
    <t>106D02:642031:7</t>
  </si>
  <si>
    <t>21:0380:002943</t>
  </si>
  <si>
    <t>21:0380:002943:0007:0001:00</t>
  </si>
  <si>
    <t>21:0006:000371</t>
  </si>
  <si>
    <t>106D02:642043:7</t>
  </si>
  <si>
    <t>21:0380:002950</t>
  </si>
  <si>
    <t>21:0380:002950:0007:0001:00</t>
  </si>
  <si>
    <t>21:0006:000372</t>
  </si>
  <si>
    <t>106D02:642050:7</t>
  </si>
  <si>
    <t>21:0380:002958</t>
  </si>
  <si>
    <t>21:0380:002958:0007:0001:00</t>
  </si>
  <si>
    <t>21:0006:000373</t>
  </si>
  <si>
    <t>106D02:642058:7</t>
  </si>
  <si>
    <t>21:0380:002964</t>
  </si>
  <si>
    <t>21:0380:002964:0007:0001:00</t>
  </si>
  <si>
    <t>21:0006:000374</t>
  </si>
  <si>
    <t>106D02:642064:7</t>
  </si>
  <si>
    <t>21:0380:002965</t>
  </si>
  <si>
    <t>21:0380:002965:0007:0001:00</t>
  </si>
  <si>
    <t>21:0006:000375</t>
  </si>
  <si>
    <t>106D02:642065:7</t>
  </si>
  <si>
    <t>21:0380:002971</t>
  </si>
  <si>
    <t>21:0380:002971:0007:0001:00</t>
  </si>
  <si>
    <t>21:0006:000376</t>
  </si>
  <si>
    <t>106D02:642071:7</t>
  </si>
  <si>
    <t>21:0380:002977</t>
  </si>
  <si>
    <t>21:0380:002977:0007:0001:00</t>
  </si>
  <si>
    <t>21:0006:000377</t>
  </si>
  <si>
    <t>106D02:642077:7</t>
  </si>
  <si>
    <t>28.3</t>
  </si>
  <si>
    <t>21:0380:002985</t>
  </si>
  <si>
    <t>21:0380:002985:0007:0001:00</t>
  </si>
  <si>
    <t>21:0006:000378</t>
  </si>
  <si>
    <t>106D02:642085:7</t>
  </si>
  <si>
    <t>27.3</t>
  </si>
  <si>
    <t>21:0380:002990</t>
  </si>
  <si>
    <t>21:0380:002990:0007:0001:00</t>
  </si>
  <si>
    <t>21:0006:000379</t>
  </si>
  <si>
    <t>106D02:642090:7</t>
  </si>
  <si>
    <t>16.1</t>
  </si>
  <si>
    <t>21:0380:002995</t>
  </si>
  <si>
    <t>21:0380:002995:0007:0001:00</t>
  </si>
  <si>
    <t>21:0006:000380</t>
  </si>
  <si>
    <t>106D02:642095:7</t>
  </si>
  <si>
    <t>3.2</t>
  </si>
  <si>
    <t>21:0380:002999</t>
  </si>
  <si>
    <t>21:0380:002999:0007:0001:00</t>
  </si>
  <si>
    <t>21:0006:000381</t>
  </si>
  <si>
    <t>106D02:642099:7</t>
  </si>
  <si>
    <t>21:0380:003000</t>
  </si>
  <si>
    <t>21:0380:003000:0007:0001:00</t>
  </si>
  <si>
    <t>21:0006:000382</t>
  </si>
  <si>
    <t>106D02:642100:7</t>
  </si>
  <si>
    <t>21:0380:003003</t>
  </si>
  <si>
    <t>21:0380:003003:0007:0001:00</t>
  </si>
  <si>
    <t>21:0006:000383</t>
  </si>
  <si>
    <t>106D02:642103:7</t>
  </si>
  <si>
    <t>21:0380:003004</t>
  </si>
  <si>
    <t>21:0380:003004:0007:0001:00</t>
  </si>
  <si>
    <t>21:0006:000384</t>
  </si>
  <si>
    <t>106D02:642104:7</t>
  </si>
  <si>
    <t>21:0380:003009</t>
  </si>
  <si>
    <t>21:0380:003009:0007:0001:00</t>
  </si>
  <si>
    <t>21:0006:000385</t>
  </si>
  <si>
    <t>106D02:643005:7</t>
  </si>
  <si>
    <t>5.3</t>
  </si>
  <si>
    <t>21:0380:003018</t>
  </si>
  <si>
    <t>21:0380:003018:0007:0001:00</t>
  </si>
  <si>
    <t>21:0006:000386</t>
  </si>
  <si>
    <t>106D02:643014:7</t>
  </si>
  <si>
    <t>11.4</t>
  </si>
  <si>
    <t>21:0380:003022</t>
  </si>
  <si>
    <t>21:0380:003022:0007:0001:00</t>
  </si>
  <si>
    <t>21:0006:000387</t>
  </si>
  <si>
    <t>106D02:643018:7</t>
  </si>
  <si>
    <t>21:0380:003037</t>
  </si>
  <si>
    <t>21:0380:003037:0007:0001:00</t>
  </si>
  <si>
    <t>21:0006:000388</t>
  </si>
  <si>
    <t>106D02:643033:7</t>
  </si>
  <si>
    <t>21:0380:003045</t>
  </si>
  <si>
    <t>21:0380:003045:0007:0001:00</t>
  </si>
  <si>
    <t>21:0006:000389</t>
  </si>
  <si>
    <t>106D02:643041:7</t>
  </si>
  <si>
    <t>21:0380:003049</t>
  </si>
  <si>
    <t>21:0380:003049:0007:0001:00</t>
  </si>
  <si>
    <t>21:0006:000390</t>
  </si>
  <si>
    <t>106D02:643045:7</t>
  </si>
  <si>
    <t>21:0380:003054</t>
  </si>
  <si>
    <t>21:0380:003054:0007:0001:00</t>
  </si>
  <si>
    <t>21:0006:000391</t>
  </si>
  <si>
    <t>106D02:643050:7</t>
  </si>
  <si>
    <t>21:0380:003093</t>
  </si>
  <si>
    <t>21:0380:003093:0007:0001:00</t>
  </si>
  <si>
    <t>21:0006:000392</t>
  </si>
  <si>
    <t>106D02:644037:7</t>
  </si>
  <si>
    <t>21:0380:003100</t>
  </si>
  <si>
    <t>21:0380:003100:0007:0001:00</t>
  </si>
  <si>
    <t>21:0006:000393</t>
  </si>
  <si>
    <t>106D02:644044:7</t>
  </si>
  <si>
    <t>20.2</t>
  </si>
  <si>
    <t>21:0380:003111</t>
  </si>
  <si>
    <t>21:0380:003111:0007:0001:00</t>
  </si>
  <si>
    <t>21:0006:000394</t>
  </si>
  <si>
    <t>106D02:644055:7</t>
  </si>
  <si>
    <t>21:0380:003119</t>
  </si>
  <si>
    <t>21:0380:003119:0007:0001:00</t>
  </si>
  <si>
    <t>21:0006:000395</t>
  </si>
  <si>
    <t>106D02:644063:7</t>
  </si>
  <si>
    <t>21:0380:003131</t>
  </si>
  <si>
    <t>21:0380:003131:0007:0001:00</t>
  </si>
  <si>
    <t>21:0006:000396</t>
  </si>
  <si>
    <t>106D02:644075:7</t>
  </si>
  <si>
    <t>21:0380:003136</t>
  </si>
  <si>
    <t>21:0380:003136:0007:0001:00</t>
  </si>
  <si>
    <t>21:0006:000397</t>
  </si>
  <si>
    <t>106D02:644080:7</t>
  </si>
  <si>
    <t>21:0380:003142</t>
  </si>
  <si>
    <t>21:0380:003142:0008:0001:00</t>
  </si>
  <si>
    <t>21:0006:000398</t>
  </si>
  <si>
    <t>106D02:647107:8</t>
  </si>
  <si>
    <t>26.3</t>
  </si>
  <si>
    <t>21:0380:003153</t>
  </si>
  <si>
    <t>21:0380:003153:0007:0001:00</t>
  </si>
  <si>
    <t>21:0006:000399</t>
  </si>
  <si>
    <t>106D02:644097:7</t>
  </si>
  <si>
    <t>44.2</t>
  </si>
  <si>
    <t>21:0380:003168</t>
  </si>
  <si>
    <t>21:0380:003168:0007:0001:00</t>
  </si>
  <si>
    <t>21:0006:000400</t>
  </si>
  <si>
    <t>106D02:644112:7</t>
  </si>
  <si>
    <t>42.4</t>
  </si>
  <si>
    <t>21:0380:003181</t>
  </si>
  <si>
    <t>21:0380:003181:0007:0001:00</t>
  </si>
  <si>
    <t>21:0006:000401</t>
  </si>
  <si>
    <t>106D02:644125:7</t>
  </si>
  <si>
    <t>21:0380:003183</t>
  </si>
  <si>
    <t>21:0380:003183:0007:0001:00</t>
  </si>
  <si>
    <t>21:0006:000402</t>
  </si>
  <si>
    <t>106D02:644127:7</t>
  </si>
  <si>
    <t>21:0380:003186</t>
  </si>
  <si>
    <t>21:0380:003186:0007:0001:00</t>
  </si>
  <si>
    <t>21:0006:000403</t>
  </si>
  <si>
    <t>106D02:644130:7</t>
  </si>
  <si>
    <t>51.1</t>
  </si>
  <si>
    <t>21:0380:003196</t>
  </si>
  <si>
    <t>21:0380:003196:0007:0001:00</t>
  </si>
  <si>
    <t>21:0006:000404</t>
  </si>
  <si>
    <t>106D02:644140:7</t>
  </si>
  <si>
    <t>21:0380:003202</t>
  </si>
  <si>
    <t>21:0380:003202:0008:0001:00</t>
  </si>
  <si>
    <t>21:0006:000405</t>
  </si>
  <si>
    <t>106D02:644176:8</t>
  </si>
  <si>
    <t>48.8</t>
  </si>
  <si>
    <t>21:0380:003217</t>
  </si>
  <si>
    <t>21:0380:003217:0007:0001:00</t>
  </si>
  <si>
    <t>21:0006:000406</t>
  </si>
  <si>
    <t>106D02:644161:7</t>
  </si>
  <si>
    <t>44.4</t>
  </si>
  <si>
    <t>21:0380:003225</t>
  </si>
  <si>
    <t>21:0380:003225:0007:0001:00</t>
  </si>
  <si>
    <t>21:0006:000407</t>
  </si>
  <si>
    <t>106D02:644169:7</t>
  </si>
  <si>
    <t>21:0380:003249</t>
  </si>
  <si>
    <t>21:0380:003249:0007:0001:00</t>
  </si>
  <si>
    <t>21:0006:000408</t>
  </si>
  <si>
    <t>106D02:644195:7</t>
  </si>
  <si>
    <t>21:0380:003252</t>
  </si>
  <si>
    <t>21:0380:003252:0007:0001:00</t>
  </si>
  <si>
    <t>21:0006:000409</t>
  </si>
  <si>
    <t>106D02:645001:7</t>
  </si>
  <si>
    <t>27.2</t>
  </si>
  <si>
    <t>21:0380:003253</t>
  </si>
  <si>
    <t>21:0380:003253:0007:0001:00</t>
  </si>
  <si>
    <t>21:0006:000410</t>
  </si>
  <si>
    <t>106D02:645002:7</t>
  </si>
  <si>
    <t>21:0380:003255</t>
  </si>
  <si>
    <t>21:0380:003255:0007:0001:00</t>
  </si>
  <si>
    <t>21:0006:000411</t>
  </si>
  <si>
    <t>106D02:646001:7</t>
  </si>
  <si>
    <t>56.7</t>
  </si>
  <si>
    <t>21:0380:003264</t>
  </si>
  <si>
    <t>21:0380:003264:0007:0001:00</t>
  </si>
  <si>
    <t>21:0006:000412</t>
  </si>
  <si>
    <t>106D02:646010:7</t>
  </si>
  <si>
    <t>21:0380:003275</t>
  </si>
  <si>
    <t>21:0380:003275:0007:0001:00</t>
  </si>
  <si>
    <t>21:0006:000413</t>
  </si>
  <si>
    <t>106D02:646021:7</t>
  </si>
  <si>
    <t>21:0380:003300</t>
  </si>
  <si>
    <t>21:0380:003300:0007:0001:00</t>
  </si>
  <si>
    <t>21:0006:000414</t>
  </si>
  <si>
    <t>106D02:646046:7</t>
  </si>
  <si>
    <t>21:0380:003314</t>
  </si>
  <si>
    <t>21:0380:003314:0007:0001:00</t>
  </si>
  <si>
    <t>21:0006:000415</t>
  </si>
  <si>
    <t>106D02:646060:7</t>
  </si>
  <si>
    <t>21:0380:003332</t>
  </si>
  <si>
    <t>21:0380:003332:0007:0001:00</t>
  </si>
  <si>
    <t>21:0006:000416</t>
  </si>
  <si>
    <t>106D02:646078:7</t>
  </si>
  <si>
    <t>21:0380:003339</t>
  </si>
  <si>
    <t>21:0380:003339:0007:0001:00</t>
  </si>
  <si>
    <t>21:0006:000417</t>
  </si>
  <si>
    <t>106D02:646085:7</t>
  </si>
  <si>
    <t>21:0380:003343</t>
  </si>
  <si>
    <t>21:0380:003343:0007:0001:00</t>
  </si>
  <si>
    <t>21:0006:000418</t>
  </si>
  <si>
    <t>106D02:646089:7</t>
  </si>
  <si>
    <t>30.1</t>
  </si>
  <si>
    <t>21:0380:003354</t>
  </si>
  <si>
    <t>21:0380:003354:0007:0001:00</t>
  </si>
  <si>
    <t>21:0006:000419</t>
  </si>
  <si>
    <t>106D02:646100:7</t>
  </si>
  <si>
    <t>21:0380:003360</t>
  </si>
  <si>
    <t>21:0380:003360:0007:0001:00</t>
  </si>
  <si>
    <t>21:0006:000420</t>
  </si>
  <si>
    <t>106D02:646106:7</t>
  </si>
  <si>
    <t>92</t>
  </si>
  <si>
    <t>21:0380:003363</t>
  </si>
  <si>
    <t>21:0380:003363:0007:0001:00</t>
  </si>
  <si>
    <t>21:0006:000421</t>
  </si>
  <si>
    <t>106D02:646109:7</t>
  </si>
  <si>
    <t>54.5</t>
  </si>
  <si>
    <t>21:0380:003373</t>
  </si>
  <si>
    <t>21:0380:003373:0007:0001:00</t>
  </si>
  <si>
    <t>21:0006:000422</t>
  </si>
  <si>
    <t>106D02:646119:7</t>
  </si>
  <si>
    <t>45.9</t>
  </si>
  <si>
    <t>21:0380:003378</t>
  </si>
  <si>
    <t>21:0380:003378:0007:0001:00</t>
  </si>
  <si>
    <t>21:0006:000423</t>
  </si>
  <si>
    <t>106D02:646124:7</t>
  </si>
  <si>
    <t>42.8</t>
  </si>
  <si>
    <t>21:0380:003386</t>
  </si>
  <si>
    <t>21:0380:003386:0007:0001:00</t>
  </si>
  <si>
    <t>21:0006:000424</t>
  </si>
  <si>
    <t>106D02:646132:7</t>
  </si>
  <si>
    <t>45.5</t>
  </si>
  <si>
    <t>21:0380:003403</t>
  </si>
  <si>
    <t>21:0380:003403:0007:0001:00</t>
  </si>
  <si>
    <t>21:0006:000425</t>
  </si>
  <si>
    <t>106D02:646149:7</t>
  </si>
  <si>
    <t>50.4</t>
  </si>
  <si>
    <t>21:0380:003408</t>
  </si>
  <si>
    <t>21:0380:003408:0007:0001:00</t>
  </si>
  <si>
    <t>21:0006:000426</t>
  </si>
  <si>
    <t>106D02:646154:7</t>
  </si>
  <si>
    <t>45.2</t>
  </si>
  <si>
    <t>21:0380:003421</t>
  </si>
  <si>
    <t>21:0380:003421:0007:0001:00</t>
  </si>
  <si>
    <t>21:0006:000427</t>
  </si>
  <si>
    <t>106D02:646167:7</t>
  </si>
  <si>
    <t>21:0380:003456</t>
  </si>
  <si>
    <t>21:0380:003456:0007:0001:00</t>
  </si>
  <si>
    <t>21:0006:000428</t>
  </si>
  <si>
    <t>106D02:647034:7</t>
  </si>
  <si>
    <t>21:0380:003481</t>
  </si>
  <si>
    <t>21:0380:003481:0007:0001:00</t>
  </si>
  <si>
    <t>21:0006:000429</t>
  </si>
  <si>
    <t>106D02:647059:7</t>
  </si>
  <si>
    <t>34.6</t>
  </si>
  <si>
    <t>21:0380:003499</t>
  </si>
  <si>
    <t>21:0380:003499:0007:0001:00</t>
  </si>
  <si>
    <t>21:0006:000430</t>
  </si>
  <si>
    <t>106D02:647077:7</t>
  </si>
  <si>
    <t>21:0380:003502</t>
  </si>
  <si>
    <t>21:0380:003502:0007:0001:00</t>
  </si>
  <si>
    <t>21:0006:000431</t>
  </si>
  <si>
    <t>106D02:647080:7</t>
  </si>
  <si>
    <t>10.6</t>
  </si>
  <si>
    <t>21:0380:003544</t>
  </si>
  <si>
    <t>21:0380:003544:0007:0001:00</t>
  </si>
  <si>
    <t>21:0006:000432</t>
  </si>
  <si>
    <t>106D02:647124:7</t>
  </si>
  <si>
    <t>21:0380:003545</t>
  </si>
  <si>
    <t>21:0380:003545:0007:0001:00</t>
  </si>
  <si>
    <t>21:0006:000433</t>
  </si>
  <si>
    <t>106D02:647125:7</t>
  </si>
  <si>
    <t>21:0380:003546</t>
  </si>
  <si>
    <t>21:0380:003546:0007:0001:00</t>
  </si>
  <si>
    <t>21:0006:000434</t>
  </si>
  <si>
    <t>106D02:647126:7</t>
  </si>
  <si>
    <t>21:0380:003560</t>
  </si>
  <si>
    <t>21:0380:003560:0007:0001:00</t>
  </si>
  <si>
    <t>21:0006:000435</t>
  </si>
  <si>
    <t>106D02:647140:7</t>
  </si>
  <si>
    <t>21:0380:003562</t>
  </si>
  <si>
    <t>21:0380:003562:0007:0001:00</t>
  </si>
  <si>
    <t>21:0006:000436</t>
  </si>
  <si>
    <t>106D02:647142:7</t>
  </si>
  <si>
    <t>17.1</t>
  </si>
  <si>
    <t>21:0380:003578</t>
  </si>
  <si>
    <t>21:0380:003578:0007:0001:00</t>
  </si>
  <si>
    <t>21:0006:000437</t>
  </si>
  <si>
    <t>106D02:647159:7</t>
  </si>
  <si>
    <t>21:0380:003580</t>
  </si>
  <si>
    <t>21:0380:003580:0007:0001:00</t>
  </si>
  <si>
    <t>21:0006:000438</t>
  </si>
  <si>
    <t>106D02:647161:7</t>
  </si>
  <si>
    <t>21:0380:003583</t>
  </si>
  <si>
    <t>21:0380:003583:0007:0001:00</t>
  </si>
  <si>
    <t>21:0006:000439</t>
  </si>
  <si>
    <t>106D02:647164:7</t>
  </si>
  <si>
    <t>21:0380:003591</t>
  </si>
  <si>
    <t>21:0380:003591:0007:0001:00</t>
  </si>
  <si>
    <t>21:0006:000440</t>
  </si>
  <si>
    <t>106D02:647172:7</t>
  </si>
  <si>
    <t>84.6</t>
  </si>
  <si>
    <t>21:0380:003596</t>
  </si>
  <si>
    <t>21:0380:003596:0007:0001:00</t>
  </si>
  <si>
    <t>21:0006:000441</t>
  </si>
  <si>
    <t>106D02:647177:7</t>
  </si>
  <si>
    <t>21:0380:003633</t>
  </si>
  <si>
    <t>21:0380:003633:0007:0001:00</t>
  </si>
  <si>
    <t>21:0006:000442</t>
  </si>
  <si>
    <t>106D02:647214:7</t>
  </si>
  <si>
    <t>51.5</t>
  </si>
  <si>
    <t>21:0380:003641</t>
  </si>
  <si>
    <t>21:0380:003641:0007:0001:00</t>
  </si>
  <si>
    <t>21:0006:000443</t>
  </si>
  <si>
    <t>106D02:647222:7</t>
  </si>
  <si>
    <t>21:0380:003648</t>
  </si>
  <si>
    <t>21:0380:003648:0007:0001:00</t>
  </si>
  <si>
    <t>21:0006:000444</t>
  </si>
  <si>
    <t>106D03:641007:7</t>
  </si>
  <si>
    <t>16.3</t>
  </si>
  <si>
    <t>21:0380:003653</t>
  </si>
  <si>
    <t>21:0380:003653:0007:0001:00</t>
  </si>
  <si>
    <t>21:0006:000445</t>
  </si>
  <si>
    <t>106D03:641012:7</t>
  </si>
  <si>
    <t>42.7</t>
  </si>
  <si>
    <t>21:0380:003667</t>
  </si>
  <si>
    <t>21:0380:003667:0007:0001:00</t>
  </si>
  <si>
    <t>21:0006:000446</t>
  </si>
  <si>
    <t>106D03:641026:7</t>
  </si>
  <si>
    <t>21:0380:003669</t>
  </si>
  <si>
    <t>21:0380:003669:0007:0001:00</t>
  </si>
  <si>
    <t>21:0006:000447</t>
  </si>
  <si>
    <t>106D03:641028:7</t>
  </si>
  <si>
    <t>88.2</t>
  </si>
  <si>
    <t>21:0380:003676</t>
  </si>
  <si>
    <t>21:0380:003676:0007:0001:00</t>
  </si>
  <si>
    <t>21:0006:000448</t>
  </si>
  <si>
    <t>106D03:641035:7</t>
  </si>
  <si>
    <t>44.5</t>
  </si>
  <si>
    <t>21:0380:003681</t>
  </si>
  <si>
    <t>21:0380:003681:0007:0001:00</t>
  </si>
  <si>
    <t>21:0006:000449</t>
  </si>
  <si>
    <t>106D03:641040:7</t>
  </si>
  <si>
    <t>2.7</t>
  </si>
  <si>
    <t>21:0380:003691</t>
  </si>
  <si>
    <t>21:0380:003691:0007:0001:00</t>
  </si>
  <si>
    <t>21:0006:000450</t>
  </si>
  <si>
    <t>106D03:641050:7</t>
  </si>
  <si>
    <t>21:0380:003701</t>
  </si>
  <si>
    <t>21:0380:003701:0007:0001:00</t>
  </si>
  <si>
    <t>21:0006:000451</t>
  </si>
  <si>
    <t>106D03:641060:7</t>
  </si>
  <si>
    <t>21:0380:003719</t>
  </si>
  <si>
    <t>21:0380:003719:0007:0001:00</t>
  </si>
  <si>
    <t>21:0006:000452</t>
  </si>
  <si>
    <t>106D03:641078:7</t>
  </si>
  <si>
    <t>21:0380:003728</t>
  </si>
  <si>
    <t>21:0380:003728:0007:0001:00</t>
  </si>
  <si>
    <t>21:0006:000453</t>
  </si>
  <si>
    <t>106D03:641087:7</t>
  </si>
  <si>
    <t>21:0380:003732</t>
  </si>
  <si>
    <t>21:0380:003732:0007:0001:00</t>
  </si>
  <si>
    <t>21:0006:000454</t>
  </si>
  <si>
    <t>106D03:641091:7</t>
  </si>
  <si>
    <t>21:0380:003739</t>
  </si>
  <si>
    <t>21:0380:003739:0007:0001:00</t>
  </si>
  <si>
    <t>21:0006:000455</t>
  </si>
  <si>
    <t>106D03:641098:7</t>
  </si>
  <si>
    <t>45.7</t>
  </si>
  <si>
    <t>21:0380:003741</t>
  </si>
  <si>
    <t>21:0380:003741:0007:0001:00</t>
  </si>
  <si>
    <t>21:0006:000456</t>
  </si>
  <si>
    <t>106D03:641100:7</t>
  </si>
  <si>
    <t>11.3</t>
  </si>
  <si>
    <t>21:0380:003742</t>
  </si>
  <si>
    <t>21:0380:003742:0007:0001:00</t>
  </si>
  <si>
    <t>21:0006:000457</t>
  </si>
  <si>
    <t>106D03:641101:7</t>
  </si>
  <si>
    <t>21:0380:003755</t>
  </si>
  <si>
    <t>21:0380:003755:0007:0001:00</t>
  </si>
  <si>
    <t>21:0006:000458</t>
  </si>
  <si>
    <t>106D03:642013:7</t>
  </si>
  <si>
    <t>21:0380:003765</t>
  </si>
  <si>
    <t>21:0380:003765:0007:0001:00</t>
  </si>
  <si>
    <t>21:0006:000459</t>
  </si>
  <si>
    <t>106D03:642023:7</t>
  </si>
  <si>
    <t>23.7</t>
  </si>
  <si>
    <t>21:0380:003813</t>
  </si>
  <si>
    <t>21:0380:003813:0007:0001:00</t>
  </si>
  <si>
    <t>21:0006:000460</t>
  </si>
  <si>
    <t>106D03:642071:7</t>
  </si>
  <si>
    <t>251</t>
  </si>
  <si>
    <t>21:0380:003834</t>
  </si>
  <si>
    <t>21:0380:003834:0007:0001:00</t>
  </si>
  <si>
    <t>21:0006:000461</t>
  </si>
  <si>
    <t>106D03:642092:7</t>
  </si>
  <si>
    <t>21:0380:003835</t>
  </si>
  <si>
    <t>21:0380:003835:0007:0001:00</t>
  </si>
  <si>
    <t>21:0006:000462</t>
  </si>
  <si>
    <t>106D03:642093:7</t>
  </si>
  <si>
    <t>21:0380:003851</t>
  </si>
  <si>
    <t>21:0380:003851:0007:0001:00</t>
  </si>
  <si>
    <t>21:0006:000463</t>
  </si>
  <si>
    <t>106D03:642109:7</t>
  </si>
  <si>
    <t>21:0380:003855</t>
  </si>
  <si>
    <t>21:0380:003855:0007:0001:00</t>
  </si>
  <si>
    <t>21:0006:000464</t>
  </si>
  <si>
    <t>106D03:642113:7</t>
  </si>
  <si>
    <t>21:0380:003861</t>
  </si>
  <si>
    <t>21:0380:003861:0007:0001:00</t>
  </si>
  <si>
    <t>21:0006:000465</t>
  </si>
  <si>
    <t>106D03:643006:7</t>
  </si>
  <si>
    <t>21:0380:003862</t>
  </si>
  <si>
    <t>21:0380:003862:0007:0001:00</t>
  </si>
  <si>
    <t>21:0006:000466</t>
  </si>
  <si>
    <t>106D03:643007:7</t>
  </si>
  <si>
    <t>74.9</t>
  </si>
  <si>
    <t>21:0380:003869</t>
  </si>
  <si>
    <t>21:0380:003869:0007:0001:00</t>
  </si>
  <si>
    <t>21:0006:000467</t>
  </si>
  <si>
    <t>106D03:643014:7</t>
  </si>
  <si>
    <t>21:0380:003875</t>
  </si>
  <si>
    <t>21:0380:003875:0007:0001:00</t>
  </si>
  <si>
    <t>21:0006:000468</t>
  </si>
  <si>
    <t>106D03:643020:7</t>
  </si>
  <si>
    <t>21:0380:003880</t>
  </si>
  <si>
    <t>21:0380:003880:0007:0001:00</t>
  </si>
  <si>
    <t>21:0006:000469</t>
  </si>
  <si>
    <t>106D03:643025:7</t>
  </si>
  <si>
    <t>21:0380:003886</t>
  </si>
  <si>
    <t>21:0380:003886:0007:0001:00</t>
  </si>
  <si>
    <t>21:0006:000470</t>
  </si>
  <si>
    <t>106D03:643031:7</t>
  </si>
  <si>
    <t>21:0380:003903</t>
  </si>
  <si>
    <t>21:0380:003903:0007:0001:00</t>
  </si>
  <si>
    <t>21:0006:000471</t>
  </si>
  <si>
    <t>106D03:643048:7</t>
  </si>
  <si>
    <t>21:0380:003907</t>
  </si>
  <si>
    <t>21:0380:003907:0007:0001:00</t>
  </si>
  <si>
    <t>21:0006:000472</t>
  </si>
  <si>
    <t>106D03:643052:7</t>
  </si>
  <si>
    <t>21:0380:003917</t>
  </si>
  <si>
    <t>21:0380:003917:0007:0001:00</t>
  </si>
  <si>
    <t>21:0006:000473</t>
  </si>
  <si>
    <t>106D03:643062:7</t>
  </si>
  <si>
    <t>21:0380:003919</t>
  </si>
  <si>
    <t>21:0380:003919:0007:0001:00</t>
  </si>
  <si>
    <t>21:0006:000474</t>
  </si>
  <si>
    <t>106D03:643064:7</t>
  </si>
  <si>
    <t>21:0380:003928</t>
  </si>
  <si>
    <t>21:0380:003928:0007:0001:00</t>
  </si>
  <si>
    <t>21:0006:000475</t>
  </si>
  <si>
    <t>106D03:643073:7</t>
  </si>
  <si>
    <t>21:0380:003931</t>
  </si>
  <si>
    <t>21:0380:003931:0007:0001:00</t>
  </si>
  <si>
    <t>21:0006:000476</t>
  </si>
  <si>
    <t>106D03:643076:7</t>
  </si>
  <si>
    <t>39.8</t>
  </si>
  <si>
    <t>21:0380:003939</t>
  </si>
  <si>
    <t>21:0380:003939:0007:0001:00</t>
  </si>
  <si>
    <t>21:0006:000477</t>
  </si>
  <si>
    <t>106D03:643084:7</t>
  </si>
  <si>
    <t>21:0380:003940</t>
  </si>
  <si>
    <t>21:0380:003940:0007:0001:00</t>
  </si>
  <si>
    <t>21:0006:000478</t>
  </si>
  <si>
    <t>106D03:643085:7</t>
  </si>
  <si>
    <t>21:0380:003951</t>
  </si>
  <si>
    <t>21:0380:003951:0007:0001:00</t>
  </si>
  <si>
    <t>21:0006:000479</t>
  </si>
  <si>
    <t>106D03:643096:7</t>
  </si>
  <si>
    <t>21:0380:003960</t>
  </si>
  <si>
    <t>21:0380:003960:0007:0001:00</t>
  </si>
  <si>
    <t>21:0006:000480</t>
  </si>
  <si>
    <t>106D03:643105:7</t>
  </si>
  <si>
    <t>21:0380:003962</t>
  </si>
  <si>
    <t>21:0380:003962:0007:0001:00</t>
  </si>
  <si>
    <t>21:0006:000481</t>
  </si>
  <si>
    <t>106D03:643107:7</t>
  </si>
  <si>
    <t>21:0380:003965</t>
  </si>
  <si>
    <t>21:0380:003965:0007:0001:00</t>
  </si>
  <si>
    <t>21:0006:000482</t>
  </si>
  <si>
    <t>106D03:643110:7</t>
  </si>
  <si>
    <t>57</t>
  </si>
  <si>
    <t>21:0380:003971</t>
  </si>
  <si>
    <t>21:0380:003971:0007:0001:00</t>
  </si>
  <si>
    <t>21:0006:000483</t>
  </si>
  <si>
    <t>106D03:643116:7</t>
  </si>
  <si>
    <t>55.1</t>
  </si>
  <si>
    <t>21:0380:003979</t>
  </si>
  <si>
    <t>21:0380:003979:0007:0001:00</t>
  </si>
  <si>
    <t>21:0006:000484</t>
  </si>
  <si>
    <t>106D03:643124:7</t>
  </si>
  <si>
    <t>8.5</t>
  </si>
  <si>
    <t>21:0380:003985</t>
  </si>
  <si>
    <t>21:0380:003985:0007:0001:00</t>
  </si>
  <si>
    <t>21:0006:000485</t>
  </si>
  <si>
    <t>106D03:643130:7</t>
  </si>
  <si>
    <t>47.9</t>
  </si>
  <si>
    <t>21:0380:003994</t>
  </si>
  <si>
    <t>21:0380:003994:0007:0001:00</t>
  </si>
  <si>
    <t>21:0006:000486</t>
  </si>
  <si>
    <t>106D03:643139:7</t>
  </si>
  <si>
    <t>53.8</t>
  </si>
  <si>
    <t>21:0380:004003</t>
  </si>
  <si>
    <t>21:0380:004003:0007:0001:00</t>
  </si>
  <si>
    <t>21:0006:000487</t>
  </si>
  <si>
    <t>106D03:643148:7</t>
  </si>
  <si>
    <t>95.4</t>
  </si>
  <si>
    <t>21:0380:004015</t>
  </si>
  <si>
    <t>21:0380:004015:0007:0001:00</t>
  </si>
  <si>
    <t>21:0006:000488</t>
  </si>
  <si>
    <t>106D03:643160:7</t>
  </si>
  <si>
    <t>35</t>
  </si>
  <si>
    <t>21:0380:004017</t>
  </si>
  <si>
    <t>21:0380:004017:0007:0001:00</t>
  </si>
  <si>
    <t>21:0006:000489</t>
  </si>
  <si>
    <t>106D03:643162:7</t>
  </si>
  <si>
    <t>21:0380:004036</t>
  </si>
  <si>
    <t>21:0380:004036:0007:0001:00</t>
  </si>
  <si>
    <t>21:0006:000490</t>
  </si>
  <si>
    <t>106D03:644014:7</t>
  </si>
  <si>
    <t>21:0380:004037</t>
  </si>
  <si>
    <t>21:0380:004037:0007:0001:00</t>
  </si>
  <si>
    <t>21:0006:000491</t>
  </si>
  <si>
    <t>106D03:644015:7</t>
  </si>
  <si>
    <t>21:0380:004046</t>
  </si>
  <si>
    <t>21:0380:004046:0007:0001:00</t>
  </si>
  <si>
    <t>21:0006:000492</t>
  </si>
  <si>
    <t>106D03:644024:7</t>
  </si>
  <si>
    <t>96.5</t>
  </si>
  <si>
    <t>21:0380:004059</t>
  </si>
  <si>
    <t>21:0380:004059:0007:0001:00</t>
  </si>
  <si>
    <t>21:0006:000493</t>
  </si>
  <si>
    <t>106D03:644037:7</t>
  </si>
  <si>
    <t>21:0380:004085</t>
  </si>
  <si>
    <t>21:0380:004085:0007:0001:00</t>
  </si>
  <si>
    <t>21:0006:000494</t>
  </si>
  <si>
    <t>106D03:644063:7</t>
  </si>
  <si>
    <t>21:0380:004086</t>
  </si>
  <si>
    <t>21:0380:004086:0007:0001:00</t>
  </si>
  <si>
    <t>21:0006:000495</t>
  </si>
  <si>
    <t>106D03:644064:7</t>
  </si>
  <si>
    <t>21:0380:004123</t>
  </si>
  <si>
    <t>21:0380:004123:0007:0001:00</t>
  </si>
  <si>
    <t>21:0006:000496</t>
  </si>
  <si>
    <t>106D03:644101:7</t>
  </si>
  <si>
    <t>77.7</t>
  </si>
  <si>
    <t>21:0380:004150</t>
  </si>
  <si>
    <t>21:0380:004150:0007:0001:00</t>
  </si>
  <si>
    <t>21:0006:000497</t>
  </si>
  <si>
    <t>106D03:644128:7</t>
  </si>
  <si>
    <t>21:0380:004151</t>
  </si>
  <si>
    <t>21:0380:004151:0007:0001:00</t>
  </si>
  <si>
    <t>21:0006:000498</t>
  </si>
  <si>
    <t>106D03:644129:7</t>
  </si>
  <si>
    <t>21:0380:004158</t>
  </si>
  <si>
    <t>21:0380:004158:0007:0001:00</t>
  </si>
  <si>
    <t>21:0006:000499</t>
  </si>
  <si>
    <t>106D03:644136:7</t>
  </si>
  <si>
    <t>41</t>
  </si>
  <si>
    <t>21:0380:004164</t>
  </si>
  <si>
    <t>21:0380:004164:0007:0001:00</t>
  </si>
  <si>
    <t>21:0006:000500</t>
  </si>
  <si>
    <t>106D03:644142:7</t>
  </si>
  <si>
    <t>17.4</t>
  </si>
  <si>
    <t>21:0380:004174</t>
  </si>
  <si>
    <t>21:0380:004174:0007:0001:00</t>
  </si>
  <si>
    <t>21:0006:000501</t>
  </si>
  <si>
    <t>106D03:644152:7</t>
  </si>
  <si>
    <t>47.2</t>
  </si>
  <si>
    <t>21:0380:004185</t>
  </si>
  <si>
    <t>21:0380:004185:0007:0001:00</t>
  </si>
  <si>
    <t>21:0006:000502</t>
  </si>
  <si>
    <t>106D03:644163:7</t>
  </si>
  <si>
    <t>21:0380:004202</t>
  </si>
  <si>
    <t>21:0380:004202:0007:0001:00</t>
  </si>
  <si>
    <t>21:0006:000503</t>
  </si>
  <si>
    <t>106D03:645004:7</t>
  </si>
  <si>
    <t>14.8</t>
  </si>
  <si>
    <t>21:0380:004213</t>
  </si>
  <si>
    <t>21:0380:004213:0007:0001:00</t>
  </si>
  <si>
    <t>21:0006:000504</t>
  </si>
  <si>
    <t>106D03:645015:7</t>
  </si>
  <si>
    <t>38.2</t>
  </si>
  <si>
    <t>21:0380:004220</t>
  </si>
  <si>
    <t>21:0380:004220:0007:0001:00</t>
  </si>
  <si>
    <t>21:0006:000505</t>
  </si>
  <si>
    <t>106D03:645022:7</t>
  </si>
  <si>
    <t>21:0380:004223</t>
  </si>
  <si>
    <t>21:0380:004223:0007:0001:00</t>
  </si>
  <si>
    <t>21:0006:000506</t>
  </si>
  <si>
    <t>106D03:645025:7</t>
  </si>
  <si>
    <t>3.7</t>
  </si>
  <si>
    <t>21:0380:004228</t>
  </si>
  <si>
    <t>21:0380:004228:0007:0001:00</t>
  </si>
  <si>
    <t>21:0006:000507</t>
  </si>
  <si>
    <t>106D03:645030:7</t>
  </si>
  <si>
    <t>21:0380:004229</t>
  </si>
  <si>
    <t>21:0380:004229:0007:0001:00</t>
  </si>
  <si>
    <t>21:0006:000508</t>
  </si>
  <si>
    <t>106D03:645031:7</t>
  </si>
  <si>
    <t>28.8</t>
  </si>
  <si>
    <t>21:0380:004232</t>
  </si>
  <si>
    <t>21:0380:004232:0007:0001:00</t>
  </si>
  <si>
    <t>21:0006:000509</t>
  </si>
  <si>
    <t>106D03:645034:7</t>
  </si>
  <si>
    <t>35.9</t>
  </si>
  <si>
    <t>21:0380:004233</t>
  </si>
  <si>
    <t>21:0380:004233:0007:0001:00</t>
  </si>
  <si>
    <t>21:0006:000510</t>
  </si>
  <si>
    <t>106D03:645035:7</t>
  </si>
  <si>
    <t>21:0380:004243</t>
  </si>
  <si>
    <t>21:0380:004243:0007:0001:00</t>
  </si>
  <si>
    <t>21:0006:000511</t>
  </si>
  <si>
    <t>106D03:645045:7</t>
  </si>
  <si>
    <t>21:0380:004244</t>
  </si>
  <si>
    <t>21:0380:004244:0007:0001:00</t>
  </si>
  <si>
    <t>21:0006:000512</t>
  </si>
  <si>
    <t>106D03:645046:7</t>
  </si>
  <si>
    <t>21:0380:004255</t>
  </si>
  <si>
    <t>21:0380:004255:0007:0001:00</t>
  </si>
  <si>
    <t>21:0006:000513</t>
  </si>
  <si>
    <t>106D03:645057:7</t>
  </si>
  <si>
    <t>27.6</t>
  </si>
  <si>
    <t>21:0380:004261</t>
  </si>
  <si>
    <t>21:0380:004261:0007:0001:00</t>
  </si>
  <si>
    <t>21:0006:000514</t>
  </si>
  <si>
    <t>106D03:645063:7</t>
  </si>
  <si>
    <t>21:0380:004262</t>
  </si>
  <si>
    <t>21:0380:004262:0007:0001:00</t>
  </si>
  <si>
    <t>21:0006:000515</t>
  </si>
  <si>
    <t>106D03:645064:7</t>
  </si>
  <si>
    <t>21:0380:004264</t>
  </si>
  <si>
    <t>21:0380:004264:0007:0001:00</t>
  </si>
  <si>
    <t>21:0006:000516</t>
  </si>
  <si>
    <t>106D03:645066:7</t>
  </si>
  <si>
    <t>10.2</t>
  </si>
  <si>
    <t>21:0380:004267</t>
  </si>
  <si>
    <t>21:0380:004267:0007:0001:00</t>
  </si>
  <si>
    <t>21:0006:000517</t>
  </si>
  <si>
    <t>106D03:645069:7</t>
  </si>
  <si>
    <t>6.8</t>
  </si>
  <si>
    <t>21:0380:004271</t>
  </si>
  <si>
    <t>21:0380:004271:0007:0001:00</t>
  </si>
  <si>
    <t>21:0006:000518</t>
  </si>
  <si>
    <t>106D03:645073:7</t>
  </si>
  <si>
    <t>21:0380:004283</t>
  </si>
  <si>
    <t>21:0380:004283:0007:0001:00</t>
  </si>
  <si>
    <t>21:0006:000519</t>
  </si>
  <si>
    <t>106D03:645085:7</t>
  </si>
  <si>
    <t>83.4</t>
  </si>
  <si>
    <t>21:0380:004290</t>
  </si>
  <si>
    <t>21:0380:004290:0007:0001:00</t>
  </si>
  <si>
    <t>21:0006:000520</t>
  </si>
  <si>
    <t>106D03:645092:7</t>
  </si>
  <si>
    <t>21:0380:004291</t>
  </si>
  <si>
    <t>21:0380:004291:0007:0001:00</t>
  </si>
  <si>
    <t>21:0006:000521</t>
  </si>
  <si>
    <t>106D03:645093:7</t>
  </si>
  <si>
    <t>21:0380:004300</t>
  </si>
  <si>
    <t>21:0380:004300:0007:0001:00</t>
  </si>
  <si>
    <t>21:0006:000522</t>
  </si>
  <si>
    <t>106D03:646009:7</t>
  </si>
  <si>
    <t>21:0380:004312</t>
  </si>
  <si>
    <t>21:0380:004312:0007:0001:00</t>
  </si>
  <si>
    <t>21:0006:000523</t>
  </si>
  <si>
    <t>106D03:646021:7</t>
  </si>
  <si>
    <t>21:0380:004350</t>
  </si>
  <si>
    <t>21:0380:004350:0007:0001:00</t>
  </si>
  <si>
    <t>21:0006:000524</t>
  </si>
  <si>
    <t>106D03:646059:7</t>
  </si>
  <si>
    <t>23.4</t>
  </si>
  <si>
    <t>21:0380:004373</t>
  </si>
  <si>
    <t>21:0380:004373:0007:0001:00</t>
  </si>
  <si>
    <t>21:0006:000525</t>
  </si>
  <si>
    <t>106D03:646082:7</t>
  </si>
  <si>
    <t>21:0380:004393</t>
  </si>
  <si>
    <t>21:0380:004393:0007:0001:00</t>
  </si>
  <si>
    <t>21:0006:000526</t>
  </si>
  <si>
    <t>106D03:646102:7</t>
  </si>
  <si>
    <t>21:0380:004400</t>
  </si>
  <si>
    <t>21:0380:004400:0007:0001:00</t>
  </si>
  <si>
    <t>21:0006:000527</t>
  </si>
  <si>
    <t>106D03:646109:7</t>
  </si>
  <si>
    <t>21:0380:004402</t>
  </si>
  <si>
    <t>21:0380:004402:0007:0001:00</t>
  </si>
  <si>
    <t>21:0006:000528</t>
  </si>
  <si>
    <t>106D03:646111:7</t>
  </si>
  <si>
    <t>21:0380:004430</t>
  </si>
  <si>
    <t>21:0380:004430:0007:0001:00</t>
  </si>
  <si>
    <t>21:0006:000529</t>
  </si>
  <si>
    <t>106D03:647019:7</t>
  </si>
  <si>
    <t>21:0380:004447</t>
  </si>
  <si>
    <t>21:0380:004447:0007:0001:00</t>
  </si>
  <si>
    <t>21:0006:000530</t>
  </si>
  <si>
    <t>106D03:647036:7</t>
  </si>
  <si>
    <t>21:0380:004462</t>
  </si>
  <si>
    <t>21:0380:004462:0007:0001:00</t>
  </si>
  <si>
    <t>21:0006:000531</t>
  </si>
  <si>
    <t>106D03:647051:7</t>
  </si>
  <si>
    <t>21:0380:004468</t>
  </si>
  <si>
    <t>21:0380:004468:0007:0001:00</t>
  </si>
  <si>
    <t>21:0006:000532</t>
  </si>
  <si>
    <t>106D03:647057:7</t>
  </si>
  <si>
    <t>8.3</t>
  </si>
  <si>
    <t>21:0380:004481</t>
  </si>
  <si>
    <t>21:0380:004481:0007:0001:00</t>
  </si>
  <si>
    <t>21:0006:000533</t>
  </si>
  <si>
    <t>106D03:647070:7</t>
  </si>
  <si>
    <t>21:0380:004494</t>
  </si>
  <si>
    <t>21:0380:004494:0007:0001:00</t>
  </si>
  <si>
    <t>21:0006:000534</t>
  </si>
  <si>
    <t>106D03:647083:7</t>
  </si>
  <si>
    <t>21:0380:004495</t>
  </si>
  <si>
    <t>21:0380:004495:0007:0001:00</t>
  </si>
  <si>
    <t>21:0006:000535</t>
  </si>
  <si>
    <t>106D03:647084:7</t>
  </si>
  <si>
    <t>21:0380:004513</t>
  </si>
  <si>
    <t>21:0380:004513:0007:0001:00</t>
  </si>
  <si>
    <t>21:0006:000536</t>
  </si>
  <si>
    <t>106D03:647102:7</t>
  </si>
  <si>
    <t>71.7</t>
  </si>
  <si>
    <t>21:0380:004530</t>
  </si>
  <si>
    <t>21:0380:004530:0007:0001:00</t>
  </si>
  <si>
    <t>21:0006:000537</t>
  </si>
  <si>
    <t>106D03:647119:7</t>
  </si>
  <si>
    <t>21:0380:004545</t>
  </si>
  <si>
    <t>21:0380:004545:0007:0001:00</t>
  </si>
  <si>
    <t>21:0006:000538</t>
  </si>
  <si>
    <t>106D03:647134:7</t>
  </si>
  <si>
    <t>21.3</t>
  </si>
  <si>
    <t>21:0380:004574</t>
  </si>
  <si>
    <t>21:0380:004574:0007:0001:00</t>
  </si>
  <si>
    <t>21:0006:000539</t>
  </si>
  <si>
    <t>106D04:641019:7</t>
  </si>
  <si>
    <t>24.5</t>
  </si>
  <si>
    <t>21:0380:004576</t>
  </si>
  <si>
    <t>21:0380:004576:0007:0001:00</t>
  </si>
  <si>
    <t>21:0006:000540</t>
  </si>
  <si>
    <t>106D04:641021:7</t>
  </si>
  <si>
    <t>221.6</t>
  </si>
  <si>
    <t>21:0380:004589</t>
  </si>
  <si>
    <t>21:0380:004589:0007:0001:00</t>
  </si>
  <si>
    <t>21:0006:000541</t>
  </si>
  <si>
    <t>106D04:641034:7</t>
  </si>
  <si>
    <t>47.6</t>
  </si>
  <si>
    <t>21:0380:004618</t>
  </si>
  <si>
    <t>21:0380:004618:0007:0001:00</t>
  </si>
  <si>
    <t>21:0006:000542</t>
  </si>
  <si>
    <t>106D04:641063:7</t>
  </si>
  <si>
    <t>114.6</t>
  </si>
  <si>
    <t>21:0380:004619</t>
  </si>
  <si>
    <t>21:0380:004619:0007:0001:00</t>
  </si>
  <si>
    <t>21:0006:000543</t>
  </si>
  <si>
    <t>106D04:641064:7</t>
  </si>
  <si>
    <t>21:0380:004622</t>
  </si>
  <si>
    <t>21:0380:004622:0007:0001:00</t>
  </si>
  <si>
    <t>21:0006:000544</t>
  </si>
  <si>
    <t>106D04:641067:7</t>
  </si>
  <si>
    <t>21:0380:004628</t>
  </si>
  <si>
    <t>21:0380:004628:0007:0001:00</t>
  </si>
  <si>
    <t>21:0006:000545</t>
  </si>
  <si>
    <t>106D04:641073:7</t>
  </si>
  <si>
    <t>70.6</t>
  </si>
  <si>
    <t>21:0380:004640</t>
  </si>
  <si>
    <t>21:0380:004640:0007:0001:00</t>
  </si>
  <si>
    <t>21:0006:000546</t>
  </si>
  <si>
    <t>106D04:641085:7</t>
  </si>
  <si>
    <t>104</t>
  </si>
  <si>
    <t>21:0380:004660</t>
  </si>
  <si>
    <t>21:0380:004660:0007:0001:00</t>
  </si>
  <si>
    <t>21:0006:000547</t>
  </si>
  <si>
    <t>106D04:641105:7</t>
  </si>
  <si>
    <t>21:0380:004665</t>
  </si>
  <si>
    <t>21:0380:004665:0007:0001:00</t>
  </si>
  <si>
    <t>21:0006:000548</t>
  </si>
  <si>
    <t>106D04:641110:7</t>
  </si>
  <si>
    <t>21:0380:004688</t>
  </si>
  <si>
    <t>21:0380:004688:0007:0001:00</t>
  </si>
  <si>
    <t>21:0006:000549</t>
  </si>
  <si>
    <t>106D04:641133:7</t>
  </si>
  <si>
    <t>61.5</t>
  </si>
  <si>
    <t>21:0380:004691</t>
  </si>
  <si>
    <t>21:0380:004691:0007:0001:00</t>
  </si>
  <si>
    <t>21:0006:000550</t>
  </si>
  <si>
    <t>106D04:641136:7</t>
  </si>
  <si>
    <t>46.4</t>
  </si>
  <si>
    <t>21:0380:004702</t>
  </si>
  <si>
    <t>21:0380:004702:0007:0001:00</t>
  </si>
  <si>
    <t>21:0006:000551</t>
  </si>
  <si>
    <t>106D04:641147:7</t>
  </si>
  <si>
    <t>39.5</t>
  </si>
  <si>
    <t>21:0380:004714</t>
  </si>
  <si>
    <t>21:0380:004714:0007:0001:00</t>
  </si>
  <si>
    <t>21:0006:000552</t>
  </si>
  <si>
    <t>106D04:641159:7</t>
  </si>
  <si>
    <t>78.9</t>
  </si>
  <si>
    <t>21:0380:004719</t>
  </si>
  <si>
    <t>21:0380:004719:0007:0001:00</t>
  </si>
  <si>
    <t>21:0006:000553</t>
  </si>
  <si>
    <t>106D04:641164:7</t>
  </si>
  <si>
    <t>21:0380:004739</t>
  </si>
  <si>
    <t>21:0380:004739:0007:0001:00</t>
  </si>
  <si>
    <t>21:0006:000554</t>
  </si>
  <si>
    <t>106D04:641184:7</t>
  </si>
  <si>
    <t>8.4</t>
  </si>
  <si>
    <t>21:0380:004749</t>
  </si>
  <si>
    <t>21:0380:004749:0007:0001:00</t>
  </si>
  <si>
    <t>21:0006:000555</t>
  </si>
  <si>
    <t>106D04:641194:7</t>
  </si>
  <si>
    <t>33.4</t>
  </si>
  <si>
    <t>21:0380:004760</t>
  </si>
  <si>
    <t>21:0380:004760:0007:0001:00</t>
  </si>
  <si>
    <t>21:0006:000556</t>
  </si>
  <si>
    <t>106D04:641205:7</t>
  </si>
  <si>
    <t>96.1</t>
  </si>
  <si>
    <t>21:0380:004773</t>
  </si>
  <si>
    <t>21:0380:004773:0007:0001:00</t>
  </si>
  <si>
    <t>21:0006:000557</t>
  </si>
  <si>
    <t>106D04:641218:7</t>
  </si>
  <si>
    <t>74.2</t>
  </si>
  <si>
    <t>21:0380:004781</t>
  </si>
  <si>
    <t>21:0380:004781:0007:0001:00</t>
  </si>
  <si>
    <t>21:0006:000558</t>
  </si>
  <si>
    <t>106D04:641226:7</t>
  </si>
  <si>
    <t>21:0380:004788</t>
  </si>
  <si>
    <t>21:0380:004788:0007:0001:00</t>
  </si>
  <si>
    <t>21:0006:000559</t>
  </si>
  <si>
    <t>106D04:641233:7</t>
  </si>
  <si>
    <t>21:0380:004792</t>
  </si>
  <si>
    <t>21:0380:004792:0007:0001:00</t>
  </si>
  <si>
    <t>21:0006:000560</t>
  </si>
  <si>
    <t>106D04:641237:7</t>
  </si>
  <si>
    <t>21:0380:004803</t>
  </si>
  <si>
    <t>21:0380:004803:0007:0001:00</t>
  </si>
  <si>
    <t>21:0006:000561</t>
  </si>
  <si>
    <t>106D04:641248:7</t>
  </si>
  <si>
    <t>21:0380:004814</t>
  </si>
  <si>
    <t>21:0380:004814:0007:0001:00</t>
  </si>
  <si>
    <t>21:0006:000562</t>
  </si>
  <si>
    <t>106D04:641259:7</t>
  </si>
  <si>
    <t>62.9</t>
  </si>
  <si>
    <t>21:0380:004819</t>
  </si>
  <si>
    <t>21:0380:004819:0007:0001:00</t>
  </si>
  <si>
    <t>21:0006:000563</t>
  </si>
  <si>
    <t>106D04:641264:7</t>
  </si>
  <si>
    <t>59.7</t>
  </si>
  <si>
    <t>21:0380:004830</t>
  </si>
  <si>
    <t>21:0380:004830:0007:0001:00</t>
  </si>
  <si>
    <t>21:0006:000564</t>
  </si>
  <si>
    <t>106D04:641275:7</t>
  </si>
  <si>
    <t>56.3</t>
  </si>
  <si>
    <t>21:0380:004843</t>
  </si>
  <si>
    <t>21:0380:004843:0007:0001:00</t>
  </si>
  <si>
    <t>21:0006:000565</t>
  </si>
  <si>
    <t>106D04:641288:7</t>
  </si>
  <si>
    <t>21:0380:004857</t>
  </si>
  <si>
    <t>21:0380:004857:0007:0001:00</t>
  </si>
  <si>
    <t>21:0006:000566</t>
  </si>
  <si>
    <t>106D04:641302:7</t>
  </si>
  <si>
    <t>47.5</t>
  </si>
  <si>
    <t>21:0380:004866</t>
  </si>
  <si>
    <t>21:0380:004866:0007:0001:00</t>
  </si>
  <si>
    <t>21:0006:000567</t>
  </si>
  <si>
    <t>106D04:641311:7</t>
  </si>
  <si>
    <t>21:0380:004868</t>
  </si>
  <si>
    <t>21:0380:004868:0007:0001:00</t>
  </si>
  <si>
    <t>21:0006:000568</t>
  </si>
  <si>
    <t>106D04:641313:7</t>
  </si>
  <si>
    <t>50.9</t>
  </si>
  <si>
    <t>21:0380:004884</t>
  </si>
  <si>
    <t>21:0380:004884:0007:0001:00</t>
  </si>
  <si>
    <t>21:0006:000569</t>
  </si>
  <si>
    <t>106D04:641329:7</t>
  </si>
  <si>
    <t>21:0380:004905</t>
  </si>
  <si>
    <t>21:0380:004905:0007:0001:00</t>
  </si>
  <si>
    <t>21:0006:000570</t>
  </si>
  <si>
    <t>106D04:641350:7</t>
  </si>
  <si>
    <t>21:0380:004915</t>
  </si>
  <si>
    <t>21:0380:004915:0007:0001:00</t>
  </si>
  <si>
    <t>21:0006:000571</t>
  </si>
  <si>
    <t>106D04:641360:7</t>
  </si>
  <si>
    <t>21:0380:004924</t>
  </si>
  <si>
    <t>21:0380:004924:0007:0001:00</t>
  </si>
  <si>
    <t>21:0006:000572</t>
  </si>
  <si>
    <t>106D04:641369:7</t>
  </si>
  <si>
    <t>21:0380:004932</t>
  </si>
  <si>
    <t>21:0380:004932:0007:0001:00</t>
  </si>
  <si>
    <t>21:0006:000573</t>
  </si>
  <si>
    <t>106D04:641377:7</t>
  </si>
  <si>
    <t>21:0380:004937</t>
  </si>
  <si>
    <t>21:0380:004937:0007:0001:00</t>
  </si>
  <si>
    <t>21:0006:000574</t>
  </si>
  <si>
    <t>106D04:641382:7</t>
  </si>
  <si>
    <t>21:0380:004944</t>
  </si>
  <si>
    <t>21:0380:004944:0007:0001:00</t>
  </si>
  <si>
    <t>21:0006:000575</t>
  </si>
  <si>
    <t>106D04:641389:7</t>
  </si>
  <si>
    <t>21:0380:004955</t>
  </si>
  <si>
    <t>21:0380:004955:0007:0001:00</t>
  </si>
  <si>
    <t>21:0006:000576</t>
  </si>
  <si>
    <t>106D04:641400:7</t>
  </si>
  <si>
    <t>21:0380:004972</t>
  </si>
  <si>
    <t>21:0380:004972:0007:0001:00</t>
  </si>
  <si>
    <t>21:0006:000577</t>
  </si>
  <si>
    <t>106D04:641417:7</t>
  </si>
  <si>
    <t>21:0380:004976</t>
  </si>
  <si>
    <t>21:0380:004976:0007:0001:00</t>
  </si>
  <si>
    <t>21:0006:000578</t>
  </si>
  <si>
    <t>106D04:641421:7</t>
  </si>
  <si>
    <t>21.2</t>
  </si>
  <si>
    <t>21:0380:004981</t>
  </si>
  <si>
    <t>21:0380:004981:0007:0001:00</t>
  </si>
  <si>
    <t>21:0006:000579</t>
  </si>
  <si>
    <t>106D04:642003:7</t>
  </si>
  <si>
    <t>57.6</t>
  </si>
  <si>
    <t>21:0380:004983</t>
  </si>
  <si>
    <t>21:0380:004983:0007:0001:00</t>
  </si>
  <si>
    <t>21:0006:000580</t>
  </si>
  <si>
    <t>106D04:642005:7</t>
  </si>
  <si>
    <t>43</t>
  </si>
  <si>
    <t>21:0380:004987</t>
  </si>
  <si>
    <t>21:0380:004987:0007:0001:00</t>
  </si>
  <si>
    <t>21:0006:000581</t>
  </si>
  <si>
    <t>106D04:642009:7</t>
  </si>
  <si>
    <t>119.8</t>
  </si>
  <si>
    <t>21:0380:004992</t>
  </si>
  <si>
    <t>21:0380:004992:0007:0001:00</t>
  </si>
  <si>
    <t>21:0006:000582</t>
  </si>
  <si>
    <t>106D04:642014:7</t>
  </si>
  <si>
    <t>12.5</t>
  </si>
  <si>
    <t>21:0380:005001</t>
  </si>
  <si>
    <t>21:0380:005001:0007:0001:00</t>
  </si>
  <si>
    <t>21:0006:000583</t>
  </si>
  <si>
    <t>106D04:642023:7</t>
  </si>
  <si>
    <t>2.8</t>
  </si>
  <si>
    <t>21:0380:005003</t>
  </si>
  <si>
    <t>21:0380:005003:0007:0001:00</t>
  </si>
  <si>
    <t>21:0006:000584</t>
  </si>
  <si>
    <t>106D04:642025:7</t>
  </si>
  <si>
    <t>6.4</t>
  </si>
  <si>
    <t>21:0380:005007</t>
  </si>
  <si>
    <t>21:0380:005007:0007:0001:00</t>
  </si>
  <si>
    <t>21:0006:000585</t>
  </si>
  <si>
    <t>106D04:642029:7</t>
  </si>
  <si>
    <t>21:0380:005011</t>
  </si>
  <si>
    <t>21:0380:005011:0007:0001:00</t>
  </si>
  <si>
    <t>21:0006:000586</t>
  </si>
  <si>
    <t>106D04:642033:7</t>
  </si>
  <si>
    <t>113.4</t>
  </si>
  <si>
    <t>21:0380:005019</t>
  </si>
  <si>
    <t>21:0380:005019:0007:0001:00</t>
  </si>
  <si>
    <t>21:0006:000587</t>
  </si>
  <si>
    <t>106D04:642041:7</t>
  </si>
  <si>
    <t>21:0380:005026</t>
  </si>
  <si>
    <t>21:0380:005026:0007:0001:00</t>
  </si>
  <si>
    <t>21:0006:000588</t>
  </si>
  <si>
    <t>106D04:642048:7</t>
  </si>
  <si>
    <t>145.6</t>
  </si>
  <si>
    <t>21:0380:005027</t>
  </si>
  <si>
    <t>21:0380:005027:0007:0001:00</t>
  </si>
  <si>
    <t>21:0006:000589</t>
  </si>
  <si>
    <t>106D04:642049:7</t>
  </si>
  <si>
    <t>21:0380:005032</t>
  </si>
  <si>
    <t>21:0380:005032:0007:0001:00</t>
  </si>
  <si>
    <t>21:0006:000590</t>
  </si>
  <si>
    <t>106D04:642054:7</t>
  </si>
  <si>
    <t>99.8</t>
  </si>
  <si>
    <t>21:0380:005033</t>
  </si>
  <si>
    <t>21:0380:005033:0007:0001:00</t>
  </si>
  <si>
    <t>21:0006:000591</t>
  </si>
  <si>
    <t>106D04:642055:7</t>
  </si>
  <si>
    <t>21:0380:005040</t>
  </si>
  <si>
    <t>21:0380:005040:0007:0001:00</t>
  </si>
  <si>
    <t>21:0006:000592</t>
  </si>
  <si>
    <t>106D04:642062:7</t>
  </si>
  <si>
    <t>21.1</t>
  </si>
  <si>
    <t>21:0380:005048</t>
  </si>
  <si>
    <t>21:0380:005048:0007:0001:00</t>
  </si>
  <si>
    <t>21:0006:000593</t>
  </si>
  <si>
    <t>106D04:642070:7</t>
  </si>
  <si>
    <t>29.7</t>
  </si>
  <si>
    <t>21:0380:005050</t>
  </si>
  <si>
    <t>21:0380:005050:0007:0001:00</t>
  </si>
  <si>
    <t>21:0006:000594</t>
  </si>
  <si>
    <t>106D04:642072:7</t>
  </si>
  <si>
    <t>21:0380:005058</t>
  </si>
  <si>
    <t>21:0380:005058:0007:0001:00</t>
  </si>
  <si>
    <t>21:0006:000595</t>
  </si>
  <si>
    <t>106D04:642080:7</t>
  </si>
  <si>
    <t>21:0380:005059</t>
  </si>
  <si>
    <t>21:0380:005059:0007:0001:00</t>
  </si>
  <si>
    <t>21:0006:000596</t>
  </si>
  <si>
    <t>106D04:642081:7</t>
  </si>
  <si>
    <t>58</t>
  </si>
  <si>
    <t>21:0380:005065</t>
  </si>
  <si>
    <t>21:0380:005065:0007:0001:00</t>
  </si>
  <si>
    <t>21:0006:000597</t>
  </si>
  <si>
    <t>106D04:642087:7</t>
  </si>
  <si>
    <t>105</t>
  </si>
  <si>
    <t>21:0380:005072</t>
  </si>
  <si>
    <t>21:0380:005072:0007:0001:00</t>
  </si>
  <si>
    <t>21:0006:000598</t>
  </si>
  <si>
    <t>106D04:642094:7</t>
  </si>
  <si>
    <t>52.3</t>
  </si>
  <si>
    <t>21:0380:005073</t>
  </si>
  <si>
    <t>21:0380:005073:0007:0001:00</t>
  </si>
  <si>
    <t>21:0006:000599</t>
  </si>
  <si>
    <t>106D04:642095:7</t>
  </si>
  <si>
    <t>112.8</t>
  </si>
  <si>
    <t>21:0380:005082</t>
  </si>
  <si>
    <t>21:0380:005082:0007:0001:00</t>
  </si>
  <si>
    <t>21:0006:000600</t>
  </si>
  <si>
    <t>106D04:642104:7</t>
  </si>
  <si>
    <t>2.3</t>
  </si>
  <si>
    <t>21:0380:005086</t>
  </si>
  <si>
    <t>21:0380:005086:0007:0001:00</t>
  </si>
  <si>
    <t>21:0006:000601</t>
  </si>
  <si>
    <t>106D04:643001:7</t>
  </si>
  <si>
    <t>2.6</t>
  </si>
  <si>
    <t>21:0380:005086:0008:0001:00</t>
  </si>
  <si>
    <t>21:0006:000602</t>
  </si>
  <si>
    <t>106D04:643004:8</t>
  </si>
  <si>
    <t>21:0380:005094</t>
  </si>
  <si>
    <t>21:0380:005094:0007:0001:00</t>
  </si>
  <si>
    <t>21:0006:000603</t>
  </si>
  <si>
    <t>106D04:643010:7</t>
  </si>
  <si>
    <t>6</t>
  </si>
  <si>
    <t>21:0380:005096</t>
  </si>
  <si>
    <t>21:0380:005096:0007:0001:00</t>
  </si>
  <si>
    <t>21:0006:000604</t>
  </si>
  <si>
    <t>106D04:643012:7</t>
  </si>
  <si>
    <t>21:0380:005104</t>
  </si>
  <si>
    <t>21:0380:005104:0007:0001:00</t>
  </si>
  <si>
    <t>21:0006:000605</t>
  </si>
  <si>
    <t>106D04:643020:7</t>
  </si>
  <si>
    <t>21:0380:005107</t>
  </si>
  <si>
    <t>21:0380:005107:0007:0001:00</t>
  </si>
  <si>
    <t>21:0006:000606</t>
  </si>
  <si>
    <t>106D04:643023:7</t>
  </si>
  <si>
    <t>21:0380:005112</t>
  </si>
  <si>
    <t>21:0380:005112:0007:0001:00</t>
  </si>
  <si>
    <t>21:0006:000607</t>
  </si>
  <si>
    <t>106D04:643028:7</t>
  </si>
  <si>
    <t>21:0380:005113</t>
  </si>
  <si>
    <t>21:0380:005113:0007:0001:00</t>
  </si>
  <si>
    <t>21:0006:000608</t>
  </si>
  <si>
    <t>106D04:643029:7</t>
  </si>
  <si>
    <t>4.9</t>
  </si>
  <si>
    <t>21:0380:005117</t>
  </si>
  <si>
    <t>21:0380:005117:0007:0001:00</t>
  </si>
  <si>
    <t>21:0006:000609</t>
  </si>
  <si>
    <t>106D04:643033:7</t>
  </si>
  <si>
    <t>22</t>
  </si>
  <si>
    <t>21:0380:005121</t>
  </si>
  <si>
    <t>21:0380:005121:0007:0001:00</t>
  </si>
  <si>
    <t>21:0006:000610</t>
  </si>
  <si>
    <t>106D04:643037:7</t>
  </si>
  <si>
    <t>24.7</t>
  </si>
  <si>
    <t>21:0380:005122</t>
  </si>
  <si>
    <t>21:0380:005122:0007:0001:00</t>
  </si>
  <si>
    <t>21:0006:000611</t>
  </si>
  <si>
    <t>106D04:643038:7</t>
  </si>
  <si>
    <t>21:0380:005126</t>
  </si>
  <si>
    <t>21:0380:005126:0007:0001:00</t>
  </si>
  <si>
    <t>21:0006:000612</t>
  </si>
  <si>
    <t>106D04:643042:7</t>
  </si>
  <si>
    <t>21:0380:005138</t>
  </si>
  <si>
    <t>21:0380:005138:0007:0001:00</t>
  </si>
  <si>
    <t>21:0006:000613</t>
  </si>
  <si>
    <t>106D04:643054:7</t>
  </si>
  <si>
    <t>23.2</t>
  </si>
  <si>
    <t>21:0380:005141</t>
  </si>
  <si>
    <t>21:0380:005141:0007:0001:00</t>
  </si>
  <si>
    <t>21:0006:000614</t>
  </si>
  <si>
    <t>106D04:643057:7</t>
  </si>
  <si>
    <t>47.8</t>
  </si>
  <si>
    <t>21:0380:005146</t>
  </si>
  <si>
    <t>21:0380:005146:0007:0001:00</t>
  </si>
  <si>
    <t>21:0006:000615</t>
  </si>
  <si>
    <t>106D04:643062:7</t>
  </si>
  <si>
    <t>80</t>
  </si>
  <si>
    <t>21:0380:005148</t>
  </si>
  <si>
    <t>21:0380:005148:0007:0001:00</t>
  </si>
  <si>
    <t>21:0006:000616</t>
  </si>
  <si>
    <t>106D04:643064:7</t>
  </si>
  <si>
    <t>65.5</t>
  </si>
  <si>
    <t>21:0380:005160</t>
  </si>
  <si>
    <t>21:0380:005160:0007:0001:00</t>
  </si>
  <si>
    <t>21:0006:000617</t>
  </si>
  <si>
    <t>106D04:643076:7</t>
  </si>
  <si>
    <t>53.5</t>
  </si>
  <si>
    <t>21:0380:005161</t>
  </si>
  <si>
    <t>21:0380:005161:0007:0001:00</t>
  </si>
  <si>
    <t>21:0006:000618</t>
  </si>
  <si>
    <t>106D04:643077:7</t>
  </si>
  <si>
    <t>21.5</t>
  </si>
  <si>
    <t>21:0380:005164</t>
  </si>
  <si>
    <t>21:0380:005164:0007:0001:00</t>
  </si>
  <si>
    <t>21:0006:000619</t>
  </si>
  <si>
    <t>106D04:643080:7</t>
  </si>
  <si>
    <t>41.8</t>
  </si>
  <si>
    <t>21:0380:005171</t>
  </si>
  <si>
    <t>21:0380:005171:0007:0001:00</t>
  </si>
  <si>
    <t>21:0006:000620</t>
  </si>
  <si>
    <t>106D04:643087:7</t>
  </si>
  <si>
    <t>34.8</t>
  </si>
  <si>
    <t>21:0380:005180</t>
  </si>
  <si>
    <t>21:0380:005180:0007:0001:00</t>
  </si>
  <si>
    <t>21:0006:000621</t>
  </si>
  <si>
    <t>106D04:643096:7</t>
  </si>
  <si>
    <t>286</t>
  </si>
  <si>
    <t>21:0380:005181</t>
  </si>
  <si>
    <t>21:0380:005181:0007:0001:00</t>
  </si>
  <si>
    <t>21:0006:000622</t>
  </si>
  <si>
    <t>106D04:643097:7</t>
  </si>
  <si>
    <t>21:0380:005186</t>
  </si>
  <si>
    <t>21:0380:005186:0007:0001:00</t>
  </si>
  <si>
    <t>21:0006:000623</t>
  </si>
  <si>
    <t>106D04:643102:7</t>
  </si>
  <si>
    <t>21:0380:005193</t>
  </si>
  <si>
    <t>21:0380:005193:0007:0001:00</t>
  </si>
  <si>
    <t>21:0006:000624</t>
  </si>
  <si>
    <t>106D04:643109:7</t>
  </si>
  <si>
    <t>21:0380:005200</t>
  </si>
  <si>
    <t>21:0380:005200:0007:0001:00</t>
  </si>
  <si>
    <t>21:0006:000625</t>
  </si>
  <si>
    <t>106D04:643116:7</t>
  </si>
  <si>
    <t>57.8</t>
  </si>
  <si>
    <t>21:0380:005212</t>
  </si>
  <si>
    <t>21:0380:005212:0007:0001:00</t>
  </si>
  <si>
    <t>21:0006:000626</t>
  </si>
  <si>
    <t>106D04:643128:7</t>
  </si>
  <si>
    <t>70.9</t>
  </si>
  <si>
    <t>21:0380:005221</t>
  </si>
  <si>
    <t>21:0380:005221:0007:0001:00</t>
  </si>
  <si>
    <t>21:0006:000627</t>
  </si>
  <si>
    <t>106D04:643137:7</t>
  </si>
  <si>
    <t>21:0380:005230</t>
  </si>
  <si>
    <t>21:0380:005230:0007:0001:00</t>
  </si>
  <si>
    <t>21:0006:000628</t>
  </si>
  <si>
    <t>106D04:643146:7</t>
  </si>
  <si>
    <t>121</t>
  </si>
  <si>
    <t>21:0380:005234</t>
  </si>
  <si>
    <t>21:0380:005234:0007:0001:00</t>
  </si>
  <si>
    <t>21:0006:000629</t>
  </si>
  <si>
    <t>106D04:643150:7</t>
  </si>
  <si>
    <t>299</t>
  </si>
  <si>
    <t>21:0380:005241</t>
  </si>
  <si>
    <t>21:0380:005241:0007:0001:00</t>
  </si>
  <si>
    <t>21:0006:000630</t>
  </si>
  <si>
    <t>106D04:643157:7</t>
  </si>
  <si>
    <t>21:0380:005248</t>
  </si>
  <si>
    <t>21:0380:005248:0007:0001:00</t>
  </si>
  <si>
    <t>21:0006:000631</t>
  </si>
  <si>
    <t>106D04:643164:7</t>
  </si>
  <si>
    <t>81.6</t>
  </si>
  <si>
    <t>21:0380:005251</t>
  </si>
  <si>
    <t>21:0380:005251:0007:0001:00</t>
  </si>
  <si>
    <t>21:0006:000632</t>
  </si>
  <si>
    <t>106D04:643167:7</t>
  </si>
  <si>
    <t>21:0380:005255</t>
  </si>
  <si>
    <t>21:0380:005255:0007:0001:00</t>
  </si>
  <si>
    <t>21:0006:000633</t>
  </si>
  <si>
    <t>106D04:643171:7</t>
  </si>
  <si>
    <t>21:0380:005262</t>
  </si>
  <si>
    <t>21:0380:005262:0007:0001:00</t>
  </si>
  <si>
    <t>21:0006:000634</t>
  </si>
  <si>
    <t>106D04:643178:7</t>
  </si>
  <si>
    <t>21:0380:005264</t>
  </si>
  <si>
    <t>21:0380:005264:0007:0001:00</t>
  </si>
  <si>
    <t>21:0006:000635</t>
  </si>
  <si>
    <t>106D04:643180:7</t>
  </si>
  <si>
    <t>21:0380:005271</t>
  </si>
  <si>
    <t>21:0380:005271:0007:0001:00</t>
  </si>
  <si>
    <t>21:0006:000636</t>
  </si>
  <si>
    <t>106D04:643187:7</t>
  </si>
  <si>
    <t>67</t>
  </si>
  <si>
    <t>21:0380:005272</t>
  </si>
  <si>
    <t>21:0380:005272:0007:0001:00</t>
  </si>
  <si>
    <t>21:0006:000637</t>
  </si>
  <si>
    <t>106D04:643188:7</t>
  </si>
  <si>
    <t>20.4</t>
  </si>
  <si>
    <t>21:0380:005279</t>
  </si>
  <si>
    <t>21:0380:005279:0007:0001:00</t>
  </si>
  <si>
    <t>21:0006:000638</t>
  </si>
  <si>
    <t>106D04:643195:7</t>
  </si>
  <si>
    <t>34.7</t>
  </si>
  <si>
    <t>21:0380:005288</t>
  </si>
  <si>
    <t>21:0380:005288:0007:0001:00</t>
  </si>
  <si>
    <t>21:0006:000639</t>
  </si>
  <si>
    <t>106D04:643204:7</t>
  </si>
  <si>
    <t>21:0380:005294</t>
  </si>
  <si>
    <t>21:0380:005294:0007:0001:00</t>
  </si>
  <si>
    <t>21:0006:000640</t>
  </si>
  <si>
    <t>106D04:643210:7</t>
  </si>
  <si>
    <t>97.2</t>
  </si>
  <si>
    <t>21:0380:005299</t>
  </si>
  <si>
    <t>21:0380:005299:0007:0001:00</t>
  </si>
  <si>
    <t>21:0006:000641</t>
  </si>
  <si>
    <t>106D04:643215:7</t>
  </si>
  <si>
    <t>60.1</t>
  </si>
  <si>
    <t>21:0380:005303</t>
  </si>
  <si>
    <t>21:0380:005303:0007:0001:00</t>
  </si>
  <si>
    <t>21:0006:000642</t>
  </si>
  <si>
    <t>106D04:643219:7</t>
  </si>
  <si>
    <t>216.5</t>
  </si>
  <si>
    <t>21:0380:005311</t>
  </si>
  <si>
    <t>21:0380:005311:0007:0001:00</t>
  </si>
  <si>
    <t>21:0006:000643</t>
  </si>
  <si>
    <t>106D04:643227:7</t>
  </si>
  <si>
    <t>21:0380:005324</t>
  </si>
  <si>
    <t>21:0380:005324:0007:0001:00</t>
  </si>
  <si>
    <t>21:0006:000644</t>
  </si>
  <si>
    <t>106D04:643240:7</t>
  </si>
  <si>
    <t>357</t>
  </si>
  <si>
    <t>21:0380:005327</t>
  </si>
  <si>
    <t>21:0380:005327:0007:0001:00</t>
  </si>
  <si>
    <t>21:0006:000645</t>
  </si>
  <si>
    <t>106D04:643243:7</t>
  </si>
  <si>
    <t>21:0380:005335</t>
  </si>
  <si>
    <t>21:0380:005335:0007:0001:00</t>
  </si>
  <si>
    <t>21:0006:000646</t>
  </si>
  <si>
    <t>106D04:643251:7</t>
  </si>
  <si>
    <t>21:0380:005340</t>
  </si>
  <si>
    <t>21:0380:005340:0007:0001:00</t>
  </si>
  <si>
    <t>21:0006:000647</t>
  </si>
  <si>
    <t>106D04:643256:7</t>
  </si>
  <si>
    <t>21:0380:005342</t>
  </si>
  <si>
    <t>21:0380:005342:0007:0001:00</t>
  </si>
  <si>
    <t>21:0006:000648</t>
  </si>
  <si>
    <t>106D04:643258:7</t>
  </si>
  <si>
    <t>36.2</t>
  </si>
  <si>
    <t>21:0380:005361</t>
  </si>
  <si>
    <t>21:0380:005361:0007:0001:00</t>
  </si>
  <si>
    <t>21:0006:000649</t>
  </si>
  <si>
    <t>106D04:643277:7</t>
  </si>
  <si>
    <t>21:0380:005364</t>
  </si>
  <si>
    <t>21:0380:005364:0007:0001:00</t>
  </si>
  <si>
    <t>21:0006:000650</t>
  </si>
  <si>
    <t>106D04:643280:7</t>
  </si>
  <si>
    <t>159</t>
  </si>
  <si>
    <t>21:0380:005372</t>
  </si>
  <si>
    <t>21:0380:005372:0007:0001:00</t>
  </si>
  <si>
    <t>21:0006:000651</t>
  </si>
  <si>
    <t>106D04:643288:7</t>
  </si>
  <si>
    <t>21:0380:005373</t>
  </si>
  <si>
    <t>21:0380:005373:0007:0001:00</t>
  </si>
  <si>
    <t>21:0006:000652</t>
  </si>
  <si>
    <t>106D04:643289:7</t>
  </si>
  <si>
    <t>21:0380:005386</t>
  </si>
  <si>
    <t>21:0380:005386:0007:0001:00</t>
  </si>
  <si>
    <t>21:0006:000653</t>
  </si>
  <si>
    <t>106D04:643302:7</t>
  </si>
  <si>
    <t>69.9</t>
  </si>
  <si>
    <t>21:0380:005391</t>
  </si>
  <si>
    <t>21:0380:005391:0007:0001:00</t>
  </si>
  <si>
    <t>21:0006:000654</t>
  </si>
  <si>
    <t>106D04:643307:7</t>
  </si>
  <si>
    <t>36.7</t>
  </si>
  <si>
    <t>21:0380:005395</t>
  </si>
  <si>
    <t>21:0380:005395:0007:0001:00</t>
  </si>
  <si>
    <t>21:0006:000655</t>
  </si>
  <si>
    <t>106D04:643311:7</t>
  </si>
  <si>
    <t>21:0380:005401</t>
  </si>
  <si>
    <t>21:0380:005401:0007:0001:00</t>
  </si>
  <si>
    <t>21:0006:000656</t>
  </si>
  <si>
    <t>106D04:643317:7</t>
  </si>
  <si>
    <t>15.4</t>
  </si>
  <si>
    <t>21:0380:005406</t>
  </si>
  <si>
    <t>21:0380:005406:0007:0001:00</t>
  </si>
  <si>
    <t>21:0006:000657</t>
  </si>
  <si>
    <t>106D04:643322:7</t>
  </si>
  <si>
    <t>21:0380:005412</t>
  </si>
  <si>
    <t>21:0380:005412:0007:0001:00</t>
  </si>
  <si>
    <t>21:0006:000658</t>
  </si>
  <si>
    <t>106D04:643328:7</t>
  </si>
  <si>
    <t>21:0380:005415</t>
  </si>
  <si>
    <t>21:0380:005415:0007:0001:00</t>
  </si>
  <si>
    <t>21:0006:000659</t>
  </si>
  <si>
    <t>106D04:643331:7</t>
  </si>
  <si>
    <t>26.5</t>
  </si>
  <si>
    <t>21:0380:005422</t>
  </si>
  <si>
    <t>21:0380:005422:0007:0001:00</t>
  </si>
  <si>
    <t>21:0006:000660</t>
  </si>
  <si>
    <t>106D04:643338:7</t>
  </si>
  <si>
    <t>21:0380:005424</t>
  </si>
  <si>
    <t>21:0380:005424:0007:0001:00</t>
  </si>
  <si>
    <t>21:0006:000661</t>
  </si>
  <si>
    <t>106D04:643340:7</t>
  </si>
  <si>
    <t>74.8</t>
  </si>
  <si>
    <t>21:0380:005425</t>
  </si>
  <si>
    <t>21:0380:005425:0007:0001:00</t>
  </si>
  <si>
    <t>21:0006:000662</t>
  </si>
  <si>
    <t>106D04:643341:7</t>
  </si>
  <si>
    <t>21:0380:005434</t>
  </si>
  <si>
    <t>21:0380:005434:0007:0001:00</t>
  </si>
  <si>
    <t>21:0006:000663</t>
  </si>
  <si>
    <t>106D04:643350:7</t>
  </si>
  <si>
    <t>32.4</t>
  </si>
  <si>
    <t>21:0380:005441</t>
  </si>
  <si>
    <t>21:0380:005441:0007:0001:00</t>
  </si>
  <si>
    <t>21:0006:000664</t>
  </si>
  <si>
    <t>106D04:643357:7</t>
  </si>
  <si>
    <t>21:0380:005447</t>
  </si>
  <si>
    <t>21:0380:005447:0007:0001:00</t>
  </si>
  <si>
    <t>21:0006:000665</t>
  </si>
  <si>
    <t>106D04:643363:7</t>
  </si>
  <si>
    <t>21:0380:005463</t>
  </si>
  <si>
    <t>21:0380:005463:0007:0001:00</t>
  </si>
  <si>
    <t>21:0006:000666</t>
  </si>
  <si>
    <t>106D04:643379:7</t>
  </si>
  <si>
    <t>21:0380:005468</t>
  </si>
  <si>
    <t>21:0380:005468:0007:0001:00</t>
  </si>
  <si>
    <t>21:0006:000667</t>
  </si>
  <si>
    <t>106D04:643384:7</t>
  </si>
  <si>
    <t>21:0380:005478</t>
  </si>
  <si>
    <t>21:0380:005478:0007:0001:00</t>
  </si>
  <si>
    <t>21:0006:000668</t>
  </si>
  <si>
    <t>106D04:643394:7</t>
  </si>
  <si>
    <t>21:0380:005486</t>
  </si>
  <si>
    <t>21:0380:005486:0007:0001:00</t>
  </si>
  <si>
    <t>21:0006:000669</t>
  </si>
  <si>
    <t>106D04:643402:7</t>
  </si>
  <si>
    <t>21:0380:005494</t>
  </si>
  <si>
    <t>21:0380:005494:0007:0001:00</t>
  </si>
  <si>
    <t>21:0006:000670</t>
  </si>
  <si>
    <t>106D04:643410:7</t>
  </si>
  <si>
    <t>49.1</t>
  </si>
  <si>
    <t>21:0380:005495</t>
  </si>
  <si>
    <t>21:0380:005495:0007:0001:00</t>
  </si>
  <si>
    <t>21:0006:000671</t>
  </si>
  <si>
    <t>106D04:643411:7</t>
  </si>
  <si>
    <t>21:0380:005503</t>
  </si>
  <si>
    <t>21:0380:005503:0007:0001:00</t>
  </si>
  <si>
    <t>21:0006:000672</t>
  </si>
  <si>
    <t>106D04:643419:7</t>
  </si>
  <si>
    <t>21:0380:005504</t>
  </si>
  <si>
    <t>21:0380:005504:0007:0001:00</t>
  </si>
  <si>
    <t>21:0006:000673</t>
  </si>
  <si>
    <t>106D04:643420:7</t>
  </si>
  <si>
    <t>21:0380:005509</t>
  </si>
  <si>
    <t>21:0380:005509:0007:0001:00</t>
  </si>
  <si>
    <t>21:0006:000674</t>
  </si>
  <si>
    <t>106D04:643425:7</t>
  </si>
  <si>
    <t>97.9</t>
  </si>
  <si>
    <t>21:0380:005513</t>
  </si>
  <si>
    <t>21:0380:005513:0007:0001:00</t>
  </si>
  <si>
    <t>21:0006:000675</t>
  </si>
  <si>
    <t>106D04:643429:7</t>
  </si>
  <si>
    <t>21:0380:005517</t>
  </si>
  <si>
    <t>21:0380:005517:0007:0001:00</t>
  </si>
  <si>
    <t>21:0006:000676</t>
  </si>
  <si>
    <t>106D04:643433:7</t>
  </si>
  <si>
    <t>21:0380:005520</t>
  </si>
  <si>
    <t>21:0380:005520:0007:0001:00</t>
  </si>
  <si>
    <t>21:0006:000677</t>
  </si>
  <si>
    <t>106D04:643436:7</t>
  </si>
  <si>
    <t>42</t>
  </si>
  <si>
    <t>21:0380:005521</t>
  </si>
  <si>
    <t>21:0380:005521:0007:0001:00</t>
  </si>
  <si>
    <t>21:0006:000678</t>
  </si>
  <si>
    <t>106D04:643437:7</t>
  </si>
  <si>
    <t>179</t>
  </si>
  <si>
    <t>21:0380:005522</t>
  </si>
  <si>
    <t>21:0380:005522:0007:0001:00</t>
  </si>
  <si>
    <t>21:0006:000679</t>
  </si>
  <si>
    <t>106D04:643438:7</t>
  </si>
  <si>
    <t>21:0380:005523</t>
  </si>
  <si>
    <t>21:0380:005523:0007:0001:00</t>
  </si>
  <si>
    <t>21:0006:000680</t>
  </si>
  <si>
    <t>106D04:643439:7</t>
  </si>
  <si>
    <t>21:0380:005524</t>
  </si>
  <si>
    <t>21:0380:005524:0007:0001:00</t>
  </si>
  <si>
    <t>21:0006:000681</t>
  </si>
  <si>
    <t>106D04:643440:7</t>
  </si>
  <si>
    <t>21:0380:005526</t>
  </si>
  <si>
    <t>21:0380:005526:0007:0001:00</t>
  </si>
  <si>
    <t>21:0006:000682</t>
  </si>
  <si>
    <t>106D04:643442:7</t>
  </si>
  <si>
    <t>21:0380:005527</t>
  </si>
  <si>
    <t>21:0380:005527:0007:0001:00</t>
  </si>
  <si>
    <t>21:0006:000683</t>
  </si>
  <si>
    <t>106D04:643443:7</t>
  </si>
  <si>
    <t>21:0380:005528</t>
  </si>
  <si>
    <t>21:0380:005528:0007:0001:00</t>
  </si>
  <si>
    <t>21:0006:000684</t>
  </si>
  <si>
    <t>106D04:643444:7</t>
  </si>
  <si>
    <t>53.3</t>
  </si>
  <si>
    <t>21:0380:005545</t>
  </si>
  <si>
    <t>21:0380:005545:0007:0001:00</t>
  </si>
  <si>
    <t>21:0006:000685</t>
  </si>
  <si>
    <t>106D04:644015:7</t>
  </si>
  <si>
    <t>20.6</t>
  </si>
  <si>
    <t>21:0380:005576</t>
  </si>
  <si>
    <t>21:0380:005576:0007:0001:00</t>
  </si>
  <si>
    <t>21:0006:000686</t>
  </si>
  <si>
    <t>106D04:644046:7</t>
  </si>
  <si>
    <t>21:0380:005577</t>
  </si>
  <si>
    <t>21:0380:005577:0007:0001:00</t>
  </si>
  <si>
    <t>21:0006:000687</t>
  </si>
  <si>
    <t>106D04:644047:7</t>
  </si>
  <si>
    <t>20</t>
  </si>
  <si>
    <t>21:0380:005603</t>
  </si>
  <si>
    <t>21:0380:005603:0007:0001:00</t>
  </si>
  <si>
    <t>21:0006:000688</t>
  </si>
  <si>
    <t>106D04:644073:7</t>
  </si>
  <si>
    <t>21:0380:005611</t>
  </si>
  <si>
    <t>21:0380:005611:0007:0001:00</t>
  </si>
  <si>
    <t>21:0006:000689</t>
  </si>
  <si>
    <t>106D04:644081:7</t>
  </si>
  <si>
    <t>26.7</t>
  </si>
  <si>
    <t>21:0380:005612</t>
  </si>
  <si>
    <t>21:0380:005612:0007:0001:00</t>
  </si>
  <si>
    <t>21:0006:000690</t>
  </si>
  <si>
    <t>106D04:644082:7</t>
  </si>
  <si>
    <t>21.9</t>
  </si>
  <si>
    <t>21:0380:005629</t>
  </si>
  <si>
    <t>21:0380:005629:0007:0001:00</t>
  </si>
  <si>
    <t>21:0006:000691</t>
  </si>
  <si>
    <t>106D04:644099:7</t>
  </si>
  <si>
    <t>57.4</t>
  </si>
  <si>
    <t>21:0380:005630</t>
  </si>
  <si>
    <t>21:0380:005630:0007:0001:00</t>
  </si>
  <si>
    <t>21:0006:000692</t>
  </si>
  <si>
    <t>106D04:644100:7</t>
  </si>
  <si>
    <t>78.7</t>
  </si>
  <si>
    <t>21:0380:005642</t>
  </si>
  <si>
    <t>21:0380:005642:0007:0001:00</t>
  </si>
  <si>
    <t>21:0006:000693</t>
  </si>
  <si>
    <t>106D04:644112:7</t>
  </si>
  <si>
    <t>115.7</t>
  </si>
  <si>
    <t>21:0380:005643</t>
  </si>
  <si>
    <t>21:0380:005643:0007:0001:00</t>
  </si>
  <si>
    <t>21:0006:000694</t>
  </si>
  <si>
    <t>106D04:644113:7</t>
  </si>
  <si>
    <t>946</t>
  </si>
  <si>
    <t>21:0380:005652</t>
  </si>
  <si>
    <t>21:0380:005652:0007:0001:00</t>
  </si>
  <si>
    <t>21:0006:000695</t>
  </si>
  <si>
    <t>106D04:644122:7</t>
  </si>
  <si>
    <t>21:0380:005666</t>
  </si>
  <si>
    <t>21:0380:005666:0007:0001:00</t>
  </si>
  <si>
    <t>21:0006:000696</t>
  </si>
  <si>
    <t>106D04:644136:7</t>
  </si>
  <si>
    <t>88.1</t>
  </si>
  <si>
    <t>21:0380:005677</t>
  </si>
  <si>
    <t>21:0380:005677:0007:0001:00</t>
  </si>
  <si>
    <t>21:0006:000697</t>
  </si>
  <si>
    <t>106D04:644147:7</t>
  </si>
  <si>
    <t>279</t>
  </si>
  <si>
    <t>21:0380:005688</t>
  </si>
  <si>
    <t>21:0380:005688:0007:0001:00</t>
  </si>
  <si>
    <t>21:0006:000698</t>
  </si>
  <si>
    <t>106D04:644158:7</t>
  </si>
  <si>
    <t>21:0380:005694</t>
  </si>
  <si>
    <t>21:0380:005694:0007:0001:00</t>
  </si>
  <si>
    <t>21:0006:000699</t>
  </si>
  <si>
    <t>106D04:645001:7</t>
  </si>
  <si>
    <t>21:0380:005696</t>
  </si>
  <si>
    <t>21:0380:005696:0007:0001:00</t>
  </si>
  <si>
    <t>21:0006:000700</t>
  </si>
  <si>
    <t>106D04:645003:7</t>
  </si>
  <si>
    <t>21:0380:005698</t>
  </si>
  <si>
    <t>21:0380:005698:0007:0001:00</t>
  </si>
  <si>
    <t>21:0006:000701</t>
  </si>
  <si>
    <t>106D04:645005:7</t>
  </si>
  <si>
    <t>29</t>
  </si>
  <si>
    <t>21:0380:005703</t>
  </si>
  <si>
    <t>21:0380:005703:0007:0001:00</t>
  </si>
  <si>
    <t>21:0006:000702</t>
  </si>
  <si>
    <t>106D04:645010:7</t>
  </si>
  <si>
    <t>18.1</t>
  </si>
  <si>
    <t>21:0380:005706</t>
  </si>
  <si>
    <t>21:0380:005706:0007:0001:00</t>
  </si>
  <si>
    <t>21:0006:000703</t>
  </si>
  <si>
    <t>106D04:645013:7</t>
  </si>
  <si>
    <t>63.7</t>
  </si>
  <si>
    <t>21:0380:005710</t>
  </si>
  <si>
    <t>21:0380:005710:0007:0001:00</t>
  </si>
  <si>
    <t>21:0006:000704</t>
  </si>
  <si>
    <t>106D04:645017:7</t>
  </si>
  <si>
    <t>21:0380:005711</t>
  </si>
  <si>
    <t>21:0380:005711:0007:0001:00</t>
  </si>
  <si>
    <t>21:0006:000705</t>
  </si>
  <si>
    <t>106D04:645018:7</t>
  </si>
  <si>
    <t>21:0380:005712</t>
  </si>
  <si>
    <t>21:0380:005712:0007:0001:00</t>
  </si>
  <si>
    <t>21:0006:000706</t>
  </si>
  <si>
    <t>106D04:645019:7</t>
  </si>
  <si>
    <t>14.5</t>
  </si>
  <si>
    <t>21:0380:005714</t>
  </si>
  <si>
    <t>21:0380:005714:0007:0001:00</t>
  </si>
  <si>
    <t>21:0006:000707</t>
  </si>
  <si>
    <t>106D04:645021:7</t>
  </si>
  <si>
    <t>61.9</t>
  </si>
  <si>
    <t>21:0380:005722</t>
  </si>
  <si>
    <t>21:0380:005722:0007:0001:00</t>
  </si>
  <si>
    <t>21:0006:000708</t>
  </si>
  <si>
    <t>106D04:645029:7</t>
  </si>
  <si>
    <t>77.5</t>
  </si>
  <si>
    <t>21:0380:005733</t>
  </si>
  <si>
    <t>21:0380:005733:0007:0001:00</t>
  </si>
  <si>
    <t>21:0006:000709</t>
  </si>
  <si>
    <t>106D04:645040:7</t>
  </si>
  <si>
    <t>2.9</t>
  </si>
  <si>
    <t>21:0380:005743</t>
  </si>
  <si>
    <t>21:0380:005743:0007:0001:00</t>
  </si>
  <si>
    <t>21:0006:000710</t>
  </si>
  <si>
    <t>106D04:645050:7</t>
  </si>
  <si>
    <t>21:0380:005747</t>
  </si>
  <si>
    <t>21:0380:005747:0007:0001:00</t>
  </si>
  <si>
    <t>21:0006:000711</t>
  </si>
  <si>
    <t>106D04:645054:7</t>
  </si>
  <si>
    <t>15.1</t>
  </si>
  <si>
    <t>21:0380:005754</t>
  </si>
  <si>
    <t>21:0380:005754:0007:0001:00</t>
  </si>
  <si>
    <t>21:0006:000712</t>
  </si>
  <si>
    <t>106D04:645061:7</t>
  </si>
  <si>
    <t>100.4</t>
  </si>
  <si>
    <t>21:0380:005764</t>
  </si>
  <si>
    <t>21:0380:005764:0007:0001:00</t>
  </si>
  <si>
    <t>21:0006:000713</t>
  </si>
  <si>
    <t>106D04:646009:7</t>
  </si>
  <si>
    <t>27.7</t>
  </si>
  <si>
    <t>21:0380:005772</t>
  </si>
  <si>
    <t>21:0380:005772:0007:0001:00</t>
  </si>
  <si>
    <t>21:0006:000714</t>
  </si>
  <si>
    <t>106D04:646017:7</t>
  </si>
  <si>
    <t>21:0380:005776</t>
  </si>
  <si>
    <t>21:0380:005776:0007:0001:00</t>
  </si>
  <si>
    <t>21:0006:000715</t>
  </si>
  <si>
    <t>106D04:646021:7</t>
  </si>
  <si>
    <t>21:0380:005778</t>
  </si>
  <si>
    <t>21:0380:005778:0007:0001:00</t>
  </si>
  <si>
    <t>21:0006:000716</t>
  </si>
  <si>
    <t>106D04:646023:7</t>
  </si>
  <si>
    <t>21:0380:005785</t>
  </si>
  <si>
    <t>21:0380:005785:0007:0001:00</t>
  </si>
  <si>
    <t>21:0006:000717</t>
  </si>
  <si>
    <t>106D04:646030:7</t>
  </si>
  <si>
    <t>21:0380:005787</t>
  </si>
  <si>
    <t>21:0380:005787:0007:0001:00</t>
  </si>
  <si>
    <t>21:0006:000718</t>
  </si>
  <si>
    <t>106D04:646032:7</t>
  </si>
  <si>
    <t>21:0380:005796</t>
  </si>
  <si>
    <t>21:0380:005796:0007:0001:00</t>
  </si>
  <si>
    <t>21:0006:000719</t>
  </si>
  <si>
    <t>106D04:646041:7</t>
  </si>
  <si>
    <t>21:0380:005799</t>
  </si>
  <si>
    <t>21:0380:005799:0007:0001:00</t>
  </si>
  <si>
    <t>21:0006:000720</t>
  </si>
  <si>
    <t>106D04:646044:7</t>
  </si>
  <si>
    <t>21:0380:005809</t>
  </si>
  <si>
    <t>21:0380:005809:0007:0001:00</t>
  </si>
  <si>
    <t>21:0006:000721</t>
  </si>
  <si>
    <t>106D04:646054:7</t>
  </si>
  <si>
    <t>16.5</t>
  </si>
  <si>
    <t>21:0380:005827</t>
  </si>
  <si>
    <t>21:0380:005827:0007:0001:00</t>
  </si>
  <si>
    <t>21:0006:000722</t>
  </si>
  <si>
    <t>106D04:647001:7</t>
  </si>
  <si>
    <t>188.7</t>
  </si>
  <si>
    <t>21:0380:005852</t>
  </si>
  <si>
    <t>21:0380:005852:0007:0001:00</t>
  </si>
  <si>
    <t>21:0006:000723</t>
  </si>
  <si>
    <t>106D04:647026:7</t>
  </si>
  <si>
    <t>21:0380:005853</t>
  </si>
  <si>
    <t>21:0380:005853:0007:0001:00</t>
  </si>
  <si>
    <t>21:0006:000724</t>
  </si>
  <si>
    <t>106D04:647027:7</t>
  </si>
  <si>
    <t>87.3</t>
  </si>
  <si>
    <t>21:0380:005876</t>
  </si>
  <si>
    <t>21:0380:005876:0007:0001:00</t>
  </si>
  <si>
    <t>21:0006:000725</t>
  </si>
  <si>
    <t>106D04:647050:7</t>
  </si>
  <si>
    <t>39.7</t>
  </si>
  <si>
    <t>21:0380:005877</t>
  </si>
  <si>
    <t>21:0380:005877:0007:0001:00</t>
  </si>
  <si>
    <t>21:0006:000726</t>
  </si>
  <si>
    <t>106D04:647051:7</t>
  </si>
  <si>
    <t>54.9</t>
  </si>
  <si>
    <t>21:0380:005883</t>
  </si>
  <si>
    <t>21:0380:005883:0007:0001:00</t>
  </si>
  <si>
    <t>21:0006:000727</t>
  </si>
  <si>
    <t>106D04:647057:7</t>
  </si>
  <si>
    <t>21:0380:005893</t>
  </si>
  <si>
    <t>21:0380:005893:0007:0001:00</t>
  </si>
  <si>
    <t>21:0006:000728</t>
  </si>
  <si>
    <t>106D04:647067:7</t>
  </si>
  <si>
    <t>21:0380:005894</t>
  </si>
  <si>
    <t>21:0380:005894:0007:0001:00</t>
  </si>
  <si>
    <t>21:0006:000729</t>
  </si>
  <si>
    <t>106D04:647068:7</t>
  </si>
  <si>
    <t>21:0380:005900</t>
  </si>
  <si>
    <t>21:0380:005900:0007:0001:00</t>
  </si>
  <si>
    <t>21:0006:000730</t>
  </si>
  <si>
    <t>106D04:647074:7</t>
  </si>
  <si>
    <t>21:0380:005984</t>
  </si>
  <si>
    <t>21:0380:005984:0007:0001:00</t>
  </si>
  <si>
    <t>21:0006:000731</t>
  </si>
  <si>
    <t>115P16:641001:7</t>
  </si>
  <si>
    <t>42.6</t>
  </si>
  <si>
    <t>21:0380:005986</t>
  </si>
  <si>
    <t>21:0380:005986:0007:0001:00</t>
  </si>
  <si>
    <t>21:0006:000732</t>
  </si>
  <si>
    <t>115P16:641003:7</t>
  </si>
  <si>
    <t>21:0380:005995</t>
  </si>
  <si>
    <t>21:0380:005995:0007:0001:00</t>
  </si>
  <si>
    <t>21:0006:000733</t>
  </si>
  <si>
    <t>115P16:642009:7</t>
  </si>
  <si>
    <t>21:0380:005996</t>
  </si>
  <si>
    <t>21:0380:005996:0007:0001:00</t>
  </si>
  <si>
    <t>21:0006:000734</t>
  </si>
  <si>
    <t>115P16:642010:7</t>
  </si>
  <si>
    <t>42.3</t>
  </si>
  <si>
    <t>21:0380:005998</t>
  </si>
  <si>
    <t>21:0380:005998:0007:0001:00</t>
  </si>
  <si>
    <t>21:0006:000735</t>
  </si>
  <si>
    <t>115P16:643001:7</t>
  </si>
  <si>
    <t>21:0380:006004</t>
  </si>
  <si>
    <t>21:0380:006004:0007:0001:00</t>
  </si>
  <si>
    <t>21:0006:000736</t>
  </si>
  <si>
    <t>115P16:644005:7</t>
  </si>
  <si>
    <t>21:0380:006017</t>
  </si>
  <si>
    <t>21:0380:006017:0007:0001:00</t>
  </si>
  <si>
    <t>21:0006:000737</t>
  </si>
  <si>
    <t>115P16:644018:7</t>
  </si>
  <si>
    <t>21:0380:006019</t>
  </si>
  <si>
    <t>21:0380:006019:0007:0001:00</t>
  </si>
  <si>
    <t>21:0006:000738</t>
  </si>
  <si>
    <t>115P16:646002:7</t>
  </si>
  <si>
    <t>21:0380:006021</t>
  </si>
  <si>
    <t>21:0380:006021:0007:0001:00</t>
  </si>
  <si>
    <t>21:0006:000739</t>
  </si>
  <si>
    <t>115P16:646004:7</t>
  </si>
  <si>
    <t>37.4</t>
  </si>
  <si>
    <t>21:0380:006026</t>
  </si>
  <si>
    <t>21:0380:006026:0007:0001:00</t>
  </si>
  <si>
    <t>21:0006:000740</t>
  </si>
  <si>
    <t>115P16:646009:7</t>
  </si>
  <si>
    <t>21:0380:006032</t>
  </si>
  <si>
    <t>21:0380:006032:0007:0001:00</t>
  </si>
  <si>
    <t>21:0006:000741</t>
  </si>
  <si>
    <t>115P16:646015:7</t>
  </si>
  <si>
    <t>53.6</t>
  </si>
  <si>
    <t>21:0380:006050</t>
  </si>
  <si>
    <t>21:0380:006050:0007:0001:00</t>
  </si>
  <si>
    <t>21:0006:000742</t>
  </si>
  <si>
    <t>116A01:641002:7</t>
  </si>
  <si>
    <t>30.57</t>
  </si>
  <si>
    <t>21:0247:000001</t>
  </si>
  <si>
    <t>21:0247:000001:0003:0001:00</t>
  </si>
  <si>
    <t>21:0037:000001</t>
  </si>
  <si>
    <t>084B:2001:1001:00:----:--</t>
  </si>
  <si>
    <t>0.58</t>
  </si>
  <si>
    <t>21:0247:000002</t>
  </si>
  <si>
    <t>21:0247:000002:0003:0001:00</t>
  </si>
  <si>
    <t>21:0037:000002</t>
  </si>
  <si>
    <t>084B:2001:1002:00:----:--</t>
  </si>
  <si>
    <t>24.81</t>
  </si>
  <si>
    <t>21:0247:000003</t>
  </si>
  <si>
    <t>21:0247:000003:0003:0001:00</t>
  </si>
  <si>
    <t>21:0037:000003</t>
  </si>
  <si>
    <t>084B:2001:1003:00:----:--</t>
  </si>
  <si>
    <t>59.25</t>
  </si>
  <si>
    <t>21:0247:000004</t>
  </si>
  <si>
    <t>21:0247:000004:0003:0001:00</t>
  </si>
  <si>
    <t>21:0037:000004</t>
  </si>
  <si>
    <t>084B:2001:1004:00:----:--</t>
  </si>
  <si>
    <t>197.6</t>
  </si>
  <si>
    <t>21:0247:000005</t>
  </si>
  <si>
    <t>21:0247:000005:0003:0001:00</t>
  </si>
  <si>
    <t>21:0037:000005</t>
  </si>
  <si>
    <t>084B:2001:1005:00:----:--</t>
  </si>
  <si>
    <t>22.69</t>
  </si>
  <si>
    <t>21:0247:000006</t>
  </si>
  <si>
    <t>21:0247:000006:0003:0001:00</t>
  </si>
  <si>
    <t>21:0037:000006</t>
  </si>
  <si>
    <t>084B:2001:1006:00:----:--</t>
  </si>
  <si>
    <t>22.52</t>
  </si>
  <si>
    <t>21:0247:000007</t>
  </si>
  <si>
    <t>21:0247:000007:0003:0001:00</t>
  </si>
  <si>
    <t>21:0037:000007</t>
  </si>
  <si>
    <t>084B:2001:1007:00:----:--</t>
  </si>
  <si>
    <t>3.084</t>
  </si>
  <si>
    <t>21:0247:000008</t>
  </si>
  <si>
    <t>21:0247:000008:0003:0001:00</t>
  </si>
  <si>
    <t>21:0037:000008</t>
  </si>
  <si>
    <t>084B:2001:1008:00:----:--</t>
  </si>
  <si>
    <t>21.13</t>
  </si>
  <si>
    <t>21:0247:000009</t>
  </si>
  <si>
    <t>21:0247:000009:0003:0001:00</t>
  </si>
  <si>
    <t>21:0037:000009</t>
  </si>
  <si>
    <t>084B:2001:1009:00:----:--</t>
  </si>
  <si>
    <t>58.9</t>
  </si>
  <si>
    <t>21:0247:000010</t>
  </si>
  <si>
    <t>21:0247:000010:0003:0001:00</t>
  </si>
  <si>
    <t>21:0037:000010</t>
  </si>
  <si>
    <t>084B:2001:1010:00:----:--</t>
  </si>
  <si>
    <t>26.77</t>
  </si>
  <si>
    <t>21:0247:000011</t>
  </si>
  <si>
    <t>21:0247:000011:0003:0001:00</t>
  </si>
  <si>
    <t>21:0037:000011</t>
  </si>
  <si>
    <t>084B:2001:1011:00:----:--</t>
  </si>
  <si>
    <t>25.81</t>
  </si>
  <si>
    <t>21:0247:000012</t>
  </si>
  <si>
    <t>21:0247:000012:0003:0001:00</t>
  </si>
  <si>
    <t>21:0037:000012</t>
  </si>
  <si>
    <t>084B:2001:1012:00:----:--</t>
  </si>
  <si>
    <t>2.368</t>
  </si>
  <si>
    <t>21:0247:000013</t>
  </si>
  <si>
    <t>21:0247:000013:0003:0001:00</t>
  </si>
  <si>
    <t>21:0037:000013</t>
  </si>
  <si>
    <t>084B:2001:1013:00:----:--</t>
  </si>
  <si>
    <t>7.846</t>
  </si>
  <si>
    <t>21:0247:000014</t>
  </si>
  <si>
    <t>21:0247:000014:0003:0001:00</t>
  </si>
  <si>
    <t>21:0037:000014</t>
  </si>
  <si>
    <t>084B:2001:1014:00:----:--</t>
  </si>
  <si>
    <t>48.67</t>
  </si>
  <si>
    <t>21:0247:000015</t>
  </si>
  <si>
    <t>21:0247:000015:0003:0001:00</t>
  </si>
  <si>
    <t>21:0037:000015</t>
  </si>
  <si>
    <t>084B:2001:1015:00:----:--</t>
  </si>
  <si>
    <t>1.59</t>
  </si>
  <si>
    <t>21:0247:000016</t>
  </si>
  <si>
    <t>21:0247:000016:0003:0001:00</t>
  </si>
  <si>
    <t>21:0037:000016</t>
  </si>
  <si>
    <t>084B:2001:1017:00:----:--</t>
  </si>
  <si>
    <t>160.3</t>
  </si>
  <si>
    <t>21:0247:000017</t>
  </si>
  <si>
    <t>21:0247:000017:0003:0001:00</t>
  </si>
  <si>
    <t>21:0037:000017</t>
  </si>
  <si>
    <t>084B:2001:1018:10:----:--</t>
  </si>
  <si>
    <t>161.97</t>
  </si>
  <si>
    <t>21:0247:000017:0004:0001:00</t>
  </si>
  <si>
    <t>21:0037:000018</t>
  </si>
  <si>
    <t>084B:2001:1018:20:1018:10</t>
  </si>
  <si>
    <t>38.62</t>
  </si>
  <si>
    <t>21:0247:000018</t>
  </si>
  <si>
    <t>21:0247:000018:0003:0001:00</t>
  </si>
  <si>
    <t>21:0037:000019</t>
  </si>
  <si>
    <t>084B:2001:1019:10:----:--</t>
  </si>
  <si>
    <t>38.57</t>
  </si>
  <si>
    <t>21:0247:000018:0004:0001:00</t>
  </si>
  <si>
    <t>21:0037:000020</t>
  </si>
  <si>
    <t>084B:2001:1019:20:1019:10</t>
  </si>
  <si>
    <t>32.49</t>
  </si>
  <si>
    <t>21:0247:000019</t>
  </si>
  <si>
    <t>21:0247:000019:0003:0001:00</t>
  </si>
  <si>
    <t>21:0037:000021</t>
  </si>
  <si>
    <t>084B:2001:1020:00:----:--</t>
  </si>
  <si>
    <t>13.233</t>
  </si>
  <si>
    <t>21:0247:000020</t>
  </si>
  <si>
    <t>21:0247:000020:0003:0001:00</t>
  </si>
  <si>
    <t>21:0037:000022</t>
  </si>
  <si>
    <t>084B:2001:1022:00:----:--</t>
  </si>
  <si>
    <t>19.217</t>
  </si>
  <si>
    <t>21:0247:000021</t>
  </si>
  <si>
    <t>21:0247:000021:0003:0001:00</t>
  </si>
  <si>
    <t>21:0037:000023</t>
  </si>
  <si>
    <t>084B:2001:2001:00:----:--</t>
  </si>
  <si>
    <t>30.13</t>
  </si>
  <si>
    <t>21:0247:000022</t>
  </si>
  <si>
    <t>21:0247:000022:0003:0001:00</t>
  </si>
  <si>
    <t>21:0037:000024</t>
  </si>
  <si>
    <t>084B:2001:2002:00:----:--</t>
  </si>
  <si>
    <t>17.044</t>
  </si>
  <si>
    <t>21:0247:000023</t>
  </si>
  <si>
    <t>21:0247:000023:0003:0001:00</t>
  </si>
  <si>
    <t>21:0037:000025</t>
  </si>
  <si>
    <t>084B:2001:2003:00:----:--</t>
  </si>
  <si>
    <t>75.71</t>
  </si>
  <si>
    <t>21:0247:000024</t>
  </si>
  <si>
    <t>21:0247:000024:0003:0001:00</t>
  </si>
  <si>
    <t>21:0037:000026</t>
  </si>
  <si>
    <t>084B:2001:2004:00:----:--</t>
  </si>
  <si>
    <t>30.77</t>
  </si>
  <si>
    <t>21:0247:000025</t>
  </si>
  <si>
    <t>21:0247:000025:0003:0001:00</t>
  </si>
  <si>
    <t>21:0037:000027</t>
  </si>
  <si>
    <t>084B:2001:2005:00:----:--</t>
  </si>
  <si>
    <t>21:0247:000026</t>
  </si>
  <si>
    <t>21:0247:000026:0003:0001:00</t>
  </si>
  <si>
    <t>21:0037:000028</t>
  </si>
  <si>
    <t>084G:2001:1001:00:----:--</t>
  </si>
  <si>
    <t>12.002</t>
  </si>
  <si>
    <t>21:0247:000027</t>
  </si>
  <si>
    <t>21:0247:000027:0003:0001:00</t>
  </si>
  <si>
    <t>21:0037:000029</t>
  </si>
  <si>
    <t>084G:2001:1002:00:----:--</t>
  </si>
  <si>
    <t>35.61</t>
  </si>
  <si>
    <t>21:0247:000028</t>
  </si>
  <si>
    <t>21:0247:000028:0003:0001:00</t>
  </si>
  <si>
    <t>21:0037:000030</t>
  </si>
  <si>
    <t>084G:2001:1004:00:----:--</t>
  </si>
  <si>
    <t>10.96</t>
  </si>
  <si>
    <t>21:0247:000029</t>
  </si>
  <si>
    <t>21:0247:000029:0003:0001:00</t>
  </si>
  <si>
    <t>21:0037:000031</t>
  </si>
  <si>
    <t>084G:2001:1005:00:----:--</t>
  </si>
  <si>
    <t>13.762</t>
  </si>
  <si>
    <t>21:0247:000030</t>
  </si>
  <si>
    <t>21:0247:000030:0003:0001:00</t>
  </si>
  <si>
    <t>21:0037:000032</t>
  </si>
  <si>
    <t>084G:2001:1006:00:----:--</t>
  </si>
  <si>
    <t>5.077</t>
  </si>
  <si>
    <t>21:0247:000031</t>
  </si>
  <si>
    <t>21:0247:000031:0003:0001:00</t>
  </si>
  <si>
    <t>21:0037:000033</t>
  </si>
  <si>
    <t>084G:2001:1007:00:----:--</t>
  </si>
  <si>
    <t>3.781</t>
  </si>
  <si>
    <t>21:0247:000032</t>
  </si>
  <si>
    <t>21:0247:000032:0003:0001:00</t>
  </si>
  <si>
    <t>21:0037:000034</t>
  </si>
  <si>
    <t>084G:2001:1008:00:----:--</t>
  </si>
  <si>
    <t>24.71</t>
  </si>
  <si>
    <t>21:0247:000033</t>
  </si>
  <si>
    <t>21:0247:000033:0003:0001:00</t>
  </si>
  <si>
    <t>21:0037:000035</t>
  </si>
  <si>
    <t>084G:2001:1009:00:----:--</t>
  </si>
  <si>
    <t>2.972</t>
  </si>
  <si>
    <t>21:0247:000034</t>
  </si>
  <si>
    <t>21:0247:000034:0003:0001:00</t>
  </si>
  <si>
    <t>21:0037:000036</t>
  </si>
  <si>
    <t>084G:2001:1010:00:----:--</t>
  </si>
  <si>
    <t>15.462</t>
  </si>
  <si>
    <t>21:0247:000035</t>
  </si>
  <si>
    <t>21:0247:000035:0003:0001:00</t>
  </si>
  <si>
    <t>21:0037:000037</t>
  </si>
  <si>
    <t>084G:2001:1011:00:----:--</t>
  </si>
  <si>
    <t>39.71</t>
  </si>
  <si>
    <t>21:0247:000036</t>
  </si>
  <si>
    <t>21:0247:000036:0003:0001:00</t>
  </si>
  <si>
    <t>21:0037:000038</t>
  </si>
  <si>
    <t>084G:2001:1012:00:----:--</t>
  </si>
  <si>
    <t>25.57</t>
  </si>
  <si>
    <t>21:0247:000037</t>
  </si>
  <si>
    <t>21:0247:000037:0003:0001:00</t>
  </si>
  <si>
    <t>21:0037:000039</t>
  </si>
  <si>
    <t>084G:2001:1013:00:----:--</t>
  </si>
  <si>
    <t>6.437</t>
  </si>
  <si>
    <t>21:0247:000038</t>
  </si>
  <si>
    <t>21:0247:000038:0003:0001:00</t>
  </si>
  <si>
    <t>21:0037:000040</t>
  </si>
  <si>
    <t>084G:2001:1014:00:----:--</t>
  </si>
  <si>
    <t>6.784</t>
  </si>
  <si>
    <t>21:0247:000039</t>
  </si>
  <si>
    <t>21:0247:000039:0003:0001:00</t>
  </si>
  <si>
    <t>21:0037:000041</t>
  </si>
  <si>
    <t>084G:2001:1015:00:----:--</t>
  </si>
  <si>
    <t>0.368</t>
  </si>
  <si>
    <t>21:0248:000001</t>
  </si>
  <si>
    <t>21:0248:000001:0003:0001:00</t>
  </si>
  <si>
    <t>21:0037:000042</t>
  </si>
  <si>
    <t>084B:2002:1002:00:----:--</t>
  </si>
  <si>
    <t>17.85</t>
  </si>
  <si>
    <t>21:0248:000002</t>
  </si>
  <si>
    <t>21:0248:000002:0003:0001:00</t>
  </si>
  <si>
    <t>21:0037:000043</t>
  </si>
  <si>
    <t>084B:2002:1003:00:----:--</t>
  </si>
  <si>
    <t>2.587</t>
  </si>
  <si>
    <t>21:0248:000003</t>
  </si>
  <si>
    <t>21:0248:000003:0003:0001:00</t>
  </si>
  <si>
    <t>21:0037:000044</t>
  </si>
  <si>
    <t>084B:2002:1004:10:----:--</t>
  </si>
  <si>
    <t>2.553</t>
  </si>
  <si>
    <t>21:0248:000003:0004:0001:00</t>
  </si>
  <si>
    <t>21:0037:000045</t>
  </si>
  <si>
    <t>084B:2002:1005:20:1004:10</t>
  </si>
  <si>
    <t>0.853</t>
  </si>
  <si>
    <t>21:0248:000004</t>
  </si>
  <si>
    <t>21:0248:000004:0003:0001:00</t>
  </si>
  <si>
    <t>21:0037:000046</t>
  </si>
  <si>
    <t>084B:2002:1006:00:----:--</t>
  </si>
  <si>
    <t>3.22</t>
  </si>
  <si>
    <t>21:0248:000005</t>
  </si>
  <si>
    <t>21:0248:000005:0003:0001:00</t>
  </si>
  <si>
    <t>21:0037:000047</t>
  </si>
  <si>
    <t>084B:2002:1007:00:----:--</t>
  </si>
  <si>
    <t>0.237</t>
  </si>
  <si>
    <t>21:0248:000006</t>
  </si>
  <si>
    <t>21:0248:000006:0003:0001:00</t>
  </si>
  <si>
    <t>21:0037:000048</t>
  </si>
  <si>
    <t>084B:2002:1008:00:----:--</t>
  </si>
  <si>
    <t>0.369</t>
  </si>
  <si>
    <t>21:0248:000007</t>
  </si>
  <si>
    <t>21:0248:000007:0003:0001:00</t>
  </si>
  <si>
    <t>21:0037:000049</t>
  </si>
  <si>
    <t>084B:2002:1009:00:----:--</t>
  </si>
  <si>
    <t>17.254</t>
  </si>
  <si>
    <t>21:0248:000008</t>
  </si>
  <si>
    <t>21:0248:000008:0003:0001:00</t>
  </si>
  <si>
    <t>21:0037:000050</t>
  </si>
  <si>
    <t>084B:2002:1010:00:----:--</t>
  </si>
  <si>
    <t>17.41</t>
  </si>
  <si>
    <t>21:0248:000009</t>
  </si>
  <si>
    <t>21:0248:000009:0003:0001:00</t>
  </si>
  <si>
    <t>21:0037:000051</t>
  </si>
  <si>
    <t>084B:2002:1012:00:----:--</t>
  </si>
  <si>
    <t>5.985</t>
  </si>
  <si>
    <t>21:0248:000010</t>
  </si>
  <si>
    <t>21:0248:000010:0003:0001:00</t>
  </si>
  <si>
    <t>21:0037:000052</t>
  </si>
  <si>
    <t>084B:2002:1013:00:----:--</t>
  </si>
  <si>
    <t>100.32</t>
  </si>
  <si>
    <t>21:0248:000012</t>
  </si>
  <si>
    <t>21:0248:000012:0003:0001:00</t>
  </si>
  <si>
    <t>21:0037:000053</t>
  </si>
  <si>
    <t>084B:2002:1015:00:----:--</t>
  </si>
  <si>
    <t>14.509</t>
  </si>
  <si>
    <t>21:0248:000013</t>
  </si>
  <si>
    <t>21:0248:000013:0003:0001:00</t>
  </si>
  <si>
    <t>21:0037:000054</t>
  </si>
  <si>
    <t>084B:2002:1016:00:----:--</t>
  </si>
  <si>
    <t>28.58</t>
  </si>
  <si>
    <t>21:0248:000014</t>
  </si>
  <si>
    <t>21:0248:000014:0003:0001:00</t>
  </si>
  <si>
    <t>21:0037:000055</t>
  </si>
  <si>
    <t>084B:2002:1017:00:----:--</t>
  </si>
  <si>
    <t>280</t>
  </si>
  <si>
    <t>21:0248:000016</t>
  </si>
  <si>
    <t>21:0248:000016:0003:0001:00</t>
  </si>
  <si>
    <t>21:0037:000056</t>
  </si>
  <si>
    <t>084B:2002:1019:00:----:--</t>
  </si>
  <si>
    <t>60.23</t>
  </si>
  <si>
    <t>21:0248:000017</t>
  </si>
  <si>
    <t>21:0248:000017:0003:0001:00</t>
  </si>
  <si>
    <t>21:0037:000057</t>
  </si>
  <si>
    <t>084B:2002:1020:00:----:--</t>
  </si>
  <si>
    <t>72.16</t>
  </si>
  <si>
    <t>21:0248:000018</t>
  </si>
  <si>
    <t>21:0248:000018:0003:0001:00</t>
  </si>
  <si>
    <t>21:0037:000058</t>
  </si>
  <si>
    <t>084B:2002:1022:10:----:--</t>
  </si>
  <si>
    <t>21:0248:000018:0004:0001:00</t>
  </si>
  <si>
    <t>21:0037:000059</t>
  </si>
  <si>
    <t>084B:2002:1023:20:1022:10</t>
  </si>
  <si>
    <t>16.11</t>
  </si>
  <si>
    <t>21:0248:000019</t>
  </si>
  <si>
    <t>21:0248:000019:0003:0001:00</t>
  </si>
  <si>
    <t>21:0037:000060</t>
  </si>
  <si>
    <t>084B:2002:1024:00:----:--</t>
  </si>
  <si>
    <t>10.091</t>
  </si>
  <si>
    <t>21:0248:000020</t>
  </si>
  <si>
    <t>21:0248:000020:0003:0001:00</t>
  </si>
  <si>
    <t>21:0037:000061</t>
  </si>
  <si>
    <t>084B:2002:1025:00:----:--</t>
  </si>
  <si>
    <t>32.48</t>
  </si>
  <si>
    <t>21:0248:000021</t>
  </si>
  <si>
    <t>21:0248:000021:0003:0001:00</t>
  </si>
  <si>
    <t>21:0037:000062</t>
  </si>
  <si>
    <t>084B:2002:1026:00:----:--</t>
  </si>
  <si>
    <t>3.748</t>
  </si>
  <si>
    <t>21:0248:000022</t>
  </si>
  <si>
    <t>21:0248:000022:0003:0001:00</t>
  </si>
  <si>
    <t>21:0037:000063</t>
  </si>
  <si>
    <t>084B:2002:1027:00:----:--</t>
  </si>
  <si>
    <t>18.729</t>
  </si>
  <si>
    <t>21:0248:000023</t>
  </si>
  <si>
    <t>21:0248:000023:0003:0001:00</t>
  </si>
  <si>
    <t>21:0037:000064</t>
  </si>
  <si>
    <t>084B:2002:2002:10:----:--</t>
  </si>
  <si>
    <t>18.788</t>
  </si>
  <si>
    <t>21:0248:000023:0004:0001:00</t>
  </si>
  <si>
    <t>21:0037:000065</t>
  </si>
  <si>
    <t>084B:2002:2003:20:2002:10</t>
  </si>
  <si>
    <t>0.701</t>
  </si>
  <si>
    <t>21:0248:000024</t>
  </si>
  <si>
    <t>21:0248:000024:0003:0001:00</t>
  </si>
  <si>
    <t>21:0037:000066</t>
  </si>
  <si>
    <t>084B:2002:2004:00:----:--</t>
  </si>
  <si>
    <t>18.982</t>
  </si>
  <si>
    <t>21:0248:000025</t>
  </si>
  <si>
    <t>21:0248:000025:0003:0001:00</t>
  </si>
  <si>
    <t>21:0037:000067</t>
  </si>
  <si>
    <t>084B:2002:2005:00:----:--</t>
  </si>
  <si>
    <t>0.71</t>
  </si>
  <si>
    <t>21:0248:000026</t>
  </si>
  <si>
    <t>21:0248:000026:0003:0001:00</t>
  </si>
  <si>
    <t>21:0037:000068</t>
  </si>
  <si>
    <t>084B:2002:2006:00:----:--</t>
  </si>
  <si>
    <t>0.786</t>
  </si>
  <si>
    <t>21:0248:000027</t>
  </si>
  <si>
    <t>21:0248:000027:0003:0001:00</t>
  </si>
  <si>
    <t>21:0037:000069</t>
  </si>
  <si>
    <t>084B:2002:2007:00:----:--</t>
  </si>
  <si>
    <t>2.082</t>
  </si>
  <si>
    <t>21:0248:000028</t>
  </si>
  <si>
    <t>21:0248:000028:0003:0001:00</t>
  </si>
  <si>
    <t>21:0037:000070</t>
  </si>
  <si>
    <t>084B:2002:2008:00:----:--</t>
  </si>
  <si>
    <t>0.386</t>
  </si>
  <si>
    <t>21:0248:000029</t>
  </si>
  <si>
    <t>21:0248:000029:0003:0001:00</t>
  </si>
  <si>
    <t>21:0037:000071</t>
  </si>
  <si>
    <t>084B:2002:2009:00:----:--</t>
  </si>
  <si>
    <t>9.511</t>
  </si>
  <si>
    <t>21:0248:000030</t>
  </si>
  <si>
    <t>21:0248:000030:0003:0001:00</t>
  </si>
  <si>
    <t>21:0037:000072</t>
  </si>
  <si>
    <t>084B:2002:2010:00:----:--</t>
  </si>
  <si>
    <t>19.942</t>
  </si>
  <si>
    <t>21:0248:000031</t>
  </si>
  <si>
    <t>21:0248:000031:0003:0001:00</t>
  </si>
  <si>
    <t>21:0037:000073</t>
  </si>
  <si>
    <t>084B:2002:2011:00:----:--</t>
  </si>
  <si>
    <t>2.362</t>
  </si>
  <si>
    <t>21:0248:000032</t>
  </si>
  <si>
    <t>21:0248:000032:0003:0001:00</t>
  </si>
  <si>
    <t>21:0037:000074</t>
  </si>
  <si>
    <t>084B:2002:2012:00:----:--</t>
  </si>
  <si>
    <t>2.879</t>
  </si>
  <si>
    <t>21:0248:000033</t>
  </si>
  <si>
    <t>21:0248:000033:0003:0001:00</t>
  </si>
  <si>
    <t>21:0037:000075</t>
  </si>
  <si>
    <t>084B:2002:2014:00:----:--</t>
  </si>
  <si>
    <t>1.018</t>
  </si>
  <si>
    <t>21:0248:000034</t>
  </si>
  <si>
    <t>21:0248:000034:0003:0001:00</t>
  </si>
  <si>
    <t>21:0037:000076</t>
  </si>
  <si>
    <t>084B:2002:2015:00:----:--</t>
  </si>
  <si>
    <t>5.585</t>
  </si>
  <si>
    <t>21:0248:000035</t>
  </si>
  <si>
    <t>21:0248:000035:0003:0001:00</t>
  </si>
  <si>
    <t>21:0037:000077</t>
  </si>
  <si>
    <t>084B:2002:2016:00:----:--</t>
  </si>
  <si>
    <t>0.959</t>
  </si>
  <si>
    <t>21:0248:000036</t>
  </si>
  <si>
    <t>21:0248:000036:0003:0001:00</t>
  </si>
  <si>
    <t>21:0037:000078</t>
  </si>
  <si>
    <t>084B:2002:2017:00:----:--</t>
  </si>
  <si>
    <t>0.337</t>
  </si>
  <si>
    <t>21:0248:000037</t>
  </si>
  <si>
    <t>21:0248:000037:0003:0001:00</t>
  </si>
  <si>
    <t>21:0037:000079</t>
  </si>
  <si>
    <t>084B:2002:2018:00:----:--</t>
  </si>
  <si>
    <t>9.311</t>
  </si>
  <si>
    <t>21:0248:000038</t>
  </si>
  <si>
    <t>21:0248:000038:0003:0001:00</t>
  </si>
  <si>
    <t>21:0037:000080</t>
  </si>
  <si>
    <t>084B:2002:2019:00:----:--</t>
  </si>
  <si>
    <t>1.073</t>
  </si>
  <si>
    <t>21:0248:000039</t>
  </si>
  <si>
    <t>21:0248:000039:0003:0001:00</t>
  </si>
  <si>
    <t>21:0037:000081</t>
  </si>
  <si>
    <t>084B:2002:2020:00:----:--</t>
  </si>
  <si>
    <t>0.746</t>
  </si>
  <si>
    <t>21:0248:000040</t>
  </si>
  <si>
    <t>21:0248:000040:0003:0001:00</t>
  </si>
  <si>
    <t>21:0037:000082</t>
  </si>
  <si>
    <t>084B:2002:2022:00:----:--</t>
  </si>
  <si>
    <t>0.38</t>
  </si>
  <si>
    <t>21:0248:000041</t>
  </si>
  <si>
    <t>21:0248:000041:0003:0001:00</t>
  </si>
  <si>
    <t>21:0037:000083</t>
  </si>
  <si>
    <t>084B:2002:2023:00:----:--</t>
  </si>
  <si>
    <t>336.6</t>
  </si>
  <si>
    <t>21:0248:000042</t>
  </si>
  <si>
    <t>21:0248:000042:0003:0001:00</t>
  </si>
  <si>
    <t>21:0037:000084</t>
  </si>
  <si>
    <t>084B:2002:2025:00:----:--</t>
  </si>
  <si>
    <t>57.5</t>
  </si>
  <si>
    <t>21:0248:000043</t>
  </si>
  <si>
    <t>21:0248:000043:0003:0001:00</t>
  </si>
  <si>
    <t>21:0037:000085</t>
  </si>
  <si>
    <t>084B:2002:2026:00:----:--</t>
  </si>
  <si>
    <t>20.655</t>
  </si>
  <si>
    <t>21:0248:000044</t>
  </si>
  <si>
    <t>21:0248:000044:0003:0001:00</t>
  </si>
  <si>
    <t>21:0037:000086</t>
  </si>
  <si>
    <t>084B:2002:2027:00:----:--</t>
  </si>
  <si>
    <t>43.17</t>
  </si>
  <si>
    <t>21:0248:000045</t>
  </si>
  <si>
    <t>21:0248:000045:0003:0001:00</t>
  </si>
  <si>
    <t>21:0037:000087</t>
  </si>
  <si>
    <t>084B:2002:2028:00:----:--</t>
  </si>
  <si>
    <t>76.92</t>
  </si>
  <si>
    <t>21:0248:000046</t>
  </si>
  <si>
    <t>21:0248:000046:0003:0001:00</t>
  </si>
  <si>
    <t>21:0037:000088</t>
  </si>
  <si>
    <t>084B:2002:2029:10:----:--</t>
  </si>
  <si>
    <t>76.32</t>
  </si>
  <si>
    <t>21:0248:000046:0004:0001:00</t>
  </si>
  <si>
    <t>21:0037:000089</t>
  </si>
  <si>
    <t>084B:2002:2030:20:2029:10</t>
  </si>
  <si>
    <t>7.753</t>
  </si>
  <si>
    <t>21:0248:000047</t>
  </si>
  <si>
    <t>21:0248:000047:0003:0001:00</t>
  </si>
  <si>
    <t>21:0037:000090</t>
  </si>
  <si>
    <t>084B:2002:3002:00:----:--</t>
  </si>
  <si>
    <t>1.14</t>
  </si>
  <si>
    <t>21:0248:000048</t>
  </si>
  <si>
    <t>21:0248:000048:0003:0001:00</t>
  </si>
  <si>
    <t>21:0037:000091</t>
  </si>
  <si>
    <t>084B:2002:3003:00:----:--</t>
  </si>
  <si>
    <t>25.94</t>
  </si>
  <si>
    <t>21:0248:000049</t>
  </si>
  <si>
    <t>21:0248:000049:0003:0001:00</t>
  </si>
  <si>
    <t>21:0037:000092</t>
  </si>
  <si>
    <t>084B:2002:3004:00:----:--</t>
  </si>
  <si>
    <t>8.609</t>
  </si>
  <si>
    <t>21:0248:000050</t>
  </si>
  <si>
    <t>21:0248:000050:0003:0001:00</t>
  </si>
  <si>
    <t>21:0037:000093</t>
  </si>
  <si>
    <t>084B:2002:3005:00:----:--</t>
  </si>
  <si>
    <t>30.78</t>
  </si>
  <si>
    <t>21:0248:000051</t>
  </si>
  <si>
    <t>21:0248:000051:0003:0001:00</t>
  </si>
  <si>
    <t>21:0037:000094</t>
  </si>
  <si>
    <t>084B:2002:3006:00:----:--</t>
  </si>
  <si>
    <t>33.17</t>
  </si>
  <si>
    <t>21:0248:000052</t>
  </si>
  <si>
    <t>21:0248:000052:0003:0001:00</t>
  </si>
  <si>
    <t>21:0037:000095</t>
  </si>
  <si>
    <t>084B:2002:3007:00:----:--</t>
  </si>
  <si>
    <t>83.76</t>
  </si>
  <si>
    <t>21:0248:000053</t>
  </si>
  <si>
    <t>21:0248:000053:0003:0001:00</t>
  </si>
  <si>
    <t>21:0037:000096</t>
  </si>
  <si>
    <t>084B:2002:3008:00:----:--</t>
  </si>
  <si>
    <t>2.572</t>
  </si>
  <si>
    <t>21:0248:000054</t>
  </si>
  <si>
    <t>21:0248:000054:0003:0001:00</t>
  </si>
  <si>
    <t>21:0037:000097</t>
  </si>
  <si>
    <t>084B:2002:3009:10:----:--</t>
  </si>
  <si>
    <t>2.599</t>
  </si>
  <si>
    <t>21:0248:000054:0004:0001:00</t>
  </si>
  <si>
    <t>21:0037:000098</t>
  </si>
  <si>
    <t>084B:2002:3010:20:3009:10</t>
  </si>
  <si>
    <t>2.476</t>
  </si>
  <si>
    <t>21:0248:000055</t>
  </si>
  <si>
    <t>21:0248:000055:0003:0001:00</t>
  </si>
  <si>
    <t>21:0037:000099</t>
  </si>
  <si>
    <t>084B:2002:3011:00:----:--</t>
  </si>
  <si>
    <t>99.62</t>
  </si>
  <si>
    <t>21:0248:000056</t>
  </si>
  <si>
    <t>21:0248:000056:0003:0001:00</t>
  </si>
  <si>
    <t>21:0037:000100</t>
  </si>
  <si>
    <t>084B:2002:3012:00:----:--</t>
  </si>
  <si>
    <t>3.039</t>
  </si>
  <si>
    <t>21:0248:000057</t>
  </si>
  <si>
    <t>21:0248:000057:0003:0001:00</t>
  </si>
  <si>
    <t>21:0037:000101</t>
  </si>
  <si>
    <t>084B:2002:3013:00:----:--</t>
  </si>
  <si>
    <t>6.251</t>
  </si>
  <si>
    <t>21:0248:000058</t>
  </si>
  <si>
    <t>21:0248:000058:0003:0001:00</t>
  </si>
  <si>
    <t>21:0037:000102</t>
  </si>
  <si>
    <t>084B:2002:3014:00:----:--</t>
  </si>
  <si>
    <t>26.15</t>
  </si>
  <si>
    <t>21:0248:000059</t>
  </si>
  <si>
    <t>21:0248:000059:0003:0001:00</t>
  </si>
  <si>
    <t>21:0037:000103</t>
  </si>
  <si>
    <t>084B:2002:3016:00:----:--</t>
  </si>
  <si>
    <t>55.46</t>
  </si>
  <si>
    <t>21:0248:000060</t>
  </si>
  <si>
    <t>21:0248:000060:0003:0001:00</t>
  </si>
  <si>
    <t>21:0037:000104</t>
  </si>
  <si>
    <t>084B:2002:3017:00:----:--</t>
  </si>
  <si>
    <t>47.92</t>
  </si>
  <si>
    <t>21:0248:000061</t>
  </si>
  <si>
    <t>21:0248:000061:0003:0001:00</t>
  </si>
  <si>
    <t>21:0037:000105</t>
  </si>
  <si>
    <t>084B:2002:3018:00:----:--</t>
  </si>
  <si>
    <t>20.74</t>
  </si>
  <si>
    <t>21:0248:000062</t>
  </si>
  <si>
    <t>21:0248:000062:0003:0001:00</t>
  </si>
  <si>
    <t>21:0037:000106</t>
  </si>
  <si>
    <t>084B:2002:3019:00:----:--</t>
  </si>
  <si>
    <t>19.672</t>
  </si>
  <si>
    <t>21:0248:000063</t>
  </si>
  <si>
    <t>21:0248:000063:0003:0001:00</t>
  </si>
  <si>
    <t>21:0037:000107</t>
  </si>
  <si>
    <t>084C:2002:2002:00:----:--</t>
  </si>
  <si>
    <t>18.923</t>
  </si>
  <si>
    <t>21:0248:000064</t>
  </si>
  <si>
    <t>21:0248:000064:0003:0001:00</t>
  </si>
  <si>
    <t>21:0037:000108</t>
  </si>
  <si>
    <t>084C:2002:2003:00:----:--</t>
  </si>
  <si>
    <t>21:0248:000065</t>
  </si>
  <si>
    <t>21:0248:000065:0003:0001:00</t>
  </si>
  <si>
    <t>21:0037:000109</t>
  </si>
  <si>
    <t>084C:2002:2004:00:----:--</t>
  </si>
  <si>
    <t>5.253</t>
  </si>
  <si>
    <t>21:0248:000066</t>
  </si>
  <si>
    <t>21:0248:000066:0003:0001:00</t>
  </si>
  <si>
    <t>21:0037:000110</t>
  </si>
  <si>
    <t>084C:2002:2005:00:----:--</t>
  </si>
  <si>
    <t>14.12</t>
  </si>
  <si>
    <t>21:0248:000067</t>
  </si>
  <si>
    <t>21:0248:000067:0003:0001:00</t>
  </si>
  <si>
    <t>21:0037:000111</t>
  </si>
  <si>
    <t>084C:2002:2006:00:----:--</t>
  </si>
  <si>
    <t>0.926</t>
  </si>
  <si>
    <t>21:0248:000068</t>
  </si>
  <si>
    <t>21:0248:000068:0003:0001:00</t>
  </si>
  <si>
    <t>21:0037:000112</t>
  </si>
  <si>
    <t>084C:2002:2007:00:----:--</t>
  </si>
  <si>
    <t>1.342</t>
  </si>
  <si>
    <t>21:0248:000069</t>
  </si>
  <si>
    <t>21:0248:000069:0003:0001:00</t>
  </si>
  <si>
    <t>21:0037:000113</t>
  </si>
  <si>
    <t>084C:2002:2008:00:----:--</t>
  </si>
  <si>
    <t>2.996</t>
  </si>
  <si>
    <t>21:0248:000070</t>
  </si>
  <si>
    <t>21:0248:000070:0003:0001:00</t>
  </si>
  <si>
    <t>21:0037:000114</t>
  </si>
  <si>
    <t>084C:2002:2009:00:----:--</t>
  </si>
  <si>
    <t>5.012</t>
  </si>
  <si>
    <t>21:0248:000071</t>
  </si>
  <si>
    <t>21:0248:000071:0003:0001:00</t>
  </si>
  <si>
    <t>21:0037:000115</t>
  </si>
  <si>
    <t>084C:2002:2010:00:----:--</t>
  </si>
  <si>
    <t>6.514</t>
  </si>
  <si>
    <t>21:0248:000072</t>
  </si>
  <si>
    <t>21:0248:000072:0003:0001:00</t>
  </si>
  <si>
    <t>21:0037:000116</t>
  </si>
  <si>
    <t>084C:2002:3002:00:----:--</t>
  </si>
  <si>
    <t>2.182</t>
  </si>
  <si>
    <t>21:0248:000073</t>
  </si>
  <si>
    <t>21:0248:000073:0003:0001:00</t>
  </si>
  <si>
    <t>21:0037:000117</t>
  </si>
  <si>
    <t>084C:2002:3003:00:----:--</t>
  </si>
  <si>
    <t>0.291</t>
  </si>
  <si>
    <t>21:0248:000074</t>
  </si>
  <si>
    <t>21:0248:000074:0003:0001:00</t>
  </si>
  <si>
    <t>21:0037:000118</t>
  </si>
  <si>
    <t>084C:2002:3004:00:----:--</t>
  </si>
  <si>
    <t>10.547</t>
  </si>
  <si>
    <t>21:0248:000075</t>
  </si>
  <si>
    <t>21:0248:000075:0003:0001:00</t>
  </si>
  <si>
    <t>21:0037:000119</t>
  </si>
  <si>
    <t>084C:2002:3005:10:----:--</t>
  </si>
  <si>
    <t>10.431</t>
  </si>
  <si>
    <t>21:0248:000075:0004:0001:00</t>
  </si>
  <si>
    <t>21:0037:000120</t>
  </si>
  <si>
    <t>084C:2002:3006:20:3005:10</t>
  </si>
  <si>
    <t>12.82</t>
  </si>
  <si>
    <t>21:0248:000076</t>
  </si>
  <si>
    <t>21:0248:000076:0003:0001:00</t>
  </si>
  <si>
    <t>21:0037:000121</t>
  </si>
  <si>
    <t>084C:2002:3007:00:----:--</t>
  </si>
  <si>
    <t>31.81</t>
  </si>
  <si>
    <t>21:0248:000077</t>
  </si>
  <si>
    <t>21:0248:000077:0003:0001:00</t>
  </si>
  <si>
    <t>21:0037:000122</t>
  </si>
  <si>
    <t>084C:2002:3008:00:----:--</t>
  </si>
  <si>
    <t>18.792</t>
  </si>
  <si>
    <t>21:0248:000078</t>
  </si>
  <si>
    <t>21:0248:000078:0003:0001:00</t>
  </si>
  <si>
    <t>21:0037:000123</t>
  </si>
  <si>
    <t>084C:2002:3009:00:----:--</t>
  </si>
  <si>
    <t>171.82</t>
  </si>
  <si>
    <t>21:0248:000079</t>
  </si>
  <si>
    <t>21:0248:000079:0003:0001:00</t>
  </si>
  <si>
    <t>21:0037:000124</t>
  </si>
  <si>
    <t>084F:2002:1002:10:----:--</t>
  </si>
  <si>
    <t>169.82</t>
  </si>
  <si>
    <t>21:0248:000079:0004:0001:00</t>
  </si>
  <si>
    <t>21:0037:000125</t>
  </si>
  <si>
    <t>084F:2002:1003:20:1002:10</t>
  </si>
  <si>
    <t>150.5</t>
  </si>
  <si>
    <t>21:0248:000080</t>
  </si>
  <si>
    <t>21:0248:000080:0003:0001:00</t>
  </si>
  <si>
    <t>21:0037:000126</t>
  </si>
  <si>
    <t>084F:2002:1004:00:----:--</t>
  </si>
  <si>
    <t>240.6</t>
  </si>
  <si>
    <t>21:0248:000081</t>
  </si>
  <si>
    <t>21:0248:000081:0003:0001:00</t>
  </si>
  <si>
    <t>21:0037:000127</t>
  </si>
  <si>
    <t>084F:2002:1005:00:----:--</t>
  </si>
  <si>
    <t>257.04</t>
  </si>
  <si>
    <t>21:0248:000082</t>
  </si>
  <si>
    <t>21:0248:000082:0003:0001:00</t>
  </si>
  <si>
    <t>21:0037:000128</t>
  </si>
  <si>
    <t>084F:2002:1006:00:----:--</t>
  </si>
  <si>
    <t>280.4</t>
  </si>
  <si>
    <t>21:0248:000083</t>
  </si>
  <si>
    <t>21:0248:000083:0003:0001:00</t>
  </si>
  <si>
    <t>21:0037:000129</t>
  </si>
  <si>
    <t>084F:2002:1007:00:----:--</t>
  </si>
  <si>
    <t>24.44</t>
  </si>
  <si>
    <t>21:0248:000084</t>
  </si>
  <si>
    <t>21:0248:000084:0003:0001:00</t>
  </si>
  <si>
    <t>21:0037:000130</t>
  </si>
  <si>
    <t>084F:2002:1008:00:----:--</t>
  </si>
  <si>
    <t>213.26</t>
  </si>
  <si>
    <t>21:0248:000085</t>
  </si>
  <si>
    <t>21:0248:000085:0003:0001:00</t>
  </si>
  <si>
    <t>21:0037:000131</t>
  </si>
  <si>
    <t>084F:2002:1009:00:----:--</t>
  </si>
  <si>
    <t>41.62</t>
  </si>
  <si>
    <t>21:0248:000086</t>
  </si>
  <si>
    <t>21:0248:000086:0003:0001:00</t>
  </si>
  <si>
    <t>21:0037:000132</t>
  </si>
  <si>
    <t>084F:2002:1010:00:----:--</t>
  </si>
  <si>
    <t>48.53</t>
  </si>
  <si>
    <t>21:0248:000087</t>
  </si>
  <si>
    <t>21:0248:000087:0003:0001:00</t>
  </si>
  <si>
    <t>21:0037:000133</t>
  </si>
  <si>
    <t>084F:2002:1011:00:----:--</t>
  </si>
  <si>
    <t>47.05</t>
  </si>
  <si>
    <t>21:0248:000088</t>
  </si>
  <si>
    <t>21:0248:000088:0003:0001:00</t>
  </si>
  <si>
    <t>21:0037:000134</t>
  </si>
  <si>
    <t>084F:2002:2002:00:----:--</t>
  </si>
  <si>
    <t>96.96</t>
  </si>
  <si>
    <t>21:0248:000089</t>
  </si>
  <si>
    <t>21:0248:000089:0003:0001:00</t>
  </si>
  <si>
    <t>21:0037:000135</t>
  </si>
  <si>
    <t>084F:2002:2003:00:----:--</t>
  </si>
  <si>
    <t>37.11</t>
  </si>
  <si>
    <t>21:0248:000090</t>
  </si>
  <si>
    <t>21:0248:000090:0003:0001:00</t>
  </si>
  <si>
    <t>21:0037:000136</t>
  </si>
  <si>
    <t>084F:2002:2004:00:----:--</t>
  </si>
  <si>
    <t>35.11</t>
  </si>
  <si>
    <t>21:0248:000091</t>
  </si>
  <si>
    <t>21:0248:000091:0003:0001:00</t>
  </si>
  <si>
    <t>21:0037:000137</t>
  </si>
  <si>
    <t>084F:2002:2005:00:----:--</t>
  </si>
  <si>
    <t>295.2</t>
  </si>
  <si>
    <t>21:0248:000092</t>
  </si>
  <si>
    <t>21:0248:000092:0003:0001:00</t>
  </si>
  <si>
    <t>21:0037:000138</t>
  </si>
  <si>
    <t>084F:2002:2006:00:----:--</t>
  </si>
  <si>
    <t>42.98</t>
  </si>
  <si>
    <t>21:0248:000093</t>
  </si>
  <si>
    <t>21:0248:000093:0003:0001:00</t>
  </si>
  <si>
    <t>21:0037:000139</t>
  </si>
  <si>
    <t>084F:2002:2007:00:----:--</t>
  </si>
  <si>
    <t>106.5</t>
  </si>
  <si>
    <t>21:0248:000094</t>
  </si>
  <si>
    <t>21:0248:000094:0003:0001:00</t>
  </si>
  <si>
    <t>21:0037:000140</t>
  </si>
  <si>
    <t>084F:2002:3002:00:----:--</t>
  </si>
  <si>
    <t>13.325</t>
  </si>
  <si>
    <t>21:0248:000095</t>
  </si>
  <si>
    <t>21:0248:000095:0003:0001:00</t>
  </si>
  <si>
    <t>21:0037:000141</t>
  </si>
  <si>
    <t>084F:2002:3003:00:----:--</t>
  </si>
  <si>
    <t>64.6</t>
  </si>
  <si>
    <t>21:0248:000096</t>
  </si>
  <si>
    <t>21:0248:000096:0003:0001:00</t>
  </si>
  <si>
    <t>21:0037:000142</t>
  </si>
  <si>
    <t>084F:2002:3004:00:----:--</t>
  </si>
  <si>
    <t>34.1</t>
  </si>
  <si>
    <t>21:0248:000097</t>
  </si>
  <si>
    <t>21:0248:000097:0003:0001:00</t>
  </si>
  <si>
    <t>21:0037:000143</t>
  </si>
  <si>
    <t>084F:2002:3005:10:----:--</t>
  </si>
  <si>
    <t>34.12</t>
  </si>
  <si>
    <t>21:0248:000097:0004:0001:00</t>
  </si>
  <si>
    <t>21:0037:000144</t>
  </si>
  <si>
    <t>084F:2002:3006:20:3005:10</t>
  </si>
  <si>
    <t>29.04</t>
  </si>
  <si>
    <t>21:0248:000098</t>
  </si>
  <si>
    <t>21:0248:000098:0003:0001:00</t>
  </si>
  <si>
    <t>21:0037:000145</t>
  </si>
  <si>
    <t>084F:2002:3007:00:----:--</t>
  </si>
  <si>
    <t>9.476</t>
  </si>
  <si>
    <t>21:0248:000099</t>
  </si>
  <si>
    <t>21:0248:000099:0003:0001:00</t>
  </si>
  <si>
    <t>21:0037:000146</t>
  </si>
  <si>
    <t>084F:2002:3008:00:----:--</t>
  </si>
  <si>
    <t>337.5</t>
  </si>
  <si>
    <t>21:0248:000100</t>
  </si>
  <si>
    <t>21:0248:000100:0003:0001:00</t>
  </si>
  <si>
    <t>21:0037:000147</t>
  </si>
  <si>
    <t>084F:2002:3009:00:----:--</t>
  </si>
  <si>
    <t>15.85</t>
  </si>
  <si>
    <t>21:0248:000101</t>
  </si>
  <si>
    <t>21:0248:000101:0003:0001:00</t>
  </si>
  <si>
    <t>21:0037:000148</t>
  </si>
  <si>
    <t>084F:2002:3010:00:----:--</t>
  </si>
  <si>
    <t>252.2</t>
  </si>
  <si>
    <t>21:0248:000102</t>
  </si>
  <si>
    <t>21:0248:000102:0003:0001:00</t>
  </si>
  <si>
    <t>21:0037:000149</t>
  </si>
  <si>
    <t>084F:2002:3011:00:----:--</t>
  </si>
  <si>
    <t>68.7</t>
  </si>
  <si>
    <t>21:0248:000103</t>
  </si>
  <si>
    <t>21:0248:000103:0003:0001:00</t>
  </si>
  <si>
    <t>21:0037:000150</t>
  </si>
  <si>
    <t>084F:2002:3012:00:----:--</t>
  </si>
  <si>
    <t>47.1</t>
  </si>
  <si>
    <t>21:0248:000104</t>
  </si>
  <si>
    <t>21:0248:000104:0003:0001:00</t>
  </si>
  <si>
    <t>21:0037:000151</t>
  </si>
  <si>
    <t>084F:2002:3013:00:----:--</t>
  </si>
  <si>
    <t>3.066</t>
  </si>
  <si>
    <t>21:0248:000105</t>
  </si>
  <si>
    <t>21:0248:000105:0003:0001:00</t>
  </si>
  <si>
    <t>21:0037:000152</t>
  </si>
  <si>
    <t>084G:2002:1002:10:----:--</t>
  </si>
  <si>
    <t>3.028</t>
  </si>
  <si>
    <t>21:0248:000105:0004:0001:00</t>
  </si>
  <si>
    <t>21:0037:000153</t>
  </si>
  <si>
    <t>084G:2002:1003:20:1002:10</t>
  </si>
  <si>
    <t>83.94</t>
  </si>
  <si>
    <t>21:0248:000106</t>
  </si>
  <si>
    <t>21:0248:000106:0003:0001:00</t>
  </si>
  <si>
    <t>21:0037:000154</t>
  </si>
  <si>
    <t>084G:2002:1004:00:----:--</t>
  </si>
  <si>
    <t>14.478</t>
  </si>
  <si>
    <t>21:0248:000107</t>
  </si>
  <si>
    <t>21:0248:000107:0003:0001:00</t>
  </si>
  <si>
    <t>21:0037:000155</t>
  </si>
  <si>
    <t>084G:2002:1005:00:----:--</t>
  </si>
  <si>
    <t>48.94</t>
  </si>
  <si>
    <t>21:0248:000108</t>
  </si>
  <si>
    <t>21:0248:000108:0003:0001:00</t>
  </si>
  <si>
    <t>21:0037:000156</t>
  </si>
  <si>
    <t>084G:2002:1006:00:----:--</t>
  </si>
  <si>
    <t>61.12</t>
  </si>
  <si>
    <t>21:0248:000109</t>
  </si>
  <si>
    <t>21:0248:000109:0003:0001:00</t>
  </si>
  <si>
    <t>21:0037:000157</t>
  </si>
  <si>
    <t>084G:2002:1007:00:----:--</t>
  </si>
  <si>
    <t>21:0248:000110</t>
  </si>
  <si>
    <t>21:0248:000110:0003:0001:00</t>
  </si>
  <si>
    <t>21:0037:000158</t>
  </si>
  <si>
    <t>084G:2002:1008:00:----:--</t>
  </si>
  <si>
    <t>323</t>
  </si>
  <si>
    <t>21:0248:000111</t>
  </si>
  <si>
    <t>21:0248:000111:0003:0001:00</t>
  </si>
  <si>
    <t>21:0037:000159</t>
  </si>
  <si>
    <t>084G:2002:1009:00:----:--</t>
  </si>
  <si>
    <t>1.452</t>
  </si>
  <si>
    <t>21:0248:000112</t>
  </si>
  <si>
    <t>21:0248:000112:0003:0001:00</t>
  </si>
  <si>
    <t>21:0037:000160</t>
  </si>
  <si>
    <t>084G:2002:1010:00:----:--</t>
  </si>
  <si>
    <t>4.515</t>
  </si>
  <si>
    <t>21:0248:000113</t>
  </si>
  <si>
    <t>21:0248:000113:0003:0001:00</t>
  </si>
  <si>
    <t>21:0037:000161</t>
  </si>
  <si>
    <t>084G:2002:1011:00:----:--</t>
  </si>
  <si>
    <t>1.093</t>
  </si>
  <si>
    <t>21:0248:000114</t>
  </si>
  <si>
    <t>21:0248:000114:0003:0001:00</t>
  </si>
  <si>
    <t>21:0037:000162</t>
  </si>
  <si>
    <t>084G:2002:1012:00:----:--</t>
  </si>
  <si>
    <t>44.14</t>
  </si>
  <si>
    <t>21:0248:000115</t>
  </si>
  <si>
    <t>21:0248:000115:0003:0001:00</t>
  </si>
  <si>
    <t>21:0037:000163</t>
  </si>
  <si>
    <t>084G:2002:1013:00:----:--</t>
  </si>
  <si>
    <t>70.8</t>
  </si>
  <si>
    <t>21:0248:000116</t>
  </si>
  <si>
    <t>21:0248:000116:0003:0001:00</t>
  </si>
  <si>
    <t>21:0037:000164</t>
  </si>
  <si>
    <t>084G:2002:1014:00:----:--</t>
  </si>
  <si>
    <t>3.503</t>
  </si>
  <si>
    <t>21:0248:000117</t>
  </si>
  <si>
    <t>21:0248:000117:0003:0001:00</t>
  </si>
  <si>
    <t>21:0037:000165</t>
  </si>
  <si>
    <t>084G:2002:1015:00:----:--</t>
  </si>
  <si>
    <t>4.922</t>
  </si>
  <si>
    <t>21:0248:000118</t>
  </si>
  <si>
    <t>21:0248:000118:0003:0001:00</t>
  </si>
  <si>
    <t>21:0037:000166</t>
  </si>
  <si>
    <t>084G:2002:1016:00:----:--</t>
  </si>
  <si>
    <t>12.582</t>
  </si>
  <si>
    <t>21:0248:000119</t>
  </si>
  <si>
    <t>21:0248:000119:0003:0001:00</t>
  </si>
  <si>
    <t>21:0037:000167</t>
  </si>
  <si>
    <t>084G:2002:1017:00:----:--</t>
  </si>
  <si>
    <t>8.211</t>
  </si>
  <si>
    <t>21:0248:000120</t>
  </si>
  <si>
    <t>21:0248:000120:0003:0001:00</t>
  </si>
  <si>
    <t>21:0037:000168</t>
  </si>
  <si>
    <t>084G:2002:1019:00:----:--</t>
  </si>
  <si>
    <t>0.708</t>
  </si>
  <si>
    <t>21:0248:000121</t>
  </si>
  <si>
    <t>21:0248:000121:0003:0001:00</t>
  </si>
  <si>
    <t>21:0037:000169</t>
  </si>
  <si>
    <t>084G:2002:1020:00:----:--</t>
  </si>
  <si>
    <t>575.3</t>
  </si>
  <si>
    <t>21:0248:000122</t>
  </si>
  <si>
    <t>21:0248:000122:0003:0001:00</t>
  </si>
  <si>
    <t>21:0037:000170</t>
  </si>
  <si>
    <t>084G:2002:1022:00:----:--</t>
  </si>
  <si>
    <t>14.485</t>
  </si>
  <si>
    <t>21:0248:000123</t>
  </si>
  <si>
    <t>21:0248:000123:0003:0001:00</t>
  </si>
  <si>
    <t>21:0037:000171</t>
  </si>
  <si>
    <t>084G:2002:1023:10:----:--</t>
  </si>
  <si>
    <t>14.541</t>
  </si>
  <si>
    <t>21:0248:000123:0004:0001:00</t>
  </si>
  <si>
    <t>21:0037:000172</t>
  </si>
  <si>
    <t>084G:2002:1024:20:1023:10</t>
  </si>
  <si>
    <t>17.708</t>
  </si>
  <si>
    <t>21:0248:000124</t>
  </si>
  <si>
    <t>21:0248:000124:0003:0001:00</t>
  </si>
  <si>
    <t>21:0037:000173</t>
  </si>
  <si>
    <t>084G:2002:1025:00:----:--</t>
  </si>
  <si>
    <t>14.511</t>
  </si>
  <si>
    <t>21:0248:000125</t>
  </si>
  <si>
    <t>21:0248:000125:0003:0001:00</t>
  </si>
  <si>
    <t>21:0037:000174</t>
  </si>
  <si>
    <t>084G:2002:1026:00:----:--</t>
  </si>
  <si>
    <t>7.75</t>
  </si>
  <si>
    <t>21:0248:000127</t>
  </si>
  <si>
    <t>21:0248:000127:0003:0001:00</t>
  </si>
  <si>
    <t>21:0037:000175</t>
  </si>
  <si>
    <t>084G:2002:1028:00:----:--</t>
  </si>
  <si>
    <t>3.441</t>
  </si>
  <si>
    <t>21:0248:000128</t>
  </si>
  <si>
    <t>21:0248:000128:0003:0001:00</t>
  </si>
  <si>
    <t>21:0037:000176</t>
  </si>
  <si>
    <t>084G:2002:1029:00:----:--</t>
  </si>
  <si>
    <t>5.916</t>
  </si>
  <si>
    <t>21:0248:000129</t>
  </si>
  <si>
    <t>21:0248:000129:0003:0001:00</t>
  </si>
  <si>
    <t>21:0037:000177</t>
  </si>
  <si>
    <t>084G:2002:1030:00:----:--</t>
  </si>
  <si>
    <t>12.626</t>
  </si>
  <si>
    <t>21:0248:000130</t>
  </si>
  <si>
    <t>21:0248:000130:0003:0001:00</t>
  </si>
  <si>
    <t>21:0037:000178</t>
  </si>
  <si>
    <t>084G:2002:1032:00:----:--</t>
  </si>
  <si>
    <t>8.186</t>
  </si>
  <si>
    <t>21:0248:000131</t>
  </si>
  <si>
    <t>21:0248:000131:0003:0001:00</t>
  </si>
  <si>
    <t>21:0037:000179</t>
  </si>
  <si>
    <t>084G:2002:1033:00:----:--</t>
  </si>
  <si>
    <t>1.595</t>
  </si>
  <si>
    <t>21:0248:000132</t>
  </si>
  <si>
    <t>21:0248:000132:0003:0001:00</t>
  </si>
  <si>
    <t>21:0037:000180</t>
  </si>
  <si>
    <t>084G:2002:1034:00:----:--</t>
  </si>
  <si>
    <t>255.55</t>
  </si>
  <si>
    <t>21:0248:000134</t>
  </si>
  <si>
    <t>21:0248:000134:0003:0001:00</t>
  </si>
  <si>
    <t>21:0037:000181</t>
  </si>
  <si>
    <t>084G:2002:1036:00:----:--</t>
  </si>
  <si>
    <t>0.449</t>
  </si>
  <si>
    <t>21:0248:000135</t>
  </si>
  <si>
    <t>21:0248:000135:0003:0001:00</t>
  </si>
  <si>
    <t>21:0037:000182</t>
  </si>
  <si>
    <t>084G:2002:1037:00:----:--</t>
  </si>
  <si>
    <t>0.788</t>
  </si>
  <si>
    <t>21:0248:000136</t>
  </si>
  <si>
    <t>21:0248:000136:0003:0001:00</t>
  </si>
  <si>
    <t>21:0037:000183</t>
  </si>
  <si>
    <t>084G:2002:1038:00:----:--</t>
  </si>
  <si>
    <t>21:0248:000137</t>
  </si>
  <si>
    <t>21:0248:000137:0003:0001:00</t>
  </si>
  <si>
    <t>21:0037:000184</t>
  </si>
  <si>
    <t>084G:2002:1039:00:----:--</t>
  </si>
  <si>
    <t>3.866</t>
  </si>
  <si>
    <t>21:0248:000138</t>
  </si>
  <si>
    <t>21:0248:000138:0003:0001:00</t>
  </si>
  <si>
    <t>21:0037:000185</t>
  </si>
  <si>
    <t>084G:2002:1040:00:----:--</t>
  </si>
  <si>
    <t>3.913</t>
  </si>
  <si>
    <t>21:0248:000139</t>
  </si>
  <si>
    <t>21:0248:000139:0003:0001:00</t>
  </si>
  <si>
    <t>21:0037:000186</t>
  </si>
  <si>
    <t>084G:2002:1042:00:----:--</t>
  </si>
  <si>
    <t>11.467</t>
  </si>
  <si>
    <t>21:0248:000140</t>
  </si>
  <si>
    <t>21:0248:000140:0003:0001:00</t>
  </si>
  <si>
    <t>21:0037:000187</t>
  </si>
  <si>
    <t>084G:2002:1043:10:----:--</t>
  </si>
  <si>
    <t>11.47</t>
  </si>
  <si>
    <t>21:0248:000140:0004:0001:00</t>
  </si>
  <si>
    <t>21:0037:000188</t>
  </si>
  <si>
    <t>084G:2002:1044:20:1043:10</t>
  </si>
  <si>
    <t>29.91</t>
  </si>
  <si>
    <t>21:0248:000141</t>
  </si>
  <si>
    <t>21:0248:000141:0003:0001:00</t>
  </si>
  <si>
    <t>21:0037:000189</t>
  </si>
  <si>
    <t>084G:2002:1045:00:----:--</t>
  </si>
  <si>
    <t>235.5</t>
  </si>
  <si>
    <t>21:0248:000142</t>
  </si>
  <si>
    <t>21:0248:000142:0003:0001:00</t>
  </si>
  <si>
    <t>21:0037:000190</t>
  </si>
  <si>
    <t>084G:2002:1046:00:----:--</t>
  </si>
  <si>
    <t>10.222</t>
  </si>
  <si>
    <t>21:0248:000143</t>
  </si>
  <si>
    <t>21:0248:000143:0003:0001:00</t>
  </si>
  <si>
    <t>21:0037:000191</t>
  </si>
  <si>
    <t>084G:2002:1047:00:----:--</t>
  </si>
  <si>
    <t>10.146</t>
  </si>
  <si>
    <t>21:0248:000144</t>
  </si>
  <si>
    <t>21:0248:000144:0003:0001:00</t>
  </si>
  <si>
    <t>21:0037:000192</t>
  </si>
  <si>
    <t>084G:2002:1048:00:----:--</t>
  </si>
  <si>
    <t>19.693</t>
  </si>
  <si>
    <t>21:0248:000145</t>
  </si>
  <si>
    <t>21:0248:000145:0003:0001:00</t>
  </si>
  <si>
    <t>21:0037:000193</t>
  </si>
  <si>
    <t>084G:2002:1049:00:----:--</t>
  </si>
  <si>
    <t>21.93</t>
  </si>
  <si>
    <t>21:0248:000146</t>
  </si>
  <si>
    <t>21:0248:000146:0003:0001:00</t>
  </si>
  <si>
    <t>21:0037:000194</t>
  </si>
  <si>
    <t>084G:2002:1051:00:----:--</t>
  </si>
  <si>
    <t>9.494</t>
  </si>
  <si>
    <t>21:0248:000147</t>
  </si>
  <si>
    <t>21:0248:000147:0003:0001:00</t>
  </si>
  <si>
    <t>21:0037:000195</t>
  </si>
  <si>
    <t>084G:2002:2002:00:----:--</t>
  </si>
  <si>
    <t>2.731</t>
  </si>
  <si>
    <t>21:0248:000148</t>
  </si>
  <si>
    <t>21:0248:000148:0003:0001:00</t>
  </si>
  <si>
    <t>21:0037:000196</t>
  </si>
  <si>
    <t>084G:2002:2003:00:----:--</t>
  </si>
  <si>
    <t>90.26</t>
  </si>
  <si>
    <t>21:0248:000149</t>
  </si>
  <si>
    <t>21:0248:000149:0003:0001:00</t>
  </si>
  <si>
    <t>21:0037:000197</t>
  </si>
  <si>
    <t>084G:2002:2004:00:----:--</t>
  </si>
  <si>
    <t>41.88</t>
  </si>
  <si>
    <t>21:0248:000150</t>
  </si>
  <si>
    <t>21:0248:000150:0003:0001:00</t>
  </si>
  <si>
    <t>21:0037:000198</t>
  </si>
  <si>
    <t>084G:2002:2005:10:----:--</t>
  </si>
  <si>
    <t>41.46</t>
  </si>
  <si>
    <t>21:0248:000150:0004:0001:00</t>
  </si>
  <si>
    <t>21:0037:000199</t>
  </si>
  <si>
    <t>084G:2002:2006:20:2005:10</t>
  </si>
  <si>
    <t>43.09</t>
  </si>
  <si>
    <t>21:0248:000151</t>
  </si>
  <si>
    <t>21:0248:000151:0003:0001:00</t>
  </si>
  <si>
    <t>21:0037:000200</t>
  </si>
  <si>
    <t>084G:2002:2007:00:----:--</t>
  </si>
  <si>
    <t>172.3</t>
  </si>
  <si>
    <t>21:0248:000152</t>
  </si>
  <si>
    <t>21:0248:000152:0003:0001:00</t>
  </si>
  <si>
    <t>21:0037:000201</t>
  </si>
  <si>
    <t>084G:2002:2009:00:----:--</t>
  </si>
  <si>
    <t>0.446</t>
  </si>
  <si>
    <t>21:0248:000153</t>
  </si>
  <si>
    <t>21:0248:000153:0003:0001:00</t>
  </si>
  <si>
    <t>21:0037:000202</t>
  </si>
  <si>
    <t>084G:2002:2010:00:----:--</t>
  </si>
  <si>
    <t>52.32</t>
  </si>
  <si>
    <t>21:0248:000154</t>
  </si>
  <si>
    <t>21:0248:000154:0003:0001:00</t>
  </si>
  <si>
    <t>21:0037:000203</t>
  </si>
  <si>
    <t>084G:2002:2011:00:----:--</t>
  </si>
  <si>
    <t>1.032</t>
  </si>
  <si>
    <t>21:0248:000155</t>
  </si>
  <si>
    <t>21:0248:000155:0003:0001:00</t>
  </si>
  <si>
    <t>21:0037:000204</t>
  </si>
  <si>
    <t>084G:2002:2012:00:----:--</t>
  </si>
  <si>
    <t>149.2</t>
  </si>
  <si>
    <t>21:0248:000156</t>
  </si>
  <si>
    <t>21:0248:000156:0003:0001:00</t>
  </si>
  <si>
    <t>21:0037:000205</t>
  </si>
  <si>
    <t>084G:2002:2013:00:----:--</t>
  </si>
  <si>
    <t>21:0248:000157</t>
  </si>
  <si>
    <t>21:0248:000157:0003:0001:00</t>
  </si>
  <si>
    <t>21:0037:000206</t>
  </si>
  <si>
    <t>084G:2002:2014:00:----:--</t>
  </si>
  <si>
    <t>21.86</t>
  </si>
  <si>
    <t>21:0248:000158</t>
  </si>
  <si>
    <t>21:0248:000158:0003:0001:00</t>
  </si>
  <si>
    <t>21:0037:000207</t>
  </si>
  <si>
    <t>084G:2002:2015:00:----:--</t>
  </si>
  <si>
    <t>0.792</t>
  </si>
  <si>
    <t>21:0248:000159</t>
  </si>
  <si>
    <t>21:0248:000159:0003:0001:00</t>
  </si>
  <si>
    <t>21:0037:000208</t>
  </si>
  <si>
    <t>084G:2002:2016:00:----:--</t>
  </si>
  <si>
    <t>3.44</t>
  </si>
  <si>
    <t>21:0248:000160</t>
  </si>
  <si>
    <t>21:0248:000160:0003:0001:00</t>
  </si>
  <si>
    <t>21:0037:000209</t>
  </si>
  <si>
    <t>084G:2002:2017:00:----:--</t>
  </si>
  <si>
    <t>17.855</t>
  </si>
  <si>
    <t>21:0248:000161</t>
  </si>
  <si>
    <t>21:0248:000161:0003:0001:00</t>
  </si>
  <si>
    <t>21:0037:000210</t>
  </si>
  <si>
    <t>084G:2002:2018:00:----:--</t>
  </si>
  <si>
    <t>21.815</t>
  </si>
  <si>
    <t>21:0248:000162</t>
  </si>
  <si>
    <t>21:0248:000162:0003:0001:00</t>
  </si>
  <si>
    <t>21:0037:000211</t>
  </si>
  <si>
    <t>084G:2002:2019:00:----:--</t>
  </si>
  <si>
    <t>2.311</t>
  </si>
  <si>
    <t>21:0248:000163</t>
  </si>
  <si>
    <t>21:0248:000163:0003:0001:00</t>
  </si>
  <si>
    <t>21:0037:000212</t>
  </si>
  <si>
    <t>084G:2002:2020:00:----:--</t>
  </si>
  <si>
    <t>0.82</t>
  </si>
  <si>
    <t>21:0248:000164</t>
  </si>
  <si>
    <t>21:0248:000164:0003:0001:00</t>
  </si>
  <si>
    <t>21:0037:000213</t>
  </si>
  <si>
    <t>084G:2002:2022:00:----:--</t>
  </si>
  <si>
    <t>66.08</t>
  </si>
  <si>
    <t>21:0248:000165</t>
  </si>
  <si>
    <t>21:0248:000165:0003:0001:00</t>
  </si>
  <si>
    <t>21:0037:000214</t>
  </si>
  <si>
    <t>084G:2002:2023:00:----:--</t>
  </si>
  <si>
    <t>10.445</t>
  </si>
  <si>
    <t>21:0248:000166</t>
  </si>
  <si>
    <t>21:0248:000166:0003:0001:00</t>
  </si>
  <si>
    <t>21:0037:000215</t>
  </si>
  <si>
    <t>084G:2002:2025:00:----:--</t>
  </si>
  <si>
    <t>6.258</t>
  </si>
  <si>
    <t>21:0248:000167</t>
  </si>
  <si>
    <t>21:0248:000167:0003:0001:00</t>
  </si>
  <si>
    <t>21:0037:000216</t>
  </si>
  <si>
    <t>084G:2002:2026:00:----:--</t>
  </si>
  <si>
    <t>5.486</t>
  </si>
  <si>
    <t>21:0248:000168</t>
  </si>
  <si>
    <t>21:0248:000168:0003:0001:00</t>
  </si>
  <si>
    <t>21:0037:000217</t>
  </si>
  <si>
    <t>084G:2002:2027:00:----:--</t>
  </si>
  <si>
    <t>25.05</t>
  </si>
  <si>
    <t>21:0248:000169</t>
  </si>
  <si>
    <t>21:0248:000169:0003:0001:00</t>
  </si>
  <si>
    <t>21:0037:000218</t>
  </si>
  <si>
    <t>084G:2002:2028:00:----:--</t>
  </si>
  <si>
    <t>23.67</t>
  </si>
  <si>
    <t>21:0248:000170</t>
  </si>
  <si>
    <t>21:0248:000170:0003:0001:00</t>
  </si>
  <si>
    <t>21:0037:000219</t>
  </si>
  <si>
    <t>084G:2002:2029:00:----:--</t>
  </si>
  <si>
    <t>120.95</t>
  </si>
  <si>
    <t>21:0248:000171</t>
  </si>
  <si>
    <t>21:0248:000171:0003:0001:00</t>
  </si>
  <si>
    <t>21:0037:000220</t>
  </si>
  <si>
    <t>084G:2002:2030:00:----:--</t>
  </si>
  <si>
    <t>0.65</t>
  </si>
  <si>
    <t>21:0248:000172</t>
  </si>
  <si>
    <t>21:0248:000172:0003:0001:00</t>
  </si>
  <si>
    <t>21:0037:000221</t>
  </si>
  <si>
    <t>084G:2002:2031:00:----:--</t>
  </si>
  <si>
    <t>3.845</t>
  </si>
  <si>
    <t>21:0248:000173</t>
  </si>
  <si>
    <t>21:0248:000173:0003:0001:00</t>
  </si>
  <si>
    <t>21:0037:000222</t>
  </si>
  <si>
    <t>084G:2002:2032:00:----:--</t>
  </si>
  <si>
    <t>7.29</t>
  </si>
  <si>
    <t>21:0248:000174</t>
  </si>
  <si>
    <t>21:0248:000174:0003:0001:00</t>
  </si>
  <si>
    <t>21:0037:000223</t>
  </si>
  <si>
    <t>084G:2002:2033:00:----:--</t>
  </si>
  <si>
    <t>1.879</t>
  </si>
  <si>
    <t>21:0248:000175</t>
  </si>
  <si>
    <t>21:0248:000175:0003:0001:00</t>
  </si>
  <si>
    <t>21:0037:000224</t>
  </si>
  <si>
    <t>084G:2002:2034:00:----:--</t>
  </si>
  <si>
    <t>60.78</t>
  </si>
  <si>
    <t>21:0248:000176</t>
  </si>
  <si>
    <t>21:0248:000176:0003:0001:00</t>
  </si>
  <si>
    <t>21:0037:000225</t>
  </si>
  <si>
    <t>084G:2002:2035:00:----:--</t>
  </si>
  <si>
    <t>20.618</t>
  </si>
  <si>
    <t>21:0248:000177</t>
  </si>
  <si>
    <t>21:0248:000177:0003:0001:00</t>
  </si>
  <si>
    <t>21:0037:000226</t>
  </si>
  <si>
    <t>084G:2002:2036:00:----:--</t>
  </si>
  <si>
    <t>20.602</t>
  </si>
  <si>
    <t>21:0248:000178</t>
  </si>
  <si>
    <t>21:0248:000178:0003:0001:00</t>
  </si>
  <si>
    <t>21:0037:000227</t>
  </si>
  <si>
    <t>084G:2002:2037:10:----:--</t>
  </si>
  <si>
    <t>20.686</t>
  </si>
  <si>
    <t>21:0248:000178:0004:0001:00</t>
  </si>
  <si>
    <t>21:0037:000228</t>
  </si>
  <si>
    <t>084G:2002:2038:20:2037:10</t>
  </si>
  <si>
    <t>20.847</t>
  </si>
  <si>
    <t>21:0248:000179</t>
  </si>
  <si>
    <t>21:0248:000179:0003:0001:00</t>
  </si>
  <si>
    <t>21:0037:000229</t>
  </si>
  <si>
    <t>084G:2002:2039:00:----:--</t>
  </si>
  <si>
    <t>1.345</t>
  </si>
  <si>
    <t>21:0248:000180</t>
  </si>
  <si>
    <t>21:0248:000180:0003:0001:00</t>
  </si>
  <si>
    <t>21:0037:000230</t>
  </si>
  <si>
    <t>084G:2002:2040:00:----:--</t>
  </si>
  <si>
    <t>39.27</t>
  </si>
  <si>
    <t>21:0248:000181</t>
  </si>
  <si>
    <t>21:0248:000181:0003:0001:00</t>
  </si>
  <si>
    <t>21:0037:000231</t>
  </si>
  <si>
    <t>084G:2002:2042:00:----:--</t>
  </si>
  <si>
    <t>3.216</t>
  </si>
  <si>
    <t>21:0248:000182</t>
  </si>
  <si>
    <t>21:0248:000182:0003:0001:00</t>
  </si>
  <si>
    <t>21:0037:000232</t>
  </si>
  <si>
    <t>084G:2002:2044:00:----:--</t>
  </si>
  <si>
    <t>0.196</t>
  </si>
  <si>
    <t>21:0248:000183</t>
  </si>
  <si>
    <t>21:0248:000183:0003:0001:00</t>
  </si>
  <si>
    <t>21:0037:000233</t>
  </si>
  <si>
    <t>084G:2002:3002:00:----:--</t>
  </si>
  <si>
    <t>6.845</t>
  </si>
  <si>
    <t>21:0248:000184</t>
  </si>
  <si>
    <t>21:0248:000184:0003:0001:00</t>
  </si>
  <si>
    <t>21:0037:000234</t>
  </si>
  <si>
    <t>084G:2002:3003:00:----:--</t>
  </si>
  <si>
    <t>9.876</t>
  </si>
  <si>
    <t>21:0248:000185</t>
  </si>
  <si>
    <t>21:0248:000185:0003:0001:00</t>
  </si>
  <si>
    <t>21:0037:000235</t>
  </si>
  <si>
    <t>084G:2002:3004:00:----:--</t>
  </si>
  <si>
    <t>13.505</t>
  </si>
  <si>
    <t>21:0248:000186</t>
  </si>
  <si>
    <t>21:0248:000186:0003:0001:00</t>
  </si>
  <si>
    <t>21:0037:000236</t>
  </si>
  <si>
    <t>084G:2002:3005:00:----:--</t>
  </si>
  <si>
    <t>1.144</t>
  </si>
  <si>
    <t>21:0248:000187</t>
  </si>
  <si>
    <t>21:0248:000187:0003:0001:00</t>
  </si>
  <si>
    <t>21:0037:000237</t>
  </si>
  <si>
    <t>084G:2002:3006:00:----:--</t>
  </si>
  <si>
    <t>0.193</t>
  </si>
  <si>
    <t>21:0248:000188</t>
  </si>
  <si>
    <t>21:0248:000188:0003:0001:00</t>
  </si>
  <si>
    <t>21:0037:000238</t>
  </si>
  <si>
    <t>084G:2002:3007:00:----:--</t>
  </si>
  <si>
    <t>2.532</t>
  </si>
  <si>
    <t>21:0248:000189</t>
  </si>
  <si>
    <t>21:0248:000189:0003:0001:00</t>
  </si>
  <si>
    <t>21:0037:000239</t>
  </si>
  <si>
    <t>084G:2002:3008:00:----:--</t>
  </si>
  <si>
    <t>1.298</t>
  </si>
  <si>
    <t>21:0248:000190</t>
  </si>
  <si>
    <t>21:0248:000190:0003:0001:00</t>
  </si>
  <si>
    <t>21:0037:000240</t>
  </si>
  <si>
    <t>084G:2002:3009:00:----:--</t>
  </si>
  <si>
    <t>87.88</t>
  </si>
  <si>
    <t>21:0248:000191</t>
  </si>
  <si>
    <t>21:0248:000191:0003:0001:00</t>
  </si>
  <si>
    <t>21:0037:000241</t>
  </si>
  <si>
    <t>084G:2002:3010:00:----:--</t>
  </si>
  <si>
    <t>8.997</t>
  </si>
  <si>
    <t>21:0248:000192</t>
  </si>
  <si>
    <t>21:0248:000192:0003:0001:00</t>
  </si>
  <si>
    <t>21:0037:000242</t>
  </si>
  <si>
    <t>084G:2002:3011:10:----:--</t>
  </si>
  <si>
    <t>9.035</t>
  </si>
  <si>
    <t>21:0248:000192:0004:0001:00</t>
  </si>
  <si>
    <t>21:0037:000243</t>
  </si>
  <si>
    <t>084G:2002:3012:20:3011:10</t>
  </si>
  <si>
    <t>4.451</t>
  </si>
  <si>
    <t>21:0248:000193</t>
  </si>
  <si>
    <t>21:0248:000193:0003:0001:00</t>
  </si>
  <si>
    <t>21:0037:000244</t>
  </si>
  <si>
    <t>084G:2002:3013:00:----:--</t>
  </si>
  <si>
    <t>6.675</t>
  </si>
  <si>
    <t>21:0248:000194</t>
  </si>
  <si>
    <t>21:0248:000194:0003:0001:00</t>
  </si>
  <si>
    <t>21:0037:000245</t>
  </si>
  <si>
    <t>084G:2002:3015:00:----:--</t>
  </si>
  <si>
    <t>0.546</t>
  </si>
  <si>
    <t>21:0248:000195</t>
  </si>
  <si>
    <t>21:0248:000195:0003:0001:00</t>
  </si>
  <si>
    <t>21:0037:000246</t>
  </si>
  <si>
    <t>084G:2002:3016:00:----:--</t>
  </si>
  <si>
    <t>8.578</t>
  </si>
  <si>
    <t>21:0248:000196</t>
  </si>
  <si>
    <t>21:0248:000196:0003:0001:00</t>
  </si>
  <si>
    <t>21:0037:000247</t>
  </si>
  <si>
    <t>084G:2002:3017:00:----:--</t>
  </si>
  <si>
    <t>14.92</t>
  </si>
  <si>
    <t>21:0248:000197</t>
  </si>
  <si>
    <t>21:0248:000197:0003:0001:00</t>
  </si>
  <si>
    <t>21:0037:000248</t>
  </si>
  <si>
    <t>084G:2002:3018:00:----:--</t>
  </si>
  <si>
    <t>10.327</t>
  </si>
  <si>
    <t>21:0248:000198</t>
  </si>
  <si>
    <t>21:0248:000198:0003:0001:00</t>
  </si>
  <si>
    <t>21:0037:000249</t>
  </si>
  <si>
    <t>084G:2002:3019:00:----:--</t>
  </si>
  <si>
    <t>6.207</t>
  </si>
  <si>
    <t>21:0248:000199</t>
  </si>
  <si>
    <t>21:0248:000199:0003:0001:00</t>
  </si>
  <si>
    <t>21:0037:000250</t>
  </si>
  <si>
    <t>084G:2002:3020:00:----:--</t>
  </si>
  <si>
    <t>1.05</t>
  </si>
  <si>
    <t>21:0248:000200</t>
  </si>
  <si>
    <t>21:0248:000200:0003:0001:00</t>
  </si>
  <si>
    <t>21:0037:000251</t>
  </si>
  <si>
    <t>084G:2002:3022:00:----:--</t>
  </si>
  <si>
    <t>6.672</t>
  </si>
  <si>
    <t>21:0248:000201</t>
  </si>
  <si>
    <t>21:0248:000201:0003:0001:00</t>
  </si>
  <si>
    <t>21:0037:000252</t>
  </si>
  <si>
    <t>084G:2002:3023:10:----:--</t>
  </si>
  <si>
    <t>6.703</t>
  </si>
  <si>
    <t>21:0248:000201:0004:0001:00</t>
  </si>
  <si>
    <t>21:0037:000253</t>
  </si>
  <si>
    <t>084G:2002:3024:20:3023:10</t>
  </si>
  <si>
    <t>11.136</t>
  </si>
  <si>
    <t>21:0248:000202</t>
  </si>
  <si>
    <t>21:0248:000202:0003:0001:00</t>
  </si>
  <si>
    <t>21:0037:000254</t>
  </si>
  <si>
    <t>084G:2002:3025:00:----:--</t>
  </si>
  <si>
    <t>10.317</t>
  </si>
  <si>
    <t>21:0248:000203</t>
  </si>
  <si>
    <t>21:0248:000203:0003:0001:00</t>
  </si>
  <si>
    <t>21:0037:000255</t>
  </si>
  <si>
    <t>084G:2002:3026:00:----:--</t>
  </si>
  <si>
    <t>20.811</t>
  </si>
  <si>
    <t>21:0248:000204</t>
  </si>
  <si>
    <t>21:0248:000204:0003:0001:00</t>
  </si>
  <si>
    <t>21:0037:000256</t>
  </si>
  <si>
    <t>084G:2002:3027:00:----:--</t>
  </si>
  <si>
    <t>63.6</t>
  </si>
  <si>
    <t>21:0248:000205</t>
  </si>
  <si>
    <t>21:0248:000205:0003:0001:00</t>
  </si>
  <si>
    <t>21:0037:000257</t>
  </si>
  <si>
    <t>084G:2002:3028:00:----:--</t>
  </si>
  <si>
    <t>7.225</t>
  </si>
  <si>
    <t>21:0248:000206</t>
  </si>
  <si>
    <t>21:0248:000206:0003:0001:00</t>
  </si>
  <si>
    <t>21:0037:000258</t>
  </si>
  <si>
    <t>084G:2002:3029:00:----:--</t>
  </si>
  <si>
    <t>20.318</t>
  </si>
  <si>
    <t>21:0248:000207</t>
  </si>
  <si>
    <t>21:0248:000207:0003:0001:00</t>
  </si>
  <si>
    <t>21:0037:000259</t>
  </si>
  <si>
    <t>084G:2002:3030:00:----:--</t>
  </si>
  <si>
    <t>183.3</t>
  </si>
  <si>
    <t>21:0248:000208</t>
  </si>
  <si>
    <t>21:0248:000208:0003:0001:00</t>
  </si>
  <si>
    <t>21:0037:000260</t>
  </si>
  <si>
    <t>084G:2002:3031:00:----:--</t>
  </si>
  <si>
    <t>52.76</t>
  </si>
  <si>
    <t>21:0248:000209</t>
  </si>
  <si>
    <t>21:0248:000209:0003:0001:00</t>
  </si>
  <si>
    <t>21:0037:000261</t>
  </si>
  <si>
    <t>084G:2002:3032:00:----:--</t>
  </si>
  <si>
    <t>20.876</t>
  </si>
  <si>
    <t>21:0248:000210</t>
  </si>
  <si>
    <t>21:0248:000210:0003:0001:00</t>
  </si>
  <si>
    <t>21:0037:000262</t>
  </si>
  <si>
    <t>084G:2002:3033:00:----:--</t>
  </si>
  <si>
    <t>93.24</t>
  </si>
  <si>
    <t>21:0248:000211</t>
  </si>
  <si>
    <t>21:0248:000211:0003:0001:00</t>
  </si>
  <si>
    <t>21:0037:000263</t>
  </si>
  <si>
    <t>084G:2002:3034:00:----:--</t>
  </si>
  <si>
    <t>17.769</t>
  </si>
  <si>
    <t>21:0248:000212</t>
  </si>
  <si>
    <t>21:0248:000212:0003:0001:00</t>
  </si>
  <si>
    <t>21:0037:000264</t>
  </si>
  <si>
    <t>084G:2002:3035:00:----:--</t>
  </si>
  <si>
    <t>28.47</t>
  </si>
  <si>
    <t>21:0248:000213</t>
  </si>
  <si>
    <t>21:0248:000213:0003:0001:00</t>
  </si>
  <si>
    <t>21:0037:000265</t>
  </si>
  <si>
    <t>084G:2002:3036:00:----:--</t>
  </si>
  <si>
    <t>32.1</t>
  </si>
  <si>
    <t>21:0248:000214</t>
  </si>
  <si>
    <t>21:0248:000214:0003:0001:00</t>
  </si>
  <si>
    <t>21:0037:000266</t>
  </si>
  <si>
    <t>084G:2002:3037:00:----:--</t>
  </si>
  <si>
    <t>48.1</t>
  </si>
  <si>
    <t>21:0158:000001</t>
  </si>
  <si>
    <t>21:0158:000001:0003:0001:00</t>
  </si>
  <si>
    <t>21:0484:000001</t>
  </si>
  <si>
    <t>105I  :811002:00:------:--</t>
  </si>
  <si>
    <t>21:0158:000002</t>
  </si>
  <si>
    <t>21:0158:000002:0003:0001:00</t>
  </si>
  <si>
    <t>21:0484:000002</t>
  </si>
  <si>
    <t>105I  :811003:00:------:--</t>
  </si>
  <si>
    <t>21:0158:000003</t>
  </si>
  <si>
    <t>21:0158:000003:0003:0001:00</t>
  </si>
  <si>
    <t>21:0484:000003</t>
  </si>
  <si>
    <t>105I  :811004:00:------:--</t>
  </si>
  <si>
    <t>21:0158:000004</t>
  </si>
  <si>
    <t>21:0158:000004:0003:0001:00</t>
  </si>
  <si>
    <t>21:0484:000004</t>
  </si>
  <si>
    <t>105I  :811005:10:------:--</t>
  </si>
  <si>
    <t>36.1</t>
  </si>
  <si>
    <t>21:0158:000004:0004:0001:00</t>
  </si>
  <si>
    <t>21:0484:000005</t>
  </si>
  <si>
    <t>105I  :811006:20:811005:10</t>
  </si>
  <si>
    <t>26.4</t>
  </si>
  <si>
    <t>21:0158:000005</t>
  </si>
  <si>
    <t>21:0158:000005:0003:0001:00</t>
  </si>
  <si>
    <t>21:0484:000006</t>
  </si>
  <si>
    <t>105I  :811007:00:------:--</t>
  </si>
  <si>
    <t>21:0158:000006</t>
  </si>
  <si>
    <t>21:0158:000006:0003:0001:00</t>
  </si>
  <si>
    <t>21:0484:000007</t>
  </si>
  <si>
    <t>105I  :811008:00:------:--</t>
  </si>
  <si>
    <t>31.3</t>
  </si>
  <si>
    <t>21:0158:000007</t>
  </si>
  <si>
    <t>21:0158:000007:0003:0001:00</t>
  </si>
  <si>
    <t>21:0484:000008</t>
  </si>
  <si>
    <t>105I  :811009:00:------:--</t>
  </si>
  <si>
    <t>Control Reference</t>
  </si>
  <si>
    <t>Unspecified</t>
  </si>
  <si>
    <t>21:0484:000009</t>
  </si>
  <si>
    <t>105I  :811010:93:------:--</t>
  </si>
  <si>
    <t>68.1</t>
  </si>
  <si>
    <t>21:0158:000008</t>
  </si>
  <si>
    <t>21:0158:000008:0003:0001:00</t>
  </si>
  <si>
    <t>21:0484:000010</t>
  </si>
  <si>
    <t>105I  :811011:00:------:--</t>
  </si>
  <si>
    <t>68.5</t>
  </si>
  <si>
    <t>21:0158:000009</t>
  </si>
  <si>
    <t>21:0158:000009:0003:0001:00</t>
  </si>
  <si>
    <t>21:0484:000011</t>
  </si>
  <si>
    <t>105I  :811012:00:------:--</t>
  </si>
  <si>
    <t>13.1</t>
  </si>
  <si>
    <t>21:0158:000010</t>
  </si>
  <si>
    <t>21:0158:000010:0003:0001:00</t>
  </si>
  <si>
    <t>21:0484:000012</t>
  </si>
  <si>
    <t>105I  :811013:00:------:--</t>
  </si>
  <si>
    <t>119.2</t>
  </si>
  <si>
    <t>21:0158:000011</t>
  </si>
  <si>
    <t>21:0158:000011:0003:0001:00</t>
  </si>
  <si>
    <t>21:0484:000013</t>
  </si>
  <si>
    <t>105I  :811014:00:------:--</t>
  </si>
  <si>
    <t>72</t>
  </si>
  <si>
    <t>21:0158:000012</t>
  </si>
  <si>
    <t>21:0158:000012:0003:0001:00</t>
  </si>
  <si>
    <t>21:0484:000014</t>
  </si>
  <si>
    <t>105I  :811015:00:------:--</t>
  </si>
  <si>
    <t>66.5</t>
  </si>
  <si>
    <t>21:0158:000013</t>
  </si>
  <si>
    <t>21:0158:000013:0003:0001:00</t>
  </si>
  <si>
    <t>21:0484:000015</t>
  </si>
  <si>
    <t>105I  :811016:00:------:--</t>
  </si>
  <si>
    <t>57.1</t>
  </si>
  <si>
    <t>21:0158:000014</t>
  </si>
  <si>
    <t>21:0158:000014:0003:0001:00</t>
  </si>
  <si>
    <t>21:0484:000016</t>
  </si>
  <si>
    <t>105I  :811017:00:------:--</t>
  </si>
  <si>
    <t>12.1</t>
  </si>
  <si>
    <t>21:0158:000015</t>
  </si>
  <si>
    <t>21:0158:000015:0003:0001:00</t>
  </si>
  <si>
    <t>21:0484:000017</t>
  </si>
  <si>
    <t>105I  :811018:00:------:--</t>
  </si>
  <si>
    <t>12.9</t>
  </si>
  <si>
    <t>21:0158:000016</t>
  </si>
  <si>
    <t>21:0158:000016:0003:0001:00</t>
  </si>
  <si>
    <t>21:0484:000018</t>
  </si>
  <si>
    <t>105I  :811019:00:------:--</t>
  </si>
  <si>
    <t>42.1</t>
  </si>
  <si>
    <t>21:0158:000017</t>
  </si>
  <si>
    <t>21:0158:000017:0003:0001:00</t>
  </si>
  <si>
    <t>21:0484:000019</t>
  </si>
  <si>
    <t>105I  :811020:00:------:--</t>
  </si>
  <si>
    <t>42.5</t>
  </si>
  <si>
    <t>21:0158:000018</t>
  </si>
  <si>
    <t>21:0158:000018:0003:0001:00</t>
  </si>
  <si>
    <t>21:0484:000020</t>
  </si>
  <si>
    <t>105I  :811022:00:------:--</t>
  </si>
  <si>
    <t>76.2</t>
  </si>
  <si>
    <t>21:0158:000019</t>
  </si>
  <si>
    <t>21:0158:000019:0003:0001:00</t>
  </si>
  <si>
    <t>21:0484:000021</t>
  </si>
  <si>
    <t>105I  :811023:00:------:--</t>
  </si>
  <si>
    <t>21:0484:000022</t>
  </si>
  <si>
    <t>105I  :811024:93:------:--</t>
  </si>
  <si>
    <t>82.8</t>
  </si>
  <si>
    <t>21:0158:000020</t>
  </si>
  <si>
    <t>21:0158:000020:0003:0001:00</t>
  </si>
  <si>
    <t>21:0484:000023</t>
  </si>
  <si>
    <t>105I  :811025:00:------:--</t>
  </si>
  <si>
    <t>48</t>
  </si>
  <si>
    <t>21:0158:000021</t>
  </si>
  <si>
    <t>21:0158:000021:0003:0001:00</t>
  </si>
  <si>
    <t>21:0484:000024</t>
  </si>
  <si>
    <t>105I  :811026:00:------:--</t>
  </si>
  <si>
    <t>21:0158:000022</t>
  </si>
  <si>
    <t>21:0158:000022:0003:0001:00</t>
  </si>
  <si>
    <t>21:0484:000025</t>
  </si>
  <si>
    <t>105I  :811027:00:------:--</t>
  </si>
  <si>
    <t>33.6</t>
  </si>
  <si>
    <t>21:0158:000023</t>
  </si>
  <si>
    <t>21:0158:000023:0003:0001:00</t>
  </si>
  <si>
    <t>21:0484:000026</t>
  </si>
  <si>
    <t>105I  :811028:10:------:--</t>
  </si>
  <si>
    <t>35.7</t>
  </si>
  <si>
    <t>21:0158:000023:0004:0001:00</t>
  </si>
  <si>
    <t>21:0484:000027</t>
  </si>
  <si>
    <t>105I  :811029:20:811028:10</t>
  </si>
  <si>
    <t>21:0158:000024</t>
  </si>
  <si>
    <t>21:0158:000024:0003:0001:00</t>
  </si>
  <si>
    <t>21:0484:000028</t>
  </si>
  <si>
    <t>105I  :811030:00:------:--</t>
  </si>
  <si>
    <t>24.8</t>
  </si>
  <si>
    <t>21:0158:000025</t>
  </si>
  <si>
    <t>21:0158:000025:0003:0001:00</t>
  </si>
  <si>
    <t>21:0484:000029</t>
  </si>
  <si>
    <t>105I  :811031:00:------:--</t>
  </si>
  <si>
    <t>21:0158:000026</t>
  </si>
  <si>
    <t>21:0158:000026:0003:0001:00</t>
  </si>
  <si>
    <t>21:0484:000030</t>
  </si>
  <si>
    <t>105I  :811032:00:------:--</t>
  </si>
  <si>
    <t>40.4</t>
  </si>
  <si>
    <t>21:0158:000027</t>
  </si>
  <si>
    <t>21:0158:000027:0003:0001:00</t>
  </si>
  <si>
    <t>21:0484:000031</t>
  </si>
  <si>
    <t>105I  :811033:00:------:--</t>
  </si>
  <si>
    <t>32.3</t>
  </si>
  <si>
    <t>21:0158:000028</t>
  </si>
  <si>
    <t>21:0158:000028:0003:0001:00</t>
  </si>
  <si>
    <t>21:0484:000032</t>
  </si>
  <si>
    <t>105I  :811034:00:------:--</t>
  </si>
  <si>
    <t>21:0158:000029</t>
  </si>
  <si>
    <t>21:0158:000029:0003:0001:00</t>
  </si>
  <si>
    <t>21:0484:000033</t>
  </si>
  <si>
    <t>105I  :811035:00:------:--</t>
  </si>
  <si>
    <t>21:0158:000030</t>
  </si>
  <si>
    <t>21:0158:000030:0003:0001:00</t>
  </si>
  <si>
    <t>21:0484:000034</t>
  </si>
  <si>
    <t>105I  :811036:00:------:--</t>
  </si>
  <si>
    <t>21:0158:000031</t>
  </si>
  <si>
    <t>21:0158:000031:0003:0001:00</t>
  </si>
  <si>
    <t>21:0484:000035</t>
  </si>
  <si>
    <t>105I  :811037:00:------:--</t>
  </si>
  <si>
    <t>21:0158:000032</t>
  </si>
  <si>
    <t>21:0158:000032:0003:0001:00</t>
  </si>
  <si>
    <t>21:0484:000036</t>
  </si>
  <si>
    <t>105I  :811038:00:------:--</t>
  </si>
  <si>
    <t>43.5</t>
  </si>
  <si>
    <t>21:0158:000033</t>
  </si>
  <si>
    <t>21:0158:000033:0003:0001:00</t>
  </si>
  <si>
    <t>21:0484:000037</t>
  </si>
  <si>
    <t>105I  :811039:00:------:--</t>
  </si>
  <si>
    <t>21:0158:000034</t>
  </si>
  <si>
    <t>21:0158:000034:0003:0001:00</t>
  </si>
  <si>
    <t>21:0484:000038</t>
  </si>
  <si>
    <t>105I  :811040:00:------:--</t>
  </si>
  <si>
    <t>19.6</t>
  </si>
  <si>
    <t>21:0158:000035</t>
  </si>
  <si>
    <t>21:0158:000035:0003:0001:00</t>
  </si>
  <si>
    <t>21:0484:000039</t>
  </si>
  <si>
    <t>105I  :811042:00:------:--</t>
  </si>
  <si>
    <t>18.8</t>
  </si>
  <si>
    <t>21:0158:000036</t>
  </si>
  <si>
    <t>21:0158:000036:0003:0001:00</t>
  </si>
  <si>
    <t>21:0484:000040</t>
  </si>
  <si>
    <t>105I  :811043:00:------:--</t>
  </si>
  <si>
    <t>21:0158:000037</t>
  </si>
  <si>
    <t>21:0158:000037:0003:0001:00</t>
  </si>
  <si>
    <t>21:0484:000041</t>
  </si>
  <si>
    <t>105I  :811044:00:------:--</t>
  </si>
  <si>
    <t>21:0158:000038</t>
  </si>
  <si>
    <t>21:0158:000038:0003:0001:00</t>
  </si>
  <si>
    <t>21:0484:000042</t>
  </si>
  <si>
    <t>105I  :811045:10:------:--</t>
  </si>
  <si>
    <t>21:0158:000038:0004:0001:00</t>
  </si>
  <si>
    <t>21:0484:000043</t>
  </si>
  <si>
    <t>105I  :811046:20:811045:10</t>
  </si>
  <si>
    <t>25.1</t>
  </si>
  <si>
    <t>21:0158:000039</t>
  </si>
  <si>
    <t>21:0158:000039:0003:0001:00</t>
  </si>
  <si>
    <t>21:0484:000044</t>
  </si>
  <si>
    <t>105I  :811047:00:------:--</t>
  </si>
  <si>
    <t>38.9</t>
  </si>
  <si>
    <t>21:0158:000040</t>
  </si>
  <si>
    <t>21:0158:000040:0003:0001:00</t>
  </si>
  <si>
    <t>21:0484:000045</t>
  </si>
  <si>
    <t>105I  :811048:00:------:--</t>
  </si>
  <si>
    <t>21:0158:000041</t>
  </si>
  <si>
    <t>21:0158:000041:0003:0001:00</t>
  </si>
  <si>
    <t>21:0484:000046</t>
  </si>
  <si>
    <t>105I  :811049:00:------:--</t>
  </si>
  <si>
    <t>14.2</t>
  </si>
  <si>
    <t>21:0158:000042</t>
  </si>
  <si>
    <t>21:0158:000042:0003:0001:00</t>
  </si>
  <si>
    <t>21:0484:000047</t>
  </si>
  <si>
    <t>105I  :811050:00:------:--</t>
  </si>
  <si>
    <t>30</t>
  </si>
  <si>
    <t>21:0158:000043</t>
  </si>
  <si>
    <t>21:0158:000043:0003:0001:00</t>
  </si>
  <si>
    <t>21:0484:000048</t>
  </si>
  <si>
    <t>105I  :811051:00:------:--</t>
  </si>
  <si>
    <t>77.2</t>
  </si>
  <si>
    <t>21:0158:000044</t>
  </si>
  <si>
    <t>21:0158:000044:0003:0001:00</t>
  </si>
  <si>
    <t>21:0484:000049</t>
  </si>
  <si>
    <t>105I  :811052:00:------:--</t>
  </si>
  <si>
    <t>21:0158:000045</t>
  </si>
  <si>
    <t>21:0158:000045:0003:0001:00</t>
  </si>
  <si>
    <t>21:0484:000050</t>
  </si>
  <si>
    <t>105I  :811053:00:------:--</t>
  </si>
  <si>
    <t>29.2</t>
  </si>
  <si>
    <t>21:0158:000046</t>
  </si>
  <si>
    <t>21:0158:000046:0003:0001:00</t>
  </si>
  <si>
    <t>21:0484:000051</t>
  </si>
  <si>
    <t>105I  :811054:00:------:--</t>
  </si>
  <si>
    <t>21:0158:000047</t>
  </si>
  <si>
    <t>21:0158:000047:0003:0001:00</t>
  </si>
  <si>
    <t>21:0484:000052</t>
  </si>
  <si>
    <t>105I  :811055:00:------:--</t>
  </si>
  <si>
    <t>48.5</t>
  </si>
  <si>
    <t>21:0158:000048</t>
  </si>
  <si>
    <t>21:0158:000048:0003:0001:00</t>
  </si>
  <si>
    <t>21:0484:000053</t>
  </si>
  <si>
    <t>105I  :811056:00:------:--</t>
  </si>
  <si>
    <t>21:0484:000054</t>
  </si>
  <si>
    <t>105I  :811057:92:------:--</t>
  </si>
  <si>
    <t>21:0158:000049</t>
  </si>
  <si>
    <t>21:0158:000049:0003:0001:00</t>
  </si>
  <si>
    <t>21:0484:000055</t>
  </si>
  <si>
    <t>105I  :811058:00:------:--</t>
  </si>
  <si>
    <t>35.8</t>
  </si>
  <si>
    <t>21:0158:000050</t>
  </si>
  <si>
    <t>21:0158:000050:0003:0001:00</t>
  </si>
  <si>
    <t>21:0484:000056</t>
  </si>
  <si>
    <t>105I  :811059:00:------:--</t>
  </si>
  <si>
    <t>21:0158:000051</t>
  </si>
  <si>
    <t>21:0158:000051:0003:0001:00</t>
  </si>
  <si>
    <t>21:0484:000057</t>
  </si>
  <si>
    <t>105I  :811060:00:------:--</t>
  </si>
  <si>
    <t>21:0158:000052</t>
  </si>
  <si>
    <t>21:0158:000052:0003:0001:00</t>
  </si>
  <si>
    <t>21:0484:000058</t>
  </si>
  <si>
    <t>105I  :811062:00:------:--</t>
  </si>
  <si>
    <t>21:0158:000053</t>
  </si>
  <si>
    <t>21:0158:000053:0003:0001:00</t>
  </si>
  <si>
    <t>21:0484:000059</t>
  </si>
  <si>
    <t>105I  :811063:00:------:--</t>
  </si>
  <si>
    <t>21:0158:000054</t>
  </si>
  <si>
    <t>21:0158:000054:0003:0001:00</t>
  </si>
  <si>
    <t>21:0484:000060</t>
  </si>
  <si>
    <t>105I  :811064:00:------:--</t>
  </si>
  <si>
    <t>21:0158:000055</t>
  </si>
  <si>
    <t>21:0158:000055:0003:0001:00</t>
  </si>
  <si>
    <t>21:0484:000061</t>
  </si>
  <si>
    <t>105I  :811065:00:------:--</t>
  </si>
  <si>
    <t>4.3</t>
  </si>
  <si>
    <t>21:0158:000056</t>
  </si>
  <si>
    <t>21:0158:000056:0003:0001:00</t>
  </si>
  <si>
    <t>21:0484:000062</t>
  </si>
  <si>
    <t>105I  :811066:00:------:--</t>
  </si>
  <si>
    <t>14.7</t>
  </si>
  <si>
    <t>21:0158:000057</t>
  </si>
  <si>
    <t>21:0158:000057:0003:0001:00</t>
  </si>
  <si>
    <t>21:0484:000063</t>
  </si>
  <si>
    <t>105I  :811067:10:------:--</t>
  </si>
  <si>
    <t>21:0158:000057:0004:0001:00</t>
  </si>
  <si>
    <t>21:0484:000064</t>
  </si>
  <si>
    <t>105I  :811068:20:811067:10</t>
  </si>
  <si>
    <t>21:0158:000058</t>
  </si>
  <si>
    <t>21:0158:000058:0003:0001:00</t>
  </si>
  <si>
    <t>21:0484:000065</t>
  </si>
  <si>
    <t>105I  :811069:00:------:--</t>
  </si>
  <si>
    <t>20.8</t>
  </si>
  <si>
    <t>21:0158:000059</t>
  </si>
  <si>
    <t>21:0158:000059:0003:0001:00</t>
  </si>
  <si>
    <t>21:0484:000066</t>
  </si>
  <si>
    <t>105I  :811070:00:------:--</t>
  </si>
  <si>
    <t>21:0158:000060</t>
  </si>
  <si>
    <t>21:0158:000060:0003:0001:00</t>
  </si>
  <si>
    <t>21:0484:000067</t>
  </si>
  <si>
    <t>105I  :811071:00:------:--</t>
  </si>
  <si>
    <t>21:0484:000068</t>
  </si>
  <si>
    <t>105I  :811072:91:------:--</t>
  </si>
  <si>
    <t>54.3</t>
  </si>
  <si>
    <t>21:0158:000061</t>
  </si>
  <si>
    <t>21:0158:000061:0003:0001:00</t>
  </si>
  <si>
    <t>21:0484:000069</t>
  </si>
  <si>
    <t>105I  :811073:00:------:--</t>
  </si>
  <si>
    <t>21:0158:000062</t>
  </si>
  <si>
    <t>21:0158:000062:0003:0001:00</t>
  </si>
  <si>
    <t>21:0484:000070</t>
  </si>
  <si>
    <t>105I  :811074:00:------:--</t>
  </si>
  <si>
    <t>21:0158:000063</t>
  </si>
  <si>
    <t>21:0158:000063:0003:0001:00</t>
  </si>
  <si>
    <t>21:0484:000071</t>
  </si>
  <si>
    <t>105I  :811075:00:------:--</t>
  </si>
  <si>
    <t>21:0158:000064</t>
  </si>
  <si>
    <t>21:0158:000064:0003:0001:00</t>
  </si>
  <si>
    <t>21:0484:000072</t>
  </si>
  <si>
    <t>105I  :811076:00:------:--</t>
  </si>
  <si>
    <t>21:0158:000065</t>
  </si>
  <si>
    <t>21:0158:000065:0003:0001:00</t>
  </si>
  <si>
    <t>21:0484:000073</t>
  </si>
  <si>
    <t>105I  :811077:00:------:--</t>
  </si>
  <si>
    <t>156</t>
  </si>
  <si>
    <t>21:0158:000066</t>
  </si>
  <si>
    <t>21:0158:000066:0003:0001:00</t>
  </si>
  <si>
    <t>21:0484:000074</t>
  </si>
  <si>
    <t>105I  :811078:00:------:--</t>
  </si>
  <si>
    <t>37.1</t>
  </si>
  <si>
    <t>21:0158:000067</t>
  </si>
  <si>
    <t>21:0158:000067:0003:0001:00</t>
  </si>
  <si>
    <t>21:0484:000075</t>
  </si>
  <si>
    <t>105I  :811079:00:------:--</t>
  </si>
  <si>
    <t>21:0158:000068</t>
  </si>
  <si>
    <t>21:0158:000068:0003:0001:00</t>
  </si>
  <si>
    <t>21:0484:000076</t>
  </si>
  <si>
    <t>105I  :811080:00:------:--</t>
  </si>
  <si>
    <t>137</t>
  </si>
  <si>
    <t>21:0158:000069</t>
  </si>
  <si>
    <t>21:0158:000069:0003:0001:00</t>
  </si>
  <si>
    <t>21:0484:000077</t>
  </si>
  <si>
    <t>105I  :811082:00:------:--</t>
  </si>
  <si>
    <t>21:0158:000070</t>
  </si>
  <si>
    <t>21:0158:000070:0003:0001:00</t>
  </si>
  <si>
    <t>21:0484:000078</t>
  </si>
  <si>
    <t>105I  :811083:00:------:--</t>
  </si>
  <si>
    <t>21:0158:000071</t>
  </si>
  <si>
    <t>21:0158:000071:0003:0001:00</t>
  </si>
  <si>
    <t>21:0484:000079</t>
  </si>
  <si>
    <t>105I  :811084:00:------:--</t>
  </si>
  <si>
    <t>26.1</t>
  </si>
  <si>
    <t>21:0484:000080</t>
  </si>
  <si>
    <t>105I  :811085:93:------:--</t>
  </si>
  <si>
    <t>21:0158:000072</t>
  </si>
  <si>
    <t>21:0158:000072:0003:0001:00</t>
  </si>
  <si>
    <t>21:0484:000081</t>
  </si>
  <si>
    <t>105I  :811086:00:------:--</t>
  </si>
  <si>
    <t>21:0158:000073</t>
  </si>
  <si>
    <t>21:0158:000073:0003:0001:00</t>
  </si>
  <si>
    <t>21:0484:000082</t>
  </si>
  <si>
    <t>105I  :811087:00:------:--</t>
  </si>
  <si>
    <t>21:0158:000074</t>
  </si>
  <si>
    <t>21:0158:000074:0003:0001:00</t>
  </si>
  <si>
    <t>21:0484:000083</t>
  </si>
  <si>
    <t>105I  :811088:00:------:--</t>
  </si>
  <si>
    <t>21:0158:000075</t>
  </si>
  <si>
    <t>21:0158:000075:0003:0001:00</t>
  </si>
  <si>
    <t>21:0484:000084</t>
  </si>
  <si>
    <t>105I  :811089:00:------:--</t>
  </si>
  <si>
    <t>17.3</t>
  </si>
  <si>
    <t>21:0158:000076</t>
  </si>
  <si>
    <t>21:0158:000076:0003:0001:00</t>
  </si>
  <si>
    <t>21:0484:000085</t>
  </si>
  <si>
    <t>105I  :811090:00:------:--</t>
  </si>
  <si>
    <t>21:0158:000077</t>
  </si>
  <si>
    <t>21:0158:000077:0003:0001:00</t>
  </si>
  <si>
    <t>21:0484:000086</t>
  </si>
  <si>
    <t>105I  :811091:10:------:--</t>
  </si>
  <si>
    <t>21:0158:000077:0004:0001:00</t>
  </si>
  <si>
    <t>21:0484:000087</t>
  </si>
  <si>
    <t>105I  :811092:20:811091:10</t>
  </si>
  <si>
    <t>21:0158:000078</t>
  </si>
  <si>
    <t>21:0158:000078:0003:0001:00</t>
  </si>
  <si>
    <t>21:0484:000088</t>
  </si>
  <si>
    <t>105I  :811093:00:------:--</t>
  </si>
  <si>
    <t>21:0158:000079</t>
  </si>
  <si>
    <t>21:0158:000079:0003:0001:00</t>
  </si>
  <si>
    <t>21:0484:000089</t>
  </si>
  <si>
    <t>105I  :811094:00:------:--</t>
  </si>
  <si>
    <t>21:0158:000080</t>
  </si>
  <si>
    <t>21:0158:000080:0003:0001:00</t>
  </si>
  <si>
    <t>21:0484:000090</t>
  </si>
  <si>
    <t>105I  :811095:00:------:--</t>
  </si>
  <si>
    <t>21:0158:000081</t>
  </si>
  <si>
    <t>21:0158:000081:0003:0001:00</t>
  </si>
  <si>
    <t>21:0484:000091</t>
  </si>
  <si>
    <t>105I  :811096:00:------:--</t>
  </si>
  <si>
    <t>16.2</t>
  </si>
  <si>
    <t>21:0158:000082</t>
  </si>
  <si>
    <t>21:0158:000082:0003:0001:00</t>
  </si>
  <si>
    <t>21:0484:000092</t>
  </si>
  <si>
    <t>105I  :811097:00:------:--</t>
  </si>
  <si>
    <t>15.2</t>
  </si>
  <si>
    <t>21:0158:000083</t>
  </si>
  <si>
    <t>21:0158:000083:0003:0001:00</t>
  </si>
  <si>
    <t>21:0484:000093</t>
  </si>
  <si>
    <t>105I  :811098:00:------:--</t>
  </si>
  <si>
    <t>21:0158:000084</t>
  </si>
  <si>
    <t>21:0158:000084:0003:0001:00</t>
  </si>
  <si>
    <t>21:0484:000094</t>
  </si>
  <si>
    <t>105I  :811099:00:------:--</t>
  </si>
  <si>
    <t>27.4</t>
  </si>
  <si>
    <t>21:0158:000085</t>
  </si>
  <si>
    <t>21:0158:000085:0003:0001:00</t>
  </si>
  <si>
    <t>21:0484:000095</t>
  </si>
  <si>
    <t>105I  :811100:00:------:--</t>
  </si>
  <si>
    <t>41.9</t>
  </si>
  <si>
    <t>21:0158:000086</t>
  </si>
  <si>
    <t>21:0158:000086:0003:0001:00</t>
  </si>
  <si>
    <t>21:0484:000096</t>
  </si>
  <si>
    <t>105I  :811102:00:------:--</t>
  </si>
  <si>
    <t>21:0158:000087</t>
  </si>
  <si>
    <t>21:0158:000087:0003:0001:00</t>
  </si>
  <si>
    <t>21:0484:000097</t>
  </si>
  <si>
    <t>105I  :811103:00:------:--</t>
  </si>
  <si>
    <t>21:0158:000088</t>
  </si>
  <si>
    <t>21:0158:000088:0003:0001:00</t>
  </si>
  <si>
    <t>21:0484:000098</t>
  </si>
  <si>
    <t>105I  :811104:00:------:--</t>
  </si>
  <si>
    <t>21:0158:000089</t>
  </si>
  <si>
    <t>21:0158:000089:0003:0001:00</t>
  </si>
  <si>
    <t>21:0484:000099</t>
  </si>
  <si>
    <t>105I  :811105:10:------:--</t>
  </si>
  <si>
    <t>21:0158:000089:0004:0001:00</t>
  </si>
  <si>
    <t>21:0484:000100</t>
  </si>
  <si>
    <t>105I  :811106:20:811105:10</t>
  </si>
  <si>
    <t>21:0158:000090</t>
  </si>
  <si>
    <t>21:0158:000090:0003:0001:00</t>
  </si>
  <si>
    <t>21:0484:000101</t>
  </si>
  <si>
    <t>105I  :811107:00:------:--</t>
  </si>
  <si>
    <t>21:0158:000091</t>
  </si>
  <si>
    <t>21:0158:000091:0003:0001:00</t>
  </si>
  <si>
    <t>21:0484:000102</t>
  </si>
  <si>
    <t>105I  :811108:00:------:--</t>
  </si>
  <si>
    <t>18.3</t>
  </si>
  <si>
    <t>21:0158:000092</t>
  </si>
  <si>
    <t>21:0158:000092:0003:0001:00</t>
  </si>
  <si>
    <t>21:0484:000103</t>
  </si>
  <si>
    <t>105I  :811109:00:------:--</t>
  </si>
  <si>
    <t>21:0158:000093</t>
  </si>
  <si>
    <t>21:0158:000093:0003:0001:00</t>
  </si>
  <si>
    <t>21:0484:000104</t>
  </si>
  <si>
    <t>105I  :811110:00:------:--</t>
  </si>
  <si>
    <t>21:0158:000094</t>
  </si>
  <si>
    <t>21:0158:000094:0003:0001:00</t>
  </si>
  <si>
    <t>21:0484:000105</t>
  </si>
  <si>
    <t>105I  :811111:00:------:--</t>
  </si>
  <si>
    <t>21:0158:000095</t>
  </si>
  <si>
    <t>21:0158:000095:0003:0001:00</t>
  </si>
  <si>
    <t>21:0484:000106</t>
  </si>
  <si>
    <t>105I  :811112:00:------:--</t>
  </si>
  <si>
    <t>21:0158:000096</t>
  </si>
  <si>
    <t>21:0158:000096:0003:0001:00</t>
  </si>
  <si>
    <t>21:0484:000107</t>
  </si>
  <si>
    <t>105I  :811113:00:------:--</t>
  </si>
  <si>
    <t>21:0158:000097</t>
  </si>
  <si>
    <t>21:0158:000097:0003:0001:00</t>
  </si>
  <si>
    <t>21:0484:000108</t>
  </si>
  <si>
    <t>105I  :811114:00:------:--</t>
  </si>
  <si>
    <t>21:0158:000098</t>
  </si>
  <si>
    <t>21:0158:000098:0003:0001:00</t>
  </si>
  <si>
    <t>21:0484:000109</t>
  </si>
  <si>
    <t>105I  :811115:00:------:--</t>
  </si>
  <si>
    <t>23.5</t>
  </si>
  <si>
    <t>21:0158:000099</t>
  </si>
  <si>
    <t>21:0158:000099:0003:0001:00</t>
  </si>
  <si>
    <t>21:0484:000110</t>
  </si>
  <si>
    <t>105I  :811116:00:------:--</t>
  </si>
  <si>
    <t>67.5</t>
  </si>
  <si>
    <t>21:0158:000100</t>
  </si>
  <si>
    <t>21:0158:000100:0003:0001:00</t>
  </si>
  <si>
    <t>21:0484:000111</t>
  </si>
  <si>
    <t>105I  :811117:00:------:--</t>
  </si>
  <si>
    <t>46.5</t>
  </si>
  <si>
    <t>21:0158:000101</t>
  </si>
  <si>
    <t>21:0158:000101:0003:0001:00</t>
  </si>
  <si>
    <t>21:0484:000112</t>
  </si>
  <si>
    <t>105I  :811118:00:------:--</t>
  </si>
  <si>
    <t>50.2</t>
  </si>
  <si>
    <t>21:0158:000102</t>
  </si>
  <si>
    <t>21:0158:000102:0003:0001:00</t>
  </si>
  <si>
    <t>21:0484:000113</t>
  </si>
  <si>
    <t>105I  :811119:00:------:--</t>
  </si>
  <si>
    <t>21:0484:000114</t>
  </si>
  <si>
    <t>105I  :811120:91:------:--</t>
  </si>
  <si>
    <t>7.4</t>
  </si>
  <si>
    <t>21:0158:000103</t>
  </si>
  <si>
    <t>21:0158:000103:0003:0001:00</t>
  </si>
  <si>
    <t>21:0484:000115</t>
  </si>
  <si>
    <t>105I  :811122:00:------:--</t>
  </si>
  <si>
    <t>21:0158:000104</t>
  </si>
  <si>
    <t>21:0158:000104:0003:0001:00</t>
  </si>
  <si>
    <t>21:0484:000116</t>
  </si>
  <si>
    <t>105I  :811123:00:------:--</t>
  </si>
  <si>
    <t>17.5</t>
  </si>
  <si>
    <t>21:0158:000105</t>
  </si>
  <si>
    <t>21:0158:000105:0003:0001:00</t>
  </si>
  <si>
    <t>21:0484:000117</t>
  </si>
  <si>
    <t>105I  :811124:10:------:--</t>
  </si>
  <si>
    <t>21:0158:000105:0004:0001:00</t>
  </si>
  <si>
    <t>21:0484:000118</t>
  </si>
  <si>
    <t>105I  :811125:20:811124:10</t>
  </si>
  <si>
    <t>21:0158:000106</t>
  </si>
  <si>
    <t>21:0158:000106:0003:0001:00</t>
  </si>
  <si>
    <t>21:0484:000119</t>
  </si>
  <si>
    <t>105I  :811126:00:------:--</t>
  </si>
  <si>
    <t>21:0158:000107</t>
  </si>
  <si>
    <t>21:0158:000107:0003:0001:00</t>
  </si>
  <si>
    <t>21:0484:000120</t>
  </si>
  <si>
    <t>105I  :811127:00:------:--</t>
  </si>
  <si>
    <t>35.2</t>
  </si>
  <si>
    <t>21:0158:000108</t>
  </si>
  <si>
    <t>21:0158:000108:0003:0001:00</t>
  </si>
  <si>
    <t>21:0484:000121</t>
  </si>
  <si>
    <t>105I  :811128:00:------:--</t>
  </si>
  <si>
    <t>21:0158:000109</t>
  </si>
  <si>
    <t>21:0158:000109:0003:0001:00</t>
  </si>
  <si>
    <t>21:0484:000122</t>
  </si>
  <si>
    <t>105I  :811129:00:------:--</t>
  </si>
  <si>
    <t>22.5</t>
  </si>
  <si>
    <t>21:0158:000110</t>
  </si>
  <si>
    <t>21:0158:000110:0003:0001:00</t>
  </si>
  <si>
    <t>21:0484:000123</t>
  </si>
  <si>
    <t>105I  :811130:00:------:--</t>
  </si>
  <si>
    <t>21:0158:000111</t>
  </si>
  <si>
    <t>21:0158:000111:0003:0001:00</t>
  </si>
  <si>
    <t>21:0484:000124</t>
  </si>
  <si>
    <t>105I  :811131:00:------:--</t>
  </si>
  <si>
    <t>21:0158:000112</t>
  </si>
  <si>
    <t>21:0158:000112:0003:0001:00</t>
  </si>
  <si>
    <t>21:0484:000125</t>
  </si>
  <si>
    <t>105I  :811132:00:------:--</t>
  </si>
  <si>
    <t>21:0484:000126</t>
  </si>
  <si>
    <t>105I  :811133:91:------:--</t>
  </si>
  <si>
    <t>37.5</t>
  </si>
  <si>
    <t>21:0158:000113</t>
  </si>
  <si>
    <t>21:0158:000113:0003:0001:00</t>
  </si>
  <si>
    <t>21:0484:000127</t>
  </si>
  <si>
    <t>105I  :811134:00:------:--</t>
  </si>
  <si>
    <t>21:0158:000114</t>
  </si>
  <si>
    <t>21:0158:000114:0003:0001:00</t>
  </si>
  <si>
    <t>21:0484:000128</t>
  </si>
  <si>
    <t>105I  :811135:00:------:--</t>
  </si>
  <si>
    <t>21:0158:000115</t>
  </si>
  <si>
    <t>21:0158:000115:0003:0001:00</t>
  </si>
  <si>
    <t>21:0484:000129</t>
  </si>
  <si>
    <t>105I  :811136:00:------:--</t>
  </si>
  <si>
    <t>43.2</t>
  </si>
  <si>
    <t>21:0158:000116</t>
  </si>
  <si>
    <t>21:0158:000116:0003:0001:00</t>
  </si>
  <si>
    <t>21:0484:000130</t>
  </si>
  <si>
    <t>105I  :811137:00:------:--</t>
  </si>
  <si>
    <t>21:0158:000117</t>
  </si>
  <si>
    <t>21:0158:000117:0003:0001:00</t>
  </si>
  <si>
    <t>21:0484:000131</t>
  </si>
  <si>
    <t>105I  :811138:00:------:--</t>
  </si>
  <si>
    <t>21:0158:000118</t>
  </si>
  <si>
    <t>21:0158:000118:0003:0001:00</t>
  </si>
  <si>
    <t>21:0484:000132</t>
  </si>
  <si>
    <t>105I  :811139:00:------:--</t>
  </si>
  <si>
    <t>21:0158:000119</t>
  </si>
  <si>
    <t>21:0158:000119:0003:0001:00</t>
  </si>
  <si>
    <t>21:0484:000133</t>
  </si>
  <si>
    <t>105I  :811140:00:------:--</t>
  </si>
  <si>
    <t>21:0158:000120</t>
  </si>
  <si>
    <t>21:0158:000120:0003:0001:00</t>
  </si>
  <si>
    <t>21:0484:000134</t>
  </si>
  <si>
    <t>105I  :811142:10:------:--</t>
  </si>
  <si>
    <t>13.9</t>
  </si>
  <si>
    <t>21:0158:000120:0004:0001:00</t>
  </si>
  <si>
    <t>21:0484:000135</t>
  </si>
  <si>
    <t>105I  :811143:20:811142:10</t>
  </si>
  <si>
    <t>41.1</t>
  </si>
  <si>
    <t>21:0158:000121</t>
  </si>
  <si>
    <t>21:0158:000121:0003:0001:00</t>
  </si>
  <si>
    <t>21:0484:000136</t>
  </si>
  <si>
    <t>105I  :811144:00:------:--</t>
  </si>
  <si>
    <t>21:0158:000122</t>
  </si>
  <si>
    <t>21:0158:000122:0003:0001:00</t>
  </si>
  <si>
    <t>21:0484:000137</t>
  </si>
  <si>
    <t>105I  :811145:00:------:--</t>
  </si>
  <si>
    <t>21:0158:000123</t>
  </si>
  <si>
    <t>21:0158:000123:0003:0001:00</t>
  </si>
  <si>
    <t>21:0484:000138</t>
  </si>
  <si>
    <t>105I  :811146:00:------:--</t>
  </si>
  <si>
    <t>31.6</t>
  </si>
  <si>
    <t>21:0158:000124</t>
  </si>
  <si>
    <t>21:0158:000124:0003:0001:00</t>
  </si>
  <si>
    <t>21:0484:000139</t>
  </si>
  <si>
    <t>105I  :811147:00:------:--</t>
  </si>
  <si>
    <t>21:0158:000125</t>
  </si>
  <si>
    <t>21:0158:000125:0003:0001:00</t>
  </si>
  <si>
    <t>21:0484:000140</t>
  </si>
  <si>
    <t>105I  :811148:00:------:--</t>
  </si>
  <si>
    <t>65.6</t>
  </si>
  <si>
    <t>21:0158:000126</t>
  </si>
  <si>
    <t>21:0158:000126:0003:0001:00</t>
  </si>
  <si>
    <t>21:0484:000141</t>
  </si>
  <si>
    <t>105I  :811149:00:------:--</t>
  </si>
  <si>
    <t>21:0158:000127</t>
  </si>
  <si>
    <t>21:0158:000127:0003:0001:00</t>
  </si>
  <si>
    <t>21:0484:000142</t>
  </si>
  <si>
    <t>105I  :811150:00:------:--</t>
  </si>
  <si>
    <t>73.1</t>
  </si>
  <si>
    <t>21:0158:000128</t>
  </si>
  <si>
    <t>21:0158:000128:0003:0001:00</t>
  </si>
  <si>
    <t>21:0484:000143</t>
  </si>
  <si>
    <t>105I  :811151:00:------:--</t>
  </si>
  <si>
    <t>30.4</t>
  </si>
  <si>
    <t>21:0158:000129</t>
  </si>
  <si>
    <t>21:0158:000129:0003:0001:00</t>
  </si>
  <si>
    <t>21:0484:000144</t>
  </si>
  <si>
    <t>105I  :811152:00:------:--</t>
  </si>
  <si>
    <t>21:0158:000130</t>
  </si>
  <si>
    <t>21:0158:000130:0003:0001:00</t>
  </si>
  <si>
    <t>21:0484:000145</t>
  </si>
  <si>
    <t>105I  :811153:00:------:--</t>
  </si>
  <si>
    <t>21:0158:000131</t>
  </si>
  <si>
    <t>21:0158:000131:0003:0001:00</t>
  </si>
  <si>
    <t>21:0484:000146</t>
  </si>
  <si>
    <t>105I  :811154:00:------:--</t>
  </si>
  <si>
    <t>12.3</t>
  </si>
  <si>
    <t>21:0484:000147</t>
  </si>
  <si>
    <t>105I  :811155:92:------:--</t>
  </si>
  <si>
    <t>44.8</t>
  </si>
  <si>
    <t>21:0158:000132</t>
  </si>
  <si>
    <t>21:0158:000132:0003:0001:00</t>
  </si>
  <si>
    <t>21:0484:000148</t>
  </si>
  <si>
    <t>105I  :811156:00:------:--</t>
  </si>
  <si>
    <t>63.4</t>
  </si>
  <si>
    <t>21:0158:000133</t>
  </si>
  <si>
    <t>21:0158:000133:0003:0001:00</t>
  </si>
  <si>
    <t>21:0484:000149</t>
  </si>
  <si>
    <t>105I  :811157:00:------:--</t>
  </si>
  <si>
    <t>100</t>
  </si>
  <si>
    <t>21:0158:000134</t>
  </si>
  <si>
    <t>21:0158:000134:0003:0001:00</t>
  </si>
  <si>
    <t>21:0484:000150</t>
  </si>
  <si>
    <t>105I  :811158:00:------:--</t>
  </si>
  <si>
    <t>60</t>
  </si>
  <si>
    <t>21:0158:000135</t>
  </si>
  <si>
    <t>21:0158:000135:0003:0001:00</t>
  </si>
  <si>
    <t>21:0484:000151</t>
  </si>
  <si>
    <t>105I  :811159:00:------:--</t>
  </si>
  <si>
    <t>21:0158:000136</t>
  </si>
  <si>
    <t>21:0158:000136:0003:0001:00</t>
  </si>
  <si>
    <t>21:0484:000152</t>
  </si>
  <si>
    <t>105I  :811160:00:------:--</t>
  </si>
  <si>
    <t>21:0158:000137</t>
  </si>
  <si>
    <t>21:0158:000137:0003:0001:00</t>
  </si>
  <si>
    <t>21:0484:000153</t>
  </si>
  <si>
    <t>105I  :811162:00:------:--</t>
  </si>
  <si>
    <t>60.4</t>
  </si>
  <si>
    <t>21:0158:000138</t>
  </si>
  <si>
    <t>21:0158:000138:0003:0001:00</t>
  </si>
  <si>
    <t>21:0484:000154</t>
  </si>
  <si>
    <t>105I  :811163:00:------:--</t>
  </si>
  <si>
    <t>21:0158:000139</t>
  </si>
  <si>
    <t>21:0158:000139:0003:0001:00</t>
  </si>
  <si>
    <t>21:0484:000155</t>
  </si>
  <si>
    <t>105I  :811164:00:------:--</t>
  </si>
  <si>
    <t>21:0158:000140</t>
  </si>
  <si>
    <t>21:0158:000140:0003:0001:00</t>
  </si>
  <si>
    <t>21:0484:000156</t>
  </si>
  <si>
    <t>105I  :811165:00:------:--</t>
  </si>
  <si>
    <t>61.2</t>
  </si>
  <si>
    <t>21:0158:000141</t>
  </si>
  <si>
    <t>21:0158:000141:0003:0001:00</t>
  </si>
  <si>
    <t>21:0484:000157</t>
  </si>
  <si>
    <t>105I  :811166:00:------:--</t>
  </si>
  <si>
    <t>21:0484:000158</t>
  </si>
  <si>
    <t>105I  :811167:93:------:--</t>
  </si>
  <si>
    <t>21:0158:000142</t>
  </si>
  <si>
    <t>21:0158:000142:0003:0001:00</t>
  </si>
  <si>
    <t>21:0484:000159</t>
  </si>
  <si>
    <t>105I  :811168:00:------:--</t>
  </si>
  <si>
    <t>21:0158:000143</t>
  </si>
  <si>
    <t>21:0158:000143:0003:0001:00</t>
  </si>
  <si>
    <t>21:0484:000160</t>
  </si>
  <si>
    <t>105I  :811169:00:------:--</t>
  </si>
  <si>
    <t>29.5</t>
  </si>
  <si>
    <t>21:0158:000144</t>
  </si>
  <si>
    <t>21:0158:000144:0003:0001:00</t>
  </si>
  <si>
    <t>21:0484:000161</t>
  </si>
  <si>
    <t>105I  :811170:00:------:--</t>
  </si>
  <si>
    <t>21:0158:000145</t>
  </si>
  <si>
    <t>21:0158:000145:0003:0001:00</t>
  </si>
  <si>
    <t>21:0484:000162</t>
  </si>
  <si>
    <t>105I  :811171:00:------:--</t>
  </si>
  <si>
    <t>21:0158:000146</t>
  </si>
  <si>
    <t>21:0158:000146:0003:0001:00</t>
  </si>
  <si>
    <t>21:0484:000163</t>
  </si>
  <si>
    <t>105I  :811172:00:------:--</t>
  </si>
  <si>
    <t>45.4</t>
  </si>
  <si>
    <t>21:0158:000147</t>
  </si>
  <si>
    <t>21:0158:000147:0003:0001:00</t>
  </si>
  <si>
    <t>21:0484:000164</t>
  </si>
  <si>
    <t>105I  :811173:00:------:--</t>
  </si>
  <si>
    <t>15.8</t>
  </si>
  <si>
    <t>21:0158:000148</t>
  </si>
  <si>
    <t>21:0158:000148:0003:0001:00</t>
  </si>
  <si>
    <t>21:0484:000165</t>
  </si>
  <si>
    <t>105I  :811174:00:------:--</t>
  </si>
  <si>
    <t>21:0158:000149</t>
  </si>
  <si>
    <t>21:0158:000149:0003:0001:00</t>
  </si>
  <si>
    <t>21:0484:000166</t>
  </si>
  <si>
    <t>105I  :811175:00:------:--</t>
  </si>
  <si>
    <t>22.2</t>
  </si>
  <si>
    <t>21:0158:000150</t>
  </si>
  <si>
    <t>21:0158:000150:0003:0001:00</t>
  </si>
  <si>
    <t>21:0484:000167</t>
  </si>
  <si>
    <t>105I  :811176:10:------:--</t>
  </si>
  <si>
    <t>21:0158:000150:0004:0001:00</t>
  </si>
  <si>
    <t>21:0484:000168</t>
  </si>
  <si>
    <t>105I  :811177:20:811176:10</t>
  </si>
  <si>
    <t>15.5</t>
  </si>
  <si>
    <t>21:0158:000151</t>
  </si>
  <si>
    <t>21:0158:000151:0003:0001:00</t>
  </si>
  <si>
    <t>21:0484:000169</t>
  </si>
  <si>
    <t>105I  :811178:00:------:--</t>
  </si>
  <si>
    <t>21:0158:000152</t>
  </si>
  <si>
    <t>21:0158:000152:0003:0001:00</t>
  </si>
  <si>
    <t>21:0484:000170</t>
  </si>
  <si>
    <t>105I  :811179:00:------:--</t>
  </si>
  <si>
    <t>21:0158:000153</t>
  </si>
  <si>
    <t>21:0158:000153:0003:0001:00</t>
  </si>
  <si>
    <t>21:0484:000171</t>
  </si>
  <si>
    <t>105I  :811180:00:------:--</t>
  </si>
  <si>
    <t>21:0158:000154</t>
  </si>
  <si>
    <t>21:0158:000154:0003:0001:00</t>
  </si>
  <si>
    <t>21:0484:000172</t>
  </si>
  <si>
    <t>105I  :811182:00:------:--</t>
  </si>
  <si>
    <t>21:0158:000155</t>
  </si>
  <si>
    <t>21:0158:000155:0003:0001:00</t>
  </si>
  <si>
    <t>21:0484:000173</t>
  </si>
  <si>
    <t>105I  :811183:00:------:--</t>
  </si>
  <si>
    <t>21:0158:000156</t>
  </si>
  <si>
    <t>21:0158:000156:0003:0001:00</t>
  </si>
  <si>
    <t>21:0484:000174</t>
  </si>
  <si>
    <t>105I  :811184:00:------:--</t>
  </si>
  <si>
    <t>9.4</t>
  </si>
  <si>
    <t>21:0158:000157</t>
  </si>
  <si>
    <t>21:0158:000157:0003:0001:00</t>
  </si>
  <si>
    <t>21:0484:000175</t>
  </si>
  <si>
    <t>105I  :811185:00:------:--</t>
  </si>
  <si>
    <t>13.4</t>
  </si>
  <si>
    <t>21:0158:000158</t>
  </si>
  <si>
    <t>21:0158:000158:0003:0001:00</t>
  </si>
  <si>
    <t>21:0484:000176</t>
  </si>
  <si>
    <t>105I  :811186:00:------:--</t>
  </si>
  <si>
    <t>7.9</t>
  </si>
  <si>
    <t>21:0158:000159</t>
  </si>
  <si>
    <t>21:0158:000159:0003:0001:00</t>
  </si>
  <si>
    <t>21:0484:000177</t>
  </si>
  <si>
    <t>105I  :811187:10:------:--</t>
  </si>
  <si>
    <t>7.2</t>
  </si>
  <si>
    <t>21:0158:000159:0004:0001:00</t>
  </si>
  <si>
    <t>21:0484:000178</t>
  </si>
  <si>
    <t>105I  :811188:20:811187:10</t>
  </si>
  <si>
    <t>21:0484:000179</t>
  </si>
  <si>
    <t>105I  :811189:92:------:--</t>
  </si>
  <si>
    <t>16.7</t>
  </si>
  <si>
    <t>21:0158:000160</t>
  </si>
  <si>
    <t>21:0158:000160:0003:0001:00</t>
  </si>
  <si>
    <t>21:0484:000180</t>
  </si>
  <si>
    <t>105I  :811190:00:------:--</t>
  </si>
  <si>
    <t>41.5</t>
  </si>
  <si>
    <t>21:0158:000161</t>
  </si>
  <si>
    <t>21:0158:000161:0003:0001:00</t>
  </si>
  <si>
    <t>21:0484:000181</t>
  </si>
  <si>
    <t>105I  :811191:00:------:--</t>
  </si>
  <si>
    <t>44</t>
  </si>
  <si>
    <t>21:0158:000162</t>
  </si>
  <si>
    <t>21:0158:000162:0003:0001:00</t>
  </si>
  <si>
    <t>21:0484:000182</t>
  </si>
  <si>
    <t>105I  :811192:00:------:--</t>
  </si>
  <si>
    <t>21:0158:000163</t>
  </si>
  <si>
    <t>21:0158:000163:0003:0001:00</t>
  </si>
  <si>
    <t>21:0484:000183</t>
  </si>
  <si>
    <t>105I  :811193:00:------:--</t>
  </si>
  <si>
    <t>8.7</t>
  </si>
  <si>
    <t>21:0158:000164</t>
  </si>
  <si>
    <t>21:0158:000164:0003:0001:00</t>
  </si>
  <si>
    <t>21:0484:000184</t>
  </si>
  <si>
    <t>105I  :811194:00:------:--</t>
  </si>
  <si>
    <t>21:0158:000165</t>
  </si>
  <si>
    <t>21:0158:000165:0003:0001:00</t>
  </si>
  <si>
    <t>21:0484:000185</t>
  </si>
  <si>
    <t>105I  :811195:00:------:--</t>
  </si>
  <si>
    <t>21:0158:000166</t>
  </si>
  <si>
    <t>21:0158:000166:0003:0001:00</t>
  </si>
  <si>
    <t>21:0484:000186</t>
  </si>
  <si>
    <t>105I  :811196:00:------:--</t>
  </si>
  <si>
    <t>21:0158:000167</t>
  </si>
  <si>
    <t>21:0158:000167:0003:0001:00</t>
  </si>
  <si>
    <t>21:0484:000187</t>
  </si>
  <si>
    <t>105I  :811197:00:------:--</t>
  </si>
  <si>
    <t>1.8</t>
  </si>
  <si>
    <t>21:0158:000168</t>
  </si>
  <si>
    <t>21:0158:000168:0003:0001:00</t>
  </si>
  <si>
    <t>21:0484:000188</t>
  </si>
  <si>
    <t>105I  :811198:00:------:--</t>
  </si>
  <si>
    <t>21:0158:000169</t>
  </si>
  <si>
    <t>21:0158:000169:0003:0001:00</t>
  </si>
  <si>
    <t>21:0484:000189</t>
  </si>
  <si>
    <t>105I  :811199:00:------:--</t>
  </si>
  <si>
    <t>21:0158:000170</t>
  </si>
  <si>
    <t>21:0158:000170:0003:0001:00</t>
  </si>
  <si>
    <t>21:0484:000190</t>
  </si>
  <si>
    <t>105I  :811200:00:------:--</t>
  </si>
  <si>
    <t>21:0158:000171</t>
  </si>
  <si>
    <t>21:0158:000171:0003:0001:00</t>
  </si>
  <si>
    <t>21:0484:000191</t>
  </si>
  <si>
    <t>105I  :811202:00:------:--</t>
  </si>
  <si>
    <t>83.7</t>
  </si>
  <si>
    <t>21:0158:000172</t>
  </si>
  <si>
    <t>21:0158:000172:0003:0001:00</t>
  </si>
  <si>
    <t>21:0484:000192</t>
  </si>
  <si>
    <t>105I  :811203:00:------:--</t>
  </si>
  <si>
    <t>21:0158:000173</t>
  </si>
  <si>
    <t>21:0158:000173:0003:0001:00</t>
  </si>
  <si>
    <t>21:0484:000193</t>
  </si>
  <si>
    <t>105I  :811204:00:------:--</t>
  </si>
  <si>
    <t>37.8</t>
  </si>
  <si>
    <t>21:0158:000174</t>
  </si>
  <si>
    <t>21:0158:000174:0003:0001:00</t>
  </si>
  <si>
    <t>21:0484:000194</t>
  </si>
  <si>
    <t>105I  :811205:00:------:--</t>
  </si>
  <si>
    <t>25.9</t>
  </si>
  <si>
    <t>21:0484:000195</t>
  </si>
  <si>
    <t>105I  :811206:93:------:--</t>
  </si>
  <si>
    <t>21:0158:000175</t>
  </si>
  <si>
    <t>21:0158:000175:0003:0001:00</t>
  </si>
  <si>
    <t>21:0484:000196</t>
  </si>
  <si>
    <t>105I  :811207:00:------:--</t>
  </si>
  <si>
    <t>21:0158:000176</t>
  </si>
  <si>
    <t>21:0158:000176:0003:0001:00</t>
  </si>
  <si>
    <t>21:0484:000197</t>
  </si>
  <si>
    <t>105I  :811208:00:------:--</t>
  </si>
  <si>
    <t>28.4</t>
  </si>
  <si>
    <t>21:0158:000177</t>
  </si>
  <si>
    <t>21:0158:000177:0003:0001:00</t>
  </si>
  <si>
    <t>21:0484:000198</t>
  </si>
  <si>
    <t>105I  :811209:00:------:--</t>
  </si>
  <si>
    <t>21:0158:000178</t>
  </si>
  <si>
    <t>21:0158:000178:0003:0001:00</t>
  </si>
  <si>
    <t>21:0484:000199</t>
  </si>
  <si>
    <t>105I  :811210:00:------:--</t>
  </si>
  <si>
    <t>21:0158:000179</t>
  </si>
  <si>
    <t>21:0158:000179:0003:0001:00</t>
  </si>
  <si>
    <t>21:0484:000200</t>
  </si>
  <si>
    <t>105I  :811211:00:------:--</t>
  </si>
  <si>
    <t>21:0158:000180</t>
  </si>
  <si>
    <t>21:0158:000180:0003:0001:00</t>
  </si>
  <si>
    <t>21:0484:000201</t>
  </si>
  <si>
    <t>105I  :811212:00:------:--</t>
  </si>
  <si>
    <t>21:0158:000181</t>
  </si>
  <si>
    <t>21:0158:000181:0003:0001:00</t>
  </si>
  <si>
    <t>21:0484:000202</t>
  </si>
  <si>
    <t>105I  :811213:00:------:--</t>
  </si>
  <si>
    <t>21:0158:000182</t>
  </si>
  <si>
    <t>21:0158:000182:0003:0001:00</t>
  </si>
  <si>
    <t>21:0484:000203</t>
  </si>
  <si>
    <t>105I  :811214:00:------:--</t>
  </si>
  <si>
    <t>21:0158:000183</t>
  </si>
  <si>
    <t>21:0158:000183:0003:0001:00</t>
  </si>
  <si>
    <t>21:0484:000204</t>
  </si>
  <si>
    <t>105I  :811215:00:------:--</t>
  </si>
  <si>
    <t>21:0158:000184</t>
  </si>
  <si>
    <t>21:0158:000184:0003:0001:00</t>
  </si>
  <si>
    <t>21:0484:000205</t>
  </si>
  <si>
    <t>105I  :811216:10:------:--</t>
  </si>
  <si>
    <t>21:0158:000184:0004:0001:00</t>
  </si>
  <si>
    <t>21:0484:000206</t>
  </si>
  <si>
    <t>105I  :811217:20:811216:10</t>
  </si>
  <si>
    <t>21:0158:000185</t>
  </si>
  <si>
    <t>21:0158:000185:0003:0001:00</t>
  </si>
  <si>
    <t>21:0484:000207</t>
  </si>
  <si>
    <t>105I  :811218:00:------:--</t>
  </si>
  <si>
    <t>21:0158:000186</t>
  </si>
  <si>
    <t>21:0158:000186:0003:0001:00</t>
  </si>
  <si>
    <t>21:0484:000208</t>
  </si>
  <si>
    <t>105I  :811219:00:------:--</t>
  </si>
  <si>
    <t>21:0158:000187</t>
  </si>
  <si>
    <t>21:0158:000187:0003:0001:00</t>
  </si>
  <si>
    <t>21:0484:000209</t>
  </si>
  <si>
    <t>105I  :811220:00:------:--</t>
  </si>
  <si>
    <t>21:0158:000188</t>
  </si>
  <si>
    <t>21:0158:000188:0003:0001:00</t>
  </si>
  <si>
    <t>21:0484:000210</t>
  </si>
  <si>
    <t>105I  :811222:00:------:--</t>
  </si>
  <si>
    <t>10.8</t>
  </si>
  <si>
    <t>21:0158:000189</t>
  </si>
  <si>
    <t>21:0158:000189:0003:0001:00</t>
  </si>
  <si>
    <t>21:0484:000211</t>
  </si>
  <si>
    <t>105I  :811223:00:------:--</t>
  </si>
  <si>
    <t>21:0158:000190</t>
  </si>
  <si>
    <t>21:0158:000190:0003:0001:00</t>
  </si>
  <si>
    <t>21:0484:000212</t>
  </si>
  <si>
    <t>105I  :811224:00:------:--</t>
  </si>
  <si>
    <t>21:0158:000191</t>
  </si>
  <si>
    <t>21:0158:000191:0003:0001:00</t>
  </si>
  <si>
    <t>21:0484:000213</t>
  </si>
  <si>
    <t>105I  :811225:00:------:--</t>
  </si>
  <si>
    <t>21:0158:000192</t>
  </si>
  <si>
    <t>21:0158:000192:0003:0001:00</t>
  </si>
  <si>
    <t>21:0484:000214</t>
  </si>
  <si>
    <t>105I  :811226:00:------:--</t>
  </si>
  <si>
    <t>20.1</t>
  </si>
  <si>
    <t>21:0158:000193</t>
  </si>
  <si>
    <t>21:0158:000193:0003:0001:00</t>
  </si>
  <si>
    <t>21:0484:000215</t>
  </si>
  <si>
    <t>105I  :811227:00:------:--</t>
  </si>
  <si>
    <t>21:0158:000194</t>
  </si>
  <si>
    <t>21:0158:000194:0003:0001:00</t>
  </si>
  <si>
    <t>21:0484:000216</t>
  </si>
  <si>
    <t>105I  :811228:10:------:--</t>
  </si>
  <si>
    <t>21:0158:000194:0004:0001:00</t>
  </si>
  <si>
    <t>21:0484:000217</t>
  </si>
  <si>
    <t>105I  :811229:20:811228:10</t>
  </si>
  <si>
    <t>21:0158:000195</t>
  </si>
  <si>
    <t>21:0158:000195:0003:0001:00</t>
  </si>
  <si>
    <t>21:0484:000218</t>
  </si>
  <si>
    <t>105I  :811230:00:------:--</t>
  </si>
  <si>
    <t>50.3</t>
  </si>
  <si>
    <t>21:0158:000196</t>
  </si>
  <si>
    <t>21:0158:000196:0003:0001:00</t>
  </si>
  <si>
    <t>21:0484:000219</t>
  </si>
  <si>
    <t>105I  :811231:00:------:--</t>
  </si>
  <si>
    <t>41.3</t>
  </si>
  <si>
    <t>21:0158:000197</t>
  </si>
  <si>
    <t>21:0158:000197:0003:0001:00</t>
  </si>
  <si>
    <t>21:0484:000220</t>
  </si>
  <si>
    <t>105I  :811232:00:------:--</t>
  </si>
  <si>
    <t>51.8</t>
  </si>
  <si>
    <t>21:0158:000198</t>
  </si>
  <si>
    <t>21:0158:000198:0003:0001:00</t>
  </si>
  <si>
    <t>21:0484:000221</t>
  </si>
  <si>
    <t>105I  :811233:00:------:--</t>
  </si>
  <si>
    <t>23.8</t>
  </si>
  <si>
    <t>21:0484:000222</t>
  </si>
  <si>
    <t>105I  :811234:91:------:--</t>
  </si>
  <si>
    <t>21:0158:000199</t>
  </si>
  <si>
    <t>21:0158:000199:0003:0001:00</t>
  </si>
  <si>
    <t>21:0484:000223</t>
  </si>
  <si>
    <t>105I  :811235:00:------:--</t>
  </si>
  <si>
    <t>21:0158:000200</t>
  </si>
  <si>
    <t>21:0158:000200:0003:0001:00</t>
  </si>
  <si>
    <t>21:0484:000224</t>
  </si>
  <si>
    <t>105I  :811236:00:------:--</t>
  </si>
  <si>
    <t>21:0158:000201</t>
  </si>
  <si>
    <t>21:0158:000201:0003:0001:00</t>
  </si>
  <si>
    <t>21:0484:000225</t>
  </si>
  <si>
    <t>105I  :811237:00:------:--</t>
  </si>
  <si>
    <t>54.8</t>
  </si>
  <si>
    <t>21:0158:000202</t>
  </si>
  <si>
    <t>21:0158:000202:0003:0001:00</t>
  </si>
  <si>
    <t>21:0484:000226</t>
  </si>
  <si>
    <t>105I  :811238:00:------:--</t>
  </si>
  <si>
    <t>21:0158:000203</t>
  </si>
  <si>
    <t>21:0158:000203:0003:0001:00</t>
  </si>
  <si>
    <t>21:0484:000227</t>
  </si>
  <si>
    <t>105I  :811239:00:------:--</t>
  </si>
  <si>
    <t>21:0158:000204</t>
  </si>
  <si>
    <t>21:0158:000204:0003:0001:00</t>
  </si>
  <si>
    <t>21:0484:000228</t>
  </si>
  <si>
    <t>105I  :811240:00:------:--</t>
  </si>
  <si>
    <t>46.3</t>
  </si>
  <si>
    <t>21:0158:000205</t>
  </si>
  <si>
    <t>21:0158:000205:0003:0001:00</t>
  </si>
  <si>
    <t>21:0484:000229</t>
  </si>
  <si>
    <t>105I  :811242:00:------:--</t>
  </si>
  <si>
    <t>21:0158:000206</t>
  </si>
  <si>
    <t>21:0158:000206:0003:0001:00</t>
  </si>
  <si>
    <t>21:0484:000230</t>
  </si>
  <si>
    <t>105I  :811243:00:------:--</t>
  </si>
  <si>
    <t>21:0158:000207</t>
  </si>
  <si>
    <t>21:0158:000207:0003:0001:00</t>
  </si>
  <si>
    <t>21:0484:000231</t>
  </si>
  <si>
    <t>105I  :811244:00:------:--</t>
  </si>
  <si>
    <t>27.1</t>
  </si>
  <si>
    <t>21:0158:000208</t>
  </si>
  <si>
    <t>21:0158:000208:0003:0001:00</t>
  </si>
  <si>
    <t>21:0484:000232</t>
  </si>
  <si>
    <t>105I  :811245:00:------:--</t>
  </si>
  <si>
    <t>21:0158:000209</t>
  </si>
  <si>
    <t>21:0158:000209:0003:0001:00</t>
  </si>
  <si>
    <t>21:0484:000233</t>
  </si>
  <si>
    <t>105I  :811246:00:------:--</t>
  </si>
  <si>
    <t>21:0158:000210</t>
  </si>
  <si>
    <t>21:0158:000210:0003:0001:00</t>
  </si>
  <si>
    <t>21:0484:000234</t>
  </si>
  <si>
    <t>105I  :811247:00:------:--</t>
  </si>
  <si>
    <t>9.6</t>
  </si>
  <si>
    <t>21:0158:000211</t>
  </si>
  <si>
    <t>21:0158:000211:0003:0001:00</t>
  </si>
  <si>
    <t>21:0484:000235</t>
  </si>
  <si>
    <t>105I  :811248:00:------:--</t>
  </si>
  <si>
    <t>21:0158:000212</t>
  </si>
  <si>
    <t>21:0158:000212:0003:0001:00</t>
  </si>
  <si>
    <t>21:0484:000236</t>
  </si>
  <si>
    <t>105I  :811249:00:------:--</t>
  </si>
  <si>
    <t>49.5</t>
  </si>
  <si>
    <t>21:0158:000213</t>
  </si>
  <si>
    <t>21:0158:000213:0003:0001:00</t>
  </si>
  <si>
    <t>21:0484:000237</t>
  </si>
  <si>
    <t>105I  :811250:00:------:--</t>
  </si>
  <si>
    <t>21:0158:000214</t>
  </si>
  <si>
    <t>21:0158:000214:0003:0001:00</t>
  </si>
  <si>
    <t>21:0484:000238</t>
  </si>
  <si>
    <t>105I  :811251:00:------:--</t>
  </si>
  <si>
    <t>21:0158:000215</t>
  </si>
  <si>
    <t>21:0158:000215:0003:0001:00</t>
  </si>
  <si>
    <t>21:0484:000239</t>
  </si>
  <si>
    <t>105I  :811252:00:------:--</t>
  </si>
  <si>
    <t>21:0158:000216</t>
  </si>
  <si>
    <t>21:0158:000216:0003:0001:00</t>
  </si>
  <si>
    <t>21:0484:000240</t>
  </si>
  <si>
    <t>105I  :811253:00:------:--</t>
  </si>
  <si>
    <t>22.4</t>
  </si>
  <si>
    <t>21:0484:000241</t>
  </si>
  <si>
    <t>105I  :811254:91:------:--</t>
  </si>
  <si>
    <t>38.5</t>
  </si>
  <si>
    <t>21:0158:000217</t>
  </si>
  <si>
    <t>21:0158:000217:0003:0001:00</t>
  </si>
  <si>
    <t>21:0484:000242</t>
  </si>
  <si>
    <t>105I  :811255:00:------:--</t>
  </si>
  <si>
    <t>21:0158:000218</t>
  </si>
  <si>
    <t>21:0158:000218:0003:0001:00</t>
  </si>
  <si>
    <t>21:0484:000243</t>
  </si>
  <si>
    <t>105I  :811256:00:------:--</t>
  </si>
  <si>
    <t>21:0158:000219</t>
  </si>
  <si>
    <t>21:0158:000219:0003:0001:00</t>
  </si>
  <si>
    <t>21:0484:000244</t>
  </si>
  <si>
    <t>105I  :811257:00:------:--</t>
  </si>
  <si>
    <t>21:0158:000220</t>
  </si>
  <si>
    <t>21:0158:000220:0003:0001:00</t>
  </si>
  <si>
    <t>21:0484:000245</t>
  </si>
  <si>
    <t>105I  :811258:10:------:--</t>
  </si>
  <si>
    <t>21:0158:000220:0004:0001:00</t>
  </si>
  <si>
    <t>21:0484:000246</t>
  </si>
  <si>
    <t>105I  :811259:20:811258:10</t>
  </si>
  <si>
    <t>21:0158:000221</t>
  </si>
  <si>
    <t>21:0158:000221:0003:0001:00</t>
  </si>
  <si>
    <t>21:0484:000247</t>
  </si>
  <si>
    <t>105I  :811260:00:------:--</t>
  </si>
  <si>
    <t>32.8</t>
  </si>
  <si>
    <t>21:0158:000222</t>
  </si>
  <si>
    <t>21:0158:000222:0003:0001:00</t>
  </si>
  <si>
    <t>21:0484:000248</t>
  </si>
  <si>
    <t>105I  :811262:00:------:--</t>
  </si>
  <si>
    <t>21:0158:000223</t>
  </si>
  <si>
    <t>21:0158:000223:0003:0001:00</t>
  </si>
  <si>
    <t>21:0484:000249</t>
  </si>
  <si>
    <t>105I  :811263:00:------:--</t>
  </si>
  <si>
    <t>21:0158:000224</t>
  </si>
  <si>
    <t>21:0158:000224:0003:0001:00</t>
  </si>
  <si>
    <t>21:0484:000250</t>
  </si>
  <si>
    <t>105I  :811264:00:------:--</t>
  </si>
  <si>
    <t>21:0158:000225</t>
  </si>
  <si>
    <t>21:0158:000225:0003:0001:00</t>
  </si>
  <si>
    <t>21:0484:000251</t>
  </si>
  <si>
    <t>105I  :811265:00:------:--</t>
  </si>
  <si>
    <t>21:0158:000226</t>
  </si>
  <si>
    <t>21:0158:000226:0003:0001:00</t>
  </si>
  <si>
    <t>21:0484:000252</t>
  </si>
  <si>
    <t>105I  :811266:00:------:--</t>
  </si>
  <si>
    <t>21:0158:000227</t>
  </si>
  <si>
    <t>21:0158:000227:0003:0001:00</t>
  </si>
  <si>
    <t>21:0484:000253</t>
  </si>
  <si>
    <t>105I  :811267:00:------:--</t>
  </si>
  <si>
    <t>21:0158:000228</t>
  </si>
  <si>
    <t>21:0158:000228:0003:0001:00</t>
  </si>
  <si>
    <t>21:0484:000254</t>
  </si>
  <si>
    <t>105I  :811268:00:------:--</t>
  </si>
  <si>
    <t>21:0158:000229</t>
  </si>
  <si>
    <t>21:0158:000229:0003:0001:00</t>
  </si>
  <si>
    <t>21:0484:000255</t>
  </si>
  <si>
    <t>105I  :811269:00:------:--</t>
  </si>
  <si>
    <t>21:0158:000230</t>
  </si>
  <si>
    <t>21:0158:000230:0003:0001:00</t>
  </si>
  <si>
    <t>21:0484:000256</t>
  </si>
  <si>
    <t>105I  :811270:00:------:--</t>
  </si>
  <si>
    <t>21:0158:000231</t>
  </si>
  <si>
    <t>21:0158:000231:0003:0001:00</t>
  </si>
  <si>
    <t>21:0484:000257</t>
  </si>
  <si>
    <t>105I  :811271:00:------:--</t>
  </si>
  <si>
    <t>21:0158:000232</t>
  </si>
  <si>
    <t>21:0158:000232:0003:0001:00</t>
  </si>
  <si>
    <t>21:0484:000258</t>
  </si>
  <si>
    <t>105I  :811272:00:------:--</t>
  </si>
  <si>
    <t>21:0158:000233</t>
  </si>
  <si>
    <t>21:0158:000233:0003:0001:00</t>
  </si>
  <si>
    <t>21:0484:000259</t>
  </si>
  <si>
    <t>105I  :811273:10:------:--</t>
  </si>
  <si>
    <t>21:0158:000233:0004:0001:00</t>
  </si>
  <si>
    <t>21:0484:000260</t>
  </si>
  <si>
    <t>105I  :811274:20:811273:10</t>
  </si>
  <si>
    <t>21:0158:000234</t>
  </si>
  <si>
    <t>21:0158:000234:0003:0001:00</t>
  </si>
  <si>
    <t>21:0484:000261</t>
  </si>
  <si>
    <t>105I  :811275:00:------:--</t>
  </si>
  <si>
    <t>21:0158:000235</t>
  </si>
  <si>
    <t>21:0158:000235:0003:0001:00</t>
  </si>
  <si>
    <t>21:0484:000262</t>
  </si>
  <si>
    <t>105I  :811276:00:------:--</t>
  </si>
  <si>
    <t>21:0158:000236</t>
  </si>
  <si>
    <t>21:0158:000236:0003:0001:00</t>
  </si>
  <si>
    <t>21:0484:000263</t>
  </si>
  <si>
    <t>105I  :811277:00:------:--</t>
  </si>
  <si>
    <t>30.5</t>
  </si>
  <si>
    <t>21:0158:000237</t>
  </si>
  <si>
    <t>21:0158:000237:0003:0001:00</t>
  </si>
  <si>
    <t>21:0484:000264</t>
  </si>
  <si>
    <t>105I  :811278:00:------:--</t>
  </si>
  <si>
    <t>21:0484:000265</t>
  </si>
  <si>
    <t>105I  :811279:91:------:--</t>
  </si>
  <si>
    <t>10</t>
  </si>
  <si>
    <t>21:0158:000238</t>
  </si>
  <si>
    <t>21:0158:000238:0003:0001:00</t>
  </si>
  <si>
    <t>21:0484:000266</t>
  </si>
  <si>
    <t>105I  :811280:00:------:--</t>
  </si>
  <si>
    <t>21:0484:000267</t>
  </si>
  <si>
    <t>105I  :811282:92:------:--</t>
  </si>
  <si>
    <t>32.2</t>
  </si>
  <si>
    <t>21:0158:000239</t>
  </si>
  <si>
    <t>21:0158:000239:0003:0001:00</t>
  </si>
  <si>
    <t>21:0484:000268</t>
  </si>
  <si>
    <t>105I  :811283:00:------:--</t>
  </si>
  <si>
    <t>21:0158:000240</t>
  </si>
  <si>
    <t>21:0158:000240:0003:0001:00</t>
  </si>
  <si>
    <t>21:0484:000269</t>
  </si>
  <si>
    <t>105I  :811284:00:------:--</t>
  </si>
  <si>
    <t>21:0158:000241</t>
  </si>
  <si>
    <t>21:0158:000241:0003:0001:00</t>
  </si>
  <si>
    <t>21:0484:000270</t>
  </si>
  <si>
    <t>105I  :811285:00:------:--</t>
  </si>
  <si>
    <t>41.4</t>
  </si>
  <si>
    <t>21:0158:000242</t>
  </si>
  <si>
    <t>21:0158:000242:0003:0001:00</t>
  </si>
  <si>
    <t>21:0484:000271</t>
  </si>
  <si>
    <t>105I  :811286:00:------:--</t>
  </si>
  <si>
    <t>26.6</t>
  </si>
  <si>
    <t>21:0158:000243</t>
  </si>
  <si>
    <t>21:0158:000243:0003:0001:00</t>
  </si>
  <si>
    <t>21:0484:000272</t>
  </si>
  <si>
    <t>105I  :811287:00:------:--</t>
  </si>
  <si>
    <t>21:0158:000244</t>
  </si>
  <si>
    <t>21:0158:000244:0003:0001:00</t>
  </si>
  <si>
    <t>21:0484:000273</t>
  </si>
  <si>
    <t>105I  :811288:00:------:--</t>
  </si>
  <si>
    <t>21:0158:000245</t>
  </si>
  <si>
    <t>21:0158:000245:0003:0001:00</t>
  </si>
  <si>
    <t>21:0484:000274</t>
  </si>
  <si>
    <t>105I  :811289:00:------:--</t>
  </si>
  <si>
    <t>21:0158:000246</t>
  </si>
  <si>
    <t>21:0158:000246:0003:0001:00</t>
  </si>
  <si>
    <t>21:0484:000275</t>
  </si>
  <si>
    <t>105I  :811290:00:------:--</t>
  </si>
  <si>
    <t>21:0158:000247</t>
  </si>
  <si>
    <t>21:0158:000247:0003:0001:00</t>
  </si>
  <si>
    <t>21:0484:000276</t>
  </si>
  <si>
    <t>105I  :811291:00:------:--</t>
  </si>
  <si>
    <t>11</t>
  </si>
  <si>
    <t>21:0158:000248</t>
  </si>
  <si>
    <t>21:0158:000248:0003:0001:00</t>
  </si>
  <si>
    <t>21:0484:000277</t>
  </si>
  <si>
    <t>105I  :811292:00:------:--</t>
  </si>
  <si>
    <t>21:0158:000249</t>
  </si>
  <si>
    <t>21:0158:000249:0003:0001:00</t>
  </si>
  <si>
    <t>21:0484:000278</t>
  </si>
  <si>
    <t>105I  :811293:00:------:--</t>
  </si>
  <si>
    <t>21:0158:000250</t>
  </si>
  <si>
    <t>21:0158:000250:0003:0001:00</t>
  </si>
  <si>
    <t>21:0484:000279</t>
  </si>
  <si>
    <t>105I  :811294:00:------:--</t>
  </si>
  <si>
    <t>21:0158:000251</t>
  </si>
  <si>
    <t>21:0158:000251:0003:0001:00</t>
  </si>
  <si>
    <t>21:0484:000280</t>
  </si>
  <si>
    <t>105I  :811295:00:------:--</t>
  </si>
  <si>
    <t>21:0158:000252</t>
  </si>
  <si>
    <t>21:0158:000252:0003:0001:00</t>
  </si>
  <si>
    <t>21:0484:000281</t>
  </si>
  <si>
    <t>105I  :811296:00:------:--</t>
  </si>
  <si>
    <t>21:0158:000253</t>
  </si>
  <si>
    <t>21:0158:000253:0003:0001:00</t>
  </si>
  <si>
    <t>21:0484:000282</t>
  </si>
  <si>
    <t>105I  :811297:10:------:--</t>
  </si>
  <si>
    <t>40.6</t>
  </si>
  <si>
    <t>21:0158:000253:0004:0001:00</t>
  </si>
  <si>
    <t>21:0484:000283</t>
  </si>
  <si>
    <t>105I  :811298:20:811297:10</t>
  </si>
  <si>
    <t>3.6</t>
  </si>
  <si>
    <t>21:0158:000254</t>
  </si>
  <si>
    <t>21:0158:000254:0003:0001:00</t>
  </si>
  <si>
    <t>21:0484:000284</t>
  </si>
  <si>
    <t>105I  :811299:00:------:--</t>
  </si>
  <si>
    <t>21:0158:000255</t>
  </si>
  <si>
    <t>21:0158:000255:0003:0001:00</t>
  </si>
  <si>
    <t>21:0484:000285</t>
  </si>
  <si>
    <t>105I  :811300:00:------:--</t>
  </si>
  <si>
    <t>21:0158:000256</t>
  </si>
  <si>
    <t>21:0158:000256:0003:0001:00</t>
  </si>
  <si>
    <t>21:0484:000286</t>
  </si>
  <si>
    <t>105I  :811302:00:------:--</t>
  </si>
  <si>
    <t>21:0158:000257</t>
  </si>
  <si>
    <t>21:0158:000257:0003:0001:00</t>
  </si>
  <si>
    <t>21:0484:000287</t>
  </si>
  <si>
    <t>105I  :811303:10:------:--</t>
  </si>
  <si>
    <t>21:0158:000257:0004:0001:00</t>
  </si>
  <si>
    <t>21:0484:000288</t>
  </si>
  <si>
    <t>105I  :811304:20:811303:10</t>
  </si>
  <si>
    <t>21:0158:000258</t>
  </si>
  <si>
    <t>21:0158:000258:0003:0001:00</t>
  </si>
  <si>
    <t>21:0484:000289</t>
  </si>
  <si>
    <t>105I  :811305:00:------:--</t>
  </si>
  <si>
    <t>21:0158:000259</t>
  </si>
  <si>
    <t>21:0158:000259:0003:0001:00</t>
  </si>
  <si>
    <t>21:0484:000290</t>
  </si>
  <si>
    <t>105I  :811306:00:------:--</t>
  </si>
  <si>
    <t>63.1</t>
  </si>
  <si>
    <t>21:0158:000260</t>
  </si>
  <si>
    <t>21:0158:000260:0003:0001:00</t>
  </si>
  <si>
    <t>21:0484:000291</t>
  </si>
  <si>
    <t>105I  :811307:00:------:--</t>
  </si>
  <si>
    <t>21:0158:000261</t>
  </si>
  <si>
    <t>21:0158:000261:0003:0001:00</t>
  </si>
  <si>
    <t>21:0484:000292</t>
  </si>
  <si>
    <t>105I  :811308:00:------:--</t>
  </si>
  <si>
    <t>21:0158:000262</t>
  </si>
  <si>
    <t>21:0158:000262:0003:0001:00</t>
  </si>
  <si>
    <t>21:0484:000293</t>
  </si>
  <si>
    <t>105I  :811309:00:------:--</t>
  </si>
  <si>
    <t>21:0158:000263</t>
  </si>
  <si>
    <t>21:0158:000263:0003:0001:00</t>
  </si>
  <si>
    <t>21:0484:000294</t>
  </si>
  <si>
    <t>105I  :811310:00:------:--</t>
  </si>
  <si>
    <t>16.8</t>
  </si>
  <si>
    <t>21:0158:000264</t>
  </si>
  <si>
    <t>21:0158:000264:0003:0001:00</t>
  </si>
  <si>
    <t>21:0484:000295</t>
  </si>
  <si>
    <t>105I  :811311:00:------:--</t>
  </si>
  <si>
    <t>21:0158:000265</t>
  </si>
  <si>
    <t>21:0158:000265:0003:0001:00</t>
  </si>
  <si>
    <t>21:0484:000296</t>
  </si>
  <si>
    <t>105I  :811312:00:------:--</t>
  </si>
  <si>
    <t>21:0158:000266</t>
  </si>
  <si>
    <t>21:0158:000266:0003:0001:00</t>
  </si>
  <si>
    <t>21:0484:000297</t>
  </si>
  <si>
    <t>105I  :811313:00:------:--</t>
  </si>
  <si>
    <t>21:0158:000267</t>
  </si>
  <si>
    <t>21:0158:000267:0003:0001:00</t>
  </si>
  <si>
    <t>21:0484:000298</t>
  </si>
  <si>
    <t>105I  :811314:00:------:--</t>
  </si>
  <si>
    <t>21:0158:000268</t>
  </si>
  <si>
    <t>21:0158:000268:0003:0001:00</t>
  </si>
  <si>
    <t>21:0484:000299</t>
  </si>
  <si>
    <t>105I  :811315:00:------:--</t>
  </si>
  <si>
    <t>21:0158:000269</t>
  </si>
  <si>
    <t>21:0158:000269:0003:0001:00</t>
  </si>
  <si>
    <t>21:0484:000300</t>
  </si>
  <si>
    <t>105I  :811316:00:------:--</t>
  </si>
  <si>
    <t>21:0484:000301</t>
  </si>
  <si>
    <t>105I  :811317:91:------:--</t>
  </si>
  <si>
    <t>34</t>
  </si>
  <si>
    <t>21:0158:000270</t>
  </si>
  <si>
    <t>21:0158:000270:0003:0001:00</t>
  </si>
  <si>
    <t>21:0484:000302</t>
  </si>
  <si>
    <t>105I  :811318:00:------:--</t>
  </si>
  <si>
    <t>21:0158:000271</t>
  </si>
  <si>
    <t>21:0158:000271:0003:0001:00</t>
  </si>
  <si>
    <t>21:0484:000303</t>
  </si>
  <si>
    <t>105I  :811319:00:------:--</t>
  </si>
  <si>
    <t>21:0158:000272</t>
  </si>
  <si>
    <t>21:0158:000272:0003:0001:00</t>
  </si>
  <si>
    <t>21:0484:000304</t>
  </si>
  <si>
    <t>105I  :811320:00:------:--</t>
  </si>
  <si>
    <t>21:0158:000273</t>
  </si>
  <si>
    <t>21:0158:000273:0003:0001:00</t>
  </si>
  <si>
    <t>21:0484:000305</t>
  </si>
  <si>
    <t>105I  :811322:00:------:--</t>
  </si>
  <si>
    <t>21:0158:000274</t>
  </si>
  <si>
    <t>21:0158:000274:0003:0001:00</t>
  </si>
  <si>
    <t>21:0484:000306</t>
  </si>
  <si>
    <t>105I  :811323:00:------:--</t>
  </si>
  <si>
    <t>21:0158:000275</t>
  </si>
  <si>
    <t>21:0158:000275:0003:0001:00</t>
  </si>
  <si>
    <t>21:0484:000307</t>
  </si>
  <si>
    <t>105I  :811324:00:------:--</t>
  </si>
  <si>
    <t>9</t>
  </si>
  <si>
    <t>21:0158:000276</t>
  </si>
  <si>
    <t>21:0158:000276:0003:0001:00</t>
  </si>
  <si>
    <t>21:0484:000308</t>
  </si>
  <si>
    <t>105I  :811325:00:------:--</t>
  </si>
  <si>
    <t>21:0158:000277</t>
  </si>
  <si>
    <t>21:0158:000277:0003:0001:00</t>
  </si>
  <si>
    <t>21:0484:000309</t>
  </si>
  <si>
    <t>105I  :811326:00:------:--</t>
  </si>
  <si>
    <t>21:0158:000278</t>
  </si>
  <si>
    <t>21:0158:000278:0003:0001:00</t>
  </si>
  <si>
    <t>21:0484:000310</t>
  </si>
  <si>
    <t>105I  :811327:00:------:--</t>
  </si>
  <si>
    <t>28.9</t>
  </si>
  <si>
    <t>21:0158:000279</t>
  </si>
  <si>
    <t>21:0158:000279:0003:0001:00</t>
  </si>
  <si>
    <t>21:0484:000311</t>
  </si>
  <si>
    <t>105I  :811328:00:------:--</t>
  </si>
  <si>
    <t>21:0158:000280</t>
  </si>
  <si>
    <t>21:0158:000280:0003:0001:00</t>
  </si>
  <si>
    <t>21:0484:000312</t>
  </si>
  <si>
    <t>105I  :811329:00:------:--</t>
  </si>
  <si>
    <t>21:0158:000281</t>
  </si>
  <si>
    <t>21:0158:000281:0003:0001:00</t>
  </si>
  <si>
    <t>21:0484:000313</t>
  </si>
  <si>
    <t>105I  :811330:00:------:--</t>
  </si>
  <si>
    <t>21:0484:000314</t>
  </si>
  <si>
    <t>105I  :811331:92:------:--</t>
  </si>
  <si>
    <t>21:0158:000282</t>
  </si>
  <si>
    <t>21:0158:000282:0003:0001:00</t>
  </si>
  <si>
    <t>21:0484:000315</t>
  </si>
  <si>
    <t>105I  :811332:00:------:--</t>
  </si>
  <si>
    <t>21:0158:000283</t>
  </si>
  <si>
    <t>21:0158:000283:0003:0001:00</t>
  </si>
  <si>
    <t>21:0484:000316</t>
  </si>
  <si>
    <t>105I  :811333:10:------:--</t>
  </si>
  <si>
    <t>21:0158:000283:0004:0001:00</t>
  </si>
  <si>
    <t>21:0484:000317</t>
  </si>
  <si>
    <t>105I  :811334:20:811333:10</t>
  </si>
  <si>
    <t>21:0158:000284</t>
  </si>
  <si>
    <t>21:0158:000284:0003:0001:00</t>
  </si>
  <si>
    <t>21:0484:000318</t>
  </si>
  <si>
    <t>105I  :811335:00:------:--</t>
  </si>
  <si>
    <t>21:0158:000285</t>
  </si>
  <si>
    <t>21:0158:000285:0003:0001:00</t>
  </si>
  <si>
    <t>21:0484:000319</t>
  </si>
  <si>
    <t>105I  :811336:00:------:--</t>
  </si>
  <si>
    <t>21:0158:000286</t>
  </si>
  <si>
    <t>21:0158:000286:0003:0001:00</t>
  </si>
  <si>
    <t>21:0484:000320</t>
  </si>
  <si>
    <t>105I  :811337:00:------:--</t>
  </si>
  <si>
    <t>11.6</t>
  </si>
  <si>
    <t>21:0158:000287</t>
  </si>
  <si>
    <t>21:0158:000287:0003:0001:00</t>
  </si>
  <si>
    <t>21:0484:000321</t>
  </si>
  <si>
    <t>105I  :811338:00:------:--</t>
  </si>
  <si>
    <t>21:0158:000288</t>
  </si>
  <si>
    <t>21:0158:000288:0003:0001:00</t>
  </si>
  <si>
    <t>21:0484:000322</t>
  </si>
  <si>
    <t>105I  :811339:00:------:--</t>
  </si>
  <si>
    <t>1.7</t>
  </si>
  <si>
    <t>21:0158:000289</t>
  </si>
  <si>
    <t>21:0158:000289:0003:0001:00</t>
  </si>
  <si>
    <t>21:0484:000323</t>
  </si>
  <si>
    <t>105I  :811340:00:------:--</t>
  </si>
  <si>
    <t>21:0158:000290</t>
  </si>
  <si>
    <t>21:0158:000290:0003:0001:00</t>
  </si>
  <si>
    <t>21:0484:000324</t>
  </si>
  <si>
    <t>105I  :811342:00:------:--</t>
  </si>
  <si>
    <t>21:0158:000291</t>
  </si>
  <si>
    <t>21:0158:000291:0003:0001:00</t>
  </si>
  <si>
    <t>21:0484:000325</t>
  </si>
  <si>
    <t>105I  :811343:10:------:--</t>
  </si>
  <si>
    <t>21:0158:000291:0004:0001:00</t>
  </si>
  <si>
    <t>21:0484:000326</t>
  </si>
  <si>
    <t>105I  :811344:20:811343:10</t>
  </si>
  <si>
    <t>21:0484:000327</t>
  </si>
  <si>
    <t>105I  :811345:91:------:--</t>
  </si>
  <si>
    <t>21:0158:000292</t>
  </si>
  <si>
    <t>21:0158:000292:0003:0001:00</t>
  </si>
  <si>
    <t>21:0484:000328</t>
  </si>
  <si>
    <t>105I  :811346:00:------:--</t>
  </si>
  <si>
    <t>&lt;0.5</t>
  </si>
  <si>
    <t>0.25</t>
  </si>
  <si>
    <t>21:0158:000293</t>
  </si>
  <si>
    <t>21:0158:000293:0003:0001:00</t>
  </si>
  <si>
    <t>21:0484:000329</t>
  </si>
  <si>
    <t>105I  :811347:00:------:--</t>
  </si>
  <si>
    <t>21:0158:000294</t>
  </si>
  <si>
    <t>21:0158:000294:0003:0001:00</t>
  </si>
  <si>
    <t>21:0484:000330</t>
  </si>
  <si>
    <t>105I  :811348:00:------:--</t>
  </si>
  <si>
    <t>21:0158:000295</t>
  </si>
  <si>
    <t>21:0158:000295:0003:0001:00</t>
  </si>
  <si>
    <t>21:0484:000331</t>
  </si>
  <si>
    <t>105I  :811349:00:------:--</t>
  </si>
  <si>
    <t>22.7</t>
  </si>
  <si>
    <t>21:0158:000296</t>
  </si>
  <si>
    <t>21:0158:000296:0003:0001:00</t>
  </si>
  <si>
    <t>21:0484:000332</t>
  </si>
  <si>
    <t>105I  :811350:00:------:--</t>
  </si>
  <si>
    <t>21:0158:000297</t>
  </si>
  <si>
    <t>21:0158:000297:0003:0001:00</t>
  </si>
  <si>
    <t>21:0484:000333</t>
  </si>
  <si>
    <t>105I  :811351:00:------:--</t>
  </si>
  <si>
    <t>33.8</t>
  </si>
  <si>
    <t>21:0158:000298</t>
  </si>
  <si>
    <t>21:0158:000298:0003:0001:00</t>
  </si>
  <si>
    <t>21:0484:000334</t>
  </si>
  <si>
    <t>105I  :811352:00:------:--</t>
  </si>
  <si>
    <t>21:0158:000299</t>
  </si>
  <si>
    <t>21:0158:000299:0003:0001:00</t>
  </si>
  <si>
    <t>21:0484:000335</t>
  </si>
  <si>
    <t>105I  :811353:00:------:--</t>
  </si>
  <si>
    <t>21:0158:000300</t>
  </si>
  <si>
    <t>21:0158:000300:0003:0001:00</t>
  </si>
  <si>
    <t>21:0484:000336</t>
  </si>
  <si>
    <t>105I  :811354:00:------:--</t>
  </si>
  <si>
    <t>21:0158:000301</t>
  </si>
  <si>
    <t>21:0158:000301:0003:0001:00</t>
  </si>
  <si>
    <t>21:0484:000337</t>
  </si>
  <si>
    <t>105I  :811355:00:------:--</t>
  </si>
  <si>
    <t>21:0158:000302</t>
  </si>
  <si>
    <t>21:0158:000302:0003:0001:00</t>
  </si>
  <si>
    <t>21:0484:000338</t>
  </si>
  <si>
    <t>105I  :811356:00:------:--</t>
  </si>
  <si>
    <t>21:0158:000303</t>
  </si>
  <si>
    <t>21:0158:000303:0003:0001:00</t>
  </si>
  <si>
    <t>21:0484:000339</t>
  </si>
  <si>
    <t>105I  :811357:00:------:--</t>
  </si>
  <si>
    <t>21:0158:000304</t>
  </si>
  <si>
    <t>21:0158:000304:0003:0001:00</t>
  </si>
  <si>
    <t>21:0484:000340</t>
  </si>
  <si>
    <t>105I  :811358:00:------:--</t>
  </si>
  <si>
    <t>128.3</t>
  </si>
  <si>
    <t>21:0158:000305</t>
  </si>
  <si>
    <t>21:0158:000305:0003:0001:00</t>
  </si>
  <si>
    <t>21:0484:000341</t>
  </si>
  <si>
    <t>105I  :811359:00:------:--</t>
  </si>
  <si>
    <t>38.6</t>
  </si>
  <si>
    <t>21:0158:000306</t>
  </si>
  <si>
    <t>21:0158:000306:0003:0001:00</t>
  </si>
  <si>
    <t>21:0484:000342</t>
  </si>
  <si>
    <t>105I  :811360:00:------:--</t>
  </si>
  <si>
    <t>21:0158:000307</t>
  </si>
  <si>
    <t>21:0158:000307:0003:0001:00</t>
  </si>
  <si>
    <t>21:0484:000343</t>
  </si>
  <si>
    <t>105I  :811362:00:------:--</t>
  </si>
  <si>
    <t>71.2</t>
  </si>
  <si>
    <t>21:0158:000308</t>
  </si>
  <si>
    <t>21:0158:000308:0003:0001:00</t>
  </si>
  <si>
    <t>21:0484:000344</t>
  </si>
  <si>
    <t>105I  :811363:10:------:--</t>
  </si>
  <si>
    <t>70.4</t>
  </si>
  <si>
    <t>21:0158:000308:0004:0001:00</t>
  </si>
  <si>
    <t>21:0484:000345</t>
  </si>
  <si>
    <t>105I  :811364:20:811363:10</t>
  </si>
  <si>
    <t>21:0158:000309</t>
  </si>
  <si>
    <t>21:0158:000309:0003:0001:00</t>
  </si>
  <si>
    <t>21:0484:000346</t>
  </si>
  <si>
    <t>105I  :811365:00:------:--</t>
  </si>
  <si>
    <t>21:0158:000310</t>
  </si>
  <si>
    <t>21:0158:000310:0003:0001:00</t>
  </si>
  <si>
    <t>21:0484:000347</t>
  </si>
  <si>
    <t>105I  :811366:00:------:--</t>
  </si>
  <si>
    <t>21:0158:000311</t>
  </si>
  <si>
    <t>21:0158:000311:0003:0001:00</t>
  </si>
  <si>
    <t>21:0484:000348</t>
  </si>
  <si>
    <t>105I  :811367:00:------:--</t>
  </si>
  <si>
    <t>85.6</t>
  </si>
  <si>
    <t>21:0158:000312</t>
  </si>
  <si>
    <t>21:0158:000312:0003:0001:00</t>
  </si>
  <si>
    <t>21:0484:000349</t>
  </si>
  <si>
    <t>105I  :811368:00:------:--</t>
  </si>
  <si>
    <t>21:0158:000313</t>
  </si>
  <si>
    <t>21:0158:000313:0003:0001:00</t>
  </si>
  <si>
    <t>21:0484:000350</t>
  </si>
  <si>
    <t>105I  :811369:00:------:--</t>
  </si>
  <si>
    <t>21:0158:000314</t>
  </si>
  <si>
    <t>21:0158:000314:0003:0001:00</t>
  </si>
  <si>
    <t>21:0484:000351</t>
  </si>
  <si>
    <t>105I  :811370:00:------:--</t>
  </si>
  <si>
    <t>21:0158:000315</t>
  </si>
  <si>
    <t>21:0158:000315:0003:0001:00</t>
  </si>
  <si>
    <t>21:0484:000352</t>
  </si>
  <si>
    <t>105I  :811371:00:------:--</t>
  </si>
  <si>
    <t>21:0158:000316</t>
  </si>
  <si>
    <t>21:0158:000316:0003:0001:00</t>
  </si>
  <si>
    <t>21:0484:000353</t>
  </si>
  <si>
    <t>105I  :811372:00:------:--</t>
  </si>
  <si>
    <t>21:0158:000317</t>
  </si>
  <si>
    <t>21:0158:000317:0003:0001:00</t>
  </si>
  <si>
    <t>21:0484:000354</t>
  </si>
  <si>
    <t>105I  :811373:00:------:--</t>
  </si>
  <si>
    <t>21:0158:000318</t>
  </si>
  <si>
    <t>21:0158:000318:0003:0001:00</t>
  </si>
  <si>
    <t>21:0484:000355</t>
  </si>
  <si>
    <t>105I  :811374:00:------:--</t>
  </si>
  <si>
    <t>21:0158:000319</t>
  </si>
  <si>
    <t>21:0158:000319:0003:0001:00</t>
  </si>
  <si>
    <t>21:0484:000356</t>
  </si>
  <si>
    <t>105I  :811375:00:------:--</t>
  </si>
  <si>
    <t>21:0158:000320</t>
  </si>
  <si>
    <t>21:0158:000320:0003:0001:00</t>
  </si>
  <si>
    <t>21:0484:000357</t>
  </si>
  <si>
    <t>105I  :811376:00:------:--</t>
  </si>
  <si>
    <t>21:0158:000321</t>
  </si>
  <si>
    <t>21:0158:000321:0003:0001:00</t>
  </si>
  <si>
    <t>21:0484:000358</t>
  </si>
  <si>
    <t>105I  :811377:00:------:--</t>
  </si>
  <si>
    <t>0.8</t>
  </si>
  <si>
    <t>21:0158:000322</t>
  </si>
  <si>
    <t>21:0158:000322:0003:0001:00</t>
  </si>
  <si>
    <t>21:0484:000359</t>
  </si>
  <si>
    <t>105I  :811378:00:------:--</t>
  </si>
  <si>
    <t>21:0484:000360</t>
  </si>
  <si>
    <t>105I  :811379:91:------:--</t>
  </si>
  <si>
    <t>21:0158:000323</t>
  </si>
  <si>
    <t>21:0158:000323:0003:0001:00</t>
  </si>
  <si>
    <t>21:0484:000361</t>
  </si>
  <si>
    <t>105I  :811380:00:------:--</t>
  </si>
  <si>
    <t>21:0158:000324</t>
  </si>
  <si>
    <t>21:0158:000324:0003:0001:00</t>
  </si>
  <si>
    <t>21:0484:000362</t>
  </si>
  <si>
    <t>105I  :811382:00:------:--</t>
  </si>
  <si>
    <t>21:0158:000325</t>
  </si>
  <si>
    <t>21:0158:000325:0003:0001:00</t>
  </si>
  <si>
    <t>21:0484:000363</t>
  </si>
  <si>
    <t>105I  :811383:00:------:--</t>
  </si>
  <si>
    <t>21:0158:000326</t>
  </si>
  <si>
    <t>21:0158:000326:0003:0001:00</t>
  </si>
  <si>
    <t>21:0484:000364</t>
  </si>
  <si>
    <t>105I  :811384:10:------:--</t>
  </si>
  <si>
    <t>21:0158:000326:0004:0001:00</t>
  </si>
  <si>
    <t>21:0484:000365</t>
  </si>
  <si>
    <t>105I  :811385:20:811384:10</t>
  </si>
  <si>
    <t>21:0484:000366</t>
  </si>
  <si>
    <t>105I  :811386:92:------:--</t>
  </si>
  <si>
    <t>21:0158:000327</t>
  </si>
  <si>
    <t>21:0158:000327:0003:0001:00</t>
  </si>
  <si>
    <t>21:0484:000367</t>
  </si>
  <si>
    <t>105I  :811387:00:------:--</t>
  </si>
  <si>
    <t>0.5</t>
  </si>
  <si>
    <t>21:0158:000328</t>
  </si>
  <si>
    <t>21:0158:000328:0003:0001:00</t>
  </si>
  <si>
    <t>21:0484:000368</t>
  </si>
  <si>
    <t>105I  :811388:00:------:--</t>
  </si>
  <si>
    <t>2.1</t>
  </si>
  <si>
    <t>21:0158:000329</t>
  </si>
  <si>
    <t>21:0158:000329:0003:0001:00</t>
  </si>
  <si>
    <t>21:0484:000369</t>
  </si>
  <si>
    <t>105I  :811389:00:------:--</t>
  </si>
  <si>
    <t>21:0158:000330</t>
  </si>
  <si>
    <t>21:0158:000330:0003:0001:00</t>
  </si>
  <si>
    <t>21:0484:000370</t>
  </si>
  <si>
    <t>105I  :811390:00:------:--</t>
  </si>
  <si>
    <t>21:0158:000331</t>
  </si>
  <si>
    <t>21:0158:000331:0003:0001:00</t>
  </si>
  <si>
    <t>21:0484:000371</t>
  </si>
  <si>
    <t>105I  :811391:00:------:--</t>
  </si>
  <si>
    <t>21:0158:000332</t>
  </si>
  <si>
    <t>21:0158:000332:0003:0001:00</t>
  </si>
  <si>
    <t>21:0484:000372</t>
  </si>
  <si>
    <t>105I  :811392:00:------:--</t>
  </si>
  <si>
    <t>21:0158:000333</t>
  </si>
  <si>
    <t>21:0158:000333:0003:0001:00</t>
  </si>
  <si>
    <t>21:0484:000373</t>
  </si>
  <si>
    <t>105I  :811393:00:------:--</t>
  </si>
  <si>
    <t>21:0158:000334</t>
  </si>
  <si>
    <t>21:0158:000334:0003:0001:00</t>
  </si>
  <si>
    <t>21:0484:000374</t>
  </si>
  <si>
    <t>105I  :811394:00:------:--</t>
  </si>
  <si>
    <t>21:0158:000335</t>
  </si>
  <si>
    <t>21:0158:000335:0003:0001:00</t>
  </si>
  <si>
    <t>21:0484:000375</t>
  </si>
  <si>
    <t>105I  :811395:00:------:--</t>
  </si>
  <si>
    <t>21:0158:000336</t>
  </si>
  <si>
    <t>21:0158:000336:0003:0001:00</t>
  </si>
  <si>
    <t>21:0484:000376</t>
  </si>
  <si>
    <t>105I  :811396:00:------:--</t>
  </si>
  <si>
    <t>21:0158:000337</t>
  </si>
  <si>
    <t>21:0158:000337:0003:0001:00</t>
  </si>
  <si>
    <t>21:0484:000377</t>
  </si>
  <si>
    <t>105I  :811397:00:------:--</t>
  </si>
  <si>
    <t>23</t>
  </si>
  <si>
    <t>21:0158:000338</t>
  </si>
  <si>
    <t>21:0158:000338:0003:0001:00</t>
  </si>
  <si>
    <t>21:0484:000378</t>
  </si>
  <si>
    <t>105I  :811398:00:------:--</t>
  </si>
  <si>
    <t>21:0158:000339</t>
  </si>
  <si>
    <t>21:0158:000339:0003:0001:00</t>
  </si>
  <si>
    <t>21:0484:000379</t>
  </si>
  <si>
    <t>105I  :811399:00:------:--</t>
  </si>
  <si>
    <t>21:0158:000340</t>
  </si>
  <si>
    <t>21:0158:000340:0003:0001:00</t>
  </si>
  <si>
    <t>21:0484:000380</t>
  </si>
  <si>
    <t>105I  :811400:00:------:--</t>
  </si>
  <si>
    <t>21:0158:000341</t>
  </si>
  <si>
    <t>21:0158:000341:0003:0001:00</t>
  </si>
  <si>
    <t>21:0484:000381</t>
  </si>
  <si>
    <t>105I  :811402:00:------:--</t>
  </si>
  <si>
    <t>21:0158:000342</t>
  </si>
  <si>
    <t>21:0158:000342:0003:0001:00</t>
  </si>
  <si>
    <t>21:0484:000382</t>
  </si>
  <si>
    <t>105I  :811403:00:------:--</t>
  </si>
  <si>
    <t>21:0158:000343</t>
  </si>
  <si>
    <t>21:0158:000343:0003:0001:00</t>
  </si>
  <si>
    <t>21:0484:000383</t>
  </si>
  <si>
    <t>105I  :811404:00:------:--</t>
  </si>
  <si>
    <t>21:0158:000344</t>
  </si>
  <si>
    <t>21:0158:000344:0003:0001:00</t>
  </si>
  <si>
    <t>21:0484:000384</t>
  </si>
  <si>
    <t>105I  :811405:00:------:--</t>
  </si>
  <si>
    <t>28.2</t>
  </si>
  <si>
    <t>21:0158:000345</t>
  </si>
  <si>
    <t>21:0158:000345:0003:0001:00</t>
  </si>
  <si>
    <t>21:0484:000385</t>
  </si>
  <si>
    <t>105I  :811406:00:------:--</t>
  </si>
  <si>
    <t>21:0158:000346</t>
  </si>
  <si>
    <t>21:0158:000346:0003:0001:00</t>
  </si>
  <si>
    <t>21:0484:000386</t>
  </si>
  <si>
    <t>105I  :811407:10:------:--</t>
  </si>
  <si>
    <t>21:0158:000346:0004:0001:00</t>
  </si>
  <si>
    <t>21:0484:000387</t>
  </si>
  <si>
    <t>105I  :811408:20:811407:10</t>
  </si>
  <si>
    <t>21:0158:000347</t>
  </si>
  <si>
    <t>21:0158:000347:0003:0001:00</t>
  </si>
  <si>
    <t>21:0484:000388</t>
  </si>
  <si>
    <t>105I  :811409:00:------:--</t>
  </si>
  <si>
    <t>21:0158:000348</t>
  </si>
  <si>
    <t>21:0158:000348:0003:0001:00</t>
  </si>
  <si>
    <t>21:0484:000389</t>
  </si>
  <si>
    <t>105I  :811410:00:------:--</t>
  </si>
  <si>
    <t>21:0158:000349</t>
  </si>
  <si>
    <t>21:0158:000349:0003:0001:00</t>
  </si>
  <si>
    <t>21:0484:000390</t>
  </si>
  <si>
    <t>105I  :811411:00:------:--</t>
  </si>
  <si>
    <t>21:0158:000350</t>
  </si>
  <si>
    <t>21:0158:000350:0003:0001:00</t>
  </si>
  <si>
    <t>21:0484:000391</t>
  </si>
  <si>
    <t>105I  :811412:00:------:--</t>
  </si>
  <si>
    <t>21:0158:000351</t>
  </si>
  <si>
    <t>21:0158:000351:0003:0001:00</t>
  </si>
  <si>
    <t>21:0484:000392</t>
  </si>
  <si>
    <t>105I  :811413:00:------:--</t>
  </si>
  <si>
    <t>21:0158:000352</t>
  </si>
  <si>
    <t>21:0158:000352:0003:0001:00</t>
  </si>
  <si>
    <t>21:0484:000393</t>
  </si>
  <si>
    <t>105I  :811414:00:------:--</t>
  </si>
  <si>
    <t>21:0158:000353</t>
  </si>
  <si>
    <t>21:0158:000353:0003:0001:00</t>
  </si>
  <si>
    <t>21:0484:000394</t>
  </si>
  <si>
    <t>105I  :811415:00:------:--</t>
  </si>
  <si>
    <t>21:0484:000395</t>
  </si>
  <si>
    <t>105I  :811416:91:------:--</t>
  </si>
  <si>
    <t>46.6</t>
  </si>
  <si>
    <t>21:0158:000354</t>
  </si>
  <si>
    <t>21:0158:000354:0003:0001:00</t>
  </si>
  <si>
    <t>21:0484:000396</t>
  </si>
  <si>
    <t>105I  :811417:00:------:--</t>
  </si>
  <si>
    <t>21:0158:000355</t>
  </si>
  <si>
    <t>21:0158:000355:0003:0001:00</t>
  </si>
  <si>
    <t>21:0484:000397</t>
  </si>
  <si>
    <t>105I  :811418:00:------:--</t>
  </si>
  <si>
    <t>21:0158:000356</t>
  </si>
  <si>
    <t>21:0158:000356:0003:0001:00</t>
  </si>
  <si>
    <t>21:0484:000398</t>
  </si>
  <si>
    <t>105I  :811419:00:------:--</t>
  </si>
  <si>
    <t>42.2</t>
  </si>
  <si>
    <t>21:0158:000357</t>
  </si>
  <si>
    <t>21:0158:000357:0003:0001:00</t>
  </si>
  <si>
    <t>21:0484:000399</t>
  </si>
  <si>
    <t>105I  :811420:00:------:--</t>
  </si>
  <si>
    <t>21:0158:000358</t>
  </si>
  <si>
    <t>21:0158:000358:0003:0001:00</t>
  </si>
  <si>
    <t>21:0484:000400</t>
  </si>
  <si>
    <t>105I  :811422:10:------:--</t>
  </si>
  <si>
    <t>21:0158:000358:0004:0001:00</t>
  </si>
  <si>
    <t>21:0484:000401</t>
  </si>
  <si>
    <t>105I  :811423:20:811422:10</t>
  </si>
  <si>
    <t>21:0158:000359</t>
  </si>
  <si>
    <t>21:0158:000359:0003:0001:00</t>
  </si>
  <si>
    <t>21:0484:000402</t>
  </si>
  <si>
    <t>105I  :811424:00:------:--</t>
  </si>
  <si>
    <t>21:0158:000360</t>
  </si>
  <si>
    <t>21:0158:000360:0003:0001:00</t>
  </si>
  <si>
    <t>21:0484:000403</t>
  </si>
  <si>
    <t>105I  :811425:00:------:--</t>
  </si>
  <si>
    <t>21:0158:000361</t>
  </si>
  <si>
    <t>21:0158:000361:0003:0001:00</t>
  </si>
  <si>
    <t>21:0484:000404</t>
  </si>
  <si>
    <t>105I  :811426:00:------:--</t>
  </si>
  <si>
    <t>21:0158:000362</t>
  </si>
  <si>
    <t>21:0158:000362:0003:0001:00</t>
  </si>
  <si>
    <t>21:0484:000405</t>
  </si>
  <si>
    <t>105I  :811427:00:------:--</t>
  </si>
  <si>
    <t>21:0158:000363</t>
  </si>
  <si>
    <t>21:0158:000363:0003:0001:00</t>
  </si>
  <si>
    <t>21:0484:000406</t>
  </si>
  <si>
    <t>105I  :811428:00:------:--</t>
  </si>
  <si>
    <t>21:0158:000364</t>
  </si>
  <si>
    <t>21:0158:000364:0003:0001:00</t>
  </si>
  <si>
    <t>21:0484:000407</t>
  </si>
  <si>
    <t>105I  :811429:00:------:--</t>
  </si>
  <si>
    <t>21:0158:000365</t>
  </si>
  <si>
    <t>21:0158:000365:0003:0001:00</t>
  </si>
  <si>
    <t>21:0484:000408</t>
  </si>
  <si>
    <t>105I  :811430:00:------:--</t>
  </si>
  <si>
    <t>18.6</t>
  </si>
  <si>
    <t>21:0158:000366</t>
  </si>
  <si>
    <t>21:0158:000366:0003:0001:00</t>
  </si>
  <si>
    <t>21:0484:000409</t>
  </si>
  <si>
    <t>105I  :811431:00:------:--</t>
  </si>
  <si>
    <t>21:0158:000367</t>
  </si>
  <si>
    <t>21:0158:000367:0003:0001:00</t>
  </si>
  <si>
    <t>21:0484:000410</t>
  </si>
  <si>
    <t>105I  :811432:00:------:--</t>
  </si>
  <si>
    <t>21:0484:000411</t>
  </si>
  <si>
    <t>105I  :811433:91:------:--</t>
  </si>
  <si>
    <t>21:0158:000368</t>
  </si>
  <si>
    <t>21:0158:000368:0003:0001:00</t>
  </si>
  <si>
    <t>21:0484:000412</t>
  </si>
  <si>
    <t>105I  :811434:00:------:--</t>
  </si>
  <si>
    <t>21:0158:000369</t>
  </si>
  <si>
    <t>21:0158:000369:0003:0001:00</t>
  </si>
  <si>
    <t>21:0484:000413</t>
  </si>
  <si>
    <t>105I  :811435:00:------:--</t>
  </si>
  <si>
    <t>21:0158:000370</t>
  </si>
  <si>
    <t>21:0158:000370:0003:0001:00</t>
  </si>
  <si>
    <t>21:0484:000414</t>
  </si>
  <si>
    <t>105I  :811436:00:------:--</t>
  </si>
  <si>
    <t>61.4</t>
  </si>
  <si>
    <t>21:0158:000371</t>
  </si>
  <si>
    <t>21:0158:000371:0003:0001:00</t>
  </si>
  <si>
    <t>21:0484:000415</t>
  </si>
  <si>
    <t>105I  :811437:00:------:--</t>
  </si>
  <si>
    <t>21:0158:000372</t>
  </si>
  <si>
    <t>21:0158:000372:0003:0001:00</t>
  </si>
  <si>
    <t>21:0484:000416</t>
  </si>
  <si>
    <t>105I  :811438:00:------:--</t>
  </si>
  <si>
    <t>21:0158:000373</t>
  </si>
  <si>
    <t>21:0158:000373:0003:0001:00</t>
  </si>
  <si>
    <t>21:0484:000417</t>
  </si>
  <si>
    <t>105I  :811439:00:------:--</t>
  </si>
  <si>
    <t>21:0158:000374</t>
  </si>
  <si>
    <t>21:0158:000374:0003:0001:00</t>
  </si>
  <si>
    <t>21:0484:000418</t>
  </si>
  <si>
    <t>105I  :811440:00:------:--</t>
  </si>
  <si>
    <t>21:0158:000375</t>
  </si>
  <si>
    <t>21:0158:000375:0003:0001:00</t>
  </si>
  <si>
    <t>21:0484:000419</t>
  </si>
  <si>
    <t>105I  :811442:00:------:--</t>
  </si>
  <si>
    <t>21:0158:000376</t>
  </si>
  <si>
    <t>21:0158:000376:0003:0001:00</t>
  </si>
  <si>
    <t>21:0484:000420</t>
  </si>
  <si>
    <t>105I  :811443:00:------:--</t>
  </si>
  <si>
    <t>228.3</t>
  </si>
  <si>
    <t>21:0158:000377</t>
  </si>
  <si>
    <t>21:0158:000377:0003:0001:00</t>
  </si>
  <si>
    <t>21:0484:000421</t>
  </si>
  <si>
    <t>105I  :811444:00:------:--</t>
  </si>
  <si>
    <t>56.8</t>
  </si>
  <si>
    <t>21:0158:000378</t>
  </si>
  <si>
    <t>21:0158:000378:0003:0001:00</t>
  </si>
  <si>
    <t>21:0484:000422</t>
  </si>
  <si>
    <t>105I  :811445:00:------:--</t>
  </si>
  <si>
    <t>21:0158:000379</t>
  </si>
  <si>
    <t>21:0158:000379:0003:0001:00</t>
  </si>
  <si>
    <t>21:0484:000423</t>
  </si>
  <si>
    <t>105I  :811446:10:------:--</t>
  </si>
  <si>
    <t>21:0158:000379:0004:0001:00</t>
  </si>
  <si>
    <t>21:0484:000424</t>
  </si>
  <si>
    <t>105I  :811447:20:811446:10</t>
  </si>
  <si>
    <t>69</t>
  </si>
  <si>
    <t>21:0158:000380</t>
  </si>
  <si>
    <t>21:0158:000380:0003:0001:00</t>
  </si>
  <si>
    <t>21:0484:000425</t>
  </si>
  <si>
    <t>105I  :811448:00:------:--</t>
  </si>
  <si>
    <t>21:0484:000426</t>
  </si>
  <si>
    <t>105I  :811449:91:------:--</t>
  </si>
  <si>
    <t>106</t>
  </si>
  <si>
    <t>21:0158:000381</t>
  </si>
  <si>
    <t>21:0158:000381:0003:0001:00</t>
  </si>
  <si>
    <t>21:0484:000427</t>
  </si>
  <si>
    <t>105I  :811450:00:------:--</t>
  </si>
  <si>
    <t>59.8</t>
  </si>
  <si>
    <t>21:0158:000382</t>
  </si>
  <si>
    <t>21:0158:000382:0003:0001:00</t>
  </si>
  <si>
    <t>21:0484:000428</t>
  </si>
  <si>
    <t>105I  :811451:00:------:--</t>
  </si>
  <si>
    <t>21:0158:000383</t>
  </si>
  <si>
    <t>21:0158:000383:0003:0001:00</t>
  </si>
  <si>
    <t>21:0484:000429</t>
  </si>
  <si>
    <t>105I  :811452:00:------:--</t>
  </si>
  <si>
    <t>21:0158:000384</t>
  </si>
  <si>
    <t>21:0158:000384:0003:0001:00</t>
  </si>
  <si>
    <t>21:0484:000430</t>
  </si>
  <si>
    <t>105I  :811453:00:------:--</t>
  </si>
  <si>
    <t>21:0158:000385</t>
  </si>
  <si>
    <t>21:0158:000385:0003:0001:00</t>
  </si>
  <si>
    <t>21:0484:000431</t>
  </si>
  <si>
    <t>105I  :811454:00:------:--</t>
  </si>
  <si>
    <t>21:0158:000386</t>
  </si>
  <si>
    <t>21:0158:000386:0003:0001:00</t>
  </si>
  <si>
    <t>21:0484:000432</t>
  </si>
  <si>
    <t>105I  :811455:00:------:--</t>
  </si>
  <si>
    <t>21:0158:000387</t>
  </si>
  <si>
    <t>21:0158:000387:0003:0001:00</t>
  </si>
  <si>
    <t>21:0484:000433</t>
  </si>
  <si>
    <t>105I  :811456:00:------:--</t>
  </si>
  <si>
    <t>21:0158:000388</t>
  </si>
  <si>
    <t>21:0158:000388:0003:0001:00</t>
  </si>
  <si>
    <t>21:0484:000434</t>
  </si>
  <si>
    <t>105I  :811457:00:------:--</t>
  </si>
  <si>
    <t>21:0158:000389</t>
  </si>
  <si>
    <t>21:0158:000389:0003:0001:00</t>
  </si>
  <si>
    <t>21:0484:000435</t>
  </si>
  <si>
    <t>105I  :811458:00:------:--</t>
  </si>
  <si>
    <t>21:0158:000390</t>
  </si>
  <si>
    <t>21:0158:000390:0003:0001:00</t>
  </si>
  <si>
    <t>21:0484:000436</t>
  </si>
  <si>
    <t>105I  :811459:00:------:--</t>
  </si>
  <si>
    <t>21:0158:000391</t>
  </si>
  <si>
    <t>21:0158:000391:0003:0001:00</t>
  </si>
  <si>
    <t>21:0484:000437</t>
  </si>
  <si>
    <t>105I  :811460:00:------:--</t>
  </si>
  <si>
    <t>21:0158:000392</t>
  </si>
  <si>
    <t>21:0158:000392:0003:0001:00</t>
  </si>
  <si>
    <t>21:0484:000438</t>
  </si>
  <si>
    <t>105I  :811462:00:------:--</t>
  </si>
  <si>
    <t>40.9</t>
  </si>
  <si>
    <t>21:0158:000393</t>
  </si>
  <si>
    <t>21:0158:000393:0003:0001:00</t>
  </si>
  <si>
    <t>21:0484:000439</t>
  </si>
  <si>
    <t>105I  :811463:00:------:--</t>
  </si>
  <si>
    <t>21:0158:000394</t>
  </si>
  <si>
    <t>21:0158:000394:0003:0001:00</t>
  </si>
  <si>
    <t>21:0484:000440</t>
  </si>
  <si>
    <t>105I  :811464:00:------:--</t>
  </si>
  <si>
    <t>21:0158:000395</t>
  </si>
  <si>
    <t>21:0158:000395:0003:0001:00</t>
  </si>
  <si>
    <t>21:0484:000441</t>
  </si>
  <si>
    <t>105I  :811465:00:------:--</t>
  </si>
  <si>
    <t>21:0158:000396</t>
  </si>
  <si>
    <t>21:0158:000396:0003:0001:00</t>
  </si>
  <si>
    <t>21:0484:000442</t>
  </si>
  <si>
    <t>105I  :811466:00:------:--</t>
  </si>
  <si>
    <t>21:0158:000397</t>
  </si>
  <si>
    <t>21:0158:000397:0003:0001:00</t>
  </si>
  <si>
    <t>21:0484:000443</t>
  </si>
  <si>
    <t>105I  :811467:00:------:--</t>
  </si>
  <si>
    <t>21:0158:000398</t>
  </si>
  <si>
    <t>21:0158:000398:0003:0001:00</t>
  </si>
  <si>
    <t>21:0484:000444</t>
  </si>
  <si>
    <t>105I  :811468:10:------:--</t>
  </si>
  <si>
    <t>21:0158:000398:0004:0001:00</t>
  </si>
  <si>
    <t>21:0484:000445</t>
  </si>
  <si>
    <t>105I  :811469:20:811468:10</t>
  </si>
  <si>
    <t>70</t>
  </si>
  <si>
    <t>21:0158:000399</t>
  </si>
  <si>
    <t>21:0158:000399:0003:0001:00</t>
  </si>
  <si>
    <t>21:0484:000446</t>
  </si>
  <si>
    <t>105I  :811470:00:------:--</t>
  </si>
  <si>
    <t>21:0158:000400</t>
  </si>
  <si>
    <t>21:0158:000400:0003:0001:00</t>
  </si>
  <si>
    <t>21:0484:000447</t>
  </si>
  <si>
    <t>105I  :811471:00:------:--</t>
  </si>
  <si>
    <t>21:0158:000401</t>
  </si>
  <si>
    <t>21:0158:000401:0003:0001:00</t>
  </si>
  <si>
    <t>21:0484:000448</t>
  </si>
  <si>
    <t>105I  :811472:00:------:--</t>
  </si>
  <si>
    <t>21:0484:000449</t>
  </si>
  <si>
    <t>105I  :811473:93:------:--</t>
  </si>
  <si>
    <t>21:0158:000402</t>
  </si>
  <si>
    <t>21:0158:000402:0003:0001:00</t>
  </si>
  <si>
    <t>21:0484:000450</t>
  </si>
  <si>
    <t>105I  :811474:00:------:--</t>
  </si>
  <si>
    <t>21:0158:000403</t>
  </si>
  <si>
    <t>21:0158:000403:0003:0001:00</t>
  </si>
  <si>
    <t>21:0484:000451</t>
  </si>
  <si>
    <t>105I  :811475:00:------:--</t>
  </si>
  <si>
    <t>4.1</t>
  </si>
  <si>
    <t>21:0158:000404</t>
  </si>
  <si>
    <t>21:0158:000404:0003:0001:00</t>
  </si>
  <si>
    <t>21:0484:000452</t>
  </si>
  <si>
    <t>105I  :811476:00:------:--</t>
  </si>
  <si>
    <t>21:0158:000405</t>
  </si>
  <si>
    <t>21:0158:000405:0003:0001:00</t>
  </si>
  <si>
    <t>21:0484:000453</t>
  </si>
  <si>
    <t>105I  :811477:00:------:--</t>
  </si>
  <si>
    <t>21.4</t>
  </si>
  <si>
    <t>21:0158:000406</t>
  </si>
  <si>
    <t>21:0158:000406:0003:0001:00</t>
  </si>
  <si>
    <t>21:0484:000454</t>
  </si>
  <si>
    <t>105I  :811478:00:------:--</t>
  </si>
  <si>
    <t>21:0158:000407</t>
  </si>
  <si>
    <t>21:0158:000407:0003:0001:00</t>
  </si>
  <si>
    <t>21:0484:000455</t>
  </si>
  <si>
    <t>105I  :811479:00:------:--</t>
  </si>
  <si>
    <t>21:0158:000408</t>
  </si>
  <si>
    <t>21:0158:000408:0003:0001:00</t>
  </si>
  <si>
    <t>21:0484:000456</t>
  </si>
  <si>
    <t>105I  :811480:00:------:--</t>
  </si>
  <si>
    <t>21:0158:000409</t>
  </si>
  <si>
    <t>21:0158:000409:0003:0001:00</t>
  </si>
  <si>
    <t>21:0484:000457</t>
  </si>
  <si>
    <t>105I  :811482:10:------:--</t>
  </si>
  <si>
    <t>21:0158:000409:0004:0001:00</t>
  </si>
  <si>
    <t>21:0484:000458</t>
  </si>
  <si>
    <t>105I  :811483:20:811482:10</t>
  </si>
  <si>
    <t>21:0158:000410</t>
  </si>
  <si>
    <t>21:0158:000410:0003:0001:00</t>
  </si>
  <si>
    <t>21:0484:000459</t>
  </si>
  <si>
    <t>105I  :811484:00:------:--</t>
  </si>
  <si>
    <t>21:0158:000411</t>
  </si>
  <si>
    <t>21:0158:000411:0003:0001:00</t>
  </si>
  <si>
    <t>21:0484:000460</t>
  </si>
  <si>
    <t>105I  :811485:00:------:--</t>
  </si>
  <si>
    <t>21:0158:000412</t>
  </si>
  <si>
    <t>21:0158:000412:0003:0001:00</t>
  </si>
  <si>
    <t>21:0484:000461</t>
  </si>
  <si>
    <t>105I  :811486:00:------:--</t>
  </si>
  <si>
    <t>21:0158:000413</t>
  </si>
  <si>
    <t>21:0158:000413:0003:0001:00</t>
  </si>
  <si>
    <t>21:0484:000462</t>
  </si>
  <si>
    <t>105I  :811487:00:------:--</t>
  </si>
  <si>
    <t>21:0158:000414</t>
  </si>
  <si>
    <t>21:0158:000414:0003:0001:00</t>
  </si>
  <si>
    <t>21:0484:000463</t>
  </si>
  <si>
    <t>105I  :811488:00:------:--</t>
  </si>
  <si>
    <t>21:0158:000415</t>
  </si>
  <si>
    <t>21:0158:000415:0003:0001:00</t>
  </si>
  <si>
    <t>21:0484:000464</t>
  </si>
  <si>
    <t>105I  :811489:00:------:--</t>
  </si>
  <si>
    <t>21:0158:000416</t>
  </si>
  <si>
    <t>21:0158:000416:0003:0001:00</t>
  </si>
  <si>
    <t>21:0484:000465</t>
  </si>
  <si>
    <t>105I  :811490:00:------:--</t>
  </si>
  <si>
    <t>21:0158:000417</t>
  </si>
  <si>
    <t>21:0158:000417:0003:0001:00</t>
  </si>
  <si>
    <t>21:0484:000466</t>
  </si>
  <si>
    <t>105I  :811491:00:------:--</t>
  </si>
  <si>
    <t>21:0158:000418</t>
  </si>
  <si>
    <t>21:0158:000418:0003:0001:00</t>
  </si>
  <si>
    <t>21:0484:000467</t>
  </si>
  <si>
    <t>105I  :811492:00:------:--</t>
  </si>
  <si>
    <t>21:0484:000468</t>
  </si>
  <si>
    <t>105I  :811493:93:------:--</t>
  </si>
  <si>
    <t>21:0158:000419</t>
  </si>
  <si>
    <t>21:0158:000419:0003:0001:00</t>
  </si>
  <si>
    <t>21:0484:000469</t>
  </si>
  <si>
    <t>105I  :811494:00:------:--</t>
  </si>
  <si>
    <t>21:0158:000420</t>
  </si>
  <si>
    <t>21:0158:000420:0003:0001:00</t>
  </si>
  <si>
    <t>21:0484:000470</t>
  </si>
  <si>
    <t>105I  :811495:00:------:--</t>
  </si>
  <si>
    <t>21:0158:000421</t>
  </si>
  <si>
    <t>21:0158:000421:0003:0001:00</t>
  </si>
  <si>
    <t>21:0484:000471</t>
  </si>
  <si>
    <t>105I  :811496:00:------:--</t>
  </si>
  <si>
    <t>21:0158:000422</t>
  </si>
  <si>
    <t>21:0158:000422:0003:0001:00</t>
  </si>
  <si>
    <t>21:0484:000472</t>
  </si>
  <si>
    <t>105I  :811497:00:------:--</t>
  </si>
  <si>
    <t>21:0158:000423</t>
  </si>
  <si>
    <t>21:0158:000423:0003:0001:00</t>
  </si>
  <si>
    <t>21:0484:000473</t>
  </si>
  <si>
    <t>105I  :811498:00:------:--</t>
  </si>
  <si>
    <t>21:0158:000424</t>
  </si>
  <si>
    <t>21:0158:000424:0003:0001:00</t>
  </si>
  <si>
    <t>21:0484:000474</t>
  </si>
  <si>
    <t>105I  :811499:00:------:--</t>
  </si>
  <si>
    <t>47.4</t>
  </si>
  <si>
    <t>21:0158:000425</t>
  </si>
  <si>
    <t>21:0158:000425:0003:0001:00</t>
  </si>
  <si>
    <t>21:0484:000475</t>
  </si>
  <si>
    <t>105I  :811500:00:------:--</t>
  </si>
  <si>
    <t>21:0158:000426</t>
  </si>
  <si>
    <t>21:0158:000426:0003:0001:00</t>
  </si>
  <si>
    <t>21:0484:000476</t>
  </si>
  <si>
    <t>105I  :811502:10:------:--</t>
  </si>
  <si>
    <t>24.6</t>
  </si>
  <si>
    <t>21:0158:000426:0004:0001:00</t>
  </si>
  <si>
    <t>21:0484:000477</t>
  </si>
  <si>
    <t>105I  :811503:20:811502:10</t>
  </si>
  <si>
    <t>21:0158:000427</t>
  </si>
  <si>
    <t>21:0158:000427:0003:0001:00</t>
  </si>
  <si>
    <t>21:0484:000478</t>
  </si>
  <si>
    <t>105I  :811504:00:------:--</t>
  </si>
  <si>
    <t>55.9</t>
  </si>
  <si>
    <t>21:0158:000428</t>
  </si>
  <si>
    <t>21:0158:000428:0003:0001:00</t>
  </si>
  <si>
    <t>21:0484:000479</t>
  </si>
  <si>
    <t>105I  :811505:00:------:--</t>
  </si>
  <si>
    <t>21:0158:000429</t>
  </si>
  <si>
    <t>21:0158:000429:0003:0001:00</t>
  </si>
  <si>
    <t>21:0484:000480</t>
  </si>
  <si>
    <t>105I  :811506:00:------:--</t>
  </si>
  <si>
    <t>21:0158:000430</t>
  </si>
  <si>
    <t>21:0158:000430:0003:0001:00</t>
  </si>
  <si>
    <t>21:0484:000481</t>
  </si>
  <si>
    <t>105I  :811507:00:------:--</t>
  </si>
  <si>
    <t>21:0158:000431</t>
  </si>
  <si>
    <t>21:0158:000431:0003:0001:00</t>
  </si>
  <si>
    <t>21:0484:000482</t>
  </si>
  <si>
    <t>105I  :811508:00:------:--</t>
  </si>
  <si>
    <t>9.5</t>
  </si>
  <si>
    <t>21:0158:000432</t>
  </si>
  <si>
    <t>21:0158:000432:0003:0001:00</t>
  </si>
  <si>
    <t>21:0484:000483</t>
  </si>
  <si>
    <t>105I  :811509:00:------:--</t>
  </si>
  <si>
    <t>21:0484:000484</t>
  </si>
  <si>
    <t>105I  :811510:91:------:--</t>
  </si>
  <si>
    <t>21:0158:000433</t>
  </si>
  <si>
    <t>21:0158:000433:0003:0001:00</t>
  </si>
  <si>
    <t>21:0484:000485</t>
  </si>
  <si>
    <t>105I  :811511:00:------:--</t>
  </si>
  <si>
    <t>21:0158:000434</t>
  </si>
  <si>
    <t>21:0158:000434:0003:0001:00</t>
  </si>
  <si>
    <t>21:0484:000486</t>
  </si>
  <si>
    <t>105I  :811512:00:------:--</t>
  </si>
  <si>
    <t>21:0158:000435</t>
  </si>
  <si>
    <t>21:0158:000435:0003:0001:00</t>
  </si>
  <si>
    <t>21:0484:000487</t>
  </si>
  <si>
    <t>105I  :811513:00:------:--</t>
  </si>
  <si>
    <t>21:0158:000436</t>
  </si>
  <si>
    <t>21:0158:000436:0003:0001:00</t>
  </si>
  <si>
    <t>21:0484:000488</t>
  </si>
  <si>
    <t>105I  :811514:00:------:--</t>
  </si>
  <si>
    <t>21:0158:000437</t>
  </si>
  <si>
    <t>21:0158:000437:0003:0001:00</t>
  </si>
  <si>
    <t>21:0484:000489</t>
  </si>
  <si>
    <t>105I  :811515:00:------:--</t>
  </si>
  <si>
    <t>21:0158:000438</t>
  </si>
  <si>
    <t>21:0158:000438:0003:0001:00</t>
  </si>
  <si>
    <t>21:0484:000490</t>
  </si>
  <si>
    <t>105I  :811516:00:------:--</t>
  </si>
  <si>
    <t>21:0158:000439</t>
  </si>
  <si>
    <t>21:0158:000439:0003:0001:00</t>
  </si>
  <si>
    <t>21:0484:000491</t>
  </si>
  <si>
    <t>105I  :811517:00:------:--</t>
  </si>
  <si>
    <t>21:0158:000440</t>
  </si>
  <si>
    <t>21:0158:000440:0003:0001:00</t>
  </si>
  <si>
    <t>21:0484:000492</t>
  </si>
  <si>
    <t>105I  :811518:00:------:--</t>
  </si>
  <si>
    <t>21:0158:000441</t>
  </si>
  <si>
    <t>21:0158:000441:0003:0001:00</t>
  </si>
  <si>
    <t>21:0484:000493</t>
  </si>
  <si>
    <t>105I  :811519:00:------:--</t>
  </si>
  <si>
    <t>21:0158:000442</t>
  </si>
  <si>
    <t>21:0158:000442:0003:0001:00</t>
  </si>
  <si>
    <t>21:0484:000494</t>
  </si>
  <si>
    <t>105I  :811520:00:------:--</t>
  </si>
  <si>
    <t>21:0158:000443</t>
  </si>
  <si>
    <t>21:0158:000443:0003:0001:00</t>
  </si>
  <si>
    <t>21:0484:000495</t>
  </si>
  <si>
    <t>105I  :811522:00:------:--</t>
  </si>
  <si>
    <t>21:0158:000444</t>
  </si>
  <si>
    <t>21:0158:000444:0003:0001:00</t>
  </si>
  <si>
    <t>21:0484:000496</t>
  </si>
  <si>
    <t>105I  :811523:00:------:--</t>
  </si>
  <si>
    <t>21:0158:000445</t>
  </si>
  <si>
    <t>21:0158:000445:0003:0001:00</t>
  </si>
  <si>
    <t>21:0484:000497</t>
  </si>
  <si>
    <t>105I  :811524:00:------:--</t>
  </si>
  <si>
    <t>21:0158:000446</t>
  </si>
  <si>
    <t>21:0158:000446:0003:0001:00</t>
  </si>
  <si>
    <t>21:0484:000498</t>
  </si>
  <si>
    <t>105I  :811525:00:------:--</t>
  </si>
  <si>
    <t>21:0158:000447</t>
  </si>
  <si>
    <t>21:0158:000447:0003:0001:00</t>
  </si>
  <si>
    <t>21:0484:000499</t>
  </si>
  <si>
    <t>105I  :811526:00:------:--</t>
  </si>
  <si>
    <t>21:0158:000448</t>
  </si>
  <si>
    <t>21:0158:000448:0003:0001:00</t>
  </si>
  <si>
    <t>21:0484:000500</t>
  </si>
  <si>
    <t>105I  :811527:10:------:--</t>
  </si>
  <si>
    <t>21:0158:000448:0004:0001:00</t>
  </si>
  <si>
    <t>21:0484:000501</t>
  </si>
  <si>
    <t>105I  :811528:20:811527:10</t>
  </si>
  <si>
    <t>21:0158:000449</t>
  </si>
  <si>
    <t>21:0158:000449:0003:0001:00</t>
  </si>
  <si>
    <t>21:0484:000502</t>
  </si>
  <si>
    <t>105I  :811529:00:------:--</t>
  </si>
  <si>
    <t>16</t>
  </si>
  <si>
    <t>21:0158:000450</t>
  </si>
  <si>
    <t>21:0158:000450:0003:0001:00</t>
  </si>
  <si>
    <t>21:0484:000503</t>
  </si>
  <si>
    <t>105I  :811530:00:------:--</t>
  </si>
  <si>
    <t>21:0158:000451</t>
  </si>
  <si>
    <t>21:0158:000451:0003:0001:00</t>
  </si>
  <si>
    <t>21:0484:000504</t>
  </si>
  <si>
    <t>105I  :811531:00:------:--</t>
  </si>
  <si>
    <t>21:0158:000452</t>
  </si>
  <si>
    <t>21:0158:000452:0003:0001:00</t>
  </si>
  <si>
    <t>21:0484:000505</t>
  </si>
  <si>
    <t>105I  :811532:00:------:--</t>
  </si>
  <si>
    <t>21:0158:000453</t>
  </si>
  <si>
    <t>21:0158:000453:0003:0001:00</t>
  </si>
  <si>
    <t>21:0484:000506</t>
  </si>
  <si>
    <t>105I  :811533:00:------:--</t>
  </si>
  <si>
    <t>21:0158:000454</t>
  </si>
  <si>
    <t>21:0158:000454:0003:0001:00</t>
  </si>
  <si>
    <t>21:0484:000507</t>
  </si>
  <si>
    <t>105I  :811534:00:------:--</t>
  </si>
  <si>
    <t>21:0158:000455</t>
  </si>
  <si>
    <t>21:0158:000455:0003:0001:00</t>
  </si>
  <si>
    <t>21:0484:000508</t>
  </si>
  <si>
    <t>105I  :811535:00:------:--</t>
  </si>
  <si>
    <t>21:0484:000509</t>
  </si>
  <si>
    <t>105I  :811536:91:------:--</t>
  </si>
  <si>
    <t>21:0158:000456</t>
  </si>
  <si>
    <t>21:0158:000456:0003:0001:00</t>
  </si>
  <si>
    <t>21:0484:000510</t>
  </si>
  <si>
    <t>105I  :811537:00:------:--</t>
  </si>
  <si>
    <t>21:0158:000457</t>
  </si>
  <si>
    <t>21:0158:000457:0003:0001:00</t>
  </si>
  <si>
    <t>21:0484:000511</t>
  </si>
  <si>
    <t>105I  :811538:00:------:--</t>
  </si>
  <si>
    <t>21:0158:000458</t>
  </si>
  <si>
    <t>21:0158:000458:0003:0001:00</t>
  </si>
  <si>
    <t>21:0484:000512</t>
  </si>
  <si>
    <t>105I  :811539:00:------:--</t>
  </si>
  <si>
    <t>1.4</t>
  </si>
  <si>
    <t>21:0158:000459</t>
  </si>
  <si>
    <t>21:0158:000459:0003:0001:00</t>
  </si>
  <si>
    <t>21:0484:000513</t>
  </si>
  <si>
    <t>105I  :811540:00:------:--</t>
  </si>
  <si>
    <t>21:0158:000460</t>
  </si>
  <si>
    <t>21:0158:000460:0003:0001:00</t>
  </si>
  <si>
    <t>21:0484:000514</t>
  </si>
  <si>
    <t>105I  :811542:00:------:--</t>
  </si>
  <si>
    <t>6.1</t>
  </si>
  <si>
    <t>21:0158:000461</t>
  </si>
  <si>
    <t>21:0158:000461:0003:0001:00</t>
  </si>
  <si>
    <t>21:0484:000515</t>
  </si>
  <si>
    <t>105I  :811543:00:------:--</t>
  </si>
  <si>
    <t>21:0158:000462</t>
  </si>
  <si>
    <t>21:0158:000462:0003:0001:00</t>
  </si>
  <si>
    <t>21:0484:000516</t>
  </si>
  <si>
    <t>105I  :811544:00:------:--</t>
  </si>
  <si>
    <t>21:0158:000463</t>
  </si>
  <si>
    <t>21:0158:000463:0003:0001:00</t>
  </si>
  <si>
    <t>21:0484:000517</t>
  </si>
  <si>
    <t>105I  :811545:00:------:--</t>
  </si>
  <si>
    <t>21:0158:000464</t>
  </si>
  <si>
    <t>21:0158:000464:0003:0001:00</t>
  </si>
  <si>
    <t>21:0484:000518</t>
  </si>
  <si>
    <t>105I  :811546:00:------:--</t>
  </si>
  <si>
    <t>21:0158:000465</t>
  </si>
  <si>
    <t>21:0158:000465:0003:0001:00</t>
  </si>
  <si>
    <t>21:0484:000519</t>
  </si>
  <si>
    <t>105I  :811547:00:------:--</t>
  </si>
  <si>
    <t>21:0158:000466</t>
  </si>
  <si>
    <t>21:0158:000466:0003:0001:00</t>
  </si>
  <si>
    <t>21:0484:000520</t>
  </si>
  <si>
    <t>105I  :811548:00:------:--</t>
  </si>
  <si>
    <t>49.9</t>
  </si>
  <si>
    <t>21:0158:000467</t>
  </si>
  <si>
    <t>21:0158:000467:0003:0001:00</t>
  </si>
  <si>
    <t>21:0484:000521</t>
  </si>
  <si>
    <t>105I  :811549:00:------:--</t>
  </si>
  <si>
    <t>21:0158:000468</t>
  </si>
  <si>
    <t>21:0158:000468:0003:0001:00</t>
  </si>
  <si>
    <t>21:0484:000522</t>
  </si>
  <si>
    <t>105I  :811550:00:------:--</t>
  </si>
  <si>
    <t>21:0484:000523</t>
  </si>
  <si>
    <t>105I  :811551:91:------:--</t>
  </si>
  <si>
    <t>21:0158:000469</t>
  </si>
  <si>
    <t>21:0158:000469:0003:0001:00</t>
  </si>
  <si>
    <t>21:0484:000524</t>
  </si>
  <si>
    <t>105I  :811552:00:------:--</t>
  </si>
  <si>
    <t>21:0158:000470</t>
  </si>
  <si>
    <t>21:0158:000470:0003:0001:00</t>
  </si>
  <si>
    <t>21:0484:000525</t>
  </si>
  <si>
    <t>105I  :811553:00:------:--</t>
  </si>
  <si>
    <t>21:0158:000471</t>
  </si>
  <si>
    <t>21:0158:000471:0003:0001:00</t>
  </si>
  <si>
    <t>21:0484:000526</t>
  </si>
  <si>
    <t>105I  :811554:10:------:--</t>
  </si>
  <si>
    <t>21:0158:000471:0004:0001:00</t>
  </si>
  <si>
    <t>21:0484:000527</t>
  </si>
  <si>
    <t>105I  :811555:20:811554:10</t>
  </si>
  <si>
    <t>21:0158:000472</t>
  </si>
  <si>
    <t>21:0158:000472:0003:0001:00</t>
  </si>
  <si>
    <t>21:0484:000528</t>
  </si>
  <si>
    <t>105I  :811556:00:------:--</t>
  </si>
  <si>
    <t>21:0158:000473</t>
  </si>
  <si>
    <t>21:0158:000473:0003:0001:00</t>
  </si>
  <si>
    <t>21:0484:000529</t>
  </si>
  <si>
    <t>105I  :811557:00:------:--</t>
  </si>
  <si>
    <t>21:0158:000474</t>
  </si>
  <si>
    <t>21:0158:000474:0003:0001:00</t>
  </si>
  <si>
    <t>21:0484:000530</t>
  </si>
  <si>
    <t>105I  :811558:00:------:--</t>
  </si>
  <si>
    <t>21:0158:000475</t>
  </si>
  <si>
    <t>21:0158:000475:0003:0001:00</t>
  </si>
  <si>
    <t>21:0484:000531</t>
  </si>
  <si>
    <t>105I  :811559:00:------:--</t>
  </si>
  <si>
    <t>21:0158:000476</t>
  </si>
  <si>
    <t>21:0158:000476:0003:0001:00</t>
  </si>
  <si>
    <t>21:0484:000532</t>
  </si>
  <si>
    <t>105I  :811560:00:------:--</t>
  </si>
  <si>
    <t>21:0158:000477</t>
  </si>
  <si>
    <t>21:0158:000477:0003:0001:00</t>
  </si>
  <si>
    <t>21:0484:000533</t>
  </si>
  <si>
    <t>105I  :811562:00:------:--</t>
  </si>
  <si>
    <t>21:0158:000478</t>
  </si>
  <si>
    <t>21:0158:000478:0003:0001:00</t>
  </si>
  <si>
    <t>21:0484:000534</t>
  </si>
  <si>
    <t>105I  :811563:00:------:--</t>
  </si>
  <si>
    <t>21:0158:000479</t>
  </si>
  <si>
    <t>21:0158:000479:0003:0001:00</t>
  </si>
  <si>
    <t>21:0484:000535</t>
  </si>
  <si>
    <t>105I  :811564:00:------:--</t>
  </si>
  <si>
    <t>21:0158:000480</t>
  </si>
  <si>
    <t>21:0158:000480:0003:0001:00</t>
  </si>
  <si>
    <t>21:0484:000536</t>
  </si>
  <si>
    <t>105I  :811565:00:------:--</t>
  </si>
  <si>
    <t>21:0158:000481</t>
  </si>
  <si>
    <t>21:0158:000481:0003:0001:00</t>
  </si>
  <si>
    <t>21:0484:000537</t>
  </si>
  <si>
    <t>105I  :811566:00:------:--</t>
  </si>
  <si>
    <t>21:0158:000482</t>
  </si>
  <si>
    <t>21:0158:000482:0003:0001:00</t>
  </si>
  <si>
    <t>21:0484:000538</t>
  </si>
  <si>
    <t>105I  :811567:00:------:--</t>
  </si>
  <si>
    <t>19.4</t>
  </si>
  <si>
    <t>21:0158:000483</t>
  </si>
  <si>
    <t>21:0158:000483:0003:0001:00</t>
  </si>
  <si>
    <t>21:0484:000539</t>
  </si>
  <si>
    <t>105I  :811568:10:------:--</t>
  </si>
  <si>
    <t>21:0158:000483:0004:0001:00</t>
  </si>
  <si>
    <t>21:0484:000540</t>
  </si>
  <si>
    <t>105I  :811569:20:811568:10</t>
  </si>
  <si>
    <t>21:0158:000484</t>
  </si>
  <si>
    <t>21:0158:000484:0003:0001:00</t>
  </si>
  <si>
    <t>21:0484:000541</t>
  </si>
  <si>
    <t>105I  :811570:00:------:--</t>
  </si>
  <si>
    <t>21:0158:000485</t>
  </si>
  <si>
    <t>21:0158:000485:0003:0001:00</t>
  </si>
  <si>
    <t>21:0484:000542</t>
  </si>
  <si>
    <t>105I  :811571:00:------:--</t>
  </si>
  <si>
    <t>21:0484:000543</t>
  </si>
  <si>
    <t>105I  :811572:93:------:--</t>
  </si>
  <si>
    <t>76</t>
  </si>
  <si>
    <t>21:0158:000486</t>
  </si>
  <si>
    <t>21:0158:000486:0003:0001:00</t>
  </si>
  <si>
    <t>21:0484:000544</t>
  </si>
  <si>
    <t>105I  :811573:00:------:--</t>
  </si>
  <si>
    <t>21:0158:000487</t>
  </si>
  <si>
    <t>21:0158:000487:0003:0001:00</t>
  </si>
  <si>
    <t>21:0484:000545</t>
  </si>
  <si>
    <t>105I  :811574:00:------:--</t>
  </si>
  <si>
    <t>81.4</t>
  </si>
  <si>
    <t>21:0158:000488</t>
  </si>
  <si>
    <t>21:0158:000488:0003:0001:00</t>
  </si>
  <si>
    <t>21:0484:000546</t>
  </si>
  <si>
    <t>105I  :811575:00:------:--</t>
  </si>
  <si>
    <t>21:0158:000489</t>
  </si>
  <si>
    <t>21:0158:000489:0003:0001:00</t>
  </si>
  <si>
    <t>21:0484:000547</t>
  </si>
  <si>
    <t>105I  :811576:00:------:--</t>
  </si>
  <si>
    <t>21:0158:000490</t>
  </si>
  <si>
    <t>21:0158:000490:0003:0001:00</t>
  </si>
  <si>
    <t>21:0484:000548</t>
  </si>
  <si>
    <t>105I  :811577:00:------:--</t>
  </si>
  <si>
    <t>21:0158:000491</t>
  </si>
  <si>
    <t>21:0158:000491:0003:0001:00</t>
  </si>
  <si>
    <t>21:0484:000549</t>
  </si>
  <si>
    <t>105I  :811578:00:------:--</t>
  </si>
  <si>
    <t>21:0158:000492</t>
  </si>
  <si>
    <t>21:0158:000492:0003:0001:00</t>
  </si>
  <si>
    <t>21:0484:000550</t>
  </si>
  <si>
    <t>105I  :811579:00:------:--</t>
  </si>
  <si>
    <t>2</t>
  </si>
  <si>
    <t>21:0158:000493</t>
  </si>
  <si>
    <t>21:0158:000493:0003:0001:00</t>
  </si>
  <si>
    <t>21:0484:000551</t>
  </si>
  <si>
    <t>105I  :811580:00:------:--</t>
  </si>
  <si>
    <t>21:0158:000494</t>
  </si>
  <si>
    <t>21:0158:000494:0003:0001:00</t>
  </si>
  <si>
    <t>21:0484:000552</t>
  </si>
  <si>
    <t>105I  :811582:10:------:--</t>
  </si>
  <si>
    <t>21:0158:000494:0004:0001:00</t>
  </si>
  <si>
    <t>21:0484:000553</t>
  </si>
  <si>
    <t>105I  :811583:20:811582:10</t>
  </si>
  <si>
    <t>21:0158:000495</t>
  </si>
  <si>
    <t>21:0158:000495:0003:0001:00</t>
  </si>
  <si>
    <t>21:0484:000554</t>
  </si>
  <si>
    <t>105I  :811584:00:------:--</t>
  </si>
  <si>
    <t>21:0158:000496</t>
  </si>
  <si>
    <t>21:0158:000496:0003:0001:00</t>
  </si>
  <si>
    <t>21:0484:000555</t>
  </si>
  <si>
    <t>105I  :811585:00:------:--</t>
  </si>
  <si>
    <t>21:0484:000556</t>
  </si>
  <si>
    <t>105I  :811586:91:------:--</t>
  </si>
  <si>
    <t>4.2</t>
  </si>
  <si>
    <t>21:0158:000497</t>
  </si>
  <si>
    <t>21:0158:000497:0003:0001:00</t>
  </si>
  <si>
    <t>21:0484:000557</t>
  </si>
  <si>
    <t>105I  :811587:00:------:--</t>
  </si>
  <si>
    <t>3.5</t>
  </si>
  <si>
    <t>21:0158:000498</t>
  </si>
  <si>
    <t>21:0158:000498:0003:0001:00</t>
  </si>
  <si>
    <t>21:0484:000558</t>
  </si>
  <si>
    <t>105I  :811588:00:------:--</t>
  </si>
  <si>
    <t>21:0158:000499</t>
  </si>
  <si>
    <t>21:0158:000499:0003:0001:00</t>
  </si>
  <si>
    <t>21:0484:000559</t>
  </si>
  <si>
    <t>105I  :811589:00:------:--</t>
  </si>
  <si>
    <t>21:0158:000500</t>
  </si>
  <si>
    <t>21:0158:000500:0003:0001:00</t>
  </si>
  <si>
    <t>21:0484:000560</t>
  </si>
  <si>
    <t>105I  :811590:00:------:--</t>
  </si>
  <si>
    <t>4.6</t>
  </si>
  <si>
    <t>21:0158:000501</t>
  </si>
  <si>
    <t>21:0158:000501:0003:0001:00</t>
  </si>
  <si>
    <t>21:0484:000561</t>
  </si>
  <si>
    <t>105I  :811591:00:------:--</t>
  </si>
  <si>
    <t>21:0158:000502</t>
  </si>
  <si>
    <t>21:0158:000502:0003:0001:00</t>
  </si>
  <si>
    <t>21:0484:000562</t>
  </si>
  <si>
    <t>105I  :811592:00:------:--</t>
  </si>
  <si>
    <t>21:0158:000503</t>
  </si>
  <si>
    <t>21:0158:000503:0003:0001:00</t>
  </si>
  <si>
    <t>21:0484:000563</t>
  </si>
  <si>
    <t>105I  :811593:00:------:--</t>
  </si>
  <si>
    <t>21:0158:000504</t>
  </si>
  <si>
    <t>21:0158:000504:0003:0001:00</t>
  </si>
  <si>
    <t>21:0484:000564</t>
  </si>
  <si>
    <t>105I  :811594:00:------:--</t>
  </si>
  <si>
    <t>21:0158:000505</t>
  </si>
  <si>
    <t>21:0158:000505:0003:0001:00</t>
  </si>
  <si>
    <t>21:0484:000565</t>
  </si>
  <si>
    <t>105I  :811595:00:------:--</t>
  </si>
  <si>
    <t>21:0158:000506</t>
  </si>
  <si>
    <t>21:0158:000506:0003:0001:00</t>
  </si>
  <si>
    <t>21:0484:000566</t>
  </si>
  <si>
    <t>105I  :811596:00:------:--</t>
  </si>
  <si>
    <t>21:0158:000507</t>
  </si>
  <si>
    <t>21:0158:000507:0003:0001:00</t>
  </si>
  <si>
    <t>21:0484:000567</t>
  </si>
  <si>
    <t>105I  :811597:00:------:--</t>
  </si>
  <si>
    <t>21:0158:000508</t>
  </si>
  <si>
    <t>21:0158:000508:0003:0001:00</t>
  </si>
  <si>
    <t>21:0484:000568</t>
  </si>
  <si>
    <t>105I  :811598:00:------:--</t>
  </si>
  <si>
    <t>21:0158:000509</t>
  </si>
  <si>
    <t>21:0158:000509:0003:0001:00</t>
  </si>
  <si>
    <t>21:0484:000569</t>
  </si>
  <si>
    <t>105I  :811599:00:------:--</t>
  </si>
  <si>
    <t>21:0158:000510</t>
  </si>
  <si>
    <t>21:0158:000510:0003:0001:00</t>
  </si>
  <si>
    <t>21:0484:000570</t>
  </si>
  <si>
    <t>105I  :811600:00:------:--</t>
  </si>
  <si>
    <t>21:0158:000511</t>
  </si>
  <si>
    <t>21:0158:000511:0003:0001:00</t>
  </si>
  <si>
    <t>21:0484:000571</t>
  </si>
  <si>
    <t>105I  :811602:10:------:--</t>
  </si>
  <si>
    <t>21:0158:000511:0004:0001:00</t>
  </si>
  <si>
    <t>21:0484:000572</t>
  </si>
  <si>
    <t>105I  :811603:20:811602:10</t>
  </si>
  <si>
    <t>21:0158:000512</t>
  </si>
  <si>
    <t>21:0158:000512:0003:0001:00</t>
  </si>
  <si>
    <t>21:0484:000573</t>
  </si>
  <si>
    <t>105I  :811604:00:------:--</t>
  </si>
  <si>
    <t>21:0158:000513</t>
  </si>
  <si>
    <t>21:0158:000513:0003:0001:00</t>
  </si>
  <si>
    <t>21:0484:000574</t>
  </si>
  <si>
    <t>105I  :811605:00:------:--</t>
  </si>
  <si>
    <t>21:0158:000514</t>
  </si>
  <si>
    <t>21:0158:000514:0003:0001:00</t>
  </si>
  <si>
    <t>21:0484:000575</t>
  </si>
  <si>
    <t>105I  :811606:00:------:--</t>
  </si>
  <si>
    <t>21:0484:000576</t>
  </si>
  <si>
    <t>105I  :811607:92:------:--</t>
  </si>
  <si>
    <t>21:0158:000515</t>
  </si>
  <si>
    <t>21:0158:000515:0003:0001:00</t>
  </si>
  <si>
    <t>21:0484:000577</t>
  </si>
  <si>
    <t>105I  :811608:00:------:--</t>
  </si>
  <si>
    <t>21:0158:000516</t>
  </si>
  <si>
    <t>21:0158:000516:0003:0001:00</t>
  </si>
  <si>
    <t>21:0484:000578</t>
  </si>
  <si>
    <t>105I  :811609:00:------:--</t>
  </si>
  <si>
    <t>21:0158:000517</t>
  </si>
  <si>
    <t>21:0158:000517:0003:0001:00</t>
  </si>
  <si>
    <t>21:0484:000579</t>
  </si>
  <si>
    <t>105I  :811610:00:------:--</t>
  </si>
  <si>
    <t>21:0158:000518</t>
  </si>
  <si>
    <t>21:0158:000518:0003:0001:00</t>
  </si>
  <si>
    <t>21:0484:000580</t>
  </si>
  <si>
    <t>105I  :811611:00:------:--</t>
  </si>
  <si>
    <t>21:0158:000519</t>
  </si>
  <si>
    <t>21:0158:000519:0003:0001:00</t>
  </si>
  <si>
    <t>21:0484:000581</t>
  </si>
  <si>
    <t>105I  :811612:00:------:--</t>
  </si>
  <si>
    <t>21:0158:000520</t>
  </si>
  <si>
    <t>21:0158:000520:0003:0001:00</t>
  </si>
  <si>
    <t>21:0484:000582</t>
  </si>
  <si>
    <t>105I  :811613:00:------:--</t>
  </si>
  <si>
    <t>21:0158:000521</t>
  </si>
  <si>
    <t>21:0158:000521:0003:0001:00</t>
  </si>
  <si>
    <t>21:0484:000583</t>
  </si>
  <si>
    <t>105I  :811614:00:------:--</t>
  </si>
  <si>
    <t>106.2</t>
  </si>
  <si>
    <t>21:0158:000522</t>
  </si>
  <si>
    <t>21:0158:000522:0003:0001:00</t>
  </si>
  <si>
    <t>21:0484:000584</t>
  </si>
  <si>
    <t>105I  :811615:00:------:--</t>
  </si>
  <si>
    <t>21:0158:000523</t>
  </si>
  <si>
    <t>21:0158:000523:0003:0001:00</t>
  </si>
  <si>
    <t>21:0484:000585</t>
  </si>
  <si>
    <t>105I  :811616:00:------:--</t>
  </si>
  <si>
    <t>21:0158:000524</t>
  </si>
  <si>
    <t>21:0158:000524:0003:0001:00</t>
  </si>
  <si>
    <t>21:0484:000586</t>
  </si>
  <si>
    <t>105I  :811617:00:------:--</t>
  </si>
  <si>
    <t>21:0158:000525</t>
  </si>
  <si>
    <t>21:0158:000525:0003:0001:00</t>
  </si>
  <si>
    <t>21:0484:000587</t>
  </si>
  <si>
    <t>105I  :811618:00:------:--</t>
  </si>
  <si>
    <t>21:0158:000526</t>
  </si>
  <si>
    <t>21:0158:000526:0003:0001:00</t>
  </si>
  <si>
    <t>21:0484:000588</t>
  </si>
  <si>
    <t>105I  :811619:00:------:--</t>
  </si>
  <si>
    <t>21:0158:000527</t>
  </si>
  <si>
    <t>21:0158:000527:0003:0001:00</t>
  </si>
  <si>
    <t>21:0484:000589</t>
  </si>
  <si>
    <t>105I  :811620:00:------:--</t>
  </si>
  <si>
    <t>21:0158:000528</t>
  </si>
  <si>
    <t>21:0158:000528:0003:0001:00</t>
  </si>
  <si>
    <t>21:0484:000590</t>
  </si>
  <si>
    <t>105I  :811622:00:------:--</t>
  </si>
  <si>
    <t>21:0158:000529</t>
  </si>
  <si>
    <t>21:0158:000529:0003:0001:00</t>
  </si>
  <si>
    <t>21:0484:000591</t>
  </si>
  <si>
    <t>105I  :811623:00:------:--</t>
  </si>
  <si>
    <t>21:0158:000530</t>
  </si>
  <si>
    <t>21:0158:000530:0003:0001:00</t>
  </si>
  <si>
    <t>21:0484:000592</t>
  </si>
  <si>
    <t>105I  :811624:00:------:--</t>
  </si>
  <si>
    <t>21:0158:000531</t>
  </si>
  <si>
    <t>21:0158:000531:0003:0001:00</t>
  </si>
  <si>
    <t>21:0484:000593</t>
  </si>
  <si>
    <t>105I  :811625:10:------:--</t>
  </si>
  <si>
    <t>21:0158:000531:0004:0001:00</t>
  </si>
  <si>
    <t>21:0484:000594</t>
  </si>
  <si>
    <t>105I  :811626:20:811625:10</t>
  </si>
  <si>
    <t>21:0158:000532</t>
  </si>
  <si>
    <t>21:0158:000532:0003:0001:00</t>
  </si>
  <si>
    <t>21:0484:000595</t>
  </si>
  <si>
    <t>105I  :811627:00:------:--</t>
  </si>
  <si>
    <t>21:0158:000533</t>
  </si>
  <si>
    <t>21:0158:000533:0003:0001:00</t>
  </si>
  <si>
    <t>21:0484:000596</t>
  </si>
  <si>
    <t>105I  :811628:00:------:--</t>
  </si>
  <si>
    <t>52.4</t>
  </si>
  <si>
    <t>21:0158:000534</t>
  </si>
  <si>
    <t>21:0158:000534:0003:0001:00</t>
  </si>
  <si>
    <t>21:0484:000597</t>
  </si>
  <si>
    <t>105I  :811629:00:------:--</t>
  </si>
  <si>
    <t>21:0158:000535</t>
  </si>
  <si>
    <t>21:0158:000535:0003:0001:00</t>
  </si>
  <si>
    <t>21:0484:000598</t>
  </si>
  <si>
    <t>105I  :811630:00:------:--</t>
  </si>
  <si>
    <t>21:0158:000536</t>
  </si>
  <si>
    <t>21:0158:000536:0003:0001:00</t>
  </si>
  <si>
    <t>21:0484:000599</t>
  </si>
  <si>
    <t>105I  :811631:00:------:--</t>
  </si>
  <si>
    <t>21:0158:000537</t>
  </si>
  <si>
    <t>21:0158:000537:0003:0001:00</t>
  </si>
  <si>
    <t>21:0484:000600</t>
  </si>
  <si>
    <t>105I  :811632:00:------:--</t>
  </si>
  <si>
    <t>21:0158:000538</t>
  </si>
  <si>
    <t>21:0158:000538:0003:0001:00</t>
  </si>
  <si>
    <t>21:0484:000601</t>
  </si>
  <si>
    <t>105I  :811633:00:------:--</t>
  </si>
  <si>
    <t>21:0484:000602</t>
  </si>
  <si>
    <t>105I  :811634:91:------:--</t>
  </si>
  <si>
    <t>21:0158:000539</t>
  </si>
  <si>
    <t>21:0158:000539:0003:0001:00</t>
  </si>
  <si>
    <t>21:0484:000603</t>
  </si>
  <si>
    <t>105I  :811635:00:------:--</t>
  </si>
  <si>
    <t>21:0158:000540</t>
  </si>
  <si>
    <t>21:0158:000540:0003:0001:00</t>
  </si>
  <si>
    <t>21:0484:000604</t>
  </si>
  <si>
    <t>105I  :811636:00:------:--</t>
  </si>
  <si>
    <t>21:0158:000541</t>
  </si>
  <si>
    <t>21:0158:000541:0003:0001:00</t>
  </si>
  <si>
    <t>21:0484:000605</t>
  </si>
  <si>
    <t>105I  :811637:00:------:--</t>
  </si>
  <si>
    <t>21:0158:000542</t>
  </si>
  <si>
    <t>21:0158:000542:0003:0001:00</t>
  </si>
  <si>
    <t>21:0484:000606</t>
  </si>
  <si>
    <t>105I  :811638:00:------:--</t>
  </si>
  <si>
    <t>21:0158:000543</t>
  </si>
  <si>
    <t>21:0158:000543:0003:0001:00</t>
  </si>
  <si>
    <t>21:0484:000607</t>
  </si>
  <si>
    <t>105I  :811639:00:------:--</t>
  </si>
  <si>
    <t>21:0158:000544</t>
  </si>
  <si>
    <t>21:0158:000544:0003:0001:00</t>
  </si>
  <si>
    <t>21:0484:000608</t>
  </si>
  <si>
    <t>105I  :811640:00:------:--</t>
  </si>
  <si>
    <t>21:0158:000545</t>
  </si>
  <si>
    <t>21:0158:000545:0003:0001:00</t>
  </si>
  <si>
    <t>21:0484:000609</t>
  </si>
  <si>
    <t>105I  :811642:00:------:--</t>
  </si>
  <si>
    <t>21:0158:000546</t>
  </si>
  <si>
    <t>21:0158:000546:0003:0001:00</t>
  </si>
  <si>
    <t>21:0484:000610</t>
  </si>
  <si>
    <t>105I  :811643:00:------:--</t>
  </si>
  <si>
    <t>21:0158:000547</t>
  </si>
  <si>
    <t>21:0158:000547:0003:0001:00</t>
  </si>
  <si>
    <t>21:0484:000611</t>
  </si>
  <si>
    <t>105I  :811644:00:------:--</t>
  </si>
  <si>
    <t>21:0158:000548</t>
  </si>
  <si>
    <t>21:0158:000548:0003:0001:00</t>
  </si>
  <si>
    <t>21:0484:000612</t>
  </si>
  <si>
    <t>105I  :811645:00:------:--</t>
  </si>
  <si>
    <t>21:0158:000549</t>
  </si>
  <si>
    <t>21:0158:000549:0003:0001:00</t>
  </si>
  <si>
    <t>21:0484:000613</t>
  </si>
  <si>
    <t>105I  :811646:10:------:--</t>
  </si>
  <si>
    <t>21:0158:000549:0004:0001:00</t>
  </si>
  <si>
    <t>21:0484:000614</t>
  </si>
  <si>
    <t>105I  :811647:20:811646:10</t>
  </si>
  <si>
    <t>17.7</t>
  </si>
  <si>
    <t>21:0158:000550</t>
  </si>
  <si>
    <t>21:0158:000550:0003:0001:00</t>
  </si>
  <si>
    <t>21:0484:000615</t>
  </si>
  <si>
    <t>105I  :811648:00:------:--</t>
  </si>
  <si>
    <t>36</t>
  </si>
  <si>
    <t>21:0158:000551</t>
  </si>
  <si>
    <t>21:0158:000551:0003:0001:00</t>
  </si>
  <si>
    <t>21:0484:000616</t>
  </si>
  <si>
    <t>105I  :811649:00:------:--</t>
  </si>
  <si>
    <t>111.8</t>
  </si>
  <si>
    <t>21:0158:000552</t>
  </si>
  <si>
    <t>21:0158:000552:0003:0001:00</t>
  </si>
  <si>
    <t>21:0484:000617</t>
  </si>
  <si>
    <t>105I  :811650:00:------:--</t>
  </si>
  <si>
    <t>21:0158:000553</t>
  </si>
  <si>
    <t>21:0158:000553:0003:0001:00</t>
  </si>
  <si>
    <t>21:0484:000618</t>
  </si>
  <si>
    <t>105I  :811651:00:------:--</t>
  </si>
  <si>
    <t>21:0158:000554</t>
  </si>
  <si>
    <t>21:0158:000554:0003:0001:00</t>
  </si>
  <si>
    <t>21:0484:000619</t>
  </si>
  <si>
    <t>105I  :811652:00:------:--</t>
  </si>
  <si>
    <t>21:0158:000555</t>
  </si>
  <si>
    <t>21:0158:000555:0003:0001:00</t>
  </si>
  <si>
    <t>21:0484:000620</t>
  </si>
  <si>
    <t>105I  :811653:00:------:--</t>
  </si>
  <si>
    <t>4.5</t>
  </si>
  <si>
    <t>21:0158:000556</t>
  </si>
  <si>
    <t>21:0158:000556:0003:0001:00</t>
  </si>
  <si>
    <t>21:0484:000621</t>
  </si>
  <si>
    <t>105I  :811654:00:------:--</t>
  </si>
  <si>
    <t>21:0158:000557</t>
  </si>
  <si>
    <t>21:0158:000557:0003:0001:00</t>
  </si>
  <si>
    <t>21:0484:000622</t>
  </si>
  <si>
    <t>105I  :811655:00:------:--</t>
  </si>
  <si>
    <t>21:0158:000558</t>
  </si>
  <si>
    <t>21:0158:000558:0003:0001:00</t>
  </si>
  <si>
    <t>21:0484:000623</t>
  </si>
  <si>
    <t>105I  :811656:00:------:--</t>
  </si>
  <si>
    <t>21:0158:000559</t>
  </si>
  <si>
    <t>21:0158:000559:0003:0001:00</t>
  </si>
  <si>
    <t>21:0484:000624</t>
  </si>
  <si>
    <t>105I  :811657:00:------:--</t>
  </si>
  <si>
    <t>21:0158:000560</t>
  </si>
  <si>
    <t>21:0158:000560:0003:0001:00</t>
  </si>
  <si>
    <t>21:0484:000625</t>
  </si>
  <si>
    <t>105I  :811658:00:------:--</t>
  </si>
  <si>
    <t>21:0158:000561</t>
  </si>
  <si>
    <t>21:0158:000561:0003:0001:00</t>
  </si>
  <si>
    <t>21:0484:000626</t>
  </si>
  <si>
    <t>105I  :811659:00:------:--</t>
  </si>
  <si>
    <t>21:0484:000627</t>
  </si>
  <si>
    <t>105I  :811660:92:------:--</t>
  </si>
  <si>
    <t>21:0158:000562</t>
  </si>
  <si>
    <t>21:0158:000562:0003:0001:00</t>
  </si>
  <si>
    <t>21:0484:000628</t>
  </si>
  <si>
    <t>105I  :811662:00:------:--</t>
  </si>
  <si>
    <t>21:0158:000563</t>
  </si>
  <si>
    <t>21:0158:000563:0003:0001:00</t>
  </si>
  <si>
    <t>21:0484:000629</t>
  </si>
  <si>
    <t>105I  :811663:10:------:--</t>
  </si>
  <si>
    <t>20.9</t>
  </si>
  <si>
    <t>21:0158:000563:0004:0001:00</t>
  </si>
  <si>
    <t>21:0484:000630</t>
  </si>
  <si>
    <t>105I  :811664:20:811663:10</t>
  </si>
  <si>
    <t>1</t>
  </si>
  <si>
    <t>21:0158:000564</t>
  </si>
  <si>
    <t>21:0158:000564:0003:0001:00</t>
  </si>
  <si>
    <t>21:0484:000631</t>
  </si>
  <si>
    <t>105I  :811665:00:------:--</t>
  </si>
  <si>
    <t>21:0158:000565</t>
  </si>
  <si>
    <t>21:0158:000565:0003:0001:00</t>
  </si>
  <si>
    <t>21:0484:000632</t>
  </si>
  <si>
    <t>105I  :811666:00:------:--</t>
  </si>
  <si>
    <t>21:0158:000566</t>
  </si>
  <si>
    <t>21:0158:000566:0003:0001:00</t>
  </si>
  <si>
    <t>21:0484:000633</t>
  </si>
  <si>
    <t>105I  :811667:00:------:--</t>
  </si>
  <si>
    <t>21:0158:000567</t>
  </si>
  <si>
    <t>21:0158:000567:0003:0001:00</t>
  </si>
  <si>
    <t>21:0484:000634</t>
  </si>
  <si>
    <t>105I  :811668:00:------:--</t>
  </si>
  <si>
    <t>21:0158:000568</t>
  </si>
  <si>
    <t>21:0158:000568:0003:0001:00</t>
  </si>
  <si>
    <t>21:0484:000635</t>
  </si>
  <si>
    <t>105I  :811669:00:------:--</t>
  </si>
  <si>
    <t>21:0484:000636</t>
  </si>
  <si>
    <t>105I  :811670:93:------:--</t>
  </si>
  <si>
    <t>21:0158:000569</t>
  </si>
  <si>
    <t>21:0158:000569:0003:0001:00</t>
  </si>
  <si>
    <t>21:0484:000637</t>
  </si>
  <si>
    <t>105I  :811671:00:------:--</t>
  </si>
  <si>
    <t>21:0158:000570</t>
  </si>
  <si>
    <t>21:0158:000570:0003:0001:00</t>
  </si>
  <si>
    <t>21:0484:000638</t>
  </si>
  <si>
    <t>105I  :811672:00:------:--</t>
  </si>
  <si>
    <t>21:0158:000571</t>
  </si>
  <si>
    <t>21:0158:000571:0003:0001:00</t>
  </si>
  <si>
    <t>21:0484:000639</t>
  </si>
  <si>
    <t>105I  :811673:00:------:--</t>
  </si>
  <si>
    <t>21:0158:000572</t>
  </si>
  <si>
    <t>21:0158:000572:0003:0001:00</t>
  </si>
  <si>
    <t>21:0484:000640</t>
  </si>
  <si>
    <t>105I  :811674:00:------:--</t>
  </si>
  <si>
    <t>21:0158:000573</t>
  </si>
  <si>
    <t>21:0158:000573:0003:0001:00</t>
  </si>
  <si>
    <t>21:0484:000641</t>
  </si>
  <si>
    <t>105I  :811675:00:------:--</t>
  </si>
  <si>
    <t>21:0158:000574</t>
  </si>
  <si>
    <t>21:0158:000574:0003:0001:00</t>
  </si>
  <si>
    <t>21:0484:000642</t>
  </si>
  <si>
    <t>105I  :811676:00:------:--</t>
  </si>
  <si>
    <t>21:0158:000575</t>
  </si>
  <si>
    <t>21:0158:000575:0003:0001:00</t>
  </si>
  <si>
    <t>21:0484:000643</t>
  </si>
  <si>
    <t>105I  :811677:00:------:--</t>
  </si>
  <si>
    <t>21:0158:000576</t>
  </si>
  <si>
    <t>21:0158:000576:0003:0001:00</t>
  </si>
  <si>
    <t>21:0484:000644</t>
  </si>
  <si>
    <t>105I  :811678:00:------:--</t>
  </si>
  <si>
    <t>21:0158:000577</t>
  </si>
  <si>
    <t>21:0158:000577:0003:0001:00</t>
  </si>
  <si>
    <t>21:0484:000645</t>
  </si>
  <si>
    <t>105I  :811679:00:------:--</t>
  </si>
  <si>
    <t>21:0158:000578</t>
  </si>
  <si>
    <t>21:0158:000578:0003:0001:00</t>
  </si>
  <si>
    <t>21:0484:000646</t>
  </si>
  <si>
    <t>105I  :811680:00:------:--</t>
  </si>
  <si>
    <t>21:0158:000579</t>
  </si>
  <si>
    <t>21:0158:000579:0003:0001:00</t>
  </si>
  <si>
    <t>21:0484:000647</t>
  </si>
  <si>
    <t>105I  :811682:00:------:--</t>
  </si>
  <si>
    <t>21:0158:000580</t>
  </si>
  <si>
    <t>21:0158:000580:0003:0001:00</t>
  </si>
  <si>
    <t>21:0484:000648</t>
  </si>
  <si>
    <t>105I  :811683:00:------:--</t>
  </si>
  <si>
    <t>21:0158:000581</t>
  </si>
  <si>
    <t>21:0158:000581:0003:0001:00</t>
  </si>
  <si>
    <t>21:0484:000649</t>
  </si>
  <si>
    <t>105I  :811684:00:------:--</t>
  </si>
  <si>
    <t>21:0158:000582</t>
  </si>
  <si>
    <t>21:0158:000582:0003:0001:00</t>
  </si>
  <si>
    <t>21:0484:000650</t>
  </si>
  <si>
    <t>105I  :811685:10:------:--</t>
  </si>
  <si>
    <t>21:0158:000582:0004:0001:00</t>
  </si>
  <si>
    <t>21:0484:000651</t>
  </si>
  <si>
    <t>105I  :811686:20:811685:10</t>
  </si>
  <si>
    <t>21:0484:000652</t>
  </si>
  <si>
    <t>105I  :811687:93:------:--</t>
  </si>
  <si>
    <t>21:0158:000583</t>
  </si>
  <si>
    <t>21:0158:000583:0003:0001:00</t>
  </si>
  <si>
    <t>21:0484:000653</t>
  </si>
  <si>
    <t>105I  :811688:00:------:--</t>
  </si>
  <si>
    <t>21:0158:000584</t>
  </si>
  <si>
    <t>21:0158:000584:0003:0001:00</t>
  </si>
  <si>
    <t>21:0484:000654</t>
  </si>
  <si>
    <t>105I  :811689:00:------:--</t>
  </si>
  <si>
    <t>57.7</t>
  </si>
  <si>
    <t>21:0158:000585</t>
  </si>
  <si>
    <t>21:0158:000585:0003:0001:00</t>
  </si>
  <si>
    <t>21:0484:000655</t>
  </si>
  <si>
    <t>105I  :811690:00:------:--</t>
  </si>
  <si>
    <t>21:0158:000586</t>
  </si>
  <si>
    <t>21:0158:000586:0003:0001:00</t>
  </si>
  <si>
    <t>21:0484:000656</t>
  </si>
  <si>
    <t>105I  :811691:00:------:--</t>
  </si>
  <si>
    <t>21:0158:000587</t>
  </si>
  <si>
    <t>21:0158:000587:0003:0001:00</t>
  </si>
  <si>
    <t>21:0484:000657</t>
  </si>
  <si>
    <t>105I  :811692:00:------:--</t>
  </si>
  <si>
    <t>21:0158:000588</t>
  </si>
  <si>
    <t>21:0158:000588:0003:0001:00</t>
  </si>
  <si>
    <t>21:0484:000658</t>
  </si>
  <si>
    <t>105I  :811693:00:------:--</t>
  </si>
  <si>
    <t>21:0158:000589</t>
  </si>
  <si>
    <t>21:0158:000589:0003:0001:00</t>
  </si>
  <si>
    <t>21:0484:000659</t>
  </si>
  <si>
    <t>105I  :811694:00:------:--</t>
  </si>
  <si>
    <t>21:0158:000590</t>
  </si>
  <si>
    <t>21:0158:000590:0003:0001:00</t>
  </si>
  <si>
    <t>21:0484:000660</t>
  </si>
  <si>
    <t>105I  :811695:00:------:--</t>
  </si>
  <si>
    <t>21:0158:000591</t>
  </si>
  <si>
    <t>21:0158:000591:0003:0001:00</t>
  </si>
  <si>
    <t>21:0484:000661</t>
  </si>
  <si>
    <t>105I  :811696:00:------:--</t>
  </si>
  <si>
    <t>21:0158:000592</t>
  </si>
  <si>
    <t>21:0158:000592:0003:0001:00</t>
  </si>
  <si>
    <t>21:0484:000662</t>
  </si>
  <si>
    <t>105I  :811697:00:------:--</t>
  </si>
  <si>
    <t>21:0158:000593</t>
  </si>
  <si>
    <t>21:0158:000593:0003:0001:00</t>
  </si>
  <si>
    <t>21:0484:000663</t>
  </si>
  <si>
    <t>105I  :811698:00:------:--</t>
  </si>
  <si>
    <t>21:0158:000594</t>
  </si>
  <si>
    <t>21:0158:000594:0003:0001:00</t>
  </si>
  <si>
    <t>21:0484:000664</t>
  </si>
  <si>
    <t>105I  :811699:00:------:--</t>
  </si>
  <si>
    <t>21:0158:000595</t>
  </si>
  <si>
    <t>21:0158:000595:0003:0001:00</t>
  </si>
  <si>
    <t>21:0484:000665</t>
  </si>
  <si>
    <t>105I  :811700:00:------:--</t>
  </si>
  <si>
    <t>21:0158:000596</t>
  </si>
  <si>
    <t>21:0158:000596:0003:0001:00</t>
  </si>
  <si>
    <t>21:0484:000666</t>
  </si>
  <si>
    <t>105I  :811702:00:------:--</t>
  </si>
  <si>
    <t>21:0158:000597</t>
  </si>
  <si>
    <t>21:0158:000597:0003:0001:00</t>
  </si>
  <si>
    <t>21:0484:000667</t>
  </si>
  <si>
    <t>105I  :811703:10:------:--</t>
  </si>
  <si>
    <t>21:0158:000597:0004:0001:00</t>
  </si>
  <si>
    <t>21:0484:000668</t>
  </si>
  <si>
    <t>105I  :811704:20:811703:10</t>
  </si>
  <si>
    <t>21:0158:000598</t>
  </si>
  <si>
    <t>21:0158:000598:0003:0001:00</t>
  </si>
  <si>
    <t>21:0484:000669</t>
  </si>
  <si>
    <t>105I  :811705:00:------:--</t>
  </si>
  <si>
    <t>21:0158:000599</t>
  </si>
  <si>
    <t>21:0158:000599:0003:0001:00</t>
  </si>
  <si>
    <t>21:0484:000670</t>
  </si>
  <si>
    <t>105I  :811706:00:------:--</t>
  </si>
  <si>
    <t>21:0158:000600</t>
  </si>
  <si>
    <t>21:0158:000600:0003:0001:00</t>
  </si>
  <si>
    <t>21:0484:000671</t>
  </si>
  <si>
    <t>105I  :811707:00:------:--</t>
  </si>
  <si>
    <t>21:0158:000601</t>
  </si>
  <si>
    <t>21:0158:000601:0003:0001:00</t>
  </si>
  <si>
    <t>21:0484:000672</t>
  </si>
  <si>
    <t>105I  :811708:00:------:--</t>
  </si>
  <si>
    <t>21:0158:000602</t>
  </si>
  <si>
    <t>21:0158:000602:0003:0001:00</t>
  </si>
  <si>
    <t>21:0484:000673</t>
  </si>
  <si>
    <t>105I  :811709:00:------:--</t>
  </si>
  <si>
    <t>38.1</t>
  </si>
  <si>
    <t>21:0158:000603</t>
  </si>
  <si>
    <t>21:0158:000603:0003:0001:00</t>
  </si>
  <si>
    <t>21:0484:000674</t>
  </si>
  <si>
    <t>105I  :811710:00:------:--</t>
  </si>
  <si>
    <t>21:0158:000604</t>
  </si>
  <si>
    <t>21:0158:000604:0003:0001:00</t>
  </si>
  <si>
    <t>21:0484:000675</t>
  </si>
  <si>
    <t>105I  :811711:00:------:--</t>
  </si>
  <si>
    <t>89</t>
  </si>
  <si>
    <t>21:0158:000605</t>
  </si>
  <si>
    <t>21:0158:000605:0003:0001:00</t>
  </si>
  <si>
    <t>21:0484:000676</t>
  </si>
  <si>
    <t>105I  :811712:00:------:--</t>
  </si>
  <si>
    <t>21:0158:000606</t>
  </si>
  <si>
    <t>21:0158:000606:0003:0001:00</t>
  </si>
  <si>
    <t>21:0484:000677</t>
  </si>
  <si>
    <t>105I  :811713:00:------:--</t>
  </si>
  <si>
    <t>144</t>
  </si>
  <si>
    <t>21:0158:000607</t>
  </si>
  <si>
    <t>21:0158:000607:0003:0001:00</t>
  </si>
  <si>
    <t>21:0484:000678</t>
  </si>
  <si>
    <t>105I  :811714:00:------:--</t>
  </si>
  <si>
    <t>112.3</t>
  </si>
  <si>
    <t>21:0158:000608</t>
  </si>
  <si>
    <t>21:0158:000608:0003:0001:00</t>
  </si>
  <si>
    <t>21:0484:000679</t>
  </si>
  <si>
    <t>105I  :811715:00:------:--</t>
  </si>
  <si>
    <t>21:0158:000609</t>
  </si>
  <si>
    <t>21:0158:000609:0003:0001:00</t>
  </si>
  <si>
    <t>21:0484:000680</t>
  </si>
  <si>
    <t>105I  :811716:00:------:--</t>
  </si>
  <si>
    <t>21:0158:000610</t>
  </si>
  <si>
    <t>21:0158:000610:0003:0001:00</t>
  </si>
  <si>
    <t>21:0484:000681</t>
  </si>
  <si>
    <t>105I  :811717:00:------:--</t>
  </si>
  <si>
    <t>21:0158:000611</t>
  </si>
  <si>
    <t>21:0158:000611:0003:0001:00</t>
  </si>
  <si>
    <t>21:0484:000682</t>
  </si>
  <si>
    <t>105I  :811718:00:------:--</t>
  </si>
  <si>
    <t>60.9</t>
  </si>
  <si>
    <t>21:0158:000612</t>
  </si>
  <si>
    <t>21:0158:000612:0003:0001:00</t>
  </si>
  <si>
    <t>21:0484:000683</t>
  </si>
  <si>
    <t>105I  :811719:00:------:--</t>
  </si>
  <si>
    <t>21:0484:000684</t>
  </si>
  <si>
    <t>105I  :811720:92:------:--</t>
  </si>
  <si>
    <t>21:0158:000613</t>
  </si>
  <si>
    <t>21:0158:000613:0003:0001:00</t>
  </si>
  <si>
    <t>21:0484:000685</t>
  </si>
  <si>
    <t>105I  :811722:00:------:--</t>
  </si>
  <si>
    <t>21:0158:000614</t>
  </si>
  <si>
    <t>21:0158:000614:0003:0001:00</t>
  </si>
  <si>
    <t>21:0484:000686</t>
  </si>
  <si>
    <t>105I  :811723:00:------:--</t>
  </si>
  <si>
    <t>21:0158:000615</t>
  </si>
  <si>
    <t>21:0158:000615:0003:0001:00</t>
  </si>
  <si>
    <t>21:0484:000687</t>
  </si>
  <si>
    <t>105I  :811724:00:------:--</t>
  </si>
  <si>
    <t>21:0158:000616</t>
  </si>
  <si>
    <t>21:0158:000616:0003:0001:00</t>
  </si>
  <si>
    <t>21:0484:000688</t>
  </si>
  <si>
    <t>105I  :811725:00:------:--</t>
  </si>
  <si>
    <t>21:0158:000617</t>
  </si>
  <si>
    <t>21:0158:000617:0003:0001:00</t>
  </si>
  <si>
    <t>21:0484:000689</t>
  </si>
  <si>
    <t>105I  :811726:00:------:--</t>
  </si>
  <si>
    <t>21:0158:000618</t>
  </si>
  <si>
    <t>21:0158:000618:0003:0001:00</t>
  </si>
  <si>
    <t>21:0484:000690</t>
  </si>
  <si>
    <t>105I  :811727:00:------:--</t>
  </si>
  <si>
    <t>21:0158:000619</t>
  </si>
  <si>
    <t>21:0158:000619:0003:0001:00</t>
  </si>
  <si>
    <t>21:0484:000691</t>
  </si>
  <si>
    <t>105I  :811728:00:------:--</t>
  </si>
  <si>
    <t>69.4</t>
  </si>
  <si>
    <t>21:0158:000620</t>
  </si>
  <si>
    <t>21:0158:000620:0003:0001:00</t>
  </si>
  <si>
    <t>21:0484:000692</t>
  </si>
  <si>
    <t>105I  :811729:00:------:--</t>
  </si>
  <si>
    <t>21:0158:000621</t>
  </si>
  <si>
    <t>21:0158:000621:0003:0001:00</t>
  </si>
  <si>
    <t>21:0484:000693</t>
  </si>
  <si>
    <t>105I  :811730:00:------:--</t>
  </si>
  <si>
    <t>21:0158:000622</t>
  </si>
  <si>
    <t>21:0158:000622:0003:0001:00</t>
  </si>
  <si>
    <t>21:0484:000694</t>
  </si>
  <si>
    <t>105I  :811731:00:------:--</t>
  </si>
  <si>
    <t>21:0158:000623</t>
  </si>
  <si>
    <t>21:0158:000623:0003:0001:00</t>
  </si>
  <si>
    <t>21:0484:000695</t>
  </si>
  <si>
    <t>105I  :811732:00:------:--</t>
  </si>
  <si>
    <t>21:0158:000624</t>
  </si>
  <si>
    <t>21:0158:000624:0003:0001:00</t>
  </si>
  <si>
    <t>21:0484:000696</t>
  </si>
  <si>
    <t>105I  :811733:00:------:--</t>
  </si>
  <si>
    <t>21:0158:000625</t>
  </si>
  <si>
    <t>21:0158:000625:0003:0001:00</t>
  </si>
  <si>
    <t>21:0484:000697</t>
  </si>
  <si>
    <t>105I  :811734:00:------:--</t>
  </si>
  <si>
    <t>21:0158:000626</t>
  </si>
  <si>
    <t>21:0158:000626:0003:0001:00</t>
  </si>
  <si>
    <t>21:0484:000698</t>
  </si>
  <si>
    <t>105I  :811735:00:------:--</t>
  </si>
  <si>
    <t>118</t>
  </si>
  <si>
    <t>21:0158:000627</t>
  </si>
  <si>
    <t>21:0158:000627:0003:0001:00</t>
  </si>
  <si>
    <t>21:0484:000699</t>
  </si>
  <si>
    <t>105I  :811736:00:------:--</t>
  </si>
  <si>
    <t>21:0158:000628</t>
  </si>
  <si>
    <t>21:0158:000628:0003:0001:00</t>
  </si>
  <si>
    <t>21:0484:000700</t>
  </si>
  <si>
    <t>105I  :811737:00:------:--</t>
  </si>
  <si>
    <t>21:0158:000629</t>
  </si>
  <si>
    <t>21:0158:000629:0003:0001:00</t>
  </si>
  <si>
    <t>21:0484:000701</t>
  </si>
  <si>
    <t>105I  :811738:10:------:--</t>
  </si>
  <si>
    <t>21:0158:000629:0004:0001:00</t>
  </si>
  <si>
    <t>21:0484:000702</t>
  </si>
  <si>
    <t>105I  :811739:20:811738:10</t>
  </si>
  <si>
    <t>21:0484:000703</t>
  </si>
  <si>
    <t>105I  :811740:92:------:--</t>
  </si>
  <si>
    <t>21:0158:000630</t>
  </si>
  <si>
    <t>21:0158:000630:0003:0001:00</t>
  </si>
  <si>
    <t>21:0484:000704</t>
  </si>
  <si>
    <t>105I  :811742:00:------:--</t>
  </si>
  <si>
    <t>48.2</t>
  </si>
  <si>
    <t>21:0158:000631</t>
  </si>
  <si>
    <t>21:0158:000631:0003:0001:00</t>
  </si>
  <si>
    <t>21:0484:000705</t>
  </si>
  <si>
    <t>105I  :811743:00:------:--</t>
  </si>
  <si>
    <t>21:0158:000632</t>
  </si>
  <si>
    <t>21:0158:000632:0003:0001:00</t>
  </si>
  <si>
    <t>21:0484:000706</t>
  </si>
  <si>
    <t>105I  :811744:00:------:--</t>
  </si>
  <si>
    <t>21:0158:000633</t>
  </si>
  <si>
    <t>21:0158:000633:0003:0001:00</t>
  </si>
  <si>
    <t>21:0484:000707</t>
  </si>
  <si>
    <t>105I  :811745:10:------:--</t>
  </si>
  <si>
    <t>21:0484:000708</t>
  </si>
  <si>
    <t>105I  :811746:93:------:--</t>
  </si>
  <si>
    <t>21:0158:000633:0004:0001:00</t>
  </si>
  <si>
    <t>21:0484:000709</t>
  </si>
  <si>
    <t>105I  :811747:20:811745:10</t>
  </si>
  <si>
    <t>21:0158:000634</t>
  </si>
  <si>
    <t>21:0158:000634:0003:0001:00</t>
  </si>
  <si>
    <t>21:0484:000710</t>
  </si>
  <si>
    <t>105I  :811748:00:------:--</t>
  </si>
  <si>
    <t>21:0158:000635</t>
  </si>
  <si>
    <t>21:0158:000635:0003:0001:00</t>
  </si>
  <si>
    <t>21:0484:000711</t>
  </si>
  <si>
    <t>105I  :811749:00:------:--</t>
  </si>
  <si>
    <t>21:0158:000636</t>
  </si>
  <si>
    <t>21:0158:000636:0003:0001:00</t>
  </si>
  <si>
    <t>21:0484:000712</t>
  </si>
  <si>
    <t>105I  :811750:00:------:--</t>
  </si>
  <si>
    <t>21:0158:000637</t>
  </si>
  <si>
    <t>21:0158:000637:0003:0001:00</t>
  </si>
  <si>
    <t>21:0484:000713</t>
  </si>
  <si>
    <t>105I  :811751:00:------:--</t>
  </si>
  <si>
    <t>25.6</t>
  </si>
  <si>
    <t>21:0158:000638</t>
  </si>
  <si>
    <t>21:0158:000638:0003:0001:00</t>
  </si>
  <si>
    <t>21:0484:000714</t>
  </si>
  <si>
    <t>105I  :811752:00:------:--</t>
  </si>
  <si>
    <t>21:0158:000639</t>
  </si>
  <si>
    <t>21:0158:000639:0003:0001:00</t>
  </si>
  <si>
    <t>21:0484:000715</t>
  </si>
  <si>
    <t>105I  :811753:00:------:--</t>
  </si>
  <si>
    <t>70.2</t>
  </si>
  <si>
    <t>21:0158:000640</t>
  </si>
  <si>
    <t>21:0158:000640:0003:0001:00</t>
  </si>
  <si>
    <t>21:0484:000716</t>
  </si>
  <si>
    <t>105I  :811754:00:------:--</t>
  </si>
  <si>
    <t>21:0158:000641</t>
  </si>
  <si>
    <t>21:0158:000641:0003:0001:00</t>
  </si>
  <si>
    <t>21:0484:000717</t>
  </si>
  <si>
    <t>105I  :811755:00:------:--</t>
  </si>
  <si>
    <t>21:0158:000642</t>
  </si>
  <si>
    <t>21:0158:000642:0003:0001:00</t>
  </si>
  <si>
    <t>21:0484:000718</t>
  </si>
  <si>
    <t>105I  :811756:00:------:--</t>
  </si>
  <si>
    <t>21:0158:000643</t>
  </si>
  <si>
    <t>21:0158:000643:0003:0001:00</t>
  </si>
  <si>
    <t>21:0484:000719</t>
  </si>
  <si>
    <t>105I  :811757:00:------:--</t>
  </si>
  <si>
    <t>21:0158:000644</t>
  </si>
  <si>
    <t>21:0158:000644:0003:0001:00</t>
  </si>
  <si>
    <t>21:0484:000720</t>
  </si>
  <si>
    <t>105I  :811758:00:------:--</t>
  </si>
  <si>
    <t>57.9</t>
  </si>
  <si>
    <t>21:0158:000645</t>
  </si>
  <si>
    <t>21:0158:000645:0003:0001:00</t>
  </si>
  <si>
    <t>21:0484:000721</t>
  </si>
  <si>
    <t>105I  :811759:00:------:--</t>
  </si>
  <si>
    <t>21:0158:000646</t>
  </si>
  <si>
    <t>21:0158:000646:0003:0001:00</t>
  </si>
  <si>
    <t>21:0484:000722</t>
  </si>
  <si>
    <t>105I  :811760:00:------:--</t>
  </si>
  <si>
    <t>32.6</t>
  </si>
  <si>
    <t>21:0158:000647</t>
  </si>
  <si>
    <t>21:0158:000647:0003:0001:00</t>
  </si>
  <si>
    <t>21:0484:000723</t>
  </si>
  <si>
    <t>105I  :811762:00:------:--</t>
  </si>
  <si>
    <t>21:0158:000648</t>
  </si>
  <si>
    <t>21:0158:000648:0003:0001:00</t>
  </si>
  <si>
    <t>21:0484:000724</t>
  </si>
  <si>
    <t>105I  :811763:00:------:--</t>
  </si>
  <si>
    <t>21:0158:000649</t>
  </si>
  <si>
    <t>21:0158:000649:0003:0001:00</t>
  </si>
  <si>
    <t>21:0484:000725</t>
  </si>
  <si>
    <t>105I  :811764:00:------:--</t>
  </si>
  <si>
    <t>51.3</t>
  </si>
  <si>
    <t>21:0158:000650</t>
  </si>
  <si>
    <t>21:0158:000650:0003:0001:00</t>
  </si>
  <si>
    <t>21:0484:000726</t>
  </si>
  <si>
    <t>105I  :811765:00:------:--</t>
  </si>
  <si>
    <t>21:0158:000651</t>
  </si>
  <si>
    <t>21:0158:000651:0003:0001:00</t>
  </si>
  <si>
    <t>21:0484:000727</t>
  </si>
  <si>
    <t>105I  :811766:00:------:--</t>
  </si>
  <si>
    <t>21:0158:000652</t>
  </si>
  <si>
    <t>21:0158:000652:0003:0001:00</t>
  </si>
  <si>
    <t>21:0484:000728</t>
  </si>
  <si>
    <t>105I  :811767:00:------:--</t>
  </si>
  <si>
    <t>104.7</t>
  </si>
  <si>
    <t>21:0158:000653</t>
  </si>
  <si>
    <t>21:0158:000653:0003:0001:00</t>
  </si>
  <si>
    <t>21:0484:000729</t>
  </si>
  <si>
    <t>105I  :811768:00:------:--</t>
  </si>
  <si>
    <t>21:0158:000654</t>
  </si>
  <si>
    <t>21:0158:000654:0003:0001:00</t>
  </si>
  <si>
    <t>21:0484:000730</t>
  </si>
  <si>
    <t>105I  :811769:00:------:--</t>
  </si>
  <si>
    <t>21:0484:000731</t>
  </si>
  <si>
    <t>105I  :811770:93:------:--</t>
  </si>
  <si>
    <t>21:0158:000655</t>
  </si>
  <si>
    <t>21:0158:000655:0003:0001:00</t>
  </si>
  <si>
    <t>21:0484:000732</t>
  </si>
  <si>
    <t>105I  :811771:00:------:--</t>
  </si>
  <si>
    <t>21:0158:000656</t>
  </si>
  <si>
    <t>21:0158:000656:0003:0001:00</t>
  </si>
  <si>
    <t>21:0484:000733</t>
  </si>
  <si>
    <t>105I  :811772:10:------:--</t>
  </si>
  <si>
    <t>21:0158:000656:0004:0001:00</t>
  </si>
  <si>
    <t>21:0484:000734</t>
  </si>
  <si>
    <t>105I  :811773:20:811772:10</t>
  </si>
  <si>
    <t>4.7</t>
  </si>
  <si>
    <t>21:0158:000657</t>
  </si>
  <si>
    <t>21:0158:000657:0003:0001:00</t>
  </si>
  <si>
    <t>21:0484:000735</t>
  </si>
  <si>
    <t>105I  :811774:00:------:--</t>
  </si>
  <si>
    <t>21:0158:000658</t>
  </si>
  <si>
    <t>21:0158:000658:0003:0001:00</t>
  </si>
  <si>
    <t>21:0484:000736</t>
  </si>
  <si>
    <t>105I  :811775:00:------:--</t>
  </si>
  <si>
    <t>21:0158:000659</t>
  </si>
  <si>
    <t>21:0158:000659:0003:0001:00</t>
  </si>
  <si>
    <t>21:0484:000737</t>
  </si>
  <si>
    <t>105I  :811776:00:------:--</t>
  </si>
  <si>
    <t>21:0158:000660</t>
  </si>
  <si>
    <t>21:0158:000660:0003:0001:00</t>
  </si>
  <si>
    <t>21:0484:000738</t>
  </si>
  <si>
    <t>105I  :811777:00:------:--</t>
  </si>
  <si>
    <t>125.9</t>
  </si>
  <si>
    <t>21:0158:000661</t>
  </si>
  <si>
    <t>21:0158:000661:0003:0001:00</t>
  </si>
  <si>
    <t>21:0484:000739</t>
  </si>
  <si>
    <t>105I  :811778:00:------:--</t>
  </si>
  <si>
    <t>21:0158:000662</t>
  </si>
  <si>
    <t>21:0158:000662:0003:0001:00</t>
  </si>
  <si>
    <t>21:0484:000740</t>
  </si>
  <si>
    <t>105I  :811779:00:------:--</t>
  </si>
  <si>
    <t>41.7</t>
  </si>
  <si>
    <t>21:0158:000663</t>
  </si>
  <si>
    <t>21:0158:000663:0003:0001:00</t>
  </si>
  <si>
    <t>21:0484:000741</t>
  </si>
  <si>
    <t>105I  :811780:00:------:--</t>
  </si>
  <si>
    <t>21:0158:000664</t>
  </si>
  <si>
    <t>21:0158:000664:0003:0001:00</t>
  </si>
  <si>
    <t>21:0484:000742</t>
  </si>
  <si>
    <t>105I  :811782:00:------:--</t>
  </si>
  <si>
    <t>21:0158:000665</t>
  </si>
  <si>
    <t>21:0158:000665:0003:0001:00</t>
  </si>
  <si>
    <t>21:0484:000743</t>
  </si>
  <si>
    <t>105I  :811783:10:------:--</t>
  </si>
  <si>
    <t>21:0158:000665:0004:0001:00</t>
  </si>
  <si>
    <t>21:0484:000744</t>
  </si>
  <si>
    <t>105I  :811784:20:811783:10</t>
  </si>
  <si>
    <t>21:0158:000666</t>
  </si>
  <si>
    <t>21:0158:000666:0003:0001:00</t>
  </si>
  <si>
    <t>21:0484:000745</t>
  </si>
  <si>
    <t>105I  :811785:00:------:--</t>
  </si>
  <si>
    <t>21:0158:000667</t>
  </si>
  <si>
    <t>21:0158:000667:0003:0001:00</t>
  </si>
  <si>
    <t>21:0484:000746</t>
  </si>
  <si>
    <t>105I  :811786:00:------:--</t>
  </si>
  <si>
    <t>21:0158:000668</t>
  </si>
  <si>
    <t>21:0158:000668:0003:0001:00</t>
  </si>
  <si>
    <t>21:0484:000747</t>
  </si>
  <si>
    <t>105I  :811787:00:------:--</t>
  </si>
  <si>
    <t>21:0158:000669</t>
  </si>
  <si>
    <t>21:0158:000669:0003:0001:00</t>
  </si>
  <si>
    <t>21:0484:000748</t>
  </si>
  <si>
    <t>105I  :811788:00:------:--</t>
  </si>
  <si>
    <t>21:0158:000670</t>
  </si>
  <si>
    <t>21:0158:000670:0003:0001:00</t>
  </si>
  <si>
    <t>21:0484:000749</t>
  </si>
  <si>
    <t>105I  :811789:00:------:--</t>
  </si>
  <si>
    <t>133.2</t>
  </si>
  <si>
    <t>21:0158:000671</t>
  </si>
  <si>
    <t>21:0158:000671:0003:0001:00</t>
  </si>
  <si>
    <t>21:0484:000750</t>
  </si>
  <si>
    <t>105I  :811790:00:------:--</t>
  </si>
  <si>
    <t>82.3</t>
  </si>
  <si>
    <t>21:0158:000672</t>
  </si>
  <si>
    <t>21:0158:000672:0003:0001:00</t>
  </si>
  <si>
    <t>21:0484:000751</t>
  </si>
  <si>
    <t>105I  :811791:00:------:--</t>
  </si>
  <si>
    <t>21:0158:000673</t>
  </si>
  <si>
    <t>21:0158:000673:0003:0001:00</t>
  </si>
  <si>
    <t>21:0484:000752</t>
  </si>
  <si>
    <t>105I  :811792:00:------:--</t>
  </si>
  <si>
    <t>21:0158:000674</t>
  </si>
  <si>
    <t>21:0158:000674:0003:0001:00</t>
  </si>
  <si>
    <t>21:0484:000753</t>
  </si>
  <si>
    <t>105I  :811793:00:------:--</t>
  </si>
  <si>
    <t>21:0158:000675</t>
  </si>
  <si>
    <t>21:0158:000675:0003:0001:00</t>
  </si>
  <si>
    <t>21:0484:000754</t>
  </si>
  <si>
    <t>105I  :811794:00:------:--</t>
  </si>
  <si>
    <t>21:0158:000676</t>
  </si>
  <si>
    <t>21:0158:000676:0003:0001:00</t>
  </si>
  <si>
    <t>21:0484:000755</t>
  </si>
  <si>
    <t>105I  :811795:00:------:--</t>
  </si>
  <si>
    <t>21:0158:000677</t>
  </si>
  <si>
    <t>21:0158:000677:0003:0001:00</t>
  </si>
  <si>
    <t>21:0484:000756</t>
  </si>
  <si>
    <t>105I  :811796:00:------:--</t>
  </si>
  <si>
    <t>21:0158:000678</t>
  </si>
  <si>
    <t>21:0158:000678:0003:0001:00</t>
  </si>
  <si>
    <t>21:0484:000757</t>
  </si>
  <si>
    <t>105I  :811797:00:------:--</t>
  </si>
  <si>
    <t>21:0158:000679</t>
  </si>
  <si>
    <t>21:0158:000679:0003:0001:00</t>
  </si>
  <si>
    <t>21:0484:000758</t>
  </si>
  <si>
    <t>105I  :811798:00:------:--</t>
  </si>
  <si>
    <t>51.6</t>
  </si>
  <si>
    <t>21:0158:000680</t>
  </si>
  <si>
    <t>21:0158:000680:0003:0001:00</t>
  </si>
  <si>
    <t>21:0484:000759</t>
  </si>
  <si>
    <t>105I  :811799:00:------:--</t>
  </si>
  <si>
    <t>21:0484:000760</t>
  </si>
  <si>
    <t>105I  :811800:93:------:--</t>
  </si>
  <si>
    <t>21:0158:000681</t>
  </si>
  <si>
    <t>21:0158:000681:0003:0001:00</t>
  </si>
  <si>
    <t>21:0484:000761</t>
  </si>
  <si>
    <t>105I  :811802:10:------:--</t>
  </si>
  <si>
    <t>21:0158:000681:0004:0001:00</t>
  </si>
  <si>
    <t>21:0484:000762</t>
  </si>
  <si>
    <t>105I  :811803:20:811802:10</t>
  </si>
  <si>
    <t>21:0158:000682</t>
  </si>
  <si>
    <t>21:0158:000682:0003:0001:00</t>
  </si>
  <si>
    <t>21:0484:000763</t>
  </si>
  <si>
    <t>105I  :811804:00:------:--</t>
  </si>
  <si>
    <t>21:0158:000683</t>
  </si>
  <si>
    <t>21:0158:000683:0003:0001:00</t>
  </si>
  <si>
    <t>21:0484:000764</t>
  </si>
  <si>
    <t>105I  :811805:00:------:--</t>
  </si>
  <si>
    <t>21:0158:000684</t>
  </si>
  <si>
    <t>21:0158:000684:0003:0001:00</t>
  </si>
  <si>
    <t>21:0484:000765</t>
  </si>
  <si>
    <t>105I  :811806:00:------:--</t>
  </si>
  <si>
    <t>21:0158:000685</t>
  </si>
  <si>
    <t>21:0158:000685:0003:0001:00</t>
  </si>
  <si>
    <t>21:0484:000766</t>
  </si>
  <si>
    <t>105I  :811807:00:------:--</t>
  </si>
  <si>
    <t>21:0158:000686</t>
  </si>
  <si>
    <t>21:0158:000686:0003:0001:00</t>
  </si>
  <si>
    <t>21:0484:000767</t>
  </si>
  <si>
    <t>105I  :811808:00:------:--</t>
  </si>
  <si>
    <t>51.7</t>
  </si>
  <si>
    <t>21:0158:000687</t>
  </si>
  <si>
    <t>21:0158:000687:0003:0001:00</t>
  </si>
  <si>
    <t>21:0484:000768</t>
  </si>
  <si>
    <t>105I  :811809:00:------:--</t>
  </si>
  <si>
    <t>21:0158:000688</t>
  </si>
  <si>
    <t>21:0158:000688:0003:0001:00</t>
  </si>
  <si>
    <t>21:0484:000769</t>
  </si>
  <si>
    <t>105I  :811810:00:------:--</t>
  </si>
  <si>
    <t>25.3</t>
  </si>
  <si>
    <t>21:0158:000689</t>
  </si>
  <si>
    <t>21:0158:000689:0003:0001:00</t>
  </si>
  <si>
    <t>21:0484:000770</t>
  </si>
  <si>
    <t>105I  :811811:00:------:--</t>
  </si>
  <si>
    <t>21:0484:000771</t>
  </si>
  <si>
    <t>105I  :811812:92:------:--</t>
  </si>
  <si>
    <t>21:0158:000690</t>
  </si>
  <si>
    <t>21:0158:000690:0003:0001:00</t>
  </si>
  <si>
    <t>21:0484:000772</t>
  </si>
  <si>
    <t>105I  :811813:00:------:--</t>
  </si>
  <si>
    <t>21:0158:000691</t>
  </si>
  <si>
    <t>21:0158:000691:0003:0001:00</t>
  </si>
  <si>
    <t>21:0484:000773</t>
  </si>
  <si>
    <t>105I  :811814:00:------:--</t>
  </si>
  <si>
    <t>21:0158:000692</t>
  </si>
  <si>
    <t>21:0158:000692:0003:0001:00</t>
  </si>
  <si>
    <t>21:0484:000774</t>
  </si>
  <si>
    <t>105I  :811815:00:------:--</t>
  </si>
  <si>
    <t>21:0158:000693</t>
  </si>
  <si>
    <t>21:0158:000693:0003:0001:00</t>
  </si>
  <si>
    <t>21:0484:000775</t>
  </si>
  <si>
    <t>105I  :811816:00:------:--</t>
  </si>
  <si>
    <t>21:0158:000694</t>
  </si>
  <si>
    <t>21:0158:000694:0003:0001:00</t>
  </si>
  <si>
    <t>21:0484:000776</t>
  </si>
  <si>
    <t>105I  :811817:00:------:--</t>
  </si>
  <si>
    <t>21:0158:000695</t>
  </si>
  <si>
    <t>21:0158:000695:0003:0001:00</t>
  </si>
  <si>
    <t>21:0484:000777</t>
  </si>
  <si>
    <t>105I  :811818:00:------:--</t>
  </si>
  <si>
    <t>21:0158:000696</t>
  </si>
  <si>
    <t>21:0158:000696:0003:0001:00</t>
  </si>
  <si>
    <t>21:0484:000778</t>
  </si>
  <si>
    <t>105I  :811819:00:------:--</t>
  </si>
  <si>
    <t>21:0158:000697</t>
  </si>
  <si>
    <t>21:0158:000697:0003:0001:00</t>
  </si>
  <si>
    <t>21:0484:000779</t>
  </si>
  <si>
    <t>105I  :811820:00:------:--</t>
  </si>
  <si>
    <t>21:0158:000698</t>
  </si>
  <si>
    <t>21:0158:000698:0003:0001:00</t>
  </si>
  <si>
    <t>21:0484:000780</t>
  </si>
  <si>
    <t>105I  :811822:10:------:--</t>
  </si>
  <si>
    <t>21:0158:000698:0004:0001:00</t>
  </si>
  <si>
    <t>21:0484:000781</t>
  </si>
  <si>
    <t>105I  :811823:20:811822:10</t>
  </si>
  <si>
    <t>21:0158:000699</t>
  </si>
  <si>
    <t>21:0158:000699:0003:0001:00</t>
  </si>
  <si>
    <t>21:0484:000782</t>
  </si>
  <si>
    <t>105I  :811824:00:------:--</t>
  </si>
  <si>
    <t>21:0158:000700</t>
  </si>
  <si>
    <t>21:0158:000700:0003:0001:00</t>
  </si>
  <si>
    <t>21:0484:000783</t>
  </si>
  <si>
    <t>105I  :811825:00:------:--</t>
  </si>
  <si>
    <t>21:0158:000701</t>
  </si>
  <si>
    <t>21:0158:000701:0003:0001:00</t>
  </si>
  <si>
    <t>21:0484:000784</t>
  </si>
  <si>
    <t>105I  :811826:00:------:--</t>
  </si>
  <si>
    <t>21:0158:000702</t>
  </si>
  <si>
    <t>21:0158:000702:0003:0001:00</t>
  </si>
  <si>
    <t>21:0484:000785</t>
  </si>
  <si>
    <t>105I  :811827:00:------:--</t>
  </si>
  <si>
    <t>21:0158:000703</t>
  </si>
  <si>
    <t>21:0158:000703:0003:0001:00</t>
  </si>
  <si>
    <t>21:0484:000786</t>
  </si>
  <si>
    <t>105I  :811828:00:------:--</t>
  </si>
  <si>
    <t>21:0484:000787</t>
  </si>
  <si>
    <t>105I  :811829:93:------:--</t>
  </si>
  <si>
    <t>21:0158:000704</t>
  </si>
  <si>
    <t>21:0158:000704:0003:0001:00</t>
  </si>
  <si>
    <t>21:0484:000788</t>
  </si>
  <si>
    <t>105I  :811830:00:------:--</t>
  </si>
  <si>
    <t>21:0158:000705</t>
  </si>
  <si>
    <t>21:0158:000705:0003:0001:00</t>
  </si>
  <si>
    <t>21:0484:000789</t>
  </si>
  <si>
    <t>105I  :811831:00:------:--</t>
  </si>
  <si>
    <t>21:0158:000706</t>
  </si>
  <si>
    <t>21:0158:000706:0003:0001:00</t>
  </si>
  <si>
    <t>21:0484:000790</t>
  </si>
  <si>
    <t>105I  :811832:00:------:--</t>
  </si>
  <si>
    <t>94.7</t>
  </si>
  <si>
    <t>21:0158:000707</t>
  </si>
  <si>
    <t>21:0158:000707:0003:0001:00</t>
  </si>
  <si>
    <t>21:0484:000791</t>
  </si>
  <si>
    <t>105I  :811833:00:------:--</t>
  </si>
  <si>
    <t>21:0158:000708</t>
  </si>
  <si>
    <t>21:0158:000708:0003:0001:00</t>
  </si>
  <si>
    <t>21:0484:000792</t>
  </si>
  <si>
    <t>105I  :811834:00:------:--</t>
  </si>
  <si>
    <t>88.4</t>
  </si>
  <si>
    <t>21:0158:000709</t>
  </si>
  <si>
    <t>21:0158:000709:0003:0001:00</t>
  </si>
  <si>
    <t>21:0484:000793</t>
  </si>
  <si>
    <t>105I  :811835:00:------:--</t>
  </si>
  <si>
    <t>21:0158:000710</t>
  </si>
  <si>
    <t>21:0158:000710:0003:0001:00</t>
  </si>
  <si>
    <t>21:0484:000794</t>
  </si>
  <si>
    <t>105I  :811836:00:------:--</t>
  </si>
  <si>
    <t>21:0158:000711</t>
  </si>
  <si>
    <t>21:0158:000711:0003:0001:00</t>
  </si>
  <si>
    <t>21:0484:000795</t>
  </si>
  <si>
    <t>105I  :811837:00:------:--</t>
  </si>
  <si>
    <t>21:0158:000712</t>
  </si>
  <si>
    <t>21:0158:000712:0003:0001:00</t>
  </si>
  <si>
    <t>21:0484:000796</t>
  </si>
  <si>
    <t>105I  :811838:00:------:--</t>
  </si>
  <si>
    <t>117.7</t>
  </si>
  <si>
    <t>21:0158:000713</t>
  </si>
  <si>
    <t>21:0158:000713:0003:0001:00</t>
  </si>
  <si>
    <t>21:0484:000797</t>
  </si>
  <si>
    <t>105I  :811839:00:------:--</t>
  </si>
  <si>
    <t>49.8</t>
  </si>
  <si>
    <t>21:0158:000714</t>
  </si>
  <si>
    <t>21:0158:000714:0003:0001:00</t>
  </si>
  <si>
    <t>21:0484:000798</t>
  </si>
  <si>
    <t>105I  :811840:00:------:--</t>
  </si>
  <si>
    <t>39.1</t>
  </si>
  <si>
    <t>21:0158:000715</t>
  </si>
  <si>
    <t>21:0158:000715:0003:0001:00</t>
  </si>
  <si>
    <t>21:0484:000799</t>
  </si>
  <si>
    <t>105I  :811842:00:------:--</t>
  </si>
  <si>
    <t>21:0158:000716</t>
  </si>
  <si>
    <t>21:0158:000716:0003:0001:00</t>
  </si>
  <si>
    <t>21:0484:000800</t>
  </si>
  <si>
    <t>105I  :811843:00:------:--</t>
  </si>
  <si>
    <t>21:0158:000717</t>
  </si>
  <si>
    <t>21:0158:000717:0003:0001:00</t>
  </si>
  <si>
    <t>21:0484:000801</t>
  </si>
  <si>
    <t>105I  :811844:10:------:--</t>
  </si>
  <si>
    <t>21:0158:000717:0004:0001:00</t>
  </si>
  <si>
    <t>21:0484:000802</t>
  </si>
  <si>
    <t>105I  :811845:20:811844:10</t>
  </si>
  <si>
    <t>21:0158:000718</t>
  </si>
  <si>
    <t>21:0158:000718:0003:0001:00</t>
  </si>
  <si>
    <t>21:0484:000803</t>
  </si>
  <si>
    <t>105I  :811846:00:------:--</t>
  </si>
  <si>
    <t>21:0158:000719</t>
  </si>
  <si>
    <t>21:0158:000719:0003:0001:00</t>
  </si>
  <si>
    <t>21:0484:000804</t>
  </si>
  <si>
    <t>105I  :811847:00:------:--</t>
  </si>
  <si>
    <t>21:0158:000720</t>
  </si>
  <si>
    <t>21:0158:000720:0003:0001:00</t>
  </si>
  <si>
    <t>21:0484:000805</t>
  </si>
  <si>
    <t>105I  :811848:00:------:--</t>
  </si>
  <si>
    <t>21:0158:000721</t>
  </si>
  <si>
    <t>21:0158:000721:0003:0001:00</t>
  </si>
  <si>
    <t>21:0484:000806</t>
  </si>
  <si>
    <t>105I  :811849:00:------:--</t>
  </si>
  <si>
    <t>21:0158:000722</t>
  </si>
  <si>
    <t>21:0158:000722:0003:0001:00</t>
  </si>
  <si>
    <t>21:0484:000807</t>
  </si>
  <si>
    <t>105I  :811850:00:------:--</t>
  </si>
  <si>
    <t>21:0158:000723</t>
  </si>
  <si>
    <t>21:0158:000723:0003:0001:00</t>
  </si>
  <si>
    <t>21:0484:000808</t>
  </si>
  <si>
    <t>105I  :811851:00:------:--</t>
  </si>
  <si>
    <t>21:0158:000724</t>
  </si>
  <si>
    <t>21:0158:000724:0003:0001:00</t>
  </si>
  <si>
    <t>21:0484:000809</t>
  </si>
  <si>
    <t>105I  :811852:00:------:--</t>
  </si>
  <si>
    <t>21:0158:000725</t>
  </si>
  <si>
    <t>21:0158:000725:0003:0001:00</t>
  </si>
  <si>
    <t>21:0484:000810</t>
  </si>
  <si>
    <t>105I  :811853:00:------:--</t>
  </si>
  <si>
    <t>21:0158:000726</t>
  </si>
  <si>
    <t>21:0158:000726:0003:0001:00</t>
  </si>
  <si>
    <t>21:0484:000811</t>
  </si>
  <si>
    <t>105I  :811854:00:------:--</t>
  </si>
  <si>
    <t>21:0158:000727</t>
  </si>
  <si>
    <t>21:0158:000727:0003:0001:00</t>
  </si>
  <si>
    <t>21:0484:000812</t>
  </si>
  <si>
    <t>105I  :811855:00:------:--</t>
  </si>
  <si>
    <t>21:0158:000728</t>
  </si>
  <si>
    <t>21:0158:000728:0003:0001:00</t>
  </si>
  <si>
    <t>21:0484:000813</t>
  </si>
  <si>
    <t>105I  :811856:00:------:--</t>
  </si>
  <si>
    <t>21:0158:000729</t>
  </si>
  <si>
    <t>21:0158:000729:0003:0001:00</t>
  </si>
  <si>
    <t>21:0484:000814</t>
  </si>
  <si>
    <t>105I  :811857:00:------:--</t>
  </si>
  <si>
    <t>35.4</t>
  </si>
  <si>
    <t>21:0158:000730</t>
  </si>
  <si>
    <t>21:0158:000730:0003:0001:00</t>
  </si>
  <si>
    <t>21:0484:000815</t>
  </si>
  <si>
    <t>105I  :811858:00:------:--</t>
  </si>
  <si>
    <t>21:0158:000731</t>
  </si>
  <si>
    <t>21:0158:000731:0003:0001:00</t>
  </si>
  <si>
    <t>21:0484:000816</t>
  </si>
  <si>
    <t>105I  :811859:00:------:--</t>
  </si>
  <si>
    <t>21:0484:000817</t>
  </si>
  <si>
    <t>105I  :811860:91:------:--</t>
  </si>
  <si>
    <t>21:0158:000732</t>
  </si>
  <si>
    <t>21:0158:000732:0003:0001:00</t>
  </si>
  <si>
    <t>21:0484:000818</t>
  </si>
  <si>
    <t>105I  :811862:00:------:--</t>
  </si>
  <si>
    <t>21:0158:000733</t>
  </si>
  <si>
    <t>21:0158:000733:0003:0001:00</t>
  </si>
  <si>
    <t>21:0484:000819</t>
  </si>
  <si>
    <t>105I  :811863:00:------:--</t>
  </si>
  <si>
    <t>21:0158:000734</t>
  </si>
  <si>
    <t>21:0158:000734:0003:0001:00</t>
  </si>
  <si>
    <t>21:0484:000820</t>
  </si>
  <si>
    <t>105I  :811864:00:------:--</t>
  </si>
  <si>
    <t>21:0158:000735</t>
  </si>
  <si>
    <t>21:0158:000735:0003:0001:00</t>
  </si>
  <si>
    <t>21:0484:000821</t>
  </si>
  <si>
    <t>105I  :811865:00:------:--</t>
  </si>
  <si>
    <t>58.4</t>
  </si>
  <si>
    <t>21:0158:000736</t>
  </si>
  <si>
    <t>21:0158:000736:0003:0001:00</t>
  </si>
  <si>
    <t>21:0484:000822</t>
  </si>
  <si>
    <t>105I  :811866:10:------:--</t>
  </si>
  <si>
    <t>21:0158:000736:0004:0001:00</t>
  </si>
  <si>
    <t>21:0484:000823</t>
  </si>
  <si>
    <t>105I  :811867:20:811866:10</t>
  </si>
  <si>
    <t>21:0158:000737</t>
  </si>
  <si>
    <t>21:0158:000737:0003:0001:00</t>
  </si>
  <si>
    <t>21:0484:000824</t>
  </si>
  <si>
    <t>105I  :811868:00:------:--</t>
  </si>
  <si>
    <t>21:0158:000738</t>
  </si>
  <si>
    <t>21:0158:000738:0003:0001:00</t>
  </si>
  <si>
    <t>21:0484:000825</t>
  </si>
  <si>
    <t>105I  :811869:00:------:--</t>
  </si>
  <si>
    <t>21:0158:000739</t>
  </si>
  <si>
    <t>21:0158:000739:0003:0001:00</t>
  </si>
  <si>
    <t>21:0484:000826</t>
  </si>
  <si>
    <t>105I  :811870:00:------:--</t>
  </si>
  <si>
    <t>21:0484:000827</t>
  </si>
  <si>
    <t>105I  :811871:91:------:--</t>
  </si>
  <si>
    <t>21:0158:000740</t>
  </si>
  <si>
    <t>21:0158:000740:0003:0001:00</t>
  </si>
  <si>
    <t>21:0484:000828</t>
  </si>
  <si>
    <t>105I  :811872:00:------:--</t>
  </si>
  <si>
    <t>21:0158:000741</t>
  </si>
  <si>
    <t>21:0158:000741:0003:0001:00</t>
  </si>
  <si>
    <t>21:0484:000829</t>
  </si>
  <si>
    <t>105I  :811873:00:------:--</t>
  </si>
  <si>
    <t>21:0158:000742</t>
  </si>
  <si>
    <t>21:0158:000742:0003:0001:00</t>
  </si>
  <si>
    <t>21:0484:000830</t>
  </si>
  <si>
    <t>105I  :811874:00:------:--</t>
  </si>
  <si>
    <t>21:0158:000743</t>
  </si>
  <si>
    <t>21:0158:000743:0003:0001:00</t>
  </si>
  <si>
    <t>21:0484:000831</t>
  </si>
  <si>
    <t>105I  :811875:00:------:--</t>
  </si>
  <si>
    <t>21:0158:000744</t>
  </si>
  <si>
    <t>21:0158:000744:0003:0001:00</t>
  </si>
  <si>
    <t>21:0484:000832</t>
  </si>
  <si>
    <t>105I  :811876:00:------:--</t>
  </si>
  <si>
    <t>21:0158:000745</t>
  </si>
  <si>
    <t>21:0158:000745:0003:0001:00</t>
  </si>
  <si>
    <t>21:0484:000833</t>
  </si>
  <si>
    <t>105I  :811877:00:------:--</t>
  </si>
  <si>
    <t>21:0158:000746</t>
  </si>
  <si>
    <t>21:0158:000746:0003:0001:00</t>
  </si>
  <si>
    <t>21:0484:000834</t>
  </si>
  <si>
    <t>105I  :811878:00:------:--</t>
  </si>
  <si>
    <t>21:0158:000747</t>
  </si>
  <si>
    <t>21:0158:000747:0003:0001:00</t>
  </si>
  <si>
    <t>21:0484:000835</t>
  </si>
  <si>
    <t>105I  :811879:00:------:--</t>
  </si>
  <si>
    <t>21:0158:000748</t>
  </si>
  <si>
    <t>21:0158:000748:0003:0001:00</t>
  </si>
  <si>
    <t>21:0484:000836</t>
  </si>
  <si>
    <t>105I  :811880:00:------:--</t>
  </si>
  <si>
    <t>21:0158:000749</t>
  </si>
  <si>
    <t>21:0158:000749:0003:0001:00</t>
  </si>
  <si>
    <t>21:0484:000837</t>
  </si>
  <si>
    <t>105I  :811882:00:------:--</t>
  </si>
  <si>
    <t>21:0158:000750</t>
  </si>
  <si>
    <t>21:0158:000750:0003:0001:00</t>
  </si>
  <si>
    <t>21:0484:000838</t>
  </si>
  <si>
    <t>105I  :811883:00:------:--</t>
  </si>
  <si>
    <t>21:0158:000751</t>
  </si>
  <si>
    <t>21:0158:000751:0003:0001:00</t>
  </si>
  <si>
    <t>21:0484:000839</t>
  </si>
  <si>
    <t>105I  :811884:00:------:--</t>
  </si>
  <si>
    <t>21:0158:000752</t>
  </si>
  <si>
    <t>21:0158:000752:0003:0001:00</t>
  </si>
  <si>
    <t>21:0484:000840</t>
  </si>
  <si>
    <t>105I  :811885:00:------:--</t>
  </si>
  <si>
    <t>21:0158:000753</t>
  </si>
  <si>
    <t>21:0158:000753:0003:0001:00</t>
  </si>
  <si>
    <t>21:0484:000841</t>
  </si>
  <si>
    <t>105I  :811886:00:------:--</t>
  </si>
  <si>
    <t>21:0484:000842</t>
  </si>
  <si>
    <t>105I  :811887:91:------:--</t>
  </si>
  <si>
    <t>21:0158:000754</t>
  </si>
  <si>
    <t>21:0158:000754:0003:0001:00</t>
  </si>
  <si>
    <t>21:0484:000843</t>
  </si>
  <si>
    <t>105I  :811888:00:------:--</t>
  </si>
  <si>
    <t>194</t>
  </si>
  <si>
    <t>21:0158:000755</t>
  </si>
  <si>
    <t>21:0158:000755:0003:0001:00</t>
  </si>
  <si>
    <t>21:0484:000844</t>
  </si>
  <si>
    <t>105I  :811889:00:------:--</t>
  </si>
  <si>
    <t>315.8</t>
  </si>
  <si>
    <t>21:0158:000756</t>
  </si>
  <si>
    <t>21:0158:000756:0003:0001:00</t>
  </si>
  <si>
    <t>21:0484:000845</t>
  </si>
  <si>
    <t>105I  :811890:10:------:--</t>
  </si>
  <si>
    <t>296.6</t>
  </si>
  <si>
    <t>21:0158:000756:0004:0001:00</t>
  </si>
  <si>
    <t>21:0484:000846</t>
  </si>
  <si>
    <t>105I  :811891:20:811890:10</t>
  </si>
  <si>
    <t>21:0158:000757</t>
  </si>
  <si>
    <t>21:0158:000757:0003:0001:00</t>
  </si>
  <si>
    <t>21:0484:000847</t>
  </si>
  <si>
    <t>105I  :811892:00:------:--</t>
  </si>
  <si>
    <t>21:0158:000758</t>
  </si>
  <si>
    <t>21:0158:000758:0003:0001:00</t>
  </si>
  <si>
    <t>21:0484:000848</t>
  </si>
  <si>
    <t>105I  :811893:00:------:--</t>
  </si>
  <si>
    <t>21:0158:000759</t>
  </si>
  <si>
    <t>21:0158:000759:0003:0001:00</t>
  </si>
  <si>
    <t>21:0484:000849</t>
  </si>
  <si>
    <t>105I  :811894:00:------:--</t>
  </si>
  <si>
    <t>21:0158:000760</t>
  </si>
  <si>
    <t>21:0158:000760:0003:0001:00</t>
  </si>
  <si>
    <t>21:0484:000850</t>
  </si>
  <si>
    <t>105I  :811895:00:------:--</t>
  </si>
  <si>
    <t>21:0158:000761</t>
  </si>
  <si>
    <t>21:0158:000761:0003:0001:00</t>
  </si>
  <si>
    <t>21:0484:000851</t>
  </si>
  <si>
    <t>105I  :811896:00:------:--</t>
  </si>
  <si>
    <t>72.4</t>
  </si>
  <si>
    <t>21:0158:000762</t>
  </si>
  <si>
    <t>21:0158:000762:0003:0001:00</t>
  </si>
  <si>
    <t>21:0484:000852</t>
  </si>
  <si>
    <t>105I  :811897:00:------:--</t>
  </si>
  <si>
    <t>89.5</t>
  </si>
  <si>
    <t>21:0158:000763</t>
  </si>
  <si>
    <t>21:0158:000763:0003:0001:00</t>
  </si>
  <si>
    <t>21:0484:000853</t>
  </si>
  <si>
    <t>105I  :811898:00:------:--</t>
  </si>
  <si>
    <t>93.7</t>
  </si>
  <si>
    <t>21:0158:000764</t>
  </si>
  <si>
    <t>21:0158:000764:0003:0001:00</t>
  </si>
  <si>
    <t>21:0484:000854</t>
  </si>
  <si>
    <t>105I  :811899:00:------:--</t>
  </si>
  <si>
    <t>21:0158:000765</t>
  </si>
  <si>
    <t>21:0158:000765:0003:0001:00</t>
  </si>
  <si>
    <t>21:0484:000855</t>
  </si>
  <si>
    <t>105I  :811900:00:------:--</t>
  </si>
  <si>
    <t>111.2</t>
  </si>
  <si>
    <t>21:0158:000766</t>
  </si>
  <si>
    <t>21:0158:000766:0003:0001:00</t>
  </si>
  <si>
    <t>21:0484:000856</t>
  </si>
  <si>
    <t>105I  :811902:00:------:--</t>
  </si>
  <si>
    <t>71.4</t>
  </si>
  <si>
    <t>21:0158:000767</t>
  </si>
  <si>
    <t>21:0158:000767:0003:0001:00</t>
  </si>
  <si>
    <t>21:0484:000857</t>
  </si>
  <si>
    <t>105I  :811903:00:------:--</t>
  </si>
  <si>
    <t>21:0158:000768</t>
  </si>
  <si>
    <t>21:0158:000768:0003:0001:00</t>
  </si>
  <si>
    <t>21:0484:000858</t>
  </si>
  <si>
    <t>105I  :811904:00:------:--</t>
  </si>
  <si>
    <t>21:0158:000769</t>
  </si>
  <si>
    <t>21:0158:000769:0003:0001:00</t>
  </si>
  <si>
    <t>21:0484:000859</t>
  </si>
  <si>
    <t>105I  :811905:00:------:--</t>
  </si>
  <si>
    <t>21:0158:000770</t>
  </si>
  <si>
    <t>21:0158:000770:0003:0001:00</t>
  </si>
  <si>
    <t>21:0484:000860</t>
  </si>
  <si>
    <t>105I  :811906:10:------:--</t>
  </si>
  <si>
    <t>21:0158:000770:0004:0001:00</t>
  </si>
  <si>
    <t>21:0484:000861</t>
  </si>
  <si>
    <t>105I  :811907:20:811906:10</t>
  </si>
  <si>
    <t>21:0158:000771</t>
  </si>
  <si>
    <t>21:0158:000771:0003:0001:00</t>
  </si>
  <si>
    <t>21:0484:000862</t>
  </si>
  <si>
    <t>105I  :811908:00:------:--</t>
  </si>
  <si>
    <t>36.5</t>
  </si>
  <si>
    <t>21:0158:000772</t>
  </si>
  <si>
    <t>21:0158:000772:0003:0001:00</t>
  </si>
  <si>
    <t>21:0484:000863</t>
  </si>
  <si>
    <t>105I  :811909:00:------:--</t>
  </si>
  <si>
    <t>21:0158:000773</t>
  </si>
  <si>
    <t>21:0158:000773:0003:0001:00</t>
  </si>
  <si>
    <t>21:0484:000864</t>
  </si>
  <si>
    <t>105I  :811910:00:------:--</t>
  </si>
  <si>
    <t>21:0158:000774</t>
  </si>
  <si>
    <t>21:0158:000774:0003:0001:00</t>
  </si>
  <si>
    <t>21:0484:000865</t>
  </si>
  <si>
    <t>105I  :811911:00:------:--</t>
  </si>
  <si>
    <t>21:0158:000775</t>
  </si>
  <si>
    <t>21:0158:000775:0003:0001:00</t>
  </si>
  <si>
    <t>21:0484:000866</t>
  </si>
  <si>
    <t>105I  :811912:00:------:--</t>
  </si>
  <si>
    <t>21:0158:000776</t>
  </si>
  <si>
    <t>21:0158:000776:0003:0001:00</t>
  </si>
  <si>
    <t>21:0484:000867</t>
  </si>
  <si>
    <t>105I  :811913:00:------:--</t>
  </si>
  <si>
    <t>142.8</t>
  </si>
  <si>
    <t>21:0158:000777</t>
  </si>
  <si>
    <t>21:0158:000777:0003:0001:00</t>
  </si>
  <si>
    <t>21:0484:000868</t>
  </si>
  <si>
    <t>105I  :811914:00:------:--</t>
  </si>
  <si>
    <t>21:0158:000778</t>
  </si>
  <si>
    <t>21:0158:000778:0003:0001:00</t>
  </si>
  <si>
    <t>21:0484:000869</t>
  </si>
  <si>
    <t>105I  :811915:00:------:--</t>
  </si>
  <si>
    <t>21:0158:000779</t>
  </si>
  <si>
    <t>21:0158:000779:0003:0001:00</t>
  </si>
  <si>
    <t>21:0484:000870</t>
  </si>
  <si>
    <t>105I  :811916:00:------:--</t>
  </si>
  <si>
    <t>21:0158:000780</t>
  </si>
  <si>
    <t>21:0158:000780:0003:0001:00</t>
  </si>
  <si>
    <t>21:0484:000871</t>
  </si>
  <si>
    <t>105I  :811917:00:------:--</t>
  </si>
  <si>
    <t>21:0484:000872</t>
  </si>
  <si>
    <t>105I  :811918:92:------:--</t>
  </si>
  <si>
    <t>66.3</t>
  </si>
  <si>
    <t>21:0158:000781</t>
  </si>
  <si>
    <t>21:0158:000781:0003:0001:00</t>
  </si>
  <si>
    <t>21:0484:000873</t>
  </si>
  <si>
    <t>105I  :811919:00:------:--</t>
  </si>
  <si>
    <t>160.2</t>
  </si>
  <si>
    <t>21:0158:000782</t>
  </si>
  <si>
    <t>21:0158:000782:0003:0001:00</t>
  </si>
  <si>
    <t>21:0484:000874</t>
  </si>
  <si>
    <t>105I  :811920:00:------:--</t>
  </si>
  <si>
    <t>64.2</t>
  </si>
  <si>
    <t>21:0158:000783</t>
  </si>
  <si>
    <t>21:0158:000783:0003:0001:00</t>
  </si>
  <si>
    <t>21:0484:000875</t>
  </si>
  <si>
    <t>105I  :811922:00:------:--</t>
  </si>
  <si>
    <t>21:0158:000784</t>
  </si>
  <si>
    <t>21:0158:000784:0003:0001:00</t>
  </si>
  <si>
    <t>21:0484:000876</t>
  </si>
  <si>
    <t>105I  :811923:00:------:--</t>
  </si>
  <si>
    <t>21:0158:000785</t>
  </si>
  <si>
    <t>21:0158:000785:0003:0001:00</t>
  </si>
  <si>
    <t>21:0484:000877</t>
  </si>
  <si>
    <t>105I  :811924:10:------:--</t>
  </si>
  <si>
    <t>21:0158:000785:0004:0001:00</t>
  </si>
  <si>
    <t>21:0484:000878</t>
  </si>
  <si>
    <t>105I  :811925:20:811924:10</t>
  </si>
  <si>
    <t>48.4</t>
  </si>
  <si>
    <t>21:0158:000786</t>
  </si>
  <si>
    <t>21:0158:000786:0003:0001:00</t>
  </si>
  <si>
    <t>21:0484:000879</t>
  </si>
  <si>
    <t>105I  :811926:00:------:--</t>
  </si>
  <si>
    <t>21:0158:000787</t>
  </si>
  <si>
    <t>21:0158:000787:0003:0001:00</t>
  </si>
  <si>
    <t>21:0484:000880</t>
  </si>
  <si>
    <t>105I  :811927:00:------:--</t>
  </si>
  <si>
    <t>21:0484:000881</t>
  </si>
  <si>
    <t>105I  :811928:91:------:--</t>
  </si>
  <si>
    <t>21:0158:000788</t>
  </si>
  <si>
    <t>21:0158:000788:0003:0001:00</t>
  </si>
  <si>
    <t>21:0484:000882</t>
  </si>
  <si>
    <t>105I  :811929:00:------:--</t>
  </si>
  <si>
    <t>21:0158:000789</t>
  </si>
  <si>
    <t>21:0158:000789:0003:0001:00</t>
  </si>
  <si>
    <t>21:0484:000883</t>
  </si>
  <si>
    <t>105I  :811930:00:------:--</t>
  </si>
  <si>
    <t>21:0158:000790</t>
  </si>
  <si>
    <t>21:0158:000790:0003:0001:00</t>
  </si>
  <si>
    <t>21:0484:000884</t>
  </si>
  <si>
    <t>105I  :811931:00:------:--</t>
  </si>
  <si>
    <t>21:0158:000791</t>
  </si>
  <si>
    <t>21:0158:000791:0003:0001:00</t>
  </si>
  <si>
    <t>21:0484:000885</t>
  </si>
  <si>
    <t>105I  :811932:00:------:--</t>
  </si>
  <si>
    <t>21:0158:000792</t>
  </si>
  <si>
    <t>21:0158:000792:0003:0001:00</t>
  </si>
  <si>
    <t>21:0484:000886</t>
  </si>
  <si>
    <t>105I  :811933:00:------:--</t>
  </si>
  <si>
    <t>21:0158:000793</t>
  </si>
  <si>
    <t>21:0158:000793:0003:0001:00</t>
  </si>
  <si>
    <t>21:0484:000887</t>
  </si>
  <si>
    <t>105I  :811934:00:------:--</t>
  </si>
  <si>
    <t>21:0158:000794</t>
  </si>
  <si>
    <t>21:0158:000794:0003:0001:00</t>
  </si>
  <si>
    <t>21:0484:000888</t>
  </si>
  <si>
    <t>105I  :811935:00:------:--</t>
  </si>
  <si>
    <t>21:0158:000795</t>
  </si>
  <si>
    <t>21:0158:000795:0003:0001:00</t>
  </si>
  <si>
    <t>21:0484:000889</t>
  </si>
  <si>
    <t>105I  :811936:00:------:--</t>
  </si>
  <si>
    <t>21:0158:000796</t>
  </si>
  <si>
    <t>21:0158:000796:0003:0001:00</t>
  </si>
  <si>
    <t>21:0484:000890</t>
  </si>
  <si>
    <t>105I  :811937:00:------:--</t>
  </si>
  <si>
    <t>21:0158:000797</t>
  </si>
  <si>
    <t>21:0158:000797:0003:0001:00</t>
  </si>
  <si>
    <t>21:0484:000891</t>
  </si>
  <si>
    <t>105I  :811938:00:------:--</t>
  </si>
  <si>
    <t>21:0158:000798</t>
  </si>
  <si>
    <t>21:0158:000798:0003:0001:00</t>
  </si>
  <si>
    <t>21:0484:000892</t>
  </si>
  <si>
    <t>105I  :811939:00:------:--</t>
  </si>
  <si>
    <t>64.1</t>
  </si>
  <si>
    <t>21:0158:000799</t>
  </si>
  <si>
    <t>21:0158:000799:0003:0001:00</t>
  </si>
  <si>
    <t>21:0484:000893</t>
  </si>
  <si>
    <t>105I  :811940:00:------:--</t>
  </si>
  <si>
    <t>27.9</t>
  </si>
  <si>
    <t>21:0158:000800</t>
  </si>
  <si>
    <t>21:0158:000800:0003:0001:00</t>
  </si>
  <si>
    <t>21:0484:000894</t>
  </si>
  <si>
    <t>105I  :811942:00:------:--</t>
  </si>
  <si>
    <t>21:0158:000801</t>
  </si>
  <si>
    <t>21:0158:000801:0003:0001:00</t>
  </si>
  <si>
    <t>21:0484:000895</t>
  </si>
  <si>
    <t>105I  :811943:00:------:--</t>
  </si>
  <si>
    <t>21:0158:000802</t>
  </si>
  <si>
    <t>21:0158:000802:0003:0001:00</t>
  </si>
  <si>
    <t>21:0484:000896</t>
  </si>
  <si>
    <t>105I  :811944:10:------:--</t>
  </si>
  <si>
    <t>21:0158:000802:0004:0001:00</t>
  </si>
  <si>
    <t>21:0484:000897</t>
  </si>
  <si>
    <t>105I  :811945:20:811944:10</t>
  </si>
  <si>
    <t>21:0158:000803</t>
  </si>
  <si>
    <t>21:0158:000803:0003:0001:00</t>
  </si>
  <si>
    <t>21:0484:000898</t>
  </si>
  <si>
    <t>105I  :811946:00:------:--</t>
  </si>
  <si>
    <t>21:0158:000804</t>
  </si>
  <si>
    <t>21:0158:000804:0003:0001:00</t>
  </si>
  <si>
    <t>21:0484:000899</t>
  </si>
  <si>
    <t>105I  :811947:00:------:--</t>
  </si>
  <si>
    <t>21:0158:000805</t>
  </si>
  <si>
    <t>21:0158:000805:0003:0001:00</t>
  </si>
  <si>
    <t>21:0484:000900</t>
  </si>
  <si>
    <t>105I  :811948:00:------:--</t>
  </si>
  <si>
    <t>21:0158:000806</t>
  </si>
  <si>
    <t>21:0158:000806:0003:0001:00</t>
  </si>
  <si>
    <t>21:0484:000901</t>
  </si>
  <si>
    <t>105I  :811949:00:------:--</t>
  </si>
  <si>
    <t>21:0158:000807</t>
  </si>
  <si>
    <t>21:0158:000807:0003:0001:00</t>
  </si>
  <si>
    <t>21:0484:000902</t>
  </si>
  <si>
    <t>105I  :811950:00:------:--</t>
  </si>
  <si>
    <t>29.4</t>
  </si>
  <si>
    <t>21:0158:000808</t>
  </si>
  <si>
    <t>21:0158:000808:0003:0001:00</t>
  </si>
  <si>
    <t>21:0484:000903</t>
  </si>
  <si>
    <t>105I  :811951:00:------:--</t>
  </si>
  <si>
    <t>21:0158:000809</t>
  </si>
  <si>
    <t>21:0158:000809:0003:0001:00</t>
  </si>
  <si>
    <t>21:0484:000904</t>
  </si>
  <si>
    <t>105I  :811952:00:------:--</t>
  </si>
  <si>
    <t>21:0158:000810</t>
  </si>
  <si>
    <t>21:0158:000810:0003:0001:00</t>
  </si>
  <si>
    <t>21:0484:000905</t>
  </si>
  <si>
    <t>105I  :811953:00:------:--</t>
  </si>
  <si>
    <t>21:0158:000811</t>
  </si>
  <si>
    <t>21:0158:000811:0003:0001:00</t>
  </si>
  <si>
    <t>21:0484:000906</t>
  </si>
  <si>
    <t>105I  :811954:00:------:--</t>
  </si>
  <si>
    <t>98.9</t>
  </si>
  <si>
    <t>21:0158:000812</t>
  </si>
  <si>
    <t>21:0158:000812:0003:0001:00</t>
  </si>
  <si>
    <t>21:0484:000907</t>
  </si>
  <si>
    <t>105I  :811955:00:------:--</t>
  </si>
  <si>
    <t>21:0158:000813</t>
  </si>
  <si>
    <t>21:0158:000813:0003:0001:00</t>
  </si>
  <si>
    <t>21:0484:000908</t>
  </si>
  <si>
    <t>105I  :811956:00:------:--</t>
  </si>
  <si>
    <t>21:0158:000814</t>
  </si>
  <si>
    <t>21:0158:000814:0003:0001:00</t>
  </si>
  <si>
    <t>21:0484:000909</t>
  </si>
  <si>
    <t>105I  :811957:00:------:--</t>
  </si>
  <si>
    <t>21:0158:000815</t>
  </si>
  <si>
    <t>21:0158:000815:0003:0001:00</t>
  </si>
  <si>
    <t>21:0484:000910</t>
  </si>
  <si>
    <t>105I  :811958:00:------:--</t>
  </si>
  <si>
    <t>24.3</t>
  </si>
  <si>
    <t>21:0484:000911</t>
  </si>
  <si>
    <t>105I  :811959:91:------:--</t>
  </si>
  <si>
    <t>174.7</t>
  </si>
  <si>
    <t>21:0158:000816</t>
  </si>
  <si>
    <t>21:0158:000816:0003:0001:00</t>
  </si>
  <si>
    <t>21:0484:000912</t>
  </si>
  <si>
    <t>105I  :811960:00:------:--</t>
  </si>
  <si>
    <t>21:0158:000817</t>
  </si>
  <si>
    <t>21:0158:000817:0003:0001:00</t>
  </si>
  <si>
    <t>21:0484:000913</t>
  </si>
  <si>
    <t>105I  :811962:00:------:--</t>
  </si>
  <si>
    <t>12.6</t>
  </si>
  <si>
    <t>21:0484:000914</t>
  </si>
  <si>
    <t>105I  :811963:92:------:--</t>
  </si>
  <si>
    <t>19.1</t>
  </si>
  <si>
    <t>21:0158:000818</t>
  </si>
  <si>
    <t>21:0158:000818:0003:0001:00</t>
  </si>
  <si>
    <t>21:0484:000915</t>
  </si>
  <si>
    <t>105I  :811964:00:------:--</t>
  </si>
  <si>
    <t>21:0158:000819</t>
  </si>
  <si>
    <t>21:0158:000819:0003:0001:00</t>
  </si>
  <si>
    <t>21:0484:000916</t>
  </si>
  <si>
    <t>105I  :811965:00:------:--</t>
  </si>
  <si>
    <t>21:0158:000820</t>
  </si>
  <si>
    <t>21:0158:000820:0003:0001:00</t>
  </si>
  <si>
    <t>21:0484:000917</t>
  </si>
  <si>
    <t>105I  :811966:00:------:--</t>
  </si>
  <si>
    <t>21:0158:000821</t>
  </si>
  <si>
    <t>21:0158:000821:0003:0001:00</t>
  </si>
  <si>
    <t>21:0484:000918</t>
  </si>
  <si>
    <t>105I  :811967:00:------:--</t>
  </si>
  <si>
    <t>21:0158:000822</t>
  </si>
  <si>
    <t>21:0158:000822:0003:0001:00</t>
  </si>
  <si>
    <t>21:0484:000919</t>
  </si>
  <si>
    <t>105I  :811968:00:------:--</t>
  </si>
  <si>
    <t>83.8</t>
  </si>
  <si>
    <t>21:0158:000823</t>
  </si>
  <si>
    <t>21:0158:000823:0003:0001:00</t>
  </si>
  <si>
    <t>21:0484:000920</t>
  </si>
  <si>
    <t>105I  :811969:00:------:--</t>
  </si>
  <si>
    <t>21:0158:000824</t>
  </si>
  <si>
    <t>21:0158:000824:0003:0001:00</t>
  </si>
  <si>
    <t>21:0484:000921</t>
  </si>
  <si>
    <t>105I  :811970:00:------:--</t>
  </si>
  <si>
    <t>21:0158:000825</t>
  </si>
  <si>
    <t>21:0158:000825:0003:0001:00</t>
  </si>
  <si>
    <t>21:0484:000922</t>
  </si>
  <si>
    <t>105I  :811971:00:------:--</t>
  </si>
  <si>
    <t>95.9</t>
  </si>
  <si>
    <t>21:0158:000826</t>
  </si>
  <si>
    <t>21:0158:000826:0003:0001:00</t>
  </si>
  <si>
    <t>21:0484:000923</t>
  </si>
  <si>
    <t>105I  :811972:00:------:--</t>
  </si>
  <si>
    <t>21:0158:000827</t>
  </si>
  <si>
    <t>21:0158:000827:0003:0001:00</t>
  </si>
  <si>
    <t>21:0484:000924</t>
  </si>
  <si>
    <t>105I  :811973:00:------:--</t>
  </si>
  <si>
    <t>21:0158:000828</t>
  </si>
  <si>
    <t>21:0158:000828:0003:0001:00</t>
  </si>
  <si>
    <t>21:0484:000925</t>
  </si>
  <si>
    <t>105I  :811974:10:------:--</t>
  </si>
  <si>
    <t>37</t>
  </si>
  <si>
    <t>21:0158:000828:0004:0001:00</t>
  </si>
  <si>
    <t>21:0484:000926</t>
  </si>
  <si>
    <t>105I  :811975:20:811974:10</t>
  </si>
  <si>
    <t>21:0158:000829</t>
  </si>
  <si>
    <t>21:0158:000829:0003:0001:00</t>
  </si>
  <si>
    <t>21:0484:000927</t>
  </si>
  <si>
    <t>105I  :811976:00:------:--</t>
  </si>
  <si>
    <t>21:0158:000830</t>
  </si>
  <si>
    <t>21:0158:000830:0003:0001:00</t>
  </si>
  <si>
    <t>21:0484:000928</t>
  </si>
  <si>
    <t>105I  :811977:00:------:--</t>
  </si>
  <si>
    <t>21:0158:000831</t>
  </si>
  <si>
    <t>21:0158:000831:0003:0001:00</t>
  </si>
  <si>
    <t>21:0484:000929</t>
  </si>
  <si>
    <t>105I  :811978:00:------:--</t>
  </si>
  <si>
    <t>21:0158:000832</t>
  </si>
  <si>
    <t>21:0158:000832:0003:0001:00</t>
  </si>
  <si>
    <t>21:0484:000930</t>
  </si>
  <si>
    <t>105I  :811979:00:------:--</t>
  </si>
  <si>
    <t>21:0158:000833</t>
  </si>
  <si>
    <t>21:0158:000833:0003:0001:00</t>
  </si>
  <si>
    <t>21:0484:000931</t>
  </si>
  <si>
    <t>105I  :811980:00:------:--</t>
  </si>
  <si>
    <t>21:0158:000834</t>
  </si>
  <si>
    <t>21:0158:000834:0003:0001:00</t>
  </si>
  <si>
    <t>21:0484:000932</t>
  </si>
  <si>
    <t>105I  :813002:00:------:--</t>
  </si>
  <si>
    <t>21:0158:000835</t>
  </si>
  <si>
    <t>21:0158:000835:0003:0001:00</t>
  </si>
  <si>
    <t>21:0484:000933</t>
  </si>
  <si>
    <t>105I  :813003:00:------:--</t>
  </si>
  <si>
    <t>21:0158:000836</t>
  </si>
  <si>
    <t>21:0158:000836:0003:0001:00</t>
  </si>
  <si>
    <t>21:0484:000934</t>
  </si>
  <si>
    <t>105I  :813004:00:------:--</t>
  </si>
  <si>
    <t>21:0158:000837</t>
  </si>
  <si>
    <t>21:0158:000837:0003:0001:00</t>
  </si>
  <si>
    <t>21:0484:000935</t>
  </si>
  <si>
    <t>105I  :813005:00:------:--</t>
  </si>
  <si>
    <t>21:0158:000838</t>
  </si>
  <si>
    <t>21:0158:000838:0003:0001:00</t>
  </si>
  <si>
    <t>21:0484:000936</t>
  </si>
  <si>
    <t>105I  :813006:00:------:--</t>
  </si>
  <si>
    <t>21:0158:000839</t>
  </si>
  <si>
    <t>21:0158:000839:0003:0001:00</t>
  </si>
  <si>
    <t>21:0484:000937</t>
  </si>
  <si>
    <t>105I  :813007:00:------:--</t>
  </si>
  <si>
    <t>21:0158:000840</t>
  </si>
  <si>
    <t>21:0158:000840:0003:0001:00</t>
  </si>
  <si>
    <t>21:0484:000938</t>
  </si>
  <si>
    <t>105I  :813008:00:------:--</t>
  </si>
  <si>
    <t>21:0158:000841</t>
  </si>
  <si>
    <t>21:0158:000841:0003:0001:00</t>
  </si>
  <si>
    <t>21:0484:000939</t>
  </si>
  <si>
    <t>105I  :813009:00:------:--</t>
  </si>
  <si>
    <t>21:0158:000842</t>
  </si>
  <si>
    <t>21:0158:000842:0003:0001:00</t>
  </si>
  <si>
    <t>21:0484:000940</t>
  </si>
  <si>
    <t>105I  :813010:10:------:--</t>
  </si>
  <si>
    <t>21:0158:000842:0004:0001:00</t>
  </si>
  <si>
    <t>21:0484:000941</t>
  </si>
  <si>
    <t>105I  :813011:20:813010:10</t>
  </si>
  <si>
    <t>21:0158:000843</t>
  </si>
  <si>
    <t>21:0158:000843:0003:0001:00</t>
  </si>
  <si>
    <t>21:0484:000942</t>
  </si>
  <si>
    <t>105I  :813012:00:------:--</t>
  </si>
  <si>
    <t>21:0158:000844</t>
  </si>
  <si>
    <t>21:0158:000844:0003:0001:00</t>
  </si>
  <si>
    <t>21:0484:000943</t>
  </si>
  <si>
    <t>105I  :813013:00:------:--</t>
  </si>
  <si>
    <t>21:0158:000845</t>
  </si>
  <si>
    <t>21:0158:000845:0003:0001:00</t>
  </si>
  <si>
    <t>21:0484:000944</t>
  </si>
  <si>
    <t>105I  :813014:00:------:--</t>
  </si>
  <si>
    <t>21:0158:000846</t>
  </si>
  <si>
    <t>21:0158:000846:0003:0001:00</t>
  </si>
  <si>
    <t>21:0484:000945</t>
  </si>
  <si>
    <t>105I  :813015:00:------:--</t>
  </si>
  <si>
    <t>21:0484:000946</t>
  </si>
  <si>
    <t>105I  :813016:93:------:--</t>
  </si>
  <si>
    <t>80.8</t>
  </si>
  <si>
    <t>21:0158:000847</t>
  </si>
  <si>
    <t>21:0158:000847:0003:0001:00</t>
  </si>
  <si>
    <t>21:0484:000947</t>
  </si>
  <si>
    <t>105I  :813017:00:------:--</t>
  </si>
  <si>
    <t>21:0158:000848</t>
  </si>
  <si>
    <t>21:0158:000848:0003:0001:00</t>
  </si>
  <si>
    <t>21:0484:000948</t>
  </si>
  <si>
    <t>105I  :813018:00:------:--</t>
  </si>
  <si>
    <t>7.7</t>
  </si>
  <si>
    <t>21:0158:000849</t>
  </si>
  <si>
    <t>21:0158:000849:0003:0001:00</t>
  </si>
  <si>
    <t>21:0484:000949</t>
  </si>
  <si>
    <t>105I  :813019:00:------:--</t>
  </si>
  <si>
    <t>21:0158:000850</t>
  </si>
  <si>
    <t>21:0158:000850:0003:0001:00</t>
  </si>
  <si>
    <t>21:0484:000950</t>
  </si>
  <si>
    <t>105I  :813020:00:------:--</t>
  </si>
  <si>
    <t>21:0158:000851</t>
  </si>
  <si>
    <t>21:0158:000851:0003:0001:00</t>
  </si>
  <si>
    <t>21:0484:000951</t>
  </si>
  <si>
    <t>105I  :813022:00:------:--</t>
  </si>
  <si>
    <t>21:0158:000852</t>
  </si>
  <si>
    <t>21:0158:000852:0003:0001:00</t>
  </si>
  <si>
    <t>21:0484:000952</t>
  </si>
  <si>
    <t>105I  :813023:00:------:--</t>
  </si>
  <si>
    <t>21:0484:000953</t>
  </si>
  <si>
    <t>105I  :813024:93:------:--</t>
  </si>
  <si>
    <t>21:0158:000853</t>
  </si>
  <si>
    <t>21:0158:000853:0003:0001:00</t>
  </si>
  <si>
    <t>21:0484:000954</t>
  </si>
  <si>
    <t>105I  :813025:10:------:--</t>
  </si>
  <si>
    <t>21:0158:000853:0004:0001:00</t>
  </si>
  <si>
    <t>21:0484:000955</t>
  </si>
  <si>
    <t>105I  :813026:20:813025:10</t>
  </si>
  <si>
    <t>21:0158:000854</t>
  </si>
  <si>
    <t>21:0158:000854:0003:0001:00</t>
  </si>
  <si>
    <t>21:0484:000956</t>
  </si>
  <si>
    <t>105I  :813027:00:------:--</t>
  </si>
  <si>
    <t>21:0158:000855</t>
  </si>
  <si>
    <t>21:0158:000855:0003:0001:00</t>
  </si>
  <si>
    <t>21:0484:000957</t>
  </si>
  <si>
    <t>105I  :813028:00:------:--</t>
  </si>
  <si>
    <t>21:0158:000856</t>
  </si>
  <si>
    <t>21:0158:000856:0003:0001:00</t>
  </si>
  <si>
    <t>21:0484:000958</t>
  </si>
  <si>
    <t>105I  :813029:00:------:--</t>
  </si>
  <si>
    <t>21:0158:000857</t>
  </si>
  <si>
    <t>21:0158:000857:0003:0001:00</t>
  </si>
  <si>
    <t>21:0484:000959</t>
  </si>
  <si>
    <t>105I  :813030:00:------:--</t>
  </si>
  <si>
    <t>21:0158:000858</t>
  </si>
  <si>
    <t>21:0158:000858:0003:0001:00</t>
  </si>
  <si>
    <t>21:0484:000960</t>
  </si>
  <si>
    <t>105I  :813031:00:------:--</t>
  </si>
  <si>
    <t>21:0158:000859</t>
  </si>
  <si>
    <t>21:0158:000859:0003:0001:00</t>
  </si>
  <si>
    <t>21:0484:000961</t>
  </si>
  <si>
    <t>105I  :813032:00:------:--</t>
  </si>
  <si>
    <t>21:0158:000860</t>
  </si>
  <si>
    <t>21:0158:000860:0003:0001:00</t>
  </si>
  <si>
    <t>21:0484:000962</t>
  </si>
  <si>
    <t>105I  :813033:00:------:--</t>
  </si>
  <si>
    <t>21:0158:000861</t>
  </si>
  <si>
    <t>21:0158:000861:0003:0001:00</t>
  </si>
  <si>
    <t>21:0484:000963</t>
  </si>
  <si>
    <t>105I  :813034:00:------:--</t>
  </si>
  <si>
    <t>21:0158:000862</t>
  </si>
  <si>
    <t>21:0158:000862:0003:0001:00</t>
  </si>
  <si>
    <t>21:0484:000964</t>
  </si>
  <si>
    <t>105I  :813035:00:------:--</t>
  </si>
  <si>
    <t>21:0158:000863</t>
  </si>
  <si>
    <t>21:0158:000863:0003:0001:00</t>
  </si>
  <si>
    <t>21:0484:000965</t>
  </si>
  <si>
    <t>105I  :813036:00:------:--</t>
  </si>
  <si>
    <t>21:0158:000864</t>
  </si>
  <si>
    <t>21:0158:000864:0003:0001:00</t>
  </si>
  <si>
    <t>21:0484:000966</t>
  </si>
  <si>
    <t>105I  :813037:00:------:--</t>
  </si>
  <si>
    <t>21:0158:000865</t>
  </si>
  <si>
    <t>21:0158:000865:0003:0001:00</t>
  </si>
  <si>
    <t>21:0484:000967</t>
  </si>
  <si>
    <t>105I  :813038:00:------:--</t>
  </si>
  <si>
    <t>21:0158:000866</t>
  </si>
  <si>
    <t>21:0158:000866:0003:0001:00</t>
  </si>
  <si>
    <t>21:0484:000968</t>
  </si>
  <si>
    <t>105I  :813039:00:------:--</t>
  </si>
  <si>
    <t>21:0158:000867</t>
  </si>
  <si>
    <t>21:0158:000867:0003:0001:00</t>
  </si>
  <si>
    <t>21:0484:000969</t>
  </si>
  <si>
    <t>105I  :813040:00:------:--</t>
  </si>
  <si>
    <t>21:0158:000868</t>
  </si>
  <si>
    <t>21:0158:000868:0003:0001:00</t>
  </si>
  <si>
    <t>21:0484:000970</t>
  </si>
  <si>
    <t>105I  :813042:00:------:--</t>
  </si>
  <si>
    <t>21:0158:000869</t>
  </si>
  <si>
    <t>21:0158:000869:0003:0001:00</t>
  </si>
  <si>
    <t>21:0484:000971</t>
  </si>
  <si>
    <t>105I  :813043:00:------:--</t>
  </si>
  <si>
    <t>21:0158:000870</t>
  </si>
  <si>
    <t>21:0158:000870:0003:0001:00</t>
  </si>
  <si>
    <t>21:0484:000972</t>
  </si>
  <si>
    <t>105I  :813044:00:------:--</t>
  </si>
  <si>
    <t>21:0158:000871</t>
  </si>
  <si>
    <t>21:0158:000871:0003:0001:00</t>
  </si>
  <si>
    <t>21:0484:000973</t>
  </si>
  <si>
    <t>105I  :813045:00:------:--</t>
  </si>
  <si>
    <t>21:0158:000872</t>
  </si>
  <si>
    <t>21:0158:000872:0003:0001:00</t>
  </si>
  <si>
    <t>21:0484:000974</t>
  </si>
  <si>
    <t>105I  :813046:10:------:--</t>
  </si>
  <si>
    <t>21:0484:000975</t>
  </si>
  <si>
    <t>105I  :813047:92:------:--</t>
  </si>
  <si>
    <t>21:0158:000872:0004:0001:00</t>
  </si>
  <si>
    <t>21:0484:000976</t>
  </si>
  <si>
    <t>105I  :813048:20:813046:10</t>
  </si>
  <si>
    <t>21:0158:000873</t>
  </si>
  <si>
    <t>21:0158:000873:0003:0001:00</t>
  </si>
  <si>
    <t>21:0484:000977</t>
  </si>
  <si>
    <t>105I  :813049:00:------:--</t>
  </si>
  <si>
    <t>21:0158:000874</t>
  </si>
  <si>
    <t>21:0158:000874:0003:0001:00</t>
  </si>
  <si>
    <t>21:0484:000978</t>
  </si>
  <si>
    <t>105I  :813050:00:------:--</t>
  </si>
  <si>
    <t>21:0158:000875</t>
  </si>
  <si>
    <t>21:0158:000875:0003:0001:00</t>
  </si>
  <si>
    <t>21:0484:000979</t>
  </si>
  <si>
    <t>105I  :813051:00:------:--</t>
  </si>
  <si>
    <t>21:0158:000876</t>
  </si>
  <si>
    <t>21:0158:000876:0003:0001:00</t>
  </si>
  <si>
    <t>21:0484:000980</t>
  </si>
  <si>
    <t>105I  :813052:00:------:--</t>
  </si>
  <si>
    <t>43.4</t>
  </si>
  <si>
    <t>21:0158:000877</t>
  </si>
  <si>
    <t>21:0158:000877:0003:0001:00</t>
  </si>
  <si>
    <t>21:0484:000981</t>
  </si>
  <si>
    <t>105I  :813053:00:------:--</t>
  </si>
  <si>
    <t>21:0158:000878</t>
  </si>
  <si>
    <t>21:0158:000878:0003:0001:00</t>
  </si>
  <si>
    <t>21:0484:000982</t>
  </si>
  <si>
    <t>105I  :813054:00:------:--</t>
  </si>
  <si>
    <t>21:0158:000879</t>
  </si>
  <si>
    <t>21:0158:000879:0003:0001:00</t>
  </si>
  <si>
    <t>21:0484:000983</t>
  </si>
  <si>
    <t>105I  :813055:00:------:--</t>
  </si>
  <si>
    <t>21:0158:000880</t>
  </si>
  <si>
    <t>21:0158:000880:0003:0001:00</t>
  </si>
  <si>
    <t>21:0484:000984</t>
  </si>
  <si>
    <t>105I  :813056:00:------:--</t>
  </si>
  <si>
    <t>21:0158:000881</t>
  </si>
  <si>
    <t>21:0158:000881:0003:0001:00</t>
  </si>
  <si>
    <t>21:0484:000985</t>
  </si>
  <si>
    <t>105I  :813057:00:------:--</t>
  </si>
  <si>
    <t>21:0158:000882</t>
  </si>
  <si>
    <t>21:0158:000882:0003:0001:00</t>
  </si>
  <si>
    <t>21:0484:000986</t>
  </si>
  <si>
    <t>105I  :813058:00:------:--</t>
  </si>
  <si>
    <t>21:0158:000883</t>
  </si>
  <si>
    <t>21:0158:000883:0003:0001:00</t>
  </si>
  <si>
    <t>21:0484:000987</t>
  </si>
  <si>
    <t>105I  :813059:00:------:--</t>
  </si>
  <si>
    <t>21:0158:000884</t>
  </si>
  <si>
    <t>21:0158:000884:0003:0001:00</t>
  </si>
  <si>
    <t>21:0484:000988</t>
  </si>
  <si>
    <t>105I  :813060:00:------:--</t>
  </si>
  <si>
    <t>21:0158:000885</t>
  </si>
  <si>
    <t>21:0158:000885:0003:0001:00</t>
  </si>
  <si>
    <t>21:0484:000989</t>
  </si>
  <si>
    <t>105I  :813062:00:------:--</t>
  </si>
  <si>
    <t>21:0158:000886</t>
  </si>
  <si>
    <t>21:0158:000886:0003:0001:00</t>
  </si>
  <si>
    <t>21:0484:000990</t>
  </si>
  <si>
    <t>105I  :813063:00:------:--</t>
  </si>
  <si>
    <t>21:0158:000887</t>
  </si>
  <si>
    <t>21:0158:000887:0003:0001:00</t>
  </si>
  <si>
    <t>21:0484:000991</t>
  </si>
  <si>
    <t>105I  :813064:00:------:--</t>
  </si>
  <si>
    <t>39.6</t>
  </si>
  <si>
    <t>21:0158:000888</t>
  </si>
  <si>
    <t>21:0158:000888:0003:0001:00</t>
  </si>
  <si>
    <t>21:0484:000992</t>
  </si>
  <si>
    <t>105I  :813065:10:------:--</t>
  </si>
  <si>
    <t>21:0158:000888:0004:0001:00</t>
  </si>
  <si>
    <t>21:0484:000993</t>
  </si>
  <si>
    <t>105I  :813066:20:813065:10</t>
  </si>
  <si>
    <t>21:0158:000889</t>
  </si>
  <si>
    <t>21:0158:000889:0003:0001:00</t>
  </si>
  <si>
    <t>21:0484:000994</t>
  </si>
  <si>
    <t>105I  :813067:00:------:--</t>
  </si>
  <si>
    <t>21:0158:000890</t>
  </si>
  <si>
    <t>21:0158:000890:0003:0001:00</t>
  </si>
  <si>
    <t>21:0484:000995</t>
  </si>
  <si>
    <t>105I  :813068:00:------:--</t>
  </si>
  <si>
    <t>21:0158:000891</t>
  </si>
  <si>
    <t>21:0158:000891:0003:0001:00</t>
  </si>
  <si>
    <t>21:0484:000996</t>
  </si>
  <si>
    <t>105I  :813069:00:------:--</t>
  </si>
  <si>
    <t>1.5</t>
  </si>
  <si>
    <t>21:0158:000892</t>
  </si>
  <si>
    <t>21:0158:000892:0003:0001:00</t>
  </si>
  <si>
    <t>21:0484:000997</t>
  </si>
  <si>
    <t>105I  :813070:00:------:--</t>
  </si>
  <si>
    <t>21:0158:000893</t>
  </si>
  <si>
    <t>21:0158:000893:0003:0001:00</t>
  </si>
  <si>
    <t>21:0484:000998</t>
  </si>
  <si>
    <t>105I  :813071:00:------:--</t>
  </si>
  <si>
    <t>21:0158:000894</t>
  </si>
  <si>
    <t>21:0158:000894:0003:0001:00</t>
  </si>
  <si>
    <t>21:0484:000999</t>
  </si>
  <si>
    <t>105I  :813072:00:------:--</t>
  </si>
  <si>
    <t>21:0158:000895</t>
  </si>
  <si>
    <t>21:0158:000895:0003:0001:00</t>
  </si>
  <si>
    <t>21:0484:001000</t>
  </si>
  <si>
    <t>105I  :813073:00:------:--</t>
  </si>
  <si>
    <t>21:0484:001001</t>
  </si>
  <si>
    <t>105I  :813074:91:------:--</t>
  </si>
  <si>
    <t>21:0158:000896</t>
  </si>
  <si>
    <t>21:0158:000896:0003:0001:00</t>
  </si>
  <si>
    <t>21:0484:001002</t>
  </si>
  <si>
    <t>105I  :813075:00:------:--</t>
  </si>
  <si>
    <t>21:0158:000897</t>
  </si>
  <si>
    <t>21:0158:000897:0003:0001:00</t>
  </si>
  <si>
    <t>21:0484:001003</t>
  </si>
  <si>
    <t>105I  :813076:00:------:--</t>
  </si>
  <si>
    <t>21:0158:000898</t>
  </si>
  <si>
    <t>21:0158:000898:0003:0001:00</t>
  </si>
  <si>
    <t>21:0484:001004</t>
  </si>
  <si>
    <t>105I  :813077:00:------:--</t>
  </si>
  <si>
    <t>21:0158:000899</t>
  </si>
  <si>
    <t>21:0158:000899:0003:0001:00</t>
  </si>
  <si>
    <t>21:0484:001005</t>
  </si>
  <si>
    <t>105I  :813078:00:------:--</t>
  </si>
  <si>
    <t>21:0158:000900</t>
  </si>
  <si>
    <t>21:0158:000900:0003:0001:00</t>
  </si>
  <si>
    <t>21:0484:001006</t>
  </si>
  <si>
    <t>105I  :813079:00:------:--</t>
  </si>
  <si>
    <t>21:0158:000901</t>
  </si>
  <si>
    <t>21:0158:000901:0003:0001:00</t>
  </si>
  <si>
    <t>21:0484:001007</t>
  </si>
  <si>
    <t>105I  :813080:00:------:--</t>
  </si>
  <si>
    <t>21:0158:000902</t>
  </si>
  <si>
    <t>21:0158:000902:0003:0001:00</t>
  </si>
  <si>
    <t>21:0484:001008</t>
  </si>
  <si>
    <t>105I  :813082:00:------:--</t>
  </si>
  <si>
    <t>21:0158:000903</t>
  </si>
  <si>
    <t>21:0158:000903:0003:0001:00</t>
  </si>
  <si>
    <t>21:0484:001009</t>
  </si>
  <si>
    <t>105I  :813083:00:------:--</t>
  </si>
  <si>
    <t>21:0158:000904</t>
  </si>
  <si>
    <t>21:0158:000904:0003:0001:00</t>
  </si>
  <si>
    <t>21:0484:001010</t>
  </si>
  <si>
    <t>105I  :813084:00:------:--</t>
  </si>
  <si>
    <t>21:0158:000905</t>
  </si>
  <si>
    <t>21:0158:000905:0003:0001:00</t>
  </si>
  <si>
    <t>21:0484:001011</t>
  </si>
  <si>
    <t>105I  :813085:00:------:--</t>
  </si>
  <si>
    <t>21:0158:000906</t>
  </si>
  <si>
    <t>21:0158:000906:0003:0001:00</t>
  </si>
  <si>
    <t>21:0484:001012</t>
  </si>
  <si>
    <t>105I  :813086:00:------:--</t>
  </si>
  <si>
    <t>21:0158:000907</t>
  </si>
  <si>
    <t>21:0158:000907:0003:0001:00</t>
  </si>
  <si>
    <t>21:0484:001013</t>
  </si>
  <si>
    <t>105I  :813087:00:------:--</t>
  </si>
  <si>
    <t>58.7</t>
  </si>
  <si>
    <t>21:0158:000908</t>
  </si>
  <si>
    <t>21:0158:000908:0003:0001:00</t>
  </si>
  <si>
    <t>21:0484:001014</t>
  </si>
  <si>
    <t>105I  :813088:00:------:--</t>
  </si>
  <si>
    <t>21:0158:000909</t>
  </si>
  <si>
    <t>21:0158:000909:0003:0001:00</t>
  </si>
  <si>
    <t>21:0484:001015</t>
  </si>
  <si>
    <t>105I  :813089:00:------:--</t>
  </si>
  <si>
    <t>21:0158:000910</t>
  </si>
  <si>
    <t>21:0158:000910:0003:0001:00</t>
  </si>
  <si>
    <t>21:0484:001016</t>
  </si>
  <si>
    <t>105I  :813090:10:------:--</t>
  </si>
  <si>
    <t>21:0484:001017</t>
  </si>
  <si>
    <t>105I  :813091:93:------:--</t>
  </si>
  <si>
    <t>21:0158:000910:0004:0001:00</t>
  </si>
  <si>
    <t>21:0484:001018</t>
  </si>
  <si>
    <t>105I  :813092:20:813090:10</t>
  </si>
  <si>
    <t>21:0158:000911</t>
  </si>
  <si>
    <t>21:0158:000911:0003:0001:00</t>
  </si>
  <si>
    <t>21:0484:001019</t>
  </si>
  <si>
    <t>105I  :813093:00:------:--</t>
  </si>
  <si>
    <t>21:0158:000912</t>
  </si>
  <si>
    <t>21:0158:000912:0003:0001:00</t>
  </si>
  <si>
    <t>21:0484:001020</t>
  </si>
  <si>
    <t>105I  :813094:00:------:--</t>
  </si>
  <si>
    <t>21:0158:000913</t>
  </si>
  <si>
    <t>21:0158:000913:0003:0001:00</t>
  </si>
  <si>
    <t>21:0484:001021</t>
  </si>
  <si>
    <t>105I  :813095:00:------:--</t>
  </si>
  <si>
    <t>21:0158:000914</t>
  </si>
  <si>
    <t>21:0158:000914:0003:0001:00</t>
  </si>
  <si>
    <t>21:0484:001022</t>
  </si>
  <si>
    <t>105I  :813096:00:------:--</t>
  </si>
  <si>
    <t>21:0158:000915</t>
  </si>
  <si>
    <t>21:0158:000915:0003:0001:00</t>
  </si>
  <si>
    <t>21:0484:001023</t>
  </si>
  <si>
    <t>105I  :813097:00:------:--</t>
  </si>
  <si>
    <t>21:0158:000916</t>
  </si>
  <si>
    <t>21:0158:000916:0003:0001:00</t>
  </si>
  <si>
    <t>21:0484:001024</t>
  </si>
  <si>
    <t>105I  :813098:00:------:--</t>
  </si>
  <si>
    <t>21:0158:000917</t>
  </si>
  <si>
    <t>21:0158:000917:0003:0001:00</t>
  </si>
  <si>
    <t>21:0484:001025</t>
  </si>
  <si>
    <t>105I  :813099:00:------:--</t>
  </si>
  <si>
    <t>21:0158:000918</t>
  </si>
  <si>
    <t>21:0158:000918:0003:0001:00</t>
  </si>
  <si>
    <t>21:0484:001026</t>
  </si>
  <si>
    <t>105I  :813100:00:------:--</t>
  </si>
  <si>
    <t>21:0158:000919</t>
  </si>
  <si>
    <t>21:0158:000919:0003:0001:00</t>
  </si>
  <si>
    <t>21:0484:001027</t>
  </si>
  <si>
    <t>105I  :813102:00:------:--</t>
  </si>
  <si>
    <t>21:0158:000920</t>
  </si>
  <si>
    <t>21:0158:000920:0003:0001:00</t>
  </si>
  <si>
    <t>21:0484:001028</t>
  </si>
  <si>
    <t>105I  :813103:10:------:--</t>
  </si>
  <si>
    <t>21:0158:000920:0004:0001:00</t>
  </si>
  <si>
    <t>21:0484:001029</t>
  </si>
  <si>
    <t>105I  :813104:20:813103:10</t>
  </si>
  <si>
    <t>21:0158:000921</t>
  </si>
  <si>
    <t>21:0158:000921:0003:0001:00</t>
  </si>
  <si>
    <t>21:0484:001030</t>
  </si>
  <si>
    <t>105I  :813105:00:------:--</t>
  </si>
  <si>
    <t>21:0158:000922</t>
  </si>
  <si>
    <t>21:0158:000922:0003:0001:00</t>
  </si>
  <si>
    <t>21:0484:001031</t>
  </si>
  <si>
    <t>105I  :813106:00:------:--</t>
  </si>
  <si>
    <t>21:0158:000923</t>
  </si>
  <si>
    <t>21:0158:000923:0003:0001:00</t>
  </si>
  <si>
    <t>21:0484:001032</t>
  </si>
  <si>
    <t>105I  :813107:00:------:--</t>
  </si>
  <si>
    <t>68.2</t>
  </si>
  <si>
    <t>21:0158:000924</t>
  </si>
  <si>
    <t>21:0158:000924:0003:0001:00</t>
  </si>
  <si>
    <t>21:0484:001033</t>
  </si>
  <si>
    <t>105I  :813108:00:------:--</t>
  </si>
  <si>
    <t>133.8</t>
  </si>
  <si>
    <t>21:0158:000925</t>
  </si>
  <si>
    <t>21:0158:000925:0003:0001:00</t>
  </si>
  <si>
    <t>21:0484:001034</t>
  </si>
  <si>
    <t>105I  :813109:00:------:--</t>
  </si>
  <si>
    <t>21:0158:000926</t>
  </si>
  <si>
    <t>21:0158:000926:0003:0001:00</t>
  </si>
  <si>
    <t>21:0484:001035</t>
  </si>
  <si>
    <t>105I  :813110:00:------:--</t>
  </si>
  <si>
    <t>21:0158:000927</t>
  </si>
  <si>
    <t>21:0158:000927:0003:0001:00</t>
  </si>
  <si>
    <t>21:0484:001036</t>
  </si>
  <si>
    <t>105I  :813111:00:------:--</t>
  </si>
  <si>
    <t>21:0158:000928</t>
  </si>
  <si>
    <t>21:0158:000928:0003:0001:00</t>
  </si>
  <si>
    <t>21:0484:001037</t>
  </si>
  <si>
    <t>105I  :813112:00:------:--</t>
  </si>
  <si>
    <t>21:0158:000929</t>
  </si>
  <si>
    <t>21:0158:000929:0003:0001:00</t>
  </si>
  <si>
    <t>21:0484:001038</t>
  </si>
  <si>
    <t>105I  :813113:00:------:--</t>
  </si>
  <si>
    <t>21:0158:000930</t>
  </si>
  <si>
    <t>21:0158:000930:0003:0001:00</t>
  </si>
  <si>
    <t>21:0484:001039</t>
  </si>
  <si>
    <t>105I  :813114:00:------:--</t>
  </si>
  <si>
    <t>21:0158:000931</t>
  </si>
  <si>
    <t>21:0158:000931:0003:0001:00</t>
  </si>
  <si>
    <t>21:0484:001040</t>
  </si>
  <si>
    <t>105I  :813115:00:------:--</t>
  </si>
  <si>
    <t>21:0484:001041</t>
  </si>
  <si>
    <t>105I  :813116:92:------:--</t>
  </si>
  <si>
    <t>21:0158:000932</t>
  </si>
  <si>
    <t>21:0158:000932:0003:0001:00</t>
  </si>
  <si>
    <t>21:0484:001042</t>
  </si>
  <si>
    <t>105I  :813117:00:------:--</t>
  </si>
  <si>
    <t>21:0158:000933</t>
  </si>
  <si>
    <t>21:0158:000933:0003:0001:00</t>
  </si>
  <si>
    <t>21:0484:001043</t>
  </si>
  <si>
    <t>105I  :813118:00:------:--</t>
  </si>
  <si>
    <t>21:0158:000934</t>
  </si>
  <si>
    <t>21:0158:000934:0003:0001:00</t>
  </si>
  <si>
    <t>21:0484:001044</t>
  </si>
  <si>
    <t>105I  :813119:00:------:--</t>
  </si>
  <si>
    <t>21:0158:000935</t>
  </si>
  <si>
    <t>21:0158:000935:0003:0001:00</t>
  </si>
  <si>
    <t>21:0484:001045</t>
  </si>
  <si>
    <t>105I  :813120:00:------:--</t>
  </si>
  <si>
    <t>21:0158:000936</t>
  </si>
  <si>
    <t>21:0158:000936:0003:0001:00</t>
  </si>
  <si>
    <t>21:0484:001046</t>
  </si>
  <si>
    <t>105I  :813122:00:------:--</t>
  </si>
  <si>
    <t>21:0158:000937</t>
  </si>
  <si>
    <t>21:0158:000937:0003:0001:00</t>
  </si>
  <si>
    <t>21:0484:001047</t>
  </si>
  <si>
    <t>105I  :813123:00:------:--</t>
  </si>
  <si>
    <t>21:0158:000938</t>
  </si>
  <si>
    <t>21:0158:000938:0003:0001:00</t>
  </si>
  <si>
    <t>21:0484:001048</t>
  </si>
  <si>
    <t>105I  :813124:00:------:--</t>
  </si>
  <si>
    <t>21:0158:000939</t>
  </si>
  <si>
    <t>21:0158:000939:0003:0001:00</t>
  </si>
  <si>
    <t>21:0484:001049</t>
  </si>
  <si>
    <t>105I  :813125:00:------:--</t>
  </si>
  <si>
    <t>21:0158:000940</t>
  </si>
  <si>
    <t>21:0158:000940:0003:0001:00</t>
  </si>
  <si>
    <t>21:0484:001050</t>
  </si>
  <si>
    <t>105I  :813126:00:------:--</t>
  </si>
  <si>
    <t>21:0158:000941</t>
  </si>
  <si>
    <t>21:0158:000941:0003:0001:00</t>
  </si>
  <si>
    <t>21:0484:001051</t>
  </si>
  <si>
    <t>105I  :813127:00:------:--</t>
  </si>
  <si>
    <t>21:0158:000942</t>
  </si>
  <si>
    <t>21:0158:000942:0003:0001:00</t>
  </si>
  <si>
    <t>21:0484:001052</t>
  </si>
  <si>
    <t>105I  :813128:00:------:--</t>
  </si>
  <si>
    <t>32.9</t>
  </si>
  <si>
    <t>21:0158:000943</t>
  </si>
  <si>
    <t>21:0158:000943:0003:0001:00</t>
  </si>
  <si>
    <t>21:0484:001053</t>
  </si>
  <si>
    <t>105I  :813129:00:------:--</t>
  </si>
  <si>
    <t>36.3</t>
  </si>
  <si>
    <t>21:0158:000944</t>
  </si>
  <si>
    <t>21:0158:000944:0003:0001:00</t>
  </si>
  <si>
    <t>21:0484:001054</t>
  </si>
  <si>
    <t>105I  :813130:00:------:--</t>
  </si>
  <si>
    <t>3</t>
  </si>
  <si>
    <t>21:0158:000945</t>
  </si>
  <si>
    <t>21:0158:000945:0003:0001:00</t>
  </si>
  <si>
    <t>21:0484:001055</t>
  </si>
  <si>
    <t>105I  :813131:00:------:--</t>
  </si>
  <si>
    <t>21:0158:000946</t>
  </si>
  <si>
    <t>21:0158:000946:0003:0001:00</t>
  </si>
  <si>
    <t>21:0484:001056</t>
  </si>
  <si>
    <t>105I  :813132:00:------:--</t>
  </si>
  <si>
    <t>21:0158:000947</t>
  </si>
  <si>
    <t>21:0158:000947:0003:0001:00</t>
  </si>
  <si>
    <t>21:0484:001057</t>
  </si>
  <si>
    <t>105I  :813133:00:------:--</t>
  </si>
  <si>
    <t>21:0158:000948</t>
  </si>
  <si>
    <t>21:0158:000948:0003:0001:00</t>
  </si>
  <si>
    <t>21:0484:001058</t>
  </si>
  <si>
    <t>105I  :813134:10:------:--</t>
  </si>
  <si>
    <t>21:0158:000948:0004:0001:00</t>
  </si>
  <si>
    <t>21:0484:001059</t>
  </si>
  <si>
    <t>105I  :813135:20:813134:10</t>
  </si>
  <si>
    <t>21:0158:000949</t>
  </si>
  <si>
    <t>21:0158:000949:0003:0001:00</t>
  </si>
  <si>
    <t>21:0484:001060</t>
  </si>
  <si>
    <t>105I  :813136:00:------:--</t>
  </si>
  <si>
    <t>21:0158:000950</t>
  </si>
  <si>
    <t>21:0158:000950:0003:0001:00</t>
  </si>
  <si>
    <t>21:0484:001061</t>
  </si>
  <si>
    <t>105I  :813137:00:------:--</t>
  </si>
  <si>
    <t>21:0158:000951</t>
  </si>
  <si>
    <t>21:0158:000951:0003:0001:00</t>
  </si>
  <si>
    <t>21:0484:001062</t>
  </si>
  <si>
    <t>105I  :813138:00:------:--</t>
  </si>
  <si>
    <t>21:0484:001063</t>
  </si>
  <si>
    <t>105I  :813139:92:------:--</t>
  </si>
  <si>
    <t>21:0158:000952</t>
  </si>
  <si>
    <t>21:0158:000952:0003:0001:00</t>
  </si>
  <si>
    <t>21:0484:001064</t>
  </si>
  <si>
    <t>105I  :813140:00:------:--</t>
  </si>
  <si>
    <t>21:0158:000953</t>
  </si>
  <si>
    <t>21:0158:000953:0003:0001:00</t>
  </si>
  <si>
    <t>21:0484:001065</t>
  </si>
  <si>
    <t>105I  :813142:10:------:--</t>
  </si>
  <si>
    <t>21:0158:000953:0004:0001:00</t>
  </si>
  <si>
    <t>21:0484:001066</t>
  </si>
  <si>
    <t>105I  :813143:20:813142:10</t>
  </si>
  <si>
    <t>21:0158:000954</t>
  </si>
  <si>
    <t>21:0158:000954:0003:0001:00</t>
  </si>
  <si>
    <t>21:0484:001067</t>
  </si>
  <si>
    <t>105I  :813144:00:------:--</t>
  </si>
  <si>
    <t>21:0158:000955</t>
  </si>
  <si>
    <t>21:0158:000955:0003:0001:00</t>
  </si>
  <si>
    <t>21:0484:001068</t>
  </si>
  <si>
    <t>105I  :813145:00:------:--</t>
  </si>
  <si>
    <t>21:0158:000956</t>
  </si>
  <si>
    <t>21:0158:000956:0003:0001:00</t>
  </si>
  <si>
    <t>21:0484:001069</t>
  </si>
  <si>
    <t>105I  :813146:00:------:--</t>
  </si>
  <si>
    <t>21:0158:000957</t>
  </si>
  <si>
    <t>21:0158:000957:0003:0001:00</t>
  </si>
  <si>
    <t>21:0484:001070</t>
  </si>
  <si>
    <t>105I  :813147:00:------:--</t>
  </si>
  <si>
    <t>21:0158:000958</t>
  </si>
  <si>
    <t>21:0158:000958:0003:0001:00</t>
  </si>
  <si>
    <t>21:0484:001071</t>
  </si>
  <si>
    <t>105I  :813148:00:------:--</t>
  </si>
  <si>
    <t>21:0484:001072</t>
  </si>
  <si>
    <t>105I  :813149:92:------:--</t>
  </si>
  <si>
    <t>21:0158:000959</t>
  </si>
  <si>
    <t>21:0158:000959:0003:0001:00</t>
  </si>
  <si>
    <t>21:0484:001073</t>
  </si>
  <si>
    <t>105I  :813150:00:------:--</t>
  </si>
  <si>
    <t>143</t>
  </si>
  <si>
    <t>21:0158:000960</t>
  </si>
  <si>
    <t>21:0158:000960:0003:0001:00</t>
  </si>
  <si>
    <t>21:0484:001074</t>
  </si>
  <si>
    <t>105I  :813151:00:------:--</t>
  </si>
  <si>
    <t>21:0158:000961</t>
  </si>
  <si>
    <t>21:0158:000961:0003:0001:00</t>
  </si>
  <si>
    <t>21:0484:001075</t>
  </si>
  <si>
    <t>105I  :813152:00:------:--</t>
  </si>
  <si>
    <t>21:0158:000962</t>
  </si>
  <si>
    <t>21:0158:000962:0003:0001:00</t>
  </si>
  <si>
    <t>21:0484:001076</t>
  </si>
  <si>
    <t>105I  :813153:00:------:--</t>
  </si>
  <si>
    <t>21:0158:000963</t>
  </si>
  <si>
    <t>21:0158:000963:0003:0001:00</t>
  </si>
  <si>
    <t>21:0484:001077</t>
  </si>
  <si>
    <t>105I  :813154:00:------:--</t>
  </si>
  <si>
    <t>21:0158:000964</t>
  </si>
  <si>
    <t>21:0158:000964:0003:0001:00</t>
  </si>
  <si>
    <t>21:0484:001078</t>
  </si>
  <si>
    <t>105I  :813155:00:------:--</t>
  </si>
  <si>
    <t>21:0158:000965</t>
  </si>
  <si>
    <t>21:0158:000965:0003:0001:00</t>
  </si>
  <si>
    <t>21:0484:001079</t>
  </si>
  <si>
    <t>105I  :813156:00:------:--</t>
  </si>
  <si>
    <t>21:0158:000966</t>
  </si>
  <si>
    <t>21:0158:000966:0003:0001:00</t>
  </si>
  <si>
    <t>21:0484:001080</t>
  </si>
  <si>
    <t>105I  :813157:00:------:--</t>
  </si>
  <si>
    <t>21:0158:000967</t>
  </si>
  <si>
    <t>21:0158:000967:0003:0001:00</t>
  </si>
  <si>
    <t>21:0484:001081</t>
  </si>
  <si>
    <t>105I  :813158:00:------:--</t>
  </si>
  <si>
    <t>21:0158:000968</t>
  </si>
  <si>
    <t>21:0158:000968:0003:0001:00</t>
  </si>
  <si>
    <t>21:0484:001082</t>
  </si>
  <si>
    <t>105I  :813159:00:------:--</t>
  </si>
  <si>
    <t>21:0158:000969</t>
  </si>
  <si>
    <t>21:0158:000969:0003:0001:00</t>
  </si>
  <si>
    <t>21:0484:001083</t>
  </si>
  <si>
    <t>105I  :813160:00:------:--</t>
  </si>
  <si>
    <t>21:0158:000970</t>
  </si>
  <si>
    <t>21:0158:000970:0003:0001:00</t>
  </si>
  <si>
    <t>21:0484:001084</t>
  </si>
  <si>
    <t>105I  :813162:10:------:--</t>
  </si>
  <si>
    <t>21:0158:000970:0004:0001:00</t>
  </si>
  <si>
    <t>21:0484:001085</t>
  </si>
  <si>
    <t>105I  :813163:20:813162:10</t>
  </si>
  <si>
    <t>21:0158:000971</t>
  </si>
  <si>
    <t>21:0158:000971:0003:0001:00</t>
  </si>
  <si>
    <t>21:0484:001086</t>
  </si>
  <si>
    <t>105I  :813164:00:------:--</t>
  </si>
  <si>
    <t>21:0158:000972</t>
  </si>
  <si>
    <t>21:0158:000972:0003:0001:00</t>
  </si>
  <si>
    <t>21:0484:001087</t>
  </si>
  <si>
    <t>105I  :813165:00:------:--</t>
  </si>
  <si>
    <t>21:0158:000973</t>
  </si>
  <si>
    <t>21:0158:000973:0003:0001:00</t>
  </si>
  <si>
    <t>21:0484:001088</t>
  </si>
  <si>
    <t>105I  :813166:00:------:--</t>
  </si>
  <si>
    <t>21:0158:000974</t>
  </si>
  <si>
    <t>21:0158:000974:0003:0001:00</t>
  </si>
  <si>
    <t>21:0484:001089</t>
  </si>
  <si>
    <t>105I  :813167:00:------:--</t>
  </si>
  <si>
    <t>21:0158:000975</t>
  </si>
  <si>
    <t>21:0158:000975:0003:0001:00</t>
  </si>
  <si>
    <t>21:0484:001090</t>
  </si>
  <si>
    <t>105I  :813168:00:------:--</t>
  </si>
  <si>
    <t>21:0158:000976</t>
  </si>
  <si>
    <t>21:0158:000976:0003:0001:00</t>
  </si>
  <si>
    <t>21:0484:001091</t>
  </si>
  <si>
    <t>105I  :813169:00:------:--</t>
  </si>
  <si>
    <t>21:0158:000977</t>
  </si>
  <si>
    <t>21:0158:000977:0003:0001:00</t>
  </si>
  <si>
    <t>21:0484:001092</t>
  </si>
  <si>
    <t>105I  :813170:00:------:--</t>
  </si>
  <si>
    <t>21:0158:000978</t>
  </si>
  <si>
    <t>21:0158:000978:0003:0001:00</t>
  </si>
  <si>
    <t>21:0484:001093</t>
  </si>
  <si>
    <t>105I  :813171:00:------:--</t>
  </si>
  <si>
    <t>21:0158:000979</t>
  </si>
  <si>
    <t>21:0158:000979:0003:0001:00</t>
  </si>
  <si>
    <t>21:0484:001094</t>
  </si>
  <si>
    <t>105I  :813172:00:------:--</t>
  </si>
  <si>
    <t>21:0158:000980</t>
  </si>
  <si>
    <t>21:0158:000980:0003:0001:00</t>
  </si>
  <si>
    <t>21:0484:001095</t>
  </si>
  <si>
    <t>105I  :813173:00:------:--</t>
  </si>
  <si>
    <t>101</t>
  </si>
  <si>
    <t>21:0158:000981</t>
  </si>
  <si>
    <t>21:0158:000981:0003:0001:00</t>
  </si>
  <si>
    <t>21:0484:001096</t>
  </si>
  <si>
    <t>105I  :813174:00:------:--</t>
  </si>
  <si>
    <t>166</t>
  </si>
  <si>
    <t>21:0158:000982</t>
  </si>
  <si>
    <t>21:0158:000982:0003:0001:00</t>
  </si>
  <si>
    <t>21:0484:001097</t>
  </si>
  <si>
    <t>105I  :813175:00:------:--</t>
  </si>
  <si>
    <t>21:0484:001098</t>
  </si>
  <si>
    <t>105I  :813176:91:------:--</t>
  </si>
  <si>
    <t>21:0158:000983</t>
  </si>
  <si>
    <t>21:0158:000983:0003:0001:00</t>
  </si>
  <si>
    <t>21:0484:001099</t>
  </si>
  <si>
    <t>105I  :813177:00:------:--</t>
  </si>
  <si>
    <t>40.8</t>
  </si>
  <si>
    <t>21:0158:000984</t>
  </si>
  <si>
    <t>21:0158:000984:0003:0001:00</t>
  </si>
  <si>
    <t>21:0484:001100</t>
  </si>
  <si>
    <t>105I  :813178:00:------:--</t>
  </si>
  <si>
    <t>21:0159:000001</t>
  </si>
  <si>
    <t>21:0159:000001:0003:0001:00</t>
  </si>
  <si>
    <t>21:0486:000001</t>
  </si>
  <si>
    <t>031C  :821002:00:------:--</t>
  </si>
  <si>
    <t>21:0159:000002</t>
  </si>
  <si>
    <t>21:0159:000002:0003:0001:00</t>
  </si>
  <si>
    <t>21:0486:000002</t>
  </si>
  <si>
    <t>031C  :821003:00:------:--</t>
  </si>
  <si>
    <t>21:0159:000003</t>
  </si>
  <si>
    <t>21:0159:000003:0003:0001:00</t>
  </si>
  <si>
    <t>21:0486:000003</t>
  </si>
  <si>
    <t>031C  :821004:00:------:--</t>
  </si>
  <si>
    <t>21:0159:000004</t>
  </si>
  <si>
    <t>21:0159:000004:0003:0001:00</t>
  </si>
  <si>
    <t>21:0486:000004</t>
  </si>
  <si>
    <t>031C  :821005:10:------:--</t>
  </si>
  <si>
    <t>21:0159:000004:0004:0001:00</t>
  </si>
  <si>
    <t>21:0486:000005</t>
  </si>
  <si>
    <t>031C  :821006:20:821005:10</t>
  </si>
  <si>
    <t>21:0159:000005</t>
  </si>
  <si>
    <t>21:0159:000005:0003:0001:00</t>
  </si>
  <si>
    <t>21:0486:000006</t>
  </si>
  <si>
    <t>031C  :821007:00:------:--</t>
  </si>
  <si>
    <t>21:0159:000006</t>
  </si>
  <si>
    <t>21:0159:000006:0003:0001:00</t>
  </si>
  <si>
    <t>21:0486:000007</t>
  </si>
  <si>
    <t>031C  :821008:00:------:--</t>
  </si>
  <si>
    <t>1.3</t>
  </si>
  <si>
    <t>21:0159:000007</t>
  </si>
  <si>
    <t>21:0159:000007:0003:0001:00</t>
  </si>
  <si>
    <t>21:0486:000008</t>
  </si>
  <si>
    <t>031C  :821009:00:------:--</t>
  </si>
  <si>
    <t>21:0159:000008</t>
  </si>
  <si>
    <t>21:0159:000008:0003:0001:00</t>
  </si>
  <si>
    <t>21:0486:000009</t>
  </si>
  <si>
    <t>031C  :821010:00:------:--</t>
  </si>
  <si>
    <t>21:0159:000009</t>
  </si>
  <si>
    <t>21:0159:000009:0003:0001:00</t>
  </si>
  <si>
    <t>21:0486:000010</t>
  </si>
  <si>
    <t>031C  :821011:00:------:--</t>
  </si>
  <si>
    <t>21:0159:000010</t>
  </si>
  <si>
    <t>21:0159:000010:0003:0001:00</t>
  </si>
  <si>
    <t>21:0486:000011</t>
  </si>
  <si>
    <t>031C  :821012:00:------:--</t>
  </si>
  <si>
    <t>21:0159:000011</t>
  </si>
  <si>
    <t>21:0159:000011:0003:0001:00</t>
  </si>
  <si>
    <t>21:0486:000012</t>
  </si>
  <si>
    <t>031C  :821013:00:------:--</t>
  </si>
  <si>
    <t>21:0159:000012</t>
  </si>
  <si>
    <t>21:0159:000012:0003:0001:00</t>
  </si>
  <si>
    <t>21:0486:000013</t>
  </si>
  <si>
    <t>031C  :821014:00:------:--</t>
  </si>
  <si>
    <t>21:0159:000013</t>
  </si>
  <si>
    <t>21:0159:000013:0003:0001:00</t>
  </si>
  <si>
    <t>21:0486:000014</t>
  </si>
  <si>
    <t>031C  :821015:00:------:--</t>
  </si>
  <si>
    <t>21:0159:000014</t>
  </si>
  <si>
    <t>21:0159:000014:0003:0001:00</t>
  </si>
  <si>
    <t>21:0486:000015</t>
  </si>
  <si>
    <t>031C  :821016:00:------:--</t>
  </si>
  <si>
    <t>21:0159:000015</t>
  </si>
  <si>
    <t>21:0159:000015:0003:0001:00</t>
  </si>
  <si>
    <t>21:0486:000016</t>
  </si>
  <si>
    <t>031C  :821017:00:------:--</t>
  </si>
  <si>
    <t>21:0159:000016</t>
  </si>
  <si>
    <t>21:0159:000016:0003:0001:00</t>
  </si>
  <si>
    <t>21:0486:000017</t>
  </si>
  <si>
    <t>031C  :821018:00:------:--</t>
  </si>
  <si>
    <t>21:0486:000018</t>
  </si>
  <si>
    <t>031C  :821019:9U:------:--</t>
  </si>
  <si>
    <t>21:0159:000017</t>
  </si>
  <si>
    <t>21:0159:000017:0003:0001:00</t>
  </si>
  <si>
    <t>21:0486:000019</t>
  </si>
  <si>
    <t>031C  :821020:00:------:--</t>
  </si>
  <si>
    <t>3.8</t>
  </si>
  <si>
    <t>21:0159:000018</t>
  </si>
  <si>
    <t>21:0159:000018:0003:0001:00</t>
  </si>
  <si>
    <t>21:0486:000020</t>
  </si>
  <si>
    <t>031C  :821022:00:------:--</t>
  </si>
  <si>
    <t>21:0159:000019</t>
  </si>
  <si>
    <t>21:0159:000019:0003:0001:00</t>
  </si>
  <si>
    <t>21:0486:000021</t>
  </si>
  <si>
    <t>031C  :821023:00:------:--</t>
  </si>
  <si>
    <t>21:0159:000020</t>
  </si>
  <si>
    <t>21:0159:000020:0003:0001:00</t>
  </si>
  <si>
    <t>21:0486:000022</t>
  </si>
  <si>
    <t>031C  :821024:00:------:--</t>
  </si>
  <si>
    <t>21:0159:000021</t>
  </si>
  <si>
    <t>21:0159:000021:0003:0001:00</t>
  </si>
  <si>
    <t>21:0486:000023</t>
  </si>
  <si>
    <t>031C  :821025:10:------:--</t>
  </si>
  <si>
    <t>21:0159:000021:0004:0001:00</t>
  </si>
  <si>
    <t>21:0486:000024</t>
  </si>
  <si>
    <t>031C  :821026:20:821025:10</t>
  </si>
  <si>
    <t>21:0159:000022</t>
  </si>
  <si>
    <t>21:0159:000022:0003:0001:00</t>
  </si>
  <si>
    <t>21:0486:000025</t>
  </si>
  <si>
    <t>031C  :821027:00:------:--</t>
  </si>
  <si>
    <t>21:0159:000023</t>
  </si>
  <si>
    <t>21:0159:000023:0003:0001:00</t>
  </si>
  <si>
    <t>21:0486:000026</t>
  </si>
  <si>
    <t>031C  :821028:00:------:--</t>
  </si>
  <si>
    <t>21:0159:000024</t>
  </si>
  <si>
    <t>21:0159:000024:0003:0001:00</t>
  </si>
  <si>
    <t>21:0486:000027</t>
  </si>
  <si>
    <t>031C  :821029:00:------:--</t>
  </si>
  <si>
    <t>21:0159:000025</t>
  </si>
  <si>
    <t>21:0159:000025:0003:0001:00</t>
  </si>
  <si>
    <t>21:0486:000028</t>
  </si>
  <si>
    <t>031C  :821030:00:------:--</t>
  </si>
  <si>
    <t>21:0159:000026</t>
  </si>
  <si>
    <t>21:0159:000026:0003:0001:00</t>
  </si>
  <si>
    <t>21:0486:000029</t>
  </si>
  <si>
    <t>031C  :821031:00:------:--</t>
  </si>
  <si>
    <t>21:0159:000027</t>
  </si>
  <si>
    <t>21:0159:000027:0003:0001:00</t>
  </si>
  <si>
    <t>21:0486:000030</t>
  </si>
  <si>
    <t>031C  :821032:00:------:--</t>
  </si>
  <si>
    <t>21:0159:000028</t>
  </si>
  <si>
    <t>21:0159:000028:0003:0001:00</t>
  </si>
  <si>
    <t>21:0486:000031</t>
  </si>
  <si>
    <t>031C  :821033:00:------:--</t>
  </si>
  <si>
    <t>21:0159:000029</t>
  </si>
  <si>
    <t>21:0159:000029:0003:0001:00</t>
  </si>
  <si>
    <t>21:0486:000032</t>
  </si>
  <si>
    <t>031C  :821034:00:------:--</t>
  </si>
  <si>
    <t>21:0159:000030</t>
  </si>
  <si>
    <t>21:0159:000030:0003:0001:00</t>
  </si>
  <si>
    <t>21:0486:000033</t>
  </si>
  <si>
    <t>031C  :821035:00:------:--</t>
  </si>
  <si>
    <t>21:0159:000031</t>
  </si>
  <si>
    <t>21:0159:000031:0003:0001:00</t>
  </si>
  <si>
    <t>21:0486:000034</t>
  </si>
  <si>
    <t>031C  :821036:00:------:--</t>
  </si>
  <si>
    <t>21:0486:000035</t>
  </si>
  <si>
    <t>031C  :821037:9U:------:--</t>
  </si>
  <si>
    <t>21:0159:000032</t>
  </si>
  <si>
    <t>21:0159:000032:0003:0001:00</t>
  </si>
  <si>
    <t>21:0486:000036</t>
  </si>
  <si>
    <t>031C  :821038:00:------:--</t>
  </si>
  <si>
    <t>21:0159:000033</t>
  </si>
  <si>
    <t>21:0159:000033:0003:0001:00</t>
  </si>
  <si>
    <t>21:0486:000037</t>
  </si>
  <si>
    <t>031C  :821039:00:------:--</t>
  </si>
  <si>
    <t>21:0159:000034</t>
  </si>
  <si>
    <t>21:0159:000034:0003:0001:00</t>
  </si>
  <si>
    <t>21:0486:000038</t>
  </si>
  <si>
    <t>031C  :821040:00:------:--</t>
  </si>
  <si>
    <t>21:0159:000035</t>
  </si>
  <si>
    <t>21:0159:000035:0003:0001:00</t>
  </si>
  <si>
    <t>21:0486:000039</t>
  </si>
  <si>
    <t>031C  :821042:00:------:--</t>
  </si>
  <si>
    <t>21:0486:000040</t>
  </si>
  <si>
    <t>031C  :821043:9U:------:--</t>
  </si>
  <si>
    <t>21:0159:000036</t>
  </si>
  <si>
    <t>21:0159:000036:0003:0001:00</t>
  </si>
  <si>
    <t>21:0486:000041</t>
  </si>
  <si>
    <t>031C  :821044:10:------:--</t>
  </si>
  <si>
    <t>21:0159:000036:0004:0001:00</t>
  </si>
  <si>
    <t>21:0486:000042</t>
  </si>
  <si>
    <t>031C  :821045:20:821044:10</t>
  </si>
  <si>
    <t>1.2</t>
  </si>
  <si>
    <t>21:0159:000037</t>
  </si>
  <si>
    <t>21:0159:000037:0003:0001:00</t>
  </si>
  <si>
    <t>21:0486:000043</t>
  </si>
  <si>
    <t>031C  :821046:00:------:--</t>
  </si>
  <si>
    <t>21:0159:000038</t>
  </si>
  <si>
    <t>21:0159:000038:0003:0001:00</t>
  </si>
  <si>
    <t>21:0486:000044</t>
  </si>
  <si>
    <t>031C  :821047:00:------:--</t>
  </si>
  <si>
    <t>21:0159:000039</t>
  </si>
  <si>
    <t>21:0159:000039:0003:0001:00</t>
  </si>
  <si>
    <t>21:0486:000045</t>
  </si>
  <si>
    <t>031C  :821048:00:------:--</t>
  </si>
  <si>
    <t>21:0159:000040</t>
  </si>
  <si>
    <t>21:0159:000040:0003:0001:00</t>
  </si>
  <si>
    <t>21:0486:000046</t>
  </si>
  <si>
    <t>031C  :821049:00:------:--</t>
  </si>
  <si>
    <t>21:0159:000041</t>
  </si>
  <si>
    <t>21:0159:000041:0003:0001:00</t>
  </si>
  <si>
    <t>21:0486:000047</t>
  </si>
  <si>
    <t>031C  :821050:00:------:--</t>
  </si>
  <si>
    <t>21:0159:000042</t>
  </si>
  <si>
    <t>21:0159:000042:0003:0001:00</t>
  </si>
  <si>
    <t>21:0486:000048</t>
  </si>
  <si>
    <t>031C  :821051:00:------:--</t>
  </si>
  <si>
    <t>21:0159:000043</t>
  </si>
  <si>
    <t>21:0159:000043:0003:0001:00</t>
  </si>
  <si>
    <t>21:0486:000049</t>
  </si>
  <si>
    <t>031C  :821052:00:------:--</t>
  </si>
  <si>
    <t>21:0159:000044</t>
  </si>
  <si>
    <t>21:0159:000044:0003:0001:00</t>
  </si>
  <si>
    <t>21:0486:000050</t>
  </si>
  <si>
    <t>031C  :821053:00:------:--</t>
  </si>
  <si>
    <t>21:0159:000045</t>
  </si>
  <si>
    <t>21:0159:000045:0003:0001:00</t>
  </si>
  <si>
    <t>21:0486:000051</t>
  </si>
  <si>
    <t>031C  :821054:00:------:--</t>
  </si>
  <si>
    <t>21:0159:000046</t>
  </si>
  <si>
    <t>21:0159:000046:0003:0001:00</t>
  </si>
  <si>
    <t>21:0486:000052</t>
  </si>
  <si>
    <t>031C  :821055:00:------:--</t>
  </si>
  <si>
    <t>21:0159:000047</t>
  </si>
  <si>
    <t>21:0159:000047:0003:0001:00</t>
  </si>
  <si>
    <t>21:0486:000053</t>
  </si>
  <si>
    <t>031C  :821056:00:------:--</t>
  </si>
  <si>
    <t>21:0159:000048</t>
  </si>
  <si>
    <t>21:0159:000048:0003:0001:00</t>
  </si>
  <si>
    <t>21:0486:000054</t>
  </si>
  <si>
    <t>031C  :821057:00:------:--</t>
  </si>
  <si>
    <t>21:0159:000049</t>
  </si>
  <si>
    <t>21:0159:000049:0003:0001:00</t>
  </si>
  <si>
    <t>21:0486:000055</t>
  </si>
  <si>
    <t>031C  :821058:00:------:--</t>
  </si>
  <si>
    <t>13.6</t>
  </si>
  <si>
    <t>21:0159:000050</t>
  </si>
  <si>
    <t>21:0159:000050:0003:0001:00</t>
  </si>
  <si>
    <t>21:0486:000056</t>
  </si>
  <si>
    <t>031C  :821059:00:------:--</t>
  </si>
  <si>
    <t>21:0159:000051</t>
  </si>
  <si>
    <t>21:0159:000051:0003:0001:00</t>
  </si>
  <si>
    <t>21:0486:000057</t>
  </si>
  <si>
    <t>031C  :821060:00:------:--</t>
  </si>
  <si>
    <t>21:0159:000052</t>
  </si>
  <si>
    <t>21:0159:000052:0003:0001:00</t>
  </si>
  <si>
    <t>21:0486:000058</t>
  </si>
  <si>
    <t>031C  :821062:00:------:--</t>
  </si>
  <si>
    <t>21:0159:000053</t>
  </si>
  <si>
    <t>21:0159:000053:0003:0001:00</t>
  </si>
  <si>
    <t>21:0486:000059</t>
  </si>
  <si>
    <t>031C  :821063:00:------:--</t>
  </si>
  <si>
    <t>21:0159:000054</t>
  </si>
  <si>
    <t>21:0159:000054:0003:0001:00</t>
  </si>
  <si>
    <t>21:0486:000060</t>
  </si>
  <si>
    <t>031C  :821064:00:------:--</t>
  </si>
  <si>
    <t>21:0159:000055</t>
  </si>
  <si>
    <t>21:0159:000055:0003:0001:00</t>
  </si>
  <si>
    <t>21:0486:000061</t>
  </si>
  <si>
    <t>031C  :821065:10:------:--</t>
  </si>
  <si>
    <t>21:0159:000055:0004:0001:00</t>
  </si>
  <si>
    <t>21:0486:000062</t>
  </si>
  <si>
    <t>031C  :821066:20:821065:10</t>
  </si>
  <si>
    <t>21:0159:000056</t>
  </si>
  <si>
    <t>21:0159:000056:0003:0001:00</t>
  </si>
  <si>
    <t>21:0486:000063</t>
  </si>
  <si>
    <t>031C  :821067:00:------:--</t>
  </si>
  <si>
    <t>21:0159:000057</t>
  </si>
  <si>
    <t>21:0159:000057:0003:0001:00</t>
  </si>
  <si>
    <t>21:0486:000064</t>
  </si>
  <si>
    <t>031C  :821068:00:------:--</t>
  </si>
  <si>
    <t>21:0159:000058</t>
  </si>
  <si>
    <t>21:0159:000058:0003:0001:00</t>
  </si>
  <si>
    <t>21:0486:000065</t>
  </si>
  <si>
    <t>031C  :821069:00:------:--</t>
  </si>
  <si>
    <t>21:0159:000059</t>
  </si>
  <si>
    <t>21:0159:000059:0003:0001:00</t>
  </si>
  <si>
    <t>21:0486:000066</t>
  </si>
  <si>
    <t>031C  :821070:00:------:--</t>
  </si>
  <si>
    <t>21:0159:000060</t>
  </si>
  <si>
    <t>21:0159:000060:0003:0001:00</t>
  </si>
  <si>
    <t>21:0486:000067</t>
  </si>
  <si>
    <t>031C  :821071:00:------:--</t>
  </si>
  <si>
    <t>21:0159:000061</t>
  </si>
  <si>
    <t>21:0159:000061:0003:0001:00</t>
  </si>
  <si>
    <t>21:0486:000068</t>
  </si>
  <si>
    <t>031C  :821072:00:------:--</t>
  </si>
  <si>
    <t>21:0486:000069</t>
  </si>
  <si>
    <t>031C  :821073:9M:------:--</t>
  </si>
  <si>
    <t>21:0159:000062</t>
  </si>
  <si>
    <t>21:0159:000062:0003:0001:00</t>
  </si>
  <si>
    <t>21:0486:000070</t>
  </si>
  <si>
    <t>031C  :821074:00:------:--</t>
  </si>
  <si>
    <t>21:0159:000063</t>
  </si>
  <si>
    <t>21:0159:000063:0003:0001:00</t>
  </si>
  <si>
    <t>21:0486:000071</t>
  </si>
  <si>
    <t>031C  :821075:00:------:--</t>
  </si>
  <si>
    <t>21:0159:000064</t>
  </si>
  <si>
    <t>21:0159:000064:0003:0001:00</t>
  </si>
  <si>
    <t>21:0486:000072</t>
  </si>
  <si>
    <t>031C  :821076:00:------:--</t>
  </si>
  <si>
    <t>21:0159:000065</t>
  </si>
  <si>
    <t>21:0159:000065:0003:0001:00</t>
  </si>
  <si>
    <t>21:0486:000073</t>
  </si>
  <si>
    <t>031C  :821077:00:------:--</t>
  </si>
  <si>
    <t>21:0159:000066</t>
  </si>
  <si>
    <t>21:0159:000066:0003:0001:00</t>
  </si>
  <si>
    <t>21:0486:000074</t>
  </si>
  <si>
    <t>031C  :821078:00:------:--</t>
  </si>
  <si>
    <t>21:0159:000067</t>
  </si>
  <si>
    <t>21:0159:000067:0003:0001:00</t>
  </si>
  <si>
    <t>21:0486:000075</t>
  </si>
  <si>
    <t>031C  :821079:00:------:--</t>
  </si>
  <si>
    <t>21:0159:000068</t>
  </si>
  <si>
    <t>21:0159:000068:0003:0001:00</t>
  </si>
  <si>
    <t>21:0486:000076</t>
  </si>
  <si>
    <t>031C  :821080:00:------:--</t>
  </si>
  <si>
    <t>21:0159:000069</t>
  </si>
  <si>
    <t>21:0159:000069:0003:0001:00</t>
  </si>
  <si>
    <t>21:0486:000077</t>
  </si>
  <si>
    <t>031C  :821082:00:------:--</t>
  </si>
  <si>
    <t>21:0159:000070</t>
  </si>
  <si>
    <t>21:0159:000070:0003:0001:00</t>
  </si>
  <si>
    <t>21:0486:000078</t>
  </si>
  <si>
    <t>031C  :821083:00:------:--</t>
  </si>
  <si>
    <t>21:0159:000071</t>
  </si>
  <si>
    <t>21:0159:000071:0003:0001:00</t>
  </si>
  <si>
    <t>21:0486:000079</t>
  </si>
  <si>
    <t>031C  :821084:10:------:--</t>
  </si>
  <si>
    <t>21:0159:000071:0004:0001:00</t>
  </si>
  <si>
    <t>21:0486:000080</t>
  </si>
  <si>
    <t>031C  :821085:20:821084:10</t>
  </si>
  <si>
    <t>21:0159:000072</t>
  </si>
  <si>
    <t>21:0159:000072:0003:0001:00</t>
  </si>
  <si>
    <t>21:0486:000081</t>
  </si>
  <si>
    <t>031C  :821086:00:------:--</t>
  </si>
  <si>
    <t>21:0159:000073</t>
  </si>
  <si>
    <t>21:0159:000073:0003:0001:00</t>
  </si>
  <si>
    <t>21:0486:000082</t>
  </si>
  <si>
    <t>031C  :821087:00:------:--</t>
  </si>
  <si>
    <t>21:0159:000074</t>
  </si>
  <si>
    <t>21:0159:000074:0003:0001:00</t>
  </si>
  <si>
    <t>21:0486:000083</t>
  </si>
  <si>
    <t>031C  :821088:00:------:--</t>
  </si>
  <si>
    <t>21:0159:000075</t>
  </si>
  <si>
    <t>21:0159:000075:0003:0001:00</t>
  </si>
  <si>
    <t>21:0486:000084</t>
  </si>
  <si>
    <t>031C  :821089:00:------:--</t>
  </si>
  <si>
    <t>21:0159:000076</t>
  </si>
  <si>
    <t>21:0159:000076:0003:0001:00</t>
  </si>
  <si>
    <t>21:0486:000085</t>
  </si>
  <si>
    <t>031C  :821090:00:------:--</t>
  </si>
  <si>
    <t>21:0159:000077</t>
  </si>
  <si>
    <t>21:0159:000077:0003:0001:00</t>
  </si>
  <si>
    <t>21:0486:000086</t>
  </si>
  <si>
    <t>031C  :821091:00:------:--</t>
  </si>
  <si>
    <t>21:0159:000078</t>
  </si>
  <si>
    <t>21:0159:000078:0003:0001:00</t>
  </si>
  <si>
    <t>21:0486:000087</t>
  </si>
  <si>
    <t>031C  :821092:00:------:--</t>
  </si>
  <si>
    <t>21:0159:000079</t>
  </si>
  <si>
    <t>21:0159:000079:0003:0001:00</t>
  </si>
  <si>
    <t>21:0486:000088</t>
  </si>
  <si>
    <t>031C  :821093:00:------:--</t>
  </si>
  <si>
    <t>21:0159:000080</t>
  </si>
  <si>
    <t>21:0159:000080:0003:0001:00</t>
  </si>
  <si>
    <t>21:0486:000089</t>
  </si>
  <si>
    <t>031C  :821094:00:------:--</t>
  </si>
  <si>
    <t>21:0159:000081</t>
  </si>
  <si>
    <t>21:0159:000081:0003:0001:00</t>
  </si>
  <si>
    <t>21:0486:000090</t>
  </si>
  <si>
    <t>031C  :821095:00:------:--</t>
  </si>
  <si>
    <t>21:0159:000082</t>
  </si>
  <si>
    <t>21:0159:000082:0003:0001:00</t>
  </si>
  <si>
    <t>21:0486:000091</t>
  </si>
  <si>
    <t>031C  :821096:00:------:--</t>
  </si>
  <si>
    <t>21:0159:000083</t>
  </si>
  <si>
    <t>21:0159:000083:0003:0001:00</t>
  </si>
  <si>
    <t>21:0486:000092</t>
  </si>
  <si>
    <t>031C  :821097:00:------:--</t>
  </si>
  <si>
    <t>21:0486:000093</t>
  </si>
  <si>
    <t>031C  :821098:9R:------:--</t>
  </si>
  <si>
    <t>21:0159:000084</t>
  </si>
  <si>
    <t>21:0159:000084:0003:0001:00</t>
  </si>
  <si>
    <t>21:0486:000094</t>
  </si>
  <si>
    <t>031C  :821099:00:------:--</t>
  </si>
  <si>
    <t>21:0159:000085</t>
  </si>
  <si>
    <t>21:0159:000085:0003:0001:00</t>
  </si>
  <si>
    <t>21:0486:000095</t>
  </si>
  <si>
    <t>031C  :821100:00:------:--</t>
  </si>
  <si>
    <t>21:0159:000086</t>
  </si>
  <si>
    <t>21:0159:000086:0003:0001:00</t>
  </si>
  <si>
    <t>21:0486:000096</t>
  </si>
  <si>
    <t>031C  :821102:00:------:--</t>
  </si>
  <si>
    <t>21:0159:000087</t>
  </si>
  <si>
    <t>21:0159:000087:0003:0001:00</t>
  </si>
  <si>
    <t>21:0486:000097</t>
  </si>
  <si>
    <t>031C  :821103:00:------:--</t>
  </si>
  <si>
    <t>21:0159:000088</t>
  </si>
  <si>
    <t>21:0159:000088:0003:0001:00</t>
  </si>
  <si>
    <t>21:0486:000098</t>
  </si>
  <si>
    <t>031C  :821104:00:------:--</t>
  </si>
  <si>
    <t>21:0159:000089</t>
  </si>
  <si>
    <t>21:0159:000089:0003:0001:00</t>
  </si>
  <si>
    <t>21:0486:000099</t>
  </si>
  <si>
    <t>031C  :821105:00:------:--</t>
  </si>
  <si>
    <t>21:0159:000090</t>
  </si>
  <si>
    <t>21:0159:000090:0003:0001:00</t>
  </si>
  <si>
    <t>21:0486:000100</t>
  </si>
  <si>
    <t>031C  :821106:00:------:--</t>
  </si>
  <si>
    <t>21:0159:000091</t>
  </si>
  <si>
    <t>21:0159:000091:0003:0001:00</t>
  </si>
  <si>
    <t>21:0486:000101</t>
  </si>
  <si>
    <t>031C  :821107:00:------:--</t>
  </si>
  <si>
    <t>21:0159:000092</t>
  </si>
  <si>
    <t>21:0159:000092:0003:0001:00</t>
  </si>
  <si>
    <t>21:0486:000102</t>
  </si>
  <si>
    <t>031C  :821108:10:------:--</t>
  </si>
  <si>
    <t>21:0159:000092:0004:0001:00</t>
  </si>
  <si>
    <t>21:0486:000103</t>
  </si>
  <si>
    <t>031C  :821109:20:821108:10</t>
  </si>
  <si>
    <t>21:0159:000093</t>
  </si>
  <si>
    <t>21:0159:000093:0003:0001:00</t>
  </si>
  <si>
    <t>21:0486:000104</t>
  </si>
  <si>
    <t>031C  :821110:00:------:--</t>
  </si>
  <si>
    <t>21:0486:000105</t>
  </si>
  <si>
    <t>031C  :821111:9R:------:--</t>
  </si>
  <si>
    <t>21:0159:000094</t>
  </si>
  <si>
    <t>21:0159:000094:0003:0001:00</t>
  </si>
  <si>
    <t>21:0486:000106</t>
  </si>
  <si>
    <t>031C  :821112:00:------:--</t>
  </si>
  <si>
    <t>21:0159:000095</t>
  </si>
  <si>
    <t>21:0159:000095:0003:0001:00</t>
  </si>
  <si>
    <t>21:0486:000107</t>
  </si>
  <si>
    <t>031C  :821113:00:------:--</t>
  </si>
  <si>
    <t>21:0159:000096</t>
  </si>
  <si>
    <t>21:0159:000096:0003:0001:00</t>
  </si>
  <si>
    <t>21:0486:000108</t>
  </si>
  <si>
    <t>031C  :821114:00:------:--</t>
  </si>
  <si>
    <t>21:0159:000097</t>
  </si>
  <si>
    <t>21:0159:000097:0003:0001:00</t>
  </si>
  <si>
    <t>21:0486:000109</t>
  </si>
  <si>
    <t>031C  :821115:00:------:--</t>
  </si>
  <si>
    <t>21:0159:000098</t>
  </si>
  <si>
    <t>21:0159:000098:0003:0001:00</t>
  </si>
  <si>
    <t>21:0486:000110</t>
  </si>
  <si>
    <t>031C  :821116:00:------:--</t>
  </si>
  <si>
    <t>21:0159:000099</t>
  </si>
  <si>
    <t>21:0159:000099:0003:0001:00</t>
  </si>
  <si>
    <t>21:0486:000111</t>
  </si>
  <si>
    <t>031C  :821117:00:------:--</t>
  </si>
  <si>
    <t>21:0159:000100</t>
  </si>
  <si>
    <t>21:0159:000100:0003:0001:00</t>
  </si>
  <si>
    <t>21:0486:000112</t>
  </si>
  <si>
    <t>031C  :821118:00:------:--</t>
  </si>
  <si>
    <t>21:0159:000101</t>
  </si>
  <si>
    <t>21:0159:000101:0003:0001:00</t>
  </si>
  <si>
    <t>21:0486:000113</t>
  </si>
  <si>
    <t>031C  :821119:00:------:--</t>
  </si>
  <si>
    <t>21:0159:000102</t>
  </si>
  <si>
    <t>21:0159:000102:0003:0001:00</t>
  </si>
  <si>
    <t>21:0486:000114</t>
  </si>
  <si>
    <t>031C  :821120:00:------:--</t>
  </si>
  <si>
    <t>21:0159:000103</t>
  </si>
  <si>
    <t>21:0159:000103:0003:0001:00</t>
  </si>
  <si>
    <t>21:0486:000115</t>
  </si>
  <si>
    <t>031C  :821122:00:------:--</t>
  </si>
  <si>
    <t>21:0159:000104</t>
  </si>
  <si>
    <t>21:0159:000104:0003:0001:00</t>
  </si>
  <si>
    <t>21:0486:000116</t>
  </si>
  <si>
    <t>031C  :821123:00:------:--</t>
  </si>
  <si>
    <t>21:0486:000117</t>
  </si>
  <si>
    <t>031C  :821124:9R:------:--</t>
  </si>
  <si>
    <t>21:0159:000105</t>
  </si>
  <si>
    <t>21:0159:000105:0003:0001:00</t>
  </si>
  <si>
    <t>21:0486:000118</t>
  </si>
  <si>
    <t>031C  :821125:10:------:--</t>
  </si>
  <si>
    <t>21:0159:000105:0004:0001:00</t>
  </si>
  <si>
    <t>21:0486:000119</t>
  </si>
  <si>
    <t>031C  :821126:20:821125:10</t>
  </si>
  <si>
    <t>21:0159:000106</t>
  </si>
  <si>
    <t>21:0159:000106:0003:0001:00</t>
  </si>
  <si>
    <t>21:0486:000120</t>
  </si>
  <si>
    <t>031C  :821127:00:------:--</t>
  </si>
  <si>
    <t>21:0159:000107</t>
  </si>
  <si>
    <t>21:0159:000107:0003:0001:00</t>
  </si>
  <si>
    <t>21:0486:000121</t>
  </si>
  <si>
    <t>031C  :821128:00:------:--</t>
  </si>
  <si>
    <t>21:0159:000108</t>
  </si>
  <si>
    <t>21:0159:000108:0003:0001:00</t>
  </si>
  <si>
    <t>21:0486:000122</t>
  </si>
  <si>
    <t>031C  :821129:00:------:--</t>
  </si>
  <si>
    <t>21:0159:000109</t>
  </si>
  <si>
    <t>21:0159:000109:0003:0001:00</t>
  </si>
  <si>
    <t>21:0486:000123</t>
  </si>
  <si>
    <t>031C  :821130:00:------:--</t>
  </si>
  <si>
    <t>21:0159:000110</t>
  </si>
  <si>
    <t>21:0159:000110:0003:0001:00</t>
  </si>
  <si>
    <t>21:0486:000124</t>
  </si>
  <si>
    <t>031C  :821131:00:------:--</t>
  </si>
  <si>
    <t>21:0159:000111</t>
  </si>
  <si>
    <t>21:0159:000111:0003:0001:00</t>
  </si>
  <si>
    <t>21:0486:000125</t>
  </si>
  <si>
    <t>031C  :821132:00:------:--</t>
  </si>
  <si>
    <t>21:0159:000112</t>
  </si>
  <si>
    <t>21:0159:000112:0003:0001:00</t>
  </si>
  <si>
    <t>21:0486:000126</t>
  </si>
  <si>
    <t>031C  :821133:00:------:--</t>
  </si>
  <si>
    <t>21:0159:000113</t>
  </si>
  <si>
    <t>21:0159:000113:0003:0001:00</t>
  </si>
  <si>
    <t>21:0486:000127</t>
  </si>
  <si>
    <t>031C  :821134:00:------:--</t>
  </si>
  <si>
    <t>21:0159:000114</t>
  </si>
  <si>
    <t>21:0159:000114:0003:0001:00</t>
  </si>
  <si>
    <t>21:0486:000128</t>
  </si>
  <si>
    <t>031C  :821135:00:------:--</t>
  </si>
  <si>
    <t>21:0159:000115</t>
  </si>
  <si>
    <t>21:0159:000115:0003:0001:00</t>
  </si>
  <si>
    <t>21:0486:000129</t>
  </si>
  <si>
    <t>031C  :821136:00:------:--</t>
  </si>
  <si>
    <t>21:0159:000116</t>
  </si>
  <si>
    <t>21:0159:000116:0003:0001:00</t>
  </si>
  <si>
    <t>21:0486:000130</t>
  </si>
  <si>
    <t>031C  :821137:00:------:--</t>
  </si>
  <si>
    <t>21:0159:000117</t>
  </si>
  <si>
    <t>21:0159:000117:0003:0001:00</t>
  </si>
  <si>
    <t>21:0486:000131</t>
  </si>
  <si>
    <t>031C  :821138:00:------:--</t>
  </si>
  <si>
    <t>21:0159:000118</t>
  </si>
  <si>
    <t>21:0159:000118:0003:0001:00</t>
  </si>
  <si>
    <t>21:0486:000132</t>
  </si>
  <si>
    <t>031C  :821139:00:------:--</t>
  </si>
  <si>
    <t>21:0159:000119</t>
  </si>
  <si>
    <t>21:0159:000119:0003:0001:00</t>
  </si>
  <si>
    <t>21:0486:000133</t>
  </si>
  <si>
    <t>031C  :821140:00:------:--</t>
  </si>
  <si>
    <t>21:0486:000134</t>
  </si>
  <si>
    <t>031C  :821142:9R:------:--</t>
  </si>
  <si>
    <t>21:0159:000120</t>
  </si>
  <si>
    <t>21:0159:000120:0003:0001:00</t>
  </si>
  <si>
    <t>21:0486:000135</t>
  </si>
  <si>
    <t>031C  :821143:10:------:--</t>
  </si>
  <si>
    <t>21:0159:000120:0004:0001:00</t>
  </si>
  <si>
    <t>21:0486:000136</t>
  </si>
  <si>
    <t>031C  :821144:20:821143:10</t>
  </si>
  <si>
    <t>21:0159:000121</t>
  </si>
  <si>
    <t>21:0159:000121:0003:0001:00</t>
  </si>
  <si>
    <t>21:0486:000137</t>
  </si>
  <si>
    <t>031C  :821145:00:------:--</t>
  </si>
  <si>
    <t>21:0159:000122</t>
  </si>
  <si>
    <t>21:0159:000122:0003:0001:00</t>
  </si>
  <si>
    <t>21:0486:000138</t>
  </si>
  <si>
    <t>031C  :821146:00:------:--</t>
  </si>
  <si>
    <t>21:0159:000123</t>
  </si>
  <si>
    <t>21:0159:000123:0003:0001:00</t>
  </si>
  <si>
    <t>21:0486:000139</t>
  </si>
  <si>
    <t>031C  :821147:00:------:--</t>
  </si>
  <si>
    <t>21:0159:000124</t>
  </si>
  <si>
    <t>21:0159:000124:0003:0001:00</t>
  </si>
  <si>
    <t>21:0486:000140</t>
  </si>
  <si>
    <t>031C  :821148:00:------:--</t>
  </si>
  <si>
    <t>21:0159:000125</t>
  </si>
  <si>
    <t>21:0159:000125:0003:0001:00</t>
  </si>
  <si>
    <t>21:0486:000141</t>
  </si>
  <si>
    <t>031C  :821149:00:------:--</t>
  </si>
  <si>
    <t>21:0159:000126</t>
  </si>
  <si>
    <t>21:0159:000126:0003:0001:00</t>
  </si>
  <si>
    <t>21:0486:000142</t>
  </si>
  <si>
    <t>031C  :821150:00:------:--</t>
  </si>
  <si>
    <t>21:0159:000127</t>
  </si>
  <si>
    <t>21:0159:000127:0003:0001:00</t>
  </si>
  <si>
    <t>21:0486:000143</t>
  </si>
  <si>
    <t>031C  :821151:00:------:--</t>
  </si>
  <si>
    <t>21:0159:000128</t>
  </si>
  <si>
    <t>21:0159:000128:0003:0001:00</t>
  </si>
  <si>
    <t>21:0486:000144</t>
  </si>
  <si>
    <t>031C  :821152:00:------:--</t>
  </si>
  <si>
    <t>21:0159:000129</t>
  </si>
  <si>
    <t>21:0159:000129:0003:0001:00</t>
  </si>
  <si>
    <t>21:0486:000145</t>
  </si>
  <si>
    <t>031C  :821153:00:------:--</t>
  </si>
  <si>
    <t>21:0159:000130</t>
  </si>
  <si>
    <t>21:0159:000130:0003:0001:00</t>
  </si>
  <si>
    <t>21:0486:000146</t>
  </si>
  <si>
    <t>031C  :821154:00:------:--</t>
  </si>
  <si>
    <t>21:0159:000131</t>
  </si>
  <si>
    <t>21:0159:000131:0003:0001:00</t>
  </si>
  <si>
    <t>21:0486:000147</t>
  </si>
  <si>
    <t>031C  :821155:00:------:--</t>
  </si>
  <si>
    <t>21:0159:000132</t>
  </si>
  <si>
    <t>21:0159:000132:0003:0001:00</t>
  </si>
  <si>
    <t>21:0486:000148</t>
  </si>
  <si>
    <t>031C  :821156:00:------:--</t>
  </si>
  <si>
    <t>21:0159:000133</t>
  </si>
  <si>
    <t>21:0159:000133:0003:0001:00</t>
  </si>
  <si>
    <t>21:0486:000149</t>
  </si>
  <si>
    <t>031C  :821157:00:------:--</t>
  </si>
  <si>
    <t>21:0159:000134</t>
  </si>
  <si>
    <t>21:0159:000134:0003:0001:00</t>
  </si>
  <si>
    <t>21:0486:000150</t>
  </si>
  <si>
    <t>031C  :821158:00:------:--</t>
  </si>
  <si>
    <t>21:0159:000135</t>
  </si>
  <si>
    <t>21:0159:000135:0003:0001:00</t>
  </si>
  <si>
    <t>21:0486:000151</t>
  </si>
  <si>
    <t>031C  :821159:00:------:--</t>
  </si>
  <si>
    <t>21:0159:000136</t>
  </si>
  <si>
    <t>21:0159:000136:0003:0001:00</t>
  </si>
  <si>
    <t>21:0486:000152</t>
  </si>
  <si>
    <t>031C  :821160:00:------:--</t>
  </si>
  <si>
    <t>21:0159:000137</t>
  </si>
  <si>
    <t>21:0159:000137:0003:0001:00</t>
  </si>
  <si>
    <t>21:0486:000153</t>
  </si>
  <si>
    <t>031C  :821162:00:------:--</t>
  </si>
  <si>
    <t>21:0159:000138</t>
  </si>
  <si>
    <t>21:0159:000138:0003:0001:00</t>
  </si>
  <si>
    <t>21:0486:000154</t>
  </si>
  <si>
    <t>031C  :821163:00:------:--</t>
  </si>
  <si>
    <t>21:0159:000139</t>
  </si>
  <si>
    <t>21:0159:000139:0003:0001:00</t>
  </si>
  <si>
    <t>21:0486:000155</t>
  </si>
  <si>
    <t>031C  :821164:10:------:--</t>
  </si>
  <si>
    <t>21:0159:000139:0004:0001:00</t>
  </si>
  <si>
    <t>21:0486:000156</t>
  </si>
  <si>
    <t>031C  :821165:20:821164:10</t>
  </si>
  <si>
    <t>21:0159:000140</t>
  </si>
  <si>
    <t>21:0159:000140:0003:0001:00</t>
  </si>
  <si>
    <t>21:0486:000157</t>
  </si>
  <si>
    <t>031C  :821166:00:------:--</t>
  </si>
  <si>
    <t>21:0159:000141</t>
  </si>
  <si>
    <t>21:0159:000141:0003:0001:00</t>
  </si>
  <si>
    <t>21:0486:000158</t>
  </si>
  <si>
    <t>031C  :821167:00:------:--</t>
  </si>
  <si>
    <t>21:0159:000142</t>
  </si>
  <si>
    <t>21:0159:000142:0003:0001:00</t>
  </si>
  <si>
    <t>21:0486:000159</t>
  </si>
  <si>
    <t>031C  :821168:00:------:--</t>
  </si>
  <si>
    <t>21:0159:000143</t>
  </si>
  <si>
    <t>21:0159:000143:0003:0001:00</t>
  </si>
  <si>
    <t>21:0486:000160</t>
  </si>
  <si>
    <t>031C  :821169:00:------:--</t>
  </si>
  <si>
    <t>21:0486:000161</t>
  </si>
  <si>
    <t>031C  :821170:9M:------:--</t>
  </si>
  <si>
    <t>21:0159:000144</t>
  </si>
  <si>
    <t>21:0159:000144:0003:0001:00</t>
  </si>
  <si>
    <t>21:0486:000162</t>
  </si>
  <si>
    <t>031C  :821171:00:------:--</t>
  </si>
  <si>
    <t>21:0159:000145</t>
  </si>
  <si>
    <t>21:0159:000145:0003:0001:00</t>
  </si>
  <si>
    <t>21:0486:000163</t>
  </si>
  <si>
    <t>031C  :821172:00:------:--</t>
  </si>
  <si>
    <t>21:0159:000146</t>
  </si>
  <si>
    <t>21:0159:000146:0003:0001:00</t>
  </si>
  <si>
    <t>21:0486:000164</t>
  </si>
  <si>
    <t>031C  :821173:00:------:--</t>
  </si>
  <si>
    <t>21:0159:000147</t>
  </si>
  <si>
    <t>21:0159:000147:0003:0001:00</t>
  </si>
  <si>
    <t>21:0486:000165</t>
  </si>
  <si>
    <t>031C  :821174:00:------:--</t>
  </si>
  <si>
    <t>21:0159:000148</t>
  </si>
  <si>
    <t>21:0159:000148:0003:0001:00</t>
  </si>
  <si>
    <t>21:0486:000166</t>
  </si>
  <si>
    <t>031C  :821175:00:------:--</t>
  </si>
  <si>
    <t>21:0159:000149</t>
  </si>
  <si>
    <t>21:0159:000149:0003:0001:00</t>
  </si>
  <si>
    <t>21:0486:000167</t>
  </si>
  <si>
    <t>031C  :821176:00:------:--</t>
  </si>
  <si>
    <t>21:0159:000150</t>
  </si>
  <si>
    <t>21:0159:000150:0003:0001:00</t>
  </si>
  <si>
    <t>21:0486:000168</t>
  </si>
  <si>
    <t>031C  :821177:00:------:--</t>
  </si>
  <si>
    <t>21:0159:000151</t>
  </si>
  <si>
    <t>21:0159:000151:0003:0001:00</t>
  </si>
  <si>
    <t>21:0486:000169</t>
  </si>
  <si>
    <t>031C  :821178:00:------:--</t>
  </si>
  <si>
    <t>21:0159:000152</t>
  </si>
  <si>
    <t>21:0159:000152:0003:0001:00</t>
  </si>
  <si>
    <t>21:0486:000170</t>
  </si>
  <si>
    <t>031C  :821179:00:------:--</t>
  </si>
  <si>
    <t>21:0159:000153</t>
  </si>
  <si>
    <t>21:0159:000153:0003:0001:00</t>
  </si>
  <si>
    <t>21:0486:000171</t>
  </si>
  <si>
    <t>031C  :821180:00:------:--</t>
  </si>
  <si>
    <t>21:0159:000154</t>
  </si>
  <si>
    <t>21:0159:000154:0003:0001:00</t>
  </si>
  <si>
    <t>21:0486:000172</t>
  </si>
  <si>
    <t>031C  :821182:00:------:--</t>
  </si>
  <si>
    <t>21:0159:000155</t>
  </si>
  <si>
    <t>21:0159:000155:0003:0001:00</t>
  </si>
  <si>
    <t>21:0486:000173</t>
  </si>
  <si>
    <t>031C  :821183:00:------:--</t>
  </si>
  <si>
    <t>21:0159:000156</t>
  </si>
  <si>
    <t>21:0159:000156:0003:0001:00</t>
  </si>
  <si>
    <t>21:0486:000174</t>
  </si>
  <si>
    <t>031C  :821184:10:------:--</t>
  </si>
  <si>
    <t>21:0159:000156:0004:0001:00</t>
  </si>
  <si>
    <t>21:0486:000175</t>
  </si>
  <si>
    <t>031C  :821185:20:821184:10</t>
  </si>
  <si>
    <t>21:0159:000157</t>
  </si>
  <si>
    <t>21:0159:000157:0003:0001:00</t>
  </si>
  <si>
    <t>21:0486:000176</t>
  </si>
  <si>
    <t>031C  :821186:00:------:--</t>
  </si>
  <si>
    <t>21:0159:000158</t>
  </si>
  <si>
    <t>21:0159:000158:0003:0001:00</t>
  </si>
  <si>
    <t>21:0486:000177</t>
  </si>
  <si>
    <t>031C  :821187:00:------:--</t>
  </si>
  <si>
    <t>21:0159:000159</t>
  </si>
  <si>
    <t>21:0159:000159:0003:0001:00</t>
  </si>
  <si>
    <t>21:0486:000178</t>
  </si>
  <si>
    <t>031C  :821188:00:------:--</t>
  </si>
  <si>
    <t>21:0486:000179</t>
  </si>
  <si>
    <t>031C  :821189:9U:------:--</t>
  </si>
  <si>
    <t>21:0159:000160</t>
  </si>
  <si>
    <t>21:0159:000160:0003:0001:00</t>
  </si>
  <si>
    <t>21:0486:000180</t>
  </si>
  <si>
    <t>031C  :821190:00:------:--</t>
  </si>
  <si>
    <t>21:0159:000161</t>
  </si>
  <si>
    <t>21:0159:000161:0003:0001:00</t>
  </si>
  <si>
    <t>21:0486:000181</t>
  </si>
  <si>
    <t>031C  :821191:00:------:--</t>
  </si>
  <si>
    <t>21:0159:000162</t>
  </si>
  <si>
    <t>21:0159:000162:0003:0001:00</t>
  </si>
  <si>
    <t>21:0486:000182</t>
  </si>
  <si>
    <t>031C  :821192:00:------:--</t>
  </si>
  <si>
    <t>21:0159:000163</t>
  </si>
  <si>
    <t>21:0159:000163:0003:0001:00</t>
  </si>
  <si>
    <t>21:0486:000183</t>
  </si>
  <si>
    <t>031C  :821193:00:------:--</t>
  </si>
  <si>
    <t>21:0159:000164</t>
  </si>
  <si>
    <t>21:0159:000164:0003:0001:00</t>
  </si>
  <si>
    <t>21:0486:000184</t>
  </si>
  <si>
    <t>031C  :821194:00:------:--</t>
  </si>
  <si>
    <t>21:0159:000165</t>
  </si>
  <si>
    <t>21:0159:000165:0003:0001:00</t>
  </si>
  <si>
    <t>21:0486:000185</t>
  </si>
  <si>
    <t>031C  :821195:00:------:--</t>
  </si>
  <si>
    <t>21:0159:000166</t>
  </si>
  <si>
    <t>21:0159:000166:0003:0001:00</t>
  </si>
  <si>
    <t>21:0486:000186</t>
  </si>
  <si>
    <t>031C  :821196:00:------:--</t>
  </si>
  <si>
    <t>21:0159:000167</t>
  </si>
  <si>
    <t>21:0159:000167:0003:0001:00</t>
  </si>
  <si>
    <t>21:0486:000187</t>
  </si>
  <si>
    <t>031C  :821197:00:------:--</t>
  </si>
  <si>
    <t>21:0159:000168</t>
  </si>
  <si>
    <t>21:0159:000168:0003:0001:00</t>
  </si>
  <si>
    <t>21:0486:000188</t>
  </si>
  <si>
    <t>031C  :821198:00:------:--</t>
  </si>
  <si>
    <t>21:0159:000169</t>
  </si>
  <si>
    <t>21:0159:000169:0003:0001:00</t>
  </si>
  <si>
    <t>21:0486:000189</t>
  </si>
  <si>
    <t>031C  :821199:00:------:--</t>
  </si>
  <si>
    <t>21:0159:000170</t>
  </si>
  <si>
    <t>21:0159:000170:0003:0001:00</t>
  </si>
  <si>
    <t>21:0486:000190</t>
  </si>
  <si>
    <t>031C  :821200:00:------:--</t>
  </si>
  <si>
    <t>21:0159:000171</t>
  </si>
  <si>
    <t>21:0159:000171:0003:0001:00</t>
  </si>
  <si>
    <t>21:0486:000191</t>
  </si>
  <si>
    <t>031C  :821202:00:------:--</t>
  </si>
  <si>
    <t>21:0159:000172</t>
  </si>
  <si>
    <t>21:0159:000172:0003:0001:00</t>
  </si>
  <si>
    <t>21:0486:000192</t>
  </si>
  <si>
    <t>031C  :821203:10:------:--</t>
  </si>
  <si>
    <t>21:0159:000172:0004:0001:00</t>
  </si>
  <si>
    <t>21:0486:000193</t>
  </si>
  <si>
    <t>031C  :821204:20:821203:10</t>
  </si>
  <si>
    <t>21:0159:000173</t>
  </si>
  <si>
    <t>21:0159:000173:0003:0001:00</t>
  </si>
  <si>
    <t>21:0486:000194</t>
  </si>
  <si>
    <t>031C  :821205:00:------:--</t>
  </si>
  <si>
    <t>21:0159:000174</t>
  </si>
  <si>
    <t>21:0159:000174:0003:0001:00</t>
  </si>
  <si>
    <t>21:0486:000195</t>
  </si>
  <si>
    <t>031C  :821206:00:------:--</t>
  </si>
  <si>
    <t>21:0159:000175</t>
  </si>
  <si>
    <t>21:0159:000175:0003:0001:00</t>
  </si>
  <si>
    <t>21:0486:000196</t>
  </si>
  <si>
    <t>031C  :821207:00:------:--</t>
  </si>
  <si>
    <t>21:0159:000176</t>
  </si>
  <si>
    <t>21:0159:000176:0003:0001:00</t>
  </si>
  <si>
    <t>21:0486:000197</t>
  </si>
  <si>
    <t>031C  :821208:00:------:--</t>
  </si>
  <si>
    <t>21:0486:000198</t>
  </si>
  <si>
    <t>031C  :821209:9U:------:--</t>
  </si>
  <si>
    <t>21:0159:000177</t>
  </si>
  <si>
    <t>21:0159:000177:0003:0001:00</t>
  </si>
  <si>
    <t>21:0486:000199</t>
  </si>
  <si>
    <t>031C  :821210:00:------:--</t>
  </si>
  <si>
    <t>21:0159:000178</t>
  </si>
  <si>
    <t>21:0159:000178:0003:0001:00</t>
  </si>
  <si>
    <t>21:0486:000200</t>
  </si>
  <si>
    <t>031C  :821211:00:------:--</t>
  </si>
  <si>
    <t>21:0159:000179</t>
  </si>
  <si>
    <t>21:0159:000179:0003:0001:00</t>
  </si>
  <si>
    <t>21:0486:000201</t>
  </si>
  <si>
    <t>031C  :821212:00:------:--</t>
  </si>
  <si>
    <t>21:0159:000180</t>
  </si>
  <si>
    <t>21:0159:000180:0003:0001:00</t>
  </si>
  <si>
    <t>21:0486:000202</t>
  </si>
  <si>
    <t>031C  :821213:00:------:--</t>
  </si>
  <si>
    <t>21:0159:000181</t>
  </si>
  <si>
    <t>21:0159:000181:0003:0001:00</t>
  </si>
  <si>
    <t>21:0486:000203</t>
  </si>
  <si>
    <t>031C  :821214:00:------:--</t>
  </si>
  <si>
    <t>21:0159:000182</t>
  </si>
  <si>
    <t>21:0159:000182:0003:0001:00</t>
  </si>
  <si>
    <t>21:0486:000204</t>
  </si>
  <si>
    <t>031C  :821215:00:------:--</t>
  </si>
  <si>
    <t>21:0159:000183</t>
  </si>
  <si>
    <t>21:0159:000183:0003:0001:00</t>
  </si>
  <si>
    <t>21:0486:000205</t>
  </si>
  <si>
    <t>031C  :821216:00:------:--</t>
  </si>
  <si>
    <t>21:0159:000184</t>
  </si>
  <si>
    <t>21:0159:000184:0003:0001:00</t>
  </si>
  <si>
    <t>21:0486:000206</t>
  </si>
  <si>
    <t>031C  :821217:00:------:--</t>
  </si>
  <si>
    <t>21:0159:000185</t>
  </si>
  <si>
    <t>21:0159:000185:0003:0001:00</t>
  </si>
  <si>
    <t>21:0486:000207</t>
  </si>
  <si>
    <t>031C  :821218:00:------:--</t>
  </si>
  <si>
    <t>21:0159:000186</t>
  </si>
  <si>
    <t>21:0159:000186:0003:0001:00</t>
  </si>
  <si>
    <t>21:0486:000208</t>
  </si>
  <si>
    <t>031C  :821219:00:------:--</t>
  </si>
  <si>
    <t>21:0159:000187</t>
  </si>
  <si>
    <t>21:0159:000187:0003:0001:00</t>
  </si>
  <si>
    <t>21:0486:000209</t>
  </si>
  <si>
    <t>031C  :821220:00:------:--</t>
  </si>
  <si>
    <t>21:0159:000188</t>
  </si>
  <si>
    <t>21:0159:000188:0003:0001:00</t>
  </si>
  <si>
    <t>21:0486:000210</t>
  </si>
  <si>
    <t>031C  :821222:00:------:--</t>
  </si>
  <si>
    <t>21:0159:000189</t>
  </si>
  <si>
    <t>21:0159:000189:0003:0001:00</t>
  </si>
  <si>
    <t>21:0486:000211</t>
  </si>
  <si>
    <t>031C  :821223:00:------:--</t>
  </si>
  <si>
    <t>21:0159:000190</t>
  </si>
  <si>
    <t>21:0159:000190:0003:0001:00</t>
  </si>
  <si>
    <t>21:0486:000212</t>
  </si>
  <si>
    <t>031C  :821224:10:------:--</t>
  </si>
  <si>
    <t>21:0159:000190:0004:0001:00</t>
  </si>
  <si>
    <t>21:0486:000213</t>
  </si>
  <si>
    <t>031C  :821225:20:821224:10</t>
  </si>
  <si>
    <t>21:0159:000191</t>
  </si>
  <si>
    <t>21:0159:000191:0003:0001:00</t>
  </si>
  <si>
    <t>21:0486:000214</t>
  </si>
  <si>
    <t>031C  :821226:00:------:--</t>
  </si>
  <si>
    <t>21:0486:000215</t>
  </si>
  <si>
    <t>031C  :821227:9U:------:--</t>
  </si>
  <si>
    <t>21:0159:000192</t>
  </si>
  <si>
    <t>21:0159:000192:0003:0001:00</t>
  </si>
  <si>
    <t>21:0486:000216</t>
  </si>
  <si>
    <t>031C  :821228:00:------:--</t>
  </si>
  <si>
    <t>21:0159:000193</t>
  </si>
  <si>
    <t>21:0159:000193:0003:0001:00</t>
  </si>
  <si>
    <t>21:0486:000217</t>
  </si>
  <si>
    <t>031C  :821229:00:------:--</t>
  </si>
  <si>
    <t>21:0159:000194</t>
  </si>
  <si>
    <t>21:0159:000194:0003:0001:00</t>
  </si>
  <si>
    <t>21:0486:000218</t>
  </si>
  <si>
    <t>031C  :821230:00:------:--</t>
  </si>
  <si>
    <t>21:0159:000195</t>
  </si>
  <si>
    <t>21:0159:000195:0003:0001:00</t>
  </si>
  <si>
    <t>21:0486:000219</t>
  </si>
  <si>
    <t>031C  :821231:00:------:--</t>
  </si>
  <si>
    <t>21:0159:000196</t>
  </si>
  <si>
    <t>21:0159:000196:0003:0001:00</t>
  </si>
  <si>
    <t>21:0486:000220</t>
  </si>
  <si>
    <t>031C  :821232:00:------:--</t>
  </si>
  <si>
    <t>21:0159:000197</t>
  </si>
  <si>
    <t>21:0159:000197:0003:0001:00</t>
  </si>
  <si>
    <t>21:0486:000221</t>
  </si>
  <si>
    <t>031C  :821233:00:------:--</t>
  </si>
  <si>
    <t>21:0159:000198</t>
  </si>
  <si>
    <t>21:0159:000198:0003:0001:00</t>
  </si>
  <si>
    <t>21:0486:000222</t>
  </si>
  <si>
    <t>031C  :821234:00:------:--</t>
  </si>
  <si>
    <t>21:0159:000199</t>
  </si>
  <si>
    <t>21:0159:000199:0003:0001:00</t>
  </si>
  <si>
    <t>21:0486:000223</t>
  </si>
  <si>
    <t>031C  :821235:00:------:--</t>
  </si>
  <si>
    <t>21:0159:000200</t>
  </si>
  <si>
    <t>21:0159:000200:0003:0001:00</t>
  </si>
  <si>
    <t>21:0486:000224</t>
  </si>
  <si>
    <t>031C  :821236:00:------:--</t>
  </si>
  <si>
    <t>21:0159:000201</t>
  </si>
  <si>
    <t>21:0159:000201:0003:0001:00</t>
  </si>
  <si>
    <t>21:0486:000225</t>
  </si>
  <si>
    <t>031C  :821237:00:------:--</t>
  </si>
  <si>
    <t>21:0159:000202</t>
  </si>
  <si>
    <t>21:0159:000202:0003:0001:00</t>
  </si>
  <si>
    <t>21:0486:000226</t>
  </si>
  <si>
    <t>031C  :821238:00:------:--</t>
  </si>
  <si>
    <t>21:0159:000203</t>
  </si>
  <si>
    <t>21:0159:000203:0003:0001:00</t>
  </si>
  <si>
    <t>21:0486:000227</t>
  </si>
  <si>
    <t>031C  :821239:00:------:--</t>
  </si>
  <si>
    <t>21:0159:000204</t>
  </si>
  <si>
    <t>21:0159:000204:0003:0001:00</t>
  </si>
  <si>
    <t>21:0486:000228</t>
  </si>
  <si>
    <t>031C  :821240:00:------:--</t>
  </si>
  <si>
    <t>21:0159:000205</t>
  </si>
  <si>
    <t>21:0159:000205:0003:0001:00</t>
  </si>
  <si>
    <t>21:0486:000229</t>
  </si>
  <si>
    <t>031C  :821242:00:------:--</t>
  </si>
  <si>
    <t>21:0159:000206</t>
  </si>
  <si>
    <t>21:0159:000206:0003:0001:00</t>
  </si>
  <si>
    <t>21:0486:000230</t>
  </si>
  <si>
    <t>031C  :821243:00:------:--</t>
  </si>
  <si>
    <t>21:0159:000207</t>
  </si>
  <si>
    <t>21:0159:000207:0003:0001:00</t>
  </si>
  <si>
    <t>21:0486:000231</t>
  </si>
  <si>
    <t>031C  :821244:10:------:--</t>
  </si>
  <si>
    <t>21:0159:000207:0004:0001:00</t>
  </si>
  <si>
    <t>21:0486:000232</t>
  </si>
  <si>
    <t>031C  :821245:20:821244:10</t>
  </si>
  <si>
    <t>21:0486:000233</t>
  </si>
  <si>
    <t>031C  :821246:9U:------:--</t>
  </si>
  <si>
    <t>21:0159:000208</t>
  </si>
  <si>
    <t>21:0159:000208:0003:0001:00</t>
  </si>
  <si>
    <t>21:0486:000234</t>
  </si>
  <si>
    <t>031C  :821247:00:------:--</t>
  </si>
  <si>
    <t>21:0159:000209</t>
  </si>
  <si>
    <t>21:0159:000209:0003:0001:00</t>
  </si>
  <si>
    <t>21:0486:000235</t>
  </si>
  <si>
    <t>031C  :821248:00:------:--</t>
  </si>
  <si>
    <t>21:0159:000210</t>
  </si>
  <si>
    <t>21:0159:000210:0003:0001:00</t>
  </si>
  <si>
    <t>21:0486:000236</t>
  </si>
  <si>
    <t>031C  :821249:00:------:--</t>
  </si>
  <si>
    <t>21:0159:000211</t>
  </si>
  <si>
    <t>21:0159:000211:0003:0001:00</t>
  </si>
  <si>
    <t>21:0486:000237</t>
  </si>
  <si>
    <t>031C  :821250:00:------:--</t>
  </si>
  <si>
    <t>21:0159:000212</t>
  </si>
  <si>
    <t>21:0159:000212:0003:0001:00</t>
  </si>
  <si>
    <t>21:0486:000238</t>
  </si>
  <si>
    <t>031C  :821251:00:------:--</t>
  </si>
  <si>
    <t>21:0159:000213</t>
  </si>
  <si>
    <t>21:0159:000213:0003:0001:00</t>
  </si>
  <si>
    <t>21:0486:000239</t>
  </si>
  <si>
    <t>031C  :821252:00:------:--</t>
  </si>
  <si>
    <t>21:0159:000214</t>
  </si>
  <si>
    <t>21:0159:000214:0003:0001:00</t>
  </si>
  <si>
    <t>21:0486:000240</t>
  </si>
  <si>
    <t>031C  :821253:00:------:--</t>
  </si>
  <si>
    <t>21:0159:000215</t>
  </si>
  <si>
    <t>21:0159:000215:0003:0001:00</t>
  </si>
  <si>
    <t>21:0486:000241</t>
  </si>
  <si>
    <t>031C  :821254:00:------:--</t>
  </si>
  <si>
    <t>21:0159:000216</t>
  </si>
  <si>
    <t>21:0159:000216:0003:0001:00</t>
  </si>
  <si>
    <t>21:0486:000242</t>
  </si>
  <si>
    <t>031C  :821255:00:------:--</t>
  </si>
  <si>
    <t>21:0159:000217</t>
  </si>
  <si>
    <t>21:0159:000217:0003:0001:00</t>
  </si>
  <si>
    <t>21:0486:000243</t>
  </si>
  <si>
    <t>031C  :821256:00:------:--</t>
  </si>
  <si>
    <t>21:0159:000218</t>
  </si>
  <si>
    <t>21:0159:000218:0003:0001:00</t>
  </si>
  <si>
    <t>21:0486:000244</t>
  </si>
  <si>
    <t>031C  :821257:00:------:--</t>
  </si>
  <si>
    <t>21:0159:000219</t>
  </si>
  <si>
    <t>21:0159:000219:0003:0001:00</t>
  </si>
  <si>
    <t>21:0486:000245</t>
  </si>
  <si>
    <t>031C  :821258:00:------:--</t>
  </si>
  <si>
    <t>21:0159:000220</t>
  </si>
  <si>
    <t>21:0159:000220:0003:0001:00</t>
  </si>
  <si>
    <t>21:0486:000246</t>
  </si>
  <si>
    <t>031C  :821259:00:------:--</t>
  </si>
  <si>
    <t>21:0159:000221</t>
  </si>
  <si>
    <t>21:0159:000221:0003:0001:00</t>
  </si>
  <si>
    <t>21:0486:000247</t>
  </si>
  <si>
    <t>031C  :821260:00:------:--</t>
  </si>
  <si>
    <t>21:0159:000222</t>
  </si>
  <si>
    <t>21:0159:000222:0003:0001:00</t>
  </si>
  <si>
    <t>21:0486:000248</t>
  </si>
  <si>
    <t>031C  :821262:00:------:--</t>
  </si>
  <si>
    <t>21:0159:000223</t>
  </si>
  <si>
    <t>21:0159:000223:0003:0001:00</t>
  </si>
  <si>
    <t>21:0486:000249</t>
  </si>
  <si>
    <t>031C  :821263:00:------:--</t>
  </si>
  <si>
    <t>21:0159:000224</t>
  </si>
  <si>
    <t>21:0159:000224:0003:0001:00</t>
  </si>
  <si>
    <t>21:0486:000250</t>
  </si>
  <si>
    <t>031C  :821264:10:------:--</t>
  </si>
  <si>
    <t>21:0159:000224:0004:0001:00</t>
  </si>
  <si>
    <t>21:0486:000251</t>
  </si>
  <si>
    <t>031C  :821265:20:821264:10</t>
  </si>
  <si>
    <t>21:0159:000225</t>
  </si>
  <si>
    <t>21:0159:000225:0003:0001:00</t>
  </si>
  <si>
    <t>21:0486:000252</t>
  </si>
  <si>
    <t>031C  :821266:00:------:--</t>
  </si>
  <si>
    <t>21:0159:000226</t>
  </si>
  <si>
    <t>21:0159:000226:0003:0001:00</t>
  </si>
  <si>
    <t>21:0486:000253</t>
  </si>
  <si>
    <t>031C  :821267:00:------:--</t>
  </si>
  <si>
    <t>21:0159:000227</t>
  </si>
  <si>
    <t>21:0159:000227:0003:0001:00</t>
  </si>
  <si>
    <t>21:0486:000254</t>
  </si>
  <si>
    <t>031C  :821268:00:------:--</t>
  </si>
  <si>
    <t>21:0159:000228</t>
  </si>
  <si>
    <t>21:0159:000228:0003:0001:00</t>
  </si>
  <si>
    <t>21:0486:000255</t>
  </si>
  <si>
    <t>031C  :821269:00:------:--</t>
  </si>
  <si>
    <t>21:0159:000229</t>
  </si>
  <si>
    <t>21:0159:000229:0003:0001:00</t>
  </si>
  <si>
    <t>21:0486:000256</t>
  </si>
  <si>
    <t>031C  :821270:00:------:--</t>
  </si>
  <si>
    <t>21:0159:000230</t>
  </si>
  <si>
    <t>21:0159:000230:0003:0001:00</t>
  </si>
  <si>
    <t>21:0486:000257</t>
  </si>
  <si>
    <t>031C  :821271:00:------:--</t>
  </si>
  <si>
    <t>21:0159:000231</t>
  </si>
  <si>
    <t>21:0159:000231:0003:0001:00</t>
  </si>
  <si>
    <t>21:0486:000258</t>
  </si>
  <si>
    <t>031C  :821272:00:------:--</t>
  </si>
  <si>
    <t>21:0159:000232</t>
  </si>
  <si>
    <t>21:0159:000232:0003:0001:00</t>
  </si>
  <si>
    <t>21:0486:000259</t>
  </si>
  <si>
    <t>031C  :821273:00:------:--</t>
  </si>
  <si>
    <t>21:0486:000260</t>
  </si>
  <si>
    <t>031C  :821274:9R:------:--</t>
  </si>
  <si>
    <t>21:0159:000233</t>
  </si>
  <si>
    <t>21:0159:000233:0003:0001:00</t>
  </si>
  <si>
    <t>21:0486:000261</t>
  </si>
  <si>
    <t>031C  :821275:00:------:--</t>
  </si>
  <si>
    <t>21:0159:000234</t>
  </si>
  <si>
    <t>21:0159:000234:0003:0001:00</t>
  </si>
  <si>
    <t>21:0486:000262</t>
  </si>
  <si>
    <t>031C  :821276:00:------:--</t>
  </si>
  <si>
    <t>21:0159:000235</t>
  </si>
  <si>
    <t>21:0159:000235:0003:0001:00</t>
  </si>
  <si>
    <t>21:0486:000263</t>
  </si>
  <si>
    <t>031C  :821277:00:------:--</t>
  </si>
  <si>
    <t>21:0159:000236</t>
  </si>
  <si>
    <t>21:0159:000236:0003:0001:00</t>
  </si>
  <si>
    <t>21:0486:000264</t>
  </si>
  <si>
    <t>031C  :821278:00:------:--</t>
  </si>
  <si>
    <t>21:0159:000237</t>
  </si>
  <si>
    <t>21:0159:000237:0003:0001:00</t>
  </si>
  <si>
    <t>21:0486:000265</t>
  </si>
  <si>
    <t>031C  :821279:00:------:--</t>
  </si>
  <si>
    <t>21:0159:000238</t>
  </si>
  <si>
    <t>21:0159:000238:0003:0001:00</t>
  </si>
  <si>
    <t>21:0486:000266</t>
  </si>
  <si>
    <t>031C  :821280:00:------:--</t>
  </si>
  <si>
    <t>21:0159:000239</t>
  </si>
  <si>
    <t>21:0159:000239:0003:0001:00</t>
  </si>
  <si>
    <t>21:0486:000267</t>
  </si>
  <si>
    <t>031C  :821282:00:------:--</t>
  </si>
  <si>
    <t>21:0159:000240</t>
  </si>
  <si>
    <t>21:0159:000240:0003:0001:00</t>
  </si>
  <si>
    <t>21:0486:000268</t>
  </si>
  <si>
    <t>031C  :821283:00:------:--</t>
  </si>
  <si>
    <t>21:0159:000241</t>
  </si>
  <si>
    <t>21:0159:000241:0003:0001:00</t>
  </si>
  <si>
    <t>21:0486:000269</t>
  </si>
  <si>
    <t>031C  :821284:00:------:--</t>
  </si>
  <si>
    <t>21:0159:000242</t>
  </si>
  <si>
    <t>21:0159:000242:0003:0001:00</t>
  </si>
  <si>
    <t>21:0486:000270</t>
  </si>
  <si>
    <t>031C  :821285:00:------:--</t>
  </si>
  <si>
    <t>21:0159:000243</t>
  </si>
  <si>
    <t>21:0159:000243:0003:0001:00</t>
  </si>
  <si>
    <t>21:0486:000271</t>
  </si>
  <si>
    <t>031C  :821286:00:------:--</t>
  </si>
  <si>
    <t>21:0159:000244</t>
  </si>
  <si>
    <t>21:0159:000244:0003:0001:00</t>
  </si>
  <si>
    <t>21:0486:000272</t>
  </si>
  <si>
    <t>031C  :821287:00:------:--</t>
  </si>
  <si>
    <t>21:0159:000245</t>
  </si>
  <si>
    <t>21:0159:000245:0003:0001:00</t>
  </si>
  <si>
    <t>21:0486:000273</t>
  </si>
  <si>
    <t>031C  :821288:10:------:--</t>
  </si>
  <si>
    <t>21:0159:000245:0004:0001:00</t>
  </si>
  <si>
    <t>21:0486:000274</t>
  </si>
  <si>
    <t>031C  :821289:20:821288:10</t>
  </si>
  <si>
    <t>21:0159:000246</t>
  </si>
  <si>
    <t>21:0159:000246:0003:0001:00</t>
  </si>
  <si>
    <t>21:0486:000275</t>
  </si>
  <si>
    <t>031C  :821290:00:------:--</t>
  </si>
  <si>
    <t>21:0159:000247</t>
  </si>
  <si>
    <t>21:0159:000247:0003:0001:00</t>
  </si>
  <si>
    <t>21:0486:000276</t>
  </si>
  <si>
    <t>031C  :821291:00:------:--</t>
  </si>
  <si>
    <t>21:0486:000277</t>
  </si>
  <si>
    <t>031C  :821292:9U:------:--</t>
  </si>
  <si>
    <t>21:0159:000248</t>
  </si>
  <si>
    <t>21:0159:000248:0003:0001:00</t>
  </si>
  <si>
    <t>21:0486:000278</t>
  </si>
  <si>
    <t>031C  :821293:00:------:--</t>
  </si>
  <si>
    <t>21:0159:000249</t>
  </si>
  <si>
    <t>21:0159:000249:0003:0001:00</t>
  </si>
  <si>
    <t>21:0486:000279</t>
  </si>
  <si>
    <t>031C  :821294:00:------:--</t>
  </si>
  <si>
    <t>21:0159:000250</t>
  </si>
  <si>
    <t>21:0159:000250:0003:0001:00</t>
  </si>
  <si>
    <t>21:0486:000280</t>
  </si>
  <si>
    <t>031C  :821295:00:------:--</t>
  </si>
  <si>
    <t>21:0159:000251</t>
  </si>
  <si>
    <t>21:0159:000251:0003:0001:00</t>
  </si>
  <si>
    <t>21:0486:000281</t>
  </si>
  <si>
    <t>031C  :821296:00:------:--</t>
  </si>
  <si>
    <t>21:0159:000252</t>
  </si>
  <si>
    <t>21:0159:000252:0003:0001:00</t>
  </si>
  <si>
    <t>21:0486:000282</t>
  </si>
  <si>
    <t>031C  :821297:00:------:--</t>
  </si>
  <si>
    <t>21:0159:000253</t>
  </si>
  <si>
    <t>21:0159:000253:0003:0001:00</t>
  </si>
  <si>
    <t>21:0486:000283</t>
  </si>
  <si>
    <t>031C  :821298:00:------:--</t>
  </si>
  <si>
    <t>21:0159:000254</t>
  </si>
  <si>
    <t>21:0159:000254:0003:0001:00</t>
  </si>
  <si>
    <t>21:0486:000284</t>
  </si>
  <si>
    <t>031C  :821299:00:------:--</t>
  </si>
  <si>
    <t>21:0159:000255</t>
  </si>
  <si>
    <t>21:0159:000255:0003:0001:00</t>
  </si>
  <si>
    <t>21:0486:000285</t>
  </si>
  <si>
    <t>031C  :821300:00:------:--</t>
  </si>
  <si>
    <t>21:0159:000256</t>
  </si>
  <si>
    <t>21:0159:000256:0003:0001:00</t>
  </si>
  <si>
    <t>21:0486:000286</t>
  </si>
  <si>
    <t>031C  :821302:00:------:--</t>
  </si>
  <si>
    <t>21:0159:000257</t>
  </si>
  <si>
    <t>21:0159:000257:0003:0001:00</t>
  </si>
  <si>
    <t>21:0486:000287</t>
  </si>
  <si>
    <t>031C  :821303:00:------:--</t>
  </si>
  <si>
    <t>21:0159:000258</t>
  </si>
  <si>
    <t>21:0159:000258:0003:0001:00</t>
  </si>
  <si>
    <t>21:0486:000288</t>
  </si>
  <si>
    <t>031C  :821304:10:------:--</t>
  </si>
  <si>
    <t>21:0159:000258:0004:0001:00</t>
  </si>
  <si>
    <t>21:0486:000289</t>
  </si>
  <si>
    <t>031C  :821305:20:821304:10</t>
  </si>
  <si>
    <t>21:0486:000290</t>
  </si>
  <si>
    <t>031C  :821306:9R:------:--</t>
  </si>
  <si>
    <t>21:0159:000259</t>
  </si>
  <si>
    <t>21:0159:000259:0003:0001:00</t>
  </si>
  <si>
    <t>21:0486:000291</t>
  </si>
  <si>
    <t>031C  :821307:00:------:--</t>
  </si>
  <si>
    <t>21:0159:000260</t>
  </si>
  <si>
    <t>21:0159:000260:0003:0001:00</t>
  </si>
  <si>
    <t>21:0486:000292</t>
  </si>
  <si>
    <t>031C  :821308:00:------:--</t>
  </si>
  <si>
    <t>21:0159:000261</t>
  </si>
  <si>
    <t>21:0159:000261:0003:0001:00</t>
  </si>
  <si>
    <t>21:0486:000293</t>
  </si>
  <si>
    <t>031C  :821309:00:------:--</t>
  </si>
  <si>
    <t>21:0159:000262</t>
  </si>
  <si>
    <t>21:0159:000262:0003:0001:00</t>
  </si>
  <si>
    <t>21:0486:000294</t>
  </si>
  <si>
    <t>031C  :821310:00:------:--</t>
  </si>
  <si>
    <t>21:0159:000263</t>
  </si>
  <si>
    <t>21:0159:000263:0003:0001:00</t>
  </si>
  <si>
    <t>21:0486:000295</t>
  </si>
  <si>
    <t>031C  :821311:00:------:--</t>
  </si>
  <si>
    <t>21:0159:000264</t>
  </si>
  <si>
    <t>21:0159:000264:0003:0001:00</t>
  </si>
  <si>
    <t>21:0486:000296</t>
  </si>
  <si>
    <t>031C  :821312:00:------:--</t>
  </si>
  <si>
    <t>21:0159:000265</t>
  </si>
  <si>
    <t>21:0159:000265:0003:0001:00</t>
  </si>
  <si>
    <t>21:0486:000297</t>
  </si>
  <si>
    <t>031C  :821313:00:------:--</t>
  </si>
  <si>
    <t>21:0159:000266</t>
  </si>
  <si>
    <t>21:0159:000266:0003:0001:00</t>
  </si>
  <si>
    <t>21:0486:000298</t>
  </si>
  <si>
    <t>031C  :821314:00:------:--</t>
  </si>
  <si>
    <t>21:0159:000267</t>
  </si>
  <si>
    <t>21:0159:000267:0003:0001:00</t>
  </si>
  <si>
    <t>21:0486:000299</t>
  </si>
  <si>
    <t>031C  :821315:00:------:--</t>
  </si>
  <si>
    <t>21:0159:000268</t>
  </si>
  <si>
    <t>21:0159:000268:0003:0001:00</t>
  </si>
  <si>
    <t>21:0486:000300</t>
  </si>
  <si>
    <t>031C  :821316:00:------:--</t>
  </si>
  <si>
    <t>21:0159:000269</t>
  </si>
  <si>
    <t>21:0159:000269:0003:0001:00</t>
  </si>
  <si>
    <t>21:0486:000301</t>
  </si>
  <si>
    <t>031C  :821317:00:------:--</t>
  </si>
  <si>
    <t>21:0159:000270</t>
  </si>
  <si>
    <t>21:0159:000270:0003:0001:00</t>
  </si>
  <si>
    <t>21:0486:000302</t>
  </si>
  <si>
    <t>031C  :821318:00:------:--</t>
  </si>
  <si>
    <t>21:0159:000271</t>
  </si>
  <si>
    <t>21:0159:000271:0003:0001:00</t>
  </si>
  <si>
    <t>21:0486:000303</t>
  </si>
  <si>
    <t>031C  :821319:00:------:--</t>
  </si>
  <si>
    <t>21:0159:000272</t>
  </si>
  <si>
    <t>21:0159:000272:0003:0001:00</t>
  </si>
  <si>
    <t>21:0486:000304</t>
  </si>
  <si>
    <t>031C  :821320:00:------:--</t>
  </si>
  <si>
    <t>21:0159:000273</t>
  </si>
  <si>
    <t>21:0159:000273:0003:0001:00</t>
  </si>
  <si>
    <t>21:0486:000305</t>
  </si>
  <si>
    <t>031C  :821322:10:------:--</t>
  </si>
  <si>
    <t>21:0159:000273:0004:0001:00</t>
  </si>
  <si>
    <t>21:0486:000306</t>
  </si>
  <si>
    <t>031C  :821323:20:821322:10</t>
  </si>
  <si>
    <t>21:0159:000274</t>
  </si>
  <si>
    <t>21:0159:000274:0003:0001:00</t>
  </si>
  <si>
    <t>21:0486:000307</t>
  </si>
  <si>
    <t>031C  :821324:00:------:--</t>
  </si>
  <si>
    <t>21:0159:000275</t>
  </si>
  <si>
    <t>21:0159:000275:0003:0001:00</t>
  </si>
  <si>
    <t>21:0486:000308</t>
  </si>
  <si>
    <t>031C  :821325:00:------:--</t>
  </si>
  <si>
    <t>21:0159:000276</t>
  </si>
  <si>
    <t>21:0159:000276:0003:0001:00</t>
  </si>
  <si>
    <t>21:0486:000309</t>
  </si>
  <si>
    <t>031C  :821326:00:------:--</t>
  </si>
  <si>
    <t>21:0159:000277</t>
  </si>
  <si>
    <t>21:0159:000277:0003:0001:00</t>
  </si>
  <si>
    <t>21:0486:000310</t>
  </si>
  <si>
    <t>031C  :821327:00:------:--</t>
  </si>
  <si>
    <t>21:0159:000278</t>
  </si>
  <si>
    <t>21:0159:000278:0003:0001:00</t>
  </si>
  <si>
    <t>21:0486:000311</t>
  </si>
  <si>
    <t>031C  :821328:00:------:--</t>
  </si>
  <si>
    <t>21:0159:000279</t>
  </si>
  <si>
    <t>21:0159:000279:0003:0001:00</t>
  </si>
  <si>
    <t>21:0486:000312</t>
  </si>
  <si>
    <t>031C  :821329:00:------:--</t>
  </si>
  <si>
    <t>21:0159:000280</t>
  </si>
  <si>
    <t>21:0159:000280:0003:0001:00</t>
  </si>
  <si>
    <t>21:0486:000313</t>
  </si>
  <si>
    <t>031C  :821330:00:------:--</t>
  </si>
  <si>
    <t>21:0159:000281</t>
  </si>
  <si>
    <t>21:0159:000281:0003:0001:00</t>
  </si>
  <si>
    <t>21:0486:000314</t>
  </si>
  <si>
    <t>031C  :821331:00:------:--</t>
  </si>
  <si>
    <t>21:0486:000315</t>
  </si>
  <si>
    <t>031C  :821332:9U:------:--</t>
  </si>
  <si>
    <t>21:0159:000282</t>
  </si>
  <si>
    <t>21:0159:000282:0003:0001:00</t>
  </si>
  <si>
    <t>21:0486:000316</t>
  </si>
  <si>
    <t>031C  :821333:00:------:--</t>
  </si>
  <si>
    <t>21:0159:000283</t>
  </si>
  <si>
    <t>21:0159:000283:0003:0001:00</t>
  </si>
  <si>
    <t>21:0486:000317</t>
  </si>
  <si>
    <t>031C  :821334:00:------:--</t>
  </si>
  <si>
    <t>21:0159:000284</t>
  </si>
  <si>
    <t>21:0159:000284:0003:0001:00</t>
  </si>
  <si>
    <t>21:0486:000318</t>
  </si>
  <si>
    <t>031C  :821335:00:------:--</t>
  </si>
  <si>
    <t>21:0159:000285</t>
  </si>
  <si>
    <t>21:0159:000285:0003:0001:00</t>
  </si>
  <si>
    <t>21:0486:000319</t>
  </si>
  <si>
    <t>031C  :821336:00:------:--</t>
  </si>
  <si>
    <t>21:0159:000286</t>
  </si>
  <si>
    <t>21:0159:000286:0003:0001:00</t>
  </si>
  <si>
    <t>21:0486:000320</t>
  </si>
  <si>
    <t>031C  :821337:00:------:--</t>
  </si>
  <si>
    <t>21:0159:000287</t>
  </si>
  <si>
    <t>21:0159:000287:0003:0001:00</t>
  </si>
  <si>
    <t>21:0486:000321</t>
  </si>
  <si>
    <t>031C  :821338:00:------:--</t>
  </si>
  <si>
    <t>21:0159:000288</t>
  </si>
  <si>
    <t>21:0159:000288:0003:0001:00</t>
  </si>
  <si>
    <t>21:0486:000322</t>
  </si>
  <si>
    <t>031C  :821339:00:------:--</t>
  </si>
  <si>
    <t>21:0159:000289</t>
  </si>
  <si>
    <t>21:0159:000289:0003:0001:00</t>
  </si>
  <si>
    <t>21:0486:000323</t>
  </si>
  <si>
    <t>031C  :821340:00:------:--</t>
  </si>
  <si>
    <t>21:0159:000290</t>
  </si>
  <si>
    <t>21:0159:000290:0003:0001:00</t>
  </si>
  <si>
    <t>21:0486:000324</t>
  </si>
  <si>
    <t>031C  :821342:00:------:--</t>
  </si>
  <si>
    <t>21:0159:000291</t>
  </si>
  <si>
    <t>21:0159:000291:0003:0001:00</t>
  </si>
  <si>
    <t>21:0486:000325</t>
  </si>
  <si>
    <t>031C  :821343:10:------:--</t>
  </si>
  <si>
    <t>21:0159:000291:0004:0001:00</t>
  </si>
  <si>
    <t>21:0486:000326</t>
  </si>
  <si>
    <t>031C  :821344:20:821343:10</t>
  </si>
  <si>
    <t>21:0159:000292</t>
  </si>
  <si>
    <t>21:0159:000292:0003:0001:00</t>
  </si>
  <si>
    <t>21:0486:000327</t>
  </si>
  <si>
    <t>031C  :821345:00:------:--</t>
  </si>
  <si>
    <t>21:0159:000293</t>
  </si>
  <si>
    <t>21:0159:000293:0003:0001:00</t>
  </si>
  <si>
    <t>21:0486:000328</t>
  </si>
  <si>
    <t>031C  :821346:00:------:--</t>
  </si>
  <si>
    <t>21:0159:000294</t>
  </si>
  <si>
    <t>21:0159:000294:0003:0001:00</t>
  </si>
  <si>
    <t>21:0486:000329</t>
  </si>
  <si>
    <t>031C  :821347:00:------:--</t>
  </si>
  <si>
    <t>21:0159:000295</t>
  </si>
  <si>
    <t>21:0159:000295:0003:0001:00</t>
  </si>
  <si>
    <t>21:0486:000330</t>
  </si>
  <si>
    <t>031C  :821348:00:------:--</t>
  </si>
  <si>
    <t>21:0486:000331</t>
  </si>
  <si>
    <t>031C  :821349:9M:------:--</t>
  </si>
  <si>
    <t>21:0159:000296</t>
  </si>
  <si>
    <t>21:0159:000296:0003:0001:00</t>
  </si>
  <si>
    <t>21:0486:000332</t>
  </si>
  <si>
    <t>031C  :821350:00:------:--</t>
  </si>
  <si>
    <t>21:0159:000297</t>
  </si>
  <si>
    <t>21:0159:000297:0003:0001:00</t>
  </si>
  <si>
    <t>21:0486:000333</t>
  </si>
  <si>
    <t>031C  :821351:00:------:--</t>
  </si>
  <si>
    <t>21:0159:000298</t>
  </si>
  <si>
    <t>21:0159:000298:0003:0001:00</t>
  </si>
  <si>
    <t>21:0486:000334</t>
  </si>
  <si>
    <t>031C  :821352:00:------:--</t>
  </si>
  <si>
    <t>21:0159:000299</t>
  </si>
  <si>
    <t>21:0159:000299:0003:0001:00</t>
  </si>
  <si>
    <t>21:0486:000335</t>
  </si>
  <si>
    <t>031C  :821353:00:------:--</t>
  </si>
  <si>
    <t>21:0159:000300</t>
  </si>
  <si>
    <t>21:0159:000300:0003:0001:00</t>
  </si>
  <si>
    <t>21:0486:000336</t>
  </si>
  <si>
    <t>031C  :821354:00:------:--</t>
  </si>
  <si>
    <t>21:0159:000301</t>
  </si>
  <si>
    <t>21:0159:000301:0003:0001:00</t>
  </si>
  <si>
    <t>21:0486:000337</t>
  </si>
  <si>
    <t>031C  :821355:00:------:--</t>
  </si>
  <si>
    <t>21:0159:000302</t>
  </si>
  <si>
    <t>21:0159:000302:0003:0001:00</t>
  </si>
  <si>
    <t>21:0486:000338</t>
  </si>
  <si>
    <t>031C  :821356:00:------:--</t>
  </si>
  <si>
    <t>21:0159:000303</t>
  </si>
  <si>
    <t>21:0159:000303:0003:0001:00</t>
  </si>
  <si>
    <t>21:0486:000339</t>
  </si>
  <si>
    <t>031C  :821357:00:------:--</t>
  </si>
  <si>
    <t>21:0159:000304</t>
  </si>
  <si>
    <t>21:0159:000304:0003:0001:00</t>
  </si>
  <si>
    <t>21:0486:000340</t>
  </si>
  <si>
    <t>031C  :821358:00:------:--</t>
  </si>
  <si>
    <t>21:0159:000305</t>
  </si>
  <si>
    <t>21:0159:000305:0003:0001:00</t>
  </si>
  <si>
    <t>21:0486:000341</t>
  </si>
  <si>
    <t>031C  :821359:00:------:--</t>
  </si>
  <si>
    <t>21:0159:000306</t>
  </si>
  <si>
    <t>21:0159:000306:0003:0001:00</t>
  </si>
  <si>
    <t>21:0486:000342</t>
  </si>
  <si>
    <t>031C  :821360:00:------:--</t>
  </si>
  <si>
    <t>21:0159:000307</t>
  </si>
  <si>
    <t>21:0159:000307:0003:0001:00</t>
  </si>
  <si>
    <t>21:0486:000343</t>
  </si>
  <si>
    <t>031C  :821362:10:------:--</t>
  </si>
  <si>
    <t>21:0159:000307:0004:0001:00</t>
  </si>
  <si>
    <t>21:0486:000344</t>
  </si>
  <si>
    <t>031C  :821363:20:821362:10</t>
  </si>
  <si>
    <t>21:0486:000345</t>
  </si>
  <si>
    <t>031C  :821364:9U:------:--</t>
  </si>
  <si>
    <t>21:0159:000308</t>
  </si>
  <si>
    <t>21:0159:000308:0003:0001:00</t>
  </si>
  <si>
    <t>21:0486:000346</t>
  </si>
  <si>
    <t>031C  :821365:00:------:--</t>
  </si>
  <si>
    <t>21:0159:000309</t>
  </si>
  <si>
    <t>21:0159:000309:0003:0001:00</t>
  </si>
  <si>
    <t>21:0486:000347</t>
  </si>
  <si>
    <t>031C  :821366:00:------:--</t>
  </si>
  <si>
    <t>21:0159:000310</t>
  </si>
  <si>
    <t>21:0159:000310:0003:0001:00</t>
  </si>
  <si>
    <t>21:0486:000348</t>
  </si>
  <si>
    <t>031C  :821367:00:------:--</t>
  </si>
  <si>
    <t>21:0159:000311</t>
  </si>
  <si>
    <t>21:0159:000311:0003:0001:00</t>
  </si>
  <si>
    <t>21:0486:000349</t>
  </si>
  <si>
    <t>031C  :821368:00:------:--</t>
  </si>
  <si>
    <t>21:0159:000312</t>
  </si>
  <si>
    <t>21:0159:000312:0003:0001:00</t>
  </si>
  <si>
    <t>21:0486:000350</t>
  </si>
  <si>
    <t>031C  :821369:00:------:--</t>
  </si>
  <si>
    <t>21:0159:000313</t>
  </si>
  <si>
    <t>21:0159:000313:0003:0001:00</t>
  </si>
  <si>
    <t>21:0486:000351</t>
  </si>
  <si>
    <t>031C  :821370:00:------:--</t>
  </si>
  <si>
    <t>21:0159:000314</t>
  </si>
  <si>
    <t>21:0159:000314:0003:0001:00</t>
  </si>
  <si>
    <t>21:0486:000352</t>
  </si>
  <si>
    <t>031C  :821371:00:------:--</t>
  </si>
  <si>
    <t>21:0159:000315</t>
  </si>
  <si>
    <t>21:0159:000315:0003:0001:00</t>
  </si>
  <si>
    <t>21:0486:000353</t>
  </si>
  <si>
    <t>031C  :821372:00:------:--</t>
  </si>
  <si>
    <t>21:0159:000316</t>
  </si>
  <si>
    <t>21:0159:000316:0003:0001:00</t>
  </si>
  <si>
    <t>21:0486:000354</t>
  </si>
  <si>
    <t>031C  :821373:00:------:--</t>
  </si>
  <si>
    <t>21:0159:000317</t>
  </si>
  <si>
    <t>21:0159:000317:0003:0001:00</t>
  </si>
  <si>
    <t>21:0486:000355</t>
  </si>
  <si>
    <t>031C  :821374:00:------:--</t>
  </si>
  <si>
    <t>21:0159:000318</t>
  </si>
  <si>
    <t>21:0159:000318:0003:0001:00</t>
  </si>
  <si>
    <t>21:0486:000356</t>
  </si>
  <si>
    <t>031C  :821375:00:------:--</t>
  </si>
  <si>
    <t>21:0159:000319</t>
  </si>
  <si>
    <t>21:0159:000319:0003:0001:00</t>
  </si>
  <si>
    <t>21:0486:000357</t>
  </si>
  <si>
    <t>031C  :821376:00:------:--</t>
  </si>
  <si>
    <t>21:0159:000320</t>
  </si>
  <si>
    <t>21:0159:000320:0003:0001:00</t>
  </si>
  <si>
    <t>21:0486:000358</t>
  </si>
  <si>
    <t>031C  :821377:00:------:--</t>
  </si>
  <si>
    <t>21:0159:000321</t>
  </si>
  <si>
    <t>21:0159:000321:0003:0001:00</t>
  </si>
  <si>
    <t>21:0486:000359</t>
  </si>
  <si>
    <t>031C  :821378:00:------:--</t>
  </si>
  <si>
    <t>21:0159:000322</t>
  </si>
  <si>
    <t>21:0159:000322:0003:0001:00</t>
  </si>
  <si>
    <t>21:0486:000360</t>
  </si>
  <si>
    <t>031C  :821379:00:------:--</t>
  </si>
  <si>
    <t>21:0159:000323</t>
  </si>
  <si>
    <t>21:0159:000323:0003:0001:00</t>
  </si>
  <si>
    <t>21:0486:000361</t>
  </si>
  <si>
    <t>031C  :821380:00:------:--</t>
  </si>
  <si>
    <t>21:0159:000324</t>
  </si>
  <si>
    <t>21:0159:000324:0003:0001:00</t>
  </si>
  <si>
    <t>21:0486:000362</t>
  </si>
  <si>
    <t>031C  :821382:00:------:--</t>
  </si>
  <si>
    <t>21:0159:000325</t>
  </si>
  <si>
    <t>21:0159:000325:0003:0001:00</t>
  </si>
  <si>
    <t>21:0486:000363</t>
  </si>
  <si>
    <t>031C  :821383:00:------:--</t>
  </si>
  <si>
    <t>21:0159:000326</t>
  </si>
  <si>
    <t>21:0159:000326:0003:0001:00</t>
  </si>
  <si>
    <t>21:0486:000364</t>
  </si>
  <si>
    <t>031C  :821384:00:------:--</t>
  </si>
  <si>
    <t>21:0159:000327</t>
  </si>
  <si>
    <t>21:0159:000327:0003:0001:00</t>
  </si>
  <si>
    <t>21:0486:000365</t>
  </si>
  <si>
    <t>031C  :821385:00:------:--</t>
  </si>
  <si>
    <t>21:0159:000328</t>
  </si>
  <si>
    <t>21:0159:000328:0003:0001:00</t>
  </si>
  <si>
    <t>21:0486:000366</t>
  </si>
  <si>
    <t>031C  :821386:00:------:--</t>
  </si>
  <si>
    <t>21:0159:000329</t>
  </si>
  <si>
    <t>21:0159:000329:0003:0001:00</t>
  </si>
  <si>
    <t>21:0486:000367</t>
  </si>
  <si>
    <t>031C  :821387:00:------:--</t>
  </si>
  <si>
    <t>21:0159:000330</t>
  </si>
  <si>
    <t>21:0159:000330:0003:0001:00</t>
  </si>
  <si>
    <t>21:0486:000368</t>
  </si>
  <si>
    <t>031C  :821388:00:------:--</t>
  </si>
  <si>
    <t>21:0159:000331</t>
  </si>
  <si>
    <t>21:0159:000331:0003:0001:00</t>
  </si>
  <si>
    <t>21:0486:000369</t>
  </si>
  <si>
    <t>031C  :821389:00:------:--</t>
  </si>
  <si>
    <t>21:0159:000332</t>
  </si>
  <si>
    <t>21:0159:000332:0003:0001:00</t>
  </si>
  <si>
    <t>21:0486:000370</t>
  </si>
  <si>
    <t>031C  :821390:00:------:--</t>
  </si>
  <si>
    <t>21:0159:000333</t>
  </si>
  <si>
    <t>21:0159:000333:0003:0001:00</t>
  </si>
  <si>
    <t>21:0486:000371</t>
  </si>
  <si>
    <t>031C  :821391:10:------:--</t>
  </si>
  <si>
    <t>21:0159:000333:0004:0001:00</t>
  </si>
  <si>
    <t>21:0486:000372</t>
  </si>
  <si>
    <t>031C  :821392:20:821391:10</t>
  </si>
  <si>
    <t>21:0159:000334</t>
  </si>
  <si>
    <t>21:0159:000334:0003:0001:00</t>
  </si>
  <si>
    <t>21:0486:000373</t>
  </si>
  <si>
    <t>031C  :821393:00:------:--</t>
  </si>
  <si>
    <t>21:0159:000335</t>
  </si>
  <si>
    <t>21:0159:000335:0003:0001:00</t>
  </si>
  <si>
    <t>21:0486:000374</t>
  </si>
  <si>
    <t>031C  :821394:00:------:--</t>
  </si>
  <si>
    <t>21:0159:000336</t>
  </si>
  <si>
    <t>21:0159:000336:0003:0001:00</t>
  </si>
  <si>
    <t>21:0486:000375</t>
  </si>
  <si>
    <t>031C  :821395:00:------:--</t>
  </si>
  <si>
    <t>21:0159:000337</t>
  </si>
  <si>
    <t>21:0159:000337:0003:0001:00</t>
  </si>
  <si>
    <t>21:0486:000376</t>
  </si>
  <si>
    <t>031C  :821396:00:------:--</t>
  </si>
  <si>
    <t>21:0159:000338</t>
  </si>
  <si>
    <t>21:0159:000338:0003:0001:00</t>
  </si>
  <si>
    <t>21:0486:000377</t>
  </si>
  <si>
    <t>031C  :821397:00:------:--</t>
  </si>
  <si>
    <t>21:0486:000378</t>
  </si>
  <si>
    <t>031C  :821398:9U:------:--</t>
  </si>
  <si>
    <t>21:0159:000339</t>
  </si>
  <si>
    <t>21:0159:000339:0003:0001:00</t>
  </si>
  <si>
    <t>21:0486:000379</t>
  </si>
  <si>
    <t>031C  :821399:00:------:--</t>
  </si>
  <si>
    <t>21:0159:000340</t>
  </si>
  <si>
    <t>21:0159:000340:0003:0001:00</t>
  </si>
  <si>
    <t>21:0486:000380</t>
  </si>
  <si>
    <t>031C  :821400:00:------:--</t>
  </si>
  <si>
    <t>21:0159:000341</t>
  </si>
  <si>
    <t>21:0159:000341:0003:0001:00</t>
  </si>
  <si>
    <t>21:0486:000381</t>
  </si>
  <si>
    <t>031C  :821402:00:------:--</t>
  </si>
  <si>
    <t>21:0159:000342</t>
  </si>
  <si>
    <t>21:0159:000342:0003:0001:00</t>
  </si>
  <si>
    <t>21:0486:000382</t>
  </si>
  <si>
    <t>031C  :821403:00:------:--</t>
  </si>
  <si>
    <t>21:0159:000343</t>
  </si>
  <si>
    <t>21:0159:000343:0003:0001:00</t>
  </si>
  <si>
    <t>21:0486:000383</t>
  </si>
  <si>
    <t>031C  :821404:00:------:--</t>
  </si>
  <si>
    <t>21:0486:000384</t>
  </si>
  <si>
    <t>031C  :821405:9R:------:--</t>
  </si>
  <si>
    <t>21:0159:000344</t>
  </si>
  <si>
    <t>21:0159:000344:0003:0001:00</t>
  </si>
  <si>
    <t>21:0486:000385</t>
  </si>
  <si>
    <t>031C  :821406:00:------:--</t>
  </si>
  <si>
    <t>21:0159:000345</t>
  </si>
  <si>
    <t>21:0159:000345:0003:0001:00</t>
  </si>
  <si>
    <t>21:0486:000386</t>
  </si>
  <si>
    <t>031C  :821407:00:------:--</t>
  </si>
  <si>
    <t>21:0159:000346</t>
  </si>
  <si>
    <t>21:0159:000346:0003:0001:00</t>
  </si>
  <si>
    <t>21:0486:000387</t>
  </si>
  <si>
    <t>031C  :821408:00:------:--</t>
  </si>
  <si>
    <t>21:0159:000347</t>
  </si>
  <si>
    <t>21:0159:000347:0003:0001:00</t>
  </si>
  <si>
    <t>21:0486:000388</t>
  </si>
  <si>
    <t>031C  :821409:10:------:--</t>
  </si>
  <si>
    <t>21:0159:000347:0004:0001:00</t>
  </si>
  <si>
    <t>21:0486:000389</t>
  </si>
  <si>
    <t>031C  :821410:20:821409:10</t>
  </si>
  <si>
    <t>21:0159:000348</t>
  </si>
  <si>
    <t>21:0159:000348:0003:0001:00</t>
  </si>
  <si>
    <t>21:0486:000390</t>
  </si>
  <si>
    <t>031C  :821411:00:------:--</t>
  </si>
  <si>
    <t>21:0159:000349</t>
  </si>
  <si>
    <t>21:0159:000349:0003:0001:00</t>
  </si>
  <si>
    <t>21:0486:000391</t>
  </si>
  <si>
    <t>031C  :821412:00:------:--</t>
  </si>
  <si>
    <t>21:0159:000350</t>
  </si>
  <si>
    <t>21:0159:000350:0003:0001:00</t>
  </si>
  <si>
    <t>21:0486:000392</t>
  </si>
  <si>
    <t>031C  :821413:00:------:--</t>
  </si>
  <si>
    <t>21:0159:000351</t>
  </si>
  <si>
    <t>21:0159:000351:0003:0001:00</t>
  </si>
  <si>
    <t>21:0486:000393</t>
  </si>
  <si>
    <t>031C  :821414:00:------:--</t>
  </si>
  <si>
    <t>21:0159:000352</t>
  </si>
  <si>
    <t>21:0159:000352:0003:0001:00</t>
  </si>
  <si>
    <t>21:0486:000394</t>
  </si>
  <si>
    <t>031C  :821415:00:------:--</t>
  </si>
  <si>
    <t>21:0159:000353</t>
  </si>
  <si>
    <t>21:0159:000353:0003:0001:00</t>
  </si>
  <si>
    <t>21:0486:000395</t>
  </si>
  <si>
    <t>031C  :821416:00:------:--</t>
  </si>
  <si>
    <t>21:0159:000354</t>
  </si>
  <si>
    <t>21:0159:000354:0003:0001:00</t>
  </si>
  <si>
    <t>21:0486:000396</t>
  </si>
  <si>
    <t>031C  :821417:00:------:--</t>
  </si>
  <si>
    <t>21:0159:000355</t>
  </si>
  <si>
    <t>21:0159:000355:0003:0001:00</t>
  </si>
  <si>
    <t>21:0486:000397</t>
  </si>
  <si>
    <t>031C  :821418:00:------:--</t>
  </si>
  <si>
    <t>21:0159:000356</t>
  </si>
  <si>
    <t>21:0159:000356:0003:0001:00</t>
  </si>
  <si>
    <t>21:0486:000398</t>
  </si>
  <si>
    <t>031C  :821419:00:------:--</t>
  </si>
  <si>
    <t>21:0159:000357</t>
  </si>
  <si>
    <t>21:0159:000357:0003:0001:00</t>
  </si>
  <si>
    <t>21:0486:000399</t>
  </si>
  <si>
    <t>031C  :821420:00:------:--</t>
  </si>
  <si>
    <t>21:0159:000358</t>
  </si>
  <si>
    <t>21:0159:000358:0003:0001:00</t>
  </si>
  <si>
    <t>21:0486:000400</t>
  </si>
  <si>
    <t>031C  :821422:10:------:--</t>
  </si>
  <si>
    <t>21:0159:000358:0004:0001:00</t>
  </si>
  <si>
    <t>21:0486:000401</t>
  </si>
  <si>
    <t>031C  :821423:20:821422:10</t>
  </si>
  <si>
    <t>21:0159:000359</t>
  </si>
  <si>
    <t>21:0159:000359:0003:0001:00</t>
  </si>
  <si>
    <t>21:0486:000402</t>
  </si>
  <si>
    <t>031C  :821424:00:------:--</t>
  </si>
  <si>
    <t>21:0159:000360</t>
  </si>
  <si>
    <t>21:0159:000360:0003:0001:00</t>
  </si>
  <si>
    <t>21:0486:000403</t>
  </si>
  <si>
    <t>031C  :821425:00:------:--</t>
  </si>
  <si>
    <t>21:0159:000361</t>
  </si>
  <si>
    <t>21:0159:000361:0003:0001:00</t>
  </si>
  <si>
    <t>21:0486:000404</t>
  </si>
  <si>
    <t>031C  :821426:00:------:--</t>
  </si>
  <si>
    <t>21:0159:000362</t>
  </si>
  <si>
    <t>21:0159:000362:0003:0001:00</t>
  </si>
  <si>
    <t>21:0486:000405</t>
  </si>
  <si>
    <t>031C  :821427:00:------:--</t>
  </si>
  <si>
    <t>21:0159:000363</t>
  </si>
  <si>
    <t>21:0159:000363:0003:0001:00</t>
  </si>
  <si>
    <t>21:0486:000406</t>
  </si>
  <si>
    <t>031C  :821428:00:------:--</t>
  </si>
  <si>
    <t>21:0159:000364</t>
  </si>
  <si>
    <t>21:0159:000364:0003:0001:00</t>
  </si>
  <si>
    <t>21:0486:000407</t>
  </si>
  <si>
    <t>031C  :821429:00:------:--</t>
  </si>
  <si>
    <t>21:0159:000365</t>
  </si>
  <si>
    <t>21:0159:000365:0003:0001:00</t>
  </si>
  <si>
    <t>21:0486:000408</t>
  </si>
  <si>
    <t>031C  :821430:00:------:--</t>
  </si>
  <si>
    <t>21:0159:000366</t>
  </si>
  <si>
    <t>21:0159:000366:0003:0001:00</t>
  </si>
  <si>
    <t>21:0486:000409</t>
  </si>
  <si>
    <t>031C  :821431:00:------:--</t>
  </si>
  <si>
    <t>21:0159:000367</t>
  </si>
  <si>
    <t>21:0159:000367:0003:0001:00</t>
  </si>
  <si>
    <t>21:0486:000410</t>
  </si>
  <si>
    <t>031C  :821432:00:------:--</t>
  </si>
  <si>
    <t>21:0159:000368</t>
  </si>
  <si>
    <t>21:0159:000368:0003:0001:00</t>
  </si>
  <si>
    <t>21:0486:000411</t>
  </si>
  <si>
    <t>031C  :821433:00:------:--</t>
  </si>
  <si>
    <t>21:0159:000369</t>
  </si>
  <si>
    <t>21:0159:000369:0003:0001:00</t>
  </si>
  <si>
    <t>21:0486:000412</t>
  </si>
  <si>
    <t>031C  :821434:00:------:--</t>
  </si>
  <si>
    <t>21:0159:000370</t>
  </si>
  <si>
    <t>21:0159:000370:0003:0001:00</t>
  </si>
  <si>
    <t>21:0486:000413</t>
  </si>
  <si>
    <t>031C  :821435:00:------:--</t>
  </si>
  <si>
    <t>21:0159:000371</t>
  </si>
  <si>
    <t>21:0159:000371:0003:0001:00</t>
  </si>
  <si>
    <t>21:0486:000414</t>
  </si>
  <si>
    <t>031C  :821436:00:------:--</t>
  </si>
  <si>
    <t>21:0159:000372</t>
  </si>
  <si>
    <t>21:0159:000372:0003:0001:00</t>
  </si>
  <si>
    <t>21:0486:000415</t>
  </si>
  <si>
    <t>031C  :821437:00:------:--</t>
  </si>
  <si>
    <t>21:0159:000373</t>
  </si>
  <si>
    <t>21:0159:000373:0003:0001:00</t>
  </si>
  <si>
    <t>21:0486:000416</t>
  </si>
  <si>
    <t>031C  :821438:00:------:--</t>
  </si>
  <si>
    <t>21:0486:000417</t>
  </si>
  <si>
    <t>031C  :821439:9M:------:--</t>
  </si>
  <si>
    <t>21:0159:000374</t>
  </si>
  <si>
    <t>21:0159:000374:0003:0001:00</t>
  </si>
  <si>
    <t>21:0486:000418</t>
  </si>
  <si>
    <t>031C  :821440:00:------:--</t>
  </si>
  <si>
    <t>21:0159:000375</t>
  </si>
  <si>
    <t>21:0159:000375:0003:0001:00</t>
  </si>
  <si>
    <t>21:0486:000419</t>
  </si>
  <si>
    <t>031C  :821442:00:------:--</t>
  </si>
  <si>
    <t>21:0486:000420</t>
  </si>
  <si>
    <t>031C  :821443:9M:------:--</t>
  </si>
  <si>
    <t>21:0159:000376</t>
  </si>
  <si>
    <t>21:0159:000376:0003:0001:00</t>
  </si>
  <si>
    <t>21:0486:000421</t>
  </si>
  <si>
    <t>031C  :821444:00:------:--</t>
  </si>
  <si>
    <t>21:0159:000377</t>
  </si>
  <si>
    <t>21:0159:000377:0003:0001:00</t>
  </si>
  <si>
    <t>21:0486:000422</t>
  </si>
  <si>
    <t>031C  :821445:10:------:--</t>
  </si>
  <si>
    <t>21:0159:000377:0004:0001:00</t>
  </si>
  <si>
    <t>21:0486:000423</t>
  </si>
  <si>
    <t>031C  :821446:20:821445:10</t>
  </si>
  <si>
    <t>21:0159:000378</t>
  </si>
  <si>
    <t>21:0159:000378:0003:0001:00</t>
  </si>
  <si>
    <t>21:0486:000424</t>
  </si>
  <si>
    <t>031C  :821447:00:------:--</t>
  </si>
  <si>
    <t>21:0159:000379</t>
  </si>
  <si>
    <t>21:0159:000379:0003:0001:00</t>
  </si>
  <si>
    <t>21:0486:000425</t>
  </si>
  <si>
    <t>031C  :821448:00:------:--</t>
  </si>
  <si>
    <t>21:0159:000380</t>
  </si>
  <si>
    <t>21:0159:000380:0003:0001:00</t>
  </si>
  <si>
    <t>21:0486:000426</t>
  </si>
  <si>
    <t>031C  :821449:00:------:--</t>
  </si>
  <si>
    <t>21:0159:000381</t>
  </si>
  <si>
    <t>21:0159:000381:0003:0001:00</t>
  </si>
  <si>
    <t>21:0486:000427</t>
  </si>
  <si>
    <t>031C  :821450:00:------:--</t>
  </si>
  <si>
    <t>21:0159:000382</t>
  </si>
  <si>
    <t>21:0159:000382:0003:0001:00</t>
  </si>
  <si>
    <t>21:0486:000428</t>
  </si>
  <si>
    <t>031C  :821451:00:------:--</t>
  </si>
  <si>
    <t>21:0159:000383</t>
  </si>
  <si>
    <t>21:0159:000383:0003:0001:00</t>
  </si>
  <si>
    <t>21:0486:000429</t>
  </si>
  <si>
    <t>031C  :821452:00:------:--</t>
  </si>
  <si>
    <t>21:0159:000384</t>
  </si>
  <si>
    <t>21:0159:000384:0003:0001:00</t>
  </si>
  <si>
    <t>21:0486:000430</t>
  </si>
  <si>
    <t>031C  :821453:00:------:--</t>
  </si>
  <si>
    <t>21:0159:000385</t>
  </si>
  <si>
    <t>21:0159:000385:0003:0001:00</t>
  </si>
  <si>
    <t>21:0486:000431</t>
  </si>
  <si>
    <t>031C  :821454:00:------:--</t>
  </si>
  <si>
    <t>21:0159:000386</t>
  </si>
  <si>
    <t>21:0159:000386:0003:0001:00</t>
  </si>
  <si>
    <t>21:0486:000432</t>
  </si>
  <si>
    <t>031C  :821455:00:------:--</t>
  </si>
  <si>
    <t>21:0159:000387</t>
  </si>
  <si>
    <t>21:0159:000387:0003:0001:00</t>
  </si>
  <si>
    <t>21:0486:000433</t>
  </si>
  <si>
    <t>031C  :821456:00:------:--</t>
  </si>
  <si>
    <t>21:0159:000388</t>
  </si>
  <si>
    <t>21:0159:000388:0003:0001:00</t>
  </si>
  <si>
    <t>21:0486:000434</t>
  </si>
  <si>
    <t>031C  :821457:00:------:--</t>
  </si>
  <si>
    <t>21:0159:000389</t>
  </si>
  <si>
    <t>21:0159:000389:0003:0001:00</t>
  </si>
  <si>
    <t>21:0486:000435</t>
  </si>
  <si>
    <t>031C  :821458:00:------:--</t>
  </si>
  <si>
    <t>21:0159:000390</t>
  </si>
  <si>
    <t>21:0159:000390:0003:0001:00</t>
  </si>
  <si>
    <t>21:0486:000436</t>
  </si>
  <si>
    <t>031C  :821459:00:------:--</t>
  </si>
  <si>
    <t>21:0159:000391</t>
  </si>
  <si>
    <t>21:0159:000391:0003:0001:00</t>
  </si>
  <si>
    <t>21:0486:000437</t>
  </si>
  <si>
    <t>031C  :821460:00:------:--</t>
  </si>
  <si>
    <t>21:0159:000392</t>
  </si>
  <si>
    <t>21:0159:000392:0003:0001:00</t>
  </si>
  <si>
    <t>21:0486:000438</t>
  </si>
  <si>
    <t>031C  :821462:10:------:--</t>
  </si>
  <si>
    <t>21:0159:000392:0004:0001:00</t>
  </si>
  <si>
    <t>21:0486:000439</t>
  </si>
  <si>
    <t>031C  :821463:20:821462:10</t>
  </si>
  <si>
    <t>21:0159:000393</t>
  </si>
  <si>
    <t>21:0159:000393:0003:0001:00</t>
  </si>
  <si>
    <t>21:0486:000440</t>
  </si>
  <si>
    <t>031C  :821464:00:------:--</t>
  </si>
  <si>
    <t>21:0159:000394</t>
  </si>
  <si>
    <t>21:0159:000394:0003:0001:00</t>
  </si>
  <si>
    <t>21:0486:000441</t>
  </si>
  <si>
    <t>031C  :821465:00:------:--</t>
  </si>
  <si>
    <t>21:0159:000395</t>
  </si>
  <si>
    <t>21:0159:000395:0003:0001:00</t>
  </si>
  <si>
    <t>21:0486:000442</t>
  </si>
  <si>
    <t>031C  :821466:00:------:--</t>
  </si>
  <si>
    <t>21:0159:000396</t>
  </si>
  <si>
    <t>21:0159:000396:0003:0001:00</t>
  </si>
  <si>
    <t>21:0486:000443</t>
  </si>
  <si>
    <t>031C  :821467:00:------:--</t>
  </si>
  <si>
    <t>21:0159:000397</t>
  </si>
  <si>
    <t>21:0159:000397:0003:0001:00</t>
  </si>
  <si>
    <t>21:0486:000444</t>
  </si>
  <si>
    <t>031C  :821468:00:------:--</t>
  </si>
  <si>
    <t>21:0159:000398</t>
  </si>
  <si>
    <t>21:0159:000398:0003:0001:00</t>
  </si>
  <si>
    <t>21:0486:000445</t>
  </si>
  <si>
    <t>031C  :821469:00:------:--</t>
  </si>
  <si>
    <t>21:0159:000399</t>
  </si>
  <si>
    <t>21:0159:000399:0003:0001:00</t>
  </si>
  <si>
    <t>21:0486:000446</t>
  </si>
  <si>
    <t>031C  :821470:00:------:--</t>
  </si>
  <si>
    <t>21:0159:000400</t>
  </si>
  <si>
    <t>21:0159:000400:0003:0001:00</t>
  </si>
  <si>
    <t>21:0486:000447</t>
  </si>
  <si>
    <t>031C  :821471:00:------:--</t>
  </si>
  <si>
    <t>21:0159:000401</t>
  </si>
  <si>
    <t>21:0159:000401:0003:0001:00</t>
  </si>
  <si>
    <t>21:0486:000448</t>
  </si>
  <si>
    <t>031C  :821472:00:------:--</t>
  </si>
  <si>
    <t>21:0159:000402</t>
  </si>
  <si>
    <t>21:0159:000402:0003:0001:00</t>
  </si>
  <si>
    <t>21:0486:000449</t>
  </si>
  <si>
    <t>031C  :821473:00:------:--</t>
  </si>
  <si>
    <t>21:0486:000450</t>
  </si>
  <si>
    <t>031C  :821474:9U:------:--</t>
  </si>
  <si>
    <t>21:0159:000403</t>
  </si>
  <si>
    <t>21:0159:000403:0003:0001:00</t>
  </si>
  <si>
    <t>21:0486:000451</t>
  </si>
  <si>
    <t>031C  :821475:00:------:--</t>
  </si>
  <si>
    <t>21:0159:000404</t>
  </si>
  <si>
    <t>21:0159:000404:0003:0001:00</t>
  </si>
  <si>
    <t>21:0486:000452</t>
  </si>
  <si>
    <t>031C  :821476:00:------:--</t>
  </si>
  <si>
    <t>21:0159:000405</t>
  </si>
  <si>
    <t>21:0159:000405:0003:0001:00</t>
  </si>
  <si>
    <t>21:0486:000453</t>
  </si>
  <si>
    <t>031C  :821477:00:------:--</t>
  </si>
  <si>
    <t>21:0159:000406</t>
  </si>
  <si>
    <t>21:0159:000406:0003:0001:00</t>
  </si>
  <si>
    <t>21:0486:000454</t>
  </si>
  <si>
    <t>031C  :821478:00:------:--</t>
  </si>
  <si>
    <t>21:0159:000407</t>
  </si>
  <si>
    <t>21:0159:000407:0003:0001:00</t>
  </si>
  <si>
    <t>21:0486:000455</t>
  </si>
  <si>
    <t>031C  :821479:00:------:--</t>
  </si>
  <si>
    <t>21:0159:000408</t>
  </si>
  <si>
    <t>21:0159:000408:0003:0001:00</t>
  </si>
  <si>
    <t>21:0486:000456</t>
  </si>
  <si>
    <t>031C  :821480:00:------:--</t>
  </si>
  <si>
    <t>21:0159:000409</t>
  </si>
  <si>
    <t>21:0159:000409:0003:0001:00</t>
  </si>
  <si>
    <t>21:0486:000457</t>
  </si>
  <si>
    <t>031C  :821482:00:------:--</t>
  </si>
  <si>
    <t>21:0159:000410</t>
  </si>
  <si>
    <t>21:0159:000410:0003:0001:00</t>
  </si>
  <si>
    <t>21:0486:000458</t>
  </si>
  <si>
    <t>031C  :821483:00:------:--</t>
  </si>
  <si>
    <t>21:0486:000459</t>
  </si>
  <si>
    <t>031C  :821484:9R:------:--</t>
  </si>
  <si>
    <t>21:0159:000411</t>
  </si>
  <si>
    <t>21:0159:000411:0003:0001:00</t>
  </si>
  <si>
    <t>21:0486:000460</t>
  </si>
  <si>
    <t>031C  :821485:10:------:--</t>
  </si>
  <si>
    <t>21:0159:000411:0004:0001:00</t>
  </si>
  <si>
    <t>21:0486:000461</t>
  </si>
  <si>
    <t>031C  :821486:20:821485:10</t>
  </si>
  <si>
    <t>21:0159:000412</t>
  </si>
  <si>
    <t>21:0159:000412:0003:0001:00</t>
  </si>
  <si>
    <t>21:0486:000462</t>
  </si>
  <si>
    <t>031C  :821487:00:------:--</t>
  </si>
  <si>
    <t>21:0159:000413</t>
  </si>
  <si>
    <t>21:0159:000413:0003:0001:00</t>
  </si>
  <si>
    <t>21:0486:000463</t>
  </si>
  <si>
    <t>031C  :821488:00:------:--</t>
  </si>
  <si>
    <t>21:0159:000414</t>
  </si>
  <si>
    <t>21:0159:000414:0003:0001:00</t>
  </si>
  <si>
    <t>21:0486:000464</t>
  </si>
  <si>
    <t>031C  :821489:00:------:--</t>
  </si>
  <si>
    <t>21:0159:000415</t>
  </si>
  <si>
    <t>21:0159:000415:0003:0001:00</t>
  </si>
  <si>
    <t>21:0486:000465</t>
  </si>
  <si>
    <t>031C  :821490:00:------:--</t>
  </si>
  <si>
    <t>21:0159:000416</t>
  </si>
  <si>
    <t>21:0159:000416:0003:0001:00</t>
  </si>
  <si>
    <t>21:0486:000466</t>
  </si>
  <si>
    <t>031C  :821491:00:------:--</t>
  </si>
  <si>
    <t>21:0159:000417</t>
  </si>
  <si>
    <t>21:0159:000417:0003:0001:00</t>
  </si>
  <si>
    <t>21:0486:000467</t>
  </si>
  <si>
    <t>031C  :821492:00:------:--</t>
  </si>
  <si>
    <t>21:0159:000418</t>
  </si>
  <si>
    <t>21:0159:000418:0003:0001:00</t>
  </si>
  <si>
    <t>21:0486:000468</t>
  </si>
  <si>
    <t>031C  :821493:00:------:--</t>
  </si>
  <si>
    <t>21:0159:000419</t>
  </si>
  <si>
    <t>21:0159:000419:0003:0001:00</t>
  </si>
  <si>
    <t>21:0486:000469</t>
  </si>
  <si>
    <t>031C  :821494:00:------:--</t>
  </si>
  <si>
    <t>21:0159:000420</t>
  </si>
  <si>
    <t>21:0159:000420:0003:0001:00</t>
  </si>
  <si>
    <t>21:0486:000470</t>
  </si>
  <si>
    <t>031C  :821495:00:------:--</t>
  </si>
  <si>
    <t>21:0159:000421</t>
  </si>
  <si>
    <t>21:0159:000421:0003:0001:00</t>
  </si>
  <si>
    <t>21:0486:000471</t>
  </si>
  <si>
    <t>031C  :821496:00:------:--</t>
  </si>
  <si>
    <t>21:0159:000422</t>
  </si>
  <si>
    <t>21:0159:000422:0003:0001:00</t>
  </si>
  <si>
    <t>21:0486:000472</t>
  </si>
  <si>
    <t>031C  :821497:00:------:--</t>
  </si>
  <si>
    <t>21:0159:000423</t>
  </si>
  <si>
    <t>21:0159:000423:0003:0001:00</t>
  </si>
  <si>
    <t>21:0486:000473</t>
  </si>
  <si>
    <t>031C  :821498:00:------:--</t>
  </si>
  <si>
    <t>21:0159:000424</t>
  </si>
  <si>
    <t>21:0159:000424:0003:0001:00</t>
  </si>
  <si>
    <t>21:0486:000474</t>
  </si>
  <si>
    <t>031C  :821499:00:------:--</t>
  </si>
  <si>
    <t>21:0159:000425</t>
  </si>
  <si>
    <t>21:0159:000425:0003:0001:00</t>
  </si>
  <si>
    <t>21:0486:000475</t>
  </si>
  <si>
    <t>031C  :821500:00:------:--</t>
  </si>
  <si>
    <t>21:0159:000426</t>
  </si>
  <si>
    <t>21:0159:000426:0003:0001:00</t>
  </si>
  <si>
    <t>21:0486:000476</t>
  </si>
  <si>
    <t>031C  :821502:00:------:--</t>
  </si>
  <si>
    <t>21:0159:000427</t>
  </si>
  <si>
    <t>21:0159:000427:0003:0001:00</t>
  </si>
  <si>
    <t>21:0486:000477</t>
  </si>
  <si>
    <t>031C  :821503:00:------:--</t>
  </si>
  <si>
    <t>21:0159:000428</t>
  </si>
  <si>
    <t>21:0159:000428:0003:0001:00</t>
  </si>
  <si>
    <t>21:0486:000478</t>
  </si>
  <si>
    <t>031C  :821504:00:------:--</t>
  </si>
  <si>
    <t>21:0159:000429</t>
  </si>
  <si>
    <t>21:0159:000429:0003:0001:00</t>
  </si>
  <si>
    <t>21:0486:000479</t>
  </si>
  <si>
    <t>031C  :821505:10:------:--</t>
  </si>
  <si>
    <t>21:0159:000429:0004:0001:00</t>
  </si>
  <si>
    <t>21:0486:000480</t>
  </si>
  <si>
    <t>031C  :821506:20:821505:10</t>
  </si>
  <si>
    <t>21:0159:000430</t>
  </si>
  <si>
    <t>21:0159:000430:0003:0001:00</t>
  </si>
  <si>
    <t>21:0486:000481</t>
  </si>
  <si>
    <t>031C  :821507:00:------:--</t>
  </si>
  <si>
    <t>21:0159:000431</t>
  </si>
  <si>
    <t>21:0159:000431:0003:0001:00</t>
  </si>
  <si>
    <t>21:0486:000482</t>
  </si>
  <si>
    <t>031C  :821508:00:------:--</t>
  </si>
  <si>
    <t>21:0159:000432</t>
  </si>
  <si>
    <t>21:0159:000432:0003:0001:00</t>
  </si>
  <si>
    <t>21:0486:000483</t>
  </si>
  <si>
    <t>031C  :821509:00:------:--</t>
  </si>
  <si>
    <t>21:0159:000433</t>
  </si>
  <si>
    <t>21:0159:000433:0003:0001:00</t>
  </si>
  <si>
    <t>21:0486:000484</t>
  </si>
  <si>
    <t>031C  :821510:00:------:--</t>
  </si>
  <si>
    <t>21:0159:000434</t>
  </si>
  <si>
    <t>21:0159:000434:0003:0001:00</t>
  </si>
  <si>
    <t>21:0486:000485</t>
  </si>
  <si>
    <t>031C  :821511:00:------:--</t>
  </si>
  <si>
    <t>21:0159:000435</t>
  </si>
  <si>
    <t>21:0159:000435:0003:0001:00</t>
  </si>
  <si>
    <t>21:0486:000486</t>
  </si>
  <si>
    <t>031C  :821512:00:------:--</t>
  </si>
  <si>
    <t>21:0486:000487</t>
  </si>
  <si>
    <t>031C  :821513:9R:------:--</t>
  </si>
  <si>
    <t>21:0159:000436</t>
  </si>
  <si>
    <t>21:0159:000436:0003:0001:00</t>
  </si>
  <si>
    <t>21:0486:000488</t>
  </si>
  <si>
    <t>031C  :821514:00:------:--</t>
  </si>
  <si>
    <t>21:0159:000437</t>
  </si>
  <si>
    <t>21:0159:000437:0003:0001:00</t>
  </si>
  <si>
    <t>21:0486:000489</t>
  </si>
  <si>
    <t>031C  :821515:00:------:--</t>
  </si>
  <si>
    <t>21:0159:000438</t>
  </si>
  <si>
    <t>21:0159:000438:0003:0001:00</t>
  </si>
  <si>
    <t>21:0486:000490</t>
  </si>
  <si>
    <t>031C  :821516:00:------:--</t>
  </si>
  <si>
    <t>21:0159:000439</t>
  </si>
  <si>
    <t>21:0159:000439:0003:0001:00</t>
  </si>
  <si>
    <t>21:0486:000491</t>
  </si>
  <si>
    <t>031C  :821517:00:------:--</t>
  </si>
  <si>
    <t>21:0159:000440</t>
  </si>
  <si>
    <t>21:0159:000440:0003:0001:00</t>
  </si>
  <si>
    <t>21:0486:000492</t>
  </si>
  <si>
    <t>031C  :821518:00:------:--</t>
  </si>
  <si>
    <t>21:0159:000441</t>
  </si>
  <si>
    <t>21:0159:000441:0003:0001:00</t>
  </si>
  <si>
    <t>21:0486:000493</t>
  </si>
  <si>
    <t>031C  :821519:00:------:--</t>
  </si>
  <si>
    <t>21:0159:000442</t>
  </si>
  <si>
    <t>21:0159:000442:0003:0001:00</t>
  </si>
  <si>
    <t>21:0486:000494</t>
  </si>
  <si>
    <t>031C  :821520:00:------:--</t>
  </si>
  <si>
    <t>21:0159:000443</t>
  </si>
  <si>
    <t>21:0159:000443:0003:0001:00</t>
  </si>
  <si>
    <t>21:0486:000495</t>
  </si>
  <si>
    <t>031C  :821522:00:------:--</t>
  </si>
  <si>
    <t>21:0159:000444</t>
  </si>
  <si>
    <t>21:0159:000444:0003:0001:00</t>
  </si>
  <si>
    <t>21:0486:000496</t>
  </si>
  <si>
    <t>031C  :821523:10:------:--</t>
  </si>
  <si>
    <t>21:0159:000444:0004:0001:00</t>
  </si>
  <si>
    <t>21:0486:000497</t>
  </si>
  <si>
    <t>031C  :821524:20:821523:10</t>
  </si>
  <si>
    <t>21:0159:000445</t>
  </si>
  <si>
    <t>21:0159:000445:0003:0001:00</t>
  </si>
  <si>
    <t>21:0486:000498</t>
  </si>
  <si>
    <t>031C  :821525:00:------:--</t>
  </si>
  <si>
    <t>21:0159:000446</t>
  </si>
  <si>
    <t>21:0159:000446:0003:0001:00</t>
  </si>
  <si>
    <t>21:0486:000499</t>
  </si>
  <si>
    <t>031C  :821526:00:------:--</t>
  </si>
  <si>
    <t>21:0159:000447</t>
  </si>
  <si>
    <t>21:0159:000447:0003:0001:00</t>
  </si>
  <si>
    <t>21:0486:000500</t>
  </si>
  <si>
    <t>031C  :821527:00:------:--</t>
  </si>
  <si>
    <t>21:0159:000448</t>
  </si>
  <si>
    <t>21:0159:000448:0003:0001:00</t>
  </si>
  <si>
    <t>21:0486:000501</t>
  </si>
  <si>
    <t>031C  :821528:00:------:--</t>
  </si>
  <si>
    <t>21:0159:000449</t>
  </si>
  <si>
    <t>21:0159:000449:0003:0001:00</t>
  </si>
  <si>
    <t>21:0486:000502</t>
  </si>
  <si>
    <t>031C  :821529:00:------:--</t>
  </si>
  <si>
    <t>21:0159:000450</t>
  </si>
  <si>
    <t>21:0159:000450:0003:0001:00</t>
  </si>
  <si>
    <t>21:0486:000503</t>
  </si>
  <si>
    <t>031C  :821530:00:------:--</t>
  </si>
  <si>
    <t>21:0159:000451</t>
  </si>
  <si>
    <t>21:0159:000451:0003:0001:00</t>
  </si>
  <si>
    <t>21:0486:000504</t>
  </si>
  <si>
    <t>031C  :821531:00:------:--</t>
  </si>
  <si>
    <t>21:0159:000452</t>
  </si>
  <si>
    <t>21:0159:000452:0003:0001:00</t>
  </si>
  <si>
    <t>21:0486:000505</t>
  </si>
  <si>
    <t>031C  :821532:00:------:--</t>
  </si>
  <si>
    <t>21:0159:000453</t>
  </si>
  <si>
    <t>21:0159:000453:0003:0001:00</t>
  </si>
  <si>
    <t>21:0486:000506</t>
  </si>
  <si>
    <t>031C  :821533:00:------:--</t>
  </si>
  <si>
    <t>21:0486:000507</t>
  </si>
  <si>
    <t>031C  :821534:9M:------:--</t>
  </si>
  <si>
    <t>21:0159:000454</t>
  </si>
  <si>
    <t>21:0159:000454:0003:0001:00</t>
  </si>
  <si>
    <t>21:0486:000508</t>
  </si>
  <si>
    <t>031C  :821535:00:------:--</t>
  </si>
  <si>
    <t>21:0159:000455</t>
  </si>
  <si>
    <t>21:0159:000455:0003:0001:00</t>
  </si>
  <si>
    <t>21:0486:000509</t>
  </si>
  <si>
    <t>031C  :821536:00:------:--</t>
  </si>
  <si>
    <t>21:0159:000456</t>
  </si>
  <si>
    <t>21:0159:000456:0003:0001:00</t>
  </si>
  <si>
    <t>21:0486:000510</t>
  </si>
  <si>
    <t>031C  :821537:00:------:--</t>
  </si>
  <si>
    <t>21:0159:000457</t>
  </si>
  <si>
    <t>21:0159:000457:0003:0001:00</t>
  </si>
  <si>
    <t>21:0486:000511</t>
  </si>
  <si>
    <t>031C  :821538:00:------:--</t>
  </si>
  <si>
    <t>21:0159:000458</t>
  </si>
  <si>
    <t>21:0159:000458:0003:0001:00</t>
  </si>
  <si>
    <t>21:0486:000512</t>
  </si>
  <si>
    <t>031C  :821539:00:------:--</t>
  </si>
  <si>
    <t>21:0159:000459</t>
  </si>
  <si>
    <t>21:0159:000459:0003:0001:00</t>
  </si>
  <si>
    <t>21:0486:000513</t>
  </si>
  <si>
    <t>031C  :821540:00:------:--</t>
  </si>
  <si>
    <t>21:0159:000460</t>
  </si>
  <si>
    <t>21:0159:000460:0003:0001:00</t>
  </si>
  <si>
    <t>21:0486:000514</t>
  </si>
  <si>
    <t>031C  :821542:00:------:--</t>
  </si>
  <si>
    <t>21:0159:000461</t>
  </si>
  <si>
    <t>21:0159:000461:0003:0001:00</t>
  </si>
  <si>
    <t>21:0486:000515</t>
  </si>
  <si>
    <t>031C  :821543:10:------:--</t>
  </si>
  <si>
    <t>21:0159:000461:0004:0001:00</t>
  </si>
  <si>
    <t>21:0486:000516</t>
  </si>
  <si>
    <t>031C  :821544:20:821543:10</t>
  </si>
  <si>
    <t>21:0159:000462</t>
  </si>
  <si>
    <t>21:0159:000462:0003:0001:00</t>
  </si>
  <si>
    <t>21:0486:000517</t>
  </si>
  <si>
    <t>031C  :821545:00:------:--</t>
  </si>
  <si>
    <t>21:0159:000463</t>
  </si>
  <si>
    <t>21:0159:000463:0003:0001:00</t>
  </si>
  <si>
    <t>21:0486:000518</t>
  </si>
  <si>
    <t>031C  :821546:00:------:--</t>
  </si>
  <si>
    <t>21:0159:000464</t>
  </si>
  <si>
    <t>21:0159:000464:0003:0001:00</t>
  </si>
  <si>
    <t>21:0486:000519</t>
  </si>
  <si>
    <t>031C  :821547:00:------:--</t>
  </si>
  <si>
    <t>21:0486:000520</t>
  </si>
  <si>
    <t>031C  :821548:9R:------:--</t>
  </si>
  <si>
    <t>21:0159:000465</t>
  </si>
  <si>
    <t>21:0159:000465:0003:0001:00</t>
  </si>
  <si>
    <t>21:0486:000521</t>
  </si>
  <si>
    <t>031C  :821549:00:------:--</t>
  </si>
  <si>
    <t>21:0159:000466</t>
  </si>
  <si>
    <t>21:0159:000466:0003:0001:00</t>
  </si>
  <si>
    <t>21:0486:000522</t>
  </si>
  <si>
    <t>031C  :821550:00:------:--</t>
  </si>
  <si>
    <t>21:0159:000467</t>
  </si>
  <si>
    <t>21:0159:000467:0003:0001:00</t>
  </si>
  <si>
    <t>21:0486:000523</t>
  </si>
  <si>
    <t>031C  :821551:00:------:--</t>
  </si>
  <si>
    <t>21:0159:000468</t>
  </si>
  <si>
    <t>21:0159:000468:0003:0001:00</t>
  </si>
  <si>
    <t>21:0486:000524</t>
  </si>
  <si>
    <t>031C  :821552:00:------:--</t>
  </si>
  <si>
    <t>21:0159:000469</t>
  </si>
  <si>
    <t>21:0159:000469:0003:0001:00</t>
  </si>
  <si>
    <t>21:0486:000525</t>
  </si>
  <si>
    <t>031C  :821553:00:------:--</t>
  </si>
  <si>
    <t>21:0159:000470</t>
  </si>
  <si>
    <t>21:0159:000470:0003:0001:00</t>
  </si>
  <si>
    <t>21:0486:000526</t>
  </si>
  <si>
    <t>031C  :821554:00:------:--</t>
  </si>
  <si>
    <t>21:0159:000471</t>
  </si>
  <si>
    <t>21:0159:000471:0003:0001:00</t>
  </si>
  <si>
    <t>21:0486:000527</t>
  </si>
  <si>
    <t>031C  :821555:00:------:--</t>
  </si>
  <si>
    <t>21:0159:000472</t>
  </si>
  <si>
    <t>21:0159:000472:0003:0001:00</t>
  </si>
  <si>
    <t>21:0486:000528</t>
  </si>
  <si>
    <t>031C  :821556:00:------:--</t>
  </si>
  <si>
    <t>21:0159:000473</t>
  </si>
  <si>
    <t>21:0159:000473:0003:0001:00</t>
  </si>
  <si>
    <t>21:0486:000529</t>
  </si>
  <si>
    <t>031C  :821557:00:------:--</t>
  </si>
  <si>
    <t>21:0159:000474</t>
  </si>
  <si>
    <t>21:0159:000474:0003:0001:00</t>
  </si>
  <si>
    <t>21:0486:000530</t>
  </si>
  <si>
    <t>031C  :821558:00:------:--</t>
  </si>
  <si>
    <t>21:0159:000475</t>
  </si>
  <si>
    <t>21:0159:000475:0003:0001:00</t>
  </si>
  <si>
    <t>21:0486:000531</t>
  </si>
  <si>
    <t>031C  :821559:00:------:--</t>
  </si>
  <si>
    <t>21:0159:000476</t>
  </si>
  <si>
    <t>21:0159:000476:0003:0001:00</t>
  </si>
  <si>
    <t>21:0486:000532</t>
  </si>
  <si>
    <t>031C  :821560:00:------:--</t>
  </si>
  <si>
    <t>21:0159:000477</t>
  </si>
  <si>
    <t>21:0159:000477:0003:0001:00</t>
  </si>
  <si>
    <t>21:0486:000533</t>
  </si>
  <si>
    <t>031C  :821562:00:------:--</t>
  </si>
  <si>
    <t>21:0159:000478</t>
  </si>
  <si>
    <t>21:0159:000478:0003:0001:00</t>
  </si>
  <si>
    <t>21:0486:000534</t>
  </si>
  <si>
    <t>031C  :821563:00:------:--</t>
  </si>
  <si>
    <t>21:0159:000479</t>
  </si>
  <si>
    <t>21:0159:000479:0003:0001:00</t>
  </si>
  <si>
    <t>21:0486:000535</t>
  </si>
  <si>
    <t>031C  :821564:00:------:--</t>
  </si>
  <si>
    <t>21:0159:000480</t>
  </si>
  <si>
    <t>21:0159:000480:0003:0001:00</t>
  </si>
  <si>
    <t>21:0486:000536</t>
  </si>
  <si>
    <t>031C  :821565:10:------:--</t>
  </si>
  <si>
    <t>21:0159:000480:0004:0001:00</t>
  </si>
  <si>
    <t>21:0486:000537</t>
  </si>
  <si>
    <t>031C  :821566:20:821565:10</t>
  </si>
  <si>
    <t>21:0159:000481</t>
  </si>
  <si>
    <t>21:0159:000481:0003:0001:00</t>
  </si>
  <si>
    <t>21:0486:000538</t>
  </si>
  <si>
    <t>031C  :821567:00:------:--</t>
  </si>
  <si>
    <t>21:0486:000539</t>
  </si>
  <si>
    <t>031C  :821568:9M:------:--</t>
  </si>
  <si>
    <t>21:0159:000482</t>
  </si>
  <si>
    <t>21:0159:000482:0003:0001:00</t>
  </si>
  <si>
    <t>21:0486:000540</t>
  </si>
  <si>
    <t>031F  :821002:00:------:--</t>
  </si>
  <si>
    <t>21:0159:000483</t>
  </si>
  <si>
    <t>21:0159:000483:0003:0001:00</t>
  </si>
  <si>
    <t>21:0486:000541</t>
  </si>
  <si>
    <t>031F  :821003:00:------:--</t>
  </si>
  <si>
    <t>21:0159:000484</t>
  </si>
  <si>
    <t>21:0159:000484:0003:0001:00</t>
  </si>
  <si>
    <t>21:0486:000542</t>
  </si>
  <si>
    <t>031F  :821004:00:------:--</t>
  </si>
  <si>
    <t>21:0159:000485</t>
  </si>
  <si>
    <t>21:0159:000485:0003:0001:00</t>
  </si>
  <si>
    <t>21:0486:000543</t>
  </si>
  <si>
    <t>031F  :821005:10:------:--</t>
  </si>
  <si>
    <t>21:0159:000485:0004:0001:00</t>
  </si>
  <si>
    <t>21:0486:000544</t>
  </si>
  <si>
    <t>031F  :821006:20:821005:10</t>
  </si>
  <si>
    <t>21:0159:000486</t>
  </si>
  <si>
    <t>21:0159:000486:0003:0001:00</t>
  </si>
  <si>
    <t>21:0486:000545</t>
  </si>
  <si>
    <t>031F  :821007:00:------:--</t>
  </si>
  <si>
    <t>21:0159:000487</t>
  </si>
  <si>
    <t>21:0159:000487:0003:0001:00</t>
  </si>
  <si>
    <t>21:0486:000546</t>
  </si>
  <si>
    <t>031F  :821008:00:------:--</t>
  </si>
  <si>
    <t>21:0159:000488</t>
  </si>
  <si>
    <t>21:0159:000488:0003:0001:00</t>
  </si>
  <si>
    <t>21:0486:000547</t>
  </si>
  <si>
    <t>031F  :821009:00:------:--</t>
  </si>
  <si>
    <t>21:0159:000489</t>
  </si>
  <si>
    <t>21:0159:000489:0003:0001:00</t>
  </si>
  <si>
    <t>21:0486:000548</t>
  </si>
  <si>
    <t>031F  :821010:00:------:--</t>
  </si>
  <si>
    <t>21:0486:000549</t>
  </si>
  <si>
    <t>031F  :821011:9R:------:--</t>
  </si>
  <si>
    <t>21:0159:000490</t>
  </si>
  <si>
    <t>21:0159:000490:0003:0001:00</t>
  </si>
  <si>
    <t>21:0486:000550</t>
  </si>
  <si>
    <t>031F  :821012:00:------:--</t>
  </si>
  <si>
    <t>21:0159:000491</t>
  </si>
  <si>
    <t>21:0159:000491:0003:0001:00</t>
  </si>
  <si>
    <t>21:0486:000551</t>
  </si>
  <si>
    <t>031F  :821013:00:------:--</t>
  </si>
  <si>
    <t>21:0159:000492</t>
  </si>
  <si>
    <t>21:0159:000492:0003:0001:00</t>
  </si>
  <si>
    <t>21:0486:000552</t>
  </si>
  <si>
    <t>031F  :821014:00:------:--</t>
  </si>
  <si>
    <t>21:0159:000493</t>
  </si>
  <si>
    <t>21:0159:000493:0003:0001:00</t>
  </si>
  <si>
    <t>21:0486:000553</t>
  </si>
  <si>
    <t>031F  :821015:00:------:--</t>
  </si>
  <si>
    <t>21:0159:000494</t>
  </si>
  <si>
    <t>21:0159:000494:0003:0001:00</t>
  </si>
  <si>
    <t>21:0486:000554</t>
  </si>
  <si>
    <t>031F  :821016:00:------:--</t>
  </si>
  <si>
    <t>21:0159:000495</t>
  </si>
  <si>
    <t>21:0159:000495:0003:0001:00</t>
  </si>
  <si>
    <t>21:0486:000555</t>
  </si>
  <si>
    <t>031F  :821017:00:------:--</t>
  </si>
  <si>
    <t>21:0159:000496</t>
  </si>
  <si>
    <t>21:0159:000496:0003:0001:00</t>
  </si>
  <si>
    <t>21:0486:000556</t>
  </si>
  <si>
    <t>031F  :821018:00:------:--</t>
  </si>
  <si>
    <t>21:0159:000497</t>
  </si>
  <si>
    <t>21:0159:000497:0003:0001:00</t>
  </si>
  <si>
    <t>21:0486:000557</t>
  </si>
  <si>
    <t>031F  :821019:00:------:--</t>
  </si>
  <si>
    <t>21:0159:000498</t>
  </si>
  <si>
    <t>21:0159:000498:0003:0001:00</t>
  </si>
  <si>
    <t>21:0486:000558</t>
  </si>
  <si>
    <t>031F  :821020:00:------:--</t>
  </si>
  <si>
    <t>21:0159:000499</t>
  </si>
  <si>
    <t>21:0159:000499:0003:0001:00</t>
  </si>
  <si>
    <t>21:0486:000559</t>
  </si>
  <si>
    <t>031F  :821022:00:------:--</t>
  </si>
  <si>
    <t>21:0159:000500</t>
  </si>
  <si>
    <t>21:0159:000500:0003:0001:00</t>
  </si>
  <si>
    <t>21:0486:000560</t>
  </si>
  <si>
    <t>031F  :821023:10:------:--</t>
  </si>
  <si>
    <t>21:0159:000500:0004:0001:00</t>
  </si>
  <si>
    <t>21:0486:000561</t>
  </si>
  <si>
    <t>031F  :821024:20:821023:10</t>
  </si>
  <si>
    <t>21:0159:000501</t>
  </si>
  <si>
    <t>21:0159:000501:0003:0001:00</t>
  </si>
  <si>
    <t>21:0486:000562</t>
  </si>
  <si>
    <t>031F  :821025:00:------:--</t>
  </si>
  <si>
    <t>21:0159:000502</t>
  </si>
  <si>
    <t>21:0159:000502:0003:0001:00</t>
  </si>
  <si>
    <t>21:0486:000563</t>
  </si>
  <si>
    <t>031F  :821026:00:------:--</t>
  </si>
  <si>
    <t>21:0159:000503</t>
  </si>
  <si>
    <t>21:0159:000503:0003:0001:00</t>
  </si>
  <si>
    <t>21:0486:000564</t>
  </si>
  <si>
    <t>031F  :821027:00:------:--</t>
  </si>
  <si>
    <t>21:0159:000504</t>
  </si>
  <si>
    <t>21:0159:000504:0003:0001:00</t>
  </si>
  <si>
    <t>21:0486:000565</t>
  </si>
  <si>
    <t>031F  :821028:00:------:--</t>
  </si>
  <si>
    <t>21:0159:000505</t>
  </si>
  <si>
    <t>21:0159:000505:0003:0001:00</t>
  </si>
  <si>
    <t>21:0486:000566</t>
  </si>
  <si>
    <t>031F  :821029:00:------:--</t>
  </si>
  <si>
    <t>21:0159:000506</t>
  </si>
  <si>
    <t>21:0159:000506:0003:0001:00</t>
  </si>
  <si>
    <t>21:0486:000567</t>
  </si>
  <si>
    <t>031F  :821030:00:------:--</t>
  </si>
  <si>
    <t>21:0159:000507</t>
  </si>
  <si>
    <t>21:0159:000507:0003:0001:00</t>
  </si>
  <si>
    <t>21:0486:000568</t>
  </si>
  <si>
    <t>031F  :821031:00:------:--</t>
  </si>
  <si>
    <t>21:0159:000508</t>
  </si>
  <si>
    <t>21:0159:000508:0003:0001:00</t>
  </si>
  <si>
    <t>21:0486:000569</t>
  </si>
  <si>
    <t>031F  :821032:00:------:--</t>
  </si>
  <si>
    <t>21:0159:000509</t>
  </si>
  <si>
    <t>21:0159:000509:0003:0001:00</t>
  </si>
  <si>
    <t>21:0486:000570</t>
  </si>
  <si>
    <t>031F  :821033:00:------:--</t>
  </si>
  <si>
    <t>21:0159:000510</t>
  </si>
  <si>
    <t>21:0159:000510:0003:0001:00</t>
  </si>
  <si>
    <t>21:0486:000571</t>
  </si>
  <si>
    <t>031F  :821034:00:------:--</t>
  </si>
  <si>
    <t>21:0159:000511</t>
  </si>
  <si>
    <t>21:0159:000511:0003:0001:00</t>
  </si>
  <si>
    <t>21:0486:000572</t>
  </si>
  <si>
    <t>031F  :821035:00:------:--</t>
  </si>
  <si>
    <t>21:0159:000512</t>
  </si>
  <si>
    <t>21:0159:000512:0003:0001:00</t>
  </si>
  <si>
    <t>21:0486:000573</t>
  </si>
  <si>
    <t>031F  :821036:00:------:--</t>
  </si>
  <si>
    <t>21:0159:000513</t>
  </si>
  <si>
    <t>21:0159:000513:0003:0001:00</t>
  </si>
  <si>
    <t>21:0486:000574</t>
  </si>
  <si>
    <t>031F  :821037:00:------:--</t>
  </si>
  <si>
    <t>21:0159:000514</t>
  </si>
  <si>
    <t>21:0159:000514:0003:0001:00</t>
  </si>
  <si>
    <t>21:0486:000575</t>
  </si>
  <si>
    <t>031F  :821038:00:------:--</t>
  </si>
  <si>
    <t>21:0486:000576</t>
  </si>
  <si>
    <t>031F  :821039:9R:------:--</t>
  </si>
  <si>
    <t>21:0159:000515</t>
  </si>
  <si>
    <t>21:0159:000515:0003:0001:00</t>
  </si>
  <si>
    <t>21:0486:000577</t>
  </si>
  <si>
    <t>031F  :821040:00:------:--</t>
  </si>
  <si>
    <t>21:0159:000516</t>
  </si>
  <si>
    <t>21:0159:000516:0003:0001:00</t>
  </si>
  <si>
    <t>21:0486:000578</t>
  </si>
  <si>
    <t>031F  :821042:00:------:--</t>
  </si>
  <si>
    <t>21:0159:000517</t>
  </si>
  <si>
    <t>21:0159:000517:0003:0001:00</t>
  </si>
  <si>
    <t>21:0486:000579</t>
  </si>
  <si>
    <t>031F  :821043:00:------:--</t>
  </si>
  <si>
    <t>21:0159:000518</t>
  </si>
  <si>
    <t>21:0159:000518:0003:0001:00</t>
  </si>
  <si>
    <t>21:0486:000580</t>
  </si>
  <si>
    <t>031F  :821044:00:------:--</t>
  </si>
  <si>
    <t>21:0486:000581</t>
  </si>
  <si>
    <t>031F  :821045:9R:------:--</t>
  </si>
  <si>
    <t>21:0159:000519</t>
  </si>
  <si>
    <t>21:0159:000519:0003:0001:00</t>
  </si>
  <si>
    <t>21:0486:000582</t>
  </si>
  <si>
    <t>031F  :821046:00:------:--</t>
  </si>
  <si>
    <t>21:0159:000520</t>
  </si>
  <si>
    <t>21:0159:000520:0003:0001:00</t>
  </si>
  <si>
    <t>21:0486:000583</t>
  </si>
  <si>
    <t>031F  :821047:00:------:--</t>
  </si>
  <si>
    <t>21:0159:000521</t>
  </si>
  <si>
    <t>21:0159:000521:0003:0001:00</t>
  </si>
  <si>
    <t>21:0486:000584</t>
  </si>
  <si>
    <t>031F  :821048:00:------:--</t>
  </si>
  <si>
    <t>21:0159:000522</t>
  </si>
  <si>
    <t>21:0159:000522:0003:0001:00</t>
  </si>
  <si>
    <t>21:0486:000585</t>
  </si>
  <si>
    <t>031F  :821049:00:------:--</t>
  </si>
  <si>
    <t>21:0159:000523</t>
  </si>
  <si>
    <t>21:0159:000523:0003:0001:00</t>
  </si>
  <si>
    <t>21:0486:000586</t>
  </si>
  <si>
    <t>031F  :821050:00:------:--</t>
  </si>
  <si>
    <t>21:0159:000524</t>
  </si>
  <si>
    <t>21:0159:000524:0003:0001:00</t>
  </si>
  <si>
    <t>21:0486:000587</t>
  </si>
  <si>
    <t>031F  :821051:00:------:--</t>
  </si>
  <si>
    <t>21:0159:000525</t>
  </si>
  <si>
    <t>21:0159:000525:0003:0001:00</t>
  </si>
  <si>
    <t>21:0486:000588</t>
  </si>
  <si>
    <t>031F  :821052:00:------:--</t>
  </si>
  <si>
    <t>21:0159:000526</t>
  </si>
  <si>
    <t>21:0159:000526:0003:0001:00</t>
  </si>
  <si>
    <t>21:0486:000589</t>
  </si>
  <si>
    <t>031F  :821053:00:------:--</t>
  </si>
  <si>
    <t>21:0159:000527</t>
  </si>
  <si>
    <t>21:0159:000527:0003:0001:00</t>
  </si>
  <si>
    <t>21:0486:000590</t>
  </si>
  <si>
    <t>031F  :821054:00:------:--</t>
  </si>
  <si>
    <t>21:0159:000528</t>
  </si>
  <si>
    <t>21:0159:000528:0003:0001:00</t>
  </si>
  <si>
    <t>21:0486:000591</t>
  </si>
  <si>
    <t>031F  :821055:00:------:--</t>
  </si>
  <si>
    <t>21:0159:000529</t>
  </si>
  <si>
    <t>21:0159:000529:0003:0001:00</t>
  </si>
  <si>
    <t>21:0486:000592</t>
  </si>
  <si>
    <t>031F  :821056:00:------:--</t>
  </si>
  <si>
    <t>21:0159:000530</t>
  </si>
  <si>
    <t>21:0159:000530:0003:0001:00</t>
  </si>
  <si>
    <t>21:0486:000593</t>
  </si>
  <si>
    <t>031F  :821057:10:------:--</t>
  </si>
  <si>
    <t>21:0159:000530:0004:0001:00</t>
  </si>
  <si>
    <t>21:0486:000594</t>
  </si>
  <si>
    <t>031F  :821058:20:821057:10</t>
  </si>
  <si>
    <t>141</t>
  </si>
  <si>
    <t>21:0159:000531</t>
  </si>
  <si>
    <t>21:0159:000531:0003:0001:00</t>
  </si>
  <si>
    <t>21:0486:000595</t>
  </si>
  <si>
    <t>031F  :821059:00:------:--</t>
  </si>
  <si>
    <t>21:0159:000532</t>
  </si>
  <si>
    <t>21:0159:000532:0003:0001:00</t>
  </si>
  <si>
    <t>21:0486:000596</t>
  </si>
  <si>
    <t>031F  :821060:00:------:--</t>
  </si>
  <si>
    <t>21:0159:000533</t>
  </si>
  <si>
    <t>21:0159:000533:0003:0001:00</t>
  </si>
  <si>
    <t>21:0486:000597</t>
  </si>
  <si>
    <t>031F  :821062:00:------:--</t>
  </si>
  <si>
    <t>21:0159:000534</t>
  </si>
  <si>
    <t>21:0159:000534:0003:0001:00</t>
  </si>
  <si>
    <t>21:0486:000598</t>
  </si>
  <si>
    <t>031F  :821063:00:------:--</t>
  </si>
  <si>
    <t>21:0159:000535</t>
  </si>
  <si>
    <t>21:0159:000535:0003:0001:00</t>
  </si>
  <si>
    <t>21:0486:000599</t>
  </si>
  <si>
    <t>031F  :821064:10:------:--</t>
  </si>
  <si>
    <t>21:0159:000535:0004:0001:00</t>
  </si>
  <si>
    <t>21:0486:000600</t>
  </si>
  <si>
    <t>031F  :821065:20:821064:10</t>
  </si>
  <si>
    <t>21:0159:000536</t>
  </si>
  <si>
    <t>21:0159:000536:0003:0001:00</t>
  </si>
  <si>
    <t>21:0486:000601</t>
  </si>
  <si>
    <t>031F  :821066:00:------:--</t>
  </si>
  <si>
    <t>21:0159:000537</t>
  </si>
  <si>
    <t>21:0159:000537:0003:0001:00</t>
  </si>
  <si>
    <t>21:0486:000602</t>
  </si>
  <si>
    <t>031F  :821067:00:------:--</t>
  </si>
  <si>
    <t>21:0159:000538</t>
  </si>
  <si>
    <t>21:0159:000538:0003:0001:00</t>
  </si>
  <si>
    <t>21:0486:000603</t>
  </si>
  <si>
    <t>031F  :821068:00:------:--</t>
  </si>
  <si>
    <t>21:0159:000539</t>
  </si>
  <si>
    <t>21:0159:000539:0003:0001:00</t>
  </si>
  <si>
    <t>21:0486:000604</t>
  </si>
  <si>
    <t>031F  :821069:00:------:--</t>
  </si>
  <si>
    <t>21:0159:000540</t>
  </si>
  <si>
    <t>21:0159:000540:0003:0001:00</t>
  </si>
  <si>
    <t>21:0486:000605</t>
  </si>
  <si>
    <t>031F  :821070:00:------:--</t>
  </si>
  <si>
    <t>21:0159:000541</t>
  </si>
  <si>
    <t>21:0159:000541:0003:0001:00</t>
  </si>
  <si>
    <t>21:0486:000606</t>
  </si>
  <si>
    <t>031F  :821071:00:------:--</t>
  </si>
  <si>
    <t>21:0159:000542</t>
  </si>
  <si>
    <t>21:0159:000542:0003:0001:00</t>
  </si>
  <si>
    <t>21:0486:000607</t>
  </si>
  <si>
    <t>031F  :821072:00:------:--</t>
  </si>
  <si>
    <t>21:0159:000543</t>
  </si>
  <si>
    <t>21:0159:000543:0003:0001:00</t>
  </si>
  <si>
    <t>21:0486:000608</t>
  </si>
  <si>
    <t>031F  :821073:00:------:--</t>
  </si>
  <si>
    <t>21:0159:000544</t>
  </si>
  <si>
    <t>21:0159:000544:0003:0001:00</t>
  </si>
  <si>
    <t>21:0486:000609</t>
  </si>
  <si>
    <t>031F  :821074:00:------:--</t>
  </si>
  <si>
    <t>21:0159:000545</t>
  </si>
  <si>
    <t>21:0159:000545:0003:0001:00</t>
  </si>
  <si>
    <t>21:0486:000610</t>
  </si>
  <si>
    <t>031F  :821075:00:------:--</t>
  </si>
  <si>
    <t>21:0159:000546</t>
  </si>
  <si>
    <t>21:0159:000546:0003:0001:00</t>
  </si>
  <si>
    <t>21:0486:000611</t>
  </si>
  <si>
    <t>031F  :821076:00:------:--</t>
  </si>
  <si>
    <t>21:0159:000547</t>
  </si>
  <si>
    <t>21:0159:000547:0003:0001:00</t>
  </si>
  <si>
    <t>21:0486:000612</t>
  </si>
  <si>
    <t>031F  :821077:00:------:--</t>
  </si>
  <si>
    <t>21:0486:000613</t>
  </si>
  <si>
    <t>031F  :821078:9R:------:--</t>
  </si>
  <si>
    <t>21:0159:000548</t>
  </si>
  <si>
    <t>21:0159:000548:0003:0001:00</t>
  </si>
  <si>
    <t>21:0486:000614</t>
  </si>
  <si>
    <t>031F  :821079:00:------:--</t>
  </si>
  <si>
    <t>21:0159:000549</t>
  </si>
  <si>
    <t>21:0159:000549:0003:0001:00</t>
  </si>
  <si>
    <t>21:0486:000615</t>
  </si>
  <si>
    <t>031F  :821080:00:------:--</t>
  </si>
  <si>
    <t>21:0159:000550</t>
  </si>
  <si>
    <t>21:0159:000550:0003:0001:00</t>
  </si>
  <si>
    <t>21:0486:000616</t>
  </si>
  <si>
    <t>031F  :821082:00:------:--</t>
  </si>
  <si>
    <t>21:0159:000551</t>
  </si>
  <si>
    <t>21:0159:000551:0003:0001:00</t>
  </si>
  <si>
    <t>21:0486:000617</t>
  </si>
  <si>
    <t>031F  :821083:10:------:--</t>
  </si>
  <si>
    <t>21:0159:000551:0004:0001:00</t>
  </si>
  <si>
    <t>21:0486:000618</t>
  </si>
  <si>
    <t>031F  :821084:20:821083:10</t>
  </si>
  <si>
    <t>21:0159:000552</t>
  </si>
  <si>
    <t>21:0159:000552:0003:0001:00</t>
  </si>
  <si>
    <t>21:0486:000619</t>
  </si>
  <si>
    <t>031F  :821085:00:------:--</t>
  </si>
  <si>
    <t>21:0159:000553</t>
  </si>
  <si>
    <t>21:0159:000553:0003:0001:00</t>
  </si>
  <si>
    <t>21:0486:000620</t>
  </si>
  <si>
    <t>031F  :821086:00:------:--</t>
  </si>
  <si>
    <t>21:0159:000554</t>
  </si>
  <si>
    <t>21:0159:000554:0003:0001:00</t>
  </si>
  <si>
    <t>21:0486:000621</t>
  </si>
  <si>
    <t>031F  :821087:00:------:--</t>
  </si>
  <si>
    <t>21:0159:000555</t>
  </si>
  <si>
    <t>21:0159:000555:0003:0001:00</t>
  </si>
  <si>
    <t>21:0486:000622</t>
  </si>
  <si>
    <t>031F  :821088:00:------:--</t>
  </si>
  <si>
    <t>21:0159:000556</t>
  </si>
  <si>
    <t>21:0159:000556:0003:0001:00</t>
  </si>
  <si>
    <t>21:0486:000623</t>
  </si>
  <si>
    <t>031F  :821089:00:------:--</t>
  </si>
  <si>
    <t>21:0159:000557</t>
  </si>
  <si>
    <t>21:0159:000557:0003:0001:00</t>
  </si>
  <si>
    <t>21:0486:000624</t>
  </si>
  <si>
    <t>031F  :821090:00:------:--</t>
  </si>
  <si>
    <t>21:0159:000558</t>
  </si>
  <si>
    <t>21:0159:000558:0003:0001:00</t>
  </si>
  <si>
    <t>21:0486:000625</t>
  </si>
  <si>
    <t>031F  :821091:00:------:--</t>
  </si>
  <si>
    <t>21:0159:000559</t>
  </si>
  <si>
    <t>21:0159:000559:0003:0001:00</t>
  </si>
  <si>
    <t>21:0486:000626</t>
  </si>
  <si>
    <t>031F  :821092:00:------:--</t>
  </si>
  <si>
    <t>21:0159:000560</t>
  </si>
  <si>
    <t>21:0159:000560:0003:0001:00</t>
  </si>
  <si>
    <t>21:0486:000627</t>
  </si>
  <si>
    <t>031F  :821093:00:------:--</t>
  </si>
  <si>
    <t>21:0159:000561</t>
  </si>
  <si>
    <t>21:0159:000561:0003:0001:00</t>
  </si>
  <si>
    <t>21:0486:000628</t>
  </si>
  <si>
    <t>031F  :821094:00:------:--</t>
  </si>
  <si>
    <t>21:0486:000629</t>
  </si>
  <si>
    <t>031F  :821095:9M:------:--</t>
  </si>
  <si>
    <t>21:0159:000562</t>
  </si>
  <si>
    <t>21:0159:000562:0003:0001:00</t>
  </si>
  <si>
    <t>21:0486:000630</t>
  </si>
  <si>
    <t>031F  :821096:00:------:--</t>
  </si>
  <si>
    <t>21:0159:000563</t>
  </si>
  <si>
    <t>21:0159:000563:0003:0001:00</t>
  </si>
  <si>
    <t>21:0486:000631</t>
  </si>
  <si>
    <t>031F  :821097:00:------:--</t>
  </si>
  <si>
    <t>21:0159:000564</t>
  </si>
  <si>
    <t>21:0159:000564:0003:0001:00</t>
  </si>
  <si>
    <t>21:0486:000632</t>
  </si>
  <si>
    <t>031F  :821098:00:------:--</t>
  </si>
  <si>
    <t>21:0159:000565</t>
  </si>
  <si>
    <t>21:0159:000565:0003:0001:00</t>
  </si>
  <si>
    <t>21:0486:000633</t>
  </si>
  <si>
    <t>031F  :821099:00:------:--</t>
  </si>
  <si>
    <t>21:0159:000566</t>
  </si>
  <si>
    <t>21:0159:000566:0003:0001:00</t>
  </si>
  <si>
    <t>21:0486:000634</t>
  </si>
  <si>
    <t>031F  :821100:00:------:--</t>
  </si>
  <si>
    <t>21:0159:000567</t>
  </si>
  <si>
    <t>21:0159:000567:0003:0001:00</t>
  </si>
  <si>
    <t>21:0486:000635</t>
  </si>
  <si>
    <t>031F  :821102:00:------:--</t>
  </si>
  <si>
    <t>21:0159:000568</t>
  </si>
  <si>
    <t>21:0159:000568:0003:0001:00</t>
  </si>
  <si>
    <t>21:0486:000636</t>
  </si>
  <si>
    <t>031F  :821103:00:------:--</t>
  </si>
  <si>
    <t>21:0159:000569</t>
  </si>
  <si>
    <t>21:0159:000569:0003:0001:00</t>
  </si>
  <si>
    <t>21:0486:000637</t>
  </si>
  <si>
    <t>031F  :821104:00:------:--</t>
  </si>
  <si>
    <t>21:0486:000638</t>
  </si>
  <si>
    <t>031F  :821105:9R:------:--</t>
  </si>
  <si>
    <t>21:0159:000570</t>
  </si>
  <si>
    <t>21:0159:000570:0003:0001:00</t>
  </si>
  <si>
    <t>21:0486:000639</t>
  </si>
  <si>
    <t>031F  :821106:10:------:--</t>
  </si>
  <si>
    <t>21:0159:000570:0004:0001:00</t>
  </si>
  <si>
    <t>21:0486:000640</t>
  </si>
  <si>
    <t>031F  :821107:20:821106:10</t>
  </si>
  <si>
    <t>21:0159:000571</t>
  </si>
  <si>
    <t>21:0159:000571:0003:0001:00</t>
  </si>
  <si>
    <t>21:0486:000641</t>
  </si>
  <si>
    <t>031F  :821108:00:------:--</t>
  </si>
  <si>
    <t>21:0159:000572</t>
  </si>
  <si>
    <t>21:0159:000572:0003:0001:00</t>
  </si>
  <si>
    <t>21:0486:000642</t>
  </si>
  <si>
    <t>031F  :821109:00:------:--</t>
  </si>
  <si>
    <t>21:0159:000573</t>
  </si>
  <si>
    <t>21:0159:000573:0003:0001:00</t>
  </si>
  <si>
    <t>21:0486:000643</t>
  </si>
  <si>
    <t>031F  :821110:00:------:--</t>
  </si>
  <si>
    <t>21:0159:000574</t>
  </si>
  <si>
    <t>21:0159:000574:0003:0001:00</t>
  </si>
  <si>
    <t>21:0486:000644</t>
  </si>
  <si>
    <t>031F  :821111:00:------:--</t>
  </si>
  <si>
    <t>21:0159:000575</t>
  </si>
  <si>
    <t>21:0159:000575:0003:0001:00</t>
  </si>
  <si>
    <t>21:0486:000645</t>
  </si>
  <si>
    <t>031F  :821112:00:------:--</t>
  </si>
  <si>
    <t>21:0159:000576</t>
  </si>
  <si>
    <t>21:0159:000576:0003:0001:00</t>
  </si>
  <si>
    <t>21:0486:000646</t>
  </si>
  <si>
    <t>031F  :821113:00:------:--</t>
  </si>
  <si>
    <t>21:0159:000577</t>
  </si>
  <si>
    <t>21:0159:000577:0003:0001:00</t>
  </si>
  <si>
    <t>21:0486:000647</t>
  </si>
  <si>
    <t>031F  :821114:00:------:--</t>
  </si>
  <si>
    <t>21:0159:000578</t>
  </si>
  <si>
    <t>21:0159:000578:0003:0001:00</t>
  </si>
  <si>
    <t>21:0486:000648</t>
  </si>
  <si>
    <t>031F  :821115:00:------:--</t>
  </si>
  <si>
    <t>21:0159:000579</t>
  </si>
  <si>
    <t>21:0159:000579:0003:0001:00</t>
  </si>
  <si>
    <t>21:0486:000649</t>
  </si>
  <si>
    <t>031F  :821116:00:------:--</t>
  </si>
  <si>
    <t>21:0159:000580</t>
  </si>
  <si>
    <t>21:0159:000580:0003:0001:00</t>
  </si>
  <si>
    <t>21:0486:000650</t>
  </si>
  <si>
    <t>031F  :821117:00:------:--</t>
  </si>
  <si>
    <t>21:0159:000581</t>
  </si>
  <si>
    <t>21:0159:000581:0003:0001:00</t>
  </si>
  <si>
    <t>21:0486:000651</t>
  </si>
  <si>
    <t>031F  :821118:00:------:--</t>
  </si>
  <si>
    <t>21:0159:000582</t>
  </si>
  <si>
    <t>21:0159:000582:0003:0001:00</t>
  </si>
  <si>
    <t>21:0486:000652</t>
  </si>
  <si>
    <t>031F  :821119:00:------:--</t>
  </si>
  <si>
    <t>21:0159:000583</t>
  </si>
  <si>
    <t>21:0159:000583:0003:0001:00</t>
  </si>
  <si>
    <t>21:0486:000653</t>
  </si>
  <si>
    <t>031F  :821120:00:------:--</t>
  </si>
  <si>
    <t>21:0159:000584</t>
  </si>
  <si>
    <t>21:0159:000584:0003:0001:00</t>
  </si>
  <si>
    <t>21:0486:000654</t>
  </si>
  <si>
    <t>031F  :821122:00:------:--</t>
  </si>
  <si>
    <t>21:0159:000585</t>
  </si>
  <si>
    <t>21:0159:000585:0003:0001:00</t>
  </si>
  <si>
    <t>21:0486:000655</t>
  </si>
  <si>
    <t>031F  :821123:10:------:--</t>
  </si>
  <si>
    <t>21:0159:000585:0004:0001:00</t>
  </si>
  <si>
    <t>21:0486:000656</t>
  </si>
  <si>
    <t>031F  :821124:20:821123:10</t>
  </si>
  <si>
    <t>21:0159:000586</t>
  </si>
  <si>
    <t>21:0159:000586:0003:0001:00</t>
  </si>
  <si>
    <t>21:0486:000657</t>
  </si>
  <si>
    <t>031F  :821125:00:------:--</t>
  </si>
  <si>
    <t>21:0159:000587</t>
  </si>
  <si>
    <t>21:0159:000587:0003:0001:00</t>
  </si>
  <si>
    <t>21:0486:000658</t>
  </si>
  <si>
    <t>031F  :821126:00:------:--</t>
  </si>
  <si>
    <t>21:0159:000588</t>
  </si>
  <si>
    <t>21:0159:000588:0003:0001:00</t>
  </si>
  <si>
    <t>21:0486:000659</t>
  </si>
  <si>
    <t>031F  :821127:00:------:--</t>
  </si>
  <si>
    <t>21:0159:000589</t>
  </si>
  <si>
    <t>21:0159:000589:0003:0001:00</t>
  </si>
  <si>
    <t>21:0486:000660</t>
  </si>
  <si>
    <t>031F  :821128:00:------:--</t>
  </si>
  <si>
    <t>21:0159:000590</t>
  </si>
  <si>
    <t>21:0159:000590:0003:0001:00</t>
  </si>
  <si>
    <t>21:0486:000661</t>
  </si>
  <si>
    <t>031F  :821129:00:------:--</t>
  </si>
  <si>
    <t>21:0159:000591</t>
  </si>
  <si>
    <t>21:0159:000591:0003:0001:00</t>
  </si>
  <si>
    <t>21:0486:000662</t>
  </si>
  <si>
    <t>031F  :821130:00:------:--</t>
  </si>
  <si>
    <t>21:0159:000592</t>
  </si>
  <si>
    <t>21:0159:000592:0003:0001:00</t>
  </si>
  <si>
    <t>21:0486:000663</t>
  </si>
  <si>
    <t>031F  :821131:00:------:--</t>
  </si>
  <si>
    <t>21:0159:000593</t>
  </si>
  <si>
    <t>21:0159:000593:0003:0001:00</t>
  </si>
  <si>
    <t>21:0486:000664</t>
  </si>
  <si>
    <t>031F  :821132:00:------:--</t>
  </si>
  <si>
    <t>21:0159:000594</t>
  </si>
  <si>
    <t>21:0159:000594:0003:0001:00</t>
  </si>
  <si>
    <t>21:0486:000665</t>
  </si>
  <si>
    <t>031F  :821133:00:------:--</t>
  </si>
  <si>
    <t>21:0159:000595</t>
  </si>
  <si>
    <t>21:0159:000595:0003:0001:00</t>
  </si>
  <si>
    <t>21:0486:000666</t>
  </si>
  <si>
    <t>031F  :821134:00:------:--</t>
  </si>
  <si>
    <t>21:0159:000596</t>
  </si>
  <si>
    <t>21:0159:000596:0003:0001:00</t>
  </si>
  <si>
    <t>21:0486:000667</t>
  </si>
  <si>
    <t>031F  :821135:00:------:--</t>
  </si>
  <si>
    <t>21:0486:000668</t>
  </si>
  <si>
    <t>031F  :821136:9U:------:--</t>
  </si>
  <si>
    <t>21:0159:000597</t>
  </si>
  <si>
    <t>21:0159:000597:0003:0001:00</t>
  </si>
  <si>
    <t>21:0486:000669</t>
  </si>
  <si>
    <t>031F  :821137:00:------:--</t>
  </si>
  <si>
    <t>21:0159:000598</t>
  </si>
  <si>
    <t>21:0159:000598:0003:0001:00</t>
  </si>
  <si>
    <t>21:0486:000670</t>
  </si>
  <si>
    <t>031F  :821138:00:------:--</t>
  </si>
  <si>
    <t>21:0159:000599</t>
  </si>
  <si>
    <t>21:0159:000599:0003:0001:00</t>
  </si>
  <si>
    <t>21:0486:000671</t>
  </si>
  <si>
    <t>031F  :821139:00:------:--</t>
  </si>
  <si>
    <t>21:0159:000600</t>
  </si>
  <si>
    <t>21:0159:000600:0003:0001:00</t>
  </si>
  <si>
    <t>21:0486:000672</t>
  </si>
  <si>
    <t>031F  :821140:00:------:--</t>
  </si>
  <si>
    <t>21:0159:000601</t>
  </si>
  <si>
    <t>21:0159:000601:0003:0001:00</t>
  </si>
  <si>
    <t>21:0486:000673</t>
  </si>
  <si>
    <t>031F  :821142:00:------:--</t>
  </si>
  <si>
    <t>21:0159:000602</t>
  </si>
  <si>
    <t>21:0159:000602:0003:0001:00</t>
  </si>
  <si>
    <t>21:0486:000674</t>
  </si>
  <si>
    <t>031F  :821143:00:------:--</t>
  </si>
  <si>
    <t>21:0159:000603</t>
  </si>
  <si>
    <t>21:0159:000603:0003:0001:00</t>
  </si>
  <si>
    <t>21:0486:000675</t>
  </si>
  <si>
    <t>031F  :821144:00:------:--</t>
  </si>
  <si>
    <t>21:0159:000604</t>
  </si>
  <si>
    <t>21:0159:000604:0003:0001:00</t>
  </si>
  <si>
    <t>21:0486:000676</t>
  </si>
  <si>
    <t>031F  :821145:10:------:--</t>
  </si>
  <si>
    <t>21:0159:000604:0004:0001:00</t>
  </si>
  <si>
    <t>21:0486:000677</t>
  </si>
  <si>
    <t>031F  :821146:20:821145:10</t>
  </si>
  <si>
    <t>21:0159:000605</t>
  </si>
  <si>
    <t>21:0159:000605:0003:0001:00</t>
  </si>
  <si>
    <t>21:0486:000678</t>
  </si>
  <si>
    <t>031F  :821147:00:------:--</t>
  </si>
  <si>
    <t>21:0486:000679</t>
  </si>
  <si>
    <t>031F  :821148:9U:------:--</t>
  </si>
  <si>
    <t>21:0159:000606</t>
  </si>
  <si>
    <t>21:0159:000606:0003:0001:00</t>
  </si>
  <si>
    <t>21:0486:000680</t>
  </si>
  <si>
    <t>031F  :821149:00:------:--</t>
  </si>
  <si>
    <t>21:0159:000607</t>
  </si>
  <si>
    <t>21:0159:000607:0003:0001:00</t>
  </si>
  <si>
    <t>21:0486:000681</t>
  </si>
  <si>
    <t>031F  :821150:00:------:--</t>
  </si>
  <si>
    <t>21:0159:000608</t>
  </si>
  <si>
    <t>21:0159:000608:0003:0001:00</t>
  </si>
  <si>
    <t>21:0486:000682</t>
  </si>
  <si>
    <t>031F  :821151:00:------:--</t>
  </si>
  <si>
    <t>21:0159:000609</t>
  </si>
  <si>
    <t>21:0159:000609:0003:0001:00</t>
  </si>
  <si>
    <t>21:0486:000683</t>
  </si>
  <si>
    <t>031F  :821152:00:------:--</t>
  </si>
  <si>
    <t>21:0159:000610</t>
  </si>
  <si>
    <t>21:0159:000610:0003:0001:00</t>
  </si>
  <si>
    <t>21:0486:000684</t>
  </si>
  <si>
    <t>031F  :821153:00:------:--</t>
  </si>
  <si>
    <t>21:0159:000611</t>
  </si>
  <si>
    <t>21:0159:000611:0003:0001:00</t>
  </si>
  <si>
    <t>21:0486:000685</t>
  </si>
  <si>
    <t>031F  :821154:00:------:--</t>
  </si>
  <si>
    <t>21:0159:000612</t>
  </si>
  <si>
    <t>21:0159:000612:0003:0001:00</t>
  </si>
  <si>
    <t>21:0486:000686</t>
  </si>
  <si>
    <t>031F  :821155:00:------:--</t>
  </si>
  <si>
    <t>21:0159:000613</t>
  </si>
  <si>
    <t>21:0159:000613:0003:0001:00</t>
  </si>
  <si>
    <t>21:0486:000687</t>
  </si>
  <si>
    <t>031F  :821156:00:------:--</t>
  </si>
  <si>
    <t>21:0159:000614</t>
  </si>
  <si>
    <t>21:0159:000614:0003:0001:00</t>
  </si>
  <si>
    <t>21:0486:000688</t>
  </si>
  <si>
    <t>031F  :821157:00:------:--</t>
  </si>
  <si>
    <t>21:0159:000615</t>
  </si>
  <si>
    <t>21:0159:000615:0003:0001:00</t>
  </si>
  <si>
    <t>21:0486:000689</t>
  </si>
  <si>
    <t>031F  :821158:00:------:--</t>
  </si>
  <si>
    <t>21:0159:000616</t>
  </si>
  <si>
    <t>21:0159:000616:0003:0001:00</t>
  </si>
  <si>
    <t>21:0486:000690</t>
  </si>
  <si>
    <t>031F  :821159:00:------:--</t>
  </si>
  <si>
    <t>21:0159:000617</t>
  </si>
  <si>
    <t>21:0159:000617:0003:0001:00</t>
  </si>
  <si>
    <t>21:0486:000691</t>
  </si>
  <si>
    <t>031F  :821160:00:------:--</t>
  </si>
  <si>
    <t>21:0159:000618</t>
  </si>
  <si>
    <t>21:0159:000618:0003:0001:00</t>
  </si>
  <si>
    <t>21:0486:000692</t>
  </si>
  <si>
    <t>031F  :821162:00:------:--</t>
  </si>
  <si>
    <t>21:0159:000619</t>
  </si>
  <si>
    <t>21:0159:000619:0003:0001:00</t>
  </si>
  <si>
    <t>21:0486:000693</t>
  </si>
  <si>
    <t>031F  :821163:10:------:--</t>
  </si>
  <si>
    <t>21:0159:000619:0004:0001:00</t>
  </si>
  <si>
    <t>21:0486:000694</t>
  </si>
  <si>
    <t>031F  :821164:20:821163:10</t>
  </si>
  <si>
    <t>21:0159:000620</t>
  </si>
  <si>
    <t>21:0159:000620:0003:0001:00</t>
  </si>
  <si>
    <t>21:0486:000695</t>
  </si>
  <si>
    <t>031F  :821165:00:------:--</t>
  </si>
  <si>
    <t>21:0159:000621</t>
  </si>
  <si>
    <t>21:0159:000621:0003:0001:00</t>
  </si>
  <si>
    <t>21:0486:000696</t>
  </si>
  <si>
    <t>031F  :821166:00:------:--</t>
  </si>
  <si>
    <t>21:0159:000622</t>
  </si>
  <si>
    <t>21:0159:000622:0003:0001:00</t>
  </si>
  <si>
    <t>21:0486:000697</t>
  </si>
  <si>
    <t>031F  :821167:00:------:--</t>
  </si>
  <si>
    <t>21:0159:000623</t>
  </si>
  <si>
    <t>21:0159:000623:0003:0001:00</t>
  </si>
  <si>
    <t>21:0486:000698</t>
  </si>
  <si>
    <t>031F  :821168:00:------:--</t>
  </si>
  <si>
    <t>21:0159:000624</t>
  </si>
  <si>
    <t>21:0159:000624:0003:0001:00</t>
  </si>
  <si>
    <t>21:0486:000699</t>
  </si>
  <si>
    <t>031F  :821169:00:------:--</t>
  </si>
  <si>
    <t>21:0486:000700</t>
  </si>
  <si>
    <t>031F  :821170:9U:------:--</t>
  </si>
  <si>
    <t>21:0159:000625</t>
  </si>
  <si>
    <t>21:0159:000625:0003:0001:00</t>
  </si>
  <si>
    <t>21:0486:000701</t>
  </si>
  <si>
    <t>031F  :821171:00:------:--</t>
  </si>
  <si>
    <t>21:0159:000626</t>
  </si>
  <si>
    <t>21:0159:000626:0003:0001:00</t>
  </si>
  <si>
    <t>21:0486:000702</t>
  </si>
  <si>
    <t>031F  :821172:00:------:--</t>
  </si>
  <si>
    <t>21:0159:000627</t>
  </si>
  <si>
    <t>21:0159:000627:0003:0001:00</t>
  </si>
  <si>
    <t>21:0486:000703</t>
  </si>
  <si>
    <t>031F  :821173:00:------:--</t>
  </si>
  <si>
    <t>21:0159:000628</t>
  </si>
  <si>
    <t>21:0159:000628:0003:0001:00</t>
  </si>
  <si>
    <t>21:0486:000704</t>
  </si>
  <si>
    <t>031F  :821174:00:------:--</t>
  </si>
  <si>
    <t>21:0159:000629</t>
  </si>
  <si>
    <t>21:0159:000629:0003:0001:00</t>
  </si>
  <si>
    <t>21:0486:000705</t>
  </si>
  <si>
    <t>031F  :821175:00:------:--</t>
  </si>
  <si>
    <t>21:0159:000630</t>
  </si>
  <si>
    <t>21:0159:000630:0003:0001:00</t>
  </si>
  <si>
    <t>21:0486:000706</t>
  </si>
  <si>
    <t>031F  :821176:00:------:--</t>
  </si>
  <si>
    <t>21:0159:000631</t>
  </si>
  <si>
    <t>21:0159:000631:0003:0001:00</t>
  </si>
  <si>
    <t>21:0486:000707</t>
  </si>
  <si>
    <t>031F  :821177:00:------:--</t>
  </si>
  <si>
    <t>21:0159:000632</t>
  </si>
  <si>
    <t>21:0159:000632:0003:0001:00</t>
  </si>
  <si>
    <t>21:0486:000708</t>
  </si>
  <si>
    <t>031F  :821178:00:------:--</t>
  </si>
  <si>
    <t>21:0159:000633</t>
  </si>
  <si>
    <t>21:0159:000633:0003:0001:00</t>
  </si>
  <si>
    <t>21:0486:000709</t>
  </si>
  <si>
    <t>031F  :821179:00:------:--</t>
  </si>
  <si>
    <t>21:0159:000634</t>
  </si>
  <si>
    <t>21:0159:000634:0003:0001:00</t>
  </si>
  <si>
    <t>21:0486:000710</t>
  </si>
  <si>
    <t>031F  :821180:00:------:--</t>
  </si>
  <si>
    <t>21:0159:000635</t>
  </si>
  <si>
    <t>21:0159:000635:0003:0001:00</t>
  </si>
  <si>
    <t>21:0486:000711</t>
  </si>
  <si>
    <t>031F  :821182:00:------:--</t>
  </si>
  <si>
    <t>21:0486:000712</t>
  </si>
  <si>
    <t>031F  :821183:9M:------:--</t>
  </si>
  <si>
    <t>21:0159:000636</t>
  </si>
  <si>
    <t>21:0159:000636:0003:0001:00</t>
  </si>
  <si>
    <t>21:0486:000713</t>
  </si>
  <si>
    <t>031F  :821184:00:------:--</t>
  </si>
  <si>
    <t>21:0159:000637</t>
  </si>
  <si>
    <t>21:0159:000637:0003:0001:00</t>
  </si>
  <si>
    <t>21:0486:000714</t>
  </si>
  <si>
    <t>031F  :821185:10:------:--</t>
  </si>
  <si>
    <t>21:0159:000637:0004:0001:00</t>
  </si>
  <si>
    <t>21:0486:000715</t>
  </si>
  <si>
    <t>031F  :821186:20:821185:10</t>
  </si>
  <si>
    <t>21:0159:000638</t>
  </si>
  <si>
    <t>21:0159:000638:0003:0001:00</t>
  </si>
  <si>
    <t>21:0486:000716</t>
  </si>
  <si>
    <t>031F  :821187:00:------:--</t>
  </si>
  <si>
    <t>21:0159:000639</t>
  </si>
  <si>
    <t>21:0159:000639:0003:0001:00</t>
  </si>
  <si>
    <t>21:0486:000717</t>
  </si>
  <si>
    <t>031F  :821188:00:------:--</t>
  </si>
  <si>
    <t>21:0159:000640</t>
  </si>
  <si>
    <t>21:0159:000640:0003:0001:00</t>
  </si>
  <si>
    <t>21:0486:000718</t>
  </si>
  <si>
    <t>031F  :821189:00:------:--</t>
  </si>
  <si>
    <t>21:0159:000641</t>
  </si>
  <si>
    <t>21:0159:000641:0003:0001:00</t>
  </si>
  <si>
    <t>21:0486:000719</t>
  </si>
  <si>
    <t>031F  :821190:00:------:--</t>
  </si>
  <si>
    <t>21:0159:000642</t>
  </si>
  <si>
    <t>21:0159:000642:0003:0001:00</t>
  </si>
  <si>
    <t>21:0486:000720</t>
  </si>
  <si>
    <t>031F  :821191:00:------:--</t>
  </si>
  <si>
    <t>21:0159:000643</t>
  </si>
  <si>
    <t>21:0159:000643:0003:0001:00</t>
  </si>
  <si>
    <t>21:0486:000721</t>
  </si>
  <si>
    <t>031F  :821192:00:------:--</t>
  </si>
  <si>
    <t>21:0159:000644</t>
  </si>
  <si>
    <t>21:0159:000644:0003:0001:00</t>
  </si>
  <si>
    <t>21:0486:000722</t>
  </si>
  <si>
    <t>031F  :821193:00:------:--</t>
  </si>
  <si>
    <t>21:0159:000645</t>
  </si>
  <si>
    <t>21:0159:000645:0003:0001:00</t>
  </si>
  <si>
    <t>21:0486:000723</t>
  </si>
  <si>
    <t>031F  :821194:00:------:--</t>
  </si>
  <si>
    <t>21:0159:000646</t>
  </si>
  <si>
    <t>21:0159:000646:0003:0001:00</t>
  </si>
  <si>
    <t>21:0486:000724</t>
  </si>
  <si>
    <t>031F  :821195:00:------:--</t>
  </si>
  <si>
    <t>21:0159:000647</t>
  </si>
  <si>
    <t>21:0159:000647:0003:0001:00</t>
  </si>
  <si>
    <t>21:0486:000725</t>
  </si>
  <si>
    <t>031F  :821196:00:------:--</t>
  </si>
  <si>
    <t>21:0159:000648</t>
  </si>
  <si>
    <t>21:0159:000648:0003:0001:00</t>
  </si>
  <si>
    <t>21:0486:000726</t>
  </si>
  <si>
    <t>031F  :821197:00:------:--</t>
  </si>
  <si>
    <t>21:0159:000649</t>
  </si>
  <si>
    <t>21:0159:000649:0003:0001:00</t>
  </si>
  <si>
    <t>21:0486:000727</t>
  </si>
  <si>
    <t>031F  :821198:00:------:--</t>
  </si>
  <si>
    <t>21:0159:000650</t>
  </si>
  <si>
    <t>21:0159:000650:0003:0001:00</t>
  </si>
  <si>
    <t>21:0486:000728</t>
  </si>
  <si>
    <t>031F  :821199:00:------:--</t>
  </si>
  <si>
    <t>21:0159:000651</t>
  </si>
  <si>
    <t>21:0159:000651:0003:0001:00</t>
  </si>
  <si>
    <t>21:0486:000729</t>
  </si>
  <si>
    <t>031F  :821200:00:------:--</t>
  </si>
  <si>
    <t>21:0159:000652</t>
  </si>
  <si>
    <t>21:0159:000652:0003:0001:00</t>
  </si>
  <si>
    <t>21:0486:000730</t>
  </si>
  <si>
    <t>031F  :821202:00:------:--</t>
  </si>
  <si>
    <t>21:0159:000653</t>
  </si>
  <si>
    <t>21:0159:000653:0003:0001:00</t>
  </si>
  <si>
    <t>21:0486:000731</t>
  </si>
  <si>
    <t>031F  :821203:00:------:--</t>
  </si>
  <si>
    <t>21:0486:000732</t>
  </si>
  <si>
    <t>031F  :821204:9U:------:--</t>
  </si>
  <si>
    <t>21:0159:000654</t>
  </si>
  <si>
    <t>21:0159:000654:0003:0001:00</t>
  </si>
  <si>
    <t>21:0486:000733</t>
  </si>
  <si>
    <t>031F  :821205:10:------:--</t>
  </si>
  <si>
    <t>21:0159:000654:0004:0001:00</t>
  </si>
  <si>
    <t>21:0486:000734</t>
  </si>
  <si>
    <t>031F  :821206:20:821205:10</t>
  </si>
  <si>
    <t>21:0159:000655</t>
  </si>
  <si>
    <t>21:0159:000655:0003:0001:00</t>
  </si>
  <si>
    <t>21:0486:000735</t>
  </si>
  <si>
    <t>031F  :821207:00:------:--</t>
  </si>
  <si>
    <t>21:0159:000656</t>
  </si>
  <si>
    <t>21:0159:000656:0003:0001:00</t>
  </si>
  <si>
    <t>21:0486:000736</t>
  </si>
  <si>
    <t>031F  :821208:00:------:--</t>
  </si>
  <si>
    <t>21:0159:000657</t>
  </si>
  <si>
    <t>21:0159:000657:0003:0001:00</t>
  </si>
  <si>
    <t>21:0486:000737</t>
  </si>
  <si>
    <t>031F  :821209:00:------:--</t>
  </si>
  <si>
    <t>21:0159:000658</t>
  </si>
  <si>
    <t>21:0159:000658:0003:0001:00</t>
  </si>
  <si>
    <t>21:0486:000738</t>
  </si>
  <si>
    <t>031F  :821210:00:------:--</t>
  </si>
  <si>
    <t>21:0159:000659</t>
  </si>
  <si>
    <t>21:0159:000659:0003:0001:00</t>
  </si>
  <si>
    <t>21:0486:000739</t>
  </si>
  <si>
    <t>031F  :821211:00:------:--</t>
  </si>
  <si>
    <t>21:0159:000660</t>
  </si>
  <si>
    <t>21:0159:000660:0003:0001:00</t>
  </si>
  <si>
    <t>21:0486:000740</t>
  </si>
  <si>
    <t>031F  :821212:00:------:--</t>
  </si>
  <si>
    <t>21:0159:000661</t>
  </si>
  <si>
    <t>21:0159:000661:0003:0001:00</t>
  </si>
  <si>
    <t>21:0486:000741</t>
  </si>
  <si>
    <t>031F  :821213:00:------:--</t>
  </si>
  <si>
    <t>21:0159:000662</t>
  </si>
  <si>
    <t>21:0159:000662:0003:0001:00</t>
  </si>
  <si>
    <t>21:0486:000742</t>
  </si>
  <si>
    <t>031F  :821214:00:------:--</t>
  </si>
  <si>
    <t>21:0159:000663</t>
  </si>
  <si>
    <t>21:0159:000663:0003:0001:00</t>
  </si>
  <si>
    <t>21:0486:000743</t>
  </si>
  <si>
    <t>031F  :821215:00:------:--</t>
  </si>
  <si>
    <t>21:0159:000664</t>
  </si>
  <si>
    <t>21:0159:000664:0003:0001:00</t>
  </si>
  <si>
    <t>21:0486:000744</t>
  </si>
  <si>
    <t>031F  :821216:00:------:--</t>
  </si>
  <si>
    <t>21:0159:000665</t>
  </si>
  <si>
    <t>21:0159:000665:0003:0001:00</t>
  </si>
  <si>
    <t>21:0486:000745</t>
  </si>
  <si>
    <t>031F  :821217:00:------:--</t>
  </si>
  <si>
    <t>21:0159:000666</t>
  </si>
  <si>
    <t>21:0159:000666:0003:0001:00</t>
  </si>
  <si>
    <t>21:0486:000746</t>
  </si>
  <si>
    <t>031F  :821218:00:------:--</t>
  </si>
  <si>
    <t>21:0159:000667</t>
  </si>
  <si>
    <t>21:0159:000667:0003:0001:00</t>
  </si>
  <si>
    <t>21:0486:000747</t>
  </si>
  <si>
    <t>031F  :821219:00:------:--</t>
  </si>
  <si>
    <t>21:0159:000668</t>
  </si>
  <si>
    <t>21:0159:000668:0003:0001:00</t>
  </si>
  <si>
    <t>21:0486:000748</t>
  </si>
  <si>
    <t>031F  :821220:00:------:--</t>
  </si>
  <si>
    <t>21:0159:000669</t>
  </si>
  <si>
    <t>21:0159:000669:0003:0001:00</t>
  </si>
  <si>
    <t>21:0486:000749</t>
  </si>
  <si>
    <t>031F  :821222:10:------:--</t>
  </si>
  <si>
    <t>21:0159:000669:0004:0001:00</t>
  </si>
  <si>
    <t>21:0486:000750</t>
  </si>
  <si>
    <t>031F  :821223:20:821222:10</t>
  </si>
  <si>
    <t>21:0486:000751</t>
  </si>
  <si>
    <t>031F  :821224:9M:------:--</t>
  </si>
  <si>
    <t>21:0159:000670</t>
  </si>
  <si>
    <t>21:0159:000670:0003:0001:00</t>
  </si>
  <si>
    <t>21:0486:000752</t>
  </si>
  <si>
    <t>031F  :821225:00:------:--</t>
  </si>
  <si>
    <t>21:0159:000671</t>
  </si>
  <si>
    <t>21:0159:000671:0003:0001:00</t>
  </si>
  <si>
    <t>21:0486:000753</t>
  </si>
  <si>
    <t>031F  :821226:00:------:--</t>
  </si>
  <si>
    <t>21:0159:000672</t>
  </si>
  <si>
    <t>21:0159:000672:0003:0001:00</t>
  </si>
  <si>
    <t>21:0486:000754</t>
  </si>
  <si>
    <t>031F  :821227:00:------:--</t>
  </si>
  <si>
    <t>21:0159:000673</t>
  </si>
  <si>
    <t>21:0159:000673:0003:0001:00</t>
  </si>
  <si>
    <t>21:0486:000755</t>
  </si>
  <si>
    <t>031F  :821228:00:------:--</t>
  </si>
  <si>
    <t>21:0159:000674</t>
  </si>
  <si>
    <t>21:0159:000674:0003:0001:00</t>
  </si>
  <si>
    <t>21:0486:000756</t>
  </si>
  <si>
    <t>031F  :821229:00:------:--</t>
  </si>
  <si>
    <t>21:0159:000675</t>
  </si>
  <si>
    <t>21:0159:000675:0003:0001:00</t>
  </si>
  <si>
    <t>21:0486:000757</t>
  </si>
  <si>
    <t>031F  :821230:00:------:--</t>
  </si>
  <si>
    <t>21:0159:000676</t>
  </si>
  <si>
    <t>21:0159:000676:0003:0001:00</t>
  </si>
  <si>
    <t>21:0486:000758</t>
  </si>
  <si>
    <t>031F  :821231:00:------:--</t>
  </si>
  <si>
    <t>21:0159:000677</t>
  </si>
  <si>
    <t>21:0159:000677:0003:0001:00</t>
  </si>
  <si>
    <t>21:0486:000759</t>
  </si>
  <si>
    <t>031F  :821232:00:------:--</t>
  </si>
  <si>
    <t>21:0159:000678</t>
  </si>
  <si>
    <t>21:0159:000678:0003:0001:00</t>
  </si>
  <si>
    <t>21:0486:000760</t>
  </si>
  <si>
    <t>031F  :821233:00:------:--</t>
  </si>
  <si>
    <t>21:0159:000679</t>
  </si>
  <si>
    <t>21:0159:000679:0003:0001:00</t>
  </si>
  <si>
    <t>21:0486:000761</t>
  </si>
  <si>
    <t>031F  :821234:00:------:--</t>
  </si>
  <si>
    <t>21:0159:000680</t>
  </si>
  <si>
    <t>21:0159:000680:0003:0001:00</t>
  </si>
  <si>
    <t>21:0486:000762</t>
  </si>
  <si>
    <t>031F  :821235:00:------:--</t>
  </si>
  <si>
    <t>21:0159:000681</t>
  </si>
  <si>
    <t>21:0159:000681:0003:0001:00</t>
  </si>
  <si>
    <t>21:0486:000763</t>
  </si>
  <si>
    <t>031F  :821236:00:------:--</t>
  </si>
  <si>
    <t>21:0159:000682</t>
  </si>
  <si>
    <t>21:0159:000682:0003:0001:00</t>
  </si>
  <si>
    <t>21:0486:000764</t>
  </si>
  <si>
    <t>031F  :821237:00:------:--</t>
  </si>
  <si>
    <t>21:0159:000683</t>
  </si>
  <si>
    <t>21:0159:000683:0003:0001:00</t>
  </si>
  <si>
    <t>21:0486:000765</t>
  </si>
  <si>
    <t>031F  :821238:00:------:--</t>
  </si>
  <si>
    <t>21:0159:000684</t>
  </si>
  <si>
    <t>21:0159:000684:0003:0001:00</t>
  </si>
  <si>
    <t>21:0486:000766</t>
  </si>
  <si>
    <t>031F  :821239:00:------:--</t>
  </si>
  <si>
    <t>21:0159:000685</t>
  </si>
  <si>
    <t>21:0159:000685:0003:0001:00</t>
  </si>
  <si>
    <t>21:0486:000767</t>
  </si>
  <si>
    <t>031F  :821240:00:------:--</t>
  </si>
  <si>
    <t>21:0159:000686</t>
  </si>
  <si>
    <t>21:0159:000686:0003:0001:00</t>
  </si>
  <si>
    <t>21:0486:000768</t>
  </si>
  <si>
    <t>031F  :821242:00:------:--</t>
  </si>
  <si>
    <t>21:0159:000687</t>
  </si>
  <si>
    <t>21:0159:000687:0003:0001:00</t>
  </si>
  <si>
    <t>21:0486:000769</t>
  </si>
  <si>
    <t>031F  :821243:00:------:--</t>
  </si>
  <si>
    <t>21:0159:000688</t>
  </si>
  <si>
    <t>21:0159:000688:0003:0001:00</t>
  </si>
  <si>
    <t>21:0486:000770</t>
  </si>
  <si>
    <t>031F  :821244:00:------:--</t>
  </si>
  <si>
    <t>21:0159:000689</t>
  </si>
  <si>
    <t>21:0159:000689:0003:0001:00</t>
  </si>
  <si>
    <t>21:0486:000771</t>
  </si>
  <si>
    <t>031F  :821245:10:------:--</t>
  </si>
  <si>
    <t>21:0159:000689:0004:0001:00</t>
  </si>
  <si>
    <t>21:0486:000772</t>
  </si>
  <si>
    <t>031F  :821246:20:821245:10</t>
  </si>
  <si>
    <t>21:0159:000690</t>
  </si>
  <si>
    <t>21:0159:000690:0003:0001:00</t>
  </si>
  <si>
    <t>21:0486:000773</t>
  </si>
  <si>
    <t>031F  :821247:00:------:--</t>
  </si>
  <si>
    <t>21:0159:000691</t>
  </si>
  <si>
    <t>21:0159:000691:0003:0001:00</t>
  </si>
  <si>
    <t>21:0486:000774</t>
  </si>
  <si>
    <t>031F  :821248:00:------:--</t>
  </si>
  <si>
    <t>21:0159:000692</t>
  </si>
  <si>
    <t>21:0159:000692:0003:0001:00</t>
  </si>
  <si>
    <t>21:0486:000775</t>
  </si>
  <si>
    <t>031F  :821249:00:------:--</t>
  </si>
  <si>
    <t>21:0159:000693</t>
  </si>
  <si>
    <t>21:0159:000693:0003:0001:00</t>
  </si>
  <si>
    <t>21:0486:000776</t>
  </si>
  <si>
    <t>031F  :821250:00:------:--</t>
  </si>
  <si>
    <t>21:0159:000694</t>
  </si>
  <si>
    <t>21:0159:000694:0003:0001:00</t>
  </si>
  <si>
    <t>21:0486:000777</t>
  </si>
  <si>
    <t>031F  :821251:00:------:--</t>
  </si>
  <si>
    <t>21:0159:000695</t>
  </si>
  <si>
    <t>21:0159:000695:0003:0001:00</t>
  </si>
  <si>
    <t>21:0486:000778</t>
  </si>
  <si>
    <t>031F  :821252:00:------:--</t>
  </si>
  <si>
    <t>21:0486:000779</t>
  </si>
  <si>
    <t>031F  :821253:9R:------:--</t>
  </si>
  <si>
    <t>21:0159:000696</t>
  </si>
  <si>
    <t>21:0159:000696:0003:0001:00</t>
  </si>
  <si>
    <t>21:0486:000780</t>
  </si>
  <si>
    <t>031F  :821254:00:------:--</t>
  </si>
  <si>
    <t>21:0159:000697</t>
  </si>
  <si>
    <t>21:0159:000697:0003:0001:00</t>
  </si>
  <si>
    <t>21:0486:000781</t>
  </si>
  <si>
    <t>031F  :821255:00:------:--</t>
  </si>
  <si>
    <t>21:0159:000698</t>
  </si>
  <si>
    <t>21:0159:000698:0003:0001:00</t>
  </si>
  <si>
    <t>21:0486:000782</t>
  </si>
  <si>
    <t>031F  :821256:00:------:--</t>
  </si>
  <si>
    <t>21:0159:000699</t>
  </si>
  <si>
    <t>21:0159:000699:0003:0001:00</t>
  </si>
  <si>
    <t>21:0486:000783</t>
  </si>
  <si>
    <t>031F  :821257:00:------:--</t>
  </si>
  <si>
    <t>21:0159:000700</t>
  </si>
  <si>
    <t>21:0159:000700:0003:0001:00</t>
  </si>
  <si>
    <t>21:0486:000784</t>
  </si>
  <si>
    <t>031F  :821258:00:------:--</t>
  </si>
  <si>
    <t>21:0159:000701</t>
  </si>
  <si>
    <t>21:0159:000701:0003:0001:00</t>
  </si>
  <si>
    <t>21:0486:000785</t>
  </si>
  <si>
    <t>031F  :821259:00:------:--</t>
  </si>
  <si>
    <t>21:0159:000702</t>
  </si>
  <si>
    <t>21:0159:000702:0003:0001:00</t>
  </si>
  <si>
    <t>21:0486:000786</t>
  </si>
  <si>
    <t>031F  :821260:00:------:--</t>
  </si>
  <si>
    <t>21:0159:000703</t>
  </si>
  <si>
    <t>21:0159:000703:0003:0001:00</t>
  </si>
  <si>
    <t>21:0486:000787</t>
  </si>
  <si>
    <t>031F  :821262:00:------:--</t>
  </si>
  <si>
    <t>21:0159:000704</t>
  </si>
  <si>
    <t>21:0159:000704:0003:0001:00</t>
  </si>
  <si>
    <t>21:0486:000788</t>
  </si>
  <si>
    <t>031F  :821263:10:------:--</t>
  </si>
  <si>
    <t>21:0159:000704:0004:0001:00</t>
  </si>
  <si>
    <t>21:0486:000789</t>
  </si>
  <si>
    <t>031F  :821264:20:821263:10</t>
  </si>
  <si>
    <t>21:0486:000790</t>
  </si>
  <si>
    <t>031F  :821265:9R:------:--</t>
  </si>
  <si>
    <t>21:0159:000705</t>
  </si>
  <si>
    <t>21:0159:000705:0003:0001:00</t>
  </si>
  <si>
    <t>21:0486:000791</t>
  </si>
  <si>
    <t>031F  :821266:00:------:--</t>
  </si>
  <si>
    <t>21:0159:000706</t>
  </si>
  <si>
    <t>21:0159:000706:0003:0001:00</t>
  </si>
  <si>
    <t>21:0486:000792</t>
  </si>
  <si>
    <t>031F  :821267:00:------:--</t>
  </si>
  <si>
    <t>21:0159:000707</t>
  </si>
  <si>
    <t>21:0159:000707:0003:0001:00</t>
  </si>
  <si>
    <t>21:0486:000793</t>
  </si>
  <si>
    <t>031F  :821268:00:------:--</t>
  </si>
  <si>
    <t>21:0159:000708</t>
  </si>
  <si>
    <t>21:0159:000708:0003:0001:00</t>
  </si>
  <si>
    <t>21:0486:000794</t>
  </si>
  <si>
    <t>031F  :821269:00:------:--</t>
  </si>
  <si>
    <t>21:0159:000709</t>
  </si>
  <si>
    <t>21:0159:000709:0003:0001:00</t>
  </si>
  <si>
    <t>21:0486:000795</t>
  </si>
  <si>
    <t>031F  :821270:00:------:--</t>
  </si>
  <si>
    <t>21:0159:000710</t>
  </si>
  <si>
    <t>21:0159:000710:0003:0001:00</t>
  </si>
  <si>
    <t>21:0486:000796</t>
  </si>
  <si>
    <t>031F  :821271:00:------:--</t>
  </si>
  <si>
    <t>21:0159:000711</t>
  </si>
  <si>
    <t>21:0159:000711:0003:0001:00</t>
  </si>
  <si>
    <t>21:0486:000797</t>
  </si>
  <si>
    <t>031F  :821272:00:------:--</t>
  </si>
  <si>
    <t>21:0159:000712</t>
  </si>
  <si>
    <t>21:0159:000712:0003:0001:00</t>
  </si>
  <si>
    <t>21:0486:000798</t>
  </si>
  <si>
    <t>031F  :821273:00:------:--</t>
  </si>
  <si>
    <t>21:0159:000713</t>
  </si>
  <si>
    <t>21:0159:000713:0003:0001:00</t>
  </si>
  <si>
    <t>21:0486:000799</t>
  </si>
  <si>
    <t>031F  :821274:00:------:--</t>
  </si>
  <si>
    <t>21:0159:000714</t>
  </si>
  <si>
    <t>21:0159:000714:0003:0001:00</t>
  </si>
  <si>
    <t>21:0486:000800</t>
  </si>
  <si>
    <t>031F  :821275:00:------:--</t>
  </si>
  <si>
    <t>21:0159:000715</t>
  </si>
  <si>
    <t>21:0159:000715:0003:0001:00</t>
  </si>
  <si>
    <t>21:0486:000801</t>
  </si>
  <si>
    <t>031F  :821276:00:------:--</t>
  </si>
  <si>
    <t>21:0159:000716</t>
  </si>
  <si>
    <t>21:0159:000716:0003:0001:00</t>
  </si>
  <si>
    <t>21:0486:000802</t>
  </si>
  <si>
    <t>031F  :821277:00:------:--</t>
  </si>
  <si>
    <t>21:0159:000717</t>
  </si>
  <si>
    <t>21:0159:000717:0003:0001:00</t>
  </si>
  <si>
    <t>21:0486:000803</t>
  </si>
  <si>
    <t>031F  :821278:00:------:--</t>
  </si>
  <si>
    <t>21:0159:000718</t>
  </si>
  <si>
    <t>21:0159:000718:0003:0001:00</t>
  </si>
  <si>
    <t>21:0486:000804</t>
  </si>
  <si>
    <t>031F  :821279:00:------:--</t>
  </si>
  <si>
    <t>21:0159:000719</t>
  </si>
  <si>
    <t>21:0159:000719:0003:0001:00</t>
  </si>
  <si>
    <t>21:0486:000805</t>
  </si>
  <si>
    <t>031F  :821280:00:------:--</t>
  </si>
  <si>
    <t>21:0159:000720</t>
  </si>
  <si>
    <t>21:0159:000720:0003:0001:00</t>
  </si>
  <si>
    <t>21:0486:000806</t>
  </si>
  <si>
    <t>031F  :821282:00:------:--</t>
  </si>
  <si>
    <t>21:0159:000721</t>
  </si>
  <si>
    <t>21:0159:000721:0003:0001:00</t>
  </si>
  <si>
    <t>21:0486:000807</t>
  </si>
  <si>
    <t>031F  :821283:10:------:--</t>
  </si>
  <si>
    <t>21:0159:000721:0004:0001:00</t>
  </si>
  <si>
    <t>21:0486:000808</t>
  </si>
  <si>
    <t>031F  :821284:20:821283:10</t>
  </si>
  <si>
    <t>21:0159:000722</t>
  </si>
  <si>
    <t>21:0159:000722:0003:0001:00</t>
  </si>
  <si>
    <t>21:0486:000809</t>
  </si>
  <si>
    <t>031F  :821285:00:------:--</t>
  </si>
  <si>
    <t>21:0159:000723</t>
  </si>
  <si>
    <t>21:0159:000723:0003:0001:00</t>
  </si>
  <si>
    <t>21:0486:000810</t>
  </si>
  <si>
    <t>031F  :821286:00:------:--</t>
  </si>
  <si>
    <t>21:0159:000724</t>
  </si>
  <si>
    <t>21:0159:000724:0003:0001:00</t>
  </si>
  <si>
    <t>21:0486:000811</t>
  </si>
  <si>
    <t>031F  :821287:00:------:--</t>
  </si>
  <si>
    <t>21:0159:000725</t>
  </si>
  <si>
    <t>21:0159:000725:0003:0001:00</t>
  </si>
  <si>
    <t>21:0486:000812</t>
  </si>
  <si>
    <t>031F  :821288:00:------:--</t>
  </si>
  <si>
    <t>21:0159:000726</t>
  </si>
  <si>
    <t>21:0159:000726:0003:0001:00</t>
  </si>
  <si>
    <t>21:0486:000813</t>
  </si>
  <si>
    <t>031F  :821289:00:------:--</t>
  </si>
  <si>
    <t>21:0159:000727</t>
  </si>
  <si>
    <t>21:0159:000727:0003:0001:00</t>
  </si>
  <si>
    <t>21:0486:000814</t>
  </si>
  <si>
    <t>031F  :821290:00:------:--</t>
  </si>
  <si>
    <t>21:0159:000728</t>
  </si>
  <si>
    <t>21:0159:000728:0003:0001:00</t>
  </si>
  <si>
    <t>21:0486:000815</t>
  </si>
  <si>
    <t>031F  :821291:00:------:--</t>
  </si>
  <si>
    <t>21:0159:000729</t>
  </si>
  <si>
    <t>21:0159:000729:0003:0001:00</t>
  </si>
  <si>
    <t>21:0486:000816</t>
  </si>
  <si>
    <t>031F  :821292:00:------:--</t>
  </si>
  <si>
    <t>21:0486:000817</t>
  </si>
  <si>
    <t>031F  :821293:9M:------:--</t>
  </si>
  <si>
    <t>21:0159:000730</t>
  </si>
  <si>
    <t>21:0159:000730:0003:0001:00</t>
  </si>
  <si>
    <t>21:0486:000818</t>
  </si>
  <si>
    <t>031F  :821294:00:------:--</t>
  </si>
  <si>
    <t>21:0159:000731</t>
  </si>
  <si>
    <t>21:0159:000731:0003:0001:00</t>
  </si>
  <si>
    <t>21:0486:000819</t>
  </si>
  <si>
    <t>031F  :821295:00:------:--</t>
  </si>
  <si>
    <t>21:0159:000732</t>
  </si>
  <si>
    <t>21:0159:000732:0003:0001:00</t>
  </si>
  <si>
    <t>21:0486:000820</t>
  </si>
  <si>
    <t>031F  :821296:00:------:--</t>
  </si>
  <si>
    <t>21:0159:000733</t>
  </si>
  <si>
    <t>21:0159:000733:0003:0001:00</t>
  </si>
  <si>
    <t>21:0486:000821</t>
  </si>
  <si>
    <t>031F  :821297:00:------:--</t>
  </si>
  <si>
    <t>21:0159:000734</t>
  </si>
  <si>
    <t>21:0159:000734:0003:0001:00</t>
  </si>
  <si>
    <t>21:0486:000822</t>
  </si>
  <si>
    <t>031F  :821298:00:------:--</t>
  </si>
  <si>
    <t>21:0159:000735</t>
  </si>
  <si>
    <t>21:0159:000735:0003:0001:00</t>
  </si>
  <si>
    <t>21:0486:000823</t>
  </si>
  <si>
    <t>031F  :821299:00:------:--</t>
  </si>
  <si>
    <t>21:0159:000736</t>
  </si>
  <si>
    <t>21:0159:000736:0003:0001:00</t>
  </si>
  <si>
    <t>21:0486:000824</t>
  </si>
  <si>
    <t>031F  :821300:00:------:--</t>
  </si>
  <si>
    <t>21:0159:000737</t>
  </si>
  <si>
    <t>21:0159:000737:0003:0001:00</t>
  </si>
  <si>
    <t>21:0486:000825</t>
  </si>
  <si>
    <t>031F  :821302:00:------:--</t>
  </si>
  <si>
    <t>21:0159:000738</t>
  </si>
  <si>
    <t>21:0159:000738:0003:0001:00</t>
  </si>
  <si>
    <t>21:0486:000826</t>
  </si>
  <si>
    <t>031F  :821303:00:------:--</t>
  </si>
  <si>
    <t>21:0159:000739</t>
  </si>
  <si>
    <t>21:0159:000739:0003:0001:00</t>
  </si>
  <si>
    <t>21:0486:000827</t>
  </si>
  <si>
    <t>031F  :821304:00:------:--</t>
  </si>
  <si>
    <t>21:0159:000740</t>
  </si>
  <si>
    <t>21:0159:000740:0003:0001:00</t>
  </si>
  <si>
    <t>21:0486:000828</t>
  </si>
  <si>
    <t>031F  :821305:00:------:--</t>
  </si>
  <si>
    <t>21:0159:000741</t>
  </si>
  <si>
    <t>21:0159:000741:0003:0001:00</t>
  </si>
  <si>
    <t>21:0486:000829</t>
  </si>
  <si>
    <t>031F  :821306:10:------:--</t>
  </si>
  <si>
    <t>21:0159:000741:0004:0001:00</t>
  </si>
  <si>
    <t>21:0486:000830</t>
  </si>
  <si>
    <t>031F  :821307:20:821306:10</t>
  </si>
  <si>
    <t>21:0159:000742</t>
  </si>
  <si>
    <t>21:0159:000742:0003:0001:00</t>
  </si>
  <si>
    <t>21:0486:000831</t>
  </si>
  <si>
    <t>031F  :821308:00:------:--</t>
  </si>
  <si>
    <t>21:0159:000743</t>
  </si>
  <si>
    <t>21:0159:000743:0003:0001:00</t>
  </si>
  <si>
    <t>21:0486:000832</t>
  </si>
  <si>
    <t>031F  :821309:00:------:--</t>
  </si>
  <si>
    <t>21:0159:000744</t>
  </si>
  <si>
    <t>21:0159:000744:0003:0001:00</t>
  </si>
  <si>
    <t>21:0486:000833</t>
  </si>
  <si>
    <t>031F  :821310:00:------:--</t>
  </si>
  <si>
    <t>21:0159:000745</t>
  </si>
  <si>
    <t>21:0159:000745:0003:0001:00</t>
  </si>
  <si>
    <t>21:0486:000834</t>
  </si>
  <si>
    <t>031F  :821311:00:------:--</t>
  </si>
  <si>
    <t>21:0159:000746</t>
  </si>
  <si>
    <t>21:0159:000746:0003:0001:00</t>
  </si>
  <si>
    <t>21:0486:000835</t>
  </si>
  <si>
    <t>031F  :821312:00:------:--</t>
  </si>
  <si>
    <t>21:0159:000747</t>
  </si>
  <si>
    <t>21:0159:000747:0003:0001:00</t>
  </si>
  <si>
    <t>21:0486:000836</t>
  </si>
  <si>
    <t>031F  :821313:00:------:--</t>
  </si>
  <si>
    <t>21:0159:000748</t>
  </si>
  <si>
    <t>21:0159:000748:0003:0001:00</t>
  </si>
  <si>
    <t>21:0486:000837</t>
  </si>
  <si>
    <t>031F  :821314:00:------:--</t>
  </si>
  <si>
    <t>21:0159:000749</t>
  </si>
  <si>
    <t>21:0159:000749:0003:0001:00</t>
  </si>
  <si>
    <t>21:0486:000838</t>
  </si>
  <si>
    <t>031F  :821315:00:------:--</t>
  </si>
  <si>
    <t>21:0159:000750</t>
  </si>
  <si>
    <t>21:0159:000750:0003:0001:00</t>
  </si>
  <si>
    <t>21:0486:000839</t>
  </si>
  <si>
    <t>031F  :821316:00:------:--</t>
  </si>
  <si>
    <t>21:0486:000840</t>
  </si>
  <si>
    <t>031F  :821317:9U:------:--</t>
  </si>
  <si>
    <t>21:0159:000751</t>
  </si>
  <si>
    <t>21:0159:000751:0003:0001:00</t>
  </si>
  <si>
    <t>21:0486:000841</t>
  </si>
  <si>
    <t>031F  :821318:00:------:--</t>
  </si>
  <si>
    <t>21:0159:000752</t>
  </si>
  <si>
    <t>21:0159:000752:0003:0001:00</t>
  </si>
  <si>
    <t>21:0486:000842</t>
  </si>
  <si>
    <t>031F  :821319:00:------:--</t>
  </si>
  <si>
    <t>21:0159:000753</t>
  </si>
  <si>
    <t>21:0159:000753:0003:0001:00</t>
  </si>
  <si>
    <t>21:0486:000843</t>
  </si>
  <si>
    <t>031F  :821320:00:------:--</t>
  </si>
  <si>
    <t>21:0159:000754</t>
  </si>
  <si>
    <t>21:0159:000754:0003:0001:00</t>
  </si>
  <si>
    <t>21:0486:000844</t>
  </si>
  <si>
    <t>031F  :821322:10:------:--</t>
  </si>
  <si>
    <t>21:0159:000754:0004:0001:00</t>
  </si>
  <si>
    <t>21:0486:000845</t>
  </si>
  <si>
    <t>031F  :821323:20:821322:10</t>
  </si>
  <si>
    <t>21:0159:000755</t>
  </si>
  <si>
    <t>21:0159:000755:0003:0001:00</t>
  </si>
  <si>
    <t>21:0486:000846</t>
  </si>
  <si>
    <t>031F  :821324:00:------:--</t>
  </si>
  <si>
    <t>21:0159:000756</t>
  </si>
  <si>
    <t>21:0159:000756:0003:0001:00</t>
  </si>
  <si>
    <t>21:0486:000847</t>
  </si>
  <si>
    <t>031F  :821325:00:------:--</t>
  </si>
  <si>
    <t>21:0159:000757</t>
  </si>
  <si>
    <t>21:0159:000757:0003:0001:00</t>
  </si>
  <si>
    <t>21:0486:000848</t>
  </si>
  <si>
    <t>031F  :821326:00:------:--</t>
  </si>
  <si>
    <t>21:0159:000758</t>
  </si>
  <si>
    <t>21:0159:000758:0003:0001:00</t>
  </si>
  <si>
    <t>21:0486:000849</t>
  </si>
  <si>
    <t>031F  :821327:00:------:--</t>
  </si>
  <si>
    <t>21:0159:000759</t>
  </si>
  <si>
    <t>21:0159:000759:0003:0001:00</t>
  </si>
  <si>
    <t>21:0486:000850</t>
  </si>
  <si>
    <t>031F  :821328:00:------:--</t>
  </si>
  <si>
    <t>21:0159:000760</t>
  </si>
  <si>
    <t>21:0159:000760:0003:0001:00</t>
  </si>
  <si>
    <t>21:0486:000851</t>
  </si>
  <si>
    <t>031F  :821329:00:------:--</t>
  </si>
  <si>
    <t>21:0159:000761</t>
  </si>
  <si>
    <t>21:0159:000761:0003:0001:00</t>
  </si>
  <si>
    <t>21:0486:000852</t>
  </si>
  <si>
    <t>031F  :821330:00:------:--</t>
  </si>
  <si>
    <t>21:0159:000762</t>
  </si>
  <si>
    <t>21:0159:000762:0003:0001:00</t>
  </si>
  <si>
    <t>21:0486:000853</t>
  </si>
  <si>
    <t>031F  :821331:00:------:--</t>
  </si>
  <si>
    <t>21:0486:000854</t>
  </si>
  <si>
    <t>031F  :821332:9M:------:--</t>
  </si>
  <si>
    <t>21:0159:000763</t>
  </si>
  <si>
    <t>21:0159:000763:0003:0001:00</t>
  </si>
  <si>
    <t>21:0486:000855</t>
  </si>
  <si>
    <t>031F  :821333:00:------:--</t>
  </si>
  <si>
    <t>21:0159:000764</t>
  </si>
  <si>
    <t>21:0159:000764:0003:0001:00</t>
  </si>
  <si>
    <t>21:0486:000856</t>
  </si>
  <si>
    <t>031F  :821334:00:------:--</t>
  </si>
  <si>
    <t>21:0159:000765</t>
  </si>
  <si>
    <t>21:0159:000765:0003:0001:00</t>
  </si>
  <si>
    <t>21:0486:000857</t>
  </si>
  <si>
    <t>031F  :821335:00:------:--</t>
  </si>
  <si>
    <t>21:0159:000766</t>
  </si>
  <si>
    <t>21:0159:000766:0003:0001:00</t>
  </si>
  <si>
    <t>21:0486:000858</t>
  </si>
  <si>
    <t>031F  :821336:00:------:--</t>
  </si>
  <si>
    <t>21:0159:000767</t>
  </si>
  <si>
    <t>21:0159:000767:0003:0001:00</t>
  </si>
  <si>
    <t>21:0486:000859</t>
  </si>
  <si>
    <t>031F  :821337:00:------:--</t>
  </si>
  <si>
    <t>21:0159:000768</t>
  </si>
  <si>
    <t>21:0159:000768:0003:0001:00</t>
  </si>
  <si>
    <t>21:0486:000860</t>
  </si>
  <si>
    <t>031F  :821338:00:------:--</t>
  </si>
  <si>
    <t>21:0159:000769</t>
  </si>
  <si>
    <t>21:0159:000769:0003:0001:00</t>
  </si>
  <si>
    <t>21:0486:000861</t>
  </si>
  <si>
    <t>031F  :821339:00:------:--</t>
  </si>
  <si>
    <t>21:0159:000770</t>
  </si>
  <si>
    <t>21:0159:000770:0003:0001:00</t>
  </si>
  <si>
    <t>21:0486:000862</t>
  </si>
  <si>
    <t>031F  :821340:00:------:--</t>
  </si>
  <si>
    <t>21:0159:000771</t>
  </si>
  <si>
    <t>21:0159:000771:0003:0001:00</t>
  </si>
  <si>
    <t>21:0486:000863</t>
  </si>
  <si>
    <t>031F  :821342:00:------:--</t>
  </si>
  <si>
    <t>21:0159:000772</t>
  </si>
  <si>
    <t>21:0159:000772:0003:0001:00</t>
  </si>
  <si>
    <t>21:0486:000864</t>
  </si>
  <si>
    <t>031F  :821343:10:------:--</t>
  </si>
  <si>
    <t>21:0159:000772:0004:0001:00</t>
  </si>
  <si>
    <t>21:0486:000865</t>
  </si>
  <si>
    <t>031F  :821344:20:821343:10</t>
  </si>
  <si>
    <t>21:0159:000773</t>
  </si>
  <si>
    <t>21:0159:000773:0003:0001:00</t>
  </si>
  <si>
    <t>21:0486:000866</t>
  </si>
  <si>
    <t>031F  :821345:00:------:--</t>
  </si>
  <si>
    <t>21:0159:000774</t>
  </si>
  <si>
    <t>21:0159:000774:0003:0001:00</t>
  </si>
  <si>
    <t>21:0486:000867</t>
  </si>
  <si>
    <t>031F  :821346:00:------:--</t>
  </si>
  <si>
    <t>21:0159:000775</t>
  </si>
  <si>
    <t>21:0159:000775:0003:0001:00</t>
  </si>
  <si>
    <t>21:0486:000868</t>
  </si>
  <si>
    <t>031F  :821347:00:------:--</t>
  </si>
  <si>
    <t>21:0159:000776</t>
  </si>
  <si>
    <t>21:0159:000776:0003:0001:00</t>
  </si>
  <si>
    <t>21:0486:000869</t>
  </si>
  <si>
    <t>031F  :821348:00:------:--</t>
  </si>
  <si>
    <t>21:0159:000777</t>
  </si>
  <si>
    <t>21:0159:000777:0003:0001:00</t>
  </si>
  <si>
    <t>21:0486:000870</t>
  </si>
  <si>
    <t>031F  :821349:00:------:--</t>
  </si>
  <si>
    <t>21:0159:000778</t>
  </si>
  <si>
    <t>21:0159:000778:0003:0001:00</t>
  </si>
  <si>
    <t>21:0486:000871</t>
  </si>
  <si>
    <t>031F  :821350:00:------:--</t>
  </si>
  <si>
    <t>21:0159:000779</t>
  </si>
  <si>
    <t>21:0159:000779:0003:0001:00</t>
  </si>
  <si>
    <t>21:0486:000872</t>
  </si>
  <si>
    <t>031F  :821351:00:------:--</t>
  </si>
  <si>
    <t>21:0159:000780</t>
  </si>
  <si>
    <t>21:0159:000780:0003:0001:00</t>
  </si>
  <si>
    <t>21:0486:000873</t>
  </si>
  <si>
    <t>031F  :821352:00:------:--</t>
  </si>
  <si>
    <t>21:0159:000781</t>
  </si>
  <si>
    <t>21:0159:000781:0003:0001:00</t>
  </si>
  <si>
    <t>21:0486:000874</t>
  </si>
  <si>
    <t>031F  :821353:00:------:--</t>
  </si>
  <si>
    <t>21:0159:000782</t>
  </si>
  <si>
    <t>21:0159:000782:0003:0001:00</t>
  </si>
  <si>
    <t>21:0486:000875</t>
  </si>
  <si>
    <t>031F  :821354:00:------:--</t>
  </si>
  <si>
    <t>21:0159:000783</t>
  </si>
  <si>
    <t>21:0159:000783:0003:0001:00</t>
  </si>
  <si>
    <t>21:0486:000876</t>
  </si>
  <si>
    <t>031F  :821355:00:------:--</t>
  </si>
  <si>
    <t>21:0486:000877</t>
  </si>
  <si>
    <t>031F  :821356:9R:------:--</t>
  </si>
  <si>
    <t>21:0159:000784</t>
  </si>
  <si>
    <t>21:0159:000784:0003:0001:00</t>
  </si>
  <si>
    <t>21:0486:000878</t>
  </si>
  <si>
    <t>031F  :821357:00:------:--</t>
  </si>
  <si>
    <t>21:0159:000785</t>
  </si>
  <si>
    <t>21:0159:000785:0003:0001:00</t>
  </si>
  <si>
    <t>21:0486:000879</t>
  </si>
  <si>
    <t>031F  :821358:00:------:--</t>
  </si>
  <si>
    <t>21:0159:000786</t>
  </si>
  <si>
    <t>21:0159:000786:0003:0001:00</t>
  </si>
  <si>
    <t>21:0486:000880</t>
  </si>
  <si>
    <t>031F  :821359:00:------:--</t>
  </si>
  <si>
    <t>21:0159:000787</t>
  </si>
  <si>
    <t>21:0159:000787:0003:0001:00</t>
  </si>
  <si>
    <t>21:0486:000881</t>
  </si>
  <si>
    <t>031F  :821360:00:------:--</t>
  </si>
  <si>
    <t>21:0159:000788</t>
  </si>
  <si>
    <t>21:0159:000788:0003:0001:00</t>
  </si>
  <si>
    <t>21:0486:000882</t>
  </si>
  <si>
    <t>031F  :821362:00:------:--</t>
  </si>
  <si>
    <t>21:0486:000883</t>
  </si>
  <si>
    <t>031F  :821363:9R:------:--</t>
  </si>
  <si>
    <t>21:0159:000789</t>
  </si>
  <si>
    <t>21:0159:000789:0003:0001:00</t>
  </si>
  <si>
    <t>21:0486:000884</t>
  </si>
  <si>
    <t>031F  :821364:00:------:--</t>
  </si>
  <si>
    <t>21:0159:000790</t>
  </si>
  <si>
    <t>21:0159:000790:0003:0001:00</t>
  </si>
  <si>
    <t>21:0486:000885</t>
  </si>
  <si>
    <t>031F  :821365:10:------:--</t>
  </si>
  <si>
    <t>21:0159:000790:0004:0001:00</t>
  </si>
  <si>
    <t>21:0486:000886</t>
  </si>
  <si>
    <t>031F  :821366:20:821365:10</t>
  </si>
  <si>
    <t>21:0159:000791</t>
  </si>
  <si>
    <t>21:0159:000791:0003:0001:00</t>
  </si>
  <si>
    <t>21:0486:000887</t>
  </si>
  <si>
    <t>031F  :821367:00:------:--</t>
  </si>
  <si>
    <t>21:0159:000792</t>
  </si>
  <si>
    <t>21:0159:000792:0003:0001:00</t>
  </si>
  <si>
    <t>21:0486:000888</t>
  </si>
  <si>
    <t>031F  :821368:00:------:--</t>
  </si>
  <si>
    <t>21:0159:000793</t>
  </si>
  <si>
    <t>21:0159:000793:0003:0001:00</t>
  </si>
  <si>
    <t>21:0486:000889</t>
  </si>
  <si>
    <t>031F  :821369:00:------:--</t>
  </si>
  <si>
    <t>21:0159:000794</t>
  </si>
  <si>
    <t>21:0159:000794:0003:0001:00</t>
  </si>
  <si>
    <t>21:0486:000890</t>
  </si>
  <si>
    <t>031F  :821370:00:------:--</t>
  </si>
  <si>
    <t>21:0159:000795</t>
  </si>
  <si>
    <t>21:0159:000795:0003:0001:00</t>
  </si>
  <si>
    <t>21:0486:000891</t>
  </si>
  <si>
    <t>031F  :821371:00:------:--</t>
  </si>
  <si>
    <t>21:0159:000796</t>
  </si>
  <si>
    <t>21:0159:000796:0003:0001:00</t>
  </si>
  <si>
    <t>21:0486:000892</t>
  </si>
  <si>
    <t>031F  :821372:00:------:--</t>
  </si>
  <si>
    <t>21:0159:000797</t>
  </si>
  <si>
    <t>21:0159:000797:0003:0001:00</t>
  </si>
  <si>
    <t>21:0486:000893</t>
  </si>
  <si>
    <t>031F  :821373:00:------:--</t>
  </si>
  <si>
    <t>21:0159:000798</t>
  </si>
  <si>
    <t>21:0159:000798:0003:0001:00</t>
  </si>
  <si>
    <t>21:0486:000894</t>
  </si>
  <si>
    <t>031F  :821374:00:------:--</t>
  </si>
  <si>
    <t>21:0159:000799</t>
  </si>
  <si>
    <t>21:0159:000799:0003:0001:00</t>
  </si>
  <si>
    <t>21:0486:000895</t>
  </si>
  <si>
    <t>031F  :821375:00:------:--</t>
  </si>
  <si>
    <t>21:0159:000800</t>
  </si>
  <si>
    <t>21:0159:000800:0003:0001:00</t>
  </si>
  <si>
    <t>21:0486:000896</t>
  </si>
  <si>
    <t>031F  :821376:00:------:--</t>
  </si>
  <si>
    <t>21:0159:000801</t>
  </si>
  <si>
    <t>21:0159:000801:0003:0001:00</t>
  </si>
  <si>
    <t>21:0486:000897</t>
  </si>
  <si>
    <t>031F  :821377:00:------:--</t>
  </si>
  <si>
    <t>21:0159:000802</t>
  </si>
  <si>
    <t>21:0159:000802:0003:0001:00</t>
  </si>
  <si>
    <t>21:0486:000898</t>
  </si>
  <si>
    <t>031F  :821378:00:------:--</t>
  </si>
  <si>
    <t>21:0159:000803</t>
  </si>
  <si>
    <t>21:0159:000803:0003:0001:00</t>
  </si>
  <si>
    <t>21:0486:000899</t>
  </si>
  <si>
    <t>031F  :821379:00:------:--</t>
  </si>
  <si>
    <t>21:0159:000804</t>
  </si>
  <si>
    <t>21:0159:000804:0003:0001:00</t>
  </si>
  <si>
    <t>21:0486:000900</t>
  </si>
  <si>
    <t>031F  :821380:00:------:--</t>
  </si>
  <si>
    <t>21:0159:000805</t>
  </si>
  <si>
    <t>21:0159:000805:0003:0001:00</t>
  </si>
  <si>
    <t>21:0486:000901</t>
  </si>
  <si>
    <t>031F  :821382:10:------:--</t>
  </si>
  <si>
    <t>21:0159:000805:0004:0001:00</t>
  </si>
  <si>
    <t>21:0486:000902</t>
  </si>
  <si>
    <t>031F  :821383:20:821382:10</t>
  </si>
  <si>
    <t>21:0159:000806</t>
  </si>
  <si>
    <t>21:0159:000806:0003:0001:00</t>
  </si>
  <si>
    <t>21:0486:000903</t>
  </si>
  <si>
    <t>031F  :821384:00:------:--</t>
  </si>
  <si>
    <t>21:0159:000807</t>
  </si>
  <si>
    <t>21:0159:000807:0003:0001:00</t>
  </si>
  <si>
    <t>21:0486:000904</t>
  </si>
  <si>
    <t>031F  :821385:00:------:--</t>
  </si>
  <si>
    <t>21:0159:000808</t>
  </si>
  <si>
    <t>21:0159:000808:0003:0001:00</t>
  </si>
  <si>
    <t>21:0486:000905</t>
  </si>
  <si>
    <t>031F  :821386:00:------:--</t>
  </si>
  <si>
    <t>21:0159:000809</t>
  </si>
  <si>
    <t>21:0159:000809:0003:0001:00</t>
  </si>
  <si>
    <t>21:0486:000906</t>
  </si>
  <si>
    <t>031F  :821387:00:------:--</t>
  </si>
  <si>
    <t>21:0159:000810</t>
  </si>
  <si>
    <t>21:0159:000810:0003:0001:00</t>
  </si>
  <si>
    <t>21:0486:000907</t>
  </si>
  <si>
    <t>031F  :821388:00:------:--</t>
  </si>
  <si>
    <t>21:0159:000811</t>
  </si>
  <si>
    <t>21:0159:000811:0003:0001:00</t>
  </si>
  <si>
    <t>21:0486:000908</t>
  </si>
  <si>
    <t>031F  :821389:00:------:--</t>
  </si>
  <si>
    <t>21:0159:000812</t>
  </si>
  <si>
    <t>21:0159:000812:0003:0001:00</t>
  </si>
  <si>
    <t>21:0486:000909</t>
  </si>
  <si>
    <t>031F  :821390:00:------:--</t>
  </si>
  <si>
    <t>21:0159:000813</t>
  </si>
  <si>
    <t>21:0159:000813:0003:0001:00</t>
  </si>
  <si>
    <t>21:0486:000910</t>
  </si>
  <si>
    <t>031F  :821391:00:------:--</t>
  </si>
  <si>
    <t>21:0159:000814</t>
  </si>
  <si>
    <t>21:0159:000814:0003:0001:00</t>
  </si>
  <si>
    <t>21:0486:000911</t>
  </si>
  <si>
    <t>031F  :821392:00:------:--</t>
  </si>
  <si>
    <t>21:0159:000815</t>
  </si>
  <si>
    <t>21:0159:000815:0003:0001:00</t>
  </si>
  <si>
    <t>21:0486:000912</t>
  </si>
  <si>
    <t>031F  :821393:00:------:--</t>
  </si>
  <si>
    <t>21:0159:000816</t>
  </si>
  <si>
    <t>21:0159:000816:0003:0001:00</t>
  </si>
  <si>
    <t>21:0486:000913</t>
  </si>
  <si>
    <t>031F  :821394:00:------:--</t>
  </si>
  <si>
    <t>21:0159:000817</t>
  </si>
  <si>
    <t>21:0159:000817:0003:0001:00</t>
  </si>
  <si>
    <t>21:0486:000914</t>
  </si>
  <si>
    <t>031F  :821395:00:------:--</t>
  </si>
  <si>
    <t>21:0159:000818</t>
  </si>
  <si>
    <t>21:0159:000818:0003:0001:00</t>
  </si>
  <si>
    <t>21:0486:000915</t>
  </si>
  <si>
    <t>031F  :821396:00:------:--</t>
  </si>
  <si>
    <t>21:0486:000916</t>
  </si>
  <si>
    <t>031F  :821397:9R:------:--</t>
  </si>
  <si>
    <t>21:0159:000819</t>
  </si>
  <si>
    <t>21:0159:000819:0003:0001:00</t>
  </si>
  <si>
    <t>21:0486:000917</t>
  </si>
  <si>
    <t>031F  :821398:00:------:--</t>
  </si>
  <si>
    <t>21:0159:000820</t>
  </si>
  <si>
    <t>21:0159:000820:0003:0001:00</t>
  </si>
  <si>
    <t>21:0486:000918</t>
  </si>
  <si>
    <t>031F  :821399:00:------:--</t>
  </si>
  <si>
    <t>21:0159:000821</t>
  </si>
  <si>
    <t>21:0159:000821:0003:0001:00</t>
  </si>
  <si>
    <t>21:0486:000919</t>
  </si>
  <si>
    <t>031F  :821400:00:------:--</t>
  </si>
  <si>
    <t>21:0159:000822</t>
  </si>
  <si>
    <t>21:0159:000822:0003:0001:00</t>
  </si>
  <si>
    <t>21:0486:000920</t>
  </si>
  <si>
    <t>031F  :821402:00:------:--</t>
  </si>
  <si>
    <t>21:0159:000823</t>
  </si>
  <si>
    <t>21:0159:000823:0003:0001:00</t>
  </si>
  <si>
    <t>21:0486:000921</t>
  </si>
  <si>
    <t>031F  :821403:00:------:--</t>
  </si>
  <si>
    <t>21:0159:000824</t>
  </si>
  <si>
    <t>21:0159:000824:0003:0001:00</t>
  </si>
  <si>
    <t>21:0486:000922</t>
  </si>
  <si>
    <t>031F  :821404:00:------:--</t>
  </si>
  <si>
    <t>21:0159:000825</t>
  </si>
  <si>
    <t>21:0159:000825:0003:0001:00</t>
  </si>
  <si>
    <t>21:0486:000923</t>
  </si>
  <si>
    <t>031F  :821405:00:------:--</t>
  </si>
  <si>
    <t>21:0159:000826</t>
  </si>
  <si>
    <t>21:0159:000826:0003:0001:00</t>
  </si>
  <si>
    <t>21:0486:000924</t>
  </si>
  <si>
    <t>031F  :821406:00:------:--</t>
  </si>
  <si>
    <t>21:0159:000827</t>
  </si>
  <si>
    <t>21:0159:000827:0003:0001:00</t>
  </si>
  <si>
    <t>21:0486:000925</t>
  </si>
  <si>
    <t>031F  :821407:00:------:--</t>
  </si>
  <si>
    <t>21:0159:000828</t>
  </si>
  <si>
    <t>21:0159:000828:0003:0001:00</t>
  </si>
  <si>
    <t>21:0486:000926</t>
  </si>
  <si>
    <t>031F  :821408:00:------:--</t>
  </si>
  <si>
    <t>21:0159:000829</t>
  </si>
  <si>
    <t>21:0159:000829:0003:0001:00</t>
  </si>
  <si>
    <t>21:0486:000927</t>
  </si>
  <si>
    <t>031F  :821409:00:------:--</t>
  </si>
  <si>
    <t>21:0159:000830</t>
  </si>
  <si>
    <t>21:0159:000830:0003:0001:00</t>
  </si>
  <si>
    <t>21:0486:000928</t>
  </si>
  <si>
    <t>031F  :821410:00:------:--</t>
  </si>
  <si>
    <t>21:0159:000831</t>
  </si>
  <si>
    <t>21:0159:000831:0003:0001:00</t>
  </si>
  <si>
    <t>21:0486:000929</t>
  </si>
  <si>
    <t>031F  :821411:10:------:--</t>
  </si>
  <si>
    <t>21:0159:000831:0004:0001:00</t>
  </si>
  <si>
    <t>21:0486:000930</t>
  </si>
  <si>
    <t>031F  :821412:20:821411:10</t>
  </si>
  <si>
    <t>21:0159:000832</t>
  </si>
  <si>
    <t>21:0159:000832:0003:0001:00</t>
  </si>
  <si>
    <t>21:0486:000931</t>
  </si>
  <si>
    <t>031F  :821413:00:------:--</t>
  </si>
  <si>
    <t>21:0159:000833</t>
  </si>
  <si>
    <t>21:0159:000833:0003:0001:00</t>
  </si>
  <si>
    <t>21:0486:000932</t>
  </si>
  <si>
    <t>031F  :821414:00:------:--</t>
  </si>
  <si>
    <t>21:0159:000834</t>
  </si>
  <si>
    <t>21:0159:000834:0003:0001:00</t>
  </si>
  <si>
    <t>21:0486:000933</t>
  </si>
  <si>
    <t>031F  :821415:00:------:--</t>
  </si>
  <si>
    <t>21:0159:000835</t>
  </si>
  <si>
    <t>21:0159:000835:0003:0001:00</t>
  </si>
  <si>
    <t>21:0486:000934</t>
  </si>
  <si>
    <t>031F  :821416:00:------:--</t>
  </si>
  <si>
    <t>21:0159:000836</t>
  </si>
  <si>
    <t>21:0159:000836:0003:0001:00</t>
  </si>
  <si>
    <t>21:0486:000935</t>
  </si>
  <si>
    <t>031F  :821417:00:------:--</t>
  </si>
  <si>
    <t>21:0486:000936</t>
  </si>
  <si>
    <t>031F  :821418:9M:------:--</t>
  </si>
  <si>
    <t>21:0159:000837</t>
  </si>
  <si>
    <t>21:0159:000837:0003:0001:00</t>
  </si>
  <si>
    <t>21:0486:000937</t>
  </si>
  <si>
    <t>031F  :821419:00:------:--</t>
  </si>
  <si>
    <t>21:0159:000838</t>
  </si>
  <si>
    <t>21:0159:000838:0003:0001:00</t>
  </si>
  <si>
    <t>21:0486:000938</t>
  </si>
  <si>
    <t>031F  :821420:00:------:--</t>
  </si>
  <si>
    <t>21:0159:000839</t>
  </si>
  <si>
    <t>21:0159:000839:0003:0001:00</t>
  </si>
  <si>
    <t>21:0486:000939</t>
  </si>
  <si>
    <t>031F  :821422:00:------:--</t>
  </si>
  <si>
    <t>21:0159:000840</t>
  </si>
  <si>
    <t>21:0159:000840:0003:0001:00</t>
  </si>
  <si>
    <t>21:0486:000940</t>
  </si>
  <si>
    <t>031F  :821423:00:------:--</t>
  </si>
  <si>
    <t>21:0159:000841</t>
  </si>
  <si>
    <t>21:0159:000841:0003:0001:00</t>
  </si>
  <si>
    <t>21:0486:000941</t>
  </si>
  <si>
    <t>031F  :821424:00:------:--</t>
  </si>
  <si>
    <t>21:0159:000842</t>
  </si>
  <si>
    <t>21:0159:000842:0003:0001:00</t>
  </si>
  <si>
    <t>21:0486:000942</t>
  </si>
  <si>
    <t>031F  :821425:10:------:--</t>
  </si>
  <si>
    <t>21:0159:000842:0004:0001:00</t>
  </si>
  <si>
    <t>21:0486:000943</t>
  </si>
  <si>
    <t>031F  :821426:20:821425:10</t>
  </si>
  <si>
    <t>21:0159:000843</t>
  </si>
  <si>
    <t>21:0159:000843:0003:0001:00</t>
  </si>
  <si>
    <t>21:0486:000944</t>
  </si>
  <si>
    <t>031F  :821427:00:------:--</t>
  </si>
  <si>
    <t>21:0159:000844</t>
  </si>
  <si>
    <t>21:0159:000844:0003:0001:00</t>
  </si>
  <si>
    <t>21:0486:000945</t>
  </si>
  <si>
    <t>031F  :821428:00:------:--</t>
  </si>
  <si>
    <t>21:0159:000845</t>
  </si>
  <si>
    <t>21:0159:000845:0003:0001:00</t>
  </si>
  <si>
    <t>21:0486:000946</t>
  </si>
  <si>
    <t>031F  :821429:00:------:--</t>
  </si>
  <si>
    <t>21:0159:000846</t>
  </si>
  <si>
    <t>21:0159:000846:0003:0001:00</t>
  </si>
  <si>
    <t>21:0486:000947</t>
  </si>
  <si>
    <t>031F  :821430:00:------:--</t>
  </si>
  <si>
    <t>21:0159:000847</t>
  </si>
  <si>
    <t>21:0159:000847:0003:0001:00</t>
  </si>
  <si>
    <t>21:0486:000948</t>
  </si>
  <si>
    <t>031F  :821431:00:------:--</t>
  </si>
  <si>
    <t>21:0486:000949</t>
  </si>
  <si>
    <t>031F  :821432:9M:------:--</t>
  </si>
  <si>
    <t>21:0159:000848</t>
  </si>
  <si>
    <t>21:0159:000848:0003:0001:00</t>
  </si>
  <si>
    <t>21:0486:000950</t>
  </si>
  <si>
    <t>031F  :821433:00:------:--</t>
  </si>
  <si>
    <t>21:0159:000849</t>
  </si>
  <si>
    <t>21:0159:000849:0003:0001:00</t>
  </si>
  <si>
    <t>21:0486:000951</t>
  </si>
  <si>
    <t>031F  :821434:00:------:--</t>
  </si>
  <si>
    <t>21:0159:000850</t>
  </si>
  <si>
    <t>21:0159:000850:0003:0001:00</t>
  </si>
  <si>
    <t>21:0486:000952</t>
  </si>
  <si>
    <t>031F  :821435:00:------:--</t>
  </si>
  <si>
    <t>21:0159:000851</t>
  </si>
  <si>
    <t>21:0159:000851:0003:0001:00</t>
  </si>
  <si>
    <t>21:0486:000953</t>
  </si>
  <si>
    <t>031F  :821436:00:------:--</t>
  </si>
  <si>
    <t>21:0159:000852</t>
  </si>
  <si>
    <t>21:0159:000852:0003:0001:00</t>
  </si>
  <si>
    <t>21:0486:000954</t>
  </si>
  <si>
    <t>031F  :821437:00:------:--</t>
  </si>
  <si>
    <t>21:0159:000853</t>
  </si>
  <si>
    <t>21:0159:000853:0003:0001:00</t>
  </si>
  <si>
    <t>21:0486:000955</t>
  </si>
  <si>
    <t>031F  :821438:00:------:--</t>
  </si>
  <si>
    <t>21:0159:000854</t>
  </si>
  <si>
    <t>21:0159:000854:0003:0001:00</t>
  </si>
  <si>
    <t>21:0486:000956</t>
  </si>
  <si>
    <t>031F  :821439:00:------:--</t>
  </si>
  <si>
    <t>21:0159:000855</t>
  </si>
  <si>
    <t>21:0159:000855:0003:0001:00</t>
  </si>
  <si>
    <t>21:0486:000957</t>
  </si>
  <si>
    <t>031F  :821440:00:------:--</t>
  </si>
  <si>
    <t>21:0159:000856</t>
  </si>
  <si>
    <t>21:0159:000856:0003:0001:00</t>
  </si>
  <si>
    <t>21:0486:000958</t>
  </si>
  <si>
    <t>031F  :821442:00:------:--</t>
  </si>
  <si>
    <t>21:0159:000857</t>
  </si>
  <si>
    <t>21:0159:000857:0003:0001:00</t>
  </si>
  <si>
    <t>21:0486:000959</t>
  </si>
  <si>
    <t>031F  :821443:00:------:--</t>
  </si>
  <si>
    <t>21:0159:000858</t>
  </si>
  <si>
    <t>21:0159:000858:0003:0001:00</t>
  </si>
  <si>
    <t>21:0486:000960</t>
  </si>
  <si>
    <t>031F  :821444:00:------:--</t>
  </si>
  <si>
    <t>21:0159:000859</t>
  </si>
  <si>
    <t>21:0159:000859:0003:0001:00</t>
  </si>
  <si>
    <t>21:0486:000961</t>
  </si>
  <si>
    <t>031F  :821445:10:------:--</t>
  </si>
  <si>
    <t>21:0159:000859:0004:0001:00</t>
  </si>
  <si>
    <t>21:0486:000962</t>
  </si>
  <si>
    <t>031F  :821446:20:821445:10</t>
  </si>
  <si>
    <t>21:0159:000860</t>
  </si>
  <si>
    <t>21:0159:000860:0003:0001:00</t>
  </si>
  <si>
    <t>21:0486:000963</t>
  </si>
  <si>
    <t>031F  :821447:00:------:--</t>
  </si>
  <si>
    <t>21:0159:000861</t>
  </si>
  <si>
    <t>21:0159:000861:0003:0001:00</t>
  </si>
  <si>
    <t>21:0486:000964</t>
  </si>
  <si>
    <t>031F  :821448:00:------:--</t>
  </si>
  <si>
    <t>21:0159:000862</t>
  </si>
  <si>
    <t>21:0159:000862:0003:0001:00</t>
  </si>
  <si>
    <t>21:0486:000965</t>
  </si>
  <si>
    <t>031F  :821449:00:------:--</t>
  </si>
  <si>
    <t>21:0159:000863</t>
  </si>
  <si>
    <t>21:0159:000863:0003:0001:00</t>
  </si>
  <si>
    <t>21:0486:000966</t>
  </si>
  <si>
    <t>031F  :821450:00:------:--</t>
  </si>
  <si>
    <t>21:0159:000864</t>
  </si>
  <si>
    <t>21:0159:000864:0003:0001:00</t>
  </si>
  <si>
    <t>21:0486:000967</t>
  </si>
  <si>
    <t>031F  :821451:00:------:--</t>
  </si>
  <si>
    <t>21:0159:000865</t>
  </si>
  <si>
    <t>21:0159:000865:0003:0001:00</t>
  </si>
  <si>
    <t>21:0486:000968</t>
  </si>
  <si>
    <t>031F  :821452:00:------:--</t>
  </si>
  <si>
    <t>21:0159:000866</t>
  </si>
  <si>
    <t>21:0159:000866:0003:0001:00</t>
  </si>
  <si>
    <t>21:0486:000969</t>
  </si>
  <si>
    <t>031F  :821453:00:------:--</t>
  </si>
  <si>
    <t>21:0159:000867</t>
  </si>
  <si>
    <t>21:0159:000867:0003:0001:00</t>
  </si>
  <si>
    <t>21:0486:000970</t>
  </si>
  <si>
    <t>031F  :821454:00:------:--</t>
  </si>
  <si>
    <t>21:0159:000868</t>
  </si>
  <si>
    <t>21:0159:000868:0003:0001:00</t>
  </si>
  <si>
    <t>21:0486:000971</t>
  </si>
  <si>
    <t>031F  :821455:00:------:--</t>
  </si>
  <si>
    <t>21:0159:000869</t>
  </si>
  <si>
    <t>21:0159:000869:0003:0001:00</t>
  </si>
  <si>
    <t>21:0486:000972</t>
  </si>
  <si>
    <t>031F  :821456:00:------:--</t>
  </si>
  <si>
    <t>21:0159:000870</t>
  </si>
  <si>
    <t>21:0159:000870:0003:0001:00</t>
  </si>
  <si>
    <t>21:0486:000973</t>
  </si>
  <si>
    <t>031F  :821457:00:------:--</t>
  </si>
  <si>
    <t>21:0486:000974</t>
  </si>
  <si>
    <t>031F  :821458:9U:------:--</t>
  </si>
  <si>
    <t>21:0159:000871</t>
  </si>
  <si>
    <t>21:0159:000871:0003:0001:00</t>
  </si>
  <si>
    <t>21:0486:000975</t>
  </si>
  <si>
    <t>031F  :821459:00:------:--</t>
  </si>
  <si>
    <t>21:0159:000872</t>
  </si>
  <si>
    <t>21:0159:000872:0003:0001:00</t>
  </si>
  <si>
    <t>21:0486:000976</t>
  </si>
  <si>
    <t>031F  :821460:00:------:--</t>
  </si>
  <si>
    <t>21:0486:000977</t>
  </si>
  <si>
    <t>031F  :821462:9U:------:--</t>
  </si>
  <si>
    <t>21:0159:000873</t>
  </si>
  <si>
    <t>21:0159:000873:0003:0001:00</t>
  </si>
  <si>
    <t>21:0486:000978</t>
  </si>
  <si>
    <t>031F  :821463:10:------:--</t>
  </si>
  <si>
    <t>21:0159:000873:0004:0001:00</t>
  </si>
  <si>
    <t>21:0486:000979</t>
  </si>
  <si>
    <t>031F  :821464:20:821463:10</t>
  </si>
  <si>
    <t>21:0159:000874</t>
  </si>
  <si>
    <t>21:0159:000874:0003:0001:00</t>
  </si>
  <si>
    <t>21:0486:000980</t>
  </si>
  <si>
    <t>031F  :821465:00:------:--</t>
  </si>
  <si>
    <t>21:0159:000875</t>
  </si>
  <si>
    <t>21:0159:000875:0003:0001:00</t>
  </si>
  <si>
    <t>21:0486:000981</t>
  </si>
  <si>
    <t>031F  :821466:00:------:--</t>
  </si>
  <si>
    <t>21:0159:000876</t>
  </si>
  <si>
    <t>21:0159:000876:0003:0001:00</t>
  </si>
  <si>
    <t>21:0486:000982</t>
  </si>
  <si>
    <t>031F  :821467:00:------:--</t>
  </si>
  <si>
    <t>21:0159:000877</t>
  </si>
  <si>
    <t>21:0159:000877:0003:0001:00</t>
  </si>
  <si>
    <t>21:0486:000983</t>
  </si>
  <si>
    <t>031F  :821468:00:------:--</t>
  </si>
  <si>
    <t>21:0159:000878</t>
  </si>
  <si>
    <t>21:0159:000878:0003:0001:00</t>
  </si>
  <si>
    <t>21:0486:000984</t>
  </si>
  <si>
    <t>031F  :821469:00:------:--</t>
  </si>
  <si>
    <t>21:0159:000879</t>
  </si>
  <si>
    <t>21:0159:000879:0003:0001:00</t>
  </si>
  <si>
    <t>21:0486:000985</t>
  </si>
  <si>
    <t>031F  :821470:00:------:--</t>
  </si>
  <si>
    <t>21:0159:000880</t>
  </si>
  <si>
    <t>21:0159:000880:0003:0001:00</t>
  </si>
  <si>
    <t>21:0486:000986</t>
  </si>
  <si>
    <t>031F  :821471:00:------:--</t>
  </si>
  <si>
    <t>21:0159:000881</t>
  </si>
  <si>
    <t>21:0159:000881:0003:0001:00</t>
  </si>
  <si>
    <t>21:0486:000987</t>
  </si>
  <si>
    <t>031F  :821472:00:------:--</t>
  </si>
  <si>
    <t>21:0159:000882</t>
  </si>
  <si>
    <t>21:0159:000882:0003:0001:00</t>
  </si>
  <si>
    <t>21:0486:000988</t>
  </si>
  <si>
    <t>031F  :821473:00:------:--</t>
  </si>
  <si>
    <t>21:0159:000883</t>
  </si>
  <si>
    <t>21:0159:000883:0003:0001:00</t>
  </si>
  <si>
    <t>21:0486:000989</t>
  </si>
  <si>
    <t>031F  :821474:00:------:--</t>
  </si>
  <si>
    <t>21:0159:000884</t>
  </si>
  <si>
    <t>21:0159:000884:0003:0001:00</t>
  </si>
  <si>
    <t>21:0486:000990</t>
  </si>
  <si>
    <t>031F  :821475:00:------:--</t>
  </si>
  <si>
    <t>21:0159:000885</t>
  </si>
  <si>
    <t>21:0159:000885:0003:0001:00</t>
  </si>
  <si>
    <t>21:0486:000991</t>
  </si>
  <si>
    <t>031F  :821476:00:------:--</t>
  </si>
  <si>
    <t>21:0159:000886</t>
  </si>
  <si>
    <t>21:0159:000886:0003:0001:00</t>
  </si>
  <si>
    <t>21:0486:000992</t>
  </si>
  <si>
    <t>031F  :821477:00:------:--</t>
  </si>
  <si>
    <t>21:0159:000887</t>
  </si>
  <si>
    <t>21:0159:000887:0003:0001:00</t>
  </si>
  <si>
    <t>21:0486:000993</t>
  </si>
  <si>
    <t>031F  :821478:00:------:--</t>
  </si>
  <si>
    <t>21:0159:000888</t>
  </si>
  <si>
    <t>21:0159:000888:0003:0001:00</t>
  </si>
  <si>
    <t>21:0486:000994</t>
  </si>
  <si>
    <t>031F  :821479:00:------:--</t>
  </si>
  <si>
    <t>21:0159:000889</t>
  </si>
  <si>
    <t>21:0159:000889:0003:0001:00</t>
  </si>
  <si>
    <t>21:0486:000995</t>
  </si>
  <si>
    <t>031F  :821480:00:------:--</t>
  </si>
  <si>
    <t>21:0159:000890</t>
  </si>
  <si>
    <t>21:0159:000890:0003:0001:00</t>
  </si>
  <si>
    <t>21:0486:000996</t>
  </si>
  <si>
    <t>031F  :821482:00:------:--</t>
  </si>
  <si>
    <t>21:0159:000891</t>
  </si>
  <si>
    <t>21:0159:000891:0003:0001:00</t>
  </si>
  <si>
    <t>21:0486:000997</t>
  </si>
  <si>
    <t>031F  :821483:10:------:--</t>
  </si>
  <si>
    <t>21:0159:000891:0004:0001:00</t>
  </si>
  <si>
    <t>21:0486:000998</t>
  </si>
  <si>
    <t>031F  :821484:20:821483:10</t>
  </si>
  <si>
    <t>21:0159:000892</t>
  </si>
  <si>
    <t>21:0159:000892:0003:0001:00</t>
  </si>
  <si>
    <t>21:0486:000999</t>
  </si>
  <si>
    <t>031F  :821485:00:------:--</t>
  </si>
  <si>
    <t>21:0159:000893</t>
  </si>
  <si>
    <t>21:0159:000893:0003:0001:00</t>
  </si>
  <si>
    <t>21:0486:001000</t>
  </si>
  <si>
    <t>031F  :821486:00:------:--</t>
  </si>
  <si>
    <t>21:0159:000894</t>
  </si>
  <si>
    <t>21:0159:000894:0003:0001:00</t>
  </si>
  <si>
    <t>21:0486:001001</t>
  </si>
  <si>
    <t>031F  :821487:00:------:--</t>
  </si>
  <si>
    <t>21:0159:000895</t>
  </si>
  <si>
    <t>21:0159:000895:0003:0001:00</t>
  </si>
  <si>
    <t>21:0486:001002</t>
  </si>
  <si>
    <t>031F  :821488:00:------:--</t>
  </si>
  <si>
    <t>21:0159:000896</t>
  </si>
  <si>
    <t>21:0159:000896:0003:0001:00</t>
  </si>
  <si>
    <t>21:0486:001003</t>
  </si>
  <si>
    <t>031F  :821489:00:------:--</t>
  </si>
  <si>
    <t>21:0159:000897</t>
  </si>
  <si>
    <t>21:0159:000897:0003:0001:00</t>
  </si>
  <si>
    <t>21:0486:001004</t>
  </si>
  <si>
    <t>031F  :821490:00:------:--</t>
  </si>
  <si>
    <t>21:0159:000898</t>
  </si>
  <si>
    <t>21:0159:000898:0003:0001:00</t>
  </si>
  <si>
    <t>21:0486:001005</t>
  </si>
  <si>
    <t>031F  :821491:00:------:--</t>
  </si>
  <si>
    <t>21:0159:000899</t>
  </si>
  <si>
    <t>21:0159:000899:0003:0001:00</t>
  </si>
  <si>
    <t>21:0486:001006</t>
  </si>
  <si>
    <t>031F  :821492:00:------:--</t>
  </si>
  <si>
    <t>21:0159:000900</t>
  </si>
  <si>
    <t>21:0159:000900:0003:0001:00</t>
  </si>
  <si>
    <t>21:0486:001007</t>
  </si>
  <si>
    <t>031F  :821493:00:------:--</t>
  </si>
  <si>
    <t>21:0159:000901</t>
  </si>
  <si>
    <t>21:0159:000901:0003:0001:00</t>
  </si>
  <si>
    <t>21:0486:001008</t>
  </si>
  <si>
    <t>031F  :821494:00:------:--</t>
  </si>
  <si>
    <t>21:0159:000902</t>
  </si>
  <si>
    <t>21:0159:000902:0003:0001:00</t>
  </si>
  <si>
    <t>21:0486:001009</t>
  </si>
  <si>
    <t>031F  :821495:00:------:--</t>
  </si>
  <si>
    <t>21:0159:000903</t>
  </si>
  <si>
    <t>21:0159:000903:0003:0001:00</t>
  </si>
  <si>
    <t>21:0486:001010</t>
  </si>
  <si>
    <t>031F  :821496:00:------:--</t>
  </si>
  <si>
    <t>21:0159:000904</t>
  </si>
  <si>
    <t>21:0159:000904:0003:0001:00</t>
  </si>
  <si>
    <t>21:0486:001011</t>
  </si>
  <si>
    <t>031F  :821497:00:------:--</t>
  </si>
  <si>
    <t>21:0486:001012</t>
  </si>
  <si>
    <t>031F  :821498:9R:------:--</t>
  </si>
  <si>
    <t>21:0159:000905</t>
  </si>
  <si>
    <t>21:0159:000905:0003:0001:00</t>
  </si>
  <si>
    <t>21:0486:001013</t>
  </si>
  <si>
    <t>031F  :821499:00:------:--</t>
  </si>
  <si>
    <t>21:0159:000906</t>
  </si>
  <si>
    <t>21:0159:000906:0003:0001:00</t>
  </si>
  <si>
    <t>21:0486:001014</t>
  </si>
  <si>
    <t>031F  :821500:00:------:--</t>
  </si>
  <si>
    <t>21:0159:000907</t>
  </si>
  <si>
    <t>21:0159:000907:0003:0001:00</t>
  </si>
  <si>
    <t>21:0486:001015</t>
  </si>
  <si>
    <t>031F  :821502:00:------:--</t>
  </si>
  <si>
    <t>21:0159:000908</t>
  </si>
  <si>
    <t>21:0159:000908:0003:0001:00</t>
  </si>
  <si>
    <t>21:0486:001016</t>
  </si>
  <si>
    <t>031F  :821503:00:------:--</t>
  </si>
  <si>
    <t>21:0159:000909</t>
  </si>
  <si>
    <t>21:0159:000909:0003:0001:00</t>
  </si>
  <si>
    <t>21:0486:001017</t>
  </si>
  <si>
    <t>031F  :821504:00:------:--</t>
  </si>
  <si>
    <t>21:0159:000910</t>
  </si>
  <si>
    <t>21:0159:000910:0003:0001:00</t>
  </si>
  <si>
    <t>21:0486:001018</t>
  </si>
  <si>
    <t>031F  :821505:00:------:--</t>
  </si>
  <si>
    <t>21:0486:001019</t>
  </si>
  <si>
    <t>031F  :821506:9M:------:--</t>
  </si>
  <si>
    <t>21:0159:000911</t>
  </si>
  <si>
    <t>21:0159:000911:0003:0001:00</t>
  </si>
  <si>
    <t>21:0486:001020</t>
  </si>
  <si>
    <t>031F  :821507:00:------:--</t>
  </si>
  <si>
    <t>21:0159:000912</t>
  </si>
  <si>
    <t>21:0159:000912:0003:0001:00</t>
  </si>
  <si>
    <t>21:0486:001021</t>
  </si>
  <si>
    <t>031F  :821508:00:------:--</t>
  </si>
  <si>
    <t>21:0159:000913</t>
  </si>
  <si>
    <t>21:0159:000913:0003:0001:00</t>
  </si>
  <si>
    <t>21:0486:001022</t>
  </si>
  <si>
    <t>031F  :821509:10:------:--</t>
  </si>
  <si>
    <t>21:0159:000913:0004:0001:00</t>
  </si>
  <si>
    <t>21:0486:001023</t>
  </si>
  <si>
    <t>031F  :821510:20:821509:10</t>
  </si>
  <si>
    <t>21:0159:000914</t>
  </si>
  <si>
    <t>21:0159:000914:0003:0001:00</t>
  </si>
  <si>
    <t>21:0486:001024</t>
  </si>
  <si>
    <t>031F  :821511:00:------:--</t>
  </si>
  <si>
    <t>21:0159:000915</t>
  </si>
  <si>
    <t>21:0159:000915:0003:0001:00</t>
  </si>
  <si>
    <t>21:0486:001025</t>
  </si>
  <si>
    <t>031F  :821512:00:------:--</t>
  </si>
  <si>
    <t>21:0159:000916</t>
  </si>
  <si>
    <t>21:0159:000916:0003:0001:00</t>
  </si>
  <si>
    <t>21:0486:001026</t>
  </si>
  <si>
    <t>031F  :821513:00:------:--</t>
  </si>
  <si>
    <t>21:0159:000917</t>
  </si>
  <si>
    <t>21:0159:000917:0003:0001:00</t>
  </si>
  <si>
    <t>21:0486:001027</t>
  </si>
  <si>
    <t>031F  :821514:00:------:--</t>
  </si>
  <si>
    <t>21:0159:000918</t>
  </si>
  <si>
    <t>21:0159:000918:0003:0001:00</t>
  </si>
  <si>
    <t>21:0486:001028</t>
  </si>
  <si>
    <t>031F  :821515:00:------:--</t>
  </si>
  <si>
    <t>21:0159:000919</t>
  </si>
  <si>
    <t>21:0159:000919:0003:0001:00</t>
  </si>
  <si>
    <t>21:0486:001029</t>
  </si>
  <si>
    <t>031F  :821516:00:------:--</t>
  </si>
  <si>
    <t>21:0159:000920</t>
  </si>
  <si>
    <t>21:0159:000920:0003:0001:00</t>
  </si>
  <si>
    <t>21:0486:001030</t>
  </si>
  <si>
    <t>031F  :821517:00:------:--</t>
  </si>
  <si>
    <t>21:0159:000921</t>
  </si>
  <si>
    <t>21:0159:000921:0003:0001:00</t>
  </si>
  <si>
    <t>21:0486:001031</t>
  </si>
  <si>
    <t>031F  :821518:00:------:--</t>
  </si>
  <si>
    <t>21:0159:000922</t>
  </si>
  <si>
    <t>21:0159:000922:0003:0001:00</t>
  </si>
  <si>
    <t>21:0486:001032</t>
  </si>
  <si>
    <t>031F  :821519:00:------:--</t>
  </si>
  <si>
    <t>21:0159:000923</t>
  </si>
  <si>
    <t>21:0159:000923:0003:0001:00</t>
  </si>
  <si>
    <t>21:0486:001033</t>
  </si>
  <si>
    <t>031F  :821520:00:------:--</t>
  </si>
  <si>
    <t>21:0159:000924</t>
  </si>
  <si>
    <t>21:0159:000924:0003:0001:00</t>
  </si>
  <si>
    <t>21:0486:001034</t>
  </si>
  <si>
    <t>031F  :821522:00:------:--</t>
  </si>
  <si>
    <t>21:0159:000925</t>
  </si>
  <si>
    <t>21:0159:000925:0003:0001:00</t>
  </si>
  <si>
    <t>21:0486:001035</t>
  </si>
  <si>
    <t>031F  :821523:10:------:--</t>
  </si>
  <si>
    <t>21:0159:000925:0004:0001:00</t>
  </si>
  <si>
    <t>21:0486:001036</t>
  </si>
  <si>
    <t>031F  :821524:20:821523:10</t>
  </si>
  <si>
    <t>21:0159:000926</t>
  </si>
  <si>
    <t>21:0159:000926:0003:0001:00</t>
  </si>
  <si>
    <t>21:0486:001037</t>
  </si>
  <si>
    <t>031F  :821525:00:------:--</t>
  </si>
  <si>
    <t>21:0159:000927</t>
  </si>
  <si>
    <t>21:0159:000927:0003:0001:00</t>
  </si>
  <si>
    <t>21:0486:001038</t>
  </si>
  <si>
    <t>031F  :821526:00:------:--</t>
  </si>
  <si>
    <t>21:0159:000928</t>
  </si>
  <si>
    <t>21:0159:000928:0003:0001:00</t>
  </si>
  <si>
    <t>21:0486:001039</t>
  </si>
  <si>
    <t>031F  :821527:00:------:--</t>
  </si>
  <si>
    <t>21:0159:000929</t>
  </si>
  <si>
    <t>21:0159:000929:0003:0001:00</t>
  </si>
  <si>
    <t>21:0486:001040</t>
  </si>
  <si>
    <t>031F  :821528:00:------:--</t>
  </si>
  <si>
    <t>21:0159:000930</t>
  </si>
  <si>
    <t>21:0159:000930:0003:0001:00</t>
  </si>
  <si>
    <t>21:0486:001041</t>
  </si>
  <si>
    <t>031F  :821529:00:------:--</t>
  </si>
  <si>
    <t>21:0159:000931</t>
  </si>
  <si>
    <t>21:0159:000931:0003:0001:00</t>
  </si>
  <si>
    <t>21:0486:001042</t>
  </si>
  <si>
    <t>031F  :821530:00:------:--</t>
  </si>
  <si>
    <t>21:0159:000932</t>
  </si>
  <si>
    <t>21:0159:000932:0003:0001:00</t>
  </si>
  <si>
    <t>21:0486:001043</t>
  </si>
  <si>
    <t>031F  :821531:00:------:--</t>
  </si>
  <si>
    <t>21:0159:000933</t>
  </si>
  <si>
    <t>21:0159:000933:0003:0001:00</t>
  </si>
  <si>
    <t>21:0486:001044</t>
  </si>
  <si>
    <t>031F  :821532:00:------:--</t>
  </si>
  <si>
    <t>21:0159:000934</t>
  </si>
  <si>
    <t>21:0159:000934:0003:0001:00</t>
  </si>
  <si>
    <t>21:0486:001045</t>
  </si>
  <si>
    <t>031F  :821533:00:------:--</t>
  </si>
  <si>
    <t>21:0159:000935</t>
  </si>
  <si>
    <t>21:0159:000935:0003:0001:00</t>
  </si>
  <si>
    <t>21:0486:001046</t>
  </si>
  <si>
    <t>031F  :821534:00:------:--</t>
  </si>
  <si>
    <t>21:0159:000936</t>
  </si>
  <si>
    <t>21:0159:000936:0003:0001:00</t>
  </si>
  <si>
    <t>21:0486:001047</t>
  </si>
  <si>
    <t>031F  :821535:00:------:--</t>
  </si>
  <si>
    <t>21:0159:000937</t>
  </si>
  <si>
    <t>21:0159:000937:0003:0001:00</t>
  </si>
  <si>
    <t>21:0486:001048</t>
  </si>
  <si>
    <t>031F  :821536:00:------:--</t>
  </si>
  <si>
    <t>21:0486:001049</t>
  </si>
  <si>
    <t>031F  :821537:9M:------:--</t>
  </si>
  <si>
    <t>21:0159:000938</t>
  </si>
  <si>
    <t>21:0159:000938:0003:0001:00</t>
  </si>
  <si>
    <t>21:0486:001050</t>
  </si>
  <si>
    <t>031F  :821538:00:------:--</t>
  </si>
  <si>
    <t>21:0159:000939</t>
  </si>
  <si>
    <t>21:0159:000939:0003:0001:00</t>
  </si>
  <si>
    <t>21:0486:001051</t>
  </si>
  <si>
    <t>031F  :821539:00:------:--</t>
  </si>
  <si>
    <t>21:0159:000940</t>
  </si>
  <si>
    <t>21:0159:000940:0003:0001:00</t>
  </si>
  <si>
    <t>21:0486:001052</t>
  </si>
  <si>
    <t>031F  :821540:00:------:--</t>
  </si>
  <si>
    <t>21:0159:000941</t>
  </si>
  <si>
    <t>21:0159:000941:0003:0001:00</t>
  </si>
  <si>
    <t>21:0486:001053</t>
  </si>
  <si>
    <t>031F  :821542:00:------:--</t>
  </si>
  <si>
    <t>21:0486:001054</t>
  </si>
  <si>
    <t>031F  :821543:9M:------:--</t>
  </si>
  <si>
    <t>21:0159:000942</t>
  </si>
  <si>
    <t>21:0159:000942:0003:0001:00</t>
  </si>
  <si>
    <t>21:0486:001055</t>
  </si>
  <si>
    <t>031F  :821544:00:------:--</t>
  </si>
  <si>
    <t>21:0159:000943</t>
  </si>
  <si>
    <t>21:0159:000943:0003:0001:00</t>
  </si>
  <si>
    <t>21:0486:001056</t>
  </si>
  <si>
    <t>031F  :821545:10:------:--</t>
  </si>
  <si>
    <t>21:0159:000943:0004:0001:00</t>
  </si>
  <si>
    <t>21:0486:001057</t>
  </si>
  <si>
    <t>031F  :821546:20:821545:10</t>
  </si>
  <si>
    <t>21:0159:000944</t>
  </si>
  <si>
    <t>21:0159:000944:0003:0001:00</t>
  </si>
  <si>
    <t>21:0486:001058</t>
  </si>
  <si>
    <t>031F  :821547:00:------:--</t>
  </si>
  <si>
    <t>21:0159:000945</t>
  </si>
  <si>
    <t>21:0159:000945:0003:0001:00</t>
  </si>
  <si>
    <t>21:0486:001059</t>
  </si>
  <si>
    <t>031F  :821548:00:------:--</t>
  </si>
  <si>
    <t>21:0159:000946</t>
  </si>
  <si>
    <t>21:0159:000946:0003:0001:00</t>
  </si>
  <si>
    <t>21:0486:001060</t>
  </si>
  <si>
    <t>031F  :821549:00:------:--</t>
  </si>
  <si>
    <t>21:0159:000947</t>
  </si>
  <si>
    <t>21:0159:000947:0003:0001:00</t>
  </si>
  <si>
    <t>21:0486:001061</t>
  </si>
  <si>
    <t>031F  :821550:00:------:--</t>
  </si>
  <si>
    <t>21:0159:000948</t>
  </si>
  <si>
    <t>21:0159:000948:0003:0001:00</t>
  </si>
  <si>
    <t>21:0486:001062</t>
  </si>
  <si>
    <t>031F  :821551:00:------:--</t>
  </si>
  <si>
    <t>21:0159:000949</t>
  </si>
  <si>
    <t>21:0159:000949:0003:0001:00</t>
  </si>
  <si>
    <t>21:0486:001063</t>
  </si>
  <si>
    <t>031F  :821552:00:------:--</t>
  </si>
  <si>
    <t>21:0159:000950</t>
  </si>
  <si>
    <t>21:0159:000950:0003:0001:00</t>
  </si>
  <si>
    <t>21:0486:001064</t>
  </si>
  <si>
    <t>031F  :821553:00:------:--</t>
  </si>
  <si>
    <t>21:0159:000951</t>
  </si>
  <si>
    <t>21:0159:000951:0003:0001:00</t>
  </si>
  <si>
    <t>21:0486:001065</t>
  </si>
  <si>
    <t>031F  :821554:00:------:--</t>
  </si>
  <si>
    <t>21:0159:000952</t>
  </si>
  <si>
    <t>21:0159:000952:0003:0001:00</t>
  </si>
  <si>
    <t>21:0486:001066</t>
  </si>
  <si>
    <t>031F  :821555:00:------:--</t>
  </si>
  <si>
    <t>21:0159:000953</t>
  </si>
  <si>
    <t>21:0159:000953:0003:0001:00</t>
  </si>
  <si>
    <t>21:0486:001067</t>
  </si>
  <si>
    <t>031F  :821556:00:------:--</t>
  </si>
  <si>
    <t>21:0159:000954</t>
  </si>
  <si>
    <t>21:0159:000954:0003:0001:00</t>
  </si>
  <si>
    <t>21:0486:001068</t>
  </si>
  <si>
    <t>031F  :821557:00:------:--</t>
  </si>
  <si>
    <t>21:0159:000955</t>
  </si>
  <si>
    <t>21:0159:000955:0003:0001:00</t>
  </si>
  <si>
    <t>21:0486:001069</t>
  </si>
  <si>
    <t>031F  :821558:00:------:--</t>
  </si>
  <si>
    <t>21:0159:000956</t>
  </si>
  <si>
    <t>21:0159:000956:0003:0001:00</t>
  </si>
  <si>
    <t>21:0486:001070</t>
  </si>
  <si>
    <t>031F  :821559:00:------:--</t>
  </si>
  <si>
    <t>21:0159:000957</t>
  </si>
  <si>
    <t>21:0159:000957:0003:0001:00</t>
  </si>
  <si>
    <t>21:0486:001071</t>
  </si>
  <si>
    <t>031F  :821560:00:------:--</t>
  </si>
  <si>
    <t>21:0159:000958</t>
  </si>
  <si>
    <t>21:0159:000958:0003:0001:00</t>
  </si>
  <si>
    <t>21:0486:001072</t>
  </si>
  <si>
    <t>031F  :821562:00:------:--</t>
  </si>
  <si>
    <t>21:0159:000959</t>
  </si>
  <si>
    <t>21:0159:000959:0003:0001:00</t>
  </si>
  <si>
    <t>21:0486:001073</t>
  </si>
  <si>
    <t>031F  :821563:00:------:--</t>
  </si>
  <si>
    <t>21:0159:000960</t>
  </si>
  <si>
    <t>21:0159:000960:0003:0001:00</t>
  </si>
  <si>
    <t>21:0486:001074</t>
  </si>
  <si>
    <t>031F  :821564:00:------:--</t>
  </si>
  <si>
    <t>21:0159:000961</t>
  </si>
  <si>
    <t>21:0159:000961:0003:0001:00</t>
  </si>
  <si>
    <t>21:0486:001075</t>
  </si>
  <si>
    <t>031F  :821565:00:------:--</t>
  </si>
  <si>
    <t>21:0159:000962</t>
  </si>
  <si>
    <t>21:0159:000962:0003:0001:00</t>
  </si>
  <si>
    <t>21:0486:001076</t>
  </si>
  <si>
    <t>031F  :821566:00:------:--</t>
  </si>
  <si>
    <t>21:0159:000963</t>
  </si>
  <si>
    <t>21:0159:000963:0003:0001:00</t>
  </si>
  <si>
    <t>21:0486:001077</t>
  </si>
  <si>
    <t>031F  :821567:00:------:--</t>
  </si>
  <si>
    <t>21:0159:000964</t>
  </si>
  <si>
    <t>21:0159:000964:0003:0001:00</t>
  </si>
  <si>
    <t>21:0486:001078</t>
  </si>
  <si>
    <t>031F  :821568:00:------:--</t>
  </si>
  <si>
    <t>21:0159:000965</t>
  </si>
  <si>
    <t>21:0159:000965:0003:0001:00</t>
  </si>
  <si>
    <t>21:0486:001079</t>
  </si>
  <si>
    <t>031F  :821569:00:------:--</t>
  </si>
  <si>
    <t>21:0159:000966</t>
  </si>
  <si>
    <t>21:0159:000966:0003:0001:00</t>
  </si>
  <si>
    <t>21:0486:001080</t>
  </si>
  <si>
    <t>031F  :821570:00:------:--</t>
  </si>
  <si>
    <t>21:0159:000967</t>
  </si>
  <si>
    <t>21:0159:000967:0003:0001:00</t>
  </si>
  <si>
    <t>21:0486:001081</t>
  </si>
  <si>
    <t>031F  :821571:10:------:--</t>
  </si>
  <si>
    <t>21:0159:000967:0004:0001:00</t>
  </si>
  <si>
    <t>21:0486:001082</t>
  </si>
  <si>
    <t>031F  :821572:20:821571:10</t>
  </si>
  <si>
    <t>21:0159:000968</t>
  </si>
  <si>
    <t>21:0159:000968:0003:0001:00</t>
  </si>
  <si>
    <t>21:0486:001083</t>
  </si>
  <si>
    <t>031F  :821573:00:------:--</t>
  </si>
  <si>
    <t>21:0486:001084</t>
  </si>
  <si>
    <t>031F  :821574:9M:------:--</t>
  </si>
  <si>
    <t>21:0159:000969</t>
  </si>
  <si>
    <t>21:0159:000969:0003:0001:00</t>
  </si>
  <si>
    <t>21:0486:001085</t>
  </si>
  <si>
    <t>031F  :821575:00:------:--</t>
  </si>
  <si>
    <t>21:0159:000970</t>
  </si>
  <si>
    <t>21:0159:000970:0003:0001:00</t>
  </si>
  <si>
    <t>21:0486:001086</t>
  </si>
  <si>
    <t>031F  :821576:00:------:--</t>
  </si>
  <si>
    <t>21:0159:000971</t>
  </si>
  <si>
    <t>21:0159:000971:0003:0001:00</t>
  </si>
  <si>
    <t>21:0486:001087</t>
  </si>
  <si>
    <t>031F  :821577:00:------:--</t>
  </si>
  <si>
    <t>21:0159:000972</t>
  </si>
  <si>
    <t>21:0159:000972:0003:0001:00</t>
  </si>
  <si>
    <t>21:0486:001088</t>
  </si>
  <si>
    <t>031F  :821578:00:------:--</t>
  </si>
  <si>
    <t>21:0159:000973</t>
  </si>
  <si>
    <t>21:0159:000973:0003:0001:00</t>
  </si>
  <si>
    <t>21:0486:001089</t>
  </si>
  <si>
    <t>031F  :821579:00:------:--</t>
  </si>
  <si>
    <t>21:0159:000974</t>
  </si>
  <si>
    <t>21:0159:000974:0003:0001:00</t>
  </si>
  <si>
    <t>21:0486:001090</t>
  </si>
  <si>
    <t>031F  :821580:00:------:--</t>
  </si>
  <si>
    <t>21:0486:001091</t>
  </si>
  <si>
    <t>031F  :821582:9U:------:--</t>
  </si>
  <si>
    <t>21:0159:000975</t>
  </si>
  <si>
    <t>21:0159:000975:0003:0001:00</t>
  </si>
  <si>
    <t>21:0486:001092</t>
  </si>
  <si>
    <t>031F  :821583:00:------:--</t>
  </si>
  <si>
    <t>21:0159:000976</t>
  </si>
  <si>
    <t>21:0159:000976:0003:0001:00</t>
  </si>
  <si>
    <t>21:0486:001093</t>
  </si>
  <si>
    <t>031F  :821584:00:------:--</t>
  </si>
  <si>
    <t>21:0159:000977</t>
  </si>
  <si>
    <t>21:0159:000977:0003:0001:00</t>
  </si>
  <si>
    <t>21:0486:001094</t>
  </si>
  <si>
    <t>031F  :821585:10:------:--</t>
  </si>
  <si>
    <t>21:0159:000977:0004:0001:00</t>
  </si>
  <si>
    <t>21:0486:001095</t>
  </si>
  <si>
    <t>031F  :821586:20:821585:10</t>
  </si>
  <si>
    <t>21:0159:000978</t>
  </si>
  <si>
    <t>21:0159:000978:0003:0001:00</t>
  </si>
  <si>
    <t>21:0486:001096</t>
  </si>
  <si>
    <t>031F  :821587:00:------:--</t>
  </si>
  <si>
    <t>21:0159:000979</t>
  </si>
  <si>
    <t>21:0159:000979:0003:0001:00</t>
  </si>
  <si>
    <t>21:0486:001097</t>
  </si>
  <si>
    <t>031F  :821588:00:------:--</t>
  </si>
  <si>
    <t>21:0159:000980</t>
  </si>
  <si>
    <t>21:0159:000980:0003:0001:00</t>
  </si>
  <si>
    <t>21:0486:001098</t>
  </si>
  <si>
    <t>031F  :821589:00:------:--</t>
  </si>
  <si>
    <t>21:0159:000981</t>
  </si>
  <si>
    <t>21:0159:000981:0003:0001:00</t>
  </si>
  <si>
    <t>21:0486:001099</t>
  </si>
  <si>
    <t>031F  :821590:00:------:--</t>
  </si>
  <si>
    <t>21:0159:000982</t>
  </si>
  <si>
    <t>21:0159:000982:0003:0001:00</t>
  </si>
  <si>
    <t>21:0486:001100</t>
  </si>
  <si>
    <t>031F  :821591:00:------:--</t>
  </si>
  <si>
    <t>21:0159:000983</t>
  </si>
  <si>
    <t>21:0159:000983:0003:0001:00</t>
  </si>
  <si>
    <t>21:0486:001101</t>
  </si>
  <si>
    <t>031F  :821592:00:------:--</t>
  </si>
  <si>
    <t>21:0159:000984</t>
  </si>
  <si>
    <t>21:0159:000984:0003:0001:00</t>
  </si>
  <si>
    <t>21:0486:001102</t>
  </si>
  <si>
    <t>031F  :821593:00:------:--</t>
  </si>
  <si>
    <t>21:0159:000985</t>
  </si>
  <si>
    <t>21:0159:000985:0003:0001:00</t>
  </si>
  <si>
    <t>21:0486:001103</t>
  </si>
  <si>
    <t>031F  :821594:00:------:--</t>
  </si>
  <si>
    <t>21:0159:000986</t>
  </si>
  <si>
    <t>21:0159:000986:0003:0001:00</t>
  </si>
  <si>
    <t>21:0486:001104</t>
  </si>
  <si>
    <t>031F  :821595:00:------:--</t>
  </si>
  <si>
    <t>21:0159:000987</t>
  </si>
  <si>
    <t>21:0159:000987:0003:0001:00</t>
  </si>
  <si>
    <t>21:0486:001105</t>
  </si>
  <si>
    <t>031F  :821596:00:------:--</t>
  </si>
  <si>
    <t>21:0159:000988</t>
  </si>
  <si>
    <t>21:0159:000988:0003:0001:00</t>
  </si>
  <si>
    <t>21:0486:001106</t>
  </si>
  <si>
    <t>031F  :821597:00:------:--</t>
  </si>
  <si>
    <t>21:0159:000989</t>
  </si>
  <si>
    <t>21:0159:000989:0003:0001:00</t>
  </si>
  <si>
    <t>21:0486:001107</t>
  </si>
  <si>
    <t>031F  :821598:00:------:--</t>
  </si>
  <si>
    <t>21:0159:000990</t>
  </si>
  <si>
    <t>21:0159:000990:0003:0001:00</t>
  </si>
  <si>
    <t>21:0486:001108</t>
  </si>
  <si>
    <t>031F  :821599:00:------:--</t>
  </si>
  <si>
    <t>21:0159:000991</t>
  </si>
  <si>
    <t>21:0159:000991:0003:0001:00</t>
  </si>
  <si>
    <t>21:0486:001109</t>
  </si>
  <si>
    <t>031F  :821600:00:------:--</t>
  </si>
  <si>
    <t>21:0159:000992</t>
  </si>
  <si>
    <t>21:0159:000992:0003:0001:00</t>
  </si>
  <si>
    <t>21:0486:001110</t>
  </si>
  <si>
    <t>031F  :821602:10:------:--</t>
  </si>
  <si>
    <t>21:0159:000992:0004:0001:00</t>
  </si>
  <si>
    <t>21:0486:001111</t>
  </si>
  <si>
    <t>031F  :821603:20:821602:10</t>
  </si>
  <si>
    <t>21:0159:000993</t>
  </si>
  <si>
    <t>21:0159:000993:0003:0001:00</t>
  </si>
  <si>
    <t>21:0486:001112</t>
  </si>
  <si>
    <t>031F  :821604:00:------:--</t>
  </si>
  <si>
    <t>21:0159:000994</t>
  </si>
  <si>
    <t>21:0159:000994:0003:0001:00</t>
  </si>
  <si>
    <t>21:0486:001113</t>
  </si>
  <si>
    <t>031F  :821605:00:------:--</t>
  </si>
  <si>
    <t>21:0159:000995</t>
  </si>
  <si>
    <t>21:0159:000995:0003:0001:00</t>
  </si>
  <si>
    <t>21:0486:001114</t>
  </si>
  <si>
    <t>031F  :821606:00:------:--</t>
  </si>
  <si>
    <t>21:0486:001115</t>
  </si>
  <si>
    <t>031F  :821607:9M:------:--</t>
  </si>
  <si>
    <t>21:0159:000996</t>
  </si>
  <si>
    <t>21:0159:000996:0003:0001:00</t>
  </si>
  <si>
    <t>21:0486:001116</t>
  </si>
  <si>
    <t>031F  :821608:00:------:--</t>
  </si>
  <si>
    <t>21:0159:000997</t>
  </si>
  <si>
    <t>21:0159:000997:0003:0001:00</t>
  </si>
  <si>
    <t>21:0486:001117</t>
  </si>
  <si>
    <t>031F  :821609:00:------:--</t>
  </si>
  <si>
    <t>21:0159:000998</t>
  </si>
  <si>
    <t>21:0159:000998:0003:0001:00</t>
  </si>
  <si>
    <t>21:0486:001118</t>
  </si>
  <si>
    <t>031F  :821610:00:------:--</t>
  </si>
  <si>
    <t>21:0159:000999</t>
  </si>
  <si>
    <t>21:0159:000999:0003:0001:00</t>
  </si>
  <si>
    <t>21:0486:001119</t>
  </si>
  <si>
    <t>031F  :821611:00:------:--</t>
  </si>
  <si>
    <t>21:0159:001000</t>
  </si>
  <si>
    <t>21:0159:001000:0003:0001:00</t>
  </si>
  <si>
    <t>21:0486:001120</t>
  </si>
  <si>
    <t>031F  :821612:00:------:--</t>
  </si>
  <si>
    <t>21:0159:001001</t>
  </si>
  <si>
    <t>21:0159:001001:0003:0001:00</t>
  </si>
  <si>
    <t>21:0486:001121</t>
  </si>
  <si>
    <t>031F  :821613:00:------:--</t>
  </si>
  <si>
    <t>21:0159:001002</t>
  </si>
  <si>
    <t>21:0159:001002:0003:0001:00</t>
  </si>
  <si>
    <t>21:0486:001122</t>
  </si>
  <si>
    <t>031F  :821614:00:------:--</t>
  </si>
  <si>
    <t>21:0159:001003</t>
  </si>
  <si>
    <t>21:0159:001003:0003:0001:00</t>
  </si>
  <si>
    <t>21:0486:001123</t>
  </si>
  <si>
    <t>031F  :821615:00:------:--</t>
  </si>
  <si>
    <t>21:0159:001004</t>
  </si>
  <si>
    <t>21:0159:001004:0003:0001:00</t>
  </si>
  <si>
    <t>21:0486:001124</t>
  </si>
  <si>
    <t>031F  :821616:00:------:--</t>
  </si>
  <si>
    <t>21:0159:001005</t>
  </si>
  <si>
    <t>21:0159:001005:0003:0001:00</t>
  </si>
  <si>
    <t>21:0486:001125</t>
  </si>
  <si>
    <t>031F  :821617:00:------:--</t>
  </si>
  <si>
    <t>21:0159:001006</t>
  </si>
  <si>
    <t>21:0159:001006:0003:0001:00</t>
  </si>
  <si>
    <t>21:0486:001126</t>
  </si>
  <si>
    <t>031F  :821618:00:------:--</t>
  </si>
  <si>
    <t>21:0159:001007</t>
  </si>
  <si>
    <t>21:0159:001007:0003:0001:00</t>
  </si>
  <si>
    <t>21:0486:001127</t>
  </si>
  <si>
    <t>031F  :821619:00:------:--</t>
  </si>
  <si>
    <t>21:0159:001008</t>
  </si>
  <si>
    <t>21:0159:001008:0003:0001:00</t>
  </si>
  <si>
    <t>21:0486:001128</t>
  </si>
  <si>
    <t>031F  :821620:00:------:--</t>
  </si>
  <si>
    <t>21:0159:001009</t>
  </si>
  <si>
    <t>21:0159:001009:0003:0001:00</t>
  </si>
  <si>
    <t>21:0486:001129</t>
  </si>
  <si>
    <t>031F  :821622:00:------:--</t>
  </si>
  <si>
    <t>21:0159:001010</t>
  </si>
  <si>
    <t>21:0159:001010:0003:0001:00</t>
  </si>
  <si>
    <t>21:0486:001130</t>
  </si>
  <si>
    <t>031F  :821623:00:------:--</t>
  </si>
  <si>
    <t>21:0486:001131</t>
  </si>
  <si>
    <t>031F  :821624:9R:------:--</t>
  </si>
  <si>
    <t>21:0159:001011</t>
  </si>
  <si>
    <t>21:0159:001011:0003:0001:00</t>
  </si>
  <si>
    <t>21:0486:001132</t>
  </si>
  <si>
    <t>031F  :821625:00:------:--</t>
  </si>
  <si>
    <t>21:0159:001012</t>
  </si>
  <si>
    <t>21:0159:001012:0003:0001:00</t>
  </si>
  <si>
    <t>21:0486:001133</t>
  </si>
  <si>
    <t>031F  :821626:00:------:--</t>
  </si>
  <si>
    <t>21:0159:001013</t>
  </si>
  <si>
    <t>21:0159:001013:0003:0001:00</t>
  </si>
  <si>
    <t>21:0486:001134</t>
  </si>
  <si>
    <t>031F  :821627:10:------:--</t>
  </si>
  <si>
    <t>21:0159:001013:0004:0001:00</t>
  </si>
  <si>
    <t>21:0486:001135</t>
  </si>
  <si>
    <t>031F  :821628:20:821627:10</t>
  </si>
  <si>
    <t>21:0159:001014</t>
  </si>
  <si>
    <t>21:0159:001014:0003:0001:00</t>
  </si>
  <si>
    <t>21:0486:001136</t>
  </si>
  <si>
    <t>031F  :821629:00:------:--</t>
  </si>
  <si>
    <t>21:0159:001015</t>
  </si>
  <si>
    <t>21:0159:001015:0003:0001:00</t>
  </si>
  <si>
    <t>21:0486:001137</t>
  </si>
  <si>
    <t>031F  :821630:00:------:--</t>
  </si>
  <si>
    <t>21:0159:001016</t>
  </si>
  <si>
    <t>21:0159:001016:0003:0001:00</t>
  </si>
  <si>
    <t>21:0486:001138</t>
  </si>
  <si>
    <t>031F  :821631:00:------:--</t>
  </si>
  <si>
    <t>21:0159:001017</t>
  </si>
  <si>
    <t>21:0159:001017:0003:0001:00</t>
  </si>
  <si>
    <t>21:0486:001139</t>
  </si>
  <si>
    <t>031F  :821632:00:------:--</t>
  </si>
  <si>
    <t>21:0159:001018</t>
  </si>
  <si>
    <t>21:0159:001018:0003:0001:00</t>
  </si>
  <si>
    <t>21:0486:001140</t>
  </si>
  <si>
    <t>031F  :821633:00:------:--</t>
  </si>
  <si>
    <t>21:0159:001019</t>
  </si>
  <si>
    <t>21:0159:001019:0003:0001:00</t>
  </si>
  <si>
    <t>21:0486:001141</t>
  </si>
  <si>
    <t>031F  :821634:00:------:--</t>
  </si>
  <si>
    <t>21:0159:001020</t>
  </si>
  <si>
    <t>21:0159:001020:0003:0001:00</t>
  </si>
  <si>
    <t>21:0486:001142</t>
  </si>
  <si>
    <t>031F  :821635:00:------:--</t>
  </si>
  <si>
    <t>21:0159:001021</t>
  </si>
  <si>
    <t>21:0159:001021:0003:0001:00</t>
  </si>
  <si>
    <t>21:0486:001143</t>
  </si>
  <si>
    <t>031F  :821636:00:------:--</t>
  </si>
  <si>
    <t>21:0159:001022</t>
  </si>
  <si>
    <t>21:0159:001022:0003:0001:00</t>
  </si>
  <si>
    <t>21:0486:001144</t>
  </si>
  <si>
    <t>031F  :821637:00:------:--</t>
  </si>
  <si>
    <t>21:0159:001023</t>
  </si>
  <si>
    <t>21:0159:001023:0003:0001:00</t>
  </si>
  <si>
    <t>21:0486:001145</t>
  </si>
  <si>
    <t>031F  :821638:00:------:--</t>
  </si>
  <si>
    <t>21:0159:001024</t>
  </si>
  <si>
    <t>21:0159:001024:0003:0001:00</t>
  </si>
  <si>
    <t>21:0486:001146</t>
  </si>
  <si>
    <t>031F  :821639:00:------:--</t>
  </si>
  <si>
    <t>21:0159:001025</t>
  </si>
  <si>
    <t>21:0159:001025:0003:0001:00</t>
  </si>
  <si>
    <t>21:0486:001147</t>
  </si>
  <si>
    <t>031F  :821640:00:------:--</t>
  </si>
  <si>
    <t>21:0159:001026</t>
  </si>
  <si>
    <t>21:0159:001026:0003:0001:00</t>
  </si>
  <si>
    <t>21:0486:001148</t>
  </si>
  <si>
    <t>031F  :821642:00:------:--</t>
  </si>
  <si>
    <t>21:0159:001027</t>
  </si>
  <si>
    <t>21:0159:001027:0003:0001:00</t>
  </si>
  <si>
    <t>21:0486:001149</t>
  </si>
  <si>
    <t>031F  :821643:10:------:--</t>
  </si>
  <si>
    <t>21:0159:001027:0004:0001:00</t>
  </si>
  <si>
    <t>21:0486:001150</t>
  </si>
  <si>
    <t>031F  :821644:20:821643:10</t>
  </si>
  <si>
    <t>21:0159:001028</t>
  </si>
  <si>
    <t>21:0159:001028:0003:0001:00</t>
  </si>
  <si>
    <t>21:0486:001151</t>
  </si>
  <si>
    <t>031F  :821645:00:------:--</t>
  </si>
  <si>
    <t>21:0159:001029</t>
  </si>
  <si>
    <t>21:0159:001029:0003:0001:00</t>
  </si>
  <si>
    <t>21:0486:001152</t>
  </si>
  <si>
    <t>031F  :821646:00:------:--</t>
  </si>
  <si>
    <t>21:0159:001030</t>
  </si>
  <si>
    <t>21:0159:001030:0003:0001:00</t>
  </si>
  <si>
    <t>21:0486:001153</t>
  </si>
  <si>
    <t>031F  :821647:00:------:--</t>
  </si>
  <si>
    <t>21:0159:001031</t>
  </si>
  <si>
    <t>21:0159:001031:0003:0001:00</t>
  </si>
  <si>
    <t>21:0486:001154</t>
  </si>
  <si>
    <t>031F  :821648:00:------:--</t>
  </si>
  <si>
    <t>21:0159:001032</t>
  </si>
  <si>
    <t>21:0159:001032:0003:0001:00</t>
  </si>
  <si>
    <t>21:0486:001155</t>
  </si>
  <si>
    <t>031F  :821649:00:------:--</t>
  </si>
  <si>
    <t>21:0159:001033</t>
  </si>
  <si>
    <t>21:0159:001033:0003:0001:00</t>
  </si>
  <si>
    <t>21:0486:001156</t>
  </si>
  <si>
    <t>031F  :821650:00:------:--</t>
  </si>
  <si>
    <t>21:0159:001034</t>
  </si>
  <si>
    <t>21:0159:001034:0003:0001:00</t>
  </si>
  <si>
    <t>21:0486:001157</t>
  </si>
  <si>
    <t>031F  :821651:00:------:--</t>
  </si>
  <si>
    <t>21:0159:001035</t>
  </si>
  <si>
    <t>21:0159:001035:0003:0001:00</t>
  </si>
  <si>
    <t>21:0486:001158</t>
  </si>
  <si>
    <t>031F  :821652:00:------:--</t>
  </si>
  <si>
    <t>21:0159:001036</t>
  </si>
  <si>
    <t>21:0159:001036:0003:0001:00</t>
  </si>
  <si>
    <t>21:0486:001159</t>
  </si>
  <si>
    <t>031F  :821653:00:------:--</t>
  </si>
  <si>
    <t>21:0159:001037</t>
  </si>
  <si>
    <t>21:0159:001037:0003:0001:00</t>
  </si>
  <si>
    <t>21:0486:001160</t>
  </si>
  <si>
    <t>031F  :821654:00:------:--</t>
  </si>
  <si>
    <t>21:0159:001038</t>
  </si>
  <si>
    <t>21:0159:001038:0003:0001:00</t>
  </si>
  <si>
    <t>21:0486:001161</t>
  </si>
  <si>
    <t>031F  :821655:00:------:--</t>
  </si>
  <si>
    <t>21:0159:001039</t>
  </si>
  <si>
    <t>21:0159:001039:0003:0001:00</t>
  </si>
  <si>
    <t>21:0486:001162</t>
  </si>
  <si>
    <t>031F  :821656:00:------:--</t>
  </si>
  <si>
    <t>21:0159:001040</t>
  </si>
  <si>
    <t>21:0159:001040:0003:0001:00</t>
  </si>
  <si>
    <t>21:0486:001163</t>
  </si>
  <si>
    <t>031F  :821657:00:------:--</t>
  </si>
  <si>
    <t>21:0486:001164</t>
  </si>
  <si>
    <t>031F  :821658:9U:------:--</t>
  </si>
  <si>
    <t>21:0159:001041</t>
  </si>
  <si>
    <t>21:0159:001041:0003:0001:00</t>
  </si>
  <si>
    <t>21:0486:001165</t>
  </si>
  <si>
    <t>031F  :821659:00:------:--</t>
  </si>
  <si>
    <t>21:0159:001042</t>
  </si>
  <si>
    <t>21:0159:001042:0003:0001:00</t>
  </si>
  <si>
    <t>21:0486:001166</t>
  </si>
  <si>
    <t>031F  :821660:00:------:--</t>
  </si>
  <si>
    <t>21:0159:001043</t>
  </si>
  <si>
    <t>21:0159:001043:0003:0001:00</t>
  </si>
  <si>
    <t>21:0486:001167</t>
  </si>
  <si>
    <t>031F  :821662:00:------:--</t>
  </si>
  <si>
    <t>21:0159:001044</t>
  </si>
  <si>
    <t>21:0159:001044:0003:0001:00</t>
  </si>
  <si>
    <t>21:0486:001168</t>
  </si>
  <si>
    <t>031F  :821663:10:------:--</t>
  </si>
  <si>
    <t>21:0159:001044:0004:0001:00</t>
  </si>
  <si>
    <t>21:0486:001169</t>
  </si>
  <si>
    <t>031F  :821664:20:821663:10</t>
  </si>
  <si>
    <t>21:0159:001045</t>
  </si>
  <si>
    <t>21:0159:001045:0003:0001:00</t>
  </si>
  <si>
    <t>21:0486:001170</t>
  </si>
  <si>
    <t>031F  :821665:00:------:--</t>
  </si>
  <si>
    <t>21:0159:001046</t>
  </si>
  <si>
    <t>21:0159:001046:0003:0001:00</t>
  </si>
  <si>
    <t>21:0486:001171</t>
  </si>
  <si>
    <t>031F  :821666:00:------:--</t>
  </si>
  <si>
    <t>21:0159:001047</t>
  </si>
  <si>
    <t>21:0159:001047:0003:0001:00</t>
  </si>
  <si>
    <t>21:0486:001172</t>
  </si>
  <si>
    <t>031F  :821667:00:------:--</t>
  </si>
  <si>
    <t>21:0159:001048</t>
  </si>
  <si>
    <t>21:0159:001048:0003:0001:00</t>
  </si>
  <si>
    <t>21:0486:001173</t>
  </si>
  <si>
    <t>031F  :821668:00:------:--</t>
  </si>
  <si>
    <t>21:0159:001049</t>
  </si>
  <si>
    <t>21:0159:001049:0003:0001:00</t>
  </si>
  <si>
    <t>21:0486:001174</t>
  </si>
  <si>
    <t>031F  :821669:00:------:--</t>
  </si>
  <si>
    <t>21:0159:001050</t>
  </si>
  <si>
    <t>21:0159:001050:0003:0001:00</t>
  </si>
  <si>
    <t>21:0486:001175</t>
  </si>
  <si>
    <t>031F  :821670:00:------:--</t>
  </si>
  <si>
    <t>21:0159:001051</t>
  </si>
  <si>
    <t>21:0159:001051:0003:0001:00</t>
  </si>
  <si>
    <t>21:0486:001176</t>
  </si>
  <si>
    <t>031F  :821671:00:------:--</t>
  </si>
  <si>
    <t>21:0159:001052</t>
  </si>
  <si>
    <t>21:0159:001052:0003:0001:00</t>
  </si>
  <si>
    <t>21:0486:001177</t>
  </si>
  <si>
    <t>031F  :821672:00:------:--</t>
  </si>
  <si>
    <t>21:0159:001053</t>
  </si>
  <si>
    <t>21:0159:001053:0003:0001:00</t>
  </si>
  <si>
    <t>21:0486:001178</t>
  </si>
  <si>
    <t>031F  :821673:00:------:--</t>
  </si>
  <si>
    <t>21:0159:001054</t>
  </si>
  <si>
    <t>21:0159:001054:0003:0001:00</t>
  </si>
  <si>
    <t>21:0486:001179</t>
  </si>
  <si>
    <t>031F  :821674:00:------:--</t>
  </si>
  <si>
    <t>21:0159:001055</t>
  </si>
  <si>
    <t>21:0159:001055:0003:0001:00</t>
  </si>
  <si>
    <t>21:0486:001180</t>
  </si>
  <si>
    <t>031F  :821675:00:------:--</t>
  </si>
  <si>
    <t>21:0159:001056</t>
  </si>
  <si>
    <t>21:0159:001056:0003:0001:00</t>
  </si>
  <si>
    <t>21:0486:001181</t>
  </si>
  <si>
    <t>031F  :821676:00:------:--</t>
  </si>
  <si>
    <t>21:0159:001057</t>
  </si>
  <si>
    <t>21:0159:001057:0003:0001:00</t>
  </si>
  <si>
    <t>21:0486:001182</t>
  </si>
  <si>
    <t>031F  :821677:00:------:--</t>
  </si>
  <si>
    <t>21:0486:001183</t>
  </si>
  <si>
    <t>031F  :821678:9U:------:--</t>
  </si>
  <si>
    <t>21:0159:001058</t>
  </si>
  <si>
    <t>21:0159:001058:0003:0001:00</t>
  </si>
  <si>
    <t>21:0486:001184</t>
  </si>
  <si>
    <t>031F  :821679:00:------:--</t>
  </si>
  <si>
    <t>21:0159:001059</t>
  </si>
  <si>
    <t>21:0159:001059:0003:0001:00</t>
  </si>
  <si>
    <t>21:0486:001185</t>
  </si>
  <si>
    <t>031F  :821680:00:------:--</t>
  </si>
  <si>
    <t>21:0159:001060</t>
  </si>
  <si>
    <t>21:0159:001060:0003:0001:00</t>
  </si>
  <si>
    <t>21:0486:001186</t>
  </si>
  <si>
    <t>031F  :821682:00:------:--</t>
  </si>
  <si>
    <t>21:0159:001061</t>
  </si>
  <si>
    <t>21:0159:001061:0003:0001:00</t>
  </si>
  <si>
    <t>21:0486:001187</t>
  </si>
  <si>
    <t>031F  :821683:00:------:--</t>
  </si>
  <si>
    <t>21:0159:001062</t>
  </si>
  <si>
    <t>21:0159:001062:0003:0001:00</t>
  </si>
  <si>
    <t>21:0486:001188</t>
  </si>
  <si>
    <t>031F  :821684:00:------:--</t>
  </si>
  <si>
    <t>21:0486:001189</t>
  </si>
  <si>
    <t>031F  :821685:9M:------:--</t>
  </si>
  <si>
    <t>21:0159:001063</t>
  </si>
  <si>
    <t>21:0159:001063:0003:0001:00</t>
  </si>
  <si>
    <t>21:0486:001190</t>
  </si>
  <si>
    <t>031F  :821686:10:------:--</t>
  </si>
  <si>
    <t>21:0159:001063:0004:0001:00</t>
  </si>
  <si>
    <t>21:0486:001191</t>
  </si>
  <si>
    <t>031F  :821687:20:821686:10</t>
  </si>
  <si>
    <t>21:0159:001064</t>
  </si>
  <si>
    <t>21:0159:001064:0003:0001:00</t>
  </si>
  <si>
    <t>21:0486:001192</t>
  </si>
  <si>
    <t>031F  :821688:00:------:--</t>
  </si>
  <si>
    <t>21:0159:001065</t>
  </si>
  <si>
    <t>21:0159:001065:0003:0001:00</t>
  </si>
  <si>
    <t>21:0486:001193</t>
  </si>
  <si>
    <t>031F  :821689:00:------:--</t>
  </si>
  <si>
    <t>21:0159:001066</t>
  </si>
  <si>
    <t>21:0159:001066:0003:0001:00</t>
  </si>
  <si>
    <t>21:0486:001194</t>
  </si>
  <si>
    <t>031F  :821690:00:------:--</t>
  </si>
  <si>
    <t>21:0159:001067</t>
  </si>
  <si>
    <t>21:0159:001067:0003:0001:00</t>
  </si>
  <si>
    <t>21:0486:001195</t>
  </si>
  <si>
    <t>031F  :821691:00:------:--</t>
  </si>
  <si>
    <t>21:0159:001068</t>
  </si>
  <si>
    <t>21:0159:001068:0003:0001:00</t>
  </si>
  <si>
    <t>21:0486:001196</t>
  </si>
  <si>
    <t>031F  :821692:00:------:--</t>
  </si>
  <si>
    <t>21:0159:001069</t>
  </si>
  <si>
    <t>21:0159:001069:0003:0001:00</t>
  </si>
  <si>
    <t>21:0486:001197</t>
  </si>
  <si>
    <t>031F  :821693:00:------:--</t>
  </si>
  <si>
    <t>21:0159:001070</t>
  </si>
  <si>
    <t>21:0159:001070:0003:0001:00</t>
  </si>
  <si>
    <t>21:0486:001198</t>
  </si>
  <si>
    <t>031F  :821694:00:------:--</t>
  </si>
  <si>
    <t>21:0159:001071</t>
  </si>
  <si>
    <t>21:0159:001071:0003:0001:00</t>
  </si>
  <si>
    <t>21:0486:001199</t>
  </si>
  <si>
    <t>031F  :821695:00:------:--</t>
  </si>
  <si>
    <t>21:0159:001072</t>
  </si>
  <si>
    <t>21:0159:001072:0003:0001:00</t>
  </si>
  <si>
    <t>21:0486:001200</t>
  </si>
  <si>
    <t>031F  :821696:00:------:--</t>
  </si>
  <si>
    <t>21:0159:001073</t>
  </si>
  <si>
    <t>21:0159:001073:0003:0001:00</t>
  </si>
  <si>
    <t>21:0486:001201</t>
  </si>
  <si>
    <t>031F  :821697:00:------:--</t>
  </si>
  <si>
    <t>21:0159:001074</t>
  </si>
  <si>
    <t>21:0159:001074:0003:0001:00</t>
  </si>
  <si>
    <t>21:0486:001202</t>
  </si>
  <si>
    <t>031F  :821698:00:------:--</t>
  </si>
  <si>
    <t>21:0159:001075</t>
  </si>
  <si>
    <t>21:0159:001075:0003:0001:00</t>
  </si>
  <si>
    <t>21:0486:001203</t>
  </si>
  <si>
    <t>031F  :821699:00:------:--</t>
  </si>
  <si>
    <t>21:0159:001076</t>
  </si>
  <si>
    <t>21:0159:001076:0003:0001:00</t>
  </si>
  <si>
    <t>21:0486:001204</t>
  </si>
  <si>
    <t>031F  :821700:00:------:--</t>
  </si>
  <si>
    <t>21:0159:001077</t>
  </si>
  <si>
    <t>21:0159:001077:0003:0001:00</t>
  </si>
  <si>
    <t>21:0486:001205</t>
  </si>
  <si>
    <t>031F  :821702:00:------:--</t>
  </si>
  <si>
    <t>21:0159:001078</t>
  </si>
  <si>
    <t>21:0159:001078:0003:0001:00</t>
  </si>
  <si>
    <t>21:0486:001206</t>
  </si>
  <si>
    <t>031F  :821703:00:------:--</t>
  </si>
  <si>
    <t>21:0159:001079</t>
  </si>
  <si>
    <t>21:0159:001079:0003:0001:00</t>
  </si>
  <si>
    <t>21:0486:001207</t>
  </si>
  <si>
    <t>031F  :821704:00:------:--</t>
  </si>
  <si>
    <t>21:0159:001080</t>
  </si>
  <si>
    <t>21:0159:001080:0003:0001:00</t>
  </si>
  <si>
    <t>21:0486:001208</t>
  </si>
  <si>
    <t>031F  :821705:10:------:--</t>
  </si>
  <si>
    <t>21:0159:001080:0004:0001:00</t>
  </si>
  <si>
    <t>21:0486:001209</t>
  </si>
  <si>
    <t>031F  :821706:20:821705:10</t>
  </si>
  <si>
    <t>21:0159:001081</t>
  </si>
  <si>
    <t>21:0159:001081:0003:0001:00</t>
  </si>
  <si>
    <t>21:0486:001210</t>
  </si>
  <si>
    <t>031F  :821707:00:------:--</t>
  </si>
  <si>
    <t>21:0159:001082</t>
  </si>
  <si>
    <t>21:0159:001082:0003:0001:00</t>
  </si>
  <si>
    <t>21:0486:001211</t>
  </si>
  <si>
    <t>031F  :821708:00:------:--</t>
  </si>
  <si>
    <t>21:0159:001083</t>
  </si>
  <si>
    <t>21:0159:001083:0003:0001:00</t>
  </si>
  <si>
    <t>21:0486:001212</t>
  </si>
  <si>
    <t>031F  :821709:00:------:--</t>
  </si>
  <si>
    <t>21:0159:001084</t>
  </si>
  <si>
    <t>21:0159:001084:0003:0001:00</t>
  </si>
  <si>
    <t>21:0486:001213</t>
  </si>
  <si>
    <t>031F  :821710:00:------:--</t>
  </si>
  <si>
    <t>21:0159:001085</t>
  </si>
  <si>
    <t>21:0159:001085:0003:0001:00</t>
  </si>
  <si>
    <t>21:0486:001214</t>
  </si>
  <si>
    <t>031F  :821711:00:------:--</t>
  </si>
  <si>
    <t>21:0159:001086</t>
  </si>
  <si>
    <t>21:0159:001086:0003:0001:00</t>
  </si>
  <si>
    <t>21:0486:001215</t>
  </si>
  <si>
    <t>031F  :821712:00:------:--</t>
  </si>
  <si>
    <t>21:0159:001087</t>
  </si>
  <si>
    <t>21:0159:001087:0003:0001:00</t>
  </si>
  <si>
    <t>21:0486:001216</t>
  </si>
  <si>
    <t>031F  :821713:00:------:--</t>
  </si>
  <si>
    <t>21:0159:001088</t>
  </si>
  <si>
    <t>21:0159:001088:0003:0001:00</t>
  </si>
  <si>
    <t>21:0486:001217</t>
  </si>
  <si>
    <t>031F  :821714:00:------:--</t>
  </si>
  <si>
    <t>21:0159:001089</t>
  </si>
  <si>
    <t>21:0159:001089:0003:0001:00</t>
  </si>
  <si>
    <t>21:0486:001218</t>
  </si>
  <si>
    <t>031F  :821715:00:------:--</t>
  </si>
  <si>
    <t>21:0486:001219</t>
  </si>
  <si>
    <t>031F  :821716:9U:------:--</t>
  </si>
  <si>
    <t>21:0159:001090</t>
  </si>
  <si>
    <t>21:0159:001090:0003:0001:00</t>
  </si>
  <si>
    <t>21:0486:001220</t>
  </si>
  <si>
    <t>031F  :821717:00:------:--</t>
  </si>
  <si>
    <t>21:0159:001091</t>
  </si>
  <si>
    <t>21:0159:001091:0003:0001:00</t>
  </si>
  <si>
    <t>21:0486:001221</t>
  </si>
  <si>
    <t>031F  :821718:00:------:--</t>
  </si>
  <si>
    <t>21:0159:001092</t>
  </si>
  <si>
    <t>21:0159:001092:0003:0001:00</t>
  </si>
  <si>
    <t>21:0486:001222</t>
  </si>
  <si>
    <t>031F  :821719:00:------:--</t>
  </si>
  <si>
    <t>21:0159:001093</t>
  </si>
  <si>
    <t>21:0159:001093:0003:0001:00</t>
  </si>
  <si>
    <t>21:0486:001223</t>
  </si>
  <si>
    <t>031F  :821720:00:------:--</t>
  </si>
  <si>
    <t>21:0159:001094</t>
  </si>
  <si>
    <t>21:0159:001094:0003:0001:00</t>
  </si>
  <si>
    <t>21:0486:001224</t>
  </si>
  <si>
    <t>031F  :821722:00:------:--</t>
  </si>
  <si>
    <t>21:0159:001095</t>
  </si>
  <si>
    <t>21:0159:001095:0003:0001:00</t>
  </si>
  <si>
    <t>21:0486:001225</t>
  </si>
  <si>
    <t>031F  :821723:10:------:--</t>
  </si>
  <si>
    <t>21:0159:001095:0004:0001:00</t>
  </si>
  <si>
    <t>21:0486:001226</t>
  </si>
  <si>
    <t>031F  :821724:20:821723:10</t>
  </si>
  <si>
    <t>21:0159:001096</t>
  </si>
  <si>
    <t>21:0159:001096:0003:0001:00</t>
  </si>
  <si>
    <t>21:0486:001227</t>
  </si>
  <si>
    <t>031F  :821725:00:------:--</t>
  </si>
  <si>
    <t>21:0159:001097</t>
  </si>
  <si>
    <t>21:0159:001097:0003:0001:00</t>
  </si>
  <si>
    <t>21:0486:001228</t>
  </si>
  <si>
    <t>031F  :821726:00:------:--</t>
  </si>
  <si>
    <t>21:0159:001098</t>
  </si>
  <si>
    <t>21:0159:001098:0003:0001:00</t>
  </si>
  <si>
    <t>21:0486:001229</t>
  </si>
  <si>
    <t>031F  :821727:00:------:--</t>
  </si>
  <si>
    <t>21:0159:001099</t>
  </si>
  <si>
    <t>21:0159:001099:0003:0001:00</t>
  </si>
  <si>
    <t>21:0486:001230</t>
  </si>
  <si>
    <t>031F  :821728:00:------:--</t>
  </si>
  <si>
    <t>21:0159:001100</t>
  </si>
  <si>
    <t>21:0159:001100:0003:0001:00</t>
  </si>
  <si>
    <t>21:0486:001231</t>
  </si>
  <si>
    <t>031F  :821729:00:------:--</t>
  </si>
  <si>
    <t>21:0486:001232</t>
  </si>
  <si>
    <t>031F  :821730:9R:------:--</t>
  </si>
  <si>
    <t>21:0159:001101</t>
  </si>
  <si>
    <t>21:0159:001101:0003:0001:00</t>
  </si>
  <si>
    <t>21:0486:001233</t>
  </si>
  <si>
    <t>031F  :823002:00:------:--</t>
  </si>
  <si>
    <t>21:0159:001102</t>
  </si>
  <si>
    <t>21:0159:001102:0003:0001:00</t>
  </si>
  <si>
    <t>21:0486:001234</t>
  </si>
  <si>
    <t>031F  :823003:10:------:--</t>
  </si>
  <si>
    <t>21:0159:001102:0004:0001:00</t>
  </si>
  <si>
    <t>21:0486:001235</t>
  </si>
  <si>
    <t>031F  :823004:20:823003:10</t>
  </si>
  <si>
    <t>21:0159:001103</t>
  </si>
  <si>
    <t>21:0159:001103:0003:0001:00</t>
  </si>
  <si>
    <t>21:0486:001236</t>
  </si>
  <si>
    <t>031F  :823005:00:------:--</t>
  </si>
  <si>
    <t>21:0159:001104</t>
  </si>
  <si>
    <t>21:0159:001104:0003:0001:00</t>
  </si>
  <si>
    <t>21:0486:001237</t>
  </si>
  <si>
    <t>031F  :823006:00:------:--</t>
  </si>
  <si>
    <t>21:0159:001105</t>
  </si>
  <si>
    <t>21:0159:001105:0003:0001:00</t>
  </si>
  <si>
    <t>21:0486:001238</t>
  </si>
  <si>
    <t>031F  :823007:00:------:--</t>
  </si>
  <si>
    <t>21:0159:001106</t>
  </si>
  <si>
    <t>21:0159:001106:0003:0001:00</t>
  </si>
  <si>
    <t>21:0486:001239</t>
  </si>
  <si>
    <t>031F  :823008:00:------:--</t>
  </si>
  <si>
    <t>21:0159:001107</t>
  </si>
  <si>
    <t>21:0159:001107:0003:0001:00</t>
  </si>
  <si>
    <t>21:0486:001240</t>
  </si>
  <si>
    <t>031F  :823009:00:------:--</t>
  </si>
  <si>
    <t>21:0159:001108</t>
  </si>
  <si>
    <t>21:0159:001108:0003:0001:00</t>
  </si>
  <si>
    <t>21:0486:001241</t>
  </si>
  <si>
    <t>031F  :823010:00:------:--</t>
  </si>
  <si>
    <t>21:0159:001109</t>
  </si>
  <si>
    <t>21:0159:001109:0003:0001:00</t>
  </si>
  <si>
    <t>21:0486:001242</t>
  </si>
  <si>
    <t>031F  :823011:00:------:--</t>
  </si>
  <si>
    <t>21:0159:001110</t>
  </si>
  <si>
    <t>21:0159:001110:0003:0001:00</t>
  </si>
  <si>
    <t>21:0486:001243</t>
  </si>
  <si>
    <t>031F  :823012:00:------:--</t>
  </si>
  <si>
    <t>21:0159:001111</t>
  </si>
  <si>
    <t>21:0159:001111:0003:0001:00</t>
  </si>
  <si>
    <t>21:0486:001244</t>
  </si>
  <si>
    <t>031F  :823013:00:------:--</t>
  </si>
  <si>
    <t>21:0486:001245</t>
  </si>
  <si>
    <t>031F  :823014:9U:------:--</t>
  </si>
  <si>
    <t>21:0159:001112</t>
  </si>
  <si>
    <t>21:0159:001112:0003:0001:00</t>
  </si>
  <si>
    <t>21:0486:001246</t>
  </si>
  <si>
    <t>031F  :823015:00:------:--</t>
  </si>
  <si>
    <t>21:0159:001113</t>
  </si>
  <si>
    <t>21:0159:001113:0003:0001:00</t>
  </si>
  <si>
    <t>21:0486:001247</t>
  </si>
  <si>
    <t>031F  :823016:00:------:--</t>
  </si>
  <si>
    <t>21:0159:001114</t>
  </si>
  <si>
    <t>21:0159:001114:0003:0001:00</t>
  </si>
  <si>
    <t>21:0486:001248</t>
  </si>
  <si>
    <t>031F  :823017:00:------:--</t>
  </si>
  <si>
    <t>21:0159:001115</t>
  </si>
  <si>
    <t>21:0159:001115:0003:0001:00</t>
  </si>
  <si>
    <t>21:0486:001249</t>
  </si>
  <si>
    <t>031F  :823018:00:------:--</t>
  </si>
  <si>
    <t>21:0159:001116</t>
  </si>
  <si>
    <t>21:0159:001116:0003:0001:00</t>
  </si>
  <si>
    <t>21:0486:001250</t>
  </si>
  <si>
    <t>031F  :823019:00:------:--</t>
  </si>
  <si>
    <t>21:0159:001117</t>
  </si>
  <si>
    <t>21:0159:001117:0003:0001:00</t>
  </si>
  <si>
    <t>21:0486:001251</t>
  </si>
  <si>
    <t>031F  :823020:00:------:--</t>
  </si>
  <si>
    <t>21:0159:001118</t>
  </si>
  <si>
    <t>21:0159:001118:0003:0001:00</t>
  </si>
  <si>
    <t>21:0486:001252</t>
  </si>
  <si>
    <t>031F  :823022:00:------:--</t>
  </si>
  <si>
    <t>21:0159:001119</t>
  </si>
  <si>
    <t>21:0159:001119:0003:0001:00</t>
  </si>
  <si>
    <t>21:0486:001253</t>
  </si>
  <si>
    <t>031F  :823023:00:------:--</t>
  </si>
  <si>
    <t>21:0159:001120</t>
  </si>
  <si>
    <t>21:0159:001120:0003:0001:00</t>
  </si>
  <si>
    <t>21:0486:001254</t>
  </si>
  <si>
    <t>031F  :823024:10:------:--</t>
  </si>
  <si>
    <t>21:0159:001120:0004:0001:00</t>
  </si>
  <si>
    <t>21:0486:001255</t>
  </si>
  <si>
    <t>031F  :823025:20:823024:10</t>
  </si>
  <si>
    <t>21:0159:001121</t>
  </si>
  <si>
    <t>21:0159:001121:0003:0001:00</t>
  </si>
  <si>
    <t>21:0486:001256</t>
  </si>
  <si>
    <t>031F  :823026:00:------:--</t>
  </si>
  <si>
    <t>21:0159:001122</t>
  </si>
  <si>
    <t>21:0159:001122:0003:0001:00</t>
  </si>
  <si>
    <t>21:0486:001257</t>
  </si>
  <si>
    <t>031F  :823027:00:------:--</t>
  </si>
  <si>
    <t>21:0159:001123</t>
  </si>
  <si>
    <t>21:0159:001123:0003:0001:00</t>
  </si>
  <si>
    <t>21:0486:001258</t>
  </si>
  <si>
    <t>031F  :823028:00:------:--</t>
  </si>
  <si>
    <t>21:0159:001124</t>
  </si>
  <si>
    <t>21:0159:001124:0003:0001:00</t>
  </si>
  <si>
    <t>21:0486:001259</t>
  </si>
  <si>
    <t>031F  :823029:00:------:--</t>
  </si>
  <si>
    <t>21:0159:001125</t>
  </si>
  <si>
    <t>21:0159:001125:0003:0001:00</t>
  </si>
  <si>
    <t>21:0486:001260</t>
  </si>
  <si>
    <t>031F  :823030:00:------:--</t>
  </si>
  <si>
    <t>21:0159:001126</t>
  </si>
  <si>
    <t>21:0159:001126:0003:0001:00</t>
  </si>
  <si>
    <t>21:0486:001261</t>
  </si>
  <si>
    <t>031F  :823031:00:------:--</t>
  </si>
  <si>
    <t>21:0159:001127</t>
  </si>
  <si>
    <t>21:0159:001127:0003:0001:00</t>
  </si>
  <si>
    <t>21:0486:001262</t>
  </si>
  <si>
    <t>031F  :823032:00:------:--</t>
  </si>
  <si>
    <t>21:0159:001128</t>
  </si>
  <si>
    <t>21:0159:001128:0003:0001:00</t>
  </si>
  <si>
    <t>21:0486:001263</t>
  </si>
  <si>
    <t>031F  :823033:00:------:--</t>
  </si>
  <si>
    <t>21:0159:001129</t>
  </si>
  <si>
    <t>21:0159:001129:0003:0001:00</t>
  </si>
  <si>
    <t>21:0486:001264</t>
  </si>
  <si>
    <t>031F  :823034:00:------:--</t>
  </si>
  <si>
    <t>21:0159:001130</t>
  </si>
  <si>
    <t>21:0159:001130:0003:0001:00</t>
  </si>
  <si>
    <t>21:0486:001265</t>
  </si>
  <si>
    <t>031F  :823035:00:------:--</t>
  </si>
  <si>
    <t>21:0159:001131</t>
  </si>
  <si>
    <t>21:0159:001131:0003:0001:00</t>
  </si>
  <si>
    <t>21:0486:001266</t>
  </si>
  <si>
    <t>031F  :823036:00:------:--</t>
  </si>
  <si>
    <t>21:0159:001132</t>
  </si>
  <si>
    <t>21:0159:001132:0003:0001:00</t>
  </si>
  <si>
    <t>21:0486:001267</t>
  </si>
  <si>
    <t>031F  :823037:00:------:--</t>
  </si>
  <si>
    <t>21:0486:001268</t>
  </si>
  <si>
    <t>031F  :823038:9U:------:--</t>
  </si>
  <si>
    <t>21:0160:000001</t>
  </si>
  <si>
    <t>21:0160:000001:0003:0001:00</t>
  </si>
  <si>
    <t>21:0490:000001</t>
  </si>
  <si>
    <t>031D  :821002:00:------:--</t>
  </si>
  <si>
    <t>21:0160:000002</t>
  </si>
  <si>
    <t>21:0160:000002:0003:0001:00</t>
  </si>
  <si>
    <t>21:0490:000002</t>
  </si>
  <si>
    <t>031D  :821003:00:------:--</t>
  </si>
  <si>
    <t>21:0160:000003</t>
  </si>
  <si>
    <t>21:0160:000003:0003:0001:00</t>
  </si>
  <si>
    <t>21:0490:000003</t>
  </si>
  <si>
    <t>031D  :821004:00:------:--</t>
  </si>
  <si>
    <t>21:0160:000004</t>
  </si>
  <si>
    <t>21:0160:000004:0003:0001:00</t>
  </si>
  <si>
    <t>21:0490:000004</t>
  </si>
  <si>
    <t>031D  :821005:10:------:--</t>
  </si>
  <si>
    <t>21:0160:000004:0004:0001:00</t>
  </si>
  <si>
    <t>21:0490:000005</t>
  </si>
  <si>
    <t>031D  :821006:20:821005:10</t>
  </si>
  <si>
    <t>21:0160:000005</t>
  </si>
  <si>
    <t>21:0160:000005:0003:0001:00</t>
  </si>
  <si>
    <t>21:0490:000006</t>
  </si>
  <si>
    <t>031D  :821007:00:------:--</t>
  </si>
  <si>
    <t>21:0160:000006</t>
  </si>
  <si>
    <t>21:0160:000006:0003:0001:00</t>
  </si>
  <si>
    <t>21:0490:000007</t>
  </si>
  <si>
    <t>031D  :821008:00:------:--</t>
  </si>
  <si>
    <t>21:0160:000007</t>
  </si>
  <si>
    <t>21:0160:000007:0003:0001:00</t>
  </si>
  <si>
    <t>21:0490:000008</t>
  </si>
  <si>
    <t>031D  :821009:00:------:--</t>
  </si>
  <si>
    <t>21:0160:000008</t>
  </si>
  <si>
    <t>21:0160:000008:0003:0001:00</t>
  </si>
  <si>
    <t>21:0490:000009</t>
  </si>
  <si>
    <t>031D  :821010:00:------:--</t>
  </si>
  <si>
    <t>21:0160:000009</t>
  </si>
  <si>
    <t>21:0160:000009:0003:0001:00</t>
  </si>
  <si>
    <t>21:0490:000010</t>
  </si>
  <si>
    <t>031D  :821011:00:------:--</t>
  </si>
  <si>
    <t>21:0160:000010</t>
  </si>
  <si>
    <t>21:0160:000010:0003:0001:00</t>
  </si>
  <si>
    <t>21:0490:000011</t>
  </si>
  <si>
    <t>031D  :821012:00:------:--</t>
  </si>
  <si>
    <t>183.1</t>
  </si>
  <si>
    <t>21:0160:000011</t>
  </si>
  <si>
    <t>21:0160:000011:0003:0001:00</t>
  </si>
  <si>
    <t>21:0490:000012</t>
  </si>
  <si>
    <t>031D  :821013:00:------:--</t>
  </si>
  <si>
    <t>21:0160:000012</t>
  </si>
  <si>
    <t>21:0160:000012:0003:0001:00</t>
  </si>
  <si>
    <t>21:0490:000013</t>
  </si>
  <si>
    <t>031D  :821014:00:------:--</t>
  </si>
  <si>
    <t>21:0160:000013</t>
  </si>
  <si>
    <t>21:0160:000013:0003:0001:00</t>
  </si>
  <si>
    <t>21:0490:000014</t>
  </si>
  <si>
    <t>031D  :821015:00:------:--</t>
  </si>
  <si>
    <t>21:0160:000014</t>
  </si>
  <si>
    <t>21:0160:000014:0003:0001:00</t>
  </si>
  <si>
    <t>21:0490:000015</t>
  </si>
  <si>
    <t>031D  :821016:00:------:--</t>
  </si>
  <si>
    <t>21:0160:000015</t>
  </si>
  <si>
    <t>21:0160:000015:0003:0001:00</t>
  </si>
  <si>
    <t>21:0490:000016</t>
  </si>
  <si>
    <t>031D  :821017:00:------:--</t>
  </si>
  <si>
    <t>21:0160:000016</t>
  </si>
  <si>
    <t>21:0160:000016:0003:0001:00</t>
  </si>
  <si>
    <t>21:0490:000017</t>
  </si>
  <si>
    <t>031D  :821018:00:------:--</t>
  </si>
  <si>
    <t>21:0490:000018</t>
  </si>
  <si>
    <t>031D  :821019:9R:------:--</t>
  </si>
  <si>
    <t>21:0160:000017</t>
  </si>
  <si>
    <t>21:0160:000017:0003:0001:00</t>
  </si>
  <si>
    <t>21:0490:000019</t>
  </si>
  <si>
    <t>031D  :821020:00:------:--</t>
  </si>
  <si>
    <t>21:0160:000018</t>
  </si>
  <si>
    <t>21:0160:000018:0003:0001:00</t>
  </si>
  <si>
    <t>21:0490:000020</t>
  </si>
  <si>
    <t>031D  :821022:00:------:--</t>
  </si>
  <si>
    <t>21:0160:000019</t>
  </si>
  <si>
    <t>21:0160:000019:0003:0001:00</t>
  </si>
  <si>
    <t>21:0490:000021</t>
  </si>
  <si>
    <t>031D  :821023:00:------:--</t>
  </si>
  <si>
    <t>21:0160:000020</t>
  </si>
  <si>
    <t>21:0160:000020:0003:0001:00</t>
  </si>
  <si>
    <t>21:0490:000022</t>
  </si>
  <si>
    <t>031D  :821024:00:------:--</t>
  </si>
  <si>
    <t>21:0490:000023</t>
  </si>
  <si>
    <t>031D  :821025:9M:------:--</t>
  </si>
  <si>
    <t>21:0160:000021</t>
  </si>
  <si>
    <t>21:0160:000021:0003:0001:00</t>
  </si>
  <si>
    <t>21:0490:000024</t>
  </si>
  <si>
    <t>031D  :821026:10:------:--</t>
  </si>
  <si>
    <t>21:0160:000021:0004:0001:00</t>
  </si>
  <si>
    <t>21:0490:000025</t>
  </si>
  <si>
    <t>031D  :821027:20:821026:10</t>
  </si>
  <si>
    <t>21:0160:000022</t>
  </si>
  <si>
    <t>21:0160:000022:0003:0001:00</t>
  </si>
  <si>
    <t>21:0490:000026</t>
  </si>
  <si>
    <t>031D  :821028:00:------:--</t>
  </si>
  <si>
    <t>21:0160:000023</t>
  </si>
  <si>
    <t>21:0160:000023:0003:0001:00</t>
  </si>
  <si>
    <t>21:0490:000027</t>
  </si>
  <si>
    <t>031D  :821029:00:------:--</t>
  </si>
  <si>
    <t>21:0160:000024</t>
  </si>
  <si>
    <t>21:0160:000024:0003:0001:00</t>
  </si>
  <si>
    <t>21:0490:000028</t>
  </si>
  <si>
    <t>031D  :821030:00:------:--</t>
  </si>
  <si>
    <t>21:0160:000025</t>
  </si>
  <si>
    <t>21:0160:000025:0003:0001:00</t>
  </si>
  <si>
    <t>21:0490:000029</t>
  </si>
  <si>
    <t>031D  :821031:00:------:--</t>
  </si>
  <si>
    <t>21:0160:000026</t>
  </si>
  <si>
    <t>21:0160:000026:0003:0001:00</t>
  </si>
  <si>
    <t>21:0490:000030</t>
  </si>
  <si>
    <t>031D  :821032:00:------:--</t>
  </si>
  <si>
    <t>21:0160:000027</t>
  </si>
  <si>
    <t>21:0160:000027:0003:0001:00</t>
  </si>
  <si>
    <t>21:0490:000031</t>
  </si>
  <si>
    <t>031D  :821033:00:------:--</t>
  </si>
  <si>
    <t>21:0160:000028</t>
  </si>
  <si>
    <t>21:0160:000028:0003:0001:00</t>
  </si>
  <si>
    <t>21:0490:000032</t>
  </si>
  <si>
    <t>031D  :821034:00:------:--</t>
  </si>
  <si>
    <t>21:0160:000029</t>
  </si>
  <si>
    <t>21:0160:000029:0003:0001:00</t>
  </si>
  <si>
    <t>21:0490:000033</t>
  </si>
  <si>
    <t>031D  :821035:00:------:--</t>
  </si>
  <si>
    <t>21:0160:000030</t>
  </si>
  <si>
    <t>21:0160:000030:0003:0001:00</t>
  </si>
  <si>
    <t>21:0490:000034</t>
  </si>
  <si>
    <t>031D  :821036:00:------:--</t>
  </si>
  <si>
    <t>21:0160:000031</t>
  </si>
  <si>
    <t>21:0160:000031:0003:0001:00</t>
  </si>
  <si>
    <t>21:0490:000035</t>
  </si>
  <si>
    <t>031D  :821037:00:------:--</t>
  </si>
  <si>
    <t>21:0160:000032</t>
  </si>
  <si>
    <t>21:0160:000032:0003:0001:00</t>
  </si>
  <si>
    <t>21:0490:000036</t>
  </si>
  <si>
    <t>031D  :821038:00:------:--</t>
  </si>
  <si>
    <t>21:0160:000033</t>
  </si>
  <si>
    <t>21:0160:000033:0003:0001:00</t>
  </si>
  <si>
    <t>21:0490:000037</t>
  </si>
  <si>
    <t>031D  :821039:00:------:--</t>
  </si>
  <si>
    <t>21:0160:000034</t>
  </si>
  <si>
    <t>21:0160:000034:0003:0001:00</t>
  </si>
  <si>
    <t>21:0490:000038</t>
  </si>
  <si>
    <t>031D  :821040:00:------:--</t>
  </si>
  <si>
    <t>21:0490:000039</t>
  </si>
  <si>
    <t>031D  :821042:9U:------:--</t>
  </si>
  <si>
    <t>21:0160:000035</t>
  </si>
  <si>
    <t>21:0160:000035:0003:0001:00</t>
  </si>
  <si>
    <t>21:0490:000040</t>
  </si>
  <si>
    <t>031D  :821043:00:------:--</t>
  </si>
  <si>
    <t>21:0160:000036</t>
  </si>
  <si>
    <t>21:0160:000036:0003:0001:00</t>
  </si>
  <si>
    <t>21:0490:000041</t>
  </si>
  <si>
    <t>031D  :821044:00:------:--</t>
  </si>
  <si>
    <t>21:0160:000037</t>
  </si>
  <si>
    <t>21:0160:000037:0003:0001:00</t>
  </si>
  <si>
    <t>21:0490:000042</t>
  </si>
  <si>
    <t>031D  :821045:10:------:--</t>
  </si>
  <si>
    <t>21:0160:000037:0004:0001:00</t>
  </si>
  <si>
    <t>21:0490:000043</t>
  </si>
  <si>
    <t>031D  :821046:20:821045:10</t>
  </si>
  <si>
    <t>21:0160:000038</t>
  </si>
  <si>
    <t>21:0160:000038:0003:0001:00</t>
  </si>
  <si>
    <t>21:0490:000044</t>
  </si>
  <si>
    <t>031D  :821047:00:------:--</t>
  </si>
  <si>
    <t>21:0160:000039</t>
  </si>
  <si>
    <t>21:0160:000039:0003:0001:00</t>
  </si>
  <si>
    <t>21:0490:000045</t>
  </si>
  <si>
    <t>031D  :821048:00:------:--</t>
  </si>
  <si>
    <t>21:0160:000040</t>
  </si>
  <si>
    <t>21:0160:000040:0003:0001:00</t>
  </si>
  <si>
    <t>21:0490:000046</t>
  </si>
  <si>
    <t>031D  :821049:00:------:--</t>
  </si>
  <si>
    <t>21:0160:000041</t>
  </si>
  <si>
    <t>21:0160:000041:0003:0001:00</t>
  </si>
  <si>
    <t>21:0490:000047</t>
  </si>
  <si>
    <t>031D  :821050:00:------:--</t>
  </si>
  <si>
    <t>21:0160:000042</t>
  </si>
  <si>
    <t>21:0160:000042:0003:0001:00</t>
  </si>
  <si>
    <t>21:0490:000048</t>
  </si>
  <si>
    <t>031D  :821051:00:------:--</t>
  </si>
  <si>
    <t>21:0160:000043</t>
  </si>
  <si>
    <t>21:0160:000043:0003:0001:00</t>
  </si>
  <si>
    <t>21:0490:000049</t>
  </si>
  <si>
    <t>031D  :821052:00:------:--</t>
  </si>
  <si>
    <t>21:0160:000044</t>
  </si>
  <si>
    <t>21:0160:000044:0003:0001:00</t>
  </si>
  <si>
    <t>21:0490:000050</t>
  </si>
  <si>
    <t>031D  :821053:00:------:--</t>
  </si>
  <si>
    <t>21:0160:000045</t>
  </si>
  <si>
    <t>21:0160:000045:0003:0001:00</t>
  </si>
  <si>
    <t>21:0490:000051</t>
  </si>
  <si>
    <t>031D  :821054:00:------:--</t>
  </si>
  <si>
    <t>21:0160:000046</t>
  </si>
  <si>
    <t>21:0160:000046:0003:0001:00</t>
  </si>
  <si>
    <t>21:0490:000052</t>
  </si>
  <si>
    <t>031D  :821055:00:------:--</t>
  </si>
  <si>
    <t>21:0160:000047</t>
  </si>
  <si>
    <t>21:0160:000047:0003:0001:00</t>
  </si>
  <si>
    <t>21:0490:000053</t>
  </si>
  <si>
    <t>031D  :821056:00:------:--</t>
  </si>
  <si>
    <t>21:0160:000048</t>
  </si>
  <si>
    <t>21:0160:000048:0003:0001:00</t>
  </si>
  <si>
    <t>21:0490:000054</t>
  </si>
  <si>
    <t>031D  :821057:00:------:--</t>
  </si>
  <si>
    <t>21:0160:000049</t>
  </si>
  <si>
    <t>21:0160:000049:0003:0001:00</t>
  </si>
  <si>
    <t>21:0490:000055</t>
  </si>
  <si>
    <t>031D  :821058:00:------:--</t>
  </si>
  <si>
    <t>21:0160:000050</t>
  </si>
  <si>
    <t>21:0160:000050:0003:0001:00</t>
  </si>
  <si>
    <t>21:0490:000056</t>
  </si>
  <si>
    <t>031D  :821059:00:------:--</t>
  </si>
  <si>
    <t>21:0160:000051</t>
  </si>
  <si>
    <t>21:0160:000051:0003:0001:00</t>
  </si>
  <si>
    <t>21:0490:000057</t>
  </si>
  <si>
    <t>031D  :821060:00:------:--</t>
  </si>
  <si>
    <t>21:0160:000052</t>
  </si>
  <si>
    <t>21:0160:000052:0003:0001:00</t>
  </si>
  <si>
    <t>21:0490:000058</t>
  </si>
  <si>
    <t>031D  :821062:00:------:--</t>
  </si>
  <si>
    <t>21:0160:000053</t>
  </si>
  <si>
    <t>21:0160:000053:0003:0001:00</t>
  </si>
  <si>
    <t>21:0490:000059</t>
  </si>
  <si>
    <t>031D  :821063:00:------:--</t>
  </si>
  <si>
    <t>21:0160:000054</t>
  </si>
  <si>
    <t>21:0160:000054:0003:0001:00</t>
  </si>
  <si>
    <t>21:0490:000060</t>
  </si>
  <si>
    <t>031D  :821064:10:------:--</t>
  </si>
  <si>
    <t>21:0160:000054:0004:0001:00</t>
  </si>
  <si>
    <t>21:0490:000061</t>
  </si>
  <si>
    <t>031D  :821065:20:821064:10</t>
  </si>
  <si>
    <t>21:0160:000055</t>
  </si>
  <si>
    <t>21:0160:000055:0003:0001:00</t>
  </si>
  <si>
    <t>21:0490:000062</t>
  </si>
  <si>
    <t>031D  :821066:00:------:--</t>
  </si>
  <si>
    <t>21:0160:000056</t>
  </si>
  <si>
    <t>21:0160:000056:0003:0001:00</t>
  </si>
  <si>
    <t>21:0490:000063</t>
  </si>
  <si>
    <t>031D  :821067:00:------:--</t>
  </si>
  <si>
    <t>21:0160:000057</t>
  </si>
  <si>
    <t>21:0160:000057:0003:0001:00</t>
  </si>
  <si>
    <t>21:0490:000064</t>
  </si>
  <si>
    <t>031D  :821068:00:------:--</t>
  </si>
  <si>
    <t>21:0490:000065</t>
  </si>
  <si>
    <t>031D  :821069:9R:------:--</t>
  </si>
  <si>
    <t>21:0160:000058</t>
  </si>
  <si>
    <t>21:0160:000058:0003:0001:00</t>
  </si>
  <si>
    <t>21:0490:000066</t>
  </si>
  <si>
    <t>031D  :821070:00:------:--</t>
  </si>
  <si>
    <t>21:0160:000059</t>
  </si>
  <si>
    <t>21:0160:000059:0003:0001:00</t>
  </si>
  <si>
    <t>21:0490:000067</t>
  </si>
  <si>
    <t>031D  :821071:00:------:--</t>
  </si>
  <si>
    <t>21:0160:000060</t>
  </si>
  <si>
    <t>21:0160:000060:0003:0001:00</t>
  </si>
  <si>
    <t>21:0490:000068</t>
  </si>
  <si>
    <t>031D  :821072:00:------:--</t>
  </si>
  <si>
    <t>21:0160:000061</t>
  </si>
  <si>
    <t>21:0160:000061:0003:0001:00</t>
  </si>
  <si>
    <t>21:0490:000069</t>
  </si>
  <si>
    <t>031D  :821073:00:------:--</t>
  </si>
  <si>
    <t>21:0160:000062</t>
  </si>
  <si>
    <t>21:0160:000062:0003:0001:00</t>
  </si>
  <si>
    <t>21:0490:000070</t>
  </si>
  <si>
    <t>031D  :821074:00:------:--</t>
  </si>
  <si>
    <t>21:0160:000063</t>
  </si>
  <si>
    <t>21:0160:000063:0003:0001:00</t>
  </si>
  <si>
    <t>21:0490:000071</t>
  </si>
  <si>
    <t>031D  :821075:00:------:--</t>
  </si>
  <si>
    <t>21:0160:000064</t>
  </si>
  <si>
    <t>21:0160:000064:0003:0001:00</t>
  </si>
  <si>
    <t>21:0490:000072</t>
  </si>
  <si>
    <t>031D  :821076:00:------:--</t>
  </si>
  <si>
    <t>21:0160:000065</t>
  </si>
  <si>
    <t>21:0160:000065:0003:0001:00</t>
  </si>
  <si>
    <t>21:0490:000073</t>
  </si>
  <si>
    <t>031D  :821077:00:------:--</t>
  </si>
  <si>
    <t>21:0160:000066</t>
  </si>
  <si>
    <t>21:0160:000066:0003:0001:00</t>
  </si>
  <si>
    <t>21:0490:000074</t>
  </si>
  <si>
    <t>031D  :821078:00:------:--</t>
  </si>
  <si>
    <t>21:0160:000067</t>
  </si>
  <si>
    <t>21:0160:000067:0003:0001:00</t>
  </si>
  <si>
    <t>21:0490:000075</t>
  </si>
  <si>
    <t>031D  :821079:00:------:--</t>
  </si>
  <si>
    <t>21:0160:000068</t>
  </si>
  <si>
    <t>21:0160:000068:0003:0001:00</t>
  </si>
  <si>
    <t>21:0490:000076</t>
  </si>
  <si>
    <t>031D  :821080:00:------:--</t>
  </si>
  <si>
    <t>21:0160:000069</t>
  </si>
  <si>
    <t>21:0160:000069:0003:0001:00</t>
  </si>
  <si>
    <t>21:0490:000077</t>
  </si>
  <si>
    <t>031D  :821082:00:------:--</t>
  </si>
  <si>
    <t>21:0160:000070</t>
  </si>
  <si>
    <t>21:0160:000070:0003:0001:00</t>
  </si>
  <si>
    <t>21:0490:000078</t>
  </si>
  <si>
    <t>031D  :821083:00:------:--</t>
  </si>
  <si>
    <t>0.2</t>
  </si>
  <si>
    <t>21:0160:000071</t>
  </si>
  <si>
    <t>21:0160:000071:0003:0001:00</t>
  </si>
  <si>
    <t>21:0490:000079</t>
  </si>
  <si>
    <t>031D  :821084:00:------:--</t>
  </si>
  <si>
    <t>21:0160:000072</t>
  </si>
  <si>
    <t>21:0160:000072:0003:0001:00</t>
  </si>
  <si>
    <t>21:0490:000080</t>
  </si>
  <si>
    <t>031D  :821085:00:------:--</t>
  </si>
  <si>
    <t>21:0490:000081</t>
  </si>
  <si>
    <t>031D  :821086:9R:------:--</t>
  </si>
  <si>
    <t>21:0160:000073</t>
  </si>
  <si>
    <t>21:0160:000073:0003:0001:00</t>
  </si>
  <si>
    <t>21:0490:000082</t>
  </si>
  <si>
    <t>031D  :821087:10:------:--</t>
  </si>
  <si>
    <t>21:0160:000073:0004:0001:00</t>
  </si>
  <si>
    <t>21:0490:000083</t>
  </si>
  <si>
    <t>031D  :821088:20:821087:10</t>
  </si>
  <si>
    <t>21:0160:000074</t>
  </si>
  <si>
    <t>21:0160:000074:0003:0001:00</t>
  </si>
  <si>
    <t>21:0490:000084</t>
  </si>
  <si>
    <t>031D  :821089:00:------:--</t>
  </si>
  <si>
    <t>21:0160:000075</t>
  </si>
  <si>
    <t>21:0160:000075:0003:0001:00</t>
  </si>
  <si>
    <t>21:0490:000085</t>
  </si>
  <si>
    <t>031D  :821090:00:------:--</t>
  </si>
  <si>
    <t>21:0160:000076</t>
  </si>
  <si>
    <t>21:0160:000076:0003:0001:00</t>
  </si>
  <si>
    <t>21:0490:000086</t>
  </si>
  <si>
    <t>031D  :821091:00:------:--</t>
  </si>
  <si>
    <t>21:0160:000077</t>
  </si>
  <si>
    <t>21:0160:000077:0003:0001:00</t>
  </si>
  <si>
    <t>21:0490:000087</t>
  </si>
  <si>
    <t>031D  :821092:00:------:--</t>
  </si>
  <si>
    <t>21:0160:000078</t>
  </si>
  <si>
    <t>21:0160:000078:0003:0001:00</t>
  </si>
  <si>
    <t>21:0490:000088</t>
  </si>
  <si>
    <t>031D  :821093:00:------:--</t>
  </si>
  <si>
    <t>21:0160:000079</t>
  </si>
  <si>
    <t>21:0160:000079:0003:0001:00</t>
  </si>
  <si>
    <t>21:0490:000089</t>
  </si>
  <si>
    <t>031D  :821094:00:------:--</t>
  </si>
  <si>
    <t>21:0160:000080</t>
  </si>
  <si>
    <t>21:0160:000080:0003:0001:00</t>
  </si>
  <si>
    <t>21:0490:000090</t>
  </si>
  <si>
    <t>031D  :821095:00:------:--</t>
  </si>
  <si>
    <t>21:0160:000081</t>
  </si>
  <si>
    <t>21:0160:000081:0003:0001:00</t>
  </si>
  <si>
    <t>21:0490:000091</t>
  </si>
  <si>
    <t>031D  :821096:00:------:--</t>
  </si>
  <si>
    <t>21:0160:000082</t>
  </si>
  <si>
    <t>21:0160:000082:0003:0001:00</t>
  </si>
  <si>
    <t>21:0490:000092</t>
  </si>
  <si>
    <t>031D  :821097:00:------:--</t>
  </si>
  <si>
    <t>21:0160:000083</t>
  </si>
  <si>
    <t>21:0160:000083:0003:0001:00</t>
  </si>
  <si>
    <t>21:0490:000093</t>
  </si>
  <si>
    <t>031D  :821098:00:------:--</t>
  </si>
  <si>
    <t>21:0160:000084</t>
  </si>
  <si>
    <t>21:0160:000084:0003:0001:00</t>
  </si>
  <si>
    <t>21:0490:000094</t>
  </si>
  <si>
    <t>031D  :821099:00:------:--</t>
  </si>
  <si>
    <t>21:0160:000085</t>
  </si>
  <si>
    <t>21:0160:000085:0003:0001:00</t>
  </si>
  <si>
    <t>21:0490:000095</t>
  </si>
  <si>
    <t>031D  :821100:00:------:--</t>
  </si>
  <si>
    <t>21:0160:000086</t>
  </si>
  <si>
    <t>21:0160:000086:0003:0001:00</t>
  </si>
  <si>
    <t>21:0490:000096</t>
  </si>
  <si>
    <t>031D  :821102:00:------:--</t>
  </si>
  <si>
    <t>21:0160:000087</t>
  </si>
  <si>
    <t>21:0160:000087:0003:0001:00</t>
  </si>
  <si>
    <t>21:0490:000097</t>
  </si>
  <si>
    <t>031D  :821103:00:------:--</t>
  </si>
  <si>
    <t>21:0160:000088</t>
  </si>
  <si>
    <t>21:0160:000088:0003:0001:00</t>
  </si>
  <si>
    <t>21:0490:000098</t>
  </si>
  <si>
    <t>031D  :821104:00:------:--</t>
  </si>
  <si>
    <t>21:0160:000089</t>
  </si>
  <si>
    <t>21:0160:000089:0003:0001:00</t>
  </si>
  <si>
    <t>21:0490:000099</t>
  </si>
  <si>
    <t>031D  :821105:10:------:--</t>
  </si>
  <si>
    <t>21:0490:000100</t>
  </si>
  <si>
    <t>031D  :821106:9R:------:--</t>
  </si>
  <si>
    <t>21:0160:000089:0004:0001:00</t>
  </si>
  <si>
    <t>21:0490:000101</t>
  </si>
  <si>
    <t>031D  :821107:20:821105:10</t>
  </si>
  <si>
    <t>21:0160:000090</t>
  </si>
  <si>
    <t>21:0160:000090:0003:0001:00</t>
  </si>
  <si>
    <t>21:0490:000102</t>
  </si>
  <si>
    <t>031D  :821108:00:------:--</t>
  </si>
  <si>
    <t>21:0160:000091</t>
  </si>
  <si>
    <t>21:0160:000091:0003:0001:00</t>
  </si>
  <si>
    <t>21:0490:000103</t>
  </si>
  <si>
    <t>031D  :821109:00:------:--</t>
  </si>
  <si>
    <t>21:0160:000092</t>
  </si>
  <si>
    <t>21:0160:000092:0003:0001:00</t>
  </si>
  <si>
    <t>21:0490:000104</t>
  </si>
  <si>
    <t>031D  :821110:00:------:--</t>
  </si>
  <si>
    <t>21:0160:000093</t>
  </si>
  <si>
    <t>21:0160:000093:0003:0001:00</t>
  </si>
  <si>
    <t>21:0490:000105</t>
  </si>
  <si>
    <t>031D  :821111:00:------:--</t>
  </si>
  <si>
    <t>21:0160:000094</t>
  </si>
  <si>
    <t>21:0160:000094:0003:0001:00</t>
  </si>
  <si>
    <t>21:0490:000106</t>
  </si>
  <si>
    <t>031D  :821112:00:------:--</t>
  </si>
  <si>
    <t>21:0160:000095</t>
  </si>
  <si>
    <t>21:0160:000095:0003:0001:00</t>
  </si>
  <si>
    <t>21:0490:000107</t>
  </si>
  <si>
    <t>031D  :821113:00:------:--</t>
  </si>
  <si>
    <t>21:0160:000096</t>
  </si>
  <si>
    <t>21:0160:000096:0003:0001:00</t>
  </si>
  <si>
    <t>21:0490:000108</t>
  </si>
  <si>
    <t>031D  :821114:00:------:--</t>
  </si>
  <si>
    <t>21:0160:000097</t>
  </si>
  <si>
    <t>21:0160:000097:0003:0001:00</t>
  </si>
  <si>
    <t>21:0490:000109</t>
  </si>
  <si>
    <t>031D  :821115:00:------:--</t>
  </si>
  <si>
    <t>21:0160:000098</t>
  </si>
  <si>
    <t>21:0160:000098:0003:0001:00</t>
  </si>
  <si>
    <t>21:0490:000110</t>
  </si>
  <si>
    <t>031D  :821116:00:------:--</t>
  </si>
  <si>
    <t>21:0160:000099</t>
  </si>
  <si>
    <t>21:0160:000099:0003:0001:00</t>
  </si>
  <si>
    <t>21:0490:000111</t>
  </si>
  <si>
    <t>031D  :821117:00:------:--</t>
  </si>
  <si>
    <t>21:0160:000100</t>
  </si>
  <si>
    <t>21:0160:000100:0003:0001:00</t>
  </si>
  <si>
    <t>21:0490:000112</t>
  </si>
  <si>
    <t>031D  :821118:00:------:--</t>
  </si>
  <si>
    <t>21:0160:000101</t>
  </si>
  <si>
    <t>21:0160:000101:0003:0001:00</t>
  </si>
  <si>
    <t>21:0490:000113</t>
  </si>
  <si>
    <t>031D  :821119:00:------:--</t>
  </si>
  <si>
    <t>21:0160:000102</t>
  </si>
  <si>
    <t>21:0160:000102:0003:0001:00</t>
  </si>
  <si>
    <t>21:0490:000114</t>
  </si>
  <si>
    <t>031D  :821120:00:------:--</t>
  </si>
  <si>
    <t>21:0160:000103</t>
  </si>
  <si>
    <t>21:0160:000103:0003:0001:00</t>
  </si>
  <si>
    <t>21:0490:000115</t>
  </si>
  <si>
    <t>031D  :821122:00:------:--</t>
  </si>
  <si>
    <t>21:0160:000104</t>
  </si>
  <si>
    <t>21:0160:000104:0003:0001:00</t>
  </si>
  <si>
    <t>21:0490:000116</t>
  </si>
  <si>
    <t>031D  :821123:00:------:--</t>
  </si>
  <si>
    <t>21:0490:000117</t>
  </si>
  <si>
    <t>031D  :821124:9U:------:--</t>
  </si>
  <si>
    <t>21:0160:000105</t>
  </si>
  <si>
    <t>21:0160:000105:0003:0001:00</t>
  </si>
  <si>
    <t>21:0490:000118</t>
  </si>
  <si>
    <t>031D  :821125:10:------:--</t>
  </si>
  <si>
    <t>21:0160:000105:0004:0001:00</t>
  </si>
  <si>
    <t>21:0490:000119</t>
  </si>
  <si>
    <t>031D  :821126:20:821125:10</t>
  </si>
  <si>
    <t>21:0160:000106</t>
  </si>
  <si>
    <t>21:0160:000106:0003:0001:00</t>
  </si>
  <si>
    <t>21:0490:000120</t>
  </si>
  <si>
    <t>031D  :821127:00:------:--</t>
  </si>
  <si>
    <t>21:0160:000107</t>
  </si>
  <si>
    <t>21:0160:000107:0003:0001:00</t>
  </si>
  <si>
    <t>21:0490:000121</t>
  </si>
  <si>
    <t>031D  :821128:00:------:--</t>
  </si>
  <si>
    <t>21:0160:000108</t>
  </si>
  <si>
    <t>21:0160:000108:0003:0001:00</t>
  </si>
  <si>
    <t>21:0490:000122</t>
  </si>
  <si>
    <t>031D  :821129:00:------:--</t>
  </si>
  <si>
    <t>21:0160:000109</t>
  </si>
  <si>
    <t>21:0160:000109:0003:0001:00</t>
  </si>
  <si>
    <t>21:0490:000123</t>
  </si>
  <si>
    <t>031D  :821130:00:------:--</t>
  </si>
  <si>
    <t>21:0160:000110</t>
  </si>
  <si>
    <t>21:0160:000110:0003:0001:00</t>
  </si>
  <si>
    <t>21:0490:000124</t>
  </si>
  <si>
    <t>031D  :821131:00:------:--</t>
  </si>
  <si>
    <t>21:0160:000111</t>
  </si>
  <si>
    <t>21:0160:000111:0003:0001:00</t>
  </si>
  <si>
    <t>21:0490:000125</t>
  </si>
  <si>
    <t>031D  :821132:00:------:--</t>
  </si>
  <si>
    <t>21:0160:000112</t>
  </si>
  <si>
    <t>21:0160:000112:0003:0001:00</t>
  </si>
  <si>
    <t>21:0490:000126</t>
  </si>
  <si>
    <t>031D  :821133:00:------:--</t>
  </si>
  <si>
    <t>21:0160:000113</t>
  </si>
  <si>
    <t>21:0160:000113:0003:0001:00</t>
  </si>
  <si>
    <t>21:0490:000127</t>
  </si>
  <si>
    <t>031D  :821134:00:------:--</t>
  </si>
  <si>
    <t>21:0160:000114</t>
  </si>
  <si>
    <t>21:0160:000114:0003:0001:00</t>
  </si>
  <si>
    <t>21:0490:000128</t>
  </si>
  <si>
    <t>031D  :821135:00:------:--</t>
  </si>
  <si>
    <t>21:0160:000115</t>
  </si>
  <si>
    <t>21:0160:000115:0003:0001:00</t>
  </si>
  <si>
    <t>21:0490:000129</t>
  </si>
  <si>
    <t>031D  :821136:00:------:--</t>
  </si>
  <si>
    <t>21:0160:000116</t>
  </si>
  <si>
    <t>21:0160:000116:0003:0001:00</t>
  </si>
  <si>
    <t>21:0490:000130</t>
  </si>
  <si>
    <t>031D  :821137:00:------:--</t>
  </si>
  <si>
    <t>21:0160:000117</t>
  </si>
  <si>
    <t>21:0160:000117:0003:0001:00</t>
  </si>
  <si>
    <t>21:0490:000131</t>
  </si>
  <si>
    <t>031D  :821138:00:------:--</t>
  </si>
  <si>
    <t>21:0160:000118</t>
  </si>
  <si>
    <t>21:0160:000118:0003:0001:00</t>
  </si>
  <si>
    <t>21:0490:000132</t>
  </si>
  <si>
    <t>031D  :821139:00:------:--</t>
  </si>
  <si>
    <t>21:0160:000119</t>
  </si>
  <si>
    <t>21:0160:000119:0003:0001:00</t>
  </si>
  <si>
    <t>21:0490:000133</t>
  </si>
  <si>
    <t>031D  :821140:00:------:--</t>
  </si>
  <si>
    <t>21:0160:000120</t>
  </si>
  <si>
    <t>21:0160:000120:0003:0001:00</t>
  </si>
  <si>
    <t>21:0490:000134</t>
  </si>
  <si>
    <t>031D  :821142:00:------:--</t>
  </si>
  <si>
    <t>21:0160:000121</t>
  </si>
  <si>
    <t>21:0160:000121:0003:0001:00</t>
  </si>
  <si>
    <t>21:0490:000135</t>
  </si>
  <si>
    <t>031D  :821143:10:------:--</t>
  </si>
  <si>
    <t>21:0160:000121:0004:0001:00</t>
  </si>
  <si>
    <t>21:0490:000136</t>
  </si>
  <si>
    <t>031D  :821144:20:821143:10</t>
  </si>
  <si>
    <t>21:0160:000122</t>
  </si>
  <si>
    <t>21:0160:000122:0003:0001:00</t>
  </si>
  <si>
    <t>21:0490:000137</t>
  </si>
  <si>
    <t>031D  :821145:00:------:--</t>
  </si>
  <si>
    <t>21:0160:000123</t>
  </si>
  <si>
    <t>21:0160:000123:0003:0001:00</t>
  </si>
  <si>
    <t>21:0490:000138</t>
  </si>
  <si>
    <t>031D  :821146:00:------:--</t>
  </si>
  <si>
    <t>21:0160:000124</t>
  </si>
  <si>
    <t>21:0160:000124:0003:0001:00</t>
  </si>
  <si>
    <t>21:0490:000139</t>
  </si>
  <si>
    <t>031D  :821147:00:------:--</t>
  </si>
  <si>
    <t>21:0160:000125</t>
  </si>
  <si>
    <t>21:0160:000125:0003:0001:00</t>
  </si>
  <si>
    <t>21:0490:000140</t>
  </si>
  <si>
    <t>031D  :821148:00:------:--</t>
  </si>
  <si>
    <t>21:0160:000126</t>
  </si>
  <si>
    <t>21:0160:000126:0003:0001:00</t>
  </si>
  <si>
    <t>21:0490:000141</t>
  </si>
  <si>
    <t>031D  :821149:00:------:--</t>
  </si>
  <si>
    <t>21:0160:000127</t>
  </si>
  <si>
    <t>21:0160:000127:0003:0001:00</t>
  </si>
  <si>
    <t>21:0490:000142</t>
  </si>
  <si>
    <t>031D  :821150:00:------:--</t>
  </si>
  <si>
    <t>21:0490:000143</t>
  </si>
  <si>
    <t>031D  :821151:9M:------:--</t>
  </si>
  <si>
    <t>21:0160:000128</t>
  </si>
  <si>
    <t>21:0160:000128:0003:0001:00</t>
  </si>
  <si>
    <t>21:0490:000144</t>
  </si>
  <si>
    <t>031D  :821152:00:------:--</t>
  </si>
  <si>
    <t>21:0160:000129</t>
  </si>
  <si>
    <t>21:0160:000129:0003:0001:00</t>
  </si>
  <si>
    <t>21:0490:000145</t>
  </si>
  <si>
    <t>031D  :821153:00:------:--</t>
  </si>
  <si>
    <t>21:0160:000130</t>
  </si>
  <si>
    <t>21:0160:000130:0003:0001:00</t>
  </si>
  <si>
    <t>21:0490:000146</t>
  </si>
  <si>
    <t>031D  :821154:00:------:--</t>
  </si>
  <si>
    <t>21:0160:000131</t>
  </si>
  <si>
    <t>21:0160:000131:0003:0001:00</t>
  </si>
  <si>
    <t>21:0490:000147</t>
  </si>
  <si>
    <t>031D  :821155:00:------:--</t>
  </si>
  <si>
    <t>21:0160:000132</t>
  </si>
  <si>
    <t>21:0160:000132:0003:0001:00</t>
  </si>
  <si>
    <t>21:0490:000148</t>
  </si>
  <si>
    <t>031D  :821156:00:------:--</t>
  </si>
  <si>
    <t>21:0160:000133</t>
  </si>
  <si>
    <t>21:0160:000133:0003:0001:00</t>
  </si>
  <si>
    <t>21:0490:000149</t>
  </si>
  <si>
    <t>031D  :821157:00:------:--</t>
  </si>
  <si>
    <t>21:0160:000134</t>
  </si>
  <si>
    <t>21:0160:000134:0003:0001:00</t>
  </si>
  <si>
    <t>21:0490:000150</t>
  </si>
  <si>
    <t>031D  :821158:00:------:--</t>
  </si>
  <si>
    <t>21:0160:000135</t>
  </si>
  <si>
    <t>21:0160:000135:0003:0001:00</t>
  </si>
  <si>
    <t>21:0490:000151</t>
  </si>
  <si>
    <t>031D  :821159:00:------:--</t>
  </si>
  <si>
    <t>21:0160:000136</t>
  </si>
  <si>
    <t>21:0160:000136:0003:0001:00</t>
  </si>
  <si>
    <t>21:0490:000152</t>
  </si>
  <si>
    <t>031D  :821160:00:------:--</t>
  </si>
  <si>
    <t>21:0160:000137</t>
  </si>
  <si>
    <t>21:0160:000137:0003:0001:00</t>
  </si>
  <si>
    <t>21:0490:000153</t>
  </si>
  <si>
    <t>031D  :821162:00:------:--</t>
  </si>
  <si>
    <t>21:0160:000138</t>
  </si>
  <si>
    <t>21:0160:000138:0003:0001:00</t>
  </si>
  <si>
    <t>21:0490:000154</t>
  </si>
  <si>
    <t>031D  :821163:00:------:--</t>
  </si>
  <si>
    <t>21:0160:000139</t>
  </si>
  <si>
    <t>21:0160:000139:0003:0001:00</t>
  </si>
  <si>
    <t>21:0490:000155</t>
  </si>
  <si>
    <t>031D  :821164:10:------:--</t>
  </si>
  <si>
    <t>21:0160:000139:0004:0001:00</t>
  </si>
  <si>
    <t>21:0490:000156</t>
  </si>
  <si>
    <t>031D  :821165:20:821164:10</t>
  </si>
  <si>
    <t>21:0160:000140</t>
  </si>
  <si>
    <t>21:0160:000140:0003:0001:00</t>
  </si>
  <si>
    <t>21:0490:000157</t>
  </si>
  <si>
    <t>031D  :821166:00:------:--</t>
  </si>
  <si>
    <t>21:0160:000141</t>
  </si>
  <si>
    <t>21:0160:000141:0003:0001:00</t>
  </si>
  <si>
    <t>21:0490:000158</t>
  </si>
  <si>
    <t>031D  :821167:00:------:--</t>
  </si>
  <si>
    <t>21:0160:000142</t>
  </si>
  <si>
    <t>21:0160:000142:0003:0001:00</t>
  </si>
  <si>
    <t>21:0490:000159</t>
  </si>
  <si>
    <t>031D  :821168:00:------:--</t>
  </si>
  <si>
    <t>21:0160:000143</t>
  </si>
  <si>
    <t>21:0160:000143:0003:0001:00</t>
  </si>
  <si>
    <t>21:0490:000160</t>
  </si>
  <si>
    <t>031D  :821169:00:------:--</t>
  </si>
  <si>
    <t>21:0490:000161</t>
  </si>
  <si>
    <t>031D  :821170:9R:------:--</t>
  </si>
  <si>
    <t>21:0160:000144</t>
  </si>
  <si>
    <t>21:0160:000144:0003:0001:00</t>
  </si>
  <si>
    <t>21:0490:000162</t>
  </si>
  <si>
    <t>031D  :821171:00:------:--</t>
  </si>
  <si>
    <t>21:0160:000145</t>
  </si>
  <si>
    <t>21:0160:000145:0003:0001:00</t>
  </si>
  <si>
    <t>21:0490:000163</t>
  </si>
  <si>
    <t>031D  :821172:00:------:--</t>
  </si>
  <si>
    <t>21:0160:000146</t>
  </si>
  <si>
    <t>21:0160:000146:0003:0001:00</t>
  </si>
  <si>
    <t>21:0490:000164</t>
  </si>
  <si>
    <t>031D  :821173:00:------:--</t>
  </si>
  <si>
    <t>21:0160:000147</t>
  </si>
  <si>
    <t>21:0160:000147:0003:0001:00</t>
  </si>
  <si>
    <t>21:0490:000165</t>
  </si>
  <si>
    <t>031D  :821174:00:------:--</t>
  </si>
  <si>
    <t>21:0160:000148</t>
  </si>
  <si>
    <t>21:0160:000148:0003:0001:00</t>
  </si>
  <si>
    <t>21:0490:000166</t>
  </si>
  <si>
    <t>031D  :821175:00:------:--</t>
  </si>
  <si>
    <t>21:0160:000149</t>
  </si>
  <si>
    <t>21:0160:000149:0003:0001:00</t>
  </si>
  <si>
    <t>21:0490:000167</t>
  </si>
  <si>
    <t>031D  :821176:00:------:--</t>
  </si>
  <si>
    <t>21:0160:000150</t>
  </si>
  <si>
    <t>21:0160:000150:0003:0001:00</t>
  </si>
  <si>
    <t>21:0490:000168</t>
  </si>
  <si>
    <t>031D  :821177:00:------:--</t>
  </si>
  <si>
    <t>21:0160:000151</t>
  </si>
  <si>
    <t>21:0160:000151:0003:0001:00</t>
  </si>
  <si>
    <t>21:0490:000169</t>
  </si>
  <si>
    <t>031D  :821178:00:------:--</t>
  </si>
  <si>
    <t>21:0160:000152</t>
  </si>
  <si>
    <t>21:0160:000152:0003:0001:00</t>
  </si>
  <si>
    <t>21:0490:000170</t>
  </si>
  <si>
    <t>031D  :821179:00:------:--</t>
  </si>
  <si>
    <t>21:0160:000153</t>
  </si>
  <si>
    <t>21:0160:000153:0003:0001:00</t>
  </si>
  <si>
    <t>21:0490:000171</t>
  </si>
  <si>
    <t>031D  :821180:00:------:--</t>
  </si>
  <si>
    <t>21:0160:000154</t>
  </si>
  <si>
    <t>21:0160:000154:0003:0001:00</t>
  </si>
  <si>
    <t>21:0490:000172</t>
  </si>
  <si>
    <t>031D  :821182:00:------:--</t>
  </si>
  <si>
    <t>21:0160:000155</t>
  </si>
  <si>
    <t>21:0160:000155:0003:0001:00</t>
  </si>
  <si>
    <t>21:0490:000173</t>
  </si>
  <si>
    <t>031D  :821183:00:------:--</t>
  </si>
  <si>
    <t>21:0160:000156</t>
  </si>
  <si>
    <t>21:0160:000156:0003:0001:00</t>
  </si>
  <si>
    <t>21:0490:000174</t>
  </si>
  <si>
    <t>031D  :821184:00:------:--</t>
  </si>
  <si>
    <t>21:0160:000157</t>
  </si>
  <si>
    <t>21:0160:000157:0003:0001:00</t>
  </si>
  <si>
    <t>21:0490:000175</t>
  </si>
  <si>
    <t>031D  :821185:00:------:--</t>
  </si>
  <si>
    <t>21:0160:000158</t>
  </si>
  <si>
    <t>21:0160:000158:0003:0001:00</t>
  </si>
  <si>
    <t>21:0490:000176</t>
  </si>
  <si>
    <t>031D  :821186:00:------:--</t>
  </si>
  <si>
    <t>21:0160:000159</t>
  </si>
  <si>
    <t>21:0160:000159:0003:0001:00</t>
  </si>
  <si>
    <t>21:0490:000177</t>
  </si>
  <si>
    <t>031D  :821187:10:------:--</t>
  </si>
  <si>
    <t>21:0160:000159:0004:0001:00</t>
  </si>
  <si>
    <t>21:0490:000178</t>
  </si>
  <si>
    <t>031D  :821188:20:821187:10</t>
  </si>
  <si>
    <t>21:0160:000160</t>
  </si>
  <si>
    <t>21:0160:000160:0003:0001:00</t>
  </si>
  <si>
    <t>21:0490:000179</t>
  </si>
  <si>
    <t>031D  :821189:00:------:--</t>
  </si>
  <si>
    <t>21:0160:000161</t>
  </si>
  <si>
    <t>21:0160:000161:0003:0001:00</t>
  </si>
  <si>
    <t>21:0490:000180</t>
  </si>
  <si>
    <t>031D  :821190:00:------:--</t>
  </si>
  <si>
    <t>21:0160:000162</t>
  </si>
  <si>
    <t>21:0160:000162:0003:0001:00</t>
  </si>
  <si>
    <t>21:0490:000181</t>
  </si>
  <si>
    <t>031D  :821191:00:------:--</t>
  </si>
  <si>
    <t>21:0160:000163</t>
  </si>
  <si>
    <t>21:0160:000163:0003:0001:00</t>
  </si>
  <si>
    <t>21:0490:000182</t>
  </si>
  <si>
    <t>031D  :821192:00:------:--</t>
  </si>
  <si>
    <t>21:0160:000164</t>
  </si>
  <si>
    <t>21:0160:000164:0003:0001:00</t>
  </si>
  <si>
    <t>21:0490:000183</t>
  </si>
  <si>
    <t>031D  :821193:00:------:--</t>
  </si>
  <si>
    <t>21:0490:000184</t>
  </si>
  <si>
    <t>031D  :821194:9R:------:--</t>
  </si>
  <si>
    <t>21:0160:000165</t>
  </si>
  <si>
    <t>21:0160:000165:0003:0001:00</t>
  </si>
  <si>
    <t>21:0490:000185</t>
  </si>
  <si>
    <t>031D  :821195:00:------:--</t>
  </si>
  <si>
    <t>21:0160:000166</t>
  </si>
  <si>
    <t>21:0160:000166:0003:0001:00</t>
  </si>
  <si>
    <t>21:0490:000186</t>
  </si>
  <si>
    <t>031D  :821196:00:------:--</t>
  </si>
  <si>
    <t>21:0160:000167</t>
  </si>
  <si>
    <t>21:0160:000167:0003:0001:00</t>
  </si>
  <si>
    <t>21:0490:000187</t>
  </si>
  <si>
    <t>031D  :821197:00:------:--</t>
  </si>
  <si>
    <t>21:0160:000168</t>
  </si>
  <si>
    <t>21:0160:000168:0003:0001:00</t>
  </si>
  <si>
    <t>21:0490:000188</t>
  </si>
  <si>
    <t>031D  :821198:00:------:--</t>
  </si>
  <si>
    <t>21:0160:000169</t>
  </si>
  <si>
    <t>21:0160:000169:0003:0001:00</t>
  </si>
  <si>
    <t>21:0490:000189</t>
  </si>
  <si>
    <t>031D  :821199:00:------:--</t>
  </si>
  <si>
    <t>21:0160:000170</t>
  </si>
  <si>
    <t>21:0160:000170:0003:0001:00</t>
  </si>
  <si>
    <t>21:0490:000190</t>
  </si>
  <si>
    <t>031D  :821200:00:------:--</t>
  </si>
  <si>
    <t>21:0160:000171</t>
  </si>
  <si>
    <t>21:0160:000171:0003:0001:00</t>
  </si>
  <si>
    <t>21:0490:000191</t>
  </si>
  <si>
    <t>031D  :821202:00:------:--</t>
  </si>
  <si>
    <t>21:0160:000172</t>
  </si>
  <si>
    <t>21:0160:000172:0003:0001:00</t>
  </si>
  <si>
    <t>21:0490:000192</t>
  </si>
  <si>
    <t>031D  :821203:00:------:--</t>
  </si>
  <si>
    <t>21:0160:000173</t>
  </si>
  <si>
    <t>21:0160:000173:0003:0001:00</t>
  </si>
  <si>
    <t>21:0490:000193</t>
  </si>
  <si>
    <t>031D  :821204:00:------:--</t>
  </si>
  <si>
    <t>21:0160:000174</t>
  </si>
  <si>
    <t>21:0160:000174:0003:0001:00</t>
  </si>
  <si>
    <t>21:0490:000194</t>
  </si>
  <si>
    <t>031D  :821205:00:------:--</t>
  </si>
  <si>
    <t>21:0490:000195</t>
  </si>
  <si>
    <t>031D  :821206:9R:------:--</t>
  </si>
  <si>
    <t>21:0160:000175</t>
  </si>
  <si>
    <t>21:0160:000175:0003:0001:00</t>
  </si>
  <si>
    <t>21:0490:000196</t>
  </si>
  <si>
    <t>031D  :821207:00:------:--</t>
  </si>
  <si>
    <t>21:0160:000176</t>
  </si>
  <si>
    <t>21:0160:000176:0003:0001:00</t>
  </si>
  <si>
    <t>21:0490:000197</t>
  </si>
  <si>
    <t>031D  :821208:00:------:--</t>
  </si>
  <si>
    <t>21:0160:000177</t>
  </si>
  <si>
    <t>21:0160:000177:0003:0001:00</t>
  </si>
  <si>
    <t>21:0490:000198</t>
  </si>
  <si>
    <t>031D  :821209:00:------:--</t>
  </si>
  <si>
    <t>21:0160:000178</t>
  </si>
  <si>
    <t>21:0160:000178:0003:0001:00</t>
  </si>
  <si>
    <t>21:0490:000199</t>
  </si>
  <si>
    <t>031D  :821210:10:------:--</t>
  </si>
  <si>
    <t>21:0160:000178:0004:0001:00</t>
  </si>
  <si>
    <t>21:0490:000200</t>
  </si>
  <si>
    <t>031D  :821211:20:821210:10</t>
  </si>
  <si>
    <t>21:0160:000179</t>
  </si>
  <si>
    <t>21:0160:000179:0003:0001:00</t>
  </si>
  <si>
    <t>21:0490:000201</t>
  </si>
  <si>
    <t>031D  :821212:00:------:--</t>
  </si>
  <si>
    <t>21:0160:000180</t>
  </si>
  <si>
    <t>21:0160:000180:0003:0001:00</t>
  </si>
  <si>
    <t>21:0490:000202</t>
  </si>
  <si>
    <t>031D  :821213:00:------:--</t>
  </si>
  <si>
    <t>21:0160:000181</t>
  </si>
  <si>
    <t>21:0160:000181:0003:0001:00</t>
  </si>
  <si>
    <t>21:0490:000203</t>
  </si>
  <si>
    <t>031D  :821214:00:------:--</t>
  </si>
  <si>
    <t>21:0160:000182</t>
  </si>
  <si>
    <t>21:0160:000182:0003:0001:00</t>
  </si>
  <si>
    <t>21:0490:000204</t>
  </si>
  <si>
    <t>031D  :821215:00:------:--</t>
  </si>
  <si>
    <t>21:0160:000183</t>
  </si>
  <si>
    <t>21:0160:000183:0003:0001:00</t>
  </si>
  <si>
    <t>21:0490:000205</t>
  </si>
  <si>
    <t>031D  :821216:00:------:--</t>
  </si>
  <si>
    <t>21:0160:000184</t>
  </si>
  <si>
    <t>21:0160:000184:0003:0001:00</t>
  </si>
  <si>
    <t>21:0490:000206</t>
  </si>
  <si>
    <t>031D  :821217:00:------:--</t>
  </si>
  <si>
    <t>21:0160:000185</t>
  </si>
  <si>
    <t>21:0160:000185:0003:0001:00</t>
  </si>
  <si>
    <t>21:0490:000207</t>
  </si>
  <si>
    <t>031D  :821218:00:------:--</t>
  </si>
  <si>
    <t>21:0160:000186</t>
  </si>
  <si>
    <t>21:0160:000186:0003:0001:00</t>
  </si>
  <si>
    <t>21:0490:000208</t>
  </si>
  <si>
    <t>031D  :821219:00:------:--</t>
  </si>
  <si>
    <t>21:0160:000187</t>
  </si>
  <si>
    <t>21:0160:000187:0003:0001:00</t>
  </si>
  <si>
    <t>21:0490:000209</t>
  </si>
  <si>
    <t>031D  :821220:00:------:--</t>
  </si>
  <si>
    <t>21:0160:000188</t>
  </si>
  <si>
    <t>21:0160:000188:0003:0001:00</t>
  </si>
  <si>
    <t>21:0490:000210</t>
  </si>
  <si>
    <t>031D  :821222:10:------:--</t>
  </si>
  <si>
    <t>21:0160:000188:0004:0001:00</t>
  </si>
  <si>
    <t>21:0490:000211</t>
  </si>
  <si>
    <t>031D  :821223:20:821222:10</t>
  </si>
  <si>
    <t>21:0160:000189</t>
  </si>
  <si>
    <t>21:0160:000189:0003:0001:00</t>
  </si>
  <si>
    <t>21:0490:000212</t>
  </si>
  <si>
    <t>031D  :821224:00:------:--</t>
  </si>
  <si>
    <t>21:0160:000190</t>
  </si>
  <si>
    <t>21:0160:000190:0003:0001:00</t>
  </si>
  <si>
    <t>21:0490:000213</t>
  </si>
  <si>
    <t>031D  :821225:00:------:--</t>
  </si>
  <si>
    <t>21:0160:000191</t>
  </si>
  <si>
    <t>21:0160:000191:0003:0001:00</t>
  </si>
  <si>
    <t>21:0490:000214</t>
  </si>
  <si>
    <t>031D  :821226:00:------:--</t>
  </si>
  <si>
    <t>21:0160:000192</t>
  </si>
  <si>
    <t>21:0160:000192:0003:0001:00</t>
  </si>
  <si>
    <t>21:0490:000215</t>
  </si>
  <si>
    <t>031D  :821227:00:------:--</t>
  </si>
  <si>
    <t>21:0160:000193</t>
  </si>
  <si>
    <t>21:0160:000193:0003:0001:00</t>
  </si>
  <si>
    <t>21:0490:000216</t>
  </si>
  <si>
    <t>031D  :821228:00:------:--</t>
  </si>
  <si>
    <t>21:0490:000217</t>
  </si>
  <si>
    <t>031D  :821229:9M:------:--</t>
  </si>
  <si>
    <t>21:0160:000194</t>
  </si>
  <si>
    <t>21:0160:000194:0003:0001:00</t>
  </si>
  <si>
    <t>21:0490:000218</t>
  </si>
  <si>
    <t>031D  :821230:00:------:--</t>
  </si>
  <si>
    <t>21:0160:000195</t>
  </si>
  <si>
    <t>21:0160:000195:0003:0001:00</t>
  </si>
  <si>
    <t>21:0490:000219</t>
  </si>
  <si>
    <t>031D  :821231:00:------:--</t>
  </si>
  <si>
    <t>21:0160:000196</t>
  </si>
  <si>
    <t>21:0160:000196:0003:0001:00</t>
  </si>
  <si>
    <t>21:0490:000220</t>
  </si>
  <si>
    <t>031D  :821232:00:------:--</t>
  </si>
  <si>
    <t>21:0160:000197</t>
  </si>
  <si>
    <t>21:0160:000197:0003:0001:00</t>
  </si>
  <si>
    <t>21:0490:000221</t>
  </si>
  <si>
    <t>031D  :821233:00:------:--</t>
  </si>
  <si>
    <t>21:0160:000198</t>
  </si>
  <si>
    <t>21:0160:000198:0003:0001:00</t>
  </si>
  <si>
    <t>21:0490:000222</t>
  </si>
  <si>
    <t>031D  :821234:00:------:--</t>
  </si>
  <si>
    <t>21:0160:000199</t>
  </si>
  <si>
    <t>21:0160:000199:0003:0001:00</t>
  </si>
  <si>
    <t>21:0490:000223</t>
  </si>
  <si>
    <t>031D  :821235:00:------:--</t>
  </si>
  <si>
    <t>21:0160:000200</t>
  </si>
  <si>
    <t>21:0160:000200:0003:0001:00</t>
  </si>
  <si>
    <t>21:0490:000224</t>
  </si>
  <si>
    <t>031D  :821236:00:------:--</t>
  </si>
  <si>
    <t>21:0160:000201</t>
  </si>
  <si>
    <t>21:0160:000201:0003:0001:00</t>
  </si>
  <si>
    <t>21:0490:000225</t>
  </si>
  <si>
    <t>031D  :821237:00:------:--</t>
  </si>
  <si>
    <t>21:0160:000202</t>
  </si>
  <si>
    <t>21:0160:000202:0003:0001:00</t>
  </si>
  <si>
    <t>21:0490:000226</t>
  </si>
  <si>
    <t>031D  :821238:00:------:--</t>
  </si>
  <si>
    <t>21:0160:000203</t>
  </si>
  <si>
    <t>21:0160:000203:0003:0001:00</t>
  </si>
  <si>
    <t>21:0490:000227</t>
  </si>
  <si>
    <t>031D  :821239:00:------:--</t>
  </si>
  <si>
    <t>21:0160:000204</t>
  </si>
  <si>
    <t>21:0160:000204:0003:0001:00</t>
  </si>
  <si>
    <t>21:0490:000228</t>
  </si>
  <si>
    <t>031D  :821240:00:------:--</t>
  </si>
  <si>
    <t>21:0160:000205</t>
  </si>
  <si>
    <t>21:0160:000205:0003:0001:00</t>
  </si>
  <si>
    <t>21:0490:000229</t>
  </si>
  <si>
    <t>031D  :821242:00:------:--</t>
  </si>
  <si>
    <t>21:0160:000206</t>
  </si>
  <si>
    <t>21:0160:000206:0003:0001:00</t>
  </si>
  <si>
    <t>21:0490:000230</t>
  </si>
  <si>
    <t>031D  :821243:10:------:--</t>
  </si>
  <si>
    <t>21:0160:000206:0004:0001:00</t>
  </si>
  <si>
    <t>21:0490:000231</t>
  </si>
  <si>
    <t>031D  :821244:20:821243:10</t>
  </si>
  <si>
    <t>21:0160:000207</t>
  </si>
  <si>
    <t>21:0160:000207:0003:0001:00</t>
  </si>
  <si>
    <t>21:0490:000232</t>
  </si>
  <si>
    <t>031D  :821245:00:------:--</t>
  </si>
  <si>
    <t>21:0160:000208</t>
  </si>
  <si>
    <t>21:0160:000208:0003:0001:00</t>
  </si>
  <si>
    <t>21:0490:000233</t>
  </si>
  <si>
    <t>031D  :821246:00:------:--</t>
  </si>
  <si>
    <t>21:0160:000209</t>
  </si>
  <si>
    <t>21:0160:000209:0003:0001:00</t>
  </si>
  <si>
    <t>21:0490:000234</t>
  </si>
  <si>
    <t>031D  :821247:00:------:--</t>
  </si>
  <si>
    <t>21:0160:000210</t>
  </si>
  <si>
    <t>21:0160:000210:0003:0001:00</t>
  </si>
  <si>
    <t>21:0490:000235</t>
  </si>
  <si>
    <t>031D  :821248:00:------:--</t>
  </si>
  <si>
    <t>21:0160:000211</t>
  </si>
  <si>
    <t>21:0160:000211:0003:0001:00</t>
  </si>
  <si>
    <t>21:0490:000236</t>
  </si>
  <si>
    <t>031D  :821249:00:------:--</t>
  </si>
  <si>
    <t>21:0160:000212</t>
  </si>
  <si>
    <t>21:0160:000212:0003:0001:00</t>
  </si>
  <si>
    <t>21:0490:000237</t>
  </si>
  <si>
    <t>031D  :821250:00:------:--</t>
  </si>
  <si>
    <t>21:0490:000238</t>
  </si>
  <si>
    <t>031D  :821251:9U:------:--</t>
  </si>
  <si>
    <t>21:0160:000213</t>
  </si>
  <si>
    <t>21:0160:000213:0003:0001:00</t>
  </si>
  <si>
    <t>21:0490:000239</t>
  </si>
  <si>
    <t>031D  :821252:00:------:--</t>
  </si>
  <si>
    <t>21:0160:000214</t>
  </si>
  <si>
    <t>21:0160:000214:0003:0001:00</t>
  </si>
  <si>
    <t>21:0490:000240</t>
  </si>
  <si>
    <t>031D  :821253:00:------:--</t>
  </si>
  <si>
    <t>21:0160:000215</t>
  </si>
  <si>
    <t>21:0160:000215:0003:0001:00</t>
  </si>
  <si>
    <t>21:0490:000241</t>
  </si>
  <si>
    <t>031D  :821254:00:------:--</t>
  </si>
  <si>
    <t>21:0160:000216</t>
  </si>
  <si>
    <t>21:0160:000216:0003:0001:00</t>
  </si>
  <si>
    <t>21:0490:000242</t>
  </si>
  <si>
    <t>031D  :821255:00:------:--</t>
  </si>
  <si>
    <t>21:0160:000217</t>
  </si>
  <si>
    <t>21:0160:000217:0003:0001:00</t>
  </si>
  <si>
    <t>21:0490:000243</t>
  </si>
  <si>
    <t>031D  :821256:00:------:--</t>
  </si>
  <si>
    <t>21:0160:000218</t>
  </si>
  <si>
    <t>21:0160:000218:0003:0001:00</t>
  </si>
  <si>
    <t>21:0490:000244</t>
  </si>
  <si>
    <t>031D  :821257:00:------:--</t>
  </si>
  <si>
    <t>21:0160:000219</t>
  </si>
  <si>
    <t>21:0160:000219:0003:0001:00</t>
  </si>
  <si>
    <t>21:0490:000245</t>
  </si>
  <si>
    <t>031D  :821258:00:------:--</t>
  </si>
  <si>
    <t>21:0160:000220</t>
  </si>
  <si>
    <t>21:0160:000220:0003:0001:00</t>
  </si>
  <si>
    <t>21:0490:000246</t>
  </si>
  <si>
    <t>031D  :821259:00:------:--</t>
  </si>
  <si>
    <t>21:0160:000221</t>
  </si>
  <si>
    <t>21:0160:000221:0003:0001:00</t>
  </si>
  <si>
    <t>21:0490:000247</t>
  </si>
  <si>
    <t>031D  :821260:00:------:--</t>
  </si>
  <si>
    <t>21:0160:000222</t>
  </si>
  <si>
    <t>21:0160:000222:0003:0001:00</t>
  </si>
  <si>
    <t>21:0490:000248</t>
  </si>
  <si>
    <t>031D  :821262:00:------:--</t>
  </si>
  <si>
    <t>21:0160:000223</t>
  </si>
  <si>
    <t>21:0160:000223:0003:0001:00</t>
  </si>
  <si>
    <t>21:0490:000249</t>
  </si>
  <si>
    <t>031D  :821263:00:------:--</t>
  </si>
  <si>
    <t>21:0160:000224</t>
  </si>
  <si>
    <t>21:0160:000224:0003:0001:00</t>
  </si>
  <si>
    <t>21:0490:000250</t>
  </si>
  <si>
    <t>031D  :821264:00:------:--</t>
  </si>
  <si>
    <t>21:0160:000225</t>
  </si>
  <si>
    <t>21:0160:000225:0003:0001:00</t>
  </si>
  <si>
    <t>21:0490:000251</t>
  </si>
  <si>
    <t>031D  :821265:10:------:--</t>
  </si>
  <si>
    <t>21:0160:000225:0004:0001:00</t>
  </si>
  <si>
    <t>21:0490:000252</t>
  </si>
  <si>
    <t>031D  :821266:20:821265:10</t>
  </si>
  <si>
    <t>21:0160:000226</t>
  </si>
  <si>
    <t>21:0160:000226:0003:0001:00</t>
  </si>
  <si>
    <t>21:0490:000253</t>
  </si>
  <si>
    <t>031D  :821267:00:------:--</t>
  </si>
  <si>
    <t>21:0160:000227</t>
  </si>
  <si>
    <t>21:0160:000227:0003:0001:00</t>
  </si>
  <si>
    <t>21:0490:000254</t>
  </si>
  <si>
    <t>031D  :821268:00:------:--</t>
  </si>
  <si>
    <t>21:0160:000228</t>
  </si>
  <si>
    <t>21:0160:000228:0003:0001:00</t>
  </si>
  <si>
    <t>21:0490:000255</t>
  </si>
  <si>
    <t>031D  :821269:00:------:--</t>
  </si>
  <si>
    <t>21:0490:000256</t>
  </si>
  <si>
    <t>031D  :821270:9M:------:--</t>
  </si>
  <si>
    <t>21:0160:000229</t>
  </si>
  <si>
    <t>21:0160:000229:0003:0001:00</t>
  </si>
  <si>
    <t>21:0490:000257</t>
  </si>
  <si>
    <t>031D  :821271:00:------:--</t>
  </si>
  <si>
    <t>21:0160:000230</t>
  </si>
  <si>
    <t>21:0160:000230:0003:0001:00</t>
  </si>
  <si>
    <t>21:0490:000258</t>
  </si>
  <si>
    <t>031D  :821272:00:------:--</t>
  </si>
  <si>
    <t>21:0160:000231</t>
  </si>
  <si>
    <t>21:0160:000231:0003:0001:00</t>
  </si>
  <si>
    <t>21:0490:000259</t>
  </si>
  <si>
    <t>031D  :821273:00:------:--</t>
  </si>
  <si>
    <t>21:0160:000232</t>
  </si>
  <si>
    <t>21:0160:000232:0003:0001:00</t>
  </si>
  <si>
    <t>21:0490:000260</t>
  </si>
  <si>
    <t>031D  :821274:00:------:--</t>
  </si>
  <si>
    <t>21:0160:000233</t>
  </si>
  <si>
    <t>21:0160:000233:0003:0001:00</t>
  </si>
  <si>
    <t>21:0490:000261</t>
  </si>
  <si>
    <t>031D  :821275:00:------:--</t>
  </si>
  <si>
    <t>21:0160:000234</t>
  </si>
  <si>
    <t>21:0160:000234:0003:0001:00</t>
  </si>
  <si>
    <t>21:0490:000262</t>
  </si>
  <si>
    <t>031D  :821276:00:------:--</t>
  </si>
  <si>
    <t>21:0160:000235</t>
  </si>
  <si>
    <t>21:0160:000235:0003:0001:00</t>
  </si>
  <si>
    <t>21:0490:000263</t>
  </si>
  <si>
    <t>031D  :821277:00:------:--</t>
  </si>
  <si>
    <t>21:0160:000236</t>
  </si>
  <si>
    <t>21:0160:000236:0003:0001:00</t>
  </si>
  <si>
    <t>21:0490:000264</t>
  </si>
  <si>
    <t>031D  :821278:00:------:--</t>
  </si>
  <si>
    <t>21:0160:000237</t>
  </si>
  <si>
    <t>21:0160:000237:0003:0001:00</t>
  </si>
  <si>
    <t>21:0490:000265</t>
  </si>
  <si>
    <t>031D  :821279:00:------:--</t>
  </si>
  <si>
    <t>21:0160:000238</t>
  </si>
  <si>
    <t>21:0160:000238:0003:0001:00</t>
  </si>
  <si>
    <t>21:0490:000266</t>
  </si>
  <si>
    <t>031D  :821280:00:------:--</t>
  </si>
  <si>
    <t>21:0160:000239</t>
  </si>
  <si>
    <t>21:0160:000239:0003:0001:00</t>
  </si>
  <si>
    <t>21:0490:000267</t>
  </si>
  <si>
    <t>031D  :821282:00:------:--</t>
  </si>
  <si>
    <t>21:0160:000240</t>
  </si>
  <si>
    <t>21:0160:000240:0003:0001:00</t>
  </si>
  <si>
    <t>21:0490:000268</t>
  </si>
  <si>
    <t>031D  :821283:00:------:--</t>
  </si>
  <si>
    <t>21:0160:000241</t>
  </si>
  <si>
    <t>21:0160:000241:0003:0001:00</t>
  </si>
  <si>
    <t>21:0490:000269</t>
  </si>
  <si>
    <t>031D  :821284:00:------:--</t>
  </si>
  <si>
    <t>21:0160:000242</t>
  </si>
  <si>
    <t>21:0160:000242:0003:0001:00</t>
  </si>
  <si>
    <t>21:0490:000270</t>
  </si>
  <si>
    <t>031D  :821285:00:------:--</t>
  </si>
  <si>
    <t>21:0160:000243</t>
  </si>
  <si>
    <t>21:0160:000243:0003:0001:00</t>
  </si>
  <si>
    <t>21:0490:000271</t>
  </si>
  <si>
    <t>031D  :821286:00:------:--</t>
  </si>
  <si>
    <t>21:0160:000244</t>
  </si>
  <si>
    <t>21:0160:000244:0003:0001:00</t>
  </si>
  <si>
    <t>21:0490:000272</t>
  </si>
  <si>
    <t>031D  :821287:00:------:--</t>
  </si>
  <si>
    <t>21:0160:000245</t>
  </si>
  <si>
    <t>21:0160:000245:0003:0001:00</t>
  </si>
  <si>
    <t>21:0490:000273</t>
  </si>
  <si>
    <t>031D  :821288:00:------:--</t>
  </si>
  <si>
    <t>21:0160:000246</t>
  </si>
  <si>
    <t>21:0160:000246:0003:0001:00</t>
  </si>
  <si>
    <t>21:0490:000274</t>
  </si>
  <si>
    <t>031D  :821289:00:------:--</t>
  </si>
  <si>
    <t>21:0160:000247</t>
  </si>
  <si>
    <t>21:0160:000247:0003:0001:00</t>
  </si>
  <si>
    <t>21:0490:000275</t>
  </si>
  <si>
    <t>031D  :821290:10:------:--</t>
  </si>
  <si>
    <t>21:0160:000247:0004:0001:00</t>
  </si>
  <si>
    <t>21:0490:000276</t>
  </si>
  <si>
    <t>031D  :821291:20:821290:10</t>
  </si>
  <si>
    <t>21:0160:000248</t>
  </si>
  <si>
    <t>21:0160:000248:0003:0001:00</t>
  </si>
  <si>
    <t>21:0490:000277</t>
  </si>
  <si>
    <t>031D  :821292:00:------:--</t>
  </si>
  <si>
    <t>21:0160:000249</t>
  </si>
  <si>
    <t>21:0160:000249:0003:0001:00</t>
  </si>
  <si>
    <t>21:0490:000278</t>
  </si>
  <si>
    <t>031D  :821293:00:------:--</t>
  </si>
  <si>
    <t>21:0160:000250</t>
  </si>
  <si>
    <t>21:0160:000250:0003:0001:00</t>
  </si>
  <si>
    <t>21:0490:000279</t>
  </si>
  <si>
    <t>031D  :821294:00:------:--</t>
  </si>
  <si>
    <t>21:0160:000251</t>
  </si>
  <si>
    <t>21:0160:000251:0003:0001:00</t>
  </si>
  <si>
    <t>21:0490:000280</t>
  </si>
  <si>
    <t>031D  :821295:00:------:--</t>
  </si>
  <si>
    <t>21:0490:000281</t>
  </si>
  <si>
    <t>031D  :821296:9U:------:--</t>
  </si>
  <si>
    <t>21:0160:000252</t>
  </si>
  <si>
    <t>21:0160:000252:0003:0001:00</t>
  </si>
  <si>
    <t>21:0490:000282</t>
  </si>
  <si>
    <t>031D  :821297:00:------:--</t>
  </si>
  <si>
    <t>21:0160:000253</t>
  </si>
  <si>
    <t>21:0160:000253:0003:0001:00</t>
  </si>
  <si>
    <t>21:0490:000283</t>
  </si>
  <si>
    <t>031D  :821298:00:------:--</t>
  </si>
  <si>
    <t>21:0160:000254</t>
  </si>
  <si>
    <t>21:0160:000254:0003:0001:00</t>
  </si>
  <si>
    <t>21:0490:000284</t>
  </si>
  <si>
    <t>031D  :821299:00:------:--</t>
  </si>
  <si>
    <t>21:0160:000255</t>
  </si>
  <si>
    <t>21:0160:000255:0003:0001:00</t>
  </si>
  <si>
    <t>21:0490:000285</t>
  </si>
  <si>
    <t>031D  :821300:00:------:--</t>
  </si>
  <si>
    <t>21:0160:000256</t>
  </si>
  <si>
    <t>21:0160:000256:0003:0001:00</t>
  </si>
  <si>
    <t>21:0490:000286</t>
  </si>
  <si>
    <t>031D  :821302:00:------:--</t>
  </si>
  <si>
    <t>21:0160:000257</t>
  </si>
  <si>
    <t>21:0160:000257:0003:0001:00</t>
  </si>
  <si>
    <t>21:0490:000287</t>
  </si>
  <si>
    <t>031D  :821303:00:------:--</t>
  </si>
  <si>
    <t>21:0160:000258</t>
  </si>
  <si>
    <t>21:0160:000258:0003:0001:00</t>
  </si>
  <si>
    <t>21:0490:000288</t>
  </si>
  <si>
    <t>031D  :821304:00:------:--</t>
  </si>
  <si>
    <t>21:0160:000259</t>
  </si>
  <si>
    <t>21:0160:000259:0003:0001:00</t>
  </si>
  <si>
    <t>21:0490:000289</t>
  </si>
  <si>
    <t>031D  :821305:00:------:--</t>
  </si>
  <si>
    <t>21:0160:000260</t>
  </si>
  <si>
    <t>21:0160:000260:0003:0001:00</t>
  </si>
  <si>
    <t>21:0490:000290</t>
  </si>
  <si>
    <t>031D  :821306:00:------:--</t>
  </si>
  <si>
    <t>21:0490:000291</t>
  </si>
  <si>
    <t>031D  :821307:9M:------:--</t>
  </si>
  <si>
    <t>21:0160:000261</t>
  </si>
  <si>
    <t>21:0160:000261:0003:0001:00</t>
  </si>
  <si>
    <t>21:0490:000292</t>
  </si>
  <si>
    <t>031D  :821308:00:------:--</t>
  </si>
  <si>
    <t>21:0160:000262</t>
  </si>
  <si>
    <t>21:0160:000262:0003:0001:00</t>
  </si>
  <si>
    <t>21:0490:000293</t>
  </si>
  <si>
    <t>031D  :821309:00:------:--</t>
  </si>
  <si>
    <t>21:0160:000263</t>
  </si>
  <si>
    <t>21:0160:000263:0003:0001:00</t>
  </si>
  <si>
    <t>21:0490:000294</t>
  </si>
  <si>
    <t>031D  :821310:00:------:--</t>
  </si>
  <si>
    <t>21:0160:000264</t>
  </si>
  <si>
    <t>21:0160:000264:0003:0001:00</t>
  </si>
  <si>
    <t>21:0490:000295</t>
  </si>
  <si>
    <t>031D  :821311:00:------:--</t>
  </si>
  <si>
    <t>21:0160:000265</t>
  </si>
  <si>
    <t>21:0160:000265:0003:0001:00</t>
  </si>
  <si>
    <t>21:0490:000296</t>
  </si>
  <si>
    <t>031D  :821312:00:------:--</t>
  </si>
  <si>
    <t>21:0160:000266</t>
  </si>
  <si>
    <t>21:0160:000266:0003:0001:00</t>
  </si>
  <si>
    <t>21:0490:000297</t>
  </si>
  <si>
    <t>031D  :821313:00:------:--</t>
  </si>
  <si>
    <t>21:0160:000267</t>
  </si>
  <si>
    <t>21:0160:000267:0003:0001:00</t>
  </si>
  <si>
    <t>21:0490:000298</t>
  </si>
  <si>
    <t>031D  :821314:00:------:--</t>
  </si>
  <si>
    <t>21:0160:000268</t>
  </si>
  <si>
    <t>21:0160:000268:0003:0001:00</t>
  </si>
  <si>
    <t>21:0490:000299</t>
  </si>
  <si>
    <t>031D  :821315:00:------:--</t>
  </si>
  <si>
    <t>21:0160:000269</t>
  </si>
  <si>
    <t>21:0160:000269:0003:0001:00</t>
  </si>
  <si>
    <t>21:0490:000300</t>
  </si>
  <si>
    <t>031D  :821316:00:------:--</t>
  </si>
  <si>
    <t>21:0160:000270</t>
  </si>
  <si>
    <t>21:0160:000270:0003:0001:00</t>
  </si>
  <si>
    <t>21:0490:000301</t>
  </si>
  <si>
    <t>031D  :821317:00:------:--</t>
  </si>
  <si>
    <t>21:0160:000271</t>
  </si>
  <si>
    <t>21:0160:000271:0003:0001:00</t>
  </si>
  <si>
    <t>21:0490:000302</t>
  </si>
  <si>
    <t>031D  :821318:00:------:--</t>
  </si>
  <si>
    <t>21:0160:000272</t>
  </si>
  <si>
    <t>21:0160:000272:0003:0001:00</t>
  </si>
  <si>
    <t>21:0490:000303</t>
  </si>
  <si>
    <t>031D  :821319:10:------:--</t>
  </si>
  <si>
    <t>21:0160:000272:0004:0001:00</t>
  </si>
  <si>
    <t>21:0490:000304</t>
  </si>
  <si>
    <t>031D  :821320:20:821319:10</t>
  </si>
  <si>
    <t>21:0160:000273</t>
  </si>
  <si>
    <t>21:0160:000273:0003:0001:00</t>
  </si>
  <si>
    <t>21:0490:000305</t>
  </si>
  <si>
    <t>031D  :821322:00:------:--</t>
  </si>
  <si>
    <t>21:0160:000274</t>
  </si>
  <si>
    <t>21:0160:000274:0003:0001:00</t>
  </si>
  <si>
    <t>21:0490:000306</t>
  </si>
  <si>
    <t>031D  :821323:00:------:--</t>
  </si>
  <si>
    <t>21:0160:000275</t>
  </si>
  <si>
    <t>21:0160:000275:0003:0001:00</t>
  </si>
  <si>
    <t>21:0490:000307</t>
  </si>
  <si>
    <t>031D  :821324:00:------:--</t>
  </si>
  <si>
    <t>21:0160:000276</t>
  </si>
  <si>
    <t>21:0160:000276:0003:0001:00</t>
  </si>
  <si>
    <t>21:0490:000308</t>
  </si>
  <si>
    <t>031D  :821325:00:------:--</t>
  </si>
  <si>
    <t>21:0160:000277</t>
  </si>
  <si>
    <t>21:0160:000277:0003:0001:00</t>
  </si>
  <si>
    <t>21:0490:000309</t>
  </si>
  <si>
    <t>031D  :821326:00:------:--</t>
  </si>
  <si>
    <t>21:0160:000278</t>
  </si>
  <si>
    <t>21:0160:000278:0003:0001:00</t>
  </si>
  <si>
    <t>21:0490:000310</t>
  </si>
  <si>
    <t>031D  :821327:10:------:--</t>
  </si>
  <si>
    <t>21:0160:000278:0004:0001:00</t>
  </si>
  <si>
    <t>21:0490:000311</t>
  </si>
  <si>
    <t>031D  :821328:20:821327:10</t>
  </si>
  <si>
    <t>21:0160:000279</t>
  </si>
  <si>
    <t>21:0160:000279:0003:0001:00</t>
  </si>
  <si>
    <t>21:0490:000312</t>
  </si>
  <si>
    <t>031D  :821329:00:------:--</t>
  </si>
  <si>
    <t>21:0160:000280</t>
  </si>
  <si>
    <t>21:0160:000280:0003:0001:00</t>
  </si>
  <si>
    <t>21:0490:000313</t>
  </si>
  <si>
    <t>031D  :821330:00:------:--</t>
  </si>
  <si>
    <t>21:0160:000281</t>
  </si>
  <si>
    <t>21:0160:000281:0003:0001:00</t>
  </si>
  <si>
    <t>21:0490:000314</t>
  </si>
  <si>
    <t>031D  :821331:00:------:--</t>
  </si>
  <si>
    <t>21:0160:000282</t>
  </si>
  <si>
    <t>21:0160:000282:0003:0001:00</t>
  </si>
  <si>
    <t>21:0490:000315</t>
  </si>
  <si>
    <t>031D  :821332:00:------:--</t>
  </si>
  <si>
    <t>21:0490:000316</t>
  </si>
  <si>
    <t>031D  :821333:9R:------:--</t>
  </si>
  <si>
    <t>21:0160:000283</t>
  </si>
  <si>
    <t>21:0160:000283:0003:0001:00</t>
  </si>
  <si>
    <t>21:0490:000317</t>
  </si>
  <si>
    <t>031D  :821334:00:------:--</t>
  </si>
  <si>
    <t>21:0160:000284</t>
  </si>
  <si>
    <t>21:0160:000284:0003:0001:00</t>
  </si>
  <si>
    <t>21:0490:000318</t>
  </si>
  <si>
    <t>031D  :821335:00:------:--</t>
  </si>
  <si>
    <t>21:0160:000285</t>
  </si>
  <si>
    <t>21:0160:000285:0003:0001:00</t>
  </si>
  <si>
    <t>21:0490:000319</t>
  </si>
  <si>
    <t>031D  :821336:00:------:--</t>
  </si>
  <si>
    <t>21:0160:000286</t>
  </si>
  <si>
    <t>21:0160:000286:0003:0001:00</t>
  </si>
  <si>
    <t>21:0490:000320</t>
  </si>
  <si>
    <t>031D  :821337:00:------:--</t>
  </si>
  <si>
    <t>21:0160:000287</t>
  </si>
  <si>
    <t>21:0160:000287:0003:0001:00</t>
  </si>
  <si>
    <t>21:0490:000321</t>
  </si>
  <si>
    <t>031D  :821338:00:------:--</t>
  </si>
  <si>
    <t>21:0160:000288</t>
  </si>
  <si>
    <t>21:0160:000288:0003:0001:00</t>
  </si>
  <si>
    <t>21:0490:000322</t>
  </si>
  <si>
    <t>031D  :821339:00:------:--</t>
  </si>
  <si>
    <t>21:0160:000289</t>
  </si>
  <si>
    <t>21:0160:000289:0003:0001:00</t>
  </si>
  <si>
    <t>21:0490:000323</t>
  </si>
  <si>
    <t>031D  :821340:00:------:--</t>
  </si>
  <si>
    <t>21:0160:000290</t>
  </si>
  <si>
    <t>21:0160:000290:0003:0001:00</t>
  </si>
  <si>
    <t>21:0490:000324</t>
  </si>
  <si>
    <t>031D  :821342:00:------:--</t>
  </si>
  <si>
    <t>21:0160:000291</t>
  </si>
  <si>
    <t>21:0160:000291:0003:0001:00</t>
  </si>
  <si>
    <t>21:0490:000325</t>
  </si>
  <si>
    <t>031D  :821343:00:------:--</t>
  </si>
  <si>
    <t>21:0160:000292</t>
  </si>
  <si>
    <t>21:0160:000292:0003:0001:00</t>
  </si>
  <si>
    <t>21:0490:000326</t>
  </si>
  <si>
    <t>031D  :821344:00:------:--</t>
  </si>
  <si>
    <t>21:0160:000293</t>
  </si>
  <si>
    <t>21:0160:000293:0003:0001:00</t>
  </si>
  <si>
    <t>21:0490:000327</t>
  </si>
  <si>
    <t>031D  :821345:00:------:--</t>
  </si>
  <si>
    <t>21:0160:000294</t>
  </si>
  <si>
    <t>21:0160:000294:0003:0001:00</t>
  </si>
  <si>
    <t>21:0490:000328</t>
  </si>
  <si>
    <t>031D  :821346:00:------:--</t>
  </si>
  <si>
    <t>21:0160:000295</t>
  </si>
  <si>
    <t>21:0160:000295:0003:0001:00</t>
  </si>
  <si>
    <t>21:0490:000329</t>
  </si>
  <si>
    <t>031D  :821347:00:------:--</t>
  </si>
  <si>
    <t>21:0160:000296</t>
  </si>
  <si>
    <t>21:0160:000296:0003:0001:00</t>
  </si>
  <si>
    <t>21:0490:000330</t>
  </si>
  <si>
    <t>031D  :821348:00:------:--</t>
  </si>
  <si>
    <t>21:0160:000297</t>
  </si>
  <si>
    <t>21:0160:000297:0003:0001:00</t>
  </si>
  <si>
    <t>21:0490:000331</t>
  </si>
  <si>
    <t>031D  :821349:00:------:--</t>
  </si>
  <si>
    <t>21:0160:000298</t>
  </si>
  <si>
    <t>21:0160:000298:0003:0001:00</t>
  </si>
  <si>
    <t>21:0490:000332</t>
  </si>
  <si>
    <t>031D  :821350:10:------:--</t>
  </si>
  <si>
    <t>21:0160:000298:0004:0001:00</t>
  </si>
  <si>
    <t>21:0490:000333</t>
  </si>
  <si>
    <t>031D  :821351:20:821350:10</t>
  </si>
  <si>
    <t>21:0160:000299</t>
  </si>
  <si>
    <t>21:0160:000299:0003:0001:00</t>
  </si>
  <si>
    <t>21:0490:000334</t>
  </si>
  <si>
    <t>031D  :821352:00:------:--</t>
  </si>
  <si>
    <t>21:0160:000300</t>
  </si>
  <si>
    <t>21:0160:000300:0003:0001:00</t>
  </si>
  <si>
    <t>21:0490:000335</t>
  </si>
  <si>
    <t>031D  :821353:00:------:--</t>
  </si>
  <si>
    <t>21:0490:000336</t>
  </si>
  <si>
    <t>031D  :821354:9R:------:--</t>
  </si>
  <si>
    <t>21:0160:000301</t>
  </si>
  <si>
    <t>21:0160:000301:0003:0001:00</t>
  </si>
  <si>
    <t>21:0490:000337</t>
  </si>
  <si>
    <t>031D  :821355:00:------:--</t>
  </si>
  <si>
    <t>21:0160:000302</t>
  </si>
  <si>
    <t>21:0160:000302:0003:0001:00</t>
  </si>
  <si>
    <t>21:0490:000338</t>
  </si>
  <si>
    <t>031D  :821356:00:------:--</t>
  </si>
  <si>
    <t>21:0160:000303</t>
  </si>
  <si>
    <t>21:0160:000303:0003:0001:00</t>
  </si>
  <si>
    <t>21:0490:000339</t>
  </si>
  <si>
    <t>031D  :821357:00:------:--</t>
  </si>
  <si>
    <t>21:0160:000304</t>
  </si>
  <si>
    <t>21:0160:000304:0003:0001:00</t>
  </si>
  <si>
    <t>21:0490:000340</t>
  </si>
  <si>
    <t>031D  :821358:00:------:--</t>
  </si>
  <si>
    <t>21:0160:000305</t>
  </si>
  <si>
    <t>21:0160:000305:0003:0001:00</t>
  </si>
  <si>
    <t>21:0490:000341</t>
  </si>
  <si>
    <t>031D  :821359:00:------:--</t>
  </si>
  <si>
    <t>21:0160:000306</t>
  </si>
  <si>
    <t>21:0160:000306:0003:0001:00</t>
  </si>
  <si>
    <t>21:0490:000342</t>
  </si>
  <si>
    <t>031D  :821360:00:------:--</t>
  </si>
  <si>
    <t>21:0160:000307</t>
  </si>
  <si>
    <t>21:0160:000307:0003:0001:00</t>
  </si>
  <si>
    <t>21:0490:000343</t>
  </si>
  <si>
    <t>031D  :821362:00:------:--</t>
  </si>
  <si>
    <t>21:0160:000308</t>
  </si>
  <si>
    <t>21:0160:000308:0003:0001:00</t>
  </si>
  <si>
    <t>21:0490:000344</t>
  </si>
  <si>
    <t>031D  :821363:00:------:--</t>
  </si>
  <si>
    <t>21:0160:000309</t>
  </si>
  <si>
    <t>21:0160:000309:0003:0001:00</t>
  </si>
  <si>
    <t>21:0490:000345</t>
  </si>
  <si>
    <t>031D  :821364:00:------:--</t>
  </si>
  <si>
    <t>21:0160:000310</t>
  </si>
  <si>
    <t>21:0160:000310:0003:0001:00</t>
  </si>
  <si>
    <t>21:0490:000346</t>
  </si>
  <si>
    <t>031D  :821365:00:------:--</t>
  </si>
  <si>
    <t>21:0160:000311</t>
  </si>
  <si>
    <t>21:0160:000311:0003:0001:00</t>
  </si>
  <si>
    <t>21:0490:000347</t>
  </si>
  <si>
    <t>031D  :821366:00:------:--</t>
  </si>
  <si>
    <t>21:0160:000312</t>
  </si>
  <si>
    <t>21:0160:000312:0003:0001:00</t>
  </si>
  <si>
    <t>21:0490:000348</t>
  </si>
  <si>
    <t>031D  :821367:10:------:--</t>
  </si>
  <si>
    <t>21:0160:000312:0004:0001:00</t>
  </si>
  <si>
    <t>21:0490:000349</t>
  </si>
  <si>
    <t>031D  :821368:20:821367:10</t>
  </si>
  <si>
    <t>21:0160:000313</t>
  </si>
  <si>
    <t>21:0160:000313:0003:0001:00</t>
  </si>
  <si>
    <t>21:0490:000350</t>
  </si>
  <si>
    <t>031D  :821369:00:------:--</t>
  </si>
  <si>
    <t>21:0160:000314</t>
  </si>
  <si>
    <t>21:0160:000314:0003:0001:00</t>
  </si>
  <si>
    <t>21:0490:000351</t>
  </si>
  <si>
    <t>031D  :821370:00:------:--</t>
  </si>
  <si>
    <t>21:0160:000315</t>
  </si>
  <si>
    <t>21:0160:000315:0003:0001:00</t>
  </si>
  <si>
    <t>21:0490:000352</t>
  </si>
  <si>
    <t>031D  :821371:00:------:--</t>
  </si>
  <si>
    <t>21:0160:000316</t>
  </si>
  <si>
    <t>21:0160:000316:0003:0001:00</t>
  </si>
  <si>
    <t>21:0490:000353</t>
  </si>
  <si>
    <t>031D  :821372:00:------:--</t>
  </si>
  <si>
    <t>21:0160:000317</t>
  </si>
  <si>
    <t>21:0160:000317:0003:0001:00</t>
  </si>
  <si>
    <t>21:0490:000354</t>
  </si>
  <si>
    <t>031D  :821373:00:------:--</t>
  </si>
  <si>
    <t>21:0160:000318</t>
  </si>
  <si>
    <t>21:0160:000318:0003:0001:00</t>
  </si>
  <si>
    <t>21:0490:000355</t>
  </si>
  <si>
    <t>031D  :821374:00:------:--</t>
  </si>
  <si>
    <t>21:0160:000319</t>
  </si>
  <si>
    <t>21:0160:000319:0003:0001:00</t>
  </si>
  <si>
    <t>21:0490:000356</t>
  </si>
  <si>
    <t>031D  :821375:00:------:--</t>
  </si>
  <si>
    <t>21:0160:000320</t>
  </si>
  <si>
    <t>21:0160:000320:0003:0001:00</t>
  </si>
  <si>
    <t>21:0490:000357</t>
  </si>
  <si>
    <t>031D  :821376:00:------:--</t>
  </si>
  <si>
    <t>21:0490:000358</t>
  </si>
  <si>
    <t>031D  :821377:9U:------:--</t>
  </si>
  <si>
    <t>21:0160:000321</t>
  </si>
  <si>
    <t>21:0160:000321:0003:0001:00</t>
  </si>
  <si>
    <t>21:0490:000359</t>
  </si>
  <si>
    <t>031D  :821378:00:------:--</t>
  </si>
  <si>
    <t>21:0160:000322</t>
  </si>
  <si>
    <t>21:0160:000322:0003:0001:00</t>
  </si>
  <si>
    <t>21:0490:000360</t>
  </si>
  <si>
    <t>031D  :821379:00:------:--</t>
  </si>
  <si>
    <t>21:0160:000323</t>
  </si>
  <si>
    <t>21:0160:000323:0003:0001:00</t>
  </si>
  <si>
    <t>21:0490:000361</t>
  </si>
  <si>
    <t>031D  :821380:00:------:--</t>
  </si>
  <si>
    <t>21:0160:000324</t>
  </si>
  <si>
    <t>21:0160:000324:0003:0001:00</t>
  </si>
  <si>
    <t>21:0490:000362</t>
  </si>
  <si>
    <t>031D  :821382:00:------:--</t>
  </si>
  <si>
    <t>21:0160:000325</t>
  </si>
  <si>
    <t>21:0160:000325:0003:0001:00</t>
  </si>
  <si>
    <t>21:0490:000363</t>
  </si>
  <si>
    <t>031D  :821383:00:------:--</t>
  </si>
  <si>
    <t>21:0490:000364</t>
  </si>
  <si>
    <t>031D  :821384:9U:------:--</t>
  </si>
  <si>
    <t>21:0160:000326</t>
  </si>
  <si>
    <t>21:0160:000326:0003:0001:00</t>
  </si>
  <si>
    <t>21:0490:000365</t>
  </si>
  <si>
    <t>031D  :821385:10:------:--</t>
  </si>
  <si>
    <t>21:0160:000326:0004:0001:00</t>
  </si>
  <si>
    <t>21:0490:000366</t>
  </si>
  <si>
    <t>031D  :821386:20:821385:10</t>
  </si>
  <si>
    <t>21:0160:000327</t>
  </si>
  <si>
    <t>21:0160:000327:0003:0001:00</t>
  </si>
  <si>
    <t>21:0490:000367</t>
  </si>
  <si>
    <t>031D  :821387:00:------:--</t>
  </si>
  <si>
    <t>21:0160:000328</t>
  </si>
  <si>
    <t>21:0160:000328:0003:0001:00</t>
  </si>
  <si>
    <t>21:0490:000368</t>
  </si>
  <si>
    <t>031D  :821388:00:------:--</t>
  </si>
  <si>
    <t>21:0160:000329</t>
  </si>
  <si>
    <t>21:0160:000329:0003:0001:00</t>
  </si>
  <si>
    <t>21:0490:000369</t>
  </si>
  <si>
    <t>031D  :821389:00:------:--</t>
  </si>
  <si>
    <t>21:0160:000330</t>
  </si>
  <si>
    <t>21:0160:000330:0003:0001:00</t>
  </si>
  <si>
    <t>21:0490:000370</t>
  </si>
  <si>
    <t>031D  :821390:00:------:--</t>
  </si>
  <si>
    <t>21:0160:000331</t>
  </si>
  <si>
    <t>21:0160:000331:0003:0001:00</t>
  </si>
  <si>
    <t>21:0490:000371</t>
  </si>
  <si>
    <t>031D  :821391:00:------:--</t>
  </si>
  <si>
    <t>21:0160:000332</t>
  </si>
  <si>
    <t>21:0160:000332:0003:0001:00</t>
  </si>
  <si>
    <t>21:0490:000372</t>
  </si>
  <si>
    <t>031D  :821392:00:------:--</t>
  </si>
  <si>
    <t>21:0160:000333</t>
  </si>
  <si>
    <t>21:0160:000333:0003:0001:00</t>
  </si>
  <si>
    <t>21:0490:000373</t>
  </si>
  <si>
    <t>031D  :821393:00:------:--</t>
  </si>
  <si>
    <t>21:0160:000334</t>
  </si>
  <si>
    <t>21:0160:000334:0003:0001:00</t>
  </si>
  <si>
    <t>21:0490:000374</t>
  </si>
  <si>
    <t>031D  :821394:00:------:--</t>
  </si>
  <si>
    <t>21:0160:000335</t>
  </si>
  <si>
    <t>21:0160:000335:0003:0001:00</t>
  </si>
  <si>
    <t>21:0490:000375</t>
  </si>
  <si>
    <t>031D  :821395:00:------:--</t>
  </si>
  <si>
    <t>21:0160:000336</t>
  </si>
  <si>
    <t>21:0160:000336:0003:0001:00</t>
  </si>
  <si>
    <t>21:0490:000376</t>
  </si>
  <si>
    <t>031D  :821396:00:------:--</t>
  </si>
  <si>
    <t>21:0160:000337</t>
  </si>
  <si>
    <t>21:0160:000337:0003:0001:00</t>
  </si>
  <si>
    <t>21:0490:000377</t>
  </si>
  <si>
    <t>031D  :821397:00:------:--</t>
  </si>
  <si>
    <t>21:0160:000338</t>
  </si>
  <si>
    <t>21:0160:000338:0003:0001:00</t>
  </si>
  <si>
    <t>21:0490:000378</t>
  </si>
  <si>
    <t>031D  :821398:00:------:--</t>
  </si>
  <si>
    <t>21:0160:000339</t>
  </si>
  <si>
    <t>21:0160:000339:0003:0001:00</t>
  </si>
  <si>
    <t>21:0490:000379</t>
  </si>
  <si>
    <t>031D  :821399:00:------:--</t>
  </si>
  <si>
    <t>21:0160:000340</t>
  </si>
  <si>
    <t>21:0160:000340:0003:0001:00</t>
  </si>
  <si>
    <t>21:0490:000380</t>
  </si>
  <si>
    <t>031D  :821400:00:------:--</t>
  </si>
  <si>
    <t>21:0160:000341</t>
  </si>
  <si>
    <t>21:0160:000341:0003:0001:00</t>
  </si>
  <si>
    <t>21:0490:000381</t>
  </si>
  <si>
    <t>031D  :821402:00:------:--</t>
  </si>
  <si>
    <t>21:0160:000342</t>
  </si>
  <si>
    <t>21:0160:000342:0003:0001:00</t>
  </si>
  <si>
    <t>21:0490:000382</t>
  </si>
  <si>
    <t>031D  :821403:00:------:--</t>
  </si>
  <si>
    <t>21:0160:000343</t>
  </si>
  <si>
    <t>21:0160:000343:0003:0001:00</t>
  </si>
  <si>
    <t>21:0490:000383</t>
  </si>
  <si>
    <t>031D  :821404:00:------:--</t>
  </si>
  <si>
    <t>21:0160:000344</t>
  </si>
  <si>
    <t>21:0160:000344:0003:0001:00</t>
  </si>
  <si>
    <t>21:0490:000384</t>
  </si>
  <si>
    <t>031D  :821405:00:------:--</t>
  </si>
  <si>
    <t>21:0160:000345</t>
  </si>
  <si>
    <t>21:0160:000345:0003:0001:00</t>
  </si>
  <si>
    <t>21:0490:000385</t>
  </si>
  <si>
    <t>031D  :821406:00:------:--</t>
  </si>
  <si>
    <t>21:0160:000346</t>
  </si>
  <si>
    <t>21:0160:000346:0003:0001:00</t>
  </si>
  <si>
    <t>21:0490:000386</t>
  </si>
  <si>
    <t>031D  :821407:00:------:--</t>
  </si>
  <si>
    <t>21:0160:000347</t>
  </si>
  <si>
    <t>21:0160:000347:0003:0001:00</t>
  </si>
  <si>
    <t>21:0490:000387</t>
  </si>
  <si>
    <t>031D  :821408:10:------:--</t>
  </si>
  <si>
    <t>21:0490:000388</t>
  </si>
  <si>
    <t>031D  :821409:9M:------:--</t>
  </si>
  <si>
    <t>21:0160:000347:0004:0001:00</t>
  </si>
  <si>
    <t>21:0490:000389</t>
  </si>
  <si>
    <t>031D  :821410:20:821408:10</t>
  </si>
  <si>
    <t>21:0160:000348</t>
  </si>
  <si>
    <t>21:0160:000348:0003:0001:00</t>
  </si>
  <si>
    <t>21:0490:000390</t>
  </si>
  <si>
    <t>031D  :821411:00:------:--</t>
  </si>
  <si>
    <t>21:0160:000349</t>
  </si>
  <si>
    <t>21:0160:000349:0003:0001:00</t>
  </si>
  <si>
    <t>21:0490:000391</t>
  </si>
  <si>
    <t>031D  :821412:00:------:--</t>
  </si>
  <si>
    <t>21:0160:000350</t>
  </si>
  <si>
    <t>21:0160:000350:0003:0001:00</t>
  </si>
  <si>
    <t>21:0490:000392</t>
  </si>
  <si>
    <t>031D  :821413:00:------:--</t>
  </si>
  <si>
    <t>21:0160:000351</t>
  </si>
  <si>
    <t>21:0160:000351:0003:0001:00</t>
  </si>
  <si>
    <t>21:0490:000393</t>
  </si>
  <si>
    <t>031D  :821414:00:------:--</t>
  </si>
  <si>
    <t>21:0160:000352</t>
  </si>
  <si>
    <t>21:0160:000352:0003:0001:00</t>
  </si>
  <si>
    <t>21:0490:000394</t>
  </si>
  <si>
    <t>031D  :821415:00:------:--</t>
  </si>
  <si>
    <t>21:0160:000353</t>
  </si>
  <si>
    <t>21:0160:000353:0003:0001:00</t>
  </si>
  <si>
    <t>21:0490:000395</t>
  </si>
  <si>
    <t>031D  :821416:00:------:--</t>
  </si>
  <si>
    <t>21:0160:000354</t>
  </si>
  <si>
    <t>21:0160:000354:0003:0001:00</t>
  </si>
  <si>
    <t>21:0490:000396</t>
  </si>
  <si>
    <t>031D  :821417:00:------:--</t>
  </si>
  <si>
    <t>21:0160:000355</t>
  </si>
  <si>
    <t>21:0160:000355:0003:0001:00</t>
  </si>
  <si>
    <t>21:0490:000397</t>
  </si>
  <si>
    <t>031D  :821418:00:------:--</t>
  </si>
  <si>
    <t>21:0160:000356</t>
  </si>
  <si>
    <t>21:0160:000356:0003:0001:00</t>
  </si>
  <si>
    <t>21:0490:000398</t>
  </si>
  <si>
    <t>031D  :821419:00:------:--</t>
  </si>
  <si>
    <t>21:0160:000357</t>
  </si>
  <si>
    <t>21:0160:000357:0003:0001:00</t>
  </si>
  <si>
    <t>21:0490:000399</t>
  </si>
  <si>
    <t>031D  :821420:00:------:--</t>
  </si>
  <si>
    <t>21:0160:000358</t>
  </si>
  <si>
    <t>21:0160:000358:0003:0001:00</t>
  </si>
  <si>
    <t>21:0490:000400</t>
  </si>
  <si>
    <t>031D  :821422:10:------:--</t>
  </si>
  <si>
    <t>21:0160:000358:0004:0001:00</t>
  </si>
  <si>
    <t>21:0490:000401</t>
  </si>
  <si>
    <t>031D  :821423:20:821422:10</t>
  </si>
  <si>
    <t>21:0160:000359</t>
  </si>
  <si>
    <t>21:0160:000359:0003:0001:00</t>
  </si>
  <si>
    <t>21:0490:000402</t>
  </si>
  <si>
    <t>031D  :821424:00:------:--</t>
  </si>
  <si>
    <t>21:0160:000360</t>
  </si>
  <si>
    <t>21:0160:000360:0003:0001:00</t>
  </si>
  <si>
    <t>21:0490:000403</t>
  </si>
  <si>
    <t>031D  :821425:00:------:--</t>
  </si>
  <si>
    <t>21:0160:000361</t>
  </si>
  <si>
    <t>21:0160:000361:0003:0001:00</t>
  </si>
  <si>
    <t>21:0490:000404</t>
  </si>
  <si>
    <t>031D  :821426:00:------:--</t>
  </si>
  <si>
    <t>21:0160:000362</t>
  </si>
  <si>
    <t>21:0160:000362:0003:0001:00</t>
  </si>
  <si>
    <t>21:0490:000405</t>
  </si>
  <si>
    <t>031D  :821427:00:------:--</t>
  </si>
  <si>
    <t>21:0160:000363</t>
  </si>
  <si>
    <t>21:0160:000363:0003:0001:00</t>
  </si>
  <si>
    <t>21:0490:000406</t>
  </si>
  <si>
    <t>031D  :821428:00:------:--</t>
  </si>
  <si>
    <t>21:0160:000364</t>
  </si>
  <si>
    <t>21:0160:000364:0003:0001:00</t>
  </si>
  <si>
    <t>21:0490:000407</t>
  </si>
  <si>
    <t>031D  :821429:00:------:--</t>
  </si>
  <si>
    <t>21:0160:000365</t>
  </si>
  <si>
    <t>21:0160:000365:0003:0001:00</t>
  </si>
  <si>
    <t>21:0490:000408</t>
  </si>
  <si>
    <t>031D  :821430:00:------:--</t>
  </si>
  <si>
    <t>21:0160:000366</t>
  </si>
  <si>
    <t>21:0160:000366:0003:0001:00</t>
  </si>
  <si>
    <t>21:0490:000409</t>
  </si>
  <si>
    <t>031D  :821431:00:------:--</t>
  </si>
  <si>
    <t>21:0160:000367</t>
  </si>
  <si>
    <t>21:0160:000367:0003:0001:00</t>
  </si>
  <si>
    <t>21:0490:000410</t>
  </si>
  <si>
    <t>031D  :821432:00:------:--</t>
  </si>
  <si>
    <t>21:0160:000368</t>
  </si>
  <si>
    <t>21:0160:000368:0003:0001:00</t>
  </si>
  <si>
    <t>21:0490:000411</t>
  </si>
  <si>
    <t>031D  :821433:00:------:--</t>
  </si>
  <si>
    <t>21:0490:000412</t>
  </si>
  <si>
    <t>031D  :821434:9R:------:--</t>
  </si>
  <si>
    <t>21:0160:000369</t>
  </si>
  <si>
    <t>21:0160:000369:0003:0001:00</t>
  </si>
  <si>
    <t>21:0490:000413</t>
  </si>
  <si>
    <t>031D  :821435:00:------:--</t>
  </si>
  <si>
    <t>21:0160:000370</t>
  </si>
  <si>
    <t>21:0160:000370:0003:0001:00</t>
  </si>
  <si>
    <t>21:0490:000414</t>
  </si>
  <si>
    <t>031D  :821436:00:------:--</t>
  </si>
  <si>
    <t>21:0160:000371</t>
  </si>
  <si>
    <t>21:0160:000371:0003:0001:00</t>
  </si>
  <si>
    <t>21:0490:000415</t>
  </si>
  <si>
    <t>031D  :821437:00:------:--</t>
  </si>
  <si>
    <t>21:0160:000372</t>
  </si>
  <si>
    <t>21:0160:000372:0003:0001:00</t>
  </si>
  <si>
    <t>21:0490:000416</t>
  </si>
  <si>
    <t>031D  :821438:00:------:--</t>
  </si>
  <si>
    <t>21:0160:000373</t>
  </si>
  <si>
    <t>21:0160:000373:0003:0001:00</t>
  </si>
  <si>
    <t>21:0490:000417</t>
  </si>
  <si>
    <t>031D  :821439:00:------:--</t>
  </si>
  <si>
    <t>21:0160:000374</t>
  </si>
  <si>
    <t>21:0160:000374:0003:0001:00</t>
  </si>
  <si>
    <t>21:0490:000418</t>
  </si>
  <si>
    <t>031D  :821440:00:------:--</t>
  </si>
  <si>
    <t>21:0160:000375</t>
  </si>
  <si>
    <t>21:0160:000375:0003:0001:00</t>
  </si>
  <si>
    <t>21:0490:000419</t>
  </si>
  <si>
    <t>031D  :821442:00:------:--</t>
  </si>
  <si>
    <t>21:0160:000376</t>
  </si>
  <si>
    <t>21:0160:000376:0003:0001:00</t>
  </si>
  <si>
    <t>21:0490:000420</t>
  </si>
  <si>
    <t>031D  :821443:00:------:--</t>
  </si>
  <si>
    <t>21:0160:000377</t>
  </si>
  <si>
    <t>21:0160:000377:0003:0001:00</t>
  </si>
  <si>
    <t>21:0490:000421</t>
  </si>
  <si>
    <t>031D  :821444:00:------:--</t>
  </si>
  <si>
    <t>21:0160:000378</t>
  </si>
  <si>
    <t>21:0160:000378:0003:0001:00</t>
  </si>
  <si>
    <t>21:0490:000422</t>
  </si>
  <si>
    <t>031D  :821445:00:------:--</t>
  </si>
  <si>
    <t>21:0160:000379</t>
  </si>
  <si>
    <t>21:0160:000379:0003:0001:00</t>
  </si>
  <si>
    <t>21:0490:000423</t>
  </si>
  <si>
    <t>031D  :821446:00:------:--</t>
  </si>
  <si>
    <t>21:0160:000380</t>
  </si>
  <si>
    <t>21:0160:000380:0003:0001:00</t>
  </si>
  <si>
    <t>21:0490:000424</t>
  </si>
  <si>
    <t>031D  :821447:10:------:--</t>
  </si>
  <si>
    <t>21:0160:000380:0004:0001:00</t>
  </si>
  <si>
    <t>21:0490:000425</t>
  </si>
  <si>
    <t>031D  :821448:20:821447:10</t>
  </si>
  <si>
    <t>21:0490:000426</t>
  </si>
  <si>
    <t>031D  :821449:9U:------:--</t>
  </si>
  <si>
    <t>21:0160:000381</t>
  </si>
  <si>
    <t>21:0160:000381:0003:0001:00</t>
  </si>
  <si>
    <t>21:0490:000427</t>
  </si>
  <si>
    <t>031D  :821450:00:------:--</t>
  </si>
  <si>
    <t>21:0160:000382</t>
  </si>
  <si>
    <t>21:0160:000382:0003:0001:00</t>
  </si>
  <si>
    <t>21:0490:000428</t>
  </si>
  <si>
    <t>031D  :821451:00:------:--</t>
  </si>
  <si>
    <t>21:0160:000383</t>
  </si>
  <si>
    <t>21:0160:000383:0003:0001:00</t>
  </si>
  <si>
    <t>21:0490:000429</t>
  </si>
  <si>
    <t>031D  :821452:00:------:--</t>
  </si>
  <si>
    <t>21:0160:000384</t>
  </si>
  <si>
    <t>21:0160:000384:0003:0001:00</t>
  </si>
  <si>
    <t>21:0490:000430</t>
  </si>
  <si>
    <t>031D  :821453:00:------:--</t>
  </si>
  <si>
    <t>21:0160:000385</t>
  </si>
  <si>
    <t>21:0160:000385:0003:0001:00</t>
  </si>
  <si>
    <t>21:0490:000431</t>
  </si>
  <si>
    <t>031D  :821454:00:------:--</t>
  </si>
  <si>
    <t>21:0160:000386</t>
  </si>
  <si>
    <t>21:0160:000386:0003:0001:00</t>
  </si>
  <si>
    <t>21:0490:000432</t>
  </si>
  <si>
    <t>031D  :821455:00:------:--</t>
  </si>
  <si>
    <t>21:0160:000387</t>
  </si>
  <si>
    <t>21:0160:000387:0003:0001:00</t>
  </si>
  <si>
    <t>21:0490:000433</t>
  </si>
  <si>
    <t>031D  :821456:00:------:--</t>
  </si>
  <si>
    <t>21:0160:000388</t>
  </si>
  <si>
    <t>21:0160:000388:0003:0001:00</t>
  </si>
  <si>
    <t>21:0490:000434</t>
  </si>
  <si>
    <t>031D  :821457:00:------:--</t>
  </si>
  <si>
    <t>21:0160:000389</t>
  </si>
  <si>
    <t>21:0160:000389:0003:0001:00</t>
  </si>
  <si>
    <t>21:0490:000435</t>
  </si>
  <si>
    <t>031D  :821458:00:------:--</t>
  </si>
  <si>
    <t>21:0160:000390</t>
  </si>
  <si>
    <t>21:0160:000390:0003:0001:00</t>
  </si>
  <si>
    <t>21:0490:000436</t>
  </si>
  <si>
    <t>031D  :821459:00:------:--</t>
  </si>
  <si>
    <t>21:0160:000391</t>
  </si>
  <si>
    <t>21:0160:000391:0003:0001:00</t>
  </si>
  <si>
    <t>21:0490:000437</t>
  </si>
  <si>
    <t>031E  :821002:00:------:--</t>
  </si>
  <si>
    <t>21:0160:000392</t>
  </si>
  <si>
    <t>21:0160:000392:0003:0001:00</t>
  </si>
  <si>
    <t>21:0490:000438</t>
  </si>
  <si>
    <t>031E  :821003:00:------:--</t>
  </si>
  <si>
    <t>21:0160:000393</t>
  </si>
  <si>
    <t>21:0160:000393:0003:0001:00</t>
  </si>
  <si>
    <t>21:0490:000439</t>
  </si>
  <si>
    <t>031E  :821004:00:------:--</t>
  </si>
  <si>
    <t>21:0160:000394</t>
  </si>
  <si>
    <t>21:0160:000394:0003:0001:00</t>
  </si>
  <si>
    <t>21:0490:000440</t>
  </si>
  <si>
    <t>031E  :821005:00:------:--</t>
  </si>
  <si>
    <t>21:0160:000395</t>
  </si>
  <si>
    <t>21:0160:000395:0003:0001:00</t>
  </si>
  <si>
    <t>21:0490:000441</t>
  </si>
  <si>
    <t>031E  :821006:00:------:--</t>
  </si>
  <si>
    <t>21:0160:000396</t>
  </si>
  <si>
    <t>21:0160:000396:0003:0001:00</t>
  </si>
  <si>
    <t>21:0490:000442</t>
  </si>
  <si>
    <t>031E  :821007:00:------:--</t>
  </si>
  <si>
    <t>21:0160:000397</t>
  </si>
  <si>
    <t>21:0160:000397:0003:0001:00</t>
  </si>
  <si>
    <t>21:0490:000443</t>
  </si>
  <si>
    <t>031E  :821008:00:------:--</t>
  </si>
  <si>
    <t>21:0160:000398</t>
  </si>
  <si>
    <t>21:0160:000398:0003:0001:00</t>
  </si>
  <si>
    <t>21:0490:000444</t>
  </si>
  <si>
    <t>031E  :821009:00:------:--</t>
  </si>
  <si>
    <t>21:0160:000399</t>
  </si>
  <si>
    <t>21:0160:000399:0003:0001:00</t>
  </si>
  <si>
    <t>21:0490:000445</t>
  </si>
  <si>
    <t>031E  :821010:00:------:--</t>
  </si>
  <si>
    <t>21:0160:000400</t>
  </si>
  <si>
    <t>21:0160:000400:0003:0001:00</t>
  </si>
  <si>
    <t>21:0490:000446</t>
  </si>
  <si>
    <t>031E  :821011:00:------:--</t>
  </si>
  <si>
    <t>21:0160:000401</t>
  </si>
  <si>
    <t>21:0160:000401:0003:0001:00</t>
  </si>
  <si>
    <t>21:0490:000447</t>
  </si>
  <si>
    <t>031E  :821012:00:------:--</t>
  </si>
  <si>
    <t>21:0490:000448</t>
  </si>
  <si>
    <t>031E  :821013:9U:------:--</t>
  </si>
  <si>
    <t>21:0160:000402</t>
  </si>
  <si>
    <t>21:0160:000402:0003:0001:00</t>
  </si>
  <si>
    <t>21:0490:000449</t>
  </si>
  <si>
    <t>031E  :821014:00:------:--</t>
  </si>
  <si>
    <t>21:0160:000403</t>
  </si>
  <si>
    <t>21:0160:000403:0003:0001:00</t>
  </si>
  <si>
    <t>21:0490:000450</t>
  </si>
  <si>
    <t>031E  :821015:10:------:--</t>
  </si>
  <si>
    <t>21:0160:000403:0004:0001:00</t>
  </si>
  <si>
    <t>21:0490:000451</t>
  </si>
  <si>
    <t>031E  :821016:20:821015:10</t>
  </si>
  <si>
    <t>21:0160:000404</t>
  </si>
  <si>
    <t>21:0160:000404:0003:0001:00</t>
  </si>
  <si>
    <t>21:0490:000452</t>
  </si>
  <si>
    <t>031E  :821017:00:------:--</t>
  </si>
  <si>
    <t>21:0160:000405</t>
  </si>
  <si>
    <t>21:0160:000405:0003:0001:00</t>
  </si>
  <si>
    <t>21:0490:000453</t>
  </si>
  <si>
    <t>031E  :821018:00:------:--</t>
  </si>
  <si>
    <t>21:0160:000406</t>
  </si>
  <si>
    <t>21:0160:000406:0003:0001:00</t>
  </si>
  <si>
    <t>21:0490:000454</t>
  </si>
  <si>
    <t>031E  :821019:00:------:--</t>
  </si>
  <si>
    <t>21:0160:000407</t>
  </si>
  <si>
    <t>21:0160:000407:0003:0001:00</t>
  </si>
  <si>
    <t>21:0490:000455</t>
  </si>
  <si>
    <t>031E  :821020:00:------:--</t>
  </si>
  <si>
    <t>21:0160:000408</t>
  </si>
  <si>
    <t>21:0160:000408:0003:0001:00</t>
  </si>
  <si>
    <t>21:0490:000456</t>
  </si>
  <si>
    <t>031E  :821022:00:------:--</t>
  </si>
  <si>
    <t>21:0160:000409</t>
  </si>
  <si>
    <t>21:0160:000409:0003:0001:00</t>
  </si>
  <si>
    <t>21:0490:000457</t>
  </si>
  <si>
    <t>031E  :821023:10:------:--</t>
  </si>
  <si>
    <t>21:0160:000409:0004:0001:00</t>
  </si>
  <si>
    <t>21:0490:000458</t>
  </si>
  <si>
    <t>031E  :821024:20:821023:10</t>
  </si>
  <si>
    <t>21:0160:000410</t>
  </si>
  <si>
    <t>21:0160:000410:0003:0001:00</t>
  </si>
  <si>
    <t>21:0490:000459</t>
  </si>
  <si>
    <t>031E  :821025:00:------:--</t>
  </si>
  <si>
    <t>21:0160:000411</t>
  </si>
  <si>
    <t>21:0160:000411:0003:0001:00</t>
  </si>
  <si>
    <t>21:0490:000460</t>
  </si>
  <si>
    <t>031E  :821026:00:------:--</t>
  </si>
  <si>
    <t>21:0160:000412</t>
  </si>
  <si>
    <t>21:0160:000412:0003:0001:00</t>
  </si>
  <si>
    <t>21:0490:000461</t>
  </si>
  <si>
    <t>031E  :821027:00:------:--</t>
  </si>
  <si>
    <t>21:0160:000413</t>
  </si>
  <si>
    <t>21:0160:000413:0003:0001:00</t>
  </si>
  <si>
    <t>21:0490:000462</t>
  </si>
  <si>
    <t>031E  :821028:00:------:--</t>
  </si>
  <si>
    <t>21:0160:000414</t>
  </si>
  <si>
    <t>21:0160:000414:0003:0001:00</t>
  </si>
  <si>
    <t>21:0490:000463</t>
  </si>
  <si>
    <t>031E  :821029:00:------:--</t>
  </si>
  <si>
    <t>21:0160:000415</t>
  </si>
  <si>
    <t>21:0160:000415:0003:0001:00</t>
  </si>
  <si>
    <t>21:0490:000464</t>
  </si>
  <si>
    <t>031E  :821030:00:------:--</t>
  </si>
  <si>
    <t>21:0490:000465</t>
  </si>
  <si>
    <t>031E  :821031:9M:------:--</t>
  </si>
  <si>
    <t>21:0160:000416</t>
  </si>
  <si>
    <t>21:0160:000416:0003:0001:00</t>
  </si>
  <si>
    <t>21:0490:000466</t>
  </si>
  <si>
    <t>031E  :821032:00:------:--</t>
  </si>
  <si>
    <t>21:0160:000417</t>
  </si>
  <si>
    <t>21:0160:000417:0003:0001:00</t>
  </si>
  <si>
    <t>21:0490:000467</t>
  </si>
  <si>
    <t>031E  :821033:00:------:--</t>
  </si>
  <si>
    <t>21:0160:000418</t>
  </si>
  <si>
    <t>21:0160:000418:0003:0001:00</t>
  </si>
  <si>
    <t>21:0490:000468</t>
  </si>
  <si>
    <t>031E  :821034:00:------:--</t>
  </si>
  <si>
    <t>21:0160:000419</t>
  </si>
  <si>
    <t>21:0160:000419:0003:0001:00</t>
  </si>
  <si>
    <t>21:0490:000469</t>
  </si>
  <si>
    <t>031E  :821035:00:------:--</t>
  </si>
  <si>
    <t>21:0160:000420</t>
  </si>
  <si>
    <t>21:0160:000420:0003:0001:00</t>
  </si>
  <si>
    <t>21:0490:000470</t>
  </si>
  <si>
    <t>031E  :821036:00:------:--</t>
  </si>
  <si>
    <t>21:0160:000421</t>
  </si>
  <si>
    <t>21:0160:000421:0003:0001:00</t>
  </si>
  <si>
    <t>21:0490:000471</t>
  </si>
  <si>
    <t>031E  :821037:00:------:--</t>
  </si>
  <si>
    <t>21:0160:000422</t>
  </si>
  <si>
    <t>21:0160:000422:0003:0001:00</t>
  </si>
  <si>
    <t>21:0490:000472</t>
  </si>
  <si>
    <t>031E  :821038:00:------:--</t>
  </si>
  <si>
    <t>21:0160:000423</t>
  </si>
  <si>
    <t>21:0160:000423:0003:0001:00</t>
  </si>
  <si>
    <t>21:0490:000473</t>
  </si>
  <si>
    <t>031E  :821039:00:------:--</t>
  </si>
  <si>
    <t>21:0160:000424</t>
  </si>
  <si>
    <t>21:0160:000424:0003:0001:00</t>
  </si>
  <si>
    <t>21:0490:000474</t>
  </si>
  <si>
    <t>031E  :821040:00:------:--</t>
  </si>
  <si>
    <t>21:0490:000475</t>
  </si>
  <si>
    <t>031E  :821042:9R:------:--</t>
  </si>
  <si>
    <t>21:0160:000425</t>
  </si>
  <si>
    <t>21:0160:000425:0003:0001:00</t>
  </si>
  <si>
    <t>21:0490:000476</t>
  </si>
  <si>
    <t>031E  :821043:00:------:--</t>
  </si>
  <si>
    <t>21:0160:000426</t>
  </si>
  <si>
    <t>21:0160:000426:0003:0001:00</t>
  </si>
  <si>
    <t>21:0490:000477</t>
  </si>
  <si>
    <t>031E  :821044:00:------:--</t>
  </si>
  <si>
    <t>21:0160:000427</t>
  </si>
  <si>
    <t>21:0160:000427:0003:0001:00</t>
  </si>
  <si>
    <t>21:0490:000478</t>
  </si>
  <si>
    <t>031E  :821045:10:------:--</t>
  </si>
  <si>
    <t>21:0160:000427:0004:0001:00</t>
  </si>
  <si>
    <t>21:0490:000479</t>
  </si>
  <si>
    <t>031E  :821046:20:821045:10</t>
  </si>
  <si>
    <t>21:0160:000428</t>
  </si>
  <si>
    <t>21:0160:000428:0003:0001:00</t>
  </si>
  <si>
    <t>21:0490:000480</t>
  </si>
  <si>
    <t>031E  :821047:00:------:--</t>
  </si>
  <si>
    <t>21:0160:000429</t>
  </si>
  <si>
    <t>21:0160:000429:0003:0001:00</t>
  </si>
  <si>
    <t>21:0490:000481</t>
  </si>
  <si>
    <t>031E  :821048:00:------:--</t>
  </si>
  <si>
    <t>21:0160:000430</t>
  </si>
  <si>
    <t>21:0160:000430:0003:0001:00</t>
  </si>
  <si>
    <t>21:0490:000482</t>
  </si>
  <si>
    <t>031E  :821049:00:------:--</t>
  </si>
  <si>
    <t>21:0160:000431</t>
  </si>
  <si>
    <t>21:0160:000431:0003:0001:00</t>
  </si>
  <si>
    <t>21:0490:000483</t>
  </si>
  <si>
    <t>031E  :821050:00:------:--</t>
  </si>
  <si>
    <t>21:0160:000432</t>
  </si>
  <si>
    <t>21:0160:000432:0003:0001:00</t>
  </si>
  <si>
    <t>21:0490:000484</t>
  </si>
  <si>
    <t>031E  :821051:00:------:--</t>
  </si>
  <si>
    <t>21:0160:000433</t>
  </si>
  <si>
    <t>21:0160:000433:0003:0001:00</t>
  </si>
  <si>
    <t>21:0490:000485</t>
  </si>
  <si>
    <t>031E  :821052:00:------:--</t>
  </si>
  <si>
    <t>21:0160:000434</t>
  </si>
  <si>
    <t>21:0160:000434:0003:0001:00</t>
  </si>
  <si>
    <t>21:0490:000486</t>
  </si>
  <si>
    <t>031E  :821053:00:------:--</t>
  </si>
  <si>
    <t>21:0160:000435</t>
  </si>
  <si>
    <t>21:0160:000435:0003:0001:00</t>
  </si>
  <si>
    <t>21:0490:000487</t>
  </si>
  <si>
    <t>031E  :821054:00:------:--</t>
  </si>
  <si>
    <t>21:0160:000436</t>
  </si>
  <si>
    <t>21:0160:000436:0003:0001:00</t>
  </si>
  <si>
    <t>21:0490:000488</t>
  </si>
  <si>
    <t>031E  :821055:00:------:--</t>
  </si>
  <si>
    <t>21:0160:000437</t>
  </si>
  <si>
    <t>21:0160:000437:0003:0001:00</t>
  </si>
  <si>
    <t>21:0490:000489</t>
  </si>
  <si>
    <t>031E  :821056:00:------:--</t>
  </si>
  <si>
    <t>21:0160:000438</t>
  </si>
  <si>
    <t>21:0160:000438:0003:0001:00</t>
  </si>
  <si>
    <t>21:0490:000490</t>
  </si>
  <si>
    <t>031E  :821057:00:------:--</t>
  </si>
  <si>
    <t>21:0160:000439</t>
  </si>
  <si>
    <t>21:0160:000439:0003:0001:00</t>
  </si>
  <si>
    <t>21:0490:000491</t>
  </si>
  <si>
    <t>031E  :821058:00:------:--</t>
  </si>
  <si>
    <t>21:0160:000440</t>
  </si>
  <si>
    <t>21:0160:000440:0003:0001:00</t>
  </si>
  <si>
    <t>21:0490:000492</t>
  </si>
  <si>
    <t>031E  :821059:00:------:--</t>
  </si>
  <si>
    <t>21:0160:000441</t>
  </si>
  <si>
    <t>21:0160:000441:0003:0001:00</t>
  </si>
  <si>
    <t>21:0490:000493</t>
  </si>
  <si>
    <t>031E  :821060:00:------:--</t>
  </si>
  <si>
    <t>21:0160:000442</t>
  </si>
  <si>
    <t>21:0160:000442:0003:0001:00</t>
  </si>
  <si>
    <t>21:0490:000494</t>
  </si>
  <si>
    <t>031E  :821062:00:------:--</t>
  </si>
  <si>
    <t>21:0160:000443</t>
  </si>
  <si>
    <t>21:0160:000443:0003:0001:00</t>
  </si>
  <si>
    <t>21:0490:000495</t>
  </si>
  <si>
    <t>031E  :821063:00:------:--</t>
  </si>
  <si>
    <t>21:0160:000444</t>
  </si>
  <si>
    <t>21:0160:000444:0003:0001:00</t>
  </si>
  <si>
    <t>21:0490:000496</t>
  </si>
  <si>
    <t>031E  :821064:00:------:--</t>
  </si>
  <si>
    <t>21:0160:000445</t>
  </si>
  <si>
    <t>21:0160:000445:0003:0001:00</t>
  </si>
  <si>
    <t>21:0490:000497</t>
  </si>
  <si>
    <t>031E  :821065:10:------:--</t>
  </si>
  <si>
    <t>21:0160:000445:0004:0001:00</t>
  </si>
  <si>
    <t>21:0490:000498</t>
  </si>
  <si>
    <t>031E  :821066:20:821065:10</t>
  </si>
  <si>
    <t>21:0160:000446</t>
  </si>
  <si>
    <t>21:0160:000446:0003:0001:00</t>
  </si>
  <si>
    <t>21:0490:000499</t>
  </si>
  <si>
    <t>031E  :821067:00:------:--</t>
  </si>
  <si>
    <t>21:0490:000500</t>
  </si>
  <si>
    <t>031E  :821068:9M:------:--</t>
  </si>
  <si>
    <t>21:0160:000447</t>
  </si>
  <si>
    <t>21:0160:000447:0003:0001:00</t>
  </si>
  <si>
    <t>21:0490:000501</t>
  </si>
  <si>
    <t>031E  :821069:00:------:--</t>
  </si>
  <si>
    <t>21:0160:000448</t>
  </si>
  <si>
    <t>21:0160:000448:0003:0001:00</t>
  </si>
  <si>
    <t>21:0490:000502</t>
  </si>
  <si>
    <t>031E  :821070:00:------:--</t>
  </si>
  <si>
    <t>21:0160:000449</t>
  </si>
  <si>
    <t>21:0160:000449:0003:0001:00</t>
  </si>
  <si>
    <t>21:0490:000503</t>
  </si>
  <si>
    <t>031E  :821071:00:------:--</t>
  </si>
  <si>
    <t>21:0160:000450</t>
  </si>
  <si>
    <t>21:0160:000450:0003:0001:00</t>
  </si>
  <si>
    <t>21:0490:000504</t>
  </si>
  <si>
    <t>031E  :821072:00:------:--</t>
  </si>
  <si>
    <t>21:0160:000451</t>
  </si>
  <si>
    <t>21:0160:000451:0003:0001:00</t>
  </si>
  <si>
    <t>21:0490:000505</t>
  </si>
  <si>
    <t>031E  :821073:00:------:--</t>
  </si>
  <si>
    <t>21:0160:000452</t>
  </si>
  <si>
    <t>21:0160:000452:0003:0001:00</t>
  </si>
  <si>
    <t>21:0490:000506</t>
  </si>
  <si>
    <t>031E  :821074:00:------:--</t>
  </si>
  <si>
    <t>21:0160:000453</t>
  </si>
  <si>
    <t>21:0160:000453:0003:0001:00</t>
  </si>
  <si>
    <t>21:0490:000507</t>
  </si>
  <si>
    <t>031E  :821075:00:------:--</t>
  </si>
  <si>
    <t>21:0160:000454</t>
  </si>
  <si>
    <t>21:0160:000454:0003:0001:00</t>
  </si>
  <si>
    <t>21:0490:000508</t>
  </si>
  <si>
    <t>031E  :821076:00:------:--</t>
  </si>
  <si>
    <t>21:0160:000455</t>
  </si>
  <si>
    <t>21:0160:000455:0003:0001:00</t>
  </si>
  <si>
    <t>21:0490:000509</t>
  </si>
  <si>
    <t>031E  :821077:00:------:--</t>
  </si>
  <si>
    <t>21:0160:000456</t>
  </si>
  <si>
    <t>21:0160:000456:0003:0001:00</t>
  </si>
  <si>
    <t>21:0490:000510</t>
  </si>
  <si>
    <t>031E  :821078:00:------:--</t>
  </si>
  <si>
    <t>21:0160:000457</t>
  </si>
  <si>
    <t>21:0160:000457:0003:0001:00</t>
  </si>
  <si>
    <t>21:0490:000511</t>
  </si>
  <si>
    <t>031E  :821079:00:------:--</t>
  </si>
  <si>
    <t>21:0160:000458</t>
  </si>
  <si>
    <t>21:0160:000458:0003:0001:00</t>
  </si>
  <si>
    <t>21:0490:000512</t>
  </si>
  <si>
    <t>031E  :821080:00:------:--</t>
  </si>
  <si>
    <t>21:0160:000459</t>
  </si>
  <si>
    <t>21:0160:000459:0003:0001:00</t>
  </si>
  <si>
    <t>21:0490:000513</t>
  </si>
  <si>
    <t>031E  :821082:00:------:--</t>
  </si>
  <si>
    <t>21:0160:000460</t>
  </si>
  <si>
    <t>21:0160:000460:0003:0001:00</t>
  </si>
  <si>
    <t>21:0490:000514</t>
  </si>
  <si>
    <t>031E  :821083:00:------:--</t>
  </si>
  <si>
    <t>21:0160:000461</t>
  </si>
  <si>
    <t>21:0160:000461:0003:0001:00</t>
  </si>
  <si>
    <t>21:0490:000515</t>
  </si>
  <si>
    <t>031E  :821084:10:------:--</t>
  </si>
  <si>
    <t>21:0160:000461:0004:0001:00</t>
  </si>
  <si>
    <t>21:0490:000516</t>
  </si>
  <si>
    <t>031E  :821085:20:821084:10</t>
  </si>
  <si>
    <t>21:0160:000462</t>
  </si>
  <si>
    <t>21:0160:000462:0003:0001:00</t>
  </si>
  <si>
    <t>21:0490:000517</t>
  </si>
  <si>
    <t>031E  :821086:00:------:--</t>
  </si>
  <si>
    <t>21:0160:000463</t>
  </si>
  <si>
    <t>21:0160:000463:0003:0001:00</t>
  </si>
  <si>
    <t>21:0490:000518</t>
  </si>
  <si>
    <t>031E  :821087:00:------:--</t>
  </si>
  <si>
    <t>21:0160:000464</t>
  </si>
  <si>
    <t>21:0160:000464:0003:0001:00</t>
  </si>
  <si>
    <t>21:0490:000519</t>
  </si>
  <si>
    <t>031E  :821088:00:------:--</t>
  </si>
  <si>
    <t>21:0160:000465</t>
  </si>
  <si>
    <t>21:0160:000465:0003:0001:00</t>
  </si>
  <si>
    <t>21:0490:000520</t>
  </si>
  <si>
    <t>031E  :821089:00:------:--</t>
  </si>
  <si>
    <t>21:0160:000466</t>
  </si>
  <si>
    <t>21:0160:000466:0003:0001:00</t>
  </si>
  <si>
    <t>21:0490:000521</t>
  </si>
  <si>
    <t>031E  :821090:00:------:--</t>
  </si>
  <si>
    <t>21:0160:000467</t>
  </si>
  <si>
    <t>21:0160:000467:0003:0001:00</t>
  </si>
  <si>
    <t>21:0490:000522</t>
  </si>
  <si>
    <t>031E  :821091:00:------:--</t>
  </si>
  <si>
    <t>21:0160:000468</t>
  </si>
  <si>
    <t>21:0160:000468:0003:0001:00</t>
  </si>
  <si>
    <t>21:0490:000523</t>
  </si>
  <si>
    <t>031E  :821092:00:------:--</t>
  </si>
  <si>
    <t>21:0160:000469</t>
  </si>
  <si>
    <t>21:0160:000469:0003:0001:00</t>
  </si>
  <si>
    <t>21:0490:000524</t>
  </si>
  <si>
    <t>031E  :821093:00:------:--</t>
  </si>
  <si>
    <t>21:0160:000470</t>
  </si>
  <si>
    <t>21:0160:000470:0003:0001:00</t>
  </si>
  <si>
    <t>21:0490:000525</t>
  </si>
  <si>
    <t>031E  :821094:00:------:--</t>
  </si>
  <si>
    <t>21:0160:000471</t>
  </si>
  <si>
    <t>21:0160:000471:0003:0001:00</t>
  </si>
  <si>
    <t>21:0490:000526</t>
  </si>
  <si>
    <t>031E  :821095:00:------:--</t>
  </si>
  <si>
    <t>21:0160:000472</t>
  </si>
  <si>
    <t>21:0160:000472:0003:0001:00</t>
  </si>
  <si>
    <t>21:0490:000527</t>
  </si>
  <si>
    <t>031E  :821096:00:------:--</t>
  </si>
  <si>
    <t>21:0160:000473</t>
  </si>
  <si>
    <t>21:0160:000473:0003:0001:00</t>
  </si>
  <si>
    <t>21:0490:000528</t>
  </si>
  <si>
    <t>031E  :821097:00:------:--</t>
  </si>
  <si>
    <t>21:0490:000529</t>
  </si>
  <si>
    <t>031E  :821098:9M:------:--</t>
  </si>
  <si>
    <t>21:0160:000474</t>
  </si>
  <si>
    <t>21:0160:000474:0003:0001:00</t>
  </si>
  <si>
    <t>21:0490:000530</t>
  </si>
  <si>
    <t>031E  :821099:00:------:--</t>
  </si>
  <si>
    <t>21:0160:000475</t>
  </si>
  <si>
    <t>21:0160:000475:0003:0001:00</t>
  </si>
  <si>
    <t>21:0490:000531</t>
  </si>
  <si>
    <t>031E  :821100:00:------:--</t>
  </si>
  <si>
    <t>21:0160:000476</t>
  </si>
  <si>
    <t>21:0160:000476:0003:0001:00</t>
  </si>
  <si>
    <t>21:0490:000532</t>
  </si>
  <si>
    <t>031E  :821102:00:------:--</t>
  </si>
  <si>
    <t>21:0160:000477</t>
  </si>
  <si>
    <t>21:0160:000477:0003:0001:00</t>
  </si>
  <si>
    <t>21:0490:000533</t>
  </si>
  <si>
    <t>031E  :821103:00:------:--</t>
  </si>
  <si>
    <t>21:0160:000478</t>
  </si>
  <si>
    <t>21:0160:000478:0003:0001:00</t>
  </si>
  <si>
    <t>21:0490:000534</t>
  </si>
  <si>
    <t>031E  :821104:00:------:--</t>
  </si>
  <si>
    <t>21:0160:000479</t>
  </si>
  <si>
    <t>21:0160:000479:0003:0001:00</t>
  </si>
  <si>
    <t>21:0490:000535</t>
  </si>
  <si>
    <t>031E  :821105:00:------:--</t>
  </si>
  <si>
    <t>21:0490:000536</t>
  </si>
  <si>
    <t>031E  :821106:9R:------:--</t>
  </si>
  <si>
    <t>21:0160:000480</t>
  </si>
  <si>
    <t>21:0160:000480:0003:0001:00</t>
  </si>
  <si>
    <t>21:0490:000537</t>
  </si>
  <si>
    <t>031E  :821107:00:------:--</t>
  </si>
  <si>
    <t>21:0160:000481</t>
  </si>
  <si>
    <t>21:0160:000481:0003:0001:00</t>
  </si>
  <si>
    <t>21:0490:000538</t>
  </si>
  <si>
    <t>031E  :821108:00:------:--</t>
  </si>
  <si>
    <t>21:0160:000482</t>
  </si>
  <si>
    <t>21:0160:000482:0003:0001:00</t>
  </si>
  <si>
    <t>21:0490:000539</t>
  </si>
  <si>
    <t>031E  :821109:10:------:--</t>
  </si>
  <si>
    <t>21:0160:000482:0004:0001:00</t>
  </si>
  <si>
    <t>21:0490:000540</t>
  </si>
  <si>
    <t>031E  :821110:20:821109:10</t>
  </si>
  <si>
    <t>21:0160:000483</t>
  </si>
  <si>
    <t>21:0160:000483:0003:0001:00</t>
  </si>
  <si>
    <t>21:0490:000541</t>
  </si>
  <si>
    <t>031E  :821111:00:------:--</t>
  </si>
  <si>
    <t>21:0160:000484</t>
  </si>
  <si>
    <t>21:0160:000484:0003:0001:00</t>
  </si>
  <si>
    <t>21:0490:000542</t>
  </si>
  <si>
    <t>031E  :821112:00:------:--</t>
  </si>
  <si>
    <t>21:0160:000485</t>
  </si>
  <si>
    <t>21:0160:000485:0003:0001:00</t>
  </si>
  <si>
    <t>21:0490:000543</t>
  </si>
  <si>
    <t>031E  :821113:00:------:--</t>
  </si>
  <si>
    <t>21:0160:000486</t>
  </si>
  <si>
    <t>21:0160:000486:0003:0001:00</t>
  </si>
  <si>
    <t>21:0490:000544</t>
  </si>
  <si>
    <t>031E  :821114:00:------:--</t>
  </si>
  <si>
    <t>21:0160:000487</t>
  </si>
  <si>
    <t>21:0160:000487:0003:0001:00</t>
  </si>
  <si>
    <t>21:0490:000545</t>
  </si>
  <si>
    <t>031E  :821115:00:------:--</t>
  </si>
  <si>
    <t>21:0160:000488</t>
  </si>
  <si>
    <t>21:0160:000488:0003:0001:00</t>
  </si>
  <si>
    <t>21:0490:000546</t>
  </si>
  <si>
    <t>031E  :821116:00:------:--</t>
  </si>
  <si>
    <t>21:0160:000489</t>
  </si>
  <si>
    <t>21:0160:000489:0003:0001:00</t>
  </si>
  <si>
    <t>21:0490:000547</t>
  </si>
  <si>
    <t>031E  :821117:00:------:--</t>
  </si>
  <si>
    <t>21:0160:000490</t>
  </si>
  <si>
    <t>21:0160:000490:0003:0001:00</t>
  </si>
  <si>
    <t>21:0490:000548</t>
  </si>
  <si>
    <t>031E  :821118:00:------:--</t>
  </si>
  <si>
    <t>21:0160:000491</t>
  </si>
  <si>
    <t>21:0160:000491:0003:0001:00</t>
  </si>
  <si>
    <t>21:0490:000549</t>
  </si>
  <si>
    <t>031E  :821119:00:------:--</t>
  </si>
  <si>
    <t>21:0160:000492</t>
  </si>
  <si>
    <t>21:0160:000492:0003:0001:00</t>
  </si>
  <si>
    <t>21:0490:000550</t>
  </si>
  <si>
    <t>031E  :821120:00:------:--</t>
  </si>
  <si>
    <t>21:0160:000493</t>
  </si>
  <si>
    <t>21:0160:000493:0003:0001:00</t>
  </si>
  <si>
    <t>21:0490:000551</t>
  </si>
  <si>
    <t>031E  :821122:00:------:--</t>
  </si>
  <si>
    <t>21:0490:000552</t>
  </si>
  <si>
    <t>031E  :821123:9M:------:--</t>
  </si>
  <si>
    <t>21:0160:000494</t>
  </si>
  <si>
    <t>21:0160:000494:0003:0001:00</t>
  </si>
  <si>
    <t>21:0490:000553</t>
  </si>
  <si>
    <t>031E  :821124:00:------:--</t>
  </si>
  <si>
    <t>21:0160:000495</t>
  </si>
  <si>
    <t>21:0160:000495:0003:0001:00</t>
  </si>
  <si>
    <t>21:0490:000554</t>
  </si>
  <si>
    <t>031E  :821125:10:------:--</t>
  </si>
  <si>
    <t>21:0160:000495:0004:0001:00</t>
  </si>
  <si>
    <t>21:0490:000555</t>
  </si>
  <si>
    <t>031E  :821126:20:821125:10</t>
  </si>
  <si>
    <t>21:0160:000496</t>
  </si>
  <si>
    <t>21:0160:000496:0003:0001:00</t>
  </si>
  <si>
    <t>21:0490:000556</t>
  </si>
  <si>
    <t>031E  :821127:00:------:--</t>
  </si>
  <si>
    <t>21:0160:000497</t>
  </si>
  <si>
    <t>21:0160:000497:0003:0001:00</t>
  </si>
  <si>
    <t>21:0490:000557</t>
  </si>
  <si>
    <t>031E  :821128:00:------:--</t>
  </si>
  <si>
    <t>21:0160:000498</t>
  </si>
  <si>
    <t>21:0160:000498:0003:0001:00</t>
  </si>
  <si>
    <t>21:0490:000558</t>
  </si>
  <si>
    <t>031E  :821129:00:------:--</t>
  </si>
  <si>
    <t>21:0160:000499</t>
  </si>
  <si>
    <t>21:0160:000499:0003:0001:00</t>
  </si>
  <si>
    <t>21:0490:000559</t>
  </si>
  <si>
    <t>031E  :821130:00:------:--</t>
  </si>
  <si>
    <t>21:0160:000500</t>
  </si>
  <si>
    <t>21:0160:000500:0003:0001:00</t>
  </si>
  <si>
    <t>21:0490:000560</t>
  </si>
  <si>
    <t>031E  :821131:00:------:--</t>
  </si>
  <si>
    <t>21:0160:000501</t>
  </si>
  <si>
    <t>21:0160:000501:0003:0001:00</t>
  </si>
  <si>
    <t>21:0490:000561</t>
  </si>
  <si>
    <t>031E  :821132:00:------:--</t>
  </si>
  <si>
    <t>21:0160:000502</t>
  </si>
  <si>
    <t>21:0160:000502:0003:0001:00</t>
  </si>
  <si>
    <t>21:0490:000562</t>
  </si>
  <si>
    <t>031E  :821133:00:------:--</t>
  </si>
  <si>
    <t>21:0160:000503</t>
  </si>
  <si>
    <t>21:0160:000503:0003:0001:00</t>
  </si>
  <si>
    <t>21:0490:000563</t>
  </si>
  <si>
    <t>031E  :821134:00:------:--</t>
  </si>
  <si>
    <t>21:0160:000504</t>
  </si>
  <si>
    <t>21:0160:000504:0003:0001:00</t>
  </si>
  <si>
    <t>21:0490:000564</t>
  </si>
  <si>
    <t>031E  :821135:00:------:--</t>
  </si>
  <si>
    <t>21:0160:000505</t>
  </si>
  <si>
    <t>21:0160:000505:0003:0001:00</t>
  </si>
  <si>
    <t>21:0490:000565</t>
  </si>
  <si>
    <t>031E  :821136:00:------:--</t>
  </si>
  <si>
    <t>21:0160:000506</t>
  </si>
  <si>
    <t>21:0160:000506:0003:0001:00</t>
  </si>
  <si>
    <t>21:0490:000566</t>
  </si>
  <si>
    <t>031E  :821137:00:------:--</t>
  </si>
  <si>
    <t>21:0160:000507</t>
  </si>
  <si>
    <t>21:0160:000507:0003:0001:00</t>
  </si>
  <si>
    <t>21:0490:000567</t>
  </si>
  <si>
    <t>031E  :821138:00:------:--</t>
  </si>
  <si>
    <t>21:0160:000508</t>
  </si>
  <si>
    <t>21:0160:000508:0003:0001:00</t>
  </si>
  <si>
    <t>21:0490:000568</t>
  </si>
  <si>
    <t>031E  :821139:00:------:--</t>
  </si>
  <si>
    <t>21:0160:000509</t>
  </si>
  <si>
    <t>21:0160:000509:0003:0001:00</t>
  </si>
  <si>
    <t>21:0490:000569</t>
  </si>
  <si>
    <t>031E  :821140:00:------:--</t>
  </si>
  <si>
    <t>21:0160:000510</t>
  </si>
  <si>
    <t>21:0160:000510:0003:0001:00</t>
  </si>
  <si>
    <t>21:0490:000570</t>
  </si>
  <si>
    <t>031E  :821142:00:------:--</t>
  </si>
  <si>
    <t>21:0160:000511</t>
  </si>
  <si>
    <t>21:0160:000511:0003:0001:00</t>
  </si>
  <si>
    <t>21:0490:000571</t>
  </si>
  <si>
    <t>031E  :821143:00:------:--</t>
  </si>
  <si>
    <t>21:0160:000512</t>
  </si>
  <si>
    <t>21:0160:000512:0003:0001:00</t>
  </si>
  <si>
    <t>21:0490:000572</t>
  </si>
  <si>
    <t>031E  :821144:00:------:--</t>
  </si>
  <si>
    <t>21:0160:000513</t>
  </si>
  <si>
    <t>21:0160:000513:0003:0001:00</t>
  </si>
  <si>
    <t>21:0490:000573</t>
  </si>
  <si>
    <t>031E  :821145:00:------:--</t>
  </si>
  <si>
    <t>21:0160:000514</t>
  </si>
  <si>
    <t>21:0160:000514:0003:0001:00</t>
  </si>
  <si>
    <t>21:0490:000574</t>
  </si>
  <si>
    <t>031E  :821146:10:------:--</t>
  </si>
  <si>
    <t>21:0160:000514:0004:0001:00</t>
  </si>
  <si>
    <t>21:0490:000575</t>
  </si>
  <si>
    <t>031E  :821147:20:821146:10</t>
  </si>
  <si>
    <t>21:0160:000515</t>
  </si>
  <si>
    <t>21:0160:000515:0003:0001:00</t>
  </si>
  <si>
    <t>21:0490:000576</t>
  </si>
  <si>
    <t>031E  :821148:00:------:--</t>
  </si>
  <si>
    <t>21:0490:000577</t>
  </si>
  <si>
    <t>031E  :821149:9U:------:--</t>
  </si>
  <si>
    <t>21:0160:000516</t>
  </si>
  <si>
    <t>21:0160:000516:0003:0001:00</t>
  </si>
  <si>
    <t>21:0490:000578</t>
  </si>
  <si>
    <t>031E  :821150:00:------:--</t>
  </si>
  <si>
    <t>21:0160:000517</t>
  </si>
  <si>
    <t>21:0160:000517:0003:0001:00</t>
  </si>
  <si>
    <t>21:0490:000579</t>
  </si>
  <si>
    <t>031E  :821151:00:------:--</t>
  </si>
  <si>
    <t>21:0160:000518</t>
  </si>
  <si>
    <t>21:0160:000518:0003:0001:00</t>
  </si>
  <si>
    <t>21:0490:000580</t>
  </si>
  <si>
    <t>031E  :821152:00:------:--</t>
  </si>
  <si>
    <t>21:0160:000519</t>
  </si>
  <si>
    <t>21:0160:000519:0003:0001:00</t>
  </si>
  <si>
    <t>21:0490:000581</t>
  </si>
  <si>
    <t>031E  :821153:00:------:--</t>
  </si>
  <si>
    <t>21:0160:000520</t>
  </si>
  <si>
    <t>21:0160:000520:0003:0001:00</t>
  </si>
  <si>
    <t>21:0490:000582</t>
  </si>
  <si>
    <t>031E  :821154:00:------:--</t>
  </si>
  <si>
    <t>21:0160:000521</t>
  </si>
  <si>
    <t>21:0160:000521:0003:0001:00</t>
  </si>
  <si>
    <t>21:0490:000583</t>
  </si>
  <si>
    <t>031E  :821155:00:------:--</t>
  </si>
  <si>
    <t>21:0160:000522</t>
  </si>
  <si>
    <t>21:0160:000522:0003:0001:00</t>
  </si>
  <si>
    <t>21:0490:000584</t>
  </si>
  <si>
    <t>031E  :821156:00:------:--</t>
  </si>
  <si>
    <t>21:0160:000523</t>
  </si>
  <si>
    <t>21:0160:000523:0003:0001:00</t>
  </si>
  <si>
    <t>21:0490:000585</t>
  </si>
  <si>
    <t>031E  :821157:00:------:--</t>
  </si>
  <si>
    <t>21:0160:000524</t>
  </si>
  <si>
    <t>21:0160:000524:0003:0001:00</t>
  </si>
  <si>
    <t>21:0490:000586</t>
  </si>
  <si>
    <t>031E  :821158:00:------:--</t>
  </si>
  <si>
    <t>21:0160:000525</t>
  </si>
  <si>
    <t>21:0160:000525:0003:0001:00</t>
  </si>
  <si>
    <t>21:0490:000587</t>
  </si>
  <si>
    <t>031E  :821159:00:------:--</t>
  </si>
  <si>
    <t>21:0160:000526</t>
  </si>
  <si>
    <t>21:0160:000526:0003:0001:00</t>
  </si>
  <si>
    <t>21:0490:000588</t>
  </si>
  <si>
    <t>031E  :821160:00:------:--</t>
  </si>
  <si>
    <t>21:0160:000527</t>
  </si>
  <si>
    <t>21:0160:000527:0003:0001:00</t>
  </si>
  <si>
    <t>21:0490:000589</t>
  </si>
  <si>
    <t>031E  :821162:00:------:--</t>
  </si>
  <si>
    <t>21:0160:000528</t>
  </si>
  <si>
    <t>21:0160:000528:0003:0001:00</t>
  </si>
  <si>
    <t>21:0490:000590</t>
  </si>
  <si>
    <t>031E  :821163:00:------:--</t>
  </si>
  <si>
    <t>21:0160:000529</t>
  </si>
  <si>
    <t>21:0160:000529:0003:0001:00</t>
  </si>
  <si>
    <t>21:0490:000591</t>
  </si>
  <si>
    <t>031E  :821164:00:------:--</t>
  </si>
  <si>
    <t>21:0160:000530</t>
  </si>
  <si>
    <t>21:0160:000530:0003:0001:00</t>
  </si>
  <si>
    <t>21:0490:000592</t>
  </si>
  <si>
    <t>031E  :821165:00:------:--</t>
  </si>
  <si>
    <t>21:0160:000531</t>
  </si>
  <si>
    <t>21:0160:000531:0003:0001:00</t>
  </si>
  <si>
    <t>21:0490:000593</t>
  </si>
  <si>
    <t>031E  :821166:00:------:--</t>
  </si>
  <si>
    <t>21:0160:000532</t>
  </si>
  <si>
    <t>21:0160:000532:0003:0001:00</t>
  </si>
  <si>
    <t>21:0490:000594</t>
  </si>
  <si>
    <t>031E  :821167:10:------:--</t>
  </si>
  <si>
    <t>21:0160:000532:0004:0001:00</t>
  </si>
  <si>
    <t>21:0490:000595</t>
  </si>
  <si>
    <t>031E  :821168:20:821167:10</t>
  </si>
  <si>
    <t>21:0490:000596</t>
  </si>
  <si>
    <t>031E  :821169:9M:------:--</t>
  </si>
  <si>
    <t>21:0160:000533</t>
  </si>
  <si>
    <t>21:0160:000533:0003:0001:00</t>
  </si>
  <si>
    <t>21:0490:000597</t>
  </si>
  <si>
    <t>031E  :821170:00:------:--</t>
  </si>
  <si>
    <t>21:0160:000534</t>
  </si>
  <si>
    <t>21:0160:000534:0003:0001:00</t>
  </si>
  <si>
    <t>21:0490:000598</t>
  </si>
  <si>
    <t>031E  :821171:00:------:--</t>
  </si>
  <si>
    <t>21:0160:000535</t>
  </si>
  <si>
    <t>21:0160:000535:0003:0001:00</t>
  </si>
  <si>
    <t>21:0490:000599</t>
  </si>
  <si>
    <t>031E  :821172:00:------:--</t>
  </si>
  <si>
    <t>21:0160:000536</t>
  </si>
  <si>
    <t>21:0160:000536:0003:0001:00</t>
  </si>
  <si>
    <t>21:0490:000600</t>
  </si>
  <si>
    <t>031E  :821173:00:------:--</t>
  </si>
  <si>
    <t>21:0160:000537</t>
  </si>
  <si>
    <t>21:0160:000537:0003:0001:00</t>
  </si>
  <si>
    <t>21:0490:000601</t>
  </si>
  <si>
    <t>031E  :821174:00:------:--</t>
  </si>
  <si>
    <t>21:0160:000538</t>
  </si>
  <si>
    <t>21:0160:000538:0003:0001:00</t>
  </si>
  <si>
    <t>21:0490:000602</t>
  </si>
  <si>
    <t>031E  :821175:00:------:--</t>
  </si>
  <si>
    <t>21:0160:000539</t>
  </si>
  <si>
    <t>21:0160:000539:0003:0001:00</t>
  </si>
  <si>
    <t>21:0490:000603</t>
  </si>
  <si>
    <t>031E  :821176:00:------:--</t>
  </si>
  <si>
    <t>21:0160:000540</t>
  </si>
  <si>
    <t>21:0160:000540:0003:0001:00</t>
  </si>
  <si>
    <t>21:0490:000604</t>
  </si>
  <si>
    <t>031E  :821177:00:------:--</t>
  </si>
  <si>
    <t>21:0160:000541</t>
  </si>
  <si>
    <t>21:0160:000541:0003:0001:00</t>
  </si>
  <si>
    <t>21:0490:000605</t>
  </si>
  <si>
    <t>031E  :821178:00:------:--</t>
  </si>
  <si>
    <t>21:0160:000542</t>
  </si>
  <si>
    <t>21:0160:000542:0003:0001:00</t>
  </si>
  <si>
    <t>21:0490:000606</t>
  </si>
  <si>
    <t>031E  :821179:00:------:--</t>
  </si>
  <si>
    <t>21:0160:000543</t>
  </si>
  <si>
    <t>21:0160:000543:0003:0001:00</t>
  </si>
  <si>
    <t>21:0490:000607</t>
  </si>
  <si>
    <t>031E  :821180:00:------:--</t>
  </si>
  <si>
    <t>21:0160:000544</t>
  </si>
  <si>
    <t>21:0160:000544:0003:0001:00</t>
  </si>
  <si>
    <t>21:0490:000608</t>
  </si>
  <si>
    <t>031E  :821182:10:------:--</t>
  </si>
  <si>
    <t>21:0160:000544:0004:0001:00</t>
  </si>
  <si>
    <t>21:0490:000609</t>
  </si>
  <si>
    <t>031E  :821183:20:821182:10</t>
  </si>
  <si>
    <t>21:0160:000545</t>
  </si>
  <si>
    <t>21:0160:000545:0003:0001:00</t>
  </si>
  <si>
    <t>21:0490:000610</t>
  </si>
  <si>
    <t>031E  :821184:00:------:--</t>
  </si>
  <si>
    <t>21:0160:000546</t>
  </si>
  <si>
    <t>21:0160:000546:0003:0001:00</t>
  </si>
  <si>
    <t>21:0490:000611</t>
  </si>
  <si>
    <t>031E  :821185:00:------:--</t>
  </si>
  <si>
    <t>21:0160:000547</t>
  </si>
  <si>
    <t>21:0160:000547:0003:0001:00</t>
  </si>
  <si>
    <t>21:0490:000612</t>
  </si>
  <si>
    <t>031E  :821186:00:------:--</t>
  </si>
  <si>
    <t>21:0160:000548</t>
  </si>
  <si>
    <t>21:0160:000548:0003:0001:00</t>
  </si>
  <si>
    <t>21:0490:000613</t>
  </si>
  <si>
    <t>031E  :821187:00:------:--</t>
  </si>
  <si>
    <t>21:0160:000549</t>
  </si>
  <si>
    <t>21:0160:000549:0003:0001:00</t>
  </si>
  <si>
    <t>21:0490:000614</t>
  </si>
  <si>
    <t>031E  :821188:00:------:--</t>
  </si>
  <si>
    <t>21:0160:000550</t>
  </si>
  <si>
    <t>21:0160:000550:0003:0001:00</t>
  </si>
  <si>
    <t>21:0490:000615</t>
  </si>
  <si>
    <t>031E  :821189:00:------:--</t>
  </si>
  <si>
    <t>21:0160:000551</t>
  </si>
  <si>
    <t>21:0160:000551:0003:0001:00</t>
  </si>
  <si>
    <t>21:0490:000616</t>
  </si>
  <si>
    <t>031E  :821190:00:------:--</t>
  </si>
  <si>
    <t>21:0160:000552</t>
  </si>
  <si>
    <t>21:0160:000552:0003:0001:00</t>
  </si>
  <si>
    <t>21:0490:000617</t>
  </si>
  <si>
    <t>031E  :821191:00:------:--</t>
  </si>
  <si>
    <t>21:0160:000553</t>
  </si>
  <si>
    <t>21:0160:000553:0003:0001:00</t>
  </si>
  <si>
    <t>21:0490:000618</t>
  </si>
  <si>
    <t>031E  :821192:00:------:--</t>
  </si>
  <si>
    <t>21:0160:000554</t>
  </si>
  <si>
    <t>21:0160:000554:0003:0001:00</t>
  </si>
  <si>
    <t>21:0490:000619</t>
  </si>
  <si>
    <t>031E  :821193:00:------:--</t>
  </si>
  <si>
    <t>21:0160:000555</t>
  </si>
  <si>
    <t>21:0160:000555:0003:0001:00</t>
  </si>
  <si>
    <t>21:0490:000620</t>
  </si>
  <si>
    <t>031E  :821194:00:------:--</t>
  </si>
  <si>
    <t>21:0160:000556</t>
  </si>
  <si>
    <t>21:0160:000556:0003:0001:00</t>
  </si>
  <si>
    <t>21:0490:000621</t>
  </si>
  <si>
    <t>031E  :821195:00:------:--</t>
  </si>
  <si>
    <t>21:0490:000622</t>
  </si>
  <si>
    <t>031E  :821196:9R:------:--</t>
  </si>
  <si>
    <t>21:0160:000557</t>
  </si>
  <si>
    <t>21:0160:000557:0003:0001:00</t>
  </si>
  <si>
    <t>21:0490:000623</t>
  </si>
  <si>
    <t>031E  :821197:00:------:--</t>
  </si>
  <si>
    <t>21:0160:000558</t>
  </si>
  <si>
    <t>21:0160:000558:0003:0001:00</t>
  </si>
  <si>
    <t>21:0490:000624</t>
  </si>
  <si>
    <t>031E  :821198:00:------:--</t>
  </si>
  <si>
    <t>21:0160:000559</t>
  </si>
  <si>
    <t>21:0160:000559:0003:0001:00</t>
  </si>
  <si>
    <t>21:0490:000625</t>
  </si>
  <si>
    <t>031E  :821199:00:------:--</t>
  </si>
  <si>
    <t>21:0160:000560</t>
  </si>
  <si>
    <t>21:0160:000560:0003:0001:00</t>
  </si>
  <si>
    <t>21:0490:000626</t>
  </si>
  <si>
    <t>031E  :821200:00:------:--</t>
  </si>
  <si>
    <t>21:0160:000561</t>
  </si>
  <si>
    <t>21:0160:000561:0003:0001:00</t>
  </si>
  <si>
    <t>21:0490:000627</t>
  </si>
  <si>
    <t>031E  :821202:10:------:--</t>
  </si>
  <si>
    <t>21:0160:000561:0004:0001:00</t>
  </si>
  <si>
    <t>21:0490:000628</t>
  </si>
  <si>
    <t>031E  :821203:20:821202:10</t>
  </si>
  <si>
    <t>21:0160:000562</t>
  </si>
  <si>
    <t>21:0160:000562:0003:0001:00</t>
  </si>
  <si>
    <t>21:0490:000629</t>
  </si>
  <si>
    <t>031E  :821204:00:------:--</t>
  </si>
  <si>
    <t>21:0160:000563</t>
  </si>
  <si>
    <t>21:0160:000563:0003:0001:00</t>
  </si>
  <si>
    <t>21:0490:000630</t>
  </si>
  <si>
    <t>031E  :821205:00:------:--</t>
  </si>
  <si>
    <t>21:0160:000564</t>
  </si>
  <si>
    <t>21:0160:000564:0003:0001:00</t>
  </si>
  <si>
    <t>21:0490:000631</t>
  </si>
  <si>
    <t>031E  :821206:00:------:--</t>
  </si>
  <si>
    <t>21:0160:000565</t>
  </si>
  <si>
    <t>21:0160:000565:0003:0001:00</t>
  </si>
  <si>
    <t>21:0490:000632</t>
  </si>
  <si>
    <t>031E  :821207:00:------:--</t>
  </si>
  <si>
    <t>21:0160:000566</t>
  </si>
  <si>
    <t>21:0160:000566:0003:0001:00</t>
  </si>
  <si>
    <t>21:0490:000633</t>
  </si>
  <si>
    <t>031E  :821208:00:------:--</t>
  </si>
  <si>
    <t>21:0160:000567</t>
  </si>
  <si>
    <t>21:0160:000567:0003:0001:00</t>
  </si>
  <si>
    <t>21:0490:000634</t>
  </si>
  <si>
    <t>031E  :821209:00:------:--</t>
  </si>
  <si>
    <t>21:0160:000568</t>
  </si>
  <si>
    <t>21:0160:000568:0003:0001:00</t>
  </si>
  <si>
    <t>21:0490:000635</t>
  </si>
  <si>
    <t>031E  :821210:00:------:--</t>
  </si>
  <si>
    <t>21:0160:000569</t>
  </si>
  <si>
    <t>21:0160:000569:0003:0001:00</t>
  </si>
  <si>
    <t>21:0490:000636</t>
  </si>
  <si>
    <t>031E  :821211:00:------:--</t>
  </si>
  <si>
    <t>21:0160:000570</t>
  </si>
  <si>
    <t>21:0160:000570:0003:0001:00</t>
  </si>
  <si>
    <t>21:0490:000637</t>
  </si>
  <si>
    <t>031E  :821212:00:------:--</t>
  </si>
  <si>
    <t>21:0160:000571</t>
  </si>
  <si>
    <t>21:0160:000571:0003:0001:00</t>
  </si>
  <si>
    <t>21:0490:000638</t>
  </si>
  <si>
    <t>031E  :821213:00:------:--</t>
  </si>
  <si>
    <t>21:0160:000572</t>
  </si>
  <si>
    <t>21:0160:000572:0003:0001:00</t>
  </si>
  <si>
    <t>21:0490:000639</t>
  </si>
  <si>
    <t>031E  :821214:00:------:--</t>
  </si>
  <si>
    <t>21:0160:000573</t>
  </si>
  <si>
    <t>21:0160:000573:0003:0001:00</t>
  </si>
  <si>
    <t>21:0490:000640</t>
  </si>
  <si>
    <t>031E  :821215:00:------:--</t>
  </si>
  <si>
    <t>21:0160:000574</t>
  </si>
  <si>
    <t>21:0160:000574:0003:0001:00</t>
  </si>
  <si>
    <t>21:0490:000641</t>
  </si>
  <si>
    <t>031E  :821216:00:------:--</t>
  </si>
  <si>
    <t>21:0160:000575</t>
  </si>
  <si>
    <t>21:0160:000575:0003:0001:00</t>
  </si>
  <si>
    <t>21:0490:000642</t>
  </si>
  <si>
    <t>031E  :821217:00:------:--</t>
  </si>
  <si>
    <t>21:0490:000643</t>
  </si>
  <si>
    <t>031E  :821218:9U:------:--</t>
  </si>
  <si>
    <t>21:0160:000576</t>
  </si>
  <si>
    <t>21:0160:000576:0003:0001:00</t>
  </si>
  <si>
    <t>21:0490:000644</t>
  </si>
  <si>
    <t>031E  :821219:00:------:--</t>
  </si>
  <si>
    <t>21:0160:000577</t>
  </si>
  <si>
    <t>21:0160:000577:0003:0001:00</t>
  </si>
  <si>
    <t>21:0490:000645</t>
  </si>
  <si>
    <t>031E  :821220:00:------:--</t>
  </si>
  <si>
    <t>21:0160:000578</t>
  </si>
  <si>
    <t>21:0160:000578:0003:0001:00</t>
  </si>
  <si>
    <t>21:0490:000646</t>
  </si>
  <si>
    <t>031E  :821222:00:------:--</t>
  </si>
  <si>
    <t>21:0160:000579</t>
  </si>
  <si>
    <t>21:0160:000579:0003:0001:00</t>
  </si>
  <si>
    <t>21:0490:000647</t>
  </si>
  <si>
    <t>031E  :821223:00:------:--</t>
  </si>
  <si>
    <t>21:0160:000580</t>
  </si>
  <si>
    <t>21:0160:000580:0003:0001:00</t>
  </si>
  <si>
    <t>21:0490:000648</t>
  </si>
  <si>
    <t>031E  :821224:10:------:--</t>
  </si>
  <si>
    <t>21:0160:000580:0004:0001:00</t>
  </si>
  <si>
    <t>21:0490:000649</t>
  </si>
  <si>
    <t>031E  :821225:20:821224:10</t>
  </si>
  <si>
    <t>21:0160:000581</t>
  </si>
  <si>
    <t>21:0160:000581:0003:0001:00</t>
  </si>
  <si>
    <t>21:0490:000650</t>
  </si>
  <si>
    <t>031E  :821226:00:------:--</t>
  </si>
  <si>
    <t>21:0160:000582</t>
  </si>
  <si>
    <t>21:0160:000582:0003:0001:00</t>
  </si>
  <si>
    <t>21:0490:000651</t>
  </si>
  <si>
    <t>031E  :821227:00:------:--</t>
  </si>
  <si>
    <t>21:0160:000583</t>
  </si>
  <si>
    <t>21:0160:000583:0003:0001:00</t>
  </si>
  <si>
    <t>21:0490:000652</t>
  </si>
  <si>
    <t>031E  :821228:00:------:--</t>
  </si>
  <si>
    <t>21:0160:000584</t>
  </si>
  <si>
    <t>21:0160:000584:0003:0001:00</t>
  </si>
  <si>
    <t>21:0490:000653</t>
  </si>
  <si>
    <t>031E  :821229:00:------:--</t>
  </si>
  <si>
    <t>21:0160:000585</t>
  </si>
  <si>
    <t>21:0160:000585:0003:0001:00</t>
  </si>
  <si>
    <t>21:0490:000654</t>
  </si>
  <si>
    <t>031E  :821230:00:------:--</t>
  </si>
  <si>
    <t>21:0160:000586</t>
  </si>
  <si>
    <t>21:0160:000586:0003:0001:00</t>
  </si>
  <si>
    <t>21:0490:000655</t>
  </si>
  <si>
    <t>031E  :821231:00:------:--</t>
  </si>
  <si>
    <t>21:0160:000587</t>
  </si>
  <si>
    <t>21:0160:000587:0003:0001:00</t>
  </si>
  <si>
    <t>21:0490:000656</t>
  </si>
  <si>
    <t>031E  :821232:00:------:--</t>
  </si>
  <si>
    <t>21:0160:000588</t>
  </si>
  <si>
    <t>21:0160:000588:0003:0001:00</t>
  </si>
  <si>
    <t>21:0490:000657</t>
  </si>
  <si>
    <t>031E  :821233:00:------:--</t>
  </si>
  <si>
    <t>21:0160:000589</t>
  </si>
  <si>
    <t>21:0160:000589:0003:0001:00</t>
  </si>
  <si>
    <t>21:0490:000658</t>
  </si>
  <si>
    <t>031E  :821234:00:------:--</t>
  </si>
  <si>
    <t>21:0160:000590</t>
  </si>
  <si>
    <t>21:0160:000590:0003:0001:00</t>
  </si>
  <si>
    <t>21:0490:000659</t>
  </si>
  <si>
    <t>031E  :821235:00:------:--</t>
  </si>
  <si>
    <t>21:0160:000591</t>
  </si>
  <si>
    <t>21:0160:000591:0003:0001:00</t>
  </si>
  <si>
    <t>21:0490:000660</t>
  </si>
  <si>
    <t>031E  :821236:00:------:--</t>
  </si>
  <si>
    <t>21:0160:000592</t>
  </si>
  <si>
    <t>21:0160:000592:0003:0001:00</t>
  </si>
  <si>
    <t>21:0490:000661</t>
  </si>
  <si>
    <t>031E  :821237:00:------:--</t>
  </si>
  <si>
    <t>21:0160:000593</t>
  </si>
  <si>
    <t>21:0160:000593:0003:0001:00</t>
  </si>
  <si>
    <t>21:0490:000662</t>
  </si>
  <si>
    <t>031E  :821238:00:------:--</t>
  </si>
  <si>
    <t>21:0490:000663</t>
  </si>
  <si>
    <t>031E  :821239:9R:------:--</t>
  </si>
  <si>
    <t>21:0160:000594</t>
  </si>
  <si>
    <t>21:0160:000594:0003:0001:00</t>
  </si>
  <si>
    <t>21:0490:000664</t>
  </si>
  <si>
    <t>031E  :821240:00:------:--</t>
  </si>
  <si>
    <t>21:0490:000665</t>
  </si>
  <si>
    <t>031E  :821242:9U:------:--</t>
  </si>
  <si>
    <t>21:0160:000595</t>
  </si>
  <si>
    <t>21:0160:000595:0003:0001:00</t>
  </si>
  <si>
    <t>21:0490:000666</t>
  </si>
  <si>
    <t>031E  :821243:00:------:--</t>
  </si>
  <si>
    <t>21:0160:000596</t>
  </si>
  <si>
    <t>21:0160:000596:0003:0001:00</t>
  </si>
  <si>
    <t>21:0490:000667</t>
  </si>
  <si>
    <t>031E  :821244:00:------:--</t>
  </si>
  <si>
    <t>21:0160:000597</t>
  </si>
  <si>
    <t>21:0160:000597:0003:0001:00</t>
  </si>
  <si>
    <t>21:0490:000668</t>
  </si>
  <si>
    <t>031E  :821245:10:------:--</t>
  </si>
  <si>
    <t>21:0160:000597:0004:0001:00</t>
  </si>
  <si>
    <t>21:0490:000669</t>
  </si>
  <si>
    <t>031E  :821246:20:821245:10</t>
  </si>
  <si>
    <t>21:0160:000598</t>
  </si>
  <si>
    <t>21:0160:000598:0003:0001:00</t>
  </si>
  <si>
    <t>21:0490:000670</t>
  </si>
  <si>
    <t>031E  :821247:00:------:--</t>
  </si>
  <si>
    <t>21:0160:000599</t>
  </si>
  <si>
    <t>21:0160:000599:0003:0001:00</t>
  </si>
  <si>
    <t>21:0490:000671</t>
  </si>
  <si>
    <t>031E  :821248:00:------:--</t>
  </si>
  <si>
    <t>21:0160:000600</t>
  </si>
  <si>
    <t>21:0160:000600:0003:0001:00</t>
  </si>
  <si>
    <t>21:0490:000672</t>
  </si>
  <si>
    <t>031E  :821249:00:------:--</t>
  </si>
  <si>
    <t>21:0160:000601</t>
  </si>
  <si>
    <t>21:0160:000601:0003:0001:00</t>
  </si>
  <si>
    <t>21:0490:000673</t>
  </si>
  <si>
    <t>031E  :821250:00:------:--</t>
  </si>
  <si>
    <t>21:0160:000602</t>
  </si>
  <si>
    <t>21:0160:000602:0003:0001:00</t>
  </si>
  <si>
    <t>21:0490:000674</t>
  </si>
  <si>
    <t>031E  :821251:00:------:--</t>
  </si>
  <si>
    <t>21:0160:000603</t>
  </si>
  <si>
    <t>21:0160:000603:0003:0001:00</t>
  </si>
  <si>
    <t>21:0490:000675</t>
  </si>
  <si>
    <t>031E  :821252:00:------:--</t>
  </si>
  <si>
    <t>21:0160:000604</t>
  </si>
  <si>
    <t>21:0160:000604:0003:0001:00</t>
  </si>
  <si>
    <t>21:0490:000676</t>
  </si>
  <si>
    <t>031E  :821253:00:------:--</t>
  </si>
  <si>
    <t>21:0160:000605</t>
  </si>
  <si>
    <t>21:0160:000605:0003:0001:00</t>
  </si>
  <si>
    <t>21:0490:000677</t>
  </si>
  <si>
    <t>031E  :821254:00:------:--</t>
  </si>
  <si>
    <t>21:0160:000606</t>
  </si>
  <si>
    <t>21:0160:000606:0003:0001:00</t>
  </si>
  <si>
    <t>21:0490:000678</t>
  </si>
  <si>
    <t>031E  :821255:00:------:--</t>
  </si>
  <si>
    <t>21:0160:000607</t>
  </si>
  <si>
    <t>21:0160:000607:0003:0001:00</t>
  </si>
  <si>
    <t>21:0490:000679</t>
  </si>
  <si>
    <t>031E  :821256:00:------:--</t>
  </si>
  <si>
    <t>21:0160:000608</t>
  </si>
  <si>
    <t>21:0160:000608:0003:0001:00</t>
  </si>
  <si>
    <t>21:0490:000680</t>
  </si>
  <si>
    <t>031E  :821257:00:------:--</t>
  </si>
  <si>
    <t>21:0160:000609</t>
  </si>
  <si>
    <t>21:0160:000609:0003:0001:00</t>
  </si>
  <si>
    <t>21:0490:000681</t>
  </si>
  <si>
    <t>031E  :821258:00:------:--</t>
  </si>
  <si>
    <t>21:0160:000610</t>
  </si>
  <si>
    <t>21:0160:000610:0003:0001:00</t>
  </si>
  <si>
    <t>21:0490:000682</t>
  </si>
  <si>
    <t>031E  :821259:00:------:--</t>
  </si>
  <si>
    <t>21:0160:000611</t>
  </si>
  <si>
    <t>21:0160:000611:0003:0001:00</t>
  </si>
  <si>
    <t>21:0490:000683</t>
  </si>
  <si>
    <t>031E  :821260:00:------:--</t>
  </si>
  <si>
    <t>21:0160:000612</t>
  </si>
  <si>
    <t>21:0160:000612:0003:0001:00</t>
  </si>
  <si>
    <t>21:0490:000684</t>
  </si>
  <si>
    <t>031E  :821262:00:------:--</t>
  </si>
  <si>
    <t>21:0160:000613</t>
  </si>
  <si>
    <t>21:0160:000613:0003:0001:00</t>
  </si>
  <si>
    <t>21:0490:000685</t>
  </si>
  <si>
    <t>031E  :821263:10:------:--</t>
  </si>
  <si>
    <t>21:0160:000613:0004:0001:00</t>
  </si>
  <si>
    <t>21:0490:000686</t>
  </si>
  <si>
    <t>031E  :821264:20:821263:10</t>
  </si>
  <si>
    <t>21:0160:000614</t>
  </si>
  <si>
    <t>21:0160:000614:0003:0001:00</t>
  </si>
  <si>
    <t>21:0490:000687</t>
  </si>
  <si>
    <t>031E  :821265:00:------:--</t>
  </si>
  <si>
    <t>21:0160:000615</t>
  </si>
  <si>
    <t>21:0160:000615:0003:0001:00</t>
  </si>
  <si>
    <t>21:0490:000688</t>
  </si>
  <si>
    <t>031E  :821266:00:------:--</t>
  </si>
  <si>
    <t>21:0160:000616</t>
  </si>
  <si>
    <t>21:0160:000616:0003:0001:00</t>
  </si>
  <si>
    <t>21:0490:000689</t>
  </si>
  <si>
    <t>031E  :821267:00:------:--</t>
  </si>
  <si>
    <t>21:0160:000617</t>
  </si>
  <si>
    <t>21:0160:000617:0003:0001:00</t>
  </si>
  <si>
    <t>21:0490:000690</t>
  </si>
  <si>
    <t>031E  :821268:00:------:--</t>
  </si>
  <si>
    <t>21:0160:000618</t>
  </si>
  <si>
    <t>21:0160:000618:0003:0001:00</t>
  </si>
  <si>
    <t>21:0490:000691</t>
  </si>
  <si>
    <t>031E  :821269:00:------:--</t>
  </si>
  <si>
    <t>21:0490:000692</t>
  </si>
  <si>
    <t>031E  :821270:9M:------:--</t>
  </si>
  <si>
    <t>21:0160:000619</t>
  </si>
  <si>
    <t>21:0160:000619:0003:0001:00</t>
  </si>
  <si>
    <t>21:0490:000693</t>
  </si>
  <si>
    <t>031E  :821271:00:------:--</t>
  </si>
  <si>
    <t>21:0160:000620</t>
  </si>
  <si>
    <t>21:0160:000620:0003:0001:00</t>
  </si>
  <si>
    <t>21:0490:000694</t>
  </si>
  <si>
    <t>031E  :821272:00:------:--</t>
  </si>
  <si>
    <t>21:0160:000621</t>
  </si>
  <si>
    <t>21:0160:000621:0003:0001:00</t>
  </si>
  <si>
    <t>21:0490:000695</t>
  </si>
  <si>
    <t>031E  :821273:00:------:--</t>
  </si>
  <si>
    <t>21:0160:000622</t>
  </si>
  <si>
    <t>21:0160:000622:0003:0001:00</t>
  </si>
  <si>
    <t>21:0490:000696</t>
  </si>
  <si>
    <t>031E  :821274:00:------:--</t>
  </si>
  <si>
    <t>21:0160:000623</t>
  </si>
  <si>
    <t>21:0160:000623:0003:0001:00</t>
  </si>
  <si>
    <t>21:0490:000697</t>
  </si>
  <si>
    <t>031E  :821275:00:------:--</t>
  </si>
  <si>
    <t>21:0160:000624</t>
  </si>
  <si>
    <t>21:0160:000624:0003:0001:00</t>
  </si>
  <si>
    <t>21:0490:000698</t>
  </si>
  <si>
    <t>031E  :821276:00:------:--</t>
  </si>
  <si>
    <t>21:0160:000625</t>
  </si>
  <si>
    <t>21:0160:000625:0003:0001:00</t>
  </si>
  <si>
    <t>21:0490:000699</t>
  </si>
  <si>
    <t>031E  :821277:00:------:--</t>
  </si>
  <si>
    <t>21:0160:000626</t>
  </si>
  <si>
    <t>21:0160:000626:0003:0001:00</t>
  </si>
  <si>
    <t>21:0490:000700</t>
  </si>
  <si>
    <t>031E  :821278:00:------:--</t>
  </si>
  <si>
    <t>21:0160:000627</t>
  </si>
  <si>
    <t>21:0160:000627:0003:0001:00</t>
  </si>
  <si>
    <t>21:0490:000701</t>
  </si>
  <si>
    <t>031E  :821279:00:------:--</t>
  </si>
  <si>
    <t>21:0160:000628</t>
  </si>
  <si>
    <t>21:0160:000628:0003:0001:00</t>
  </si>
  <si>
    <t>21:0490:000702</t>
  </si>
  <si>
    <t>031E  :821280:00:------:--</t>
  </si>
  <si>
    <t>21:0160:000629</t>
  </si>
  <si>
    <t>21:0160:000629:0003:0001:00</t>
  </si>
  <si>
    <t>21:0490:000703</t>
  </si>
  <si>
    <t>031E  :821282:00:------:--</t>
  </si>
  <si>
    <t>21:0160:000630</t>
  </si>
  <si>
    <t>21:0160:000630:0003:0001:00</t>
  </si>
  <si>
    <t>21:0490:000704</t>
  </si>
  <si>
    <t>031E  :821283:00:------:--</t>
  </si>
  <si>
    <t>21:0160:000631</t>
  </si>
  <si>
    <t>21:0160:000631:0003:0001:00</t>
  </si>
  <si>
    <t>21:0490:000705</t>
  </si>
  <si>
    <t>031E  :821284:00:------:--</t>
  </si>
  <si>
    <t>21:0160:000632</t>
  </si>
  <si>
    <t>21:0160:000632:0003:0001:00</t>
  </si>
  <si>
    <t>21:0490:000706</t>
  </si>
  <si>
    <t>031E  :821285:10:------:--</t>
  </si>
  <si>
    <t>21:0160:000632:0004:0001:00</t>
  </si>
  <si>
    <t>21:0490:000707</t>
  </si>
  <si>
    <t>031E  :821286:20:821285:10</t>
  </si>
  <si>
    <t>21:0160:000633</t>
  </si>
  <si>
    <t>21:0160:000633:0003:0001:00</t>
  </si>
  <si>
    <t>21:0490:000708</t>
  </si>
  <si>
    <t>031E  :821287:00:------:--</t>
  </si>
  <si>
    <t>21:0490:000709</t>
  </si>
  <si>
    <t>031E  :821288:9U:------:--</t>
  </si>
  <si>
    <t>21:0160:000634</t>
  </si>
  <si>
    <t>21:0160:000634:0003:0001:00</t>
  </si>
  <si>
    <t>21:0490:000710</t>
  </si>
  <si>
    <t>031E  :821289:00:------:--</t>
  </si>
  <si>
    <t>21:0160:000635</t>
  </si>
  <si>
    <t>21:0160:000635:0003:0001:00</t>
  </si>
  <si>
    <t>21:0490:000711</t>
  </si>
  <si>
    <t>031E  :821290:00:------:--</t>
  </si>
  <si>
    <t>21:0160:000636</t>
  </si>
  <si>
    <t>21:0160:000636:0003:0001:00</t>
  </si>
  <si>
    <t>21:0490:000712</t>
  </si>
  <si>
    <t>031E  :821291:00:------:--</t>
  </si>
  <si>
    <t>21:0160:000637</t>
  </si>
  <si>
    <t>21:0160:000637:0003:0001:00</t>
  </si>
  <si>
    <t>21:0490:000713</t>
  </si>
  <si>
    <t>031E  :821292:00:------:--</t>
  </si>
  <si>
    <t>21:0160:000638</t>
  </si>
  <si>
    <t>21:0160:000638:0003:0001:00</t>
  </si>
  <si>
    <t>21:0490:000714</t>
  </si>
  <si>
    <t>031E  :821293:00:------:--</t>
  </si>
  <si>
    <t>21:0160:000639</t>
  </si>
  <si>
    <t>21:0160:000639:0003:0001:00</t>
  </si>
  <si>
    <t>21:0490:000715</t>
  </si>
  <si>
    <t>031E  :821294:00:------:--</t>
  </si>
  <si>
    <t>21:0160:000640</t>
  </si>
  <si>
    <t>21:0160:000640:0003:0001:00</t>
  </si>
  <si>
    <t>21:0490:000716</t>
  </si>
  <si>
    <t>031E  :821295:00:------:--</t>
  </si>
  <si>
    <t>21:0160:000641</t>
  </si>
  <si>
    <t>21:0160:000641:0003:0001:00</t>
  </si>
  <si>
    <t>21:0490:000717</t>
  </si>
  <si>
    <t>031E  :821296:00:------:--</t>
  </si>
  <si>
    <t>21:0160:000642</t>
  </si>
  <si>
    <t>21:0160:000642:0003:0001:00</t>
  </si>
  <si>
    <t>21:0490:000718</t>
  </si>
  <si>
    <t>031E  :821297:00:------:--</t>
  </si>
  <si>
    <t>21:0160:000643</t>
  </si>
  <si>
    <t>21:0160:000643:0003:0001:00</t>
  </si>
  <si>
    <t>21:0490:000719</t>
  </si>
  <si>
    <t>031E  :821298:00:------:--</t>
  </si>
  <si>
    <t>21:0160:000644</t>
  </si>
  <si>
    <t>21:0160:000644:0003:0001:00</t>
  </si>
  <si>
    <t>21:0490:000720</t>
  </si>
  <si>
    <t>031E  :821299:00:------:--</t>
  </si>
  <si>
    <t>21:0160:000645</t>
  </si>
  <si>
    <t>21:0160:000645:0003:0001:00</t>
  </si>
  <si>
    <t>21:0490:000721</t>
  </si>
  <si>
    <t>031E  :821300:00:------:--</t>
  </si>
  <si>
    <t>21:0160:000646</t>
  </si>
  <si>
    <t>21:0160:000646:0003:0001:00</t>
  </si>
  <si>
    <t>21:0490:000722</t>
  </si>
  <si>
    <t>031E  :821302:10:------:--</t>
  </si>
  <si>
    <t>21:0490:000723</t>
  </si>
  <si>
    <t>031E  :821303:9U:------:--</t>
  </si>
  <si>
    <t>21:0160:000646:0004:0001:00</t>
  </si>
  <si>
    <t>21:0490:000724</t>
  </si>
  <si>
    <t>031E  :821304:20:821302:10</t>
  </si>
  <si>
    <t>21:0160:000647</t>
  </si>
  <si>
    <t>21:0160:000647:0003:0001:00</t>
  </si>
  <si>
    <t>21:0490:000725</t>
  </si>
  <si>
    <t>031E  :821305:00:------:--</t>
  </si>
  <si>
    <t>21:0160:000648</t>
  </si>
  <si>
    <t>21:0160:000648:0003:0001:00</t>
  </si>
  <si>
    <t>21:0490:000726</t>
  </si>
  <si>
    <t>031E  :821306:00:------:--</t>
  </si>
  <si>
    <t>21:0160:000649</t>
  </si>
  <si>
    <t>21:0160:000649:0003:0001:00</t>
  </si>
  <si>
    <t>21:0490:000727</t>
  </si>
  <si>
    <t>031E  :821307:00:------:--</t>
  </si>
  <si>
    <t>21:0160:000650</t>
  </si>
  <si>
    <t>21:0160:000650:0003:0001:00</t>
  </si>
  <si>
    <t>21:0490:000728</t>
  </si>
  <si>
    <t>031E  :821308:00:------:--</t>
  </si>
  <si>
    <t>21:0160:000651</t>
  </si>
  <si>
    <t>21:0160:000651:0003:0001:00</t>
  </si>
  <si>
    <t>21:0490:000729</t>
  </si>
  <si>
    <t>031E  :821309:00:------:--</t>
  </si>
  <si>
    <t>21:0160:000652</t>
  </si>
  <si>
    <t>21:0160:000652:0003:0001:00</t>
  </si>
  <si>
    <t>21:0490:000730</t>
  </si>
  <si>
    <t>031E  :821310:00:------:--</t>
  </si>
  <si>
    <t>21:0160:000653</t>
  </si>
  <si>
    <t>21:0160:000653:0003:0001:00</t>
  </si>
  <si>
    <t>21:0490:000731</t>
  </si>
  <si>
    <t>031E  :821311:00:------:--</t>
  </si>
  <si>
    <t>21:0160:000654</t>
  </si>
  <si>
    <t>21:0160:000654:0003:0001:00</t>
  </si>
  <si>
    <t>21:0490:000732</t>
  </si>
  <si>
    <t>031E  :821312:00:------:--</t>
  </si>
  <si>
    <t>21:0160:000655</t>
  </si>
  <si>
    <t>21:0160:000655:0003:0001:00</t>
  </si>
  <si>
    <t>21:0490:000733</t>
  </si>
  <si>
    <t>031E  :821313:00:------:--</t>
  </si>
  <si>
    <t>21:0160:000656</t>
  </si>
  <si>
    <t>21:0160:000656:0003:0001:00</t>
  </si>
  <si>
    <t>21:0490:000734</t>
  </si>
  <si>
    <t>031E  :821314:00:------:--</t>
  </si>
  <si>
    <t>21:0160:000657</t>
  </si>
  <si>
    <t>21:0160:000657:0003:0001:00</t>
  </si>
  <si>
    <t>21:0490:000735</t>
  </si>
  <si>
    <t>031E  :821315:00:------:--</t>
  </si>
  <si>
    <t>21:0160:000658</t>
  </si>
  <si>
    <t>21:0160:000658:0003:0001:00</t>
  </si>
  <si>
    <t>21:0490:000736</t>
  </si>
  <si>
    <t>031E  :821316:00:------:--</t>
  </si>
  <si>
    <t>21:0160:000659</t>
  </si>
  <si>
    <t>21:0160:000659:0003:0001:00</t>
  </si>
  <si>
    <t>21:0490:000737</t>
  </si>
  <si>
    <t>031E  :821317:00:------:--</t>
  </si>
  <si>
    <t>21:0160:000660</t>
  </si>
  <si>
    <t>21:0160:000660:0003:0001:00</t>
  </si>
  <si>
    <t>21:0490:000738</t>
  </si>
  <si>
    <t>031E  :821318:00:------:--</t>
  </si>
  <si>
    <t>21:0160:000661</t>
  </si>
  <si>
    <t>21:0160:000661:0003:0001:00</t>
  </si>
  <si>
    <t>21:0490:000739</t>
  </si>
  <si>
    <t>031E  :821319:00:------:--</t>
  </si>
  <si>
    <t>21:0160:000662</t>
  </si>
  <si>
    <t>21:0160:000662:0003:0001:00</t>
  </si>
  <si>
    <t>21:0490:000740</t>
  </si>
  <si>
    <t>031E  :821320:00:------:--</t>
  </si>
  <si>
    <t>21:0160:000663</t>
  </si>
  <si>
    <t>21:0160:000663:0003:0001:00</t>
  </si>
  <si>
    <t>21:0490:000741</t>
  </si>
  <si>
    <t>031E  :821322:00:------:--</t>
  </si>
  <si>
    <t>21:0160:000664</t>
  </si>
  <si>
    <t>21:0160:000664:0003:0001:00</t>
  </si>
  <si>
    <t>21:0490:000742</t>
  </si>
  <si>
    <t>031E  :821323:00:------:--</t>
  </si>
  <si>
    <t>21:0160:000665</t>
  </si>
  <si>
    <t>21:0160:000665:0003:0001:00</t>
  </si>
  <si>
    <t>21:0490:000743</t>
  </si>
  <si>
    <t>031E  :821324:00:------:--</t>
  </si>
  <si>
    <t>21:0160:000666</t>
  </si>
  <si>
    <t>21:0160:000666:0003:0001:00</t>
  </si>
  <si>
    <t>21:0490:000744</t>
  </si>
  <si>
    <t>031E  :821325:00:------:--</t>
  </si>
  <si>
    <t>21:0160:000667</t>
  </si>
  <si>
    <t>21:0160:000667:0003:0001:00</t>
  </si>
  <si>
    <t>21:0490:000745</t>
  </si>
  <si>
    <t>031E  :821326:00:------:--</t>
  </si>
  <si>
    <t>21:0160:000668</t>
  </si>
  <si>
    <t>21:0160:000668:0003:0001:00</t>
  </si>
  <si>
    <t>21:0490:000746</t>
  </si>
  <si>
    <t>031E  :821327:00:------:--</t>
  </si>
  <si>
    <t>21:0160:000669</t>
  </si>
  <si>
    <t>21:0160:000669:0003:0001:00</t>
  </si>
  <si>
    <t>21:0490:000747</t>
  </si>
  <si>
    <t>031E  :821328:10:------:--</t>
  </si>
  <si>
    <t>21:0160:000669:0004:0001:00</t>
  </si>
  <si>
    <t>21:0490:000748</t>
  </si>
  <si>
    <t>031E  :821329:20:821328:10</t>
  </si>
  <si>
    <t>21:0160:000670</t>
  </si>
  <si>
    <t>21:0160:000670:0003:0001:00</t>
  </si>
  <si>
    <t>21:0490:000749</t>
  </si>
  <si>
    <t>031E  :821330:00:------:--</t>
  </si>
  <si>
    <t>21:0160:000671</t>
  </si>
  <si>
    <t>21:0160:000671:0003:0001:00</t>
  </si>
  <si>
    <t>21:0490:000750</t>
  </si>
  <si>
    <t>031E  :821331:00:------:--</t>
  </si>
  <si>
    <t>21:0160:000672</t>
  </si>
  <si>
    <t>21:0160:000672:0003:0001:00</t>
  </si>
  <si>
    <t>21:0490:000751</t>
  </si>
  <si>
    <t>031E  :821332:00:------:--</t>
  </si>
  <si>
    <t>21:0160:000673</t>
  </si>
  <si>
    <t>21:0160:000673:0003:0001:00</t>
  </si>
  <si>
    <t>21:0490:000752</t>
  </si>
  <si>
    <t>031E  :821333:00:------:--</t>
  </si>
  <si>
    <t>21:0160:000674</t>
  </si>
  <si>
    <t>21:0160:000674:0003:0001:00</t>
  </si>
  <si>
    <t>21:0490:000753</t>
  </si>
  <si>
    <t>031E  :821334:00:------:--</t>
  </si>
  <si>
    <t>21:0160:000675</t>
  </si>
  <si>
    <t>21:0160:000675:0003:0001:00</t>
  </si>
  <si>
    <t>21:0490:000754</t>
  </si>
  <si>
    <t>031E  :821335:00:------:--</t>
  </si>
  <si>
    <t>21:0160:000676</t>
  </si>
  <si>
    <t>21:0160:000676:0003:0001:00</t>
  </si>
  <si>
    <t>21:0490:000755</t>
  </si>
  <si>
    <t>031E  :821336:00:------:--</t>
  </si>
  <si>
    <t>21:0160:000677</t>
  </si>
  <si>
    <t>21:0160:000677:0003:0001:00</t>
  </si>
  <si>
    <t>21:0490:000756</t>
  </si>
  <si>
    <t>031E  :821337:00:------:--</t>
  </si>
  <si>
    <t>21:0160:000678</t>
  </si>
  <si>
    <t>21:0160:000678:0003:0001:00</t>
  </si>
  <si>
    <t>21:0490:000757</t>
  </si>
  <si>
    <t>031E  :821338:00:------:--</t>
  </si>
  <si>
    <t>21:0160:000679</t>
  </si>
  <si>
    <t>21:0160:000679:0003:0001:00</t>
  </si>
  <si>
    <t>21:0490:000758</t>
  </si>
  <si>
    <t>031E  :821339:00:------:--</t>
  </si>
  <si>
    <t>21:0490:000759</t>
  </si>
  <si>
    <t>031E  :821340:9M:------:--</t>
  </si>
  <si>
    <t>21:0160:000680</t>
  </si>
  <si>
    <t>21:0160:000680:0003:0001:00</t>
  </si>
  <si>
    <t>21:0490:000760</t>
  </si>
  <si>
    <t>031E  :821342:00:------:--</t>
  </si>
  <si>
    <t>21:0160:000681</t>
  </si>
  <si>
    <t>21:0160:000681:0003:0001:00</t>
  </si>
  <si>
    <t>21:0490:000761</t>
  </si>
  <si>
    <t>031E  :821343:00:------:--</t>
  </si>
  <si>
    <t>21:0490:000762</t>
  </si>
  <si>
    <t>031E  :821344:9R:------:--</t>
  </si>
  <si>
    <t>21:0160:000682</t>
  </si>
  <si>
    <t>21:0160:000682:0003:0001:00</t>
  </si>
  <si>
    <t>21:0490:000763</t>
  </si>
  <si>
    <t>031E  :821345:00:------:--</t>
  </si>
  <si>
    <t>21:0160:000683</t>
  </si>
  <si>
    <t>21:0160:000683:0003:0001:00</t>
  </si>
  <si>
    <t>21:0490:000764</t>
  </si>
  <si>
    <t>031E  :821346:10:------:--</t>
  </si>
  <si>
    <t>21:0160:000683:0004:0001:00</t>
  </si>
  <si>
    <t>21:0490:000765</t>
  </si>
  <si>
    <t>031E  :821347:20:821346:10</t>
  </si>
  <si>
    <t>21:0160:000684</t>
  </si>
  <si>
    <t>21:0160:000684:0003:0001:00</t>
  </si>
  <si>
    <t>21:0490:000766</t>
  </si>
  <si>
    <t>031E  :821348:00:------:--</t>
  </si>
  <si>
    <t>21:0160:000685</t>
  </si>
  <si>
    <t>21:0160:000685:0003:0001:00</t>
  </si>
  <si>
    <t>21:0490:000767</t>
  </si>
  <si>
    <t>031E  :821349:00:------:--</t>
  </si>
  <si>
    <t>21:0160:000686</t>
  </si>
  <si>
    <t>21:0160:000686:0003:0001:00</t>
  </si>
  <si>
    <t>21:0490:000768</t>
  </si>
  <si>
    <t>031E  :821350:00:------:--</t>
  </si>
  <si>
    <t>21:0160:000687</t>
  </si>
  <si>
    <t>21:0160:000687:0003:0001:00</t>
  </si>
  <si>
    <t>21:0490:000769</t>
  </si>
  <si>
    <t>031E  :821351:00:------:--</t>
  </si>
  <si>
    <t>21:0160:000688</t>
  </si>
  <si>
    <t>21:0160:000688:0003:0001:00</t>
  </si>
  <si>
    <t>21:0490:000770</t>
  </si>
  <si>
    <t>031E  :821352:00:------:--</t>
  </si>
  <si>
    <t>21:0160:000689</t>
  </si>
  <si>
    <t>21:0160:000689:0003:0001:00</t>
  </si>
  <si>
    <t>21:0490:000771</t>
  </si>
  <si>
    <t>031E  :821353:00:------:--</t>
  </si>
  <si>
    <t>21:0160:000690</t>
  </si>
  <si>
    <t>21:0160:000690:0003:0001:00</t>
  </si>
  <si>
    <t>21:0490:000772</t>
  </si>
  <si>
    <t>031E  :821354:00:------:--</t>
  </si>
  <si>
    <t>21:0160:000691</t>
  </si>
  <si>
    <t>21:0160:000691:0003:0001:00</t>
  </si>
  <si>
    <t>21:0490:000773</t>
  </si>
  <si>
    <t>031E  :821355:00:------:--</t>
  </si>
  <si>
    <t>21:0160:000692</t>
  </si>
  <si>
    <t>21:0160:000692:0003:0001:00</t>
  </si>
  <si>
    <t>21:0490:000774</t>
  </si>
  <si>
    <t>031E  :821356:00:------:--</t>
  </si>
  <si>
    <t>21:0160:000693</t>
  </si>
  <si>
    <t>21:0160:000693:0003:0001:00</t>
  </si>
  <si>
    <t>21:0490:000775</t>
  </si>
  <si>
    <t>031E  :821357:00:------:--</t>
  </si>
  <si>
    <t>21:0160:000694</t>
  </si>
  <si>
    <t>21:0160:000694:0003:0001:00</t>
  </si>
  <si>
    <t>21:0490:000776</t>
  </si>
  <si>
    <t>031E  :821358:00:------:--</t>
  </si>
  <si>
    <t>21:0160:000695</t>
  </si>
  <si>
    <t>21:0160:000695:0003:0001:00</t>
  </si>
  <si>
    <t>21:0490:000777</t>
  </si>
  <si>
    <t>031E  :821359:00:------:--</t>
  </si>
  <si>
    <t>21:0160:000696</t>
  </si>
  <si>
    <t>21:0160:000696:0003:0001:00</t>
  </si>
  <si>
    <t>21:0490:000778</t>
  </si>
  <si>
    <t>031E  :821360:00:------:--</t>
  </si>
  <si>
    <t>21:0160:000697</t>
  </si>
  <si>
    <t>21:0160:000697:0003:0001:00</t>
  </si>
  <si>
    <t>21:0490:000779</t>
  </si>
  <si>
    <t>031E  :821362:00:------:--</t>
  </si>
  <si>
    <t>21:0160:000698</t>
  </si>
  <si>
    <t>21:0160:000698:0003:0001:00</t>
  </si>
  <si>
    <t>21:0490:000780</t>
  </si>
  <si>
    <t>031E  :821363:00:------:--</t>
  </si>
  <si>
    <t>21:0490:000781</t>
  </si>
  <si>
    <t>031E  :821364:9R:------:--</t>
  </si>
  <si>
    <t>21:0160:000699</t>
  </si>
  <si>
    <t>21:0160:000699:0003:0001:00</t>
  </si>
  <si>
    <t>21:0490:000782</t>
  </si>
  <si>
    <t>031E  :821365:00:------:--</t>
  </si>
  <si>
    <t>21:0160:000700</t>
  </si>
  <si>
    <t>21:0160:000700:0003:0001:00</t>
  </si>
  <si>
    <t>21:0490:000783</t>
  </si>
  <si>
    <t>031E  :821366:00:------:--</t>
  </si>
  <si>
    <t>21:0160:000701</t>
  </si>
  <si>
    <t>21:0160:000701:0003:0001:00</t>
  </si>
  <si>
    <t>21:0490:000784</t>
  </si>
  <si>
    <t>031E  :821367:10:------:--</t>
  </si>
  <si>
    <t>21:0160:000701:0004:0001:00</t>
  </si>
  <si>
    <t>21:0490:000785</t>
  </si>
  <si>
    <t>031E  :821368:20:821367:10</t>
  </si>
  <si>
    <t>21:0160:000702</t>
  </si>
  <si>
    <t>21:0160:000702:0003:0001:00</t>
  </si>
  <si>
    <t>21:0490:000786</t>
  </si>
  <si>
    <t>031E  :821369:00:------:--</t>
  </si>
  <si>
    <t>21:0160:000703</t>
  </si>
  <si>
    <t>21:0160:000703:0003:0001:00</t>
  </si>
  <si>
    <t>21:0490:000787</t>
  </si>
  <si>
    <t>031E  :821370:00:------:--</t>
  </si>
  <si>
    <t>21:0160:000704</t>
  </si>
  <si>
    <t>21:0160:000704:0003:0001:00</t>
  </si>
  <si>
    <t>21:0490:000788</t>
  </si>
  <si>
    <t>031E  :821371:00:------:--</t>
  </si>
  <si>
    <t>21:0160:000705</t>
  </si>
  <si>
    <t>21:0160:000705:0003:0001:00</t>
  </si>
  <si>
    <t>21:0490:000789</t>
  </si>
  <si>
    <t>031E  :821372:00:------:--</t>
  </si>
  <si>
    <t>21:0160:000706</t>
  </si>
  <si>
    <t>21:0160:000706:0003:0001:00</t>
  </si>
  <si>
    <t>21:0490:000790</t>
  </si>
  <si>
    <t>031E  :821373:00:------:--</t>
  </si>
  <si>
    <t>21:0160:000707</t>
  </si>
  <si>
    <t>21:0160:000707:0003:0001:00</t>
  </si>
  <si>
    <t>21:0490:000791</t>
  </si>
  <si>
    <t>031E  :821374:00:------:--</t>
  </si>
  <si>
    <t>21:0160:000708</t>
  </si>
  <si>
    <t>21:0160:000708:0003:0001:00</t>
  </si>
  <si>
    <t>21:0490:000792</t>
  </si>
  <si>
    <t>031E  :821375:00:------:--</t>
  </si>
  <si>
    <t>21:0160:000709</t>
  </si>
  <si>
    <t>21:0160:000709:0003:0001:00</t>
  </si>
  <si>
    <t>21:0490:000793</t>
  </si>
  <si>
    <t>031E  :821376:00:------:--</t>
  </si>
  <si>
    <t>21:0160:000710</t>
  </si>
  <si>
    <t>21:0160:000710:0003:0001:00</t>
  </si>
  <si>
    <t>21:0490:000794</t>
  </si>
  <si>
    <t>031E  :821377:00:------:--</t>
  </si>
  <si>
    <t>21:0160:000711</t>
  </si>
  <si>
    <t>21:0160:000711:0003:0001:00</t>
  </si>
  <si>
    <t>21:0490:000795</t>
  </si>
  <si>
    <t>031E  :821378:00:------:--</t>
  </si>
  <si>
    <t>21:0160:000712</t>
  </si>
  <si>
    <t>21:0160:000712:0003:0001:00</t>
  </si>
  <si>
    <t>21:0490:000796</t>
  </si>
  <si>
    <t>031E  :821379:00:------:--</t>
  </si>
  <si>
    <t>21:0160:000713</t>
  </si>
  <si>
    <t>21:0160:000713:0003:0001:00</t>
  </si>
  <si>
    <t>21:0490:000797</t>
  </si>
  <si>
    <t>031E  :821380:00:------:--</t>
  </si>
  <si>
    <t>21:0160:000714</t>
  </si>
  <si>
    <t>21:0160:000714:0003:0001:00</t>
  </si>
  <si>
    <t>21:0490:000798</t>
  </si>
  <si>
    <t>031E  :821382:00:------:--</t>
  </si>
  <si>
    <t>21:0160:000715</t>
  </si>
  <si>
    <t>21:0160:000715:0003:0001:00</t>
  </si>
  <si>
    <t>21:0490:000799</t>
  </si>
  <si>
    <t>031E  :821383:00:------:--</t>
  </si>
  <si>
    <t>21:0490:000800</t>
  </si>
  <si>
    <t>031E  :821384:9R:------:--</t>
  </si>
  <si>
    <t>21:0160:000716</t>
  </si>
  <si>
    <t>21:0160:000716:0003:0001:00</t>
  </si>
  <si>
    <t>21:0490:000801</t>
  </si>
  <si>
    <t>031E  :821385:10:------:--</t>
  </si>
  <si>
    <t>21:0160:000716:0004:0001:00</t>
  </si>
  <si>
    <t>21:0490:000802</t>
  </si>
  <si>
    <t>031E  :821386:20:821385:10</t>
  </si>
  <si>
    <t>21:0160:000717</t>
  </si>
  <si>
    <t>21:0160:000717:0003:0001:00</t>
  </si>
  <si>
    <t>21:0490:000803</t>
  </si>
  <si>
    <t>031E  :821387:00:------:--</t>
  </si>
  <si>
    <t>21:0160:000718</t>
  </si>
  <si>
    <t>21:0160:000718:0003:0001:00</t>
  </si>
  <si>
    <t>21:0490:000804</t>
  </si>
  <si>
    <t>031E  :821388:00:------:--</t>
  </si>
  <si>
    <t>21:0160:000719</t>
  </si>
  <si>
    <t>21:0160:000719:0003:0001:00</t>
  </si>
  <si>
    <t>21:0490:000805</t>
  </si>
  <si>
    <t>031E  :821389:00:------:--</t>
  </si>
  <si>
    <t>21:0160:000720</t>
  </si>
  <si>
    <t>21:0160:000720:0003:0001:00</t>
  </si>
  <si>
    <t>21:0490:000806</t>
  </si>
  <si>
    <t>031E  :821390:00:------:--</t>
  </si>
  <si>
    <t>21:0160:000721</t>
  </si>
  <si>
    <t>21:0160:000721:0003:0001:00</t>
  </si>
  <si>
    <t>21:0490:000807</t>
  </si>
  <si>
    <t>031E  :821391:00:------:--</t>
  </si>
  <si>
    <t>21:0160:000722</t>
  </si>
  <si>
    <t>21:0160:000722:0003:0001:00</t>
  </si>
  <si>
    <t>21:0490:000808</t>
  </si>
  <si>
    <t>031E  :821392:00:------:--</t>
  </si>
  <si>
    <t>21:0160:000723</t>
  </si>
  <si>
    <t>21:0160:000723:0003:0001:00</t>
  </si>
  <si>
    <t>21:0490:000809</t>
  </si>
  <si>
    <t>031E  :821393:00:------:--</t>
  </si>
  <si>
    <t>21:0160:000724</t>
  </si>
  <si>
    <t>21:0160:000724:0003:0001:00</t>
  </si>
  <si>
    <t>21:0490:000810</t>
  </si>
  <si>
    <t>031E  :821394:00:------:--</t>
  </si>
  <si>
    <t>21:0160:000725</t>
  </si>
  <si>
    <t>21:0160:000725:0003:0001:00</t>
  </si>
  <si>
    <t>21:0490:000811</t>
  </si>
  <si>
    <t>031E  :821395:00:------:--</t>
  </si>
  <si>
    <t>21:0160:000726</t>
  </si>
  <si>
    <t>21:0160:000726:0003:0001:00</t>
  </si>
  <si>
    <t>21:0490:000812</t>
  </si>
  <si>
    <t>031E  :821396:00:------:--</t>
  </si>
  <si>
    <t>21:0160:000727</t>
  </si>
  <si>
    <t>21:0160:000727:0003:0001:00</t>
  </si>
  <si>
    <t>21:0490:000813</t>
  </si>
  <si>
    <t>031E  :821397:00:------:--</t>
  </si>
  <si>
    <t>21:0160:000728</t>
  </si>
  <si>
    <t>21:0160:000728:0003:0001:00</t>
  </si>
  <si>
    <t>21:0490:000814</t>
  </si>
  <si>
    <t>031E  :821398:00:------:--</t>
  </si>
  <si>
    <t>21:0160:000729</t>
  </si>
  <si>
    <t>21:0160:000729:0003:0001:00</t>
  </si>
  <si>
    <t>21:0490:000815</t>
  </si>
  <si>
    <t>031E  :821399:00:------:--</t>
  </si>
  <si>
    <t>21:0160:000730</t>
  </si>
  <si>
    <t>21:0160:000730:0003:0001:00</t>
  </si>
  <si>
    <t>21:0490:000816</t>
  </si>
  <si>
    <t>031E  :821400:00:------:--</t>
  </si>
  <si>
    <t>21:0160:000731</t>
  </si>
  <si>
    <t>21:0160:000731:0003:0001:00</t>
  </si>
  <si>
    <t>21:0490:000817</t>
  </si>
  <si>
    <t>031E  :821402:00:------:--</t>
  </si>
  <si>
    <t>21:0160:000732</t>
  </si>
  <si>
    <t>21:0160:000732:0003:0001:00</t>
  </si>
  <si>
    <t>21:0490:000818</t>
  </si>
  <si>
    <t>031E  :821403:00:------:--</t>
  </si>
  <si>
    <t>21:0160:000733</t>
  </si>
  <si>
    <t>21:0160:000733:0003:0001:00</t>
  </si>
  <si>
    <t>21:0490:000819</t>
  </si>
  <si>
    <t>031E  :821404:00:------:--</t>
  </si>
  <si>
    <t>21:0160:000734</t>
  </si>
  <si>
    <t>21:0160:000734:0003:0001:00</t>
  </si>
  <si>
    <t>21:0490:000820</t>
  </si>
  <si>
    <t>031E  :821405:00:------:--</t>
  </si>
  <si>
    <t>21:0160:000735</t>
  </si>
  <si>
    <t>21:0160:000735:0003:0001:00</t>
  </si>
  <si>
    <t>21:0490:000821</t>
  </si>
  <si>
    <t>031E  :821406:10:------:--</t>
  </si>
  <si>
    <t>21:0160:000735:0004:0001:00</t>
  </si>
  <si>
    <t>21:0490:000822</t>
  </si>
  <si>
    <t>031E  :821407:20:821406:10</t>
  </si>
  <si>
    <t>21:0160:000736</t>
  </si>
  <si>
    <t>21:0160:000736:0003:0001:00</t>
  </si>
  <si>
    <t>21:0490:000823</t>
  </si>
  <si>
    <t>031E  :821408:00:------:--</t>
  </si>
  <si>
    <t>21:0490:000824</t>
  </si>
  <si>
    <t>031E  :821409:9M:------:--</t>
  </si>
  <si>
    <t>21:0160:000737</t>
  </si>
  <si>
    <t>21:0160:000737:0003:0001:00</t>
  </si>
  <si>
    <t>21:0490:000825</t>
  </si>
  <si>
    <t>031E  :821410:00:------:--</t>
  </si>
  <si>
    <t>21:0160:000738</t>
  </si>
  <si>
    <t>21:0160:000738:0003:0001:00</t>
  </si>
  <si>
    <t>21:0490:000826</t>
  </si>
  <si>
    <t>031E  :821411:00:------:--</t>
  </si>
  <si>
    <t>21:0160:000739</t>
  </si>
  <si>
    <t>21:0160:000739:0003:0001:00</t>
  </si>
  <si>
    <t>21:0490:000827</t>
  </si>
  <si>
    <t>031E  :821412:00:------:--</t>
  </si>
  <si>
    <t>21:0160:000740</t>
  </si>
  <si>
    <t>21:0160:000740:0003:0001:00</t>
  </si>
  <si>
    <t>21:0490:000828</t>
  </si>
  <si>
    <t>031E  :821413:00:------:--</t>
  </si>
  <si>
    <t>21:0160:000741</t>
  </si>
  <si>
    <t>21:0160:000741:0003:0001:00</t>
  </si>
  <si>
    <t>21:0490:000829</t>
  </si>
  <si>
    <t>031E  :821414:00:------:--</t>
  </si>
  <si>
    <t>21:0160:000742</t>
  </si>
  <si>
    <t>21:0160:000742:0003:0001:00</t>
  </si>
  <si>
    <t>21:0490:000830</t>
  </si>
  <si>
    <t>031E  :821415:00:------:--</t>
  </si>
  <si>
    <t>21:0160:000743</t>
  </si>
  <si>
    <t>21:0160:000743:0003:0001:00</t>
  </si>
  <si>
    <t>21:0490:000831</t>
  </si>
  <si>
    <t>031E  :821416:00:------:--</t>
  </si>
  <si>
    <t>21:0160:000744</t>
  </si>
  <si>
    <t>21:0160:000744:0003:0001:00</t>
  </si>
  <si>
    <t>21:0490:000832</t>
  </si>
  <si>
    <t>031E  :821417:00:------:--</t>
  </si>
  <si>
    <t>21:0160:000745</t>
  </si>
  <si>
    <t>21:0160:000745:0003:0001:00</t>
  </si>
  <si>
    <t>21:0490:000833</t>
  </si>
  <si>
    <t>031E  :821418:00:------:--</t>
  </si>
  <si>
    <t>21:0160:000746</t>
  </si>
  <si>
    <t>21:0160:000746:0003:0001:00</t>
  </si>
  <si>
    <t>21:0490:000834</t>
  </si>
  <si>
    <t>031E  :821419:00:------:--</t>
  </si>
  <si>
    <t>21:0160:000747</t>
  </si>
  <si>
    <t>21:0160:000747:0003:0001:00</t>
  </si>
  <si>
    <t>21:0490:000835</t>
  </si>
  <si>
    <t>031E  :821420:00:------:--</t>
  </si>
  <si>
    <t>21:0160:000748</t>
  </si>
  <si>
    <t>21:0160:000748:0003:0001:00</t>
  </si>
  <si>
    <t>21:0490:000836</t>
  </si>
  <si>
    <t>031E  :821422:00:------:--</t>
  </si>
  <si>
    <t>21:0160:000749</t>
  </si>
  <si>
    <t>21:0160:000749:0003:0001:00</t>
  </si>
  <si>
    <t>21:0490:000837</t>
  </si>
  <si>
    <t>031E  :821423:10:------:--</t>
  </si>
  <si>
    <t>21:0490:000838</t>
  </si>
  <si>
    <t>031E  :821424:9M:------:--</t>
  </si>
  <si>
    <t>21:0160:000749:0004:0001:00</t>
  </si>
  <si>
    <t>21:0490:000839</t>
  </si>
  <si>
    <t>031E  :821425:20:821423:10</t>
  </si>
  <si>
    <t>21:0160:000750</t>
  </si>
  <si>
    <t>21:0160:000750:0003:0001:00</t>
  </si>
  <si>
    <t>21:0490:000840</t>
  </si>
  <si>
    <t>031E  :821426:00:------:--</t>
  </si>
  <si>
    <t>21:0160:000751</t>
  </si>
  <si>
    <t>21:0160:000751:0003:0001:00</t>
  </si>
  <si>
    <t>21:0490:000841</t>
  </si>
  <si>
    <t>031E  :821427:00:------:--</t>
  </si>
  <si>
    <t>21:0160:000752</t>
  </si>
  <si>
    <t>21:0160:000752:0003:0001:00</t>
  </si>
  <si>
    <t>21:0490:000842</t>
  </si>
  <si>
    <t>031E  :821428:00:------:--</t>
  </si>
  <si>
    <t>21:0160:000753</t>
  </si>
  <si>
    <t>21:0160:000753:0003:0001:00</t>
  </si>
  <si>
    <t>21:0490:000843</t>
  </si>
  <si>
    <t>031E  :821429:00:------:--</t>
  </si>
  <si>
    <t>21:0160:000754</t>
  </si>
  <si>
    <t>21:0160:000754:0003:0001:00</t>
  </si>
  <si>
    <t>21:0490:000844</t>
  </si>
  <si>
    <t>031E  :821430:00:------:--</t>
  </si>
  <si>
    <t>21:0160:000755</t>
  </si>
  <si>
    <t>21:0160:000755:0003:0001:00</t>
  </si>
  <si>
    <t>21:0490:000845</t>
  </si>
  <si>
    <t>031E  :821431:00:------:--</t>
  </si>
  <si>
    <t>21:0160:000756</t>
  </si>
  <si>
    <t>21:0160:000756:0003:0001:00</t>
  </si>
  <si>
    <t>21:0490:000846</t>
  </si>
  <si>
    <t>031E  :821432:00:------:--</t>
  </si>
  <si>
    <t>21:0160:000757</t>
  </si>
  <si>
    <t>21:0160:000757:0003:0001:00</t>
  </si>
  <si>
    <t>21:0490:000847</t>
  </si>
  <si>
    <t>031E  :821433:00:------:--</t>
  </si>
  <si>
    <t>21:0160:000758</t>
  </si>
  <si>
    <t>21:0160:000758:0003:0001:00</t>
  </si>
  <si>
    <t>21:0490:000848</t>
  </si>
  <si>
    <t>031E  :821434:00:------:--</t>
  </si>
  <si>
    <t>21:0160:000759</t>
  </si>
  <si>
    <t>21:0160:000759:0003:0001:00</t>
  </si>
  <si>
    <t>21:0490:000849</t>
  </si>
  <si>
    <t>031E  :821435:00:------:--</t>
  </si>
  <si>
    <t>21:0160:000760</t>
  </si>
  <si>
    <t>21:0160:000760:0003:0001:00</t>
  </si>
  <si>
    <t>21:0490:000850</t>
  </si>
  <si>
    <t>031E  :821436:00:------:--</t>
  </si>
  <si>
    <t>21:0160:000761</t>
  </si>
  <si>
    <t>21:0160:000761:0003:0001:00</t>
  </si>
  <si>
    <t>21:0490:000851</t>
  </si>
  <si>
    <t>031E  :821437:00:------:--</t>
  </si>
  <si>
    <t>21:0160:000762</t>
  </si>
  <si>
    <t>21:0160:000762:0003:0001:00</t>
  </si>
  <si>
    <t>21:0490:000852</t>
  </si>
  <si>
    <t>031E  :821438:00:------:--</t>
  </si>
  <si>
    <t>21:0160:000763</t>
  </si>
  <si>
    <t>21:0160:000763:0003:0001:00</t>
  </si>
  <si>
    <t>21:0490:000853</t>
  </si>
  <si>
    <t>031E  :821439:00:------:--</t>
  </si>
  <si>
    <t>21:0160:000764</t>
  </si>
  <si>
    <t>21:0160:000764:0003:0001:00</t>
  </si>
  <si>
    <t>21:0490:000854</t>
  </si>
  <si>
    <t>031E  :821440:00:------:--</t>
  </si>
  <si>
    <t>21:0160:000765</t>
  </si>
  <si>
    <t>21:0160:000765:0003:0001:00</t>
  </si>
  <si>
    <t>21:0490:000855</t>
  </si>
  <si>
    <t>031E  :821442:10:------:--</t>
  </si>
  <si>
    <t>21:0160:000765:0004:0001:00</t>
  </si>
  <si>
    <t>21:0490:000856</t>
  </si>
  <si>
    <t>031E  :821443:20:821442:10</t>
  </si>
  <si>
    <t>21:0160:000766</t>
  </si>
  <si>
    <t>21:0160:000766:0003:0001:00</t>
  </si>
  <si>
    <t>21:0490:000857</t>
  </si>
  <si>
    <t>031E  :821444:00:------:--</t>
  </si>
  <si>
    <t>21:0160:000767</t>
  </si>
  <si>
    <t>21:0160:000767:0003:0001:00</t>
  </si>
  <si>
    <t>21:0490:000858</t>
  </si>
  <si>
    <t>031E  :821445:00:------:--</t>
  </si>
  <si>
    <t>21:0160:000768</t>
  </si>
  <si>
    <t>21:0160:000768:0003:0001:00</t>
  </si>
  <si>
    <t>21:0490:000859</t>
  </si>
  <si>
    <t>031E  :821446:00:------:--</t>
  </si>
  <si>
    <t>21:0160:000769</t>
  </si>
  <si>
    <t>21:0160:000769:0003:0001:00</t>
  </si>
  <si>
    <t>21:0490:000860</t>
  </si>
  <si>
    <t>031E  :821447:00:------:--</t>
  </si>
  <si>
    <t>21:0160:000770</t>
  </si>
  <si>
    <t>21:0160:000770:0003:0001:00</t>
  </si>
  <si>
    <t>21:0490:000861</t>
  </si>
  <si>
    <t>031E  :821448:00:------:--</t>
  </si>
  <si>
    <t>21:0160:000771</t>
  </si>
  <si>
    <t>21:0160:000771:0003:0001:00</t>
  </si>
  <si>
    <t>21:0490:000862</t>
  </si>
  <si>
    <t>031E  :821449:00:------:--</t>
  </si>
  <si>
    <t>21:0160:000772</t>
  </si>
  <si>
    <t>21:0160:000772:0003:0001:00</t>
  </si>
  <si>
    <t>21:0490:000863</t>
  </si>
  <si>
    <t>031E  :821450:00:------:--</t>
  </si>
  <si>
    <t>21:0160:000773</t>
  </si>
  <si>
    <t>21:0160:000773:0003:0001:00</t>
  </si>
  <si>
    <t>21:0490:000864</t>
  </si>
  <si>
    <t>031E  :821451:00:------:--</t>
  </si>
  <si>
    <t>21:0160:000774</t>
  </si>
  <si>
    <t>21:0160:000774:0003:0001:00</t>
  </si>
  <si>
    <t>21:0490:000865</t>
  </si>
  <si>
    <t>031E  :821452:00:------:--</t>
  </si>
  <si>
    <t>21:0160:000775</t>
  </si>
  <si>
    <t>21:0160:000775:0003:0001:00</t>
  </si>
  <si>
    <t>21:0490:000866</t>
  </si>
  <si>
    <t>031E  :821453:00:------:--</t>
  </si>
  <si>
    <t>21:0160:000776</t>
  </si>
  <si>
    <t>21:0160:000776:0003:0001:00</t>
  </si>
  <si>
    <t>21:0490:000867</t>
  </si>
  <si>
    <t>031E  :821454:00:------:--</t>
  </si>
  <si>
    <t>21:0160:000777</t>
  </si>
  <si>
    <t>21:0160:000777:0003:0001:00</t>
  </si>
  <si>
    <t>21:0490:000868</t>
  </si>
  <si>
    <t>031E  :821455:00:------:--</t>
  </si>
  <si>
    <t>21:0490:000869</t>
  </si>
  <si>
    <t>031E  :821456:9M:------:--</t>
  </si>
  <si>
    <t>21:0160:000778</t>
  </si>
  <si>
    <t>21:0160:000778:0003:0001:00</t>
  </si>
  <si>
    <t>21:0490:000870</t>
  </si>
  <si>
    <t>031E  :821457:00:------:--</t>
  </si>
  <si>
    <t>21:0160:000779</t>
  </si>
  <si>
    <t>21:0160:000779:0003:0001:00</t>
  </si>
  <si>
    <t>21:0490:000871</t>
  </si>
  <si>
    <t>031E  :821458:00:------:--</t>
  </si>
  <si>
    <t>21:0160:000780</t>
  </si>
  <si>
    <t>21:0160:000780:0003:0001:00</t>
  </si>
  <si>
    <t>21:0490:000872</t>
  </si>
  <si>
    <t>031E  :821459:00:------:--</t>
  </si>
  <si>
    <t>21:0160:000781</t>
  </si>
  <si>
    <t>21:0160:000781:0003:0001:00</t>
  </si>
  <si>
    <t>21:0490:000873</t>
  </si>
  <si>
    <t>031E  :821460:00:------:--</t>
  </si>
  <si>
    <t>21:0160:000782</t>
  </si>
  <si>
    <t>21:0160:000782:0003:0001:00</t>
  </si>
  <si>
    <t>21:0490:000874</t>
  </si>
  <si>
    <t>031E  :821462:00:------:--</t>
  </si>
  <si>
    <t>21:0490:000875</t>
  </si>
  <si>
    <t>031E  :821463:9U:------:--</t>
  </si>
  <si>
    <t>21:0160:000783</t>
  </si>
  <si>
    <t>21:0160:000783:0003:0001:00</t>
  </si>
  <si>
    <t>21:0490:000876</t>
  </si>
  <si>
    <t>031E  :821464:00:------:--</t>
  </si>
  <si>
    <t>21:0160:000784</t>
  </si>
  <si>
    <t>21:0160:000784:0003:0001:00</t>
  </si>
  <si>
    <t>21:0490:000877</t>
  </si>
  <si>
    <t>031E  :821465:00:------:--</t>
  </si>
  <si>
    <t>21:0160:000785</t>
  </si>
  <si>
    <t>21:0160:000785:0003:0001:00</t>
  </si>
  <si>
    <t>21:0490:000878</t>
  </si>
  <si>
    <t>031E  :821466:00:------:--</t>
  </si>
  <si>
    <t>21:0160:000786</t>
  </si>
  <si>
    <t>21:0160:000786:0003:0001:00</t>
  </si>
  <si>
    <t>21:0490:000879</t>
  </si>
  <si>
    <t>031E  :821467:10:------:--</t>
  </si>
  <si>
    <t>21:0160:000786:0004:0001:00</t>
  </si>
  <si>
    <t>21:0490:000880</t>
  </si>
  <si>
    <t>031E  :821468:20:821467:10</t>
  </si>
  <si>
    <t>21:0160:000787</t>
  </si>
  <si>
    <t>21:0160:000787:0003:0001:00</t>
  </si>
  <si>
    <t>21:0490:000881</t>
  </si>
  <si>
    <t>031E  :821469:00:------:--</t>
  </si>
  <si>
    <t>21:0160:000788</t>
  </si>
  <si>
    <t>21:0160:000788:0003:0001:00</t>
  </si>
  <si>
    <t>21:0490:000882</t>
  </si>
  <si>
    <t>031E  :821470:00:------:--</t>
  </si>
  <si>
    <t>21:0160:000789</t>
  </si>
  <si>
    <t>21:0160:000789:0003:0001:00</t>
  </si>
  <si>
    <t>21:0490:000883</t>
  </si>
  <si>
    <t>031E  :821471:00:------:--</t>
  </si>
  <si>
    <t>21:0160:000790</t>
  </si>
  <si>
    <t>21:0160:000790:0003:0001:00</t>
  </si>
  <si>
    <t>21:0490:000884</t>
  </si>
  <si>
    <t>031E  :821472:00:------:--</t>
  </si>
  <si>
    <t>21:0160:000791</t>
  </si>
  <si>
    <t>21:0160:000791:0003:0001:00</t>
  </si>
  <si>
    <t>21:0490:000885</t>
  </si>
  <si>
    <t>031E  :821473:00:------:--</t>
  </si>
  <si>
    <t>21:0160:000792</t>
  </si>
  <si>
    <t>21:0160:000792:0003:0001:00</t>
  </si>
  <si>
    <t>21:0490:000886</t>
  </si>
  <si>
    <t>031E  :821474:00:------:--</t>
  </si>
  <si>
    <t>21:0160:000793</t>
  </si>
  <si>
    <t>21:0160:000793:0003:0001:00</t>
  </si>
  <si>
    <t>21:0490:000887</t>
  </si>
  <si>
    <t>031E  :821475:00:------:--</t>
  </si>
  <si>
    <t>21:0160:000794</t>
  </si>
  <si>
    <t>21:0160:000794:0003:0001:00</t>
  </si>
  <si>
    <t>21:0490:000888</t>
  </si>
  <si>
    <t>031E  :821476:00:------:--</t>
  </si>
  <si>
    <t>21:0160:000795</t>
  </si>
  <si>
    <t>21:0160:000795:0003:0001:00</t>
  </si>
  <si>
    <t>21:0490:000889</t>
  </si>
  <si>
    <t>031E  :821477:00:------:--</t>
  </si>
  <si>
    <t>21:0160:000796</t>
  </si>
  <si>
    <t>21:0160:000796:0003:0001:00</t>
  </si>
  <si>
    <t>21:0490:000890</t>
  </si>
  <si>
    <t>031E  :821478:00:------:--</t>
  </si>
  <si>
    <t>21:0160:000797</t>
  </si>
  <si>
    <t>21:0160:000797:0003:0001:00</t>
  </si>
  <si>
    <t>21:0490:000891</t>
  </si>
  <si>
    <t>031E  :821479:00:------:--</t>
  </si>
  <si>
    <t>21:0160:000798</t>
  </si>
  <si>
    <t>21:0160:000798:0003:0001:00</t>
  </si>
  <si>
    <t>21:0490:000892</t>
  </si>
  <si>
    <t>031E  :821480:00:------:--</t>
  </si>
  <si>
    <t>21:0160:000799</t>
  </si>
  <si>
    <t>21:0160:000799:0003:0001:00</t>
  </si>
  <si>
    <t>21:0490:000893</t>
  </si>
  <si>
    <t>031E  :821482:00:------:--</t>
  </si>
  <si>
    <t>21:0160:000800</t>
  </si>
  <si>
    <t>21:0160:000800:0003:0001:00</t>
  </si>
  <si>
    <t>21:0490:000894</t>
  </si>
  <si>
    <t>031E  :821483:00:------:--</t>
  </si>
  <si>
    <t>21:0490:000895</t>
  </si>
  <si>
    <t>031E  :821484:9M:------:--</t>
  </si>
  <si>
    <t>21:0160:000801</t>
  </si>
  <si>
    <t>21:0160:000801:0003:0001:00</t>
  </si>
  <si>
    <t>21:0490:000896</t>
  </si>
  <si>
    <t>031E  :821485:10:------:--</t>
  </si>
  <si>
    <t>21:0160:000801:0004:0001:00</t>
  </si>
  <si>
    <t>21:0490:000897</t>
  </si>
  <si>
    <t>031E  :821486:20:821485:10</t>
  </si>
  <si>
    <t>21:0160:000802</t>
  </si>
  <si>
    <t>21:0160:000802:0003:0001:00</t>
  </si>
  <si>
    <t>21:0490:000898</t>
  </si>
  <si>
    <t>031E  :821487:00:------:--</t>
  </si>
  <si>
    <t>21:0160:000803</t>
  </si>
  <si>
    <t>21:0160:000803:0003:0001:00</t>
  </si>
  <si>
    <t>21:0490:000899</t>
  </si>
  <si>
    <t>031E  :821488:00:------:--</t>
  </si>
  <si>
    <t>21:0160:000804</t>
  </si>
  <si>
    <t>21:0160:000804:0003:0001:00</t>
  </si>
  <si>
    <t>21:0490:000900</t>
  </si>
  <si>
    <t>031E  :821489:00:------:--</t>
  </si>
  <si>
    <t>21:0160:000805</t>
  </si>
  <si>
    <t>21:0160:000805:0003:0001:00</t>
  </si>
  <si>
    <t>21:0490:000901</t>
  </si>
  <si>
    <t>031E  :821490:00:------:--</t>
  </si>
  <si>
    <t>21:0160:000806</t>
  </si>
  <si>
    <t>21:0160:000806:0003:0001:00</t>
  </si>
  <si>
    <t>21:0490:000902</t>
  </si>
  <si>
    <t>031E  :821491:00:------:--</t>
  </si>
  <si>
    <t>21:0160:000807</t>
  </si>
  <si>
    <t>21:0160:000807:0003:0001:00</t>
  </si>
  <si>
    <t>21:0490:000903</t>
  </si>
  <si>
    <t>031E  :821492:00:------:--</t>
  </si>
  <si>
    <t>21:0160:000808</t>
  </si>
  <si>
    <t>21:0160:000808:0003:0001:00</t>
  </si>
  <si>
    <t>21:0490:000904</t>
  </si>
  <si>
    <t>031E  :821493:00:------:--</t>
  </si>
  <si>
    <t>21:0160:000809</t>
  </si>
  <si>
    <t>21:0160:000809:0003:0001:00</t>
  </si>
  <si>
    <t>21:0490:000905</t>
  </si>
  <si>
    <t>031E  :821494:00:------:--</t>
  </si>
  <si>
    <t>21:0160:000810</t>
  </si>
  <si>
    <t>21:0160:000810:0003:0001:00</t>
  </si>
  <si>
    <t>21:0490:000906</t>
  </si>
  <si>
    <t>031E  :821495:00:------:--</t>
  </si>
  <si>
    <t>21:0160:000811</t>
  </si>
  <si>
    <t>21:0160:000811:0003:0001:00</t>
  </si>
  <si>
    <t>21:0490:000907</t>
  </si>
  <si>
    <t>031E  :821496:00:------:--</t>
  </si>
  <si>
    <t>21:0160:000812</t>
  </si>
  <si>
    <t>21:0160:000812:0003:0001:00</t>
  </si>
  <si>
    <t>21:0490:000908</t>
  </si>
  <si>
    <t>031E  :821497:00:------:--</t>
  </si>
  <si>
    <t>21:0160:000813</t>
  </si>
  <si>
    <t>21:0160:000813:0003:0001:00</t>
  </si>
  <si>
    <t>21:0490:000909</t>
  </si>
  <si>
    <t>031E  :821498:00:------:--</t>
  </si>
  <si>
    <t>21:0160:000814</t>
  </si>
  <si>
    <t>21:0160:000814:0003:0001:00</t>
  </si>
  <si>
    <t>21:0490:000910</t>
  </si>
  <si>
    <t>031E  :821499:00:------:--</t>
  </si>
  <si>
    <t>21:0160:000815</t>
  </si>
  <si>
    <t>21:0160:000815:0003:0001:00</t>
  </si>
  <si>
    <t>21:0490:000911</t>
  </si>
  <si>
    <t>031E  :821500:00:------:--</t>
  </si>
  <si>
    <t>21:0160:000816</t>
  </si>
  <si>
    <t>21:0160:000816:0003:0001:00</t>
  </si>
  <si>
    <t>21:0490:000912</t>
  </si>
  <si>
    <t>031E  :821502:00:------:--</t>
  </si>
  <si>
    <t>21:0160:000817</t>
  </si>
  <si>
    <t>21:0160:000817:0003:0001:00</t>
  </si>
  <si>
    <t>21:0490:000913</t>
  </si>
  <si>
    <t>031E  :821503:10:------:--</t>
  </si>
  <si>
    <t>21:0160:000817:0004:0001:00</t>
  </si>
  <si>
    <t>21:0490:000914</t>
  </si>
  <si>
    <t>031E  :821504:20:821503:10</t>
  </si>
  <si>
    <t>21:0160:000818</t>
  </si>
  <si>
    <t>21:0160:000818:0003:0001:00</t>
  </si>
  <si>
    <t>21:0490:000915</t>
  </si>
  <si>
    <t>031E  :821505:00:------:--</t>
  </si>
  <si>
    <t>21:0160:000819</t>
  </si>
  <si>
    <t>21:0160:000819:0003:0001:00</t>
  </si>
  <si>
    <t>21:0490:000916</t>
  </si>
  <si>
    <t>031E  :821506:00:------:--</t>
  </si>
  <si>
    <t>21:0160:000820</t>
  </si>
  <si>
    <t>21:0160:000820:0003:0001:00</t>
  </si>
  <si>
    <t>21:0490:000917</t>
  </si>
  <si>
    <t>031E  :821507:00:------:--</t>
  </si>
  <si>
    <t>21:0160:000821</t>
  </si>
  <si>
    <t>21:0160:000821:0003:0001:00</t>
  </si>
  <si>
    <t>21:0490:000918</t>
  </si>
  <si>
    <t>031E  :821508:00:------:--</t>
  </si>
  <si>
    <t>21:0160:000822</t>
  </si>
  <si>
    <t>21:0160:000822:0003:0001:00</t>
  </si>
  <si>
    <t>21:0490:000919</t>
  </si>
  <si>
    <t>031E  :821509:00:------:--</t>
  </si>
  <si>
    <t>21:0160:000823</t>
  </si>
  <si>
    <t>21:0160:000823:0003:0001:00</t>
  </si>
  <si>
    <t>21:0490:000920</t>
  </si>
  <si>
    <t>031E  :821510:00:------:--</t>
  </si>
  <si>
    <t>21:0160:000824</t>
  </si>
  <si>
    <t>21:0160:000824:0003:0001:00</t>
  </si>
  <si>
    <t>21:0490:000921</t>
  </si>
  <si>
    <t>031E  :821511:00:------:--</t>
  </si>
  <si>
    <t>21:0160:000825</t>
  </si>
  <si>
    <t>21:0160:000825:0003:0001:00</t>
  </si>
  <si>
    <t>21:0490:000922</t>
  </si>
  <si>
    <t>031E  :821512:00:------:--</t>
  </si>
  <si>
    <t>21:0160:000826</t>
  </si>
  <si>
    <t>21:0160:000826:0003:0001:00</t>
  </si>
  <si>
    <t>21:0490:000923</t>
  </si>
  <si>
    <t>031E  :821513:00:------:--</t>
  </si>
  <si>
    <t>21:0160:000827</t>
  </si>
  <si>
    <t>21:0160:000827:0003:0001:00</t>
  </si>
  <si>
    <t>21:0490:000924</t>
  </si>
  <si>
    <t>031E  :821514:00:------:--</t>
  </si>
  <si>
    <t>21:0160:000828</t>
  </si>
  <si>
    <t>21:0160:000828:0003:0001:00</t>
  </si>
  <si>
    <t>21:0490:000925</t>
  </si>
  <si>
    <t>031E  :821515:00:------:--</t>
  </si>
  <si>
    <t>21:0490:000926</t>
  </si>
  <si>
    <t>031E  :821516:9R:------:--</t>
  </si>
  <si>
    <t>21:0160:000829</t>
  </si>
  <si>
    <t>21:0160:000829:0003:0001:00</t>
  </si>
  <si>
    <t>21:0490:000927</t>
  </si>
  <si>
    <t>031E  :821517:00:------:--</t>
  </si>
  <si>
    <t>21:0160:000830</t>
  </si>
  <si>
    <t>21:0160:000830:0003:0001:00</t>
  </si>
  <si>
    <t>21:0490:000928</t>
  </si>
  <si>
    <t>031E  :821518:00:------:--</t>
  </si>
  <si>
    <t>21:0160:000831</t>
  </si>
  <si>
    <t>21:0160:000831:0003:0001:00</t>
  </si>
  <si>
    <t>21:0490:000929</t>
  </si>
  <si>
    <t>031E  :821519:00:------:--</t>
  </si>
  <si>
    <t>21:0160:000832</t>
  </si>
  <si>
    <t>21:0160:000832:0003:0001:00</t>
  </si>
  <si>
    <t>21:0490:000930</t>
  </si>
  <si>
    <t>031E  :821520:00:------:--</t>
  </si>
  <si>
    <t>21:0160:000833</t>
  </si>
  <si>
    <t>21:0160:000833:0003:0001:00</t>
  </si>
  <si>
    <t>21:0490:000931</t>
  </si>
  <si>
    <t>031E  :821522:00:------:--</t>
  </si>
  <si>
    <t>21:0490:000932</t>
  </si>
  <si>
    <t>031E  :821523:9R:------:--</t>
  </si>
  <si>
    <t>21:0160:000834</t>
  </si>
  <si>
    <t>21:0160:000834:0003:0001:00</t>
  </si>
  <si>
    <t>21:0490:000933</t>
  </si>
  <si>
    <t>031E  :821524:00:------:--</t>
  </si>
  <si>
    <t>21:0160:000835</t>
  </si>
  <si>
    <t>21:0160:000835:0003:0001:00</t>
  </si>
  <si>
    <t>21:0490:000934</t>
  </si>
  <si>
    <t>031E  :821525:10:------:--</t>
  </si>
  <si>
    <t>21:0160:000835:0004:0001:00</t>
  </si>
  <si>
    <t>21:0490:000935</t>
  </si>
  <si>
    <t>031E  :821526:20:821525:10</t>
  </si>
  <si>
    <t>21:0160:000836</t>
  </si>
  <si>
    <t>21:0160:000836:0003:0001:00</t>
  </si>
  <si>
    <t>21:0490:000936</t>
  </si>
  <si>
    <t>031E  :821527:00:------:--</t>
  </si>
  <si>
    <t>21:0160:000837</t>
  </si>
  <si>
    <t>21:0160:000837:0003:0001:00</t>
  </si>
  <si>
    <t>21:0490:000937</t>
  </si>
  <si>
    <t>031E  :821528:00:------:--</t>
  </si>
  <si>
    <t>21:0160:000838</t>
  </si>
  <si>
    <t>21:0160:000838:0003:0001:00</t>
  </si>
  <si>
    <t>21:0490:000938</t>
  </si>
  <si>
    <t>031E  :821529:00:------:--</t>
  </si>
  <si>
    <t>21:0160:000839</t>
  </si>
  <si>
    <t>21:0160:000839:0003:0001:00</t>
  </si>
  <si>
    <t>21:0490:000939</t>
  </si>
  <si>
    <t>031E  :821530:00:------:--</t>
  </si>
  <si>
    <t>21:0160:000840</t>
  </si>
  <si>
    <t>21:0160:000840:0003:0001:00</t>
  </si>
  <si>
    <t>21:0490:000940</t>
  </si>
  <si>
    <t>031E  :821531:00:------:--</t>
  </si>
  <si>
    <t>21:0160:000841</t>
  </si>
  <si>
    <t>21:0160:000841:0003:0001:00</t>
  </si>
  <si>
    <t>21:0490:000941</t>
  </si>
  <si>
    <t>031E  :821532:00:------:--</t>
  </si>
  <si>
    <t>21:0160:000842</t>
  </si>
  <si>
    <t>21:0160:000842:0003:0001:00</t>
  </si>
  <si>
    <t>21:0490:000942</t>
  </si>
  <si>
    <t>031E  :821533:00:------:--</t>
  </si>
  <si>
    <t>21:0160:000843</t>
  </si>
  <si>
    <t>21:0160:000843:0003:0001:00</t>
  </si>
  <si>
    <t>21:0490:000943</t>
  </si>
  <si>
    <t>031E  :821534:00:------:--</t>
  </si>
  <si>
    <t>21:0160:000844</t>
  </si>
  <si>
    <t>21:0160:000844:0003:0001:00</t>
  </si>
  <si>
    <t>21:0490:000944</t>
  </si>
  <si>
    <t>031E  :821535:00:------:--</t>
  </si>
  <si>
    <t>21:0160:000845</t>
  </si>
  <si>
    <t>21:0160:000845:0003:0001:00</t>
  </si>
  <si>
    <t>21:0490:000945</t>
  </si>
  <si>
    <t>031E  :821536:00:------:--</t>
  </si>
  <si>
    <t>21:0160:000846</t>
  </si>
  <si>
    <t>21:0160:000846:0003:0001:00</t>
  </si>
  <si>
    <t>21:0490:000946</t>
  </si>
  <si>
    <t>031E  :821537:00:------:--</t>
  </si>
  <si>
    <t>21:0160:000847</t>
  </si>
  <si>
    <t>21:0160:000847:0003:0001:00</t>
  </si>
  <si>
    <t>21:0490:000947</t>
  </si>
  <si>
    <t>031E  :821538:00:------:--</t>
  </si>
  <si>
    <t>21:0160:000848</t>
  </si>
  <si>
    <t>21:0160:000848:0003:0001:00</t>
  </si>
  <si>
    <t>21:0490:000948</t>
  </si>
  <si>
    <t>031E  :821539:00:------:--</t>
  </si>
  <si>
    <t>21:0160:000849</t>
  </si>
  <si>
    <t>21:0160:000849:0003:0001:00</t>
  </si>
  <si>
    <t>21:0490:000949</t>
  </si>
  <si>
    <t>031E  :821540:00:------:--</t>
  </si>
  <si>
    <t>21:0160:000850</t>
  </si>
  <si>
    <t>21:0160:000850:0003:0001:00</t>
  </si>
  <si>
    <t>21:0490:000950</t>
  </si>
  <si>
    <t>031E  :821542:00:------:--</t>
  </si>
  <si>
    <t>21:0160:000851</t>
  </si>
  <si>
    <t>21:0160:000851:0003:0001:00</t>
  </si>
  <si>
    <t>21:0490:000951</t>
  </si>
  <si>
    <t>031E  :821543:10:------:--</t>
  </si>
  <si>
    <t>21:0160:000851:0004:0001:00</t>
  </si>
  <si>
    <t>21:0490:000952</t>
  </si>
  <si>
    <t>031E  :821544:20:821543:10</t>
  </si>
  <si>
    <t>21:0160:000852</t>
  </si>
  <si>
    <t>21:0160:000852:0003:0001:00</t>
  </si>
  <si>
    <t>21:0490:000953</t>
  </si>
  <si>
    <t>031E  :821545:00:------:--</t>
  </si>
  <si>
    <t>21:0160:000853</t>
  </si>
  <si>
    <t>21:0160:000853:0003:0001:00</t>
  </si>
  <si>
    <t>21:0490:000954</t>
  </si>
  <si>
    <t>031E  :821546:00:------:--</t>
  </si>
  <si>
    <t>21:0160:000854</t>
  </si>
  <si>
    <t>21:0160:000854:0003:0001:00</t>
  </si>
  <si>
    <t>21:0490:000955</t>
  </si>
  <si>
    <t>031E  :821547:00:------:--</t>
  </si>
  <si>
    <t>21:0160:000855</t>
  </si>
  <si>
    <t>21:0160:000855:0003:0001:00</t>
  </si>
  <si>
    <t>21:0490:000956</t>
  </si>
  <si>
    <t>031E  :821548:00:------:--</t>
  </si>
  <si>
    <t>21:0490:000957</t>
  </si>
  <si>
    <t>031E  :821549:9R:------:--</t>
  </si>
  <si>
    <t>21:0160:000856</t>
  </si>
  <si>
    <t>21:0160:000856:0003:0001:00</t>
  </si>
  <si>
    <t>21:0490:000958</t>
  </si>
  <si>
    <t>031E  :821550:00:------:--</t>
  </si>
  <si>
    <t>21:0160:000857</t>
  </si>
  <si>
    <t>21:0160:000857:0003:0001:00</t>
  </si>
  <si>
    <t>21:0490:000959</t>
  </si>
  <si>
    <t>031E  :821551:00:------:--</t>
  </si>
  <si>
    <t>21:0160:000858</t>
  </si>
  <si>
    <t>21:0160:000858:0003:0001:00</t>
  </si>
  <si>
    <t>21:0490:000960</t>
  </si>
  <si>
    <t>031E  :821552:00:------:--</t>
  </si>
  <si>
    <t>21:0160:000859</t>
  </si>
  <si>
    <t>21:0160:000859:0003:0001:00</t>
  </si>
  <si>
    <t>21:0490:000961</t>
  </si>
  <si>
    <t>031E  :821553:00:------:--</t>
  </si>
  <si>
    <t>21:0160:000860</t>
  </si>
  <si>
    <t>21:0160:000860:0003:0001:00</t>
  </si>
  <si>
    <t>21:0490:000962</t>
  </si>
  <si>
    <t>031E  :821554:00:------:--</t>
  </si>
  <si>
    <t>21:0160:000861</t>
  </si>
  <si>
    <t>21:0160:000861:0003:0001:00</t>
  </si>
  <si>
    <t>21:0490:000963</t>
  </si>
  <si>
    <t>031E  :821555:00:------:--</t>
  </si>
  <si>
    <t>21:0160:000862</t>
  </si>
  <si>
    <t>21:0160:000862:0003:0001:00</t>
  </si>
  <si>
    <t>21:0490:000964</t>
  </si>
  <si>
    <t>031E  :821556:00:------:--</t>
  </si>
  <si>
    <t>21:0160:000863</t>
  </si>
  <si>
    <t>21:0160:000863:0003:0001:00</t>
  </si>
  <si>
    <t>21:0490:000965</t>
  </si>
  <si>
    <t>031E  :821557:00:------:--</t>
  </si>
  <si>
    <t>21:0160:000864</t>
  </si>
  <si>
    <t>21:0160:000864:0003:0001:00</t>
  </si>
  <si>
    <t>21:0490:000966</t>
  </si>
  <si>
    <t>031E  :821558:00:------:--</t>
  </si>
  <si>
    <t>21:0160:000865</t>
  </si>
  <si>
    <t>21:0160:000865:0003:0001:00</t>
  </si>
  <si>
    <t>21:0490:000967</t>
  </si>
  <si>
    <t>031E  :821559:00:------:--</t>
  </si>
  <si>
    <t>21:0160:000866</t>
  </si>
  <si>
    <t>21:0160:000866:0003:0001:00</t>
  </si>
  <si>
    <t>21:0490:000968</t>
  </si>
  <si>
    <t>031E  :821560:00:------:--</t>
  </si>
  <si>
    <t>21:0160:000867</t>
  </si>
  <si>
    <t>21:0160:000867:0003:0001:00</t>
  </si>
  <si>
    <t>21:0490:000969</t>
  </si>
  <si>
    <t>031E  :821562:00:------:--</t>
  </si>
  <si>
    <t>21:0160:000868</t>
  </si>
  <si>
    <t>21:0160:000868:0003:0001:00</t>
  </si>
  <si>
    <t>21:0490:000970</t>
  </si>
  <si>
    <t>031E  :821563:10:------:--</t>
  </si>
  <si>
    <t>21:0160:000868:0004:0001:00</t>
  </si>
  <si>
    <t>21:0490:000971</t>
  </si>
  <si>
    <t>031E  :821564:20:821563:10</t>
  </si>
  <si>
    <t>21:0160:000869</t>
  </si>
  <si>
    <t>21:0160:000869:0003:0001:00</t>
  </si>
  <si>
    <t>21:0490:000972</t>
  </si>
  <si>
    <t>031E  :821565:00:------:--</t>
  </si>
  <si>
    <t>21:0160:000870</t>
  </si>
  <si>
    <t>21:0160:000870:0003:0001:00</t>
  </si>
  <si>
    <t>21:0490:000973</t>
  </si>
  <si>
    <t>031E  :821566:00:------:--</t>
  </si>
  <si>
    <t>21:0160:000871</t>
  </si>
  <si>
    <t>21:0160:000871:0003:0001:00</t>
  </si>
  <si>
    <t>21:0490:000974</t>
  </si>
  <si>
    <t>031E  :821567:00:------:--</t>
  </si>
  <si>
    <t>21:0490:000975</t>
  </si>
  <si>
    <t>031E  :821568:9R:------:--</t>
  </si>
  <si>
    <t>21:0160:000872</t>
  </si>
  <si>
    <t>21:0160:000872:0003:0001:00</t>
  </si>
  <si>
    <t>21:0490:000976</t>
  </si>
  <si>
    <t>031E  :821569:00:------:--</t>
  </si>
  <si>
    <t>21:0160:000873</t>
  </si>
  <si>
    <t>21:0160:000873:0003:0001:00</t>
  </si>
  <si>
    <t>21:0490:000977</t>
  </si>
  <si>
    <t>031E  :821570:00:------:--</t>
  </si>
  <si>
    <t>21:0160:000874</t>
  </si>
  <si>
    <t>21:0160:000874:0003:0001:00</t>
  </si>
  <si>
    <t>21:0490:000978</t>
  </si>
  <si>
    <t>031E  :821571:00:------:--</t>
  </si>
  <si>
    <t>21:0160:000875</t>
  </si>
  <si>
    <t>21:0160:000875:0003:0001:00</t>
  </si>
  <si>
    <t>21:0490:000979</t>
  </si>
  <si>
    <t>031E  :821572:00:------:--</t>
  </si>
  <si>
    <t>21:0160:000876</t>
  </si>
  <si>
    <t>21:0160:000876:0003:0001:00</t>
  </si>
  <si>
    <t>21:0490:000980</t>
  </si>
  <si>
    <t>031E  :821573:00:------:--</t>
  </si>
  <si>
    <t>21:0160:000877</t>
  </si>
  <si>
    <t>21:0160:000877:0003:0001:00</t>
  </si>
  <si>
    <t>21:0490:000981</t>
  </si>
  <si>
    <t>031E  :821574:00:------:--</t>
  </si>
  <si>
    <t>21:0160:000878</t>
  </si>
  <si>
    <t>21:0160:000878:0003:0001:00</t>
  </si>
  <si>
    <t>21:0490:000982</t>
  </si>
  <si>
    <t>031E  :821575:00:------:--</t>
  </si>
  <si>
    <t>21:0160:000879</t>
  </si>
  <si>
    <t>21:0160:000879:0003:0001:00</t>
  </si>
  <si>
    <t>21:0490:000983</t>
  </si>
  <si>
    <t>031E  :821576:00:------:--</t>
  </si>
  <si>
    <t>21:0160:000880</t>
  </si>
  <si>
    <t>21:0160:000880:0003:0001:00</t>
  </si>
  <si>
    <t>21:0490:000984</t>
  </si>
  <si>
    <t>031E  :821577:00:------:--</t>
  </si>
  <si>
    <t>21:0160:000881</t>
  </si>
  <si>
    <t>21:0160:000881:0003:0001:00</t>
  </si>
  <si>
    <t>21:0490:000985</t>
  </si>
  <si>
    <t>031E  :821578:00:------:--</t>
  </si>
  <si>
    <t>21:0160:000882</t>
  </si>
  <si>
    <t>21:0160:000882:0003:0001:00</t>
  </si>
  <si>
    <t>21:0490:000986</t>
  </si>
  <si>
    <t>031E  :821579:00:------:--</t>
  </si>
  <si>
    <t>21:0160:000883</t>
  </si>
  <si>
    <t>21:0160:000883:0003:0001:00</t>
  </si>
  <si>
    <t>21:0490:000987</t>
  </si>
  <si>
    <t>031E  :821580:00:------:--</t>
  </si>
  <si>
    <t>21:0160:000884</t>
  </si>
  <si>
    <t>21:0160:000884:0003:0001:00</t>
  </si>
  <si>
    <t>21:0490:000988</t>
  </si>
  <si>
    <t>031E  :821582:00:------:--</t>
  </si>
  <si>
    <t>21:0160:000885</t>
  </si>
  <si>
    <t>21:0160:000885:0003:0001:00</t>
  </si>
  <si>
    <t>21:0490:000989</t>
  </si>
  <si>
    <t>031E  :821583:10:------:--</t>
  </si>
  <si>
    <t>21:0160:000885:0004:0001:00</t>
  </si>
  <si>
    <t>21:0490:000990</t>
  </si>
  <si>
    <t>031E  :821584:20:821583:10</t>
  </si>
  <si>
    <t>21:0160:000886</t>
  </si>
  <si>
    <t>21:0160:000886:0003:0001:00</t>
  </si>
  <si>
    <t>21:0490:000991</t>
  </si>
  <si>
    <t>031E  :821585:00:------:--</t>
  </si>
  <si>
    <t>21:0160:000887</t>
  </si>
  <si>
    <t>21:0160:000887:0003:0001:00</t>
  </si>
  <si>
    <t>21:0490:000992</t>
  </si>
  <si>
    <t>031E  :821586:00:------:--</t>
  </si>
  <si>
    <t>21:0160:000888</t>
  </si>
  <si>
    <t>21:0160:000888:0003:0001:00</t>
  </si>
  <si>
    <t>21:0490:000993</t>
  </si>
  <si>
    <t>031E  :821587:00:------:--</t>
  </si>
  <si>
    <t>21:0160:000889</t>
  </si>
  <si>
    <t>21:0160:000889:0003:0001:00</t>
  </si>
  <si>
    <t>21:0490:000994</t>
  </si>
  <si>
    <t>031E  :821588:00:------:--</t>
  </si>
  <si>
    <t>21:0160:000890</t>
  </si>
  <si>
    <t>21:0160:000890:0003:0001:00</t>
  </si>
  <si>
    <t>21:0490:000995</t>
  </si>
  <si>
    <t>031E  :821589:00:------:--</t>
  </si>
  <si>
    <t>21:0160:000891</t>
  </si>
  <si>
    <t>21:0160:000891:0003:0001:00</t>
  </si>
  <si>
    <t>21:0490:000996</t>
  </si>
  <si>
    <t>031E  :821590:00:------:--</t>
  </si>
  <si>
    <t>21:0160:000892</t>
  </si>
  <si>
    <t>21:0160:000892:0003:0001:00</t>
  </si>
  <si>
    <t>21:0490:000997</t>
  </si>
  <si>
    <t>031E  :821591:00:------:--</t>
  </si>
  <si>
    <t>21:0160:000893</t>
  </si>
  <si>
    <t>21:0160:000893:0003:0001:00</t>
  </si>
  <si>
    <t>21:0490:000998</t>
  </si>
  <si>
    <t>031E  :821592:00:------:--</t>
  </si>
  <si>
    <t>21:0160:000894</t>
  </si>
  <si>
    <t>21:0160:000894:0003:0001:00</t>
  </si>
  <si>
    <t>21:0490:000999</t>
  </si>
  <si>
    <t>031E  :821593:00:------:--</t>
  </si>
  <si>
    <t>21:0160:000895</t>
  </si>
  <si>
    <t>21:0160:000895:0003:0001:00</t>
  </si>
  <si>
    <t>21:0490:001000</t>
  </si>
  <si>
    <t>031E  :821594:00:------:--</t>
  </si>
  <si>
    <t>21:0160:000896</t>
  </si>
  <si>
    <t>21:0160:000896:0003:0001:00</t>
  </si>
  <si>
    <t>21:0490:001001</t>
  </si>
  <si>
    <t>031E  :821595:00:------:--</t>
  </si>
  <si>
    <t>21:0160:000897</t>
  </si>
  <si>
    <t>21:0160:000897:0003:0001:00</t>
  </si>
  <si>
    <t>21:0490:001002</t>
  </si>
  <si>
    <t>031E  :821596:00:------:--</t>
  </si>
  <si>
    <t>21:0490:001003</t>
  </si>
  <si>
    <t>031E  :821597:9U:------:--</t>
  </si>
  <si>
    <t>21:0160:000898</t>
  </si>
  <si>
    <t>21:0160:000898:0003:0001:00</t>
  </si>
  <si>
    <t>21:0490:001004</t>
  </si>
  <si>
    <t>031E  :821598:00:------:--</t>
  </si>
  <si>
    <t>21:0160:000899</t>
  </si>
  <si>
    <t>21:0160:000899:0003:0001:00</t>
  </si>
  <si>
    <t>21:0490:001005</t>
  </si>
  <si>
    <t>031E  :821599:00:------:--</t>
  </si>
  <si>
    <t>21:0160:000900</t>
  </si>
  <si>
    <t>21:0160:000900:0003:0001:00</t>
  </si>
  <si>
    <t>21:0490:001006</t>
  </si>
  <si>
    <t>031E  :821600:00:------:--</t>
  </si>
  <si>
    <t>21:0160:000901</t>
  </si>
  <si>
    <t>21:0160:000901:0003:0001:00</t>
  </si>
  <si>
    <t>21:0490:001007</t>
  </si>
  <si>
    <t>031E  :821602:00:------:--</t>
  </si>
  <si>
    <t>21:0160:000902</t>
  </si>
  <si>
    <t>21:0160:000902:0003:0001:00</t>
  </si>
  <si>
    <t>21:0490:001008</t>
  </si>
  <si>
    <t>031E  :821603:10:------:--</t>
  </si>
  <si>
    <t>21:0160:000902:0004:0001:00</t>
  </si>
  <si>
    <t>21:0490:001009</t>
  </si>
  <si>
    <t>031E  :821604:20:821603:10</t>
  </si>
  <si>
    <t>21:0490:001010</t>
  </si>
  <si>
    <t>031E  :821605:9U:------:--</t>
  </si>
  <si>
    <t>21:0160:000903</t>
  </si>
  <si>
    <t>21:0160:000903:0003:0001:00</t>
  </si>
  <si>
    <t>21:0490:001011</t>
  </si>
  <si>
    <t>031E  :821606:00:------:--</t>
  </si>
  <si>
    <t>21:0160:000904</t>
  </si>
  <si>
    <t>21:0160:000904:0003:0001:00</t>
  </si>
  <si>
    <t>21:0490:001012</t>
  </si>
  <si>
    <t>031E  :821607:00:------:--</t>
  </si>
  <si>
    <t>21:0160:000905</t>
  </si>
  <si>
    <t>21:0160:000905:0003:0001:00</t>
  </si>
  <si>
    <t>21:0490:001013</t>
  </si>
  <si>
    <t>031E  :821608:00:------:--</t>
  </si>
  <si>
    <t>21:0160:000906</t>
  </si>
  <si>
    <t>21:0160:000906:0003:0001:00</t>
  </si>
  <si>
    <t>21:0490:001014</t>
  </si>
  <si>
    <t>031E  :821609:00:------:--</t>
  </si>
  <si>
    <t>21:0160:000907</t>
  </si>
  <si>
    <t>21:0160:000907:0003:0001:00</t>
  </si>
  <si>
    <t>21:0490:001015</t>
  </si>
  <si>
    <t>031E  :821610:00:------:--</t>
  </si>
  <si>
    <t>21:0160:000908</t>
  </si>
  <si>
    <t>21:0160:000908:0003:0001:00</t>
  </si>
  <si>
    <t>21:0490:001016</t>
  </si>
  <si>
    <t>031E  :821611:00:------:--</t>
  </si>
  <si>
    <t>21:0160:000909</t>
  </si>
  <si>
    <t>21:0160:000909:0003:0001:00</t>
  </si>
  <si>
    <t>21:0490:001017</t>
  </si>
  <si>
    <t>031E  :821612:00:------:--</t>
  </si>
  <si>
    <t>21:0160:000910</t>
  </si>
  <si>
    <t>21:0160:000910:0003:0001:00</t>
  </si>
  <si>
    <t>21:0490:001018</t>
  </si>
  <si>
    <t>031E  :821613:00:------:--</t>
  </si>
  <si>
    <t>21:0160:000911</t>
  </si>
  <si>
    <t>21:0160:000911:0003:0001:00</t>
  </si>
  <si>
    <t>21:0490:001019</t>
  </si>
  <si>
    <t>031E  :821614:00:------:--</t>
  </si>
  <si>
    <t>21:0160:000912</t>
  </si>
  <si>
    <t>21:0160:000912:0003:0001:00</t>
  </si>
  <si>
    <t>21:0490:001020</t>
  </si>
  <si>
    <t>031E  :821615:00:------:--</t>
  </si>
  <si>
    <t>21:0160:000913</t>
  </si>
  <si>
    <t>21:0160:000913:0003:0001:00</t>
  </si>
  <si>
    <t>21:0490:001021</t>
  </si>
  <si>
    <t>031E  :821616:00:------:--</t>
  </si>
  <si>
    <t>21:0160:000914</t>
  </si>
  <si>
    <t>21:0160:000914:0003:0001:00</t>
  </si>
  <si>
    <t>21:0490:001022</t>
  </si>
  <si>
    <t>031E  :821617:00:------:--</t>
  </si>
  <si>
    <t>21:0160:000915</t>
  </si>
  <si>
    <t>21:0160:000915:0003:0001:00</t>
  </si>
  <si>
    <t>21:0490:001023</t>
  </si>
  <si>
    <t>031E  :821618:00:------:--</t>
  </si>
  <si>
    <t>21:0160:000916</t>
  </si>
  <si>
    <t>21:0160:000916:0003:0001:00</t>
  </si>
  <si>
    <t>21:0490:001024</t>
  </si>
  <si>
    <t>031E  :821619:00:------:--</t>
  </si>
  <si>
    <t>21:0160:000917</t>
  </si>
  <si>
    <t>21:0160:000917:0003:0001:00</t>
  </si>
  <si>
    <t>21:0490:001025</t>
  </si>
  <si>
    <t>031E  :821620:00:------:--</t>
  </si>
  <si>
    <t>21:0160:000918</t>
  </si>
  <si>
    <t>21:0160:000918:0003:0001:00</t>
  </si>
  <si>
    <t>21:0490:001026</t>
  </si>
  <si>
    <t>031E  :821622:00:------:--</t>
  </si>
  <si>
    <t>21:0160:000919</t>
  </si>
  <si>
    <t>21:0160:000919:0003:0001:00</t>
  </si>
  <si>
    <t>21:0490:001027</t>
  </si>
  <si>
    <t>031E  :821623:00:------:--</t>
  </si>
  <si>
    <t>21:0160:000920</t>
  </si>
  <si>
    <t>21:0160:000920:0003:0001:00</t>
  </si>
  <si>
    <t>21:0490:001028</t>
  </si>
  <si>
    <t>031E  :821624:00:------:--</t>
  </si>
  <si>
    <t>21:0160:000921</t>
  </si>
  <si>
    <t>21:0160:000921:0003:0001:00</t>
  </si>
  <si>
    <t>21:0490:001029</t>
  </si>
  <si>
    <t>031E  :821625:00:------:--</t>
  </si>
  <si>
    <t>21:0160:000922</t>
  </si>
  <si>
    <t>21:0160:000922:0003:0001:00</t>
  </si>
  <si>
    <t>21:0490:001030</t>
  </si>
  <si>
    <t>031E  :821626:10:------:--</t>
  </si>
  <si>
    <t>21:0160:000922:0004:0001:00</t>
  </si>
  <si>
    <t>21:0490:001031</t>
  </si>
  <si>
    <t>031E  :821627:20:821626:10</t>
  </si>
  <si>
    <t>21:0160:000923</t>
  </si>
  <si>
    <t>21:0160:000923:0003:0001:00</t>
  </si>
  <si>
    <t>21:0490:001032</t>
  </si>
  <si>
    <t>031E  :821628:00:------:--</t>
  </si>
  <si>
    <t>21:0160:000924</t>
  </si>
  <si>
    <t>21:0160:000924:0003:0001:00</t>
  </si>
  <si>
    <t>21:0490:001033</t>
  </si>
  <si>
    <t>031E  :821629:00:------:--</t>
  </si>
  <si>
    <t>21:0490:001034</t>
  </si>
  <si>
    <t>031E  :821630:9M:------:--</t>
  </si>
  <si>
    <t>21:0160:000925</t>
  </si>
  <si>
    <t>21:0160:000925:0003:0001:00</t>
  </si>
  <si>
    <t>21:0490:001035</t>
  </si>
  <si>
    <t>031E  :821631:00:------:--</t>
  </si>
  <si>
    <t>21:0160:000926</t>
  </si>
  <si>
    <t>21:0160:000926:0003:0001:00</t>
  </si>
  <si>
    <t>21:0490:001036</t>
  </si>
  <si>
    <t>031E  :821632:00:------:--</t>
  </si>
  <si>
    <t>21:0160:000927</t>
  </si>
  <si>
    <t>21:0160:000927:0003:0001:00</t>
  </si>
  <si>
    <t>21:0490:001037</t>
  </si>
  <si>
    <t>031E  :821633:00:------:--</t>
  </si>
  <si>
    <t>21:0160:000928</t>
  </si>
  <si>
    <t>21:0160:000928:0003:0001:00</t>
  </si>
  <si>
    <t>21:0490:001038</t>
  </si>
  <si>
    <t>031E  :821634:00:------:--</t>
  </si>
  <si>
    <t>21:0160:000929</t>
  </si>
  <si>
    <t>21:0160:000929:0003:0001:00</t>
  </si>
  <si>
    <t>21:0490:001039</t>
  </si>
  <si>
    <t>031E  :821635:00:------:--</t>
  </si>
  <si>
    <t>21:0160:000930</t>
  </si>
  <si>
    <t>21:0160:000930:0003:0001:00</t>
  </si>
  <si>
    <t>21:0490:001040</t>
  </si>
  <si>
    <t>031E  :821636:00:------:--</t>
  </si>
  <si>
    <t>21:0160:000931</t>
  </si>
  <si>
    <t>21:0160:000931:0003:0001:00</t>
  </si>
  <si>
    <t>21:0490:001041</t>
  </si>
  <si>
    <t>031E  :821637:00:------:--</t>
  </si>
  <si>
    <t>21:0160:000932</t>
  </si>
  <si>
    <t>21:0160:000932:0003:0001:00</t>
  </si>
  <si>
    <t>21:0490:001042</t>
  </si>
  <si>
    <t>031E  :821638:00:------:--</t>
  </si>
  <si>
    <t>21:0160:000933</t>
  </si>
  <si>
    <t>21:0160:000933:0003:0001:00</t>
  </si>
  <si>
    <t>21:0490:001043</t>
  </si>
  <si>
    <t>031E  :821639:00:------:--</t>
  </si>
  <si>
    <t>21:0160:000934</t>
  </si>
  <si>
    <t>21:0160:000934:0003:0001:00</t>
  </si>
  <si>
    <t>21:0490:001044</t>
  </si>
  <si>
    <t>031E  :821640:00:------:--</t>
  </si>
  <si>
    <t>21:0160:000935</t>
  </si>
  <si>
    <t>21:0160:000935:0003:0001:00</t>
  </si>
  <si>
    <t>21:0490:001045</t>
  </si>
  <si>
    <t>031E  :821642:00:------:--</t>
  </si>
  <si>
    <t>21:0160:000936</t>
  </si>
  <si>
    <t>21:0160:000936:0003:0001:00</t>
  </si>
  <si>
    <t>21:0490:001046</t>
  </si>
  <si>
    <t>031E  :821643:10:------:--</t>
  </si>
  <si>
    <t>21:0160:000936:0004:0001:00</t>
  </si>
  <si>
    <t>21:0490:001047</t>
  </si>
  <si>
    <t>031E  :821644:20:821643:10</t>
  </si>
  <si>
    <t>21:0160:000937</t>
  </si>
  <si>
    <t>21:0160:000937:0003:0001:00</t>
  </si>
  <si>
    <t>21:0490:001048</t>
  </si>
  <si>
    <t>031E  :821645:00:------:--</t>
  </si>
  <si>
    <t>21:0160:000938</t>
  </si>
  <si>
    <t>21:0160:000938:0003:0001:00</t>
  </si>
  <si>
    <t>21:0490:001049</t>
  </si>
  <si>
    <t>031E  :821646:00:------:--</t>
  </si>
  <si>
    <t>21:0160:000939</t>
  </si>
  <si>
    <t>21:0160:000939:0003:0001:00</t>
  </si>
  <si>
    <t>21:0490:001050</t>
  </si>
  <si>
    <t>031E  :821647:00:------:--</t>
  </si>
  <si>
    <t>21:0160:000940</t>
  </si>
  <si>
    <t>21:0160:000940:0003:0001:00</t>
  </si>
  <si>
    <t>21:0490:001051</t>
  </si>
  <si>
    <t>031E  :821648:00:------:--</t>
  </si>
  <si>
    <t>21:0160:000941</t>
  </si>
  <si>
    <t>21:0160:000941:0003:0001:00</t>
  </si>
  <si>
    <t>21:0490:001052</t>
  </si>
  <si>
    <t>031E  :821649:00:------:--</t>
  </si>
  <si>
    <t>21:0160:000942</t>
  </si>
  <si>
    <t>21:0160:000942:0003:0001:00</t>
  </si>
  <si>
    <t>21:0490:001053</t>
  </si>
  <si>
    <t>031E  :821650:00:------:--</t>
  </si>
  <si>
    <t>21:0160:000943</t>
  </si>
  <si>
    <t>21:0160:000943:0003:0001:00</t>
  </si>
  <si>
    <t>21:0490:001054</t>
  </si>
  <si>
    <t>031E  :821651:00:------:--</t>
  </si>
  <si>
    <t>21:0160:000944</t>
  </si>
  <si>
    <t>21:0160:000944:0003:0001:00</t>
  </si>
  <si>
    <t>21:0490:001055</t>
  </si>
  <si>
    <t>031E  :821652:00:------:--</t>
  </si>
  <si>
    <t>21:0160:000945</t>
  </si>
  <si>
    <t>21:0160:000945:0003:0001:00</t>
  </si>
  <si>
    <t>21:0490:001056</t>
  </si>
  <si>
    <t>031E  :821653:00:------:--</t>
  </si>
  <si>
    <t>21:0490:001057</t>
  </si>
  <si>
    <t>031E  :821654:9R:------:--</t>
  </si>
  <si>
    <t>21:0160:000946</t>
  </si>
  <si>
    <t>21:0160:000946:0003:0001:00</t>
  </si>
  <si>
    <t>21:0490:001058</t>
  </si>
  <si>
    <t>031E  :821655:00:------:--</t>
  </si>
  <si>
    <t>21:0160:000947</t>
  </si>
  <si>
    <t>21:0160:000947:0003:0001:00</t>
  </si>
  <si>
    <t>21:0490:001059</t>
  </si>
  <si>
    <t>031E  :821656:00:------:--</t>
  </si>
  <si>
    <t>21:0160:000948</t>
  </si>
  <si>
    <t>21:0160:000948:0003:0001:00</t>
  </si>
  <si>
    <t>21:0490:001060</t>
  </si>
  <si>
    <t>031E  :821657:00:------:--</t>
  </si>
  <si>
    <t>21:0160:000949</t>
  </si>
  <si>
    <t>21:0160:000949:0003:0001:00</t>
  </si>
  <si>
    <t>21:0490:001061</t>
  </si>
  <si>
    <t>031E  :821658:00:------:--</t>
  </si>
  <si>
    <t>21:0160:000950</t>
  </si>
  <si>
    <t>21:0160:000950:0003:0001:00</t>
  </si>
  <si>
    <t>21:0490:001062</t>
  </si>
  <si>
    <t>031E  :821659:00:------:--</t>
  </si>
  <si>
    <t>21:0160:000951</t>
  </si>
  <si>
    <t>21:0160:000951:0003:0001:00</t>
  </si>
  <si>
    <t>21:0490:001063</t>
  </si>
  <si>
    <t>031E  :821660:00:------:--</t>
  </si>
  <si>
    <t>21:0160:000952</t>
  </si>
  <si>
    <t>21:0160:000952:0003:0001:00</t>
  </si>
  <si>
    <t>21:0490:001064</t>
  </si>
  <si>
    <t>031E  :821662:00:------:--</t>
  </si>
  <si>
    <t>21:0160:000953</t>
  </si>
  <si>
    <t>21:0160:000953:0003:0001:00</t>
  </si>
  <si>
    <t>21:0490:001065</t>
  </si>
  <si>
    <t>031E  :821663:10:------:--</t>
  </si>
  <si>
    <t>21:0160:000953:0004:0001:00</t>
  </si>
  <si>
    <t>21:0490:001066</t>
  </si>
  <si>
    <t>031E  :821664:20:821663:10</t>
  </si>
  <si>
    <t>21:0160:000954</t>
  </si>
  <si>
    <t>21:0160:000954:0003:0001:00</t>
  </si>
  <si>
    <t>21:0490:001067</t>
  </si>
  <si>
    <t>031E  :821665:00:------:--</t>
  </si>
  <si>
    <t>21:0490:001068</t>
  </si>
  <si>
    <t>031E  :821666:9R:------:--</t>
  </si>
  <si>
    <t>21:0160:000955</t>
  </si>
  <si>
    <t>21:0160:000955:0003:0001:00</t>
  </si>
  <si>
    <t>21:0490:001069</t>
  </si>
  <si>
    <t>031E  :821667:00:------:--</t>
  </si>
  <si>
    <t>21:0160:000956</t>
  </si>
  <si>
    <t>21:0160:000956:0003:0001:00</t>
  </si>
  <si>
    <t>21:0490:001070</t>
  </si>
  <si>
    <t>031E  :821668:00:------:--</t>
  </si>
  <si>
    <t>21:0160:000957</t>
  </si>
  <si>
    <t>21:0160:000957:0003:0001:00</t>
  </si>
  <si>
    <t>21:0490:001071</t>
  </si>
  <si>
    <t>031E  :821669:00:------:--</t>
  </si>
  <si>
    <t>21:0160:000958</t>
  </si>
  <si>
    <t>21:0160:000958:0003:0001:00</t>
  </si>
  <si>
    <t>21:0490:001072</t>
  </si>
  <si>
    <t>031E  :821670:00:------:--</t>
  </si>
  <si>
    <t>21:0160:000959</t>
  </si>
  <si>
    <t>21:0160:000959:0003:0001:00</t>
  </si>
  <si>
    <t>21:0490:001073</t>
  </si>
  <si>
    <t>031E  :821671:00:------:--</t>
  </si>
  <si>
    <t>21:0160:000960</t>
  </si>
  <si>
    <t>21:0160:000960:0003:0001:00</t>
  </si>
  <si>
    <t>21:0490:001074</t>
  </si>
  <si>
    <t>031E  :821672:00:------:--</t>
  </si>
  <si>
    <t>21:0160:000961</t>
  </si>
  <si>
    <t>21:0160:000961:0003:0001:00</t>
  </si>
  <si>
    <t>21:0490:001075</t>
  </si>
  <si>
    <t>031E  :821673:00:------:--</t>
  </si>
  <si>
    <t>21:0160:000962</t>
  </si>
  <si>
    <t>21:0160:000962:0003:0001:00</t>
  </si>
  <si>
    <t>21:0490:001076</t>
  </si>
  <si>
    <t>031E  :821674:00:------:--</t>
  </si>
  <si>
    <t>21:0160:000963</t>
  </si>
  <si>
    <t>21:0160:000963:0003:0001:00</t>
  </si>
  <si>
    <t>21:0490:001077</t>
  </si>
  <si>
    <t>031E  :821675:00:------:--</t>
  </si>
  <si>
    <t>21:0160:000964</t>
  </si>
  <si>
    <t>21:0160:000964:0003:0001:00</t>
  </si>
  <si>
    <t>21:0490:001078</t>
  </si>
  <si>
    <t>031E  :821676:00:------:--</t>
  </si>
  <si>
    <t>21:0160:000965</t>
  </si>
  <si>
    <t>21:0160:000965:0003:0001:00</t>
  </si>
  <si>
    <t>21:0490:001079</t>
  </si>
  <si>
    <t>031E  :821677:00:------:--</t>
  </si>
  <si>
    <t>21:0160:000966</t>
  </si>
  <si>
    <t>21:0160:000966:0003:0001:00</t>
  </si>
  <si>
    <t>21:0490:001080</t>
  </si>
  <si>
    <t>031E  :821678:00:------:--</t>
  </si>
  <si>
    <t>21:0160:000967</t>
  </si>
  <si>
    <t>21:0160:000967:0003:0001:00</t>
  </si>
  <si>
    <t>21:0490:001081</t>
  </si>
  <si>
    <t>031E  :821679:00:------:--</t>
  </si>
  <si>
    <t>21:0160:000968</t>
  </si>
  <si>
    <t>21:0160:000968:0003:0001:00</t>
  </si>
  <si>
    <t>21:0490:001082</t>
  </si>
  <si>
    <t>031E  :821680:00:------:--</t>
  </si>
  <si>
    <t>21:0160:000969</t>
  </si>
  <si>
    <t>21:0160:000969:0003:0001:00</t>
  </si>
  <si>
    <t>21:0490:001083</t>
  </si>
  <si>
    <t>031E  :821682:00:------:--</t>
  </si>
  <si>
    <t>21:0160:000970</t>
  </si>
  <si>
    <t>21:0160:000970:0003:0001:00</t>
  </si>
  <si>
    <t>21:0490:001084</t>
  </si>
  <si>
    <t>031E  :821683:00:------:--</t>
  </si>
  <si>
    <t>21:0160:000971</t>
  </si>
  <si>
    <t>21:0160:000971:0003:0001:00</t>
  </si>
  <si>
    <t>21:0490:001085</t>
  </si>
  <si>
    <t>031E  :821684:00:------:--</t>
  </si>
  <si>
    <t>21:0160:000972</t>
  </si>
  <si>
    <t>21:0160:000972:0003:0001:00</t>
  </si>
  <si>
    <t>21:0490:001086</t>
  </si>
  <si>
    <t>031E  :821685:00:------:--</t>
  </si>
  <si>
    <t>21:0160:000973</t>
  </si>
  <si>
    <t>21:0160:000973:0003:0001:00</t>
  </si>
  <si>
    <t>21:0490:001087</t>
  </si>
  <si>
    <t>031E  :821686:10:------:--</t>
  </si>
  <si>
    <t>21:0160:000973:0004:0001:00</t>
  </si>
  <si>
    <t>21:0490:001088</t>
  </si>
  <si>
    <t>031E  :821687:20:821686:10</t>
  </si>
  <si>
    <t>21:0160:000974</t>
  </si>
  <si>
    <t>21:0160:000974:0003:0001:00</t>
  </si>
  <si>
    <t>21:0490:001089</t>
  </si>
  <si>
    <t>031E  :821688:00:------:--</t>
  </si>
  <si>
    <t>21:0160:000975</t>
  </si>
  <si>
    <t>21:0160:000975:0003:0001:00</t>
  </si>
  <si>
    <t>21:0490:001090</t>
  </si>
  <si>
    <t>031E  :821689:00:------:--</t>
  </si>
  <si>
    <t>21:0160:000976</t>
  </si>
  <si>
    <t>21:0160:000976:0003:0001:00</t>
  </si>
  <si>
    <t>21:0490:001091</t>
  </si>
  <si>
    <t>031E  :821690:00:------:--</t>
  </si>
  <si>
    <t>21:0490:001092</t>
  </si>
  <si>
    <t>031E  :821691:9M:------:--</t>
  </si>
  <si>
    <t>21:0160:000977</t>
  </si>
  <si>
    <t>21:0160:000977:0003:0001:00</t>
  </si>
  <si>
    <t>21:0490:001093</t>
  </si>
  <si>
    <t>031E  :821692:00:------:--</t>
  </si>
  <si>
    <t>21:0160:000978</t>
  </si>
  <si>
    <t>21:0160:000978:0003:0001:00</t>
  </si>
  <si>
    <t>21:0490:001094</t>
  </si>
  <si>
    <t>031E  :821693:00:------:--</t>
  </si>
  <si>
    <t>21:0160:000979</t>
  </si>
  <si>
    <t>21:0160:000979:0003:0001:00</t>
  </si>
  <si>
    <t>21:0490:001095</t>
  </si>
  <si>
    <t>031E  :821694:00:------:--</t>
  </si>
  <si>
    <t>21:0160:000980</t>
  </si>
  <si>
    <t>21:0160:000980:0003:0001:00</t>
  </si>
  <si>
    <t>21:0490:001096</t>
  </si>
  <si>
    <t>031E  :821695:00:------:--</t>
  </si>
  <si>
    <t>21:0160:000981</t>
  </si>
  <si>
    <t>21:0160:000981:0003:0001:00</t>
  </si>
  <si>
    <t>21:0490:001097</t>
  </si>
  <si>
    <t>031E  :821696:00:------:--</t>
  </si>
  <si>
    <t>21:0160:000982</t>
  </si>
  <si>
    <t>21:0160:000982:0003:0001:00</t>
  </si>
  <si>
    <t>21:0490:001098</t>
  </si>
  <si>
    <t>031E  :821697:00:------:--</t>
  </si>
  <si>
    <t>21:0160:000983</t>
  </si>
  <si>
    <t>21:0160:000983:0003:0001:00</t>
  </si>
  <si>
    <t>21:0490:001099</t>
  </si>
  <si>
    <t>031E  :821698:00:------:--</t>
  </si>
  <si>
    <t>21:0160:000984</t>
  </si>
  <si>
    <t>21:0160:000984:0003:0001:00</t>
  </si>
  <si>
    <t>21:0490:001100</t>
  </si>
  <si>
    <t>031E  :821699:00:------:--</t>
  </si>
  <si>
    <t>21:0160:000985</t>
  </si>
  <si>
    <t>21:0160:000985:0003:0001:00</t>
  </si>
  <si>
    <t>21:0490:001101</t>
  </si>
  <si>
    <t>031E  :821700:00:------:--</t>
  </si>
  <si>
    <t>21:0160:000986</t>
  </si>
  <si>
    <t>21:0160:000986:0003:0001:00</t>
  </si>
  <si>
    <t>21:0490:001102</t>
  </si>
  <si>
    <t>031E  :821702:00:------:--</t>
  </si>
  <si>
    <t>21:0160:000987</t>
  </si>
  <si>
    <t>21:0160:000987:0003:0001:00</t>
  </si>
  <si>
    <t>21:0490:001103</t>
  </si>
  <si>
    <t>031E  :821703:00:------:--</t>
  </si>
  <si>
    <t>21:0160:000988</t>
  </si>
  <si>
    <t>21:0160:000988:0003:0001:00</t>
  </si>
  <si>
    <t>21:0490:001104</t>
  </si>
  <si>
    <t>031E  :821704:00:------:--</t>
  </si>
  <si>
    <t>21:0160:000989</t>
  </si>
  <si>
    <t>21:0160:000989:0003:0001:00</t>
  </si>
  <si>
    <t>21:0490:001105</t>
  </si>
  <si>
    <t>031E  :821705:00:------:--</t>
  </si>
  <si>
    <t>21:0160:000990</t>
  </si>
  <si>
    <t>21:0160:000990:0003:0001:00</t>
  </si>
  <si>
    <t>21:0490:001106</t>
  </si>
  <si>
    <t>031E  :821706:00:------:--</t>
  </si>
  <si>
    <t>21:0160:000991</t>
  </si>
  <si>
    <t>21:0160:000991:0003:0001:00</t>
  </si>
  <si>
    <t>21:0490:001107</t>
  </si>
  <si>
    <t>031E  :821707:00:------:--</t>
  </si>
  <si>
    <t>21:0160:000992</t>
  </si>
  <si>
    <t>21:0160:000992:0003:0001:00</t>
  </si>
  <si>
    <t>21:0490:001108</t>
  </si>
  <si>
    <t>031E  :821708:00:------:--</t>
  </si>
  <si>
    <t>21:0160:000993</t>
  </si>
  <si>
    <t>21:0160:000993:0003:0001:00</t>
  </si>
  <si>
    <t>21:0490:001109</t>
  </si>
  <si>
    <t>031E  :821709:00:------:--</t>
  </si>
  <si>
    <t>21:0160:000994</t>
  </si>
  <si>
    <t>21:0160:000994:0003:0001:00</t>
  </si>
  <si>
    <t>21:0490:001110</t>
  </si>
  <si>
    <t>031E  :821710:10:------:--</t>
  </si>
  <si>
    <t>21:0160:000994:0004:0001:00</t>
  </si>
  <si>
    <t>21:0490:001111</t>
  </si>
  <si>
    <t>031E  :821711:20:821710:10</t>
  </si>
  <si>
    <t>21:0160:000995</t>
  </si>
  <si>
    <t>21:0160:000995:0003:0001:00</t>
  </si>
  <si>
    <t>21:0490:001112</t>
  </si>
  <si>
    <t>031E  :821712:00:------:--</t>
  </si>
  <si>
    <t>21:0490:001113</t>
  </si>
  <si>
    <t>031E  :821713:9U:------:--</t>
  </si>
  <si>
    <t>21:0160:000996</t>
  </si>
  <si>
    <t>21:0160:000996:0003:0001:00</t>
  </si>
  <si>
    <t>21:0490:001114</t>
  </si>
  <si>
    <t>031E  :821714:00:------:--</t>
  </si>
  <si>
    <t>21:0160:000997</t>
  </si>
  <si>
    <t>21:0160:000997:0003:0001:00</t>
  </si>
  <si>
    <t>21:0490:001115</t>
  </si>
  <si>
    <t>031E  :821715:00:------:--</t>
  </si>
  <si>
    <t>21:0160:000998</t>
  </si>
  <si>
    <t>21:0160:000998:0003:0001:00</t>
  </si>
  <si>
    <t>21:0490:001116</t>
  </si>
  <si>
    <t>031E  :821716:00:------:--</t>
  </si>
  <si>
    <t>21:0160:000999</t>
  </si>
  <si>
    <t>21:0160:000999:0003:0001:00</t>
  </si>
  <si>
    <t>21:0490:001117</t>
  </si>
  <si>
    <t>031E  :821717:00:------:--</t>
  </si>
  <si>
    <t>21:0160:001000</t>
  </si>
  <si>
    <t>21:0160:001000:0003:0001:00</t>
  </si>
  <si>
    <t>21:0490:001118</t>
  </si>
  <si>
    <t>031E  :821718:00:------:--</t>
  </si>
  <si>
    <t>21:0160:001001</t>
  </si>
  <si>
    <t>21:0160:001001:0003:0001:00</t>
  </si>
  <si>
    <t>21:0490:001119</t>
  </si>
  <si>
    <t>031E  :821719:00:------:--</t>
  </si>
  <si>
    <t>21:0160:001002</t>
  </si>
  <si>
    <t>21:0160:001002:0003:0001:00</t>
  </si>
  <si>
    <t>21:0490:001120</t>
  </si>
  <si>
    <t>031E  :821720:00:------:--</t>
  </si>
  <si>
    <t>21:0160:001003</t>
  </si>
  <si>
    <t>21:0160:001003:0003:0001:00</t>
  </si>
  <si>
    <t>21:0490:001121</t>
  </si>
  <si>
    <t>031E  :821722:00:------:--</t>
  </si>
  <si>
    <t>21:0160:001004</t>
  </si>
  <si>
    <t>21:0160:001004:0003:0001:00</t>
  </si>
  <si>
    <t>21:0490:001122</t>
  </si>
  <si>
    <t>031E  :821723:10:------:--</t>
  </si>
  <si>
    <t>21:0160:001004:0004:0001:00</t>
  </si>
  <si>
    <t>21:0490:001123</t>
  </si>
  <si>
    <t>031E  :821724:20:821723:10</t>
  </si>
  <si>
    <t>21:0160:001005</t>
  </si>
  <si>
    <t>21:0160:001005:0003:0001:00</t>
  </si>
  <si>
    <t>21:0490:001124</t>
  </si>
  <si>
    <t>031E  :821725:00:------:--</t>
  </si>
  <si>
    <t>21:0160:001006</t>
  </si>
  <si>
    <t>21:0160:001006:0003:0001:00</t>
  </si>
  <si>
    <t>21:0490:001125</t>
  </si>
  <si>
    <t>031E  :821726:00:------:--</t>
  </si>
  <si>
    <t>21:0160:001007</t>
  </si>
  <si>
    <t>21:0160:001007:0003:0001:00</t>
  </si>
  <si>
    <t>21:0490:001126</t>
  </si>
  <si>
    <t>031E  :821727:00:------:--</t>
  </si>
  <si>
    <t>21:0490:001127</t>
  </si>
  <si>
    <t>031E  :821728:9M:------:--</t>
  </si>
  <si>
    <t>21:0160:001008</t>
  </si>
  <si>
    <t>21:0160:001008:0003:0001:00</t>
  </si>
  <si>
    <t>21:0490:001128</t>
  </si>
  <si>
    <t>041H  :821002:00:------:--</t>
  </si>
  <si>
    <t>21:0160:001009</t>
  </si>
  <si>
    <t>21:0160:001009:0003:0001:00</t>
  </si>
  <si>
    <t>21:0490:001129</t>
  </si>
  <si>
    <t>041H  :821003:00:------:--</t>
  </si>
  <si>
    <t>21:0160:001010</t>
  </si>
  <si>
    <t>21:0160:001010:0003:0001:00</t>
  </si>
  <si>
    <t>21:0490:001130</t>
  </si>
  <si>
    <t>041H  :821004:00:------:--</t>
  </si>
  <si>
    <t>21:0160:001011</t>
  </si>
  <si>
    <t>21:0160:001011:0003:0001:00</t>
  </si>
  <si>
    <t>21:0490:001131</t>
  </si>
  <si>
    <t>041H  :821005:00:------:--</t>
  </si>
  <si>
    <t>21:0160:001012</t>
  </si>
  <si>
    <t>21:0160:001012:0003:0001:00</t>
  </si>
  <si>
    <t>21:0490:001132</t>
  </si>
  <si>
    <t>041H  :821006:10:------:--</t>
  </si>
  <si>
    <t>21:0160:001012:0004:0001:00</t>
  </si>
  <si>
    <t>21:0490:001133</t>
  </si>
  <si>
    <t>041H  :821007:20:821006:10</t>
  </si>
  <si>
    <t>21:0160:001013</t>
  </si>
  <si>
    <t>21:0160:001013:0003:0001:00</t>
  </si>
  <si>
    <t>21:0490:001134</t>
  </si>
  <si>
    <t>041H  :821008:00:------:--</t>
  </si>
  <si>
    <t>21:0160:001014</t>
  </si>
  <si>
    <t>21:0160:001014:0003:0001:00</t>
  </si>
  <si>
    <t>21:0490:001135</t>
  </si>
  <si>
    <t>041H  :821009:00:------:--</t>
  </si>
  <si>
    <t>21:0160:001015</t>
  </si>
  <si>
    <t>21:0160:001015:0003:0001:00</t>
  </si>
  <si>
    <t>21:0490:001136</t>
  </si>
  <si>
    <t>041H  :821010:00:------:--</t>
  </si>
  <si>
    <t>21:0160:001016</t>
  </si>
  <si>
    <t>21:0160:001016:0003:0001:00</t>
  </si>
  <si>
    <t>21:0490:001137</t>
  </si>
  <si>
    <t>041H  :821011:00:------:--</t>
  </si>
  <si>
    <t>21:0160:001017</t>
  </si>
  <si>
    <t>21:0160:001017:0003:0001:00</t>
  </si>
  <si>
    <t>21:0490:001138</t>
  </si>
  <si>
    <t>041H  :821012:00:------:--</t>
  </si>
  <si>
    <t>21:0160:001018</t>
  </si>
  <si>
    <t>21:0160:001018:0003:0001:00</t>
  </si>
  <si>
    <t>21:0490:001139</t>
  </si>
  <si>
    <t>041H  :821013:00:------:--</t>
  </si>
  <si>
    <t>21:0160:001019</t>
  </si>
  <si>
    <t>21:0160:001019:0003:0001:00</t>
  </si>
  <si>
    <t>21:0490:001140</t>
  </si>
  <si>
    <t>041H  :821014:00:------:--</t>
  </si>
  <si>
    <t>21:0160:001020</t>
  </si>
  <si>
    <t>21:0160:001020:0003:0001:00</t>
  </si>
  <si>
    <t>21:0490:001141</t>
  </si>
  <si>
    <t>041H  :821015:00:------:--</t>
  </si>
  <si>
    <t>21:0160:001021</t>
  </si>
  <si>
    <t>21:0160:001021:0003:0001:00</t>
  </si>
  <si>
    <t>21:0490:001142</t>
  </si>
  <si>
    <t>041H  :821016:00:------:--</t>
  </si>
  <si>
    <t>21:0160:001022</t>
  </si>
  <si>
    <t>21:0160:001022:0003:0001:00</t>
  </si>
  <si>
    <t>21:0490:001143</t>
  </si>
  <si>
    <t>041H  :821017:00:------:--</t>
  </si>
  <si>
    <t>21:0160:001023</t>
  </si>
  <si>
    <t>21:0160:001023:0003:0001:00</t>
  </si>
  <si>
    <t>21:0490:001144</t>
  </si>
  <si>
    <t>041H  :821018:00:------:--</t>
  </si>
  <si>
    <t>21:0490:001145</t>
  </si>
  <si>
    <t>041H  :821019:9U:------:--</t>
  </si>
  <si>
    <t>21:0160:001024</t>
  </si>
  <si>
    <t>21:0160:001024:0003:0001:00</t>
  </si>
  <si>
    <t>21:0490:001146</t>
  </si>
  <si>
    <t>041H  :821020:00:------:--</t>
  </si>
  <si>
    <t>21:0160:001025</t>
  </si>
  <si>
    <t>21:0160:001025:0003:0001:00</t>
  </si>
  <si>
    <t>21:0490:001147</t>
  </si>
  <si>
    <t>041H  :821022:00:------:--</t>
  </si>
  <si>
    <t>21:0160:001026</t>
  </si>
  <si>
    <t>21:0160:001026:0003:0001:00</t>
  </si>
  <si>
    <t>21:0490:001148</t>
  </si>
  <si>
    <t>041H  :821023:10:------:--</t>
  </si>
  <si>
    <t>21:0160:001026:0004:0001:00</t>
  </si>
  <si>
    <t>21:0490:001149</t>
  </si>
  <si>
    <t>041H  :821024:20:821023:10</t>
  </si>
  <si>
    <t>21:0160:001027</t>
  </si>
  <si>
    <t>21:0160:001027:0003:0001:00</t>
  </si>
  <si>
    <t>21:0490:001150</t>
  </si>
  <si>
    <t>041H  :821025:00:------:--</t>
  </si>
  <si>
    <t>21:0160:001028</t>
  </si>
  <si>
    <t>21:0160:001028:0003:0001:00</t>
  </si>
  <si>
    <t>21:0490:001151</t>
  </si>
  <si>
    <t>041H  :821026:00:------:--</t>
  </si>
  <si>
    <t>21:0160:001029</t>
  </si>
  <si>
    <t>21:0160:001029:0003:0001:00</t>
  </si>
  <si>
    <t>21:0490:001152</t>
  </si>
  <si>
    <t>041H  :821027:00:------:--</t>
  </si>
  <si>
    <t>21:0160:001030</t>
  </si>
  <si>
    <t>21:0160:001030:0003:0001:00</t>
  </si>
  <si>
    <t>21:0490:001153</t>
  </si>
  <si>
    <t>041H  :821028:00:------:--</t>
  </si>
  <si>
    <t>21:0160:001031</t>
  </si>
  <si>
    <t>21:0160:001031:0003:0001:00</t>
  </si>
  <si>
    <t>21:0490:001154</t>
  </si>
  <si>
    <t>041H  :821029:00:------:--</t>
  </si>
  <si>
    <t>21:0160:001032</t>
  </si>
  <si>
    <t>21:0160:001032:0003:0001:00</t>
  </si>
  <si>
    <t>21:0490:001155</t>
  </si>
  <si>
    <t>041H  :821030:00:------:--</t>
  </si>
  <si>
    <t>21:0160:001033</t>
  </si>
  <si>
    <t>21:0160:001033:0003:0001:00</t>
  </si>
  <si>
    <t>21:0490:001156</t>
  </si>
  <si>
    <t>041H  :821031:00:------:--</t>
  </si>
  <si>
    <t>21:0490:001157</t>
  </si>
  <si>
    <t>041H  :821032:9M:------:--</t>
  </si>
  <si>
    <t>0.39</t>
  </si>
  <si>
    <t>21:0285:000008</t>
  </si>
  <si>
    <t>21:0285:000008:0003:0001:02</t>
  </si>
  <si>
    <t>21:0887:000001</t>
  </si>
  <si>
    <t>064L  :796001:80:796009:00</t>
  </si>
  <si>
    <t>21:0285:000001</t>
  </si>
  <si>
    <t>21:0285:000001:0003:0001:00</t>
  </si>
  <si>
    <t>21:0887:000002</t>
  </si>
  <si>
    <t>064L  :796002:00:------:--</t>
  </si>
  <si>
    <t>21:0285:000002</t>
  </si>
  <si>
    <t>21:0285:000002:0003:0001:00</t>
  </si>
  <si>
    <t>21:0887:000003</t>
  </si>
  <si>
    <t>064L  :796003:00:------:--</t>
  </si>
  <si>
    <t>0.44</t>
  </si>
  <si>
    <t>21:0285:000003</t>
  </si>
  <si>
    <t>21:0285:000003:0003:0001:00</t>
  </si>
  <si>
    <t>21:0887:000004</t>
  </si>
  <si>
    <t>064L  :796004:00:------:--</t>
  </si>
  <si>
    <t>21:0285:000004</t>
  </si>
  <si>
    <t>21:0285:000004:0003:0001:00</t>
  </si>
  <si>
    <t>21:0887:000005</t>
  </si>
  <si>
    <t>064L  :796005:00:------:--</t>
  </si>
  <si>
    <t>21:0285:000005</t>
  </si>
  <si>
    <t>21:0285:000005:0003:0001:00</t>
  </si>
  <si>
    <t>21:0887:000006</t>
  </si>
  <si>
    <t>064L  :796006:00:------:--</t>
  </si>
  <si>
    <t>0.49</t>
  </si>
  <si>
    <t>21:0285:000006</t>
  </si>
  <si>
    <t>21:0285:000006:0003:0001:00</t>
  </si>
  <si>
    <t>21:0887:000007</t>
  </si>
  <si>
    <t>064L  :796007:00:------:--</t>
  </si>
  <si>
    <t>1.02</t>
  </si>
  <si>
    <t>21:0285:000007</t>
  </si>
  <si>
    <t>21:0285:000007:0003:0001:00</t>
  </si>
  <si>
    <t>21:0887:000008</t>
  </si>
  <si>
    <t>064L  :796008:00:------:--</t>
  </si>
  <si>
    <t>21:0285:000008:0003:0001:01</t>
  </si>
  <si>
    <t>21:0887:000009</t>
  </si>
  <si>
    <t>064L  :796009:00:------:--</t>
  </si>
  <si>
    <t>21:0285:000009</t>
  </si>
  <si>
    <t>21:0285:000009:0003:0001:00</t>
  </si>
  <si>
    <t>21:0887:000010</t>
  </si>
  <si>
    <t>064L  :796010:00:------:--</t>
  </si>
  <si>
    <t>0.63</t>
  </si>
  <si>
    <t>21:0285:000010</t>
  </si>
  <si>
    <t>21:0285:000010:0003:0001:00</t>
  </si>
  <si>
    <t>21:0887:000011</t>
  </si>
  <si>
    <t>064L  :796011:00:------:--</t>
  </si>
  <si>
    <t>21:0285:000011</t>
  </si>
  <si>
    <t>21:0285:000011:0003:0001:00</t>
  </si>
  <si>
    <t>21:0887:000012</t>
  </si>
  <si>
    <t>064L  :796012:00:------:--</t>
  </si>
  <si>
    <t>21:0285:000012</t>
  </si>
  <si>
    <t>21:0285:000012:0003:0001:00</t>
  </si>
  <si>
    <t>21:0887:000013</t>
  </si>
  <si>
    <t>064L  :796013:00:------:--</t>
  </si>
  <si>
    <t>0.19</t>
  </si>
  <si>
    <t>21:0285:000013</t>
  </si>
  <si>
    <t>21:0285:000013:0003:0001:00</t>
  </si>
  <si>
    <t>21:0887:000014</t>
  </si>
  <si>
    <t>064L  :796014:00:------:--</t>
  </si>
  <si>
    <t>21:0285:000014</t>
  </si>
  <si>
    <t>21:0285:000014:0003:0001:00</t>
  </si>
  <si>
    <t>21:0887:000015</t>
  </si>
  <si>
    <t>064L  :796015:00:------:--</t>
  </si>
  <si>
    <t>0.54</t>
  </si>
  <si>
    <t>21:0285:000015</t>
  </si>
  <si>
    <t>21:0285:000015:0003:0001:00</t>
  </si>
  <si>
    <t>21:0887:000016</t>
  </si>
  <si>
    <t>064L  :796016:00:------:--</t>
  </si>
  <si>
    <t>21:0285:000016</t>
  </si>
  <si>
    <t>21:0285:000016:0003:0001:00</t>
  </si>
  <si>
    <t>21:0887:000017</t>
  </si>
  <si>
    <t>064L  :796017:00:------:--</t>
  </si>
  <si>
    <t>&lt;0.05</t>
  </si>
  <si>
    <t>21:0887:000018</t>
  </si>
  <si>
    <t>064L  :796018:9F:------:--</t>
  </si>
  <si>
    <t>21:0285:000017</t>
  </si>
  <si>
    <t>21:0285:000017:0003:0001:00</t>
  </si>
  <si>
    <t>21:0887:000019</t>
  </si>
  <si>
    <t>064L  :796019:00:------:--</t>
  </si>
  <si>
    <t>0.31</t>
  </si>
  <si>
    <t>21:0285:000018</t>
  </si>
  <si>
    <t>21:0285:000018:0003:0001:00</t>
  </si>
  <si>
    <t>21:0887:000020</t>
  </si>
  <si>
    <t>064L  :796020:00:------:--</t>
  </si>
  <si>
    <t>0.69</t>
  </si>
  <si>
    <t>21:0285:000034</t>
  </si>
  <si>
    <t>21:0285:000034:0003:0001:02</t>
  </si>
  <si>
    <t>21:0887:000021</t>
  </si>
  <si>
    <t>064L  :796021:80:796038:00</t>
  </si>
  <si>
    <t>0.42</t>
  </si>
  <si>
    <t>21:0285:000019</t>
  </si>
  <si>
    <t>21:0285:000019:0003:0001:00</t>
  </si>
  <si>
    <t>21:0887:000022</t>
  </si>
  <si>
    <t>064L  :796022:00:------:--</t>
  </si>
  <si>
    <t>21:0285:000020</t>
  </si>
  <si>
    <t>21:0285:000020:0003:0001:00</t>
  </si>
  <si>
    <t>21:0887:000023</t>
  </si>
  <si>
    <t>064L  :796023:00:------:--</t>
  </si>
  <si>
    <t>0.57</t>
  </si>
  <si>
    <t>21:0285:000021</t>
  </si>
  <si>
    <t>21:0285:000021:0003:0001:00</t>
  </si>
  <si>
    <t>21:0887:000024</t>
  </si>
  <si>
    <t>064L  :796024:00:------:--</t>
  </si>
  <si>
    <t>21:0285:000022</t>
  </si>
  <si>
    <t>21:0285:000022:0003:0001:00</t>
  </si>
  <si>
    <t>21:0887:000025</t>
  </si>
  <si>
    <t>064L  :796025:00:------:--</t>
  </si>
  <si>
    <t>21:0285:000023</t>
  </si>
  <si>
    <t>21:0285:000023:0003:0001:00</t>
  </si>
  <si>
    <t>21:0887:000026</t>
  </si>
  <si>
    <t>064L  :796026:00:------:--</t>
  </si>
  <si>
    <t>0.51</t>
  </si>
  <si>
    <t>21:0285:000024</t>
  </si>
  <si>
    <t>21:0285:000024:0003:0001:00</t>
  </si>
  <si>
    <t>21:0887:000027</t>
  </si>
  <si>
    <t>064L  :796027:00:------:--</t>
  </si>
  <si>
    <t>21:0285:000025</t>
  </si>
  <si>
    <t>21:0285:000025:0003:0001:00</t>
  </si>
  <si>
    <t>21:0887:000028</t>
  </si>
  <si>
    <t>064L  :796028:00:------:--</t>
  </si>
  <si>
    <t>21:0285:000026</t>
  </si>
  <si>
    <t>21:0285:000026:0003:0001:00</t>
  </si>
  <si>
    <t>21:0887:000029</t>
  </si>
  <si>
    <t>064L  :796029:00:------:--</t>
  </si>
  <si>
    <t>21:0285:000027</t>
  </si>
  <si>
    <t>21:0285:000027:0003:0001:00</t>
  </si>
  <si>
    <t>21:0887:000030</t>
  </si>
  <si>
    <t>064L  :796030:00:------:--</t>
  </si>
  <si>
    <t>21:0887:000031</t>
  </si>
  <si>
    <t>064L  :796031:9G:------:--</t>
  </si>
  <si>
    <t>21:0285:000028</t>
  </si>
  <si>
    <t>21:0285:000028:0003:0001:00</t>
  </si>
  <si>
    <t>21:0887:000032</t>
  </si>
  <si>
    <t>064L  :796032:00:------:--</t>
  </si>
  <si>
    <t>21:0285:000029</t>
  </si>
  <si>
    <t>21:0285:000029:0003:0001:00</t>
  </si>
  <si>
    <t>21:0887:000033</t>
  </si>
  <si>
    <t>064L  :796033:00:------:--</t>
  </si>
  <si>
    <t>21:0285:000030</t>
  </si>
  <si>
    <t>21:0285:000030:0003:0001:00</t>
  </si>
  <si>
    <t>21:0887:000034</t>
  </si>
  <si>
    <t>064L  :796034:00:------:--</t>
  </si>
  <si>
    <t>21:0285:000031</t>
  </si>
  <si>
    <t>21:0285:000031:0003:0001:00</t>
  </si>
  <si>
    <t>21:0887:000035</t>
  </si>
  <si>
    <t>064L  :796035:00:------:--</t>
  </si>
  <si>
    <t>21:0285:000032</t>
  </si>
  <si>
    <t>21:0285:000032:0003:0001:00</t>
  </si>
  <si>
    <t>21:0887:000036</t>
  </si>
  <si>
    <t>064L  :796036:00:------:--</t>
  </si>
  <si>
    <t>21:0285:000033</t>
  </si>
  <si>
    <t>21:0285:000033:0003:0001:00</t>
  </si>
  <si>
    <t>21:0887:000037</t>
  </si>
  <si>
    <t>064L  :796037:00:------:--</t>
  </si>
  <si>
    <t>21:0285:000034:0003:0001:01</t>
  </si>
  <si>
    <t>21:0887:000038</t>
  </si>
  <si>
    <t>064L  :796038:00:------:--</t>
  </si>
  <si>
    <t>21:0285:000035</t>
  </si>
  <si>
    <t>21:0285:000035:0003:0001:00</t>
  </si>
  <si>
    <t>21:0887:000039</t>
  </si>
  <si>
    <t>064L  :796039:00:------:--</t>
  </si>
  <si>
    <t>0.7</t>
  </si>
  <si>
    <t>21:0285:000036</t>
  </si>
  <si>
    <t>21:0285:000036:0003:0001:00</t>
  </si>
  <si>
    <t>21:0887:000040</t>
  </si>
  <si>
    <t>064L  :796040:00:------:--</t>
  </si>
  <si>
    <t>0.59</t>
  </si>
  <si>
    <t>21:0285:000038</t>
  </si>
  <si>
    <t>21:0285:000038:0003:0001:02</t>
  </si>
  <si>
    <t>21:0887:000041</t>
  </si>
  <si>
    <t>064L  :796041:80:796043:00</t>
  </si>
  <si>
    <t>0.46</t>
  </si>
  <si>
    <t>21:0285:000037</t>
  </si>
  <si>
    <t>21:0285:000037:0003:0001:00</t>
  </si>
  <si>
    <t>21:0887:000042</t>
  </si>
  <si>
    <t>064L  :796042:00:------:--</t>
  </si>
  <si>
    <t>21:0285:000038:0003:0001:01</t>
  </si>
  <si>
    <t>21:0887:000043</t>
  </si>
  <si>
    <t>064L  :796043:00:------:--</t>
  </si>
  <si>
    <t>0.3</t>
  </si>
  <si>
    <t>21:0285:000039</t>
  </si>
  <si>
    <t>21:0285:000039:0003:0001:00</t>
  </si>
  <si>
    <t>21:0887:000044</t>
  </si>
  <si>
    <t>064L  :796044:00:------:--</t>
  </si>
  <si>
    <t>0.73</t>
  </si>
  <si>
    <t>21:0285:000040</t>
  </si>
  <si>
    <t>21:0285:000040:0003:0001:00</t>
  </si>
  <si>
    <t>21:0887:000045</t>
  </si>
  <si>
    <t>064L  :796045:00:------:--</t>
  </si>
  <si>
    <t>0.37</t>
  </si>
  <si>
    <t>21:0285:000041</t>
  </si>
  <si>
    <t>21:0285:000041:0003:0001:00</t>
  </si>
  <si>
    <t>21:0887:000046</t>
  </si>
  <si>
    <t>064L  :796046:00:------:--</t>
  </si>
  <si>
    <t>0.28</t>
  </si>
  <si>
    <t>21:0285:000042</t>
  </si>
  <si>
    <t>21:0285:000042:0003:0001:00</t>
  </si>
  <si>
    <t>21:0887:000047</t>
  </si>
  <si>
    <t>064L  :796047:00:------:--</t>
  </si>
  <si>
    <t>0.33</t>
  </si>
  <si>
    <t>21:0285:000043</t>
  </si>
  <si>
    <t>21:0285:000043:0003:0001:00</t>
  </si>
  <si>
    <t>21:0887:000048</t>
  </si>
  <si>
    <t>064L  :796048:00:------:--</t>
  </si>
  <si>
    <t>21:0285:000044</t>
  </si>
  <si>
    <t>21:0285:000044:0003:0001:00</t>
  </si>
  <si>
    <t>21:0887:000049</t>
  </si>
  <si>
    <t>064L  :796049:00:------:--</t>
  </si>
  <si>
    <t>21:0285:000045</t>
  </si>
  <si>
    <t>21:0285:000045:0003:0001:00</t>
  </si>
  <si>
    <t>21:0887:000050</t>
  </si>
  <si>
    <t>064L  :796050:00:------:--</t>
  </si>
  <si>
    <t>21:0285:000046</t>
  </si>
  <si>
    <t>21:0285:000046:0003:0001:00</t>
  </si>
  <si>
    <t>21:0887:000051</t>
  </si>
  <si>
    <t>064L  :796051:00:------:--</t>
  </si>
  <si>
    <t>21:0285:000047</t>
  </si>
  <si>
    <t>21:0285:000047:0003:0001:00</t>
  </si>
  <si>
    <t>21:0887:000052</t>
  </si>
  <si>
    <t>064L  :796052:00:------:--</t>
  </si>
  <si>
    <t>21:0285:000048</t>
  </si>
  <si>
    <t>21:0285:000048:0003:0001:00</t>
  </si>
  <si>
    <t>21:0887:000053</t>
  </si>
  <si>
    <t>064L  :796053:00:------:--</t>
  </si>
  <si>
    <t>21:0887:000054</t>
  </si>
  <si>
    <t>064L  :796054:9F:------:--</t>
  </si>
  <si>
    <t>21:0285:000049</t>
  </si>
  <si>
    <t>21:0285:000049:0003:0001:00</t>
  </si>
  <si>
    <t>21:0887:000055</t>
  </si>
  <si>
    <t>064L  :796055:00:------:--</t>
  </si>
  <si>
    <t>21:0285:000050</t>
  </si>
  <si>
    <t>21:0285:000050:0003:0001:00</t>
  </si>
  <si>
    <t>21:0887:000056</t>
  </si>
  <si>
    <t>064L  :796056:00:------:--</t>
  </si>
  <si>
    <t>0.26</t>
  </si>
  <si>
    <t>21:0285:000051</t>
  </si>
  <si>
    <t>21:0285:000051:0003:0001:00</t>
  </si>
  <si>
    <t>21:0887:000057</t>
  </si>
  <si>
    <t>064L  :796057:00:------:--</t>
  </si>
  <si>
    <t>21:0285:000052</t>
  </si>
  <si>
    <t>21:0285:000052:0003:0001:00</t>
  </si>
  <si>
    <t>21:0887:000058</t>
  </si>
  <si>
    <t>064L  :796058:00:------:--</t>
  </si>
  <si>
    <t>21:0285:000053</t>
  </si>
  <si>
    <t>21:0285:000053:0003:0001:00</t>
  </si>
  <si>
    <t>21:0887:000059</t>
  </si>
  <si>
    <t>064L  :796059:00:------:--</t>
  </si>
  <si>
    <t>21:0285:000054</t>
  </si>
  <si>
    <t>21:0285:000054:0003:0001:00</t>
  </si>
  <si>
    <t>21:0887:000060</t>
  </si>
  <si>
    <t>064L  :796060:00:------:--</t>
  </si>
  <si>
    <t>21:0285:000059</t>
  </si>
  <si>
    <t>21:0285:000059:0003:0001:02</t>
  </si>
  <si>
    <t>21:0887:000061</t>
  </si>
  <si>
    <t>064L  :796061:80:796066:00</t>
  </si>
  <si>
    <t>21:0285:000055</t>
  </si>
  <si>
    <t>21:0285:000055:0003:0001:00</t>
  </si>
  <si>
    <t>21:0887:000062</t>
  </si>
  <si>
    <t>064L  :796062:00:------:--</t>
  </si>
  <si>
    <t>21:0285:000056</t>
  </si>
  <si>
    <t>21:0285:000056:0003:0001:00</t>
  </si>
  <si>
    <t>21:0887:000063</t>
  </si>
  <si>
    <t>064L  :796063:00:------:--</t>
  </si>
  <si>
    <t>0.36</t>
  </si>
  <si>
    <t>21:0285:000057</t>
  </si>
  <si>
    <t>21:0285:000057:0003:0001:00</t>
  </si>
  <si>
    <t>21:0887:000064</t>
  </si>
  <si>
    <t>064L  :796064:00:------:--</t>
  </si>
  <si>
    <t>0.18</t>
  </si>
  <si>
    <t>21:0285:000058</t>
  </si>
  <si>
    <t>21:0285:000058:0003:0001:00</t>
  </si>
  <si>
    <t>21:0887:000065</t>
  </si>
  <si>
    <t>064L  :796065:00:------:--</t>
  </si>
  <si>
    <t>21:0285:000059:0003:0001:01</t>
  </si>
  <si>
    <t>21:0887:000066</t>
  </si>
  <si>
    <t>064L  :796066:00:------:--</t>
  </si>
  <si>
    <t>21:0887:000067</t>
  </si>
  <si>
    <t>064L  :796067:9G:------:--</t>
  </si>
  <si>
    <t>0.09</t>
  </si>
  <si>
    <t>21:0285:000060</t>
  </si>
  <si>
    <t>21:0285:000060:0003:0001:00</t>
  </si>
  <si>
    <t>21:0887:000068</t>
  </si>
  <si>
    <t>064L  :796068:00:------:--</t>
  </si>
  <si>
    <t>0.32</t>
  </si>
  <si>
    <t>21:0285:000061</t>
  </si>
  <si>
    <t>21:0285:000061:0003:0001:00</t>
  </si>
  <si>
    <t>21:0887:000069</t>
  </si>
  <si>
    <t>064L  :796069:00:------:--</t>
  </si>
  <si>
    <t>0.27</t>
  </si>
  <si>
    <t>21:0285:000062</t>
  </si>
  <si>
    <t>21:0285:000062:0003:0001:00</t>
  </si>
  <si>
    <t>21:0887:000070</t>
  </si>
  <si>
    <t>064L  :796070:00:------:--</t>
  </si>
  <si>
    <t>0.025</t>
  </si>
  <si>
    <t>21:0285:000063</t>
  </si>
  <si>
    <t>21:0285:000063:0003:0001:00</t>
  </si>
  <si>
    <t>21:0887:000071</t>
  </si>
  <si>
    <t>064L  :796071:00:------:--</t>
  </si>
  <si>
    <t>21:0285:000064</t>
  </si>
  <si>
    <t>21:0285:000064:0003:0001:00</t>
  </si>
  <si>
    <t>21:0887:000072</t>
  </si>
  <si>
    <t>064L  :796072:00:------:--</t>
  </si>
  <si>
    <t>0.45</t>
  </si>
  <si>
    <t>21:0285:000065</t>
  </si>
  <si>
    <t>21:0285:000065:0003:0001:00</t>
  </si>
  <si>
    <t>21:0887:000073</t>
  </si>
  <si>
    <t>064L  :796073:00:------:--</t>
  </si>
  <si>
    <t>21:0285:000066</t>
  </si>
  <si>
    <t>21:0285:000066:0003:0001:00</t>
  </si>
  <si>
    <t>21:0887:000074</t>
  </si>
  <si>
    <t>064L  :796074:00:------:--</t>
  </si>
  <si>
    <t>21:0285:000067</t>
  </si>
  <si>
    <t>21:0285:000067:0003:0001:00</t>
  </si>
  <si>
    <t>21:0887:000075</t>
  </si>
  <si>
    <t>064L  :796075:00:------:--</t>
  </si>
  <si>
    <t>21:0285:000068</t>
  </si>
  <si>
    <t>21:0285:000068:0003:0001:00</t>
  </si>
  <si>
    <t>21:0887:000076</t>
  </si>
  <si>
    <t>064L  :796076:00:------:--</t>
  </si>
  <si>
    <t>0.41</t>
  </si>
  <si>
    <t>21:0285:000069</t>
  </si>
  <si>
    <t>21:0285:000069:0003:0001:00</t>
  </si>
  <si>
    <t>21:0887:000077</t>
  </si>
  <si>
    <t>064L  :796077:00:------:--</t>
  </si>
  <si>
    <t>21:0285:000070</t>
  </si>
  <si>
    <t>21:0285:000070:0003:0001:00</t>
  </si>
  <si>
    <t>21:0887:000078</t>
  </si>
  <si>
    <t>064L  :796078:00:------:--</t>
  </si>
  <si>
    <t>0.99</t>
  </si>
  <si>
    <t>21:0285:000071</t>
  </si>
  <si>
    <t>21:0285:000071:0003:0001:00</t>
  </si>
  <si>
    <t>21:0887:000079</t>
  </si>
  <si>
    <t>064L  :796079:00:------:--</t>
  </si>
  <si>
    <t>21:0285:000072</t>
  </si>
  <si>
    <t>21:0285:000072:0003:0001:00</t>
  </si>
  <si>
    <t>21:0887:000080</t>
  </si>
  <si>
    <t>064L  :796080:00:------:--</t>
  </si>
  <si>
    <t>0.53</t>
  </si>
  <si>
    <t>21:0285:000078</t>
  </si>
  <si>
    <t>21:0285:000078:0003:0001:02</t>
  </si>
  <si>
    <t>21:0887:000081</t>
  </si>
  <si>
    <t>064L  :796081:80:796087:00</t>
  </si>
  <si>
    <t>21:0285:000073</t>
  </si>
  <si>
    <t>21:0285:000073:0003:0001:00</t>
  </si>
  <si>
    <t>21:0887:000082</t>
  </si>
  <si>
    <t>064L  :796082:00:------:--</t>
  </si>
  <si>
    <t>21:0285:000074</t>
  </si>
  <si>
    <t>21:0285:000074:0003:0001:00</t>
  </si>
  <si>
    <t>21:0887:000083</t>
  </si>
  <si>
    <t>064L  :796083:00:------:--</t>
  </si>
  <si>
    <t>21:0285:000075</t>
  </si>
  <si>
    <t>21:0285:000075:0003:0001:00</t>
  </si>
  <si>
    <t>21:0887:000084</t>
  </si>
  <si>
    <t>064L  :796084:00:------:--</t>
  </si>
  <si>
    <t>21:0285:000076</t>
  </si>
  <si>
    <t>21:0285:000076:0003:0001:00</t>
  </si>
  <si>
    <t>21:0887:000085</t>
  </si>
  <si>
    <t>064L  :796085:00:------:--</t>
  </si>
  <si>
    <t>0.56</t>
  </si>
  <si>
    <t>21:0285:000077</t>
  </si>
  <si>
    <t>21:0285:000077:0003:0001:00</t>
  </si>
  <si>
    <t>21:0887:000086</t>
  </si>
  <si>
    <t>064L  :796086:00:------:--</t>
  </si>
  <si>
    <t>21:0285:000078:0003:0001:01</t>
  </si>
  <si>
    <t>21:0887:000087</t>
  </si>
  <si>
    <t>064L  :796087:00:------:--</t>
  </si>
  <si>
    <t>21:0285:000079</t>
  </si>
  <si>
    <t>21:0285:000079:0003:0001:00</t>
  </si>
  <si>
    <t>21:0887:000088</t>
  </si>
  <si>
    <t>064L  :796088:00:------:--</t>
  </si>
  <si>
    <t>21:0285:000080</t>
  </si>
  <si>
    <t>21:0285:000080:0003:0001:00</t>
  </si>
  <si>
    <t>21:0887:000089</t>
  </si>
  <si>
    <t>064L  :796089:00:------:--</t>
  </si>
  <si>
    <t>21:0285:000081</t>
  </si>
  <si>
    <t>21:0285:000081:0003:0001:00</t>
  </si>
  <si>
    <t>21:0887:000090</t>
  </si>
  <si>
    <t>064L  :796090:00:------:--</t>
  </si>
  <si>
    <t>21:0285:000082</t>
  </si>
  <si>
    <t>21:0285:000082:0003:0001:00</t>
  </si>
  <si>
    <t>21:0887:000091</t>
  </si>
  <si>
    <t>064L  :796091:00:------:--</t>
  </si>
  <si>
    <t>21:0285:000083</t>
  </si>
  <si>
    <t>21:0285:000083:0003:0001:00</t>
  </si>
  <si>
    <t>21:0887:000092</t>
  </si>
  <si>
    <t>064L  :796092:00:------:--</t>
  </si>
  <si>
    <t>21:0285:000084</t>
  </si>
  <si>
    <t>21:0285:000084:0003:0001:00</t>
  </si>
  <si>
    <t>21:0887:000093</t>
  </si>
  <si>
    <t>064L  :796093:00:------:--</t>
  </si>
  <si>
    <t>0.66</t>
  </si>
  <si>
    <t>21:0285:000085</t>
  </si>
  <si>
    <t>21:0285:000085:0003:0001:00</t>
  </si>
  <si>
    <t>21:0887:000094</t>
  </si>
  <si>
    <t>064L  :796094:00:------:--</t>
  </si>
  <si>
    <t>21:0285:000086</t>
  </si>
  <si>
    <t>21:0285:000086:0003:0001:00</t>
  </si>
  <si>
    <t>21:0887:000095</t>
  </si>
  <si>
    <t>064L  :796095:00:------:--</t>
  </si>
  <si>
    <t>0.52</t>
  </si>
  <si>
    <t>21:0285:000087</t>
  </si>
  <si>
    <t>21:0285:000087:0003:0001:00</t>
  </si>
  <si>
    <t>21:0887:000096</t>
  </si>
  <si>
    <t>064L  :796096:00:------:--</t>
  </si>
  <si>
    <t>21:0887:000097</t>
  </si>
  <si>
    <t>064L  :796097:9F:------:--</t>
  </si>
  <si>
    <t>21:0285:000088</t>
  </si>
  <si>
    <t>21:0285:000088:0003:0001:00</t>
  </si>
  <si>
    <t>21:0887:000098</t>
  </si>
  <si>
    <t>064L  :796098:00:------:--</t>
  </si>
  <si>
    <t>21:0285:000089</t>
  </si>
  <si>
    <t>21:0285:000089:0003:0001:00</t>
  </si>
  <si>
    <t>21:0887:000099</t>
  </si>
  <si>
    <t>064L  :796099:00:------:--</t>
  </si>
  <si>
    <t>21:0285:000090</t>
  </si>
  <si>
    <t>21:0285:000090:0003:0001:00</t>
  </si>
  <si>
    <t>21:0887:000100</t>
  </si>
  <si>
    <t>064L  :796100:00:------:--</t>
  </si>
  <si>
    <t>21:0285:000095</t>
  </si>
  <si>
    <t>21:0285:000095:0003:0001:02</t>
  </si>
  <si>
    <t>21:0887:000101</t>
  </si>
  <si>
    <t>064L  :796101:80:796106:00</t>
  </si>
  <si>
    <t>21:0285:000091</t>
  </si>
  <si>
    <t>21:0285:000091:0003:0001:00</t>
  </si>
  <si>
    <t>21:0887:000102</t>
  </si>
  <si>
    <t>064L  :796102:00:------:--</t>
  </si>
  <si>
    <t>21:0285:000092</t>
  </si>
  <si>
    <t>21:0285:000092:0003:0001:00</t>
  </si>
  <si>
    <t>21:0887:000103</t>
  </si>
  <si>
    <t>064L  :796103:00:------:--</t>
  </si>
  <si>
    <t>21:0285:000093</t>
  </si>
  <si>
    <t>21:0285:000093:0003:0001:00</t>
  </si>
  <si>
    <t>21:0887:000104</t>
  </si>
  <si>
    <t>064L  :796104:00:------:--</t>
  </si>
  <si>
    <t>21:0285:000094</t>
  </si>
  <si>
    <t>21:0285:000094:0003:0001:00</t>
  </si>
  <si>
    <t>21:0887:000105</t>
  </si>
  <si>
    <t>064L  :796105:00:------:--</t>
  </si>
  <si>
    <t>21:0285:000095:0003:0001:01</t>
  </si>
  <si>
    <t>21:0887:000106</t>
  </si>
  <si>
    <t>064L  :796106:00:------:--</t>
  </si>
  <si>
    <t>21:0285:000096</t>
  </si>
  <si>
    <t>21:0285:000096:0003:0001:00</t>
  </si>
  <si>
    <t>21:0887:000107</t>
  </si>
  <si>
    <t>064L  :796107:00:------:--</t>
  </si>
  <si>
    <t>21:0285:000097</t>
  </si>
  <si>
    <t>21:0285:000097:0003:0001:00</t>
  </si>
  <si>
    <t>21:0887:000108</t>
  </si>
  <si>
    <t>064L  :796108:00:------:--</t>
  </si>
  <si>
    <t>21:0285:000098</t>
  </si>
  <si>
    <t>21:0285:000098:0003:0001:00</t>
  </si>
  <si>
    <t>21:0887:000109</t>
  </si>
  <si>
    <t>064L  :796109:00:------:--</t>
  </si>
  <si>
    <t>21:0285:000099</t>
  </si>
  <si>
    <t>21:0285:000099:0003:0001:00</t>
  </si>
  <si>
    <t>21:0887:000110</t>
  </si>
  <si>
    <t>064L  :796110:00:------:--</t>
  </si>
  <si>
    <t>21:0285:000100</t>
  </si>
  <si>
    <t>21:0285:000100:0003:0001:00</t>
  </si>
  <si>
    <t>21:0887:000111</t>
  </si>
  <si>
    <t>064L  :796111:00:------:--</t>
  </si>
  <si>
    <t>21:0887:000112</t>
  </si>
  <si>
    <t>064L  :796112:9G:------:--</t>
  </si>
  <si>
    <t>21:0285:000101</t>
  </si>
  <si>
    <t>21:0285:000101:0003:0001:00</t>
  </si>
  <si>
    <t>21:0887:000113</t>
  </si>
  <si>
    <t>064L  :796113:00:------:--</t>
  </si>
  <si>
    <t>21:0285:000102</t>
  </si>
  <si>
    <t>21:0285:000102:0003:0001:00</t>
  </si>
  <si>
    <t>21:0887:000114</t>
  </si>
  <si>
    <t>064L  :796114:00:------:--</t>
  </si>
  <si>
    <t>21:0285:000103</t>
  </si>
  <si>
    <t>21:0285:000103:0003:0001:00</t>
  </si>
  <si>
    <t>21:0887:000115</t>
  </si>
  <si>
    <t>064L  :796115:00:------:--</t>
  </si>
  <si>
    <t>21:0285:000104</t>
  </si>
  <si>
    <t>21:0285:000104:0003:0001:00</t>
  </si>
  <si>
    <t>21:0887:000116</t>
  </si>
  <si>
    <t>064L  :796116:00:------:--</t>
  </si>
  <si>
    <t>21:0285:000105</t>
  </si>
  <si>
    <t>21:0285:000105:0003:0001:00</t>
  </si>
  <si>
    <t>21:0887:000117</t>
  </si>
  <si>
    <t>064L  :796117:00:------:--</t>
  </si>
  <si>
    <t>21:0285:000106</t>
  </si>
  <si>
    <t>21:0285:000106:0003:0001:00</t>
  </si>
  <si>
    <t>21:0887:000118</t>
  </si>
  <si>
    <t>064L  :796118:00:------:--</t>
  </si>
  <si>
    <t>21:0285:000107</t>
  </si>
  <si>
    <t>21:0285:000107:0003:0001:00</t>
  </si>
  <si>
    <t>21:0887:000119</t>
  </si>
  <si>
    <t>064L  :796119:00:------:--</t>
  </si>
  <si>
    <t>21:0285:000108</t>
  </si>
  <si>
    <t>21:0285:000108:0003:0001:00</t>
  </si>
  <si>
    <t>21:0887:000120</t>
  </si>
  <si>
    <t>064L  :796120:00:------:--</t>
  </si>
  <si>
    <t>21:0285:000124</t>
  </si>
  <si>
    <t>21:0285:000124:0003:0001:02</t>
  </si>
  <si>
    <t>21:0887:000121</t>
  </si>
  <si>
    <t>064L  :796121:80:796138:00</t>
  </si>
  <si>
    <t>21:0285:000109</t>
  </si>
  <si>
    <t>21:0285:000109:0003:0001:00</t>
  </si>
  <si>
    <t>21:0887:000122</t>
  </si>
  <si>
    <t>064L  :796122:00:------:--</t>
  </si>
  <si>
    <t>21:0285:000110</t>
  </si>
  <si>
    <t>21:0285:000110:0003:0001:00</t>
  </si>
  <si>
    <t>21:0887:000123</t>
  </si>
  <si>
    <t>064L  :796123:00:------:--</t>
  </si>
  <si>
    <t>21:0285:000111</t>
  </si>
  <si>
    <t>21:0285:000111:0003:0001:00</t>
  </si>
  <si>
    <t>21:0887:000124</t>
  </si>
  <si>
    <t>064L  :796124:00:------:--</t>
  </si>
  <si>
    <t>21:0285:000112</t>
  </si>
  <si>
    <t>21:0285:000112:0003:0001:00</t>
  </si>
  <si>
    <t>21:0887:000125</t>
  </si>
  <si>
    <t>064L  :796125:00:------:--</t>
  </si>
  <si>
    <t>21:0285:000113</t>
  </si>
  <si>
    <t>21:0285:000113:0003:0001:00</t>
  </si>
  <si>
    <t>21:0887:000126</t>
  </si>
  <si>
    <t>064L  :796126:00:------:--</t>
  </si>
  <si>
    <t>0.29</t>
  </si>
  <si>
    <t>21:0285:000114</t>
  </si>
  <si>
    <t>21:0285:000114:0003:0001:00</t>
  </si>
  <si>
    <t>21:0887:000127</t>
  </si>
  <si>
    <t>064L  :796127:00:------:--</t>
  </si>
  <si>
    <t>21:0285:000115</t>
  </si>
  <si>
    <t>21:0285:000115:0003:0001:00</t>
  </si>
  <si>
    <t>21:0887:000128</t>
  </si>
  <si>
    <t>064L  :796128:00:------:--</t>
  </si>
  <si>
    <t>0.55</t>
  </si>
  <si>
    <t>21:0285:000116</t>
  </si>
  <si>
    <t>21:0285:000116:0003:0001:00</t>
  </si>
  <si>
    <t>21:0887:000129</t>
  </si>
  <si>
    <t>064L  :796129:00:------:--</t>
  </si>
  <si>
    <t>21:0285:000117</t>
  </si>
  <si>
    <t>21:0285:000117:0003:0001:00</t>
  </si>
  <si>
    <t>21:0887:000130</t>
  </si>
  <si>
    <t>064L  :796130:00:------:--</t>
  </si>
  <si>
    <t>0.48</t>
  </si>
  <si>
    <t>21:0285:000118</t>
  </si>
  <si>
    <t>21:0285:000118:0003:0001:00</t>
  </si>
  <si>
    <t>21:0887:000131</t>
  </si>
  <si>
    <t>064L  :796131:00:------:--</t>
  </si>
  <si>
    <t>21:0285:000119</t>
  </si>
  <si>
    <t>21:0285:000119:0003:0001:00</t>
  </si>
  <si>
    <t>21:0887:000132</t>
  </si>
  <si>
    <t>064L  :796132:00:------:--</t>
  </si>
  <si>
    <t>21:0285:000120</t>
  </si>
  <si>
    <t>21:0285:000120:0003:0001:00</t>
  </si>
  <si>
    <t>21:0887:000133</t>
  </si>
  <si>
    <t>064L  :796133:00:------:--</t>
  </si>
  <si>
    <t>21:0285:000121</t>
  </si>
  <si>
    <t>21:0285:000121:0003:0001:00</t>
  </si>
  <si>
    <t>21:0887:000134</t>
  </si>
  <si>
    <t>064L  :796134:00:------:--</t>
  </si>
  <si>
    <t>21:0285:000122</t>
  </si>
  <si>
    <t>21:0285:000122:0003:0001:00</t>
  </si>
  <si>
    <t>21:0887:000135</t>
  </si>
  <si>
    <t>064L  :796135:00:------:--</t>
  </si>
  <si>
    <t>21:0887:000136</t>
  </si>
  <si>
    <t>064L  :796136:9F:------:--</t>
  </si>
  <si>
    <t>21:0285:000123</t>
  </si>
  <si>
    <t>21:0285:000123:0003:0001:00</t>
  </si>
  <si>
    <t>21:0887:000137</t>
  </si>
  <si>
    <t>064L  :796137:00:------:--</t>
  </si>
  <si>
    <t>21:0285:000124:0003:0001:01</t>
  </si>
  <si>
    <t>21:0887:000138</t>
  </si>
  <si>
    <t>064L  :796138:00:------:--</t>
  </si>
  <si>
    <t>0.14</t>
  </si>
  <si>
    <t>21:0285:000125</t>
  </si>
  <si>
    <t>21:0285:000125:0003:0001:00</t>
  </si>
  <si>
    <t>21:0887:000139</t>
  </si>
  <si>
    <t>064L  :796139:00:------:--</t>
  </si>
  <si>
    <t>21:0285:000126</t>
  </si>
  <si>
    <t>21:0285:000126:0003:0001:00</t>
  </si>
  <si>
    <t>21:0887:000140</t>
  </si>
  <si>
    <t>064L  :796140:00:------:--</t>
  </si>
  <si>
    <t>21:0285:000130</t>
  </si>
  <si>
    <t>21:0285:000130:0003:0001:02</t>
  </si>
  <si>
    <t>21:0887:000141</t>
  </si>
  <si>
    <t>064L  :796141:80:796146:00</t>
  </si>
  <si>
    <t>21:0285:000127</t>
  </si>
  <si>
    <t>21:0285:000127:0003:0001:00</t>
  </si>
  <si>
    <t>21:0887:000142</t>
  </si>
  <si>
    <t>064L  :796142:00:------:--</t>
  </si>
  <si>
    <t>21:0285:000128</t>
  </si>
  <si>
    <t>21:0285:000128:0003:0001:00</t>
  </si>
  <si>
    <t>21:0887:000143</t>
  </si>
  <si>
    <t>064L  :796143:00:------:--</t>
  </si>
  <si>
    <t>21:0887:000144</t>
  </si>
  <si>
    <t>064L  :796144:9G:------:--</t>
  </si>
  <si>
    <t>21:0285:000129</t>
  </si>
  <si>
    <t>21:0285:000129:0003:0001:00</t>
  </si>
  <si>
    <t>21:0887:000145</t>
  </si>
  <si>
    <t>064L  :796145:00:------:--</t>
  </si>
  <si>
    <t>21:0285:000130:0003:0001:01</t>
  </si>
  <si>
    <t>21:0887:000146</t>
  </si>
  <si>
    <t>064L  :796146:00:------:--</t>
  </si>
  <si>
    <t>21:0285:000131</t>
  </si>
  <si>
    <t>21:0285:000131:0003:0001:00</t>
  </si>
  <si>
    <t>21:0887:000147</t>
  </si>
  <si>
    <t>064L  :796147:00:------:--</t>
  </si>
  <si>
    <t>21:0285:000132</t>
  </si>
  <si>
    <t>21:0285:000132:0003:0001:00</t>
  </si>
  <si>
    <t>21:0887:000148</t>
  </si>
  <si>
    <t>064L  :796148:00:------:--</t>
  </si>
  <si>
    <t>21:0285:000133</t>
  </si>
  <si>
    <t>21:0285:000133:0003:0001:00</t>
  </si>
  <si>
    <t>21:0887:000149</t>
  </si>
  <si>
    <t>064L  :796149:00:------:--</t>
  </si>
  <si>
    <t>21:0285:000134</t>
  </si>
  <si>
    <t>21:0285:000134:0003:0001:00</t>
  </si>
  <si>
    <t>21:0887:000150</t>
  </si>
  <si>
    <t>064L  :796150:00:------:--</t>
  </si>
  <si>
    <t>1.83</t>
  </si>
  <si>
    <t>21:0285:000135</t>
  </si>
  <si>
    <t>21:0285:000135:0003:0001:00</t>
  </si>
  <si>
    <t>21:0887:000151</t>
  </si>
  <si>
    <t>064L  :796151:00:------:--</t>
  </si>
  <si>
    <t>21:0285:000136</t>
  </si>
  <si>
    <t>21:0285:000136:0003:0001:00</t>
  </si>
  <si>
    <t>21:0887:000152</t>
  </si>
  <si>
    <t>064L  :796152:00:------:--</t>
  </si>
  <si>
    <t>21:0285:000137</t>
  </si>
  <si>
    <t>21:0285:000137:0003:0001:00</t>
  </si>
  <si>
    <t>21:0887:000153</t>
  </si>
  <si>
    <t>064L  :796153:00:------:--</t>
  </si>
  <si>
    <t>21:0285:000138</t>
  </si>
  <si>
    <t>21:0285:000138:0003:0001:00</t>
  </si>
  <si>
    <t>21:0887:000154</t>
  </si>
  <si>
    <t>064L  :796154:00:------:--</t>
  </si>
  <si>
    <t>21:0285:000139</t>
  </si>
  <si>
    <t>21:0285:000139:0003:0001:00</t>
  </si>
  <si>
    <t>21:0887:000155</t>
  </si>
  <si>
    <t>064L  :796155:00:------:--</t>
  </si>
  <si>
    <t>21:0285:000140</t>
  </si>
  <si>
    <t>21:0285:000140:0003:0001:00</t>
  </si>
  <si>
    <t>21:0887:000156</t>
  </si>
  <si>
    <t>064L  :796156:00:------:--</t>
  </si>
  <si>
    <t>21:0285:000141</t>
  </si>
  <si>
    <t>21:0285:000141:0003:0001:00</t>
  </si>
  <si>
    <t>21:0887:000157</t>
  </si>
  <si>
    <t>064L  :796157:00:------:--</t>
  </si>
  <si>
    <t>21:0285:000142</t>
  </si>
  <si>
    <t>21:0285:000142:0003:0001:00</t>
  </si>
  <si>
    <t>21:0887:000158</t>
  </si>
  <si>
    <t>064L  :796158:00:------:--</t>
  </si>
  <si>
    <t>21:0285:000143</t>
  </si>
  <si>
    <t>21:0285:000143:0003:0001:00</t>
  </si>
  <si>
    <t>21:0887:000159</t>
  </si>
  <si>
    <t>064L  :796159:00:------:--</t>
  </si>
  <si>
    <t>0.84</t>
  </si>
  <si>
    <t>21:0285:000144</t>
  </si>
  <si>
    <t>21:0285:000144:0003:0001:00</t>
  </si>
  <si>
    <t>21:0887:000160</t>
  </si>
  <si>
    <t>064L  :796160:00:------:--</t>
  </si>
  <si>
    <t>21:0285:000159</t>
  </si>
  <si>
    <t>21:0285:000159:0003:0001:02</t>
  </si>
  <si>
    <t>21:0887:000161</t>
  </si>
  <si>
    <t>064L  :796161:80:796177:00</t>
  </si>
  <si>
    <t>21:0285:000145</t>
  </si>
  <si>
    <t>21:0285:000145:0003:0001:00</t>
  </si>
  <si>
    <t>21:0887:000162</t>
  </si>
  <si>
    <t>064L  :796162:00:------:--</t>
  </si>
  <si>
    <t>21:0285:000146</t>
  </si>
  <si>
    <t>21:0285:000146:0003:0001:00</t>
  </si>
  <si>
    <t>21:0887:000163</t>
  </si>
  <si>
    <t>064L  :796163:00:------:--</t>
  </si>
  <si>
    <t>21:0887:000164</t>
  </si>
  <si>
    <t>064L  :796164:9F:------:--</t>
  </si>
  <si>
    <t>21:0285:000147</t>
  </si>
  <si>
    <t>21:0285:000147:0003:0001:00</t>
  </si>
  <si>
    <t>21:0887:000165</t>
  </si>
  <si>
    <t>064L  :796165:00:------:--</t>
  </si>
  <si>
    <t>21:0285:000148</t>
  </si>
  <si>
    <t>21:0285:000148:0003:0001:00</t>
  </si>
  <si>
    <t>21:0887:000166</t>
  </si>
  <si>
    <t>064L  :796166:00:------:--</t>
  </si>
  <si>
    <t>21:0285:000149</t>
  </si>
  <si>
    <t>21:0285:000149:0003:0001:00</t>
  </si>
  <si>
    <t>21:0887:000167</t>
  </si>
  <si>
    <t>064L  :796167:00:------:--</t>
  </si>
  <si>
    <t>21:0285:000150</t>
  </si>
  <si>
    <t>21:0285:000150:0003:0001:00</t>
  </si>
  <si>
    <t>21:0887:000168</t>
  </si>
  <si>
    <t>064L  :796168:00:------:--</t>
  </si>
  <si>
    <t>21:0285:000151</t>
  </si>
  <si>
    <t>21:0285:000151:0003:0001:00</t>
  </si>
  <si>
    <t>21:0887:000169</t>
  </si>
  <si>
    <t>064L  :796169:00:------:--</t>
  </si>
  <si>
    <t>21:0285:000152</t>
  </si>
  <si>
    <t>21:0285:000152:0003:0001:00</t>
  </si>
  <si>
    <t>21:0887:000170</t>
  </si>
  <si>
    <t>064L  :796170:00:------:--</t>
  </si>
  <si>
    <t>21:0285:000153</t>
  </si>
  <si>
    <t>21:0285:000153:0003:0001:00</t>
  </si>
  <si>
    <t>21:0887:000171</t>
  </si>
  <si>
    <t>064L  :796171:00:------:--</t>
  </si>
  <si>
    <t>21:0285:000154</t>
  </si>
  <si>
    <t>21:0285:000154:0003:0001:00</t>
  </si>
  <si>
    <t>21:0887:000172</t>
  </si>
  <si>
    <t>064L  :796172:00:------:--</t>
  </si>
  <si>
    <t>21:0285:000155</t>
  </si>
  <si>
    <t>21:0285:000155:0003:0001:00</t>
  </si>
  <si>
    <t>21:0887:000173</t>
  </si>
  <si>
    <t>064L  :796173:00:------:--</t>
  </si>
  <si>
    <t>21:0285:000156</t>
  </si>
  <si>
    <t>21:0285:000156:0003:0001:00</t>
  </si>
  <si>
    <t>21:0887:000174</t>
  </si>
  <si>
    <t>064L  :796174:00:------:--</t>
  </si>
  <si>
    <t>21:0285:000157</t>
  </si>
  <si>
    <t>21:0285:000157:0003:0001:00</t>
  </si>
  <si>
    <t>21:0887:000175</t>
  </si>
  <si>
    <t>064L  :796175:00:------:--</t>
  </si>
  <si>
    <t>21:0285:000158</t>
  </si>
  <si>
    <t>21:0285:000158:0003:0001:00</t>
  </si>
  <si>
    <t>21:0887:000176</t>
  </si>
  <si>
    <t>064L  :796176:00:------:--</t>
  </si>
  <si>
    <t>21:0285:000159:0003:0001:01</t>
  </si>
  <si>
    <t>21:0887:000177</t>
  </si>
  <si>
    <t>064L  :796177:00:------:--</t>
  </si>
  <si>
    <t>21:0285:000160</t>
  </si>
  <si>
    <t>21:0285:000160:0003:0001:00</t>
  </si>
  <si>
    <t>21:0887:000178</t>
  </si>
  <si>
    <t>064L  :796178:00:------:--</t>
  </si>
  <si>
    <t>21:0285:000161</t>
  </si>
  <si>
    <t>21:0285:000161:0003:0001:00</t>
  </si>
  <si>
    <t>21:0887:000179</t>
  </si>
  <si>
    <t>064L  :796179:00:------:--</t>
  </si>
  <si>
    <t>21:0285:000162</t>
  </si>
  <si>
    <t>21:0285:000162:0003:0001:00</t>
  </si>
  <si>
    <t>21:0887:000180</t>
  </si>
  <si>
    <t>064L  :796180:00:------:--</t>
  </si>
  <si>
    <t>21:0285:000170</t>
  </si>
  <si>
    <t>21:0285:000170:0003:0001:02</t>
  </si>
  <si>
    <t>21:0887:000181</t>
  </si>
  <si>
    <t>074I  :796001:80:796009:00</t>
  </si>
  <si>
    <t>21:0285:000163</t>
  </si>
  <si>
    <t>21:0285:000163:0003:0001:00</t>
  </si>
  <si>
    <t>21:0887:000182</t>
  </si>
  <si>
    <t>074I  :796002:00:------:--</t>
  </si>
  <si>
    <t>21:0285:000164</t>
  </si>
  <si>
    <t>21:0285:000164:0003:0001:00</t>
  </si>
  <si>
    <t>21:0887:000183</t>
  </si>
  <si>
    <t>074I  :796003:00:------:--</t>
  </si>
  <si>
    <t>21:0285:000165</t>
  </si>
  <si>
    <t>21:0285:000165:0003:0001:00</t>
  </si>
  <si>
    <t>21:0887:000184</t>
  </si>
  <si>
    <t>074I  :796004:00:------:--</t>
  </si>
  <si>
    <t>21:0285:000166</t>
  </si>
  <si>
    <t>21:0285:000166:0003:0001:00</t>
  </si>
  <si>
    <t>21:0887:000185</t>
  </si>
  <si>
    <t>074I  :796005:00:------:--</t>
  </si>
  <si>
    <t>21:0285:000167</t>
  </si>
  <si>
    <t>21:0285:000167:0003:0001:00</t>
  </si>
  <si>
    <t>21:0887:000186</t>
  </si>
  <si>
    <t>074I  :796006:00:------:--</t>
  </si>
  <si>
    <t>21:0285:000168</t>
  </si>
  <si>
    <t>21:0285:000168:0003:0001:00</t>
  </si>
  <si>
    <t>21:0887:000187</t>
  </si>
  <si>
    <t>074I  :796007:00:------:--</t>
  </si>
  <si>
    <t>21:0285:000169</t>
  </si>
  <si>
    <t>21:0285:000169:0003:0001:00</t>
  </si>
  <si>
    <t>21:0887:000188</t>
  </si>
  <si>
    <t>074I  :796008:00:------:--</t>
  </si>
  <si>
    <t>21:0285:000170:0003:0001:01</t>
  </si>
  <si>
    <t>21:0887:000189</t>
  </si>
  <si>
    <t>074I  :796009:00:------:--</t>
  </si>
  <si>
    <t>0.62</t>
  </si>
  <si>
    <t>21:0285:000171</t>
  </si>
  <si>
    <t>21:0285:000171:0003:0001:00</t>
  </si>
  <si>
    <t>21:0887:000190</t>
  </si>
  <si>
    <t>074I  :796010:00:------:--</t>
  </si>
  <si>
    <t>0.35</t>
  </si>
  <si>
    <t>21:0285:000172</t>
  </si>
  <si>
    <t>21:0285:000172:0003:0001:00</t>
  </si>
  <si>
    <t>21:0887:000191</t>
  </si>
  <si>
    <t>074I  :796011:00:------:--</t>
  </si>
  <si>
    <t>21:0285:000173</t>
  </si>
  <si>
    <t>21:0285:000173:0003:0001:00</t>
  </si>
  <si>
    <t>21:0887:000192</t>
  </si>
  <si>
    <t>074I  :796012:00:------:--</t>
  </si>
  <si>
    <t>1.18</t>
  </si>
  <si>
    <t>21:0285:000174</t>
  </si>
  <si>
    <t>21:0285:000174:0003:0001:00</t>
  </si>
  <si>
    <t>21:0887:000193</t>
  </si>
  <si>
    <t>074I  :796013:00:------:--</t>
  </si>
  <si>
    <t>0.74</t>
  </si>
  <si>
    <t>21:0285:000175</t>
  </si>
  <si>
    <t>21:0285:000175:0003:0001:00</t>
  </si>
  <si>
    <t>21:0887:000194</t>
  </si>
  <si>
    <t>074I  :796014:00:------:--</t>
  </si>
  <si>
    <t>21:0285:000176</t>
  </si>
  <si>
    <t>21:0285:000176:0003:0001:00</t>
  </si>
  <si>
    <t>21:0887:000195</t>
  </si>
  <si>
    <t>074I  :796015:00:------:--</t>
  </si>
  <si>
    <t>21:0285:000177</t>
  </si>
  <si>
    <t>21:0285:000177:0003:0001:00</t>
  </si>
  <si>
    <t>21:0887:000196</t>
  </si>
  <si>
    <t>074I  :796016:00:------:--</t>
  </si>
  <si>
    <t>21:0285:000178</t>
  </si>
  <si>
    <t>21:0285:000178:0003:0001:00</t>
  </si>
  <si>
    <t>21:0887:000197</t>
  </si>
  <si>
    <t>074I  :796017:00:------:--</t>
  </si>
  <si>
    <t>21:0887:000198</t>
  </si>
  <si>
    <t>074I  :796018:9G:------:--</t>
  </si>
  <si>
    <t>21:0285:000179</t>
  </si>
  <si>
    <t>21:0285:000179:0003:0001:00</t>
  </si>
  <si>
    <t>21:0887:000199</t>
  </si>
  <si>
    <t>074I  :796019:00:------:--</t>
  </si>
  <si>
    <t>21:0285:000180</t>
  </si>
  <si>
    <t>21:0285:000180:0003:0001:00</t>
  </si>
  <si>
    <t>21:0887:000200</t>
  </si>
  <si>
    <t>074I  :796020:00:------:--</t>
  </si>
  <si>
    <t>21:0285:000196</t>
  </si>
  <si>
    <t>21:0285:000196:0003:0001:02</t>
  </si>
  <si>
    <t>21:0887:000201</t>
  </si>
  <si>
    <t>074I  :796021:80:796038:00</t>
  </si>
  <si>
    <t>21:0285:000181</t>
  </si>
  <si>
    <t>21:0285:000181:0003:0001:00</t>
  </si>
  <si>
    <t>21:0887:000202</t>
  </si>
  <si>
    <t>074I  :796022:00:------:--</t>
  </si>
  <si>
    <t>21:0285:000182</t>
  </si>
  <si>
    <t>21:0285:000182:0003:0001:00</t>
  </si>
  <si>
    <t>21:0887:000203</t>
  </si>
  <si>
    <t>074I  :796023:00:------:--</t>
  </si>
  <si>
    <t>21:0285:000183</t>
  </si>
  <si>
    <t>21:0285:000183:0003:0001:00</t>
  </si>
  <si>
    <t>21:0887:000204</t>
  </si>
  <si>
    <t>074I  :796024:00:------:--</t>
  </si>
  <si>
    <t>0.43</t>
  </si>
  <si>
    <t>21:0285:000184</t>
  </si>
  <si>
    <t>21:0285:000184:0003:0001:00</t>
  </si>
  <si>
    <t>21:0887:000205</t>
  </si>
  <si>
    <t>074I  :796025:00:------:--</t>
  </si>
  <si>
    <t>21:0285:000185</t>
  </si>
  <si>
    <t>21:0285:000185:0003:0001:00</t>
  </si>
  <si>
    <t>21:0887:000206</t>
  </si>
  <si>
    <t>074I  :796026:00:------:--</t>
  </si>
  <si>
    <t>21:0285:000186</t>
  </si>
  <si>
    <t>21:0285:000186:0003:0001:00</t>
  </si>
  <si>
    <t>21:0887:000207</t>
  </si>
  <si>
    <t>074I  :796027:00:------:--</t>
  </si>
  <si>
    <t>21:0285:000187</t>
  </si>
  <si>
    <t>21:0285:000187:0003:0001:00</t>
  </si>
  <si>
    <t>21:0887:000208</t>
  </si>
  <si>
    <t>074I  :796028:00:------:--</t>
  </si>
  <si>
    <t>21:0285:000188</t>
  </si>
  <si>
    <t>21:0285:000188:0003:0001:00</t>
  </si>
  <si>
    <t>21:0887:000209</t>
  </si>
  <si>
    <t>074I  :796029:00:------:--</t>
  </si>
  <si>
    <t>21:0285:000189</t>
  </si>
  <si>
    <t>21:0285:000189:0003:0001:00</t>
  </si>
  <si>
    <t>21:0887:000210</t>
  </si>
  <si>
    <t>074I  :796030:00:------:--</t>
  </si>
  <si>
    <t>21:0887:000211</t>
  </si>
  <si>
    <t>074I  :796031:9F:------:--</t>
  </si>
  <si>
    <t>21:0285:000190</t>
  </si>
  <si>
    <t>21:0285:000190:0003:0001:00</t>
  </si>
  <si>
    <t>21:0887:000212</t>
  </si>
  <si>
    <t>074I  :796032:00:------:--</t>
  </si>
  <si>
    <t>21:0285:000191</t>
  </si>
  <si>
    <t>21:0285:000191:0003:0001:00</t>
  </si>
  <si>
    <t>21:0887:000213</t>
  </si>
  <si>
    <t>074I  :796033:00:------:--</t>
  </si>
  <si>
    <t>21:0285:000192</t>
  </si>
  <si>
    <t>21:0285:000192:0003:0001:00</t>
  </si>
  <si>
    <t>21:0887:000214</t>
  </si>
  <si>
    <t>074I  :796034:00:------:--</t>
  </si>
  <si>
    <t>21:0285:000193</t>
  </si>
  <si>
    <t>21:0285:000193:0003:0001:00</t>
  </si>
  <si>
    <t>21:0887:000215</t>
  </si>
  <si>
    <t>074I  :796035:00:------:--</t>
  </si>
  <si>
    <t>21:0285:000194</t>
  </si>
  <si>
    <t>21:0285:000194:0003:0001:00</t>
  </si>
  <si>
    <t>21:0887:000216</t>
  </si>
  <si>
    <t>074I  :796036:00:------:--</t>
  </si>
  <si>
    <t>21:0285:000195</t>
  </si>
  <si>
    <t>21:0285:000195:0003:0001:00</t>
  </si>
  <si>
    <t>21:0887:000217</t>
  </si>
  <si>
    <t>074I  :796037:00:------:--</t>
  </si>
  <si>
    <t>21:0285:000196:0003:0001:01</t>
  </si>
  <si>
    <t>21:0887:000218</t>
  </si>
  <si>
    <t>074I  :796038:00:------:--</t>
  </si>
  <si>
    <t>21:0285:000197</t>
  </si>
  <si>
    <t>21:0285:000197:0003:0001:00</t>
  </si>
  <si>
    <t>21:0887:000219</t>
  </si>
  <si>
    <t>074I  :796039:00:------:--</t>
  </si>
  <si>
    <t>21:0285:000198</t>
  </si>
  <si>
    <t>21:0285:000198:0003:0001:00</t>
  </si>
  <si>
    <t>21:0887:000220</t>
  </si>
  <si>
    <t>074I  :796040:00:------:--</t>
  </si>
  <si>
    <t>21:0285:000199</t>
  </si>
  <si>
    <t>21:0285:000199:0003:0001:02</t>
  </si>
  <si>
    <t>21:0887:000221</t>
  </si>
  <si>
    <t>074I  :796041:80:796043:00</t>
  </si>
  <si>
    <t>21:0285:000199:0003:0001:01</t>
  </si>
  <si>
    <t>21:0887:000222</t>
  </si>
  <si>
    <t>074I  :796043:00:------:--</t>
  </si>
  <si>
    <t>21:0285:000200</t>
  </si>
  <si>
    <t>21:0285:000200:0003:0001:00</t>
  </si>
  <si>
    <t>21:0887:000223</t>
  </si>
  <si>
    <t>074I  :796044:00:------:--</t>
  </si>
  <si>
    <t>21:0285:000201</t>
  </si>
  <si>
    <t>21:0285:000201:0003:0001:00</t>
  </si>
  <si>
    <t>21:0887:000224</t>
  </si>
  <si>
    <t>074I  :796045:00:------:--</t>
  </si>
  <si>
    <t>0.64</t>
  </si>
  <si>
    <t>21:0285:000202</t>
  </si>
  <si>
    <t>21:0285:000202:0003:0001:00</t>
  </si>
  <si>
    <t>21:0887:000225</t>
  </si>
  <si>
    <t>074I  :796046:00:------:--</t>
  </si>
  <si>
    <t>21:0285:000203</t>
  </si>
  <si>
    <t>21:0285:000203:0003:0001:00</t>
  </si>
  <si>
    <t>21:0887:000226</t>
  </si>
  <si>
    <t>074I  :796047:00:------:--</t>
  </si>
  <si>
    <t>21:0285:000204</t>
  </si>
  <si>
    <t>21:0285:000204:0003:0001:00</t>
  </si>
  <si>
    <t>21:0887:000227</t>
  </si>
  <si>
    <t>074I  :796048:00:------:--</t>
  </si>
  <si>
    <t>21:0285:000205</t>
  </si>
  <si>
    <t>21:0285:000205:0003:0001:00</t>
  </si>
  <si>
    <t>21:0887:000228</t>
  </si>
  <si>
    <t>074I  :796049:00:------:--</t>
  </si>
  <si>
    <t>21:0285:000206</t>
  </si>
  <si>
    <t>21:0285:000206:0003:0001:00</t>
  </si>
  <si>
    <t>21:0887:000229</t>
  </si>
  <si>
    <t>074I  :796050:00:------:--</t>
  </si>
  <si>
    <t>21:0285:000207</t>
  </si>
  <si>
    <t>21:0285:000207:0003:0001:00</t>
  </si>
  <si>
    <t>21:0887:000230</t>
  </si>
  <si>
    <t>074I  :796051:00:------:--</t>
  </si>
  <si>
    <t>21:0285:000208</t>
  </si>
  <si>
    <t>21:0285:000208:0003:0001:00</t>
  </si>
  <si>
    <t>21:0887:000231</t>
  </si>
  <si>
    <t>074I  :796052:00:------:--</t>
  </si>
  <si>
    <t>21:0285:000209</t>
  </si>
  <si>
    <t>21:0285:000209:0003:0001:00</t>
  </si>
  <si>
    <t>21:0887:000232</t>
  </si>
  <si>
    <t>074I  :796053:00:------:--</t>
  </si>
  <si>
    <t>21:0887:000233</t>
  </si>
  <si>
    <t>074I  :796054:9G:------:--</t>
  </si>
  <si>
    <t>21:0285:000210</t>
  </si>
  <si>
    <t>21:0285:000210:0003:0001:00</t>
  </si>
  <si>
    <t>21:0887:000234</t>
  </si>
  <si>
    <t>074I  :796055:00:------:--</t>
  </si>
  <si>
    <t>21:0285:000211</t>
  </si>
  <si>
    <t>21:0285:000211:0003:0001:00</t>
  </si>
  <si>
    <t>21:0887:000235</t>
  </si>
  <si>
    <t>074I  :796056:00:------:--</t>
  </si>
  <si>
    <t>21:0285:000212</t>
  </si>
  <si>
    <t>21:0285:000212:0003:0001:00</t>
  </si>
  <si>
    <t>21:0887:000236</t>
  </si>
  <si>
    <t>074I  :796057:00:------:--</t>
  </si>
  <si>
    <t>21:0285:000213</t>
  </si>
  <si>
    <t>21:0285:000213:0003:0001:00</t>
  </si>
  <si>
    <t>21:0887:000237</t>
  </si>
  <si>
    <t>074I  :796058:00:------:--</t>
  </si>
  <si>
    <t>21:0285:000214</t>
  </si>
  <si>
    <t>21:0285:000214:0003:0001:00</t>
  </si>
  <si>
    <t>21:0887:000238</t>
  </si>
  <si>
    <t>074I  :796059:00:------:--</t>
  </si>
  <si>
    <t>21:0285:000215</t>
  </si>
  <si>
    <t>21:0285:000215:0003:0001:00</t>
  </si>
  <si>
    <t>21:0887:000239</t>
  </si>
  <si>
    <t>074I  :796060:00:------:--</t>
  </si>
  <si>
    <t>21:0285:000220</t>
  </si>
  <si>
    <t>21:0285:000220:0003:0001:02</t>
  </si>
  <si>
    <t>21:0887:000240</t>
  </si>
  <si>
    <t>074I  :796061:80:796066:00</t>
  </si>
  <si>
    <t>21:0285:000216</t>
  </si>
  <si>
    <t>21:0285:000216:0003:0001:00</t>
  </si>
  <si>
    <t>21:0887:000241</t>
  </si>
  <si>
    <t>074I  :796062:00:------:--</t>
  </si>
  <si>
    <t>21:0285:000217</t>
  </si>
  <si>
    <t>21:0285:000217:0003:0001:00</t>
  </si>
  <si>
    <t>21:0887:000242</t>
  </si>
  <si>
    <t>074I  :796063:00:------:--</t>
  </si>
  <si>
    <t>21:0285:000218</t>
  </si>
  <si>
    <t>21:0285:000218:0003:0001:00</t>
  </si>
  <si>
    <t>21:0887:000243</t>
  </si>
  <si>
    <t>074I  :796064:00:------:--</t>
  </si>
  <si>
    <t>21:0285:000219</t>
  </si>
  <si>
    <t>21:0285:000219:0003:0001:00</t>
  </si>
  <si>
    <t>21:0887:000244</t>
  </si>
  <si>
    <t>074I  :796065:00:------:--</t>
  </si>
  <si>
    <t>21:0285:000220:0003:0001:01</t>
  </si>
  <si>
    <t>21:0887:000245</t>
  </si>
  <si>
    <t>074I  :796066:00:------:--</t>
  </si>
  <si>
    <t>21:0887:000246</t>
  </si>
  <si>
    <t>074I  :796067:9F:------:--</t>
  </si>
  <si>
    <t>21:0285:000221</t>
  </si>
  <si>
    <t>21:0285:000221:0003:0001:00</t>
  </si>
  <si>
    <t>21:0887:000247</t>
  </si>
  <si>
    <t>074I  :796068:00:------:--</t>
  </si>
  <si>
    <t>21:0285:000222</t>
  </si>
  <si>
    <t>21:0285:000222:0003:0001:00</t>
  </si>
  <si>
    <t>21:0887:000248</t>
  </si>
  <si>
    <t>074I  :796069:00:------:--</t>
  </si>
  <si>
    <t>21:0285:000223</t>
  </si>
  <si>
    <t>21:0285:000223:0003:0001:00</t>
  </si>
  <si>
    <t>21:0887:000249</t>
  </si>
  <si>
    <t>074I  :796070:00:------:--</t>
  </si>
  <si>
    <t>21:0285:000224</t>
  </si>
  <si>
    <t>21:0285:000224:0003:0001:00</t>
  </si>
  <si>
    <t>21:0887:000250</t>
  </si>
  <si>
    <t>074I  :796071:00:------:--</t>
  </si>
  <si>
    <t>21:0285:000225</t>
  </si>
  <si>
    <t>21:0285:000225:0003:0001:00</t>
  </si>
  <si>
    <t>21:0887:000251</t>
  </si>
  <si>
    <t>074I  :796072:00:------:--</t>
  </si>
  <si>
    <t>21:0285:000226</t>
  </si>
  <si>
    <t>21:0285:000226:0003:0001:00</t>
  </si>
  <si>
    <t>21:0887:000252</t>
  </si>
  <si>
    <t>074I  :796073:00:------:--</t>
  </si>
  <si>
    <t>21:0285:000227</t>
  </si>
  <si>
    <t>21:0285:000227:0003:0001:00</t>
  </si>
  <si>
    <t>21:0887:000253</t>
  </si>
  <si>
    <t>074I  :796074:00:------:--</t>
  </si>
  <si>
    <t>21:0285:000228</t>
  </si>
  <si>
    <t>21:0285:000228:0003:0001:00</t>
  </si>
  <si>
    <t>21:0887:000254</t>
  </si>
  <si>
    <t>074I  :796075:00:------:--</t>
  </si>
  <si>
    <t>21:0285:000229</t>
  </si>
  <si>
    <t>21:0285:000229:0003:0001:00</t>
  </si>
  <si>
    <t>21:0887:000255</t>
  </si>
  <si>
    <t>074I  :796076:00:------:--</t>
  </si>
  <si>
    <t>21:0285:000230</t>
  </si>
  <si>
    <t>21:0285:000230:0003:0001:00</t>
  </si>
  <si>
    <t>21:0887:000256</t>
  </si>
  <si>
    <t>074I  :796077:00:------:--</t>
  </si>
  <si>
    <t>21:0285:000231</t>
  </si>
  <si>
    <t>21:0285:000231:0003:0001:00</t>
  </si>
  <si>
    <t>21:0887:000257</t>
  </si>
  <si>
    <t>074I  :796078:00:------:--</t>
  </si>
  <si>
    <t>21:0285:000232</t>
  </si>
  <si>
    <t>21:0285:000232:0003:0001:00</t>
  </si>
  <si>
    <t>21:0887:000258</t>
  </si>
  <si>
    <t>074I  :796079:00:------:--</t>
  </si>
  <si>
    <t>21:0285:000233</t>
  </si>
  <si>
    <t>21:0285:000233:0003:0001:00</t>
  </si>
  <si>
    <t>21:0887:000259</t>
  </si>
  <si>
    <t>074I  :796080:00:------:--</t>
  </si>
  <si>
    <t>21:0285:000239</t>
  </si>
  <si>
    <t>21:0285:000239:0003:0001:02</t>
  </si>
  <si>
    <t>21:0887:000260</t>
  </si>
  <si>
    <t>074I  :796081:80:796087:00</t>
  </si>
  <si>
    <t>21:0285:000234</t>
  </si>
  <si>
    <t>21:0285:000234:0003:0001:00</t>
  </si>
  <si>
    <t>21:0887:000261</t>
  </si>
  <si>
    <t>074I  :796082:00:------:--</t>
  </si>
  <si>
    <t>21:0285:000235</t>
  </si>
  <si>
    <t>21:0285:000235:0003:0001:00</t>
  </si>
  <si>
    <t>21:0887:000262</t>
  </si>
  <si>
    <t>074I  :796083:00:------:--</t>
  </si>
  <si>
    <t>21:0285:000236</t>
  </si>
  <si>
    <t>21:0285:000236:0003:0001:00</t>
  </si>
  <si>
    <t>21:0887:000263</t>
  </si>
  <si>
    <t>074I  :796084:00:------:--</t>
  </si>
  <si>
    <t>21:0285:000237</t>
  </si>
  <si>
    <t>21:0285:000237:0003:0001:00</t>
  </si>
  <si>
    <t>21:0887:000264</t>
  </si>
  <si>
    <t>074I  :796085:00:------:--</t>
  </si>
  <si>
    <t>21:0285:000238</t>
  </si>
  <si>
    <t>21:0285:000238:0003:0001:00</t>
  </si>
  <si>
    <t>21:0887:000265</t>
  </si>
  <si>
    <t>074I  :796086:00:------:--</t>
  </si>
  <si>
    <t>21:0285:000239:0003:0001:01</t>
  </si>
  <si>
    <t>21:0887:000266</t>
  </si>
  <si>
    <t>074I  :796087:00:------:--</t>
  </si>
  <si>
    <t>21:0285:000240</t>
  </si>
  <si>
    <t>21:0285:000240:0003:0001:00</t>
  </si>
  <si>
    <t>21:0887:000267</t>
  </si>
  <si>
    <t>074I  :796088:00:------:--</t>
  </si>
  <si>
    <t>21:0285:000241</t>
  </si>
  <si>
    <t>21:0285:000241:0003:0001:00</t>
  </si>
  <si>
    <t>21:0887:000268</t>
  </si>
  <si>
    <t>074I  :796089:00:------:--</t>
  </si>
  <si>
    <t>21:0285:000242</t>
  </si>
  <si>
    <t>21:0285:000242:0003:0001:00</t>
  </si>
  <si>
    <t>21:0887:000269</t>
  </si>
  <si>
    <t>074I  :796090:00:------:--</t>
  </si>
  <si>
    <t>21:0285:000243</t>
  </si>
  <si>
    <t>21:0285:000243:0003:0001:00</t>
  </si>
  <si>
    <t>21:0887:000270</t>
  </si>
  <si>
    <t>074I  :796091:00:------:--</t>
  </si>
  <si>
    <t>0.21</t>
  </si>
  <si>
    <t>21:0285:000244</t>
  </si>
  <si>
    <t>21:0285:000244:0003:0001:00</t>
  </si>
  <si>
    <t>21:0887:000271</t>
  </si>
  <si>
    <t>074I  :796092:00:------:--</t>
  </si>
  <si>
    <t>21:0285:000245</t>
  </si>
  <si>
    <t>21:0285:000245:0003:0001:00</t>
  </si>
  <si>
    <t>21:0887:000272</t>
  </si>
  <si>
    <t>074I  :796093:00:------:--</t>
  </si>
  <si>
    <t>21:0285:000246</t>
  </si>
  <si>
    <t>21:0285:000246:0003:0001:00</t>
  </si>
  <si>
    <t>21:0887:000273</t>
  </si>
  <si>
    <t>074I  :796094:00:------:--</t>
  </si>
  <si>
    <t>21:0285:000247</t>
  </si>
  <si>
    <t>21:0285:000247:0003:0001:00</t>
  </si>
  <si>
    <t>21:0887:000274</t>
  </si>
  <si>
    <t>074I  :796095:00:------:--</t>
  </si>
  <si>
    <t>21:0285:000248</t>
  </si>
  <si>
    <t>21:0285:000248:0003:0001:00</t>
  </si>
  <si>
    <t>21:0887:000275</t>
  </si>
  <si>
    <t>074I  :796096:00:------:--</t>
  </si>
  <si>
    <t>21:0887:000276</t>
  </si>
  <si>
    <t>074I  :796097:9G:------:--</t>
  </si>
  <si>
    <t>21:0285:000249</t>
  </si>
  <si>
    <t>21:0285:000249:0003:0001:00</t>
  </si>
  <si>
    <t>21:0887:000277</t>
  </si>
  <si>
    <t>074I  :796098:00:------:--</t>
  </si>
  <si>
    <t>21:0285:000250</t>
  </si>
  <si>
    <t>21:0285:000250:0003:0001:00</t>
  </si>
  <si>
    <t>21:0887:000278</t>
  </si>
  <si>
    <t>074I  :796099:00:------:--</t>
  </si>
  <si>
    <t>21:0285:000251</t>
  </si>
  <si>
    <t>21:0285:000251:0003:0001:00</t>
  </si>
  <si>
    <t>21:0887:000279</t>
  </si>
  <si>
    <t>074I  :796100:00:------:--</t>
  </si>
  <si>
    <t>21:0285:000257</t>
  </si>
  <si>
    <t>21:0285:000257:0003:0001:02</t>
  </si>
  <si>
    <t>21:0887:000280</t>
  </si>
  <si>
    <t>074I  :796101:80:796107:00</t>
  </si>
  <si>
    <t>21:0285:000252</t>
  </si>
  <si>
    <t>21:0285:000252:0003:0001:00</t>
  </si>
  <si>
    <t>21:0887:000281</t>
  </si>
  <si>
    <t>074I  :796102:00:------:--</t>
  </si>
  <si>
    <t>1.09</t>
  </si>
  <si>
    <t>21:0285:000253</t>
  </si>
  <si>
    <t>21:0285:000253:0003:0001:00</t>
  </si>
  <si>
    <t>21:0887:000282</t>
  </si>
  <si>
    <t>074I  :796103:00:------:--</t>
  </si>
  <si>
    <t>21:0285:000254</t>
  </si>
  <si>
    <t>21:0285:000254:0003:0001:00</t>
  </si>
  <si>
    <t>21:0887:000283</t>
  </si>
  <si>
    <t>074I  :796104:00:------:--</t>
  </si>
  <si>
    <t>0.95</t>
  </si>
  <si>
    <t>21:0285:000255</t>
  </si>
  <si>
    <t>21:0285:000255:0003:0001:00</t>
  </si>
  <si>
    <t>21:0887:000284</t>
  </si>
  <si>
    <t>074I  :796105:00:------:--</t>
  </si>
  <si>
    <t>21:0285:000256</t>
  </si>
  <si>
    <t>21:0285:000256:0003:0001:00</t>
  </si>
  <si>
    <t>21:0887:000285</t>
  </si>
  <si>
    <t>074I  :796106:00:------:--</t>
  </si>
  <si>
    <t>21:0285:000257:0003:0001:01</t>
  </si>
  <si>
    <t>21:0887:000286</t>
  </si>
  <si>
    <t>074I  :796107:00:------:--</t>
  </si>
  <si>
    <t>21:0285:000258</t>
  </si>
  <si>
    <t>21:0285:000258:0003:0001:00</t>
  </si>
  <si>
    <t>21:0887:000287</t>
  </si>
  <si>
    <t>074I  :796108:00:------:--</t>
  </si>
  <si>
    <t>21:0285:000259</t>
  </si>
  <si>
    <t>21:0285:000259:0003:0001:00</t>
  </si>
  <si>
    <t>21:0887:000288</t>
  </si>
  <si>
    <t>074I  :796109:00:------:--</t>
  </si>
  <si>
    <t>21:0285:000260</t>
  </si>
  <si>
    <t>21:0285:000260:0003:0001:00</t>
  </si>
  <si>
    <t>21:0887:000289</t>
  </si>
  <si>
    <t>074I  :796110:00:------:--</t>
  </si>
  <si>
    <t>21:0285:000261</t>
  </si>
  <si>
    <t>21:0285:000261:0003:0001:00</t>
  </si>
  <si>
    <t>21:0887:000290</t>
  </si>
  <si>
    <t>074I  :796111:00:------:--</t>
  </si>
  <si>
    <t>21:0887:000291</t>
  </si>
  <si>
    <t>074I  :796112:9F:------:--</t>
  </si>
  <si>
    <t>21:0285:000262</t>
  </si>
  <si>
    <t>21:0285:000262:0003:0001:00</t>
  </si>
  <si>
    <t>21:0887:000292</t>
  </si>
  <si>
    <t>074I  :796113:00:------:--</t>
  </si>
  <si>
    <t>21:0285:000263</t>
  </si>
  <si>
    <t>21:0285:000263:0003:0001:00</t>
  </si>
  <si>
    <t>21:0887:000293</t>
  </si>
  <si>
    <t>074I  :796114:00:------:--</t>
  </si>
  <si>
    <t>0.76</t>
  </si>
  <si>
    <t>21:0285:000264</t>
  </si>
  <si>
    <t>21:0285:000264:0003:0001:00</t>
  </si>
  <si>
    <t>21:0887:000294</t>
  </si>
  <si>
    <t>074I  :796115:00:------:--</t>
  </si>
  <si>
    <t>21:0285:000265</t>
  </si>
  <si>
    <t>21:0285:000265:0003:0001:00</t>
  </si>
  <si>
    <t>21:0887:000295</t>
  </si>
  <si>
    <t>074I  :796116:00:------:--</t>
  </si>
  <si>
    <t>21:0285:000266</t>
  </si>
  <si>
    <t>21:0285:000266:0003:0001:00</t>
  </si>
  <si>
    <t>21:0887:000296</t>
  </si>
  <si>
    <t>074I  :796117:00:------:--</t>
  </si>
  <si>
    <t>21:0285:000267</t>
  </si>
  <si>
    <t>21:0285:000267:0003:0001:00</t>
  </si>
  <si>
    <t>21:0887:000297</t>
  </si>
  <si>
    <t>074I  :796118:00:------:--</t>
  </si>
  <si>
    <t>0.81</t>
  </si>
  <si>
    <t>21:0285:000268</t>
  </si>
  <si>
    <t>21:0285:000268:0003:0001:00</t>
  </si>
  <si>
    <t>21:0887:000298</t>
  </si>
  <si>
    <t>074I  :796119:00:------:--</t>
  </si>
  <si>
    <t>21:0285:000269</t>
  </si>
  <si>
    <t>21:0285:000269:0003:0001:00</t>
  </si>
  <si>
    <t>21:0887:000299</t>
  </si>
  <si>
    <t>074I  :796120:00:------:--</t>
  </si>
  <si>
    <t>21:0285:000284</t>
  </si>
  <si>
    <t>21:0285:000284:0003:0001:02</t>
  </si>
  <si>
    <t>21:0887:000300</t>
  </si>
  <si>
    <t>074I  :796121:80:796138:00</t>
  </si>
  <si>
    <t>0.22</t>
  </si>
  <si>
    <t>21:0285:000270</t>
  </si>
  <si>
    <t>21:0285:000270:0003:0001:00</t>
  </si>
  <si>
    <t>21:0887:000301</t>
  </si>
  <si>
    <t>074I  :796122:00:------:--</t>
  </si>
  <si>
    <t>21:0285:000271</t>
  </si>
  <si>
    <t>21:0285:000271:0003:0001:00</t>
  </si>
  <si>
    <t>21:0887:000302</t>
  </si>
  <si>
    <t>074I  :796123:00:------:--</t>
  </si>
  <si>
    <t>21:0285:000272</t>
  </si>
  <si>
    <t>21:0285:000272:0003:0001:00</t>
  </si>
  <si>
    <t>21:0887:000303</t>
  </si>
  <si>
    <t>074I  :796124:00:------:--</t>
  </si>
  <si>
    <t>21:0285:000273</t>
  </si>
  <si>
    <t>21:0285:000273:0003:0001:00</t>
  </si>
  <si>
    <t>21:0887:000304</t>
  </si>
  <si>
    <t>074I  :796125:00:------:--</t>
  </si>
  <si>
    <t>21:0285:000274</t>
  </si>
  <si>
    <t>21:0285:000274:0003:0001:00</t>
  </si>
  <si>
    <t>21:0887:000305</t>
  </si>
  <si>
    <t>074I  :796126:00:------:--</t>
  </si>
  <si>
    <t>21:0285:000275</t>
  </si>
  <si>
    <t>21:0285:000275:0003:0001:00</t>
  </si>
  <si>
    <t>21:0887:000306</t>
  </si>
  <si>
    <t>074I  :796127:00:------:--</t>
  </si>
  <si>
    <t>1.01</t>
  </si>
  <si>
    <t>21:0285:000276</t>
  </si>
  <si>
    <t>21:0285:000276:0003:0001:00</t>
  </si>
  <si>
    <t>21:0887:000307</t>
  </si>
  <si>
    <t>074I  :796128:00:------:--</t>
  </si>
  <si>
    <t>21:0285:000277</t>
  </si>
  <si>
    <t>21:0285:000277:0003:0001:00</t>
  </si>
  <si>
    <t>21:0887:000308</t>
  </si>
  <si>
    <t>074I  :796129:00:------:--</t>
  </si>
  <si>
    <t>21:0285:000278</t>
  </si>
  <si>
    <t>21:0285:000278:0003:0001:00</t>
  </si>
  <si>
    <t>21:0887:000309</t>
  </si>
  <si>
    <t>074I  :796130:00:------:--</t>
  </si>
  <si>
    <t>21:0285:000279</t>
  </si>
  <si>
    <t>21:0285:000279:0003:0001:00</t>
  </si>
  <si>
    <t>21:0887:000310</t>
  </si>
  <si>
    <t>074I  :796131:00:------:--</t>
  </si>
  <si>
    <t>21:0285:000280</t>
  </si>
  <si>
    <t>21:0285:000280:0003:0001:00</t>
  </si>
  <si>
    <t>21:0887:000311</t>
  </si>
  <si>
    <t>074I  :796132:00:------:--</t>
  </si>
  <si>
    <t>21:0285:000281</t>
  </si>
  <si>
    <t>21:0285:000281:0003:0001:00</t>
  </si>
  <si>
    <t>21:0887:000312</t>
  </si>
  <si>
    <t>074I  :796133:00:------:--</t>
  </si>
  <si>
    <t>21:0285:000282</t>
  </si>
  <si>
    <t>21:0285:000282:0003:0001:00</t>
  </si>
  <si>
    <t>21:0887:000313</t>
  </si>
  <si>
    <t>074I  :796134:00:------:--</t>
  </si>
  <si>
    <t>21:0887:000314</t>
  </si>
  <si>
    <t>074I  :796136:9G:------:--</t>
  </si>
  <si>
    <t>21:0285:000283</t>
  </si>
  <si>
    <t>21:0285:000283:0003:0001:00</t>
  </si>
  <si>
    <t>21:0887:000315</t>
  </si>
  <si>
    <t>074I  :796137:00:------:--</t>
  </si>
  <si>
    <t>21:0285:000284:0003:0001:01</t>
  </si>
  <si>
    <t>21:0887:000316</t>
  </si>
  <si>
    <t>074I  :796138:00:------:--</t>
  </si>
  <si>
    <t>21:0285:000285</t>
  </si>
  <si>
    <t>21:0285:000285:0003:0001:00</t>
  </si>
  <si>
    <t>21:0887:000317</t>
  </si>
  <si>
    <t>074I  :796139:00:------:--</t>
  </si>
  <si>
    <t>21:0285:000286</t>
  </si>
  <si>
    <t>21:0285:000286:0003:0001:00</t>
  </si>
  <si>
    <t>21:0887:000318</t>
  </si>
  <si>
    <t>074I  :796140:00:------:--</t>
  </si>
  <si>
    <t>21:0285:000291</t>
  </si>
  <si>
    <t>21:0285:000291:0003:0001:02</t>
  </si>
  <si>
    <t>21:0887:000319</t>
  </si>
  <si>
    <t>074I  :796141:80:796147:00</t>
  </si>
  <si>
    <t>21:0285:000287</t>
  </si>
  <si>
    <t>21:0285:000287:0003:0001:00</t>
  </si>
  <si>
    <t>21:0887:000320</t>
  </si>
  <si>
    <t>074I  :796142:00:------:--</t>
  </si>
  <si>
    <t>21:0285:000288</t>
  </si>
  <si>
    <t>21:0285:000288:0003:0001:00</t>
  </si>
  <si>
    <t>21:0887:000321</t>
  </si>
  <si>
    <t>074I  :796143:00:------:--</t>
  </si>
  <si>
    <t>21:0887:000322</t>
  </si>
  <si>
    <t>074I  :796144:9F:------:--</t>
  </si>
  <si>
    <t>21:0285:000289</t>
  </si>
  <si>
    <t>21:0285:000289:0003:0001:00</t>
  </si>
  <si>
    <t>21:0887:000323</t>
  </si>
  <si>
    <t>074I  :796145:00:------:--</t>
  </si>
  <si>
    <t>21:0285:000290</t>
  </si>
  <si>
    <t>21:0285:000290:0003:0001:00</t>
  </si>
  <si>
    <t>21:0887:000324</t>
  </si>
  <si>
    <t>074I  :796146:00:------:--</t>
  </si>
  <si>
    <t>21:0285:000291:0003:0001:01</t>
  </si>
  <si>
    <t>21:0887:000325</t>
  </si>
  <si>
    <t>074I  :796147:00:------:--</t>
  </si>
  <si>
    <t>0.67</t>
  </si>
  <si>
    <t>21:0285:000292</t>
  </si>
  <si>
    <t>21:0285:000292:0003:0001:00</t>
  </si>
  <si>
    <t>21:0887:000326</t>
  </si>
  <si>
    <t>074I  :796148:00:------:--</t>
  </si>
  <si>
    <t>21:0285:000293</t>
  </si>
  <si>
    <t>21:0285:000293:0003:0001:00</t>
  </si>
  <si>
    <t>21:0887:000327</t>
  </si>
  <si>
    <t>074I  :796149:00:------:--</t>
  </si>
  <si>
    <t>21:0285:000294</t>
  </si>
  <si>
    <t>21:0285:000294:0003:0001:00</t>
  </si>
  <si>
    <t>21:0887:000328</t>
  </si>
  <si>
    <t>074I  :796150:00:------:--</t>
  </si>
  <si>
    <t>21:0285:000295</t>
  </si>
  <si>
    <t>21:0285:000295:0003:0001:00</t>
  </si>
  <si>
    <t>21:0887:000329</t>
  </si>
  <si>
    <t>074I  :796151:00:------:--</t>
  </si>
  <si>
    <t>1.04</t>
  </si>
  <si>
    <t>21:0285:000296</t>
  </si>
  <si>
    <t>21:0285:000296:0003:0001:00</t>
  </si>
  <si>
    <t>21:0887:000330</t>
  </si>
  <si>
    <t>074I  :796152:00:------:--</t>
  </si>
  <si>
    <t>21:0285:000297</t>
  </si>
  <si>
    <t>21:0285:000297:0003:0001:00</t>
  </si>
  <si>
    <t>21:0887:000331</t>
  </si>
  <si>
    <t>074I  :796153:00:------:--</t>
  </si>
  <si>
    <t>21:0285:000298</t>
  </si>
  <si>
    <t>21:0285:000298:0003:0001:00</t>
  </si>
  <si>
    <t>21:0887:000332</t>
  </si>
  <si>
    <t>074I  :796154:00:------:--</t>
  </si>
  <si>
    <t>21:0285:000299</t>
  </si>
  <si>
    <t>21:0285:000299:0003:0001:00</t>
  </si>
  <si>
    <t>21:0887:000333</t>
  </si>
  <si>
    <t>074I  :796155:00:------:--</t>
  </si>
  <si>
    <t>21:0285:000300</t>
  </si>
  <si>
    <t>21:0285:000300:0003:0001:00</t>
  </si>
  <si>
    <t>21:0887:000334</t>
  </si>
  <si>
    <t>074I  :796156:00:------:--</t>
  </si>
  <si>
    <t>21:0285:000301</t>
  </si>
  <si>
    <t>21:0285:000301:0003:0001:00</t>
  </si>
  <si>
    <t>21:0887:000335</t>
  </si>
  <si>
    <t>074I  :796157:00:------:--</t>
  </si>
  <si>
    <t>0.47</t>
  </si>
  <si>
    <t>21:0285:000302</t>
  </si>
  <si>
    <t>21:0285:000302:0003:0001:00</t>
  </si>
  <si>
    <t>21:0887:000336</t>
  </si>
  <si>
    <t>074I  :796158:00:------:--</t>
  </si>
  <si>
    <t>21:0285:000303</t>
  </si>
  <si>
    <t>21:0285:000303:0003:0001:00</t>
  </si>
  <si>
    <t>21:0887:000337</t>
  </si>
  <si>
    <t>074I  :796159:00:------:--</t>
  </si>
  <si>
    <t>21:0285:000304</t>
  </si>
  <si>
    <t>21:0285:000304:0003:0001:00</t>
  </si>
  <si>
    <t>21:0887:000338</t>
  </si>
  <si>
    <t>074I  :796160:00:------:--</t>
  </si>
  <si>
    <t>21:0285:000306</t>
  </si>
  <si>
    <t>21:0285:000306:0003:0001:02</t>
  </si>
  <si>
    <t>21:0887:000339</t>
  </si>
  <si>
    <t>074I  :796161:80:796163:00</t>
  </si>
  <si>
    <t>21:0285:000305</t>
  </si>
  <si>
    <t>21:0285:000305:0003:0001:00</t>
  </si>
  <si>
    <t>21:0887:000340</t>
  </si>
  <si>
    <t>074I  :796162:00:------:--</t>
  </si>
  <si>
    <t>21:0285:000306:0003:0001:01</t>
  </si>
  <si>
    <t>21:0887:000341</t>
  </si>
  <si>
    <t>074I  :796163:00:------:--</t>
  </si>
  <si>
    <t>21:0887:000342</t>
  </si>
  <si>
    <t>074I  :796164:9G:------:--</t>
  </si>
  <si>
    <t>21:0285:000307</t>
  </si>
  <si>
    <t>21:0285:000307:0003:0001:00</t>
  </si>
  <si>
    <t>21:0887:000343</t>
  </si>
  <si>
    <t>074I  :796165:00:------:--</t>
  </si>
  <si>
    <t>21:0285:000308</t>
  </si>
  <si>
    <t>21:0285:000308:0003:0001:00</t>
  </si>
  <si>
    <t>21:0887:000344</t>
  </si>
  <si>
    <t>074I  :796166:00:------:--</t>
  </si>
  <si>
    <t>57.17</t>
  </si>
  <si>
    <t>21:0250:000001</t>
  </si>
  <si>
    <t>21:0250:000001:0003:0001:00</t>
  </si>
  <si>
    <t>21:1128:000001</t>
  </si>
  <si>
    <t>106E:2000:1002:10:------:--</t>
  </si>
  <si>
    <t>57.18</t>
  </si>
  <si>
    <t>21:0250:000001:0004:0001:00</t>
  </si>
  <si>
    <t>21:1128:000002</t>
  </si>
  <si>
    <t>106E:2000:1003:20:1002:10</t>
  </si>
  <si>
    <t>22.84</t>
  </si>
  <si>
    <t>21:1128:000003</t>
  </si>
  <si>
    <t>106E:2000:1004:90</t>
  </si>
  <si>
    <t>0.394</t>
  </si>
  <si>
    <t>21:0250:000002</t>
  </si>
  <si>
    <t>21:0250:000002:0003:0001:00</t>
  </si>
  <si>
    <t>21:1128:000004</t>
  </si>
  <si>
    <t>106E:2000:1005:00:------:--</t>
  </si>
  <si>
    <t>34.35</t>
  </si>
  <si>
    <t>21:0250:000003</t>
  </si>
  <si>
    <t>21:0250:000003:0003:0001:00</t>
  </si>
  <si>
    <t>21:1128:000005</t>
  </si>
  <si>
    <t>106E:2000:1006:00:------:--</t>
  </si>
  <si>
    <t>11.73</t>
  </si>
  <si>
    <t>21:0250:000004</t>
  </si>
  <si>
    <t>21:0250:000004:0003:0001:00</t>
  </si>
  <si>
    <t>21:1128:000006</t>
  </si>
  <si>
    <t>106E:2000:1007:00:------:--</t>
  </si>
  <si>
    <t>21:0250:000005</t>
  </si>
  <si>
    <t>21:0250:000005:0003:0001:00</t>
  </si>
  <si>
    <t>21:1128:000007</t>
  </si>
  <si>
    <t>106E:2000:1008:00:------:--</t>
  </si>
  <si>
    <t>15.51</t>
  </si>
  <si>
    <t>21:0250:000006</t>
  </si>
  <si>
    <t>21:0250:000006:0003:0001:00</t>
  </si>
  <si>
    <t>21:1128:000008</t>
  </si>
  <si>
    <t>106E:2000:1009:00:------:--</t>
  </si>
  <si>
    <t>27.04</t>
  </si>
  <si>
    <t>21:0250:000007</t>
  </si>
  <si>
    <t>21:0250:000007:0003:0001:00</t>
  </si>
  <si>
    <t>21:1128:000009</t>
  </si>
  <si>
    <t>106E:2000:1010:00:------:--</t>
  </si>
  <si>
    <t>3.154</t>
  </si>
  <si>
    <t>21:0250:000008</t>
  </si>
  <si>
    <t>21:0250:000008:0003:0001:00</t>
  </si>
  <si>
    <t>21:1128:000010</t>
  </si>
  <si>
    <t>106E:2000:1011:00:------:--</t>
  </si>
  <si>
    <t>45.99</t>
  </si>
  <si>
    <t>21:0250:000009</t>
  </si>
  <si>
    <t>21:0250:000009:0003:0001:00</t>
  </si>
  <si>
    <t>21:1128:000011</t>
  </si>
  <si>
    <t>106E:2000:1012:00:------:--</t>
  </si>
  <si>
    <t>2.707</t>
  </si>
  <si>
    <t>21:0250:000010</t>
  </si>
  <si>
    <t>21:0250:000010:0003:0001:00</t>
  </si>
  <si>
    <t>21:1128:000012</t>
  </si>
  <si>
    <t>106E:2000:1013:00:------:--</t>
  </si>
  <si>
    <t>102.4</t>
  </si>
  <si>
    <t>21:0250:000011</t>
  </si>
  <si>
    <t>21:0250:000011:0003:0001:00</t>
  </si>
  <si>
    <t>21:1128:000013</t>
  </si>
  <si>
    <t>106E:2000:1014:00:------:--</t>
  </si>
  <si>
    <t>49.48</t>
  </si>
  <si>
    <t>21:0250:000012</t>
  </si>
  <si>
    <t>21:0250:000012:0003:0001:00</t>
  </si>
  <si>
    <t>21:1128:000014</t>
  </si>
  <si>
    <t>106E:2000:1015:00:------:--</t>
  </si>
  <si>
    <t>124.4</t>
  </si>
  <si>
    <t>21:0250:000013</t>
  </si>
  <si>
    <t>21:0250:000013:0003:0001:00</t>
  </si>
  <si>
    <t>21:1128:000015</t>
  </si>
  <si>
    <t>106E:2000:1016:00:------:--</t>
  </si>
  <si>
    <t>23.88</t>
  </si>
  <si>
    <t>21:0250:000014</t>
  </si>
  <si>
    <t>21:0250:000014:0003:0001:00</t>
  </si>
  <si>
    <t>21:1128:000016</t>
  </si>
  <si>
    <t>106E:2000:1017:00:------:--</t>
  </si>
  <si>
    <t>10.16</t>
  </si>
  <si>
    <t>21:0250:000015</t>
  </si>
  <si>
    <t>21:0250:000015:0003:0001:00</t>
  </si>
  <si>
    <t>21:1128:000017</t>
  </si>
  <si>
    <t>106E:2000:1018:00:------:--</t>
  </si>
  <si>
    <t>30.99</t>
  </si>
  <si>
    <t>21:0250:000016</t>
  </si>
  <si>
    <t>21:0250:000016:0003:0001:00</t>
  </si>
  <si>
    <t>21:1128:000018</t>
  </si>
  <si>
    <t>106E:2000:1019:00:------:--</t>
  </si>
  <si>
    <t>90.16</t>
  </si>
  <si>
    <t>21:0250:000017</t>
  </si>
  <si>
    <t>21:0250:000017:0003:0001:00</t>
  </si>
  <si>
    <t>21:1128:000019</t>
  </si>
  <si>
    <t>106E:2000:1020:00:------:--</t>
  </si>
  <si>
    <t>235.6</t>
  </si>
  <si>
    <t>21:0250:000018</t>
  </si>
  <si>
    <t>21:0250:000018:0003:0001:00</t>
  </si>
  <si>
    <t>21:1128:000020</t>
  </si>
  <si>
    <t>106E:2000:1022:00:------:--</t>
  </si>
  <si>
    <t>7.49</t>
  </si>
  <si>
    <t>21:1128:000021</t>
  </si>
  <si>
    <t>106E:2000:1023:90</t>
  </si>
  <si>
    <t>8.415</t>
  </si>
  <si>
    <t>21:0250:000019</t>
  </si>
  <si>
    <t>21:0250:000019:0003:0001:00</t>
  </si>
  <si>
    <t>21:1128:000022</t>
  </si>
  <si>
    <t>106E:2000:1024:00:------:--</t>
  </si>
  <si>
    <t>172.4</t>
  </si>
  <si>
    <t>21:0250:000020</t>
  </si>
  <si>
    <t>21:0250:000020:0003:0001:00</t>
  </si>
  <si>
    <t>21:1128:000023</t>
  </si>
  <si>
    <t>106E:2000:1025:10:------:--</t>
  </si>
  <si>
    <t>172.48</t>
  </si>
  <si>
    <t>21:0250:000020:0004:0001:00</t>
  </si>
  <si>
    <t>21:1128:000024</t>
  </si>
  <si>
    <t>106E:2000:1026:20:1025:10</t>
  </si>
  <si>
    <t>194.4</t>
  </si>
  <si>
    <t>21:0250:000021</t>
  </si>
  <si>
    <t>21:0250:000021:0003:0001:00</t>
  </si>
  <si>
    <t>21:1128:000025</t>
  </si>
  <si>
    <t>106E:2000:1027:00:------:--</t>
  </si>
  <si>
    <t>429.3</t>
  </si>
  <si>
    <t>21:0250:000022</t>
  </si>
  <si>
    <t>21:0250:000022:0003:0001:00</t>
  </si>
  <si>
    <t>21:1128:000026</t>
  </si>
  <si>
    <t>106E:2000:1028:00:------:--</t>
  </si>
  <si>
    <t>260.85</t>
  </si>
  <si>
    <t>21:0250:000023</t>
  </si>
  <si>
    <t>21:0250:000023:0003:0001:00</t>
  </si>
  <si>
    <t>21:1128:000027</t>
  </si>
  <si>
    <t>106E:2000:1029:00:------:--</t>
  </si>
  <si>
    <t>13.99</t>
  </si>
  <si>
    <t>21:0250:000024</t>
  </si>
  <si>
    <t>21:0250:000024:0003:0001:00</t>
  </si>
  <si>
    <t>21:1128:000028</t>
  </si>
  <si>
    <t>106E:2000:1030:00:------:--</t>
  </si>
  <si>
    <t>134.14</t>
  </si>
  <si>
    <t>21:0250:000025</t>
  </si>
  <si>
    <t>21:0250:000025:0003:0001:00</t>
  </si>
  <si>
    <t>21:1128:000029</t>
  </si>
  <si>
    <t>106E:2000:1031:00:------:--</t>
  </si>
  <si>
    <t>205.7</t>
  </si>
  <si>
    <t>21:0250:000026</t>
  </si>
  <si>
    <t>21:0250:000026:0003:0001:00</t>
  </si>
  <si>
    <t>21:1128:000030</t>
  </si>
  <si>
    <t>106E:2000:1032:00:------:--</t>
  </si>
  <si>
    <t>31.31</t>
  </si>
  <si>
    <t>21:0250:000027</t>
  </si>
  <si>
    <t>21:0250:000027:0003:0001:00</t>
  </si>
  <si>
    <t>21:1128:000031</t>
  </si>
  <si>
    <t>106E:2000:1033:00:------:--</t>
  </si>
  <si>
    <t>32.85</t>
  </si>
  <si>
    <t>21:0250:000028</t>
  </si>
  <si>
    <t>21:0250:000028:0003:0001:00</t>
  </si>
  <si>
    <t>21:1128:000032</t>
  </si>
  <si>
    <t>106E:2000:1034:00:------:--</t>
  </si>
  <si>
    <t>58.34</t>
  </si>
  <si>
    <t>21:0250:000029</t>
  </si>
  <si>
    <t>21:0250:000029:0003:0001:00</t>
  </si>
  <si>
    <t>21:1128:000033</t>
  </si>
  <si>
    <t>106E:2000:1035:00:------:--</t>
  </si>
  <si>
    <t>21:0250:000030</t>
  </si>
  <si>
    <t>21:0250:000030:0003:0001:00</t>
  </si>
  <si>
    <t>21:1128:000034</t>
  </si>
  <si>
    <t>116G:2000:1002:10:------:--</t>
  </si>
  <si>
    <t>17.26</t>
  </si>
  <si>
    <t>21:0250:000030:0004:0001:00</t>
  </si>
  <si>
    <t>21:1128:000035</t>
  </si>
  <si>
    <t>116G:2000:1003:20:1002:10</t>
  </si>
  <si>
    <t>114.8</t>
  </si>
  <si>
    <t>21:0250:000031</t>
  </si>
  <si>
    <t>21:0250:000031:0003:0001:00</t>
  </si>
  <si>
    <t>21:1128:000036</t>
  </si>
  <si>
    <t>116G:2000:1004:00:------:--</t>
  </si>
  <si>
    <t>4.237</t>
  </si>
  <si>
    <t>21:0250:000032</t>
  </si>
  <si>
    <t>21:0250:000032:0003:0001:00</t>
  </si>
  <si>
    <t>21:1128:000037</t>
  </si>
  <si>
    <t>116G:2000:1005:00:------:--</t>
  </si>
  <si>
    <t>0.511</t>
  </si>
  <si>
    <t>21:0250:000033</t>
  </si>
  <si>
    <t>21:0250:000033:0003:0001:00</t>
  </si>
  <si>
    <t>21:1128:000038</t>
  </si>
  <si>
    <t>116G:2000:1006:00:------:--</t>
  </si>
  <si>
    <t>6.377</t>
  </si>
  <si>
    <t>21:1128:000039</t>
  </si>
  <si>
    <t>116G:2000:1007:90</t>
  </si>
  <si>
    <t>4.665</t>
  </si>
  <si>
    <t>21:0250:000034</t>
  </si>
  <si>
    <t>21:0250:000034:0003:0001:00</t>
  </si>
  <si>
    <t>21:1128:000040</t>
  </si>
  <si>
    <t>116G:2000:1008:00:------:--</t>
  </si>
  <si>
    <t>213.5</t>
  </si>
  <si>
    <t>21:0250:000035</t>
  </si>
  <si>
    <t>21:0250:000035:0003:0001:00</t>
  </si>
  <si>
    <t>21:1128:000041</t>
  </si>
  <si>
    <t>116G:2000:1009:00:------:--</t>
  </si>
  <si>
    <t>170.78</t>
  </si>
  <si>
    <t>21:0250:000036</t>
  </si>
  <si>
    <t>21:0250:000036:0003:0001:00</t>
  </si>
  <si>
    <t>21:1128:000042</t>
  </si>
  <si>
    <t>116G:2000:1010:00:------:--</t>
  </si>
  <si>
    <t>18.35</t>
  </si>
  <si>
    <t>21:0250:000037</t>
  </si>
  <si>
    <t>21:0250:000037:0003:0001:00</t>
  </si>
  <si>
    <t>21:1128:000043</t>
  </si>
  <si>
    <t>116G:2000:1011:00:------:--</t>
  </si>
  <si>
    <t>103.46</t>
  </si>
  <si>
    <t>21:0250:000038</t>
  </si>
  <si>
    <t>21:0250:000038:0003:0001:00</t>
  </si>
  <si>
    <t>21:1128:000044</t>
  </si>
  <si>
    <t>116G:2000:1012:00:------:--</t>
  </si>
  <si>
    <t>5.523</t>
  </si>
  <si>
    <t>21:0250:000039</t>
  </si>
  <si>
    <t>21:0250:000039:0003:0001:00</t>
  </si>
  <si>
    <t>21:1128:000045</t>
  </si>
  <si>
    <t>116G:2000:1013:00:------:--</t>
  </si>
  <si>
    <t>2.284</t>
  </si>
  <si>
    <t>21:0250:000040</t>
  </si>
  <si>
    <t>21:0250:000040:0003:0001:00</t>
  </si>
  <si>
    <t>21:1128:000046</t>
  </si>
  <si>
    <t>116G:2000:1014:00:------:--</t>
  </si>
  <si>
    <t>76.1</t>
  </si>
  <si>
    <t>21:0250:000041</t>
  </si>
  <si>
    <t>21:0250:000041:0003:0001:00</t>
  </si>
  <si>
    <t>21:1128:000047</t>
  </si>
  <si>
    <t>116G:2000:1015:00:------:--</t>
  </si>
  <si>
    <t>111.88</t>
  </si>
  <si>
    <t>21:0250:000042</t>
  </si>
  <si>
    <t>21:0250:000042:0003:0001:00</t>
  </si>
  <si>
    <t>21:1128:000048</t>
  </si>
  <si>
    <t>116G:2000:1016:00:------:--</t>
  </si>
  <si>
    <t>171.32</t>
  </si>
  <si>
    <t>21:0250:000043</t>
  </si>
  <si>
    <t>21:0250:000043:0003:0001:00</t>
  </si>
  <si>
    <t>21:1128:000049</t>
  </si>
  <si>
    <t>116G:2000:1017:00:------:--</t>
  </si>
  <si>
    <t>198.2</t>
  </si>
  <si>
    <t>21:0250:000044</t>
  </si>
  <si>
    <t>21:0250:000044:0003:0001:00</t>
  </si>
  <si>
    <t>21:1128:000050</t>
  </si>
  <si>
    <t>116G:2000:1018:00:------:--</t>
  </si>
  <si>
    <t>141.24</t>
  </si>
  <si>
    <t>21:0250:000045</t>
  </si>
  <si>
    <t>21:0250:000045:0003:0001:00</t>
  </si>
  <si>
    <t>21:1128:000051</t>
  </si>
  <si>
    <t>116G:2000:1019:00:------:--</t>
  </si>
  <si>
    <t>12.31</t>
  </si>
  <si>
    <t>21:0250:000046</t>
  </si>
  <si>
    <t>21:0250:000046:0003:0001:00</t>
  </si>
  <si>
    <t>21:1128:000052</t>
  </si>
  <si>
    <t>116G:2000:1020:00:------:--</t>
  </si>
  <si>
    <t>8.942</t>
  </si>
  <si>
    <t>21:0250:000047</t>
  </si>
  <si>
    <t>21:0250:000047:0003:0001:00</t>
  </si>
  <si>
    <t>21:1128:000053</t>
  </si>
  <si>
    <t>116G:2000:1022:00:------:--</t>
  </si>
  <si>
    <t>71.8</t>
  </si>
  <si>
    <t>21:0250:000048</t>
  </si>
  <si>
    <t>21:0250:000048:0003:0001:00</t>
  </si>
  <si>
    <t>21:1128:000054</t>
  </si>
  <si>
    <t>116G:2000:1023:00:------:--</t>
  </si>
  <si>
    <t>23.46</t>
  </si>
  <si>
    <t>21:1128:000055</t>
  </si>
  <si>
    <t>116G:2000:1024:90</t>
  </si>
  <si>
    <t>156.8</t>
  </si>
  <si>
    <t>21:0250:000049</t>
  </si>
  <si>
    <t>21:0250:000049:0003:0001:00</t>
  </si>
  <si>
    <t>21:1128:000056</t>
  </si>
  <si>
    <t>116G:2000:1025:00:------:--</t>
  </si>
  <si>
    <t>108.8</t>
  </si>
  <si>
    <t>21:0250:000050</t>
  </si>
  <si>
    <t>21:0250:000050:0003:0001:00</t>
  </si>
  <si>
    <t>21:1128:000057</t>
  </si>
  <si>
    <t>116G:2000:1026:00:------:--</t>
  </si>
  <si>
    <t>5.743</t>
  </si>
  <si>
    <t>21:0250:000051</t>
  </si>
  <si>
    <t>21:0250:000051:0003:0001:00</t>
  </si>
  <si>
    <t>21:1128:000058</t>
  </si>
  <si>
    <t>116G:2000:1027:10:------:--</t>
  </si>
  <si>
    <t>5.719</t>
  </si>
  <si>
    <t>21:0250:000051:0004:0001:00</t>
  </si>
  <si>
    <t>21:1128:000059</t>
  </si>
  <si>
    <t>116G:2000:1028:20:1027:10</t>
  </si>
  <si>
    <t>16.92</t>
  </si>
  <si>
    <t>21:0250:000053</t>
  </si>
  <si>
    <t>21:0250:000053:0003:0001:00</t>
  </si>
  <si>
    <t>21:1128:000060</t>
  </si>
  <si>
    <t>116G:2000:1030:00:------:--</t>
  </si>
  <si>
    <t>192.7</t>
  </si>
  <si>
    <t>21:0250:000054</t>
  </si>
  <si>
    <t>21:0250:000054:0003:0001:00</t>
  </si>
  <si>
    <t>21:1128:000061</t>
  </si>
  <si>
    <t>116G:2000:1031:00:------:--</t>
  </si>
  <si>
    <t>61.39</t>
  </si>
  <si>
    <t>21:0250:000055</t>
  </si>
  <si>
    <t>21:0250:000055:0003:0001:00</t>
  </si>
  <si>
    <t>21:1128:000062</t>
  </si>
  <si>
    <t>116G:2000:1032:00:------:--</t>
  </si>
  <si>
    <t>7.723</t>
  </si>
  <si>
    <t>21:0250:000056</t>
  </si>
  <si>
    <t>21:0250:000056:0003:0001:00</t>
  </si>
  <si>
    <t>21:1128:000063</t>
  </si>
  <si>
    <t>116G:2000:1033:00:------:--</t>
  </si>
  <si>
    <t>53.34</t>
  </si>
  <si>
    <t>21:0250:000057</t>
  </si>
  <si>
    <t>21:0250:000057:0003:0001:00</t>
  </si>
  <si>
    <t>21:1128:000064</t>
  </si>
  <si>
    <t>116G:2000:1034:00:------:--</t>
  </si>
  <si>
    <t>140.7</t>
  </si>
  <si>
    <t>21:0250:000059</t>
  </si>
  <si>
    <t>21:0250:000059:0003:0001:00</t>
  </si>
  <si>
    <t>21:1128:000065</t>
  </si>
  <si>
    <t>116G:2000:1036:00:------:--</t>
  </si>
  <si>
    <t>143.2</t>
  </si>
  <si>
    <t>21:0250:000061</t>
  </si>
  <si>
    <t>21:0250:000061:0003:0001:00</t>
  </si>
  <si>
    <t>21:1128:000066</t>
  </si>
  <si>
    <t>116G:2000:1038:00:------:--</t>
  </si>
  <si>
    <t>188.84</t>
  </si>
  <si>
    <t>21:0250:000062</t>
  </si>
  <si>
    <t>21:0250:000062:0003:0001:00</t>
  </si>
  <si>
    <t>21:1128:000067</t>
  </si>
  <si>
    <t>116G:2000:1039:00:------:--</t>
  </si>
  <si>
    <t>48.85</t>
  </si>
  <si>
    <t>21:0250:000063</t>
  </si>
  <si>
    <t>21:0250:000063:0003:0001:00</t>
  </si>
  <si>
    <t>21:1128:000068</t>
  </si>
  <si>
    <t>116G:2000:1040:00:------:--</t>
  </si>
  <si>
    <t>88.84</t>
  </si>
  <si>
    <t>21:0250:000064</t>
  </si>
  <si>
    <t>21:0250:000064:0003:0001:00</t>
  </si>
  <si>
    <t>21:1128:000069</t>
  </si>
  <si>
    <t>116G:2000:1042:10:------:--</t>
  </si>
  <si>
    <t>87.8</t>
  </si>
  <si>
    <t>21:0250:000064:0004:0001:00</t>
  </si>
  <si>
    <t>21:1128:000070</t>
  </si>
  <si>
    <t>116G:2000:1043:20:1042:10</t>
  </si>
  <si>
    <t>119.38</t>
  </si>
  <si>
    <t>21:0250:000065</t>
  </si>
  <si>
    <t>21:0250:000065:0003:0001:00</t>
  </si>
  <si>
    <t>21:1128:000071</t>
  </si>
  <si>
    <t>116G:2000:1044:00:------:--</t>
  </si>
  <si>
    <t>250.3</t>
  </si>
  <si>
    <t>21:0250:000066</t>
  </si>
  <si>
    <t>21:0250:000066:0003:0001:00</t>
  </si>
  <si>
    <t>21:1128:000072</t>
  </si>
  <si>
    <t>116G:2000:1045:00:------:--</t>
  </si>
  <si>
    <t>85.7</t>
  </si>
  <si>
    <t>21:0250:000067</t>
  </si>
  <si>
    <t>21:0250:000067:0003:0001:00</t>
  </si>
  <si>
    <t>21:1128:000073</t>
  </si>
  <si>
    <t>116G:2000:1046:00:------:--</t>
  </si>
  <si>
    <t>36.51</t>
  </si>
  <si>
    <t>21:0250:000068</t>
  </si>
  <si>
    <t>21:0250:000068:0003:0001:00</t>
  </si>
  <si>
    <t>21:1128:000074</t>
  </si>
  <si>
    <t>116G:2000:1047:00:------:--</t>
  </si>
  <si>
    <t>19.33</t>
  </si>
  <si>
    <t>21:0250:000069</t>
  </si>
  <si>
    <t>21:0250:000069:0003:0001:00</t>
  </si>
  <si>
    <t>21:1128:000075</t>
  </si>
  <si>
    <t>116G:2000:1048:00:------:--</t>
  </si>
  <si>
    <t>81.2</t>
  </si>
  <si>
    <t>21:0250:000070</t>
  </si>
  <si>
    <t>21:0250:000070:0003:0001:00</t>
  </si>
  <si>
    <t>21:1128:000076</t>
  </si>
  <si>
    <t>116G:2000:1049:00:------:--</t>
  </si>
  <si>
    <t>53.78</t>
  </si>
  <si>
    <t>21:0250:000071</t>
  </si>
  <si>
    <t>21:0250:000071:0003:0001:00</t>
  </si>
  <si>
    <t>21:1128:000077</t>
  </si>
  <si>
    <t>116G:2000:1050:00:------:--</t>
  </si>
  <si>
    <t>2.775</t>
  </si>
  <si>
    <t>21:0250:000072</t>
  </si>
  <si>
    <t>21:0250:000072:0003:0001:00</t>
  </si>
  <si>
    <t>21:1128:000078</t>
  </si>
  <si>
    <t>116G:2000:1051:00:------:--</t>
  </si>
  <si>
    <t>1.417</t>
  </si>
  <si>
    <t>21:0250:000073</t>
  </si>
  <si>
    <t>21:0250:000073:0003:0001:00</t>
  </si>
  <si>
    <t>21:1128:000079</t>
  </si>
  <si>
    <t>116G:2000:1052:00:------:--</t>
  </si>
  <si>
    <t>1.003</t>
  </si>
  <si>
    <t>21:0250:000074</t>
  </si>
  <si>
    <t>21:0250:000074:0003:0001:00</t>
  </si>
  <si>
    <t>21:1128:000080</t>
  </si>
  <si>
    <t>116G:2000:1053:00:------:--</t>
  </si>
  <si>
    <t>7.84</t>
  </si>
  <si>
    <t>21:1128:000081</t>
  </si>
  <si>
    <t>116G:2000:1054:90</t>
  </si>
  <si>
    <t>2.566</t>
  </si>
  <si>
    <t>21:0250:000075</t>
  </si>
  <si>
    <t>21:0250:000075:0003:0001:00</t>
  </si>
  <si>
    <t>21:1128:000082</t>
  </si>
  <si>
    <t>116G:2000:1055:00:------:--</t>
  </si>
  <si>
    <t>4.718</t>
  </si>
  <si>
    <t>21:0250:000076</t>
  </si>
  <si>
    <t>21:0250:000076:0003:0001:00</t>
  </si>
  <si>
    <t>21:1128:000083</t>
  </si>
  <si>
    <t>116G:2000:1056:00:------:--</t>
  </si>
  <si>
    <t>6.841</t>
  </si>
  <si>
    <t>21:0250:000077</t>
  </si>
  <si>
    <t>21:0250:000077:0003:0001:00</t>
  </si>
  <si>
    <t>21:1128:000084</t>
  </si>
  <si>
    <t>116G:2000:1057:00:------:--</t>
  </si>
  <si>
    <t>1.22</t>
  </si>
  <si>
    <t>21:0250:000078</t>
  </si>
  <si>
    <t>21:0250:000078:0003:0001:00</t>
  </si>
  <si>
    <t>21:1128:000085</t>
  </si>
  <si>
    <t>116G:2000:1058:00:------:--</t>
  </si>
  <si>
    <t>42.39</t>
  </si>
  <si>
    <t>21:0250:000079</t>
  </si>
  <si>
    <t>21:0250:000079:0003:0001:00</t>
  </si>
  <si>
    <t>21:1128:000086</t>
  </si>
  <si>
    <t>116G:2000:1059:00:------:--</t>
  </si>
  <si>
    <t>130.52</t>
  </si>
  <si>
    <t>21:0250:000080</t>
  </si>
  <si>
    <t>21:0250:000080:0003:0001:00</t>
  </si>
  <si>
    <t>21:1128:000087</t>
  </si>
  <si>
    <t>116G:2000:1060:00:------:--</t>
  </si>
  <si>
    <t>73.7</t>
  </si>
  <si>
    <t>21:0250:000081</t>
  </si>
  <si>
    <t>21:0250:000081:0003:0001:00</t>
  </si>
  <si>
    <t>21:1128:000088</t>
  </si>
  <si>
    <t>116G:2000:1062:10:------:--</t>
  </si>
  <si>
    <t>73.92</t>
  </si>
  <si>
    <t>21:0250:000081:0004:0001:00</t>
  </si>
  <si>
    <t>21:1128:000089</t>
  </si>
  <si>
    <t>116G:2000:1063:20:1062:10</t>
  </si>
  <si>
    <t>21:0250:000082</t>
  </si>
  <si>
    <t>21:0250:000082:0003:0001:00</t>
  </si>
  <si>
    <t>21:1128:000090</t>
  </si>
  <si>
    <t>116G:2000:1064:00:------:--</t>
  </si>
  <si>
    <t>5.08</t>
  </si>
  <si>
    <t>21:0250:000083</t>
  </si>
  <si>
    <t>21:0250:000083:0003:0001:00</t>
  </si>
  <si>
    <t>21:1128:000091</t>
  </si>
  <si>
    <t>116G:2000:1065:00:------:--</t>
  </si>
  <si>
    <t>8.262</t>
  </si>
  <si>
    <t>21:0250:000084</t>
  </si>
  <si>
    <t>21:0250:000084:0003:0001:00</t>
  </si>
  <si>
    <t>21:1128:000092</t>
  </si>
  <si>
    <t>116G:2000:1066:00:------:--</t>
  </si>
  <si>
    <t>4.698</t>
  </si>
  <si>
    <t>21:0250:000085</t>
  </si>
  <si>
    <t>21:0250:000085:0003:0001:00</t>
  </si>
  <si>
    <t>21:1128:000093</t>
  </si>
  <si>
    <t>116G:2000:1067:00:------:--</t>
  </si>
  <si>
    <t>5.947</t>
  </si>
  <si>
    <t>21:0250:000086</t>
  </si>
  <si>
    <t>21:0250:000086:0003:0001:00</t>
  </si>
  <si>
    <t>21:1128:000094</t>
  </si>
  <si>
    <t>116G:2000:1068:00:------:--</t>
  </si>
  <si>
    <t>6.431</t>
  </si>
  <si>
    <t>21:1128:000095</t>
  </si>
  <si>
    <t>116G:2000:1069:90</t>
  </si>
  <si>
    <t>0.548</t>
  </si>
  <si>
    <t>21:0250:000087</t>
  </si>
  <si>
    <t>21:0250:000087:0003:0001:00</t>
  </si>
  <si>
    <t>21:1128:000096</t>
  </si>
  <si>
    <t>116G:2000:1070:00:------:--</t>
  </si>
  <si>
    <t>0.202</t>
  </si>
  <si>
    <t>21:0250:000088</t>
  </si>
  <si>
    <t>21:0250:000088:0003:0001:00</t>
  </si>
  <si>
    <t>21:1128:000097</t>
  </si>
  <si>
    <t>116G:2000:1071:00:------:--</t>
  </si>
  <si>
    <t>1.905</t>
  </si>
  <si>
    <t>21:0250:000089</t>
  </si>
  <si>
    <t>21:0250:000089:0003:0001:00</t>
  </si>
  <si>
    <t>21:1128:000098</t>
  </si>
  <si>
    <t>116G:2000:1072:00:------:--</t>
  </si>
  <si>
    <t>1.061</t>
  </si>
  <si>
    <t>21:0250:000090</t>
  </si>
  <si>
    <t>21:0250:000090:0003:0001:00</t>
  </si>
  <si>
    <t>21:1128:000099</t>
  </si>
  <si>
    <t>116G:2000:1073:00:------:--</t>
  </si>
  <si>
    <t>0.283</t>
  </si>
  <si>
    <t>21:0250:000091</t>
  </si>
  <si>
    <t>21:0250:000091:0003:0001:00</t>
  </si>
  <si>
    <t>21:1128:000100</t>
  </si>
  <si>
    <t>116G:2000:1074:00:------:--</t>
  </si>
  <si>
    <t>21:0250:000092</t>
  </si>
  <si>
    <t>21:0250:000092:0003:0001:00</t>
  </si>
  <si>
    <t>21:1128:000101</t>
  </si>
  <si>
    <t>116G:2000:1075:00:------:--</t>
  </si>
  <si>
    <t>1.501</t>
  </si>
  <si>
    <t>21:0250:000093</t>
  </si>
  <si>
    <t>21:0250:000093:0003:0001:00</t>
  </si>
  <si>
    <t>21:1128:000102</t>
  </si>
  <si>
    <t>116G:2000:1076:00:------:--</t>
  </si>
  <si>
    <t>0.807</t>
  </si>
  <si>
    <t>21:0250:000094</t>
  </si>
  <si>
    <t>21:0250:000094:0003:0001:00</t>
  </si>
  <si>
    <t>21:1128:000103</t>
  </si>
  <si>
    <t>116G:2000:1077:00:------:--</t>
  </si>
  <si>
    <t>0.878</t>
  </si>
  <si>
    <t>21:0250:000095</t>
  </si>
  <si>
    <t>21:0250:000095:0003:0001:00</t>
  </si>
  <si>
    <t>21:1128:000104</t>
  </si>
  <si>
    <t>116G:2000:1078:00:------:--</t>
  </si>
  <si>
    <t>1.088</t>
  </si>
  <si>
    <t>21:0250:000096</t>
  </si>
  <si>
    <t>21:0250:000096:0003:0001:00</t>
  </si>
  <si>
    <t>21:1128:000105</t>
  </si>
  <si>
    <t>116G:2000:1079:00:------:--</t>
  </si>
  <si>
    <t>1.348</t>
  </si>
  <si>
    <t>21:0250:000097</t>
  </si>
  <si>
    <t>21:0250:000097:0003:0001:00</t>
  </si>
  <si>
    <t>21:1128:000106</t>
  </si>
  <si>
    <t>116G:2000:1080:00:------:--</t>
  </si>
  <si>
    <t>1.439</t>
  </si>
  <si>
    <t>21:0250:000098</t>
  </si>
  <si>
    <t>21:0250:000098:0003:0001:00</t>
  </si>
  <si>
    <t>21:1128:000107</t>
  </si>
  <si>
    <t>116G:2000:1082:10:------:--</t>
  </si>
  <si>
    <t>1.405</t>
  </si>
  <si>
    <t>21:0250:000098:0004:0001:00</t>
  </si>
  <si>
    <t>21:1128:000108</t>
  </si>
  <si>
    <t>116G:2000:1083:20:1082:10</t>
  </si>
  <si>
    <t>21:1128:000109</t>
  </si>
  <si>
    <t>116G:2000:1084:90</t>
  </si>
  <si>
    <t>2.654</t>
  </si>
  <si>
    <t>21:0250:000099</t>
  </si>
  <si>
    <t>21:0250:000099:0003:0001:00</t>
  </si>
  <si>
    <t>21:1128:000110</t>
  </si>
  <si>
    <t>116G:2000:1085:00:------:--</t>
  </si>
  <si>
    <t>10.573</t>
  </si>
  <si>
    <t>21:0250:000100</t>
  </si>
  <si>
    <t>21:0250:000100:0003:0001:00</t>
  </si>
  <si>
    <t>21:1128:000111</t>
  </si>
  <si>
    <t>116G:2000:1086:00:------:--</t>
  </si>
  <si>
    <t>0.415</t>
  </si>
  <si>
    <t>21:0250:000101</t>
  </si>
  <si>
    <t>21:0250:000101:0003:0001:00</t>
  </si>
  <si>
    <t>21:1128:000112</t>
  </si>
  <si>
    <t>116G:2000:1087:00:------:--</t>
  </si>
  <si>
    <t>74.56</t>
  </si>
  <si>
    <t>21:0250:000102</t>
  </si>
  <si>
    <t>21:0250:000102:0003:0001:00</t>
  </si>
  <si>
    <t>21:1128:000113</t>
  </si>
  <si>
    <t>116G:2000:1088:00:------:--</t>
  </si>
  <si>
    <t>21:0250:000103</t>
  </si>
  <si>
    <t>21:0250:000103:0003:0001:00</t>
  </si>
  <si>
    <t>21:1128:000114</t>
  </si>
  <si>
    <t>116G:2000:1089:00:------:--</t>
  </si>
  <si>
    <t>4.682</t>
  </si>
  <si>
    <t>21:0250:000104</t>
  </si>
  <si>
    <t>21:0250:000104:0003:0001:00</t>
  </si>
  <si>
    <t>21:1128:000115</t>
  </si>
  <si>
    <t>116G:2000:1090:00:------:--</t>
  </si>
  <si>
    <t>1.095</t>
  </si>
  <si>
    <t>21:0250:000105</t>
  </si>
  <si>
    <t>21:0250:000105:0003:0001:00</t>
  </si>
  <si>
    <t>21:1128:000116</t>
  </si>
  <si>
    <t>116G:2000:1091:00:------:--</t>
  </si>
  <si>
    <t>0.189</t>
  </si>
  <si>
    <t>21:0250:000106</t>
  </si>
  <si>
    <t>21:0250:000106:0003:0001:00</t>
  </si>
  <si>
    <t>21:1128:000117</t>
  </si>
  <si>
    <t>116G:2000:1092:00:------:--</t>
  </si>
  <si>
    <t>21:0250:000107</t>
  </si>
  <si>
    <t>21:0250:000107:0003:0001:00</t>
  </si>
  <si>
    <t>21:1128:000118</t>
  </si>
  <si>
    <t>116G:2000:1093:00:------:--</t>
  </si>
  <si>
    <t>0.351</t>
  </si>
  <si>
    <t>21:0250:000108</t>
  </si>
  <si>
    <t>21:0250:000108:0003:0001:00</t>
  </si>
  <si>
    <t>21:1128:000119</t>
  </si>
  <si>
    <t>116G:2000:1094:00:------:--</t>
  </si>
  <si>
    <t>7.705</t>
  </si>
  <si>
    <t>21:0250:000109</t>
  </si>
  <si>
    <t>21:0250:000109:0003:0001:00</t>
  </si>
  <si>
    <t>21:1128:000120</t>
  </si>
  <si>
    <t>116G:2000:1095:00:------:--</t>
  </si>
  <si>
    <t>0.093</t>
  </si>
  <si>
    <t>21:0250:000110</t>
  </si>
  <si>
    <t>21:0250:000110:0003:0001:00</t>
  </si>
  <si>
    <t>21:1128:000121</t>
  </si>
  <si>
    <t>116G:2000:1096:00:------:--</t>
  </si>
  <si>
    <t>0.125</t>
  </si>
  <si>
    <t>21:0250:000111</t>
  </si>
  <si>
    <t>21:0250:000111:0003:0001:00</t>
  </si>
  <si>
    <t>21:1128:000122</t>
  </si>
  <si>
    <t>116G:2000:1097:00:------:--</t>
  </si>
  <si>
    <t>2.719</t>
  </si>
  <si>
    <t>21:0250:000112</t>
  </si>
  <si>
    <t>21:0250:000112:0003:0001:00</t>
  </si>
  <si>
    <t>21:1128:000123</t>
  </si>
  <si>
    <t>116G:2000:1098:00:------:--</t>
  </si>
  <si>
    <t>146.36</t>
  </si>
  <si>
    <t>21:0250:000113</t>
  </si>
  <si>
    <t>21:0250:000113:0003:0001:00</t>
  </si>
  <si>
    <t>21:1128:000124</t>
  </si>
  <si>
    <t>116G:2000:1099:00:------:--</t>
  </si>
  <si>
    <t>33.87</t>
  </si>
  <si>
    <t>21:0250:000114</t>
  </si>
  <si>
    <t>21:0250:000114:0003:0001:00</t>
  </si>
  <si>
    <t>21:1128:000125</t>
  </si>
  <si>
    <t>116G:2000:1100:00:------:--</t>
  </si>
  <si>
    <t>184.85</t>
  </si>
  <si>
    <t>21:0250:000115</t>
  </si>
  <si>
    <t>21:0250:000115:0003:0001:00</t>
  </si>
  <si>
    <t>21:1128:000126</t>
  </si>
  <si>
    <t>116G:2000:1102:10:------:--</t>
  </si>
  <si>
    <t>183.75</t>
  </si>
  <si>
    <t>21:0250:000115:0004:0001:00</t>
  </si>
  <si>
    <t>21:1128:000127</t>
  </si>
  <si>
    <t>116G:2000:1103:20:1102:10</t>
  </si>
  <si>
    <t>9.895</t>
  </si>
  <si>
    <t>21:0250:000116</t>
  </si>
  <si>
    <t>21:0250:000116:0003:0001:00</t>
  </si>
  <si>
    <t>21:1128:000128</t>
  </si>
  <si>
    <t>116G:2000:1104:00:------:--</t>
  </si>
  <si>
    <t>4.003</t>
  </si>
  <si>
    <t>21:0250:000117</t>
  </si>
  <si>
    <t>21:0250:000117:0003:0001:00</t>
  </si>
  <si>
    <t>21:1128:000129</t>
  </si>
  <si>
    <t>116G:2000:1105:00:------:--</t>
  </si>
  <si>
    <t>7.58</t>
  </si>
  <si>
    <t>21:0250:000118</t>
  </si>
  <si>
    <t>21:0250:000118:0003:0001:00</t>
  </si>
  <si>
    <t>21:1128:000130</t>
  </si>
  <si>
    <t>116G:2000:1106:00:------:--</t>
  </si>
  <si>
    <t>51.85</t>
  </si>
  <si>
    <t>21:0250:000119</t>
  </si>
  <si>
    <t>21:0250:000119:0003:0001:00</t>
  </si>
  <si>
    <t>21:1128:000131</t>
  </si>
  <si>
    <t>116G:2000:1107:00:------:--</t>
  </si>
  <si>
    <t>128.58</t>
  </si>
  <si>
    <t>21:0250:000120</t>
  </si>
  <si>
    <t>21:0250:000120:0003:0001:00</t>
  </si>
  <si>
    <t>21:1128:000132</t>
  </si>
  <si>
    <t>116G:2000:1108:00:------:--</t>
  </si>
  <si>
    <t>122.86</t>
  </si>
  <si>
    <t>21:0250:000121</t>
  </si>
  <si>
    <t>21:0250:000121:0003:0001:00</t>
  </si>
  <si>
    <t>21:1128:000133</t>
  </si>
  <si>
    <t>116G:2000:1109:00:------:--</t>
  </si>
  <si>
    <t>119.14</t>
  </si>
  <si>
    <t>21:0250:000122</t>
  </si>
  <si>
    <t>21:0250:000122:0003:0001:00</t>
  </si>
  <si>
    <t>21:1128:000134</t>
  </si>
  <si>
    <t>116G:2000:1110:00:------:--</t>
  </si>
  <si>
    <t>24.86</t>
  </si>
  <si>
    <t>21:0250:000123</t>
  </si>
  <si>
    <t>21:0250:000123:0003:0001:00</t>
  </si>
  <si>
    <t>21:1128:000135</t>
  </si>
  <si>
    <t>116G:2000:1111:00:------:--</t>
  </si>
  <si>
    <t>9.25</t>
  </si>
  <si>
    <t>21:0250:000124</t>
  </si>
  <si>
    <t>21:0250:000124:0003:0001:00</t>
  </si>
  <si>
    <t>21:1128:000136</t>
  </si>
  <si>
    <t>116G:2000:1112:00:------:--</t>
  </si>
  <si>
    <t>7.891</t>
  </si>
  <si>
    <t>21:1128:000137</t>
  </si>
  <si>
    <t>116G:2000:1113:90</t>
  </si>
  <si>
    <t>21:0250:000125</t>
  </si>
  <si>
    <t>21:0250:000125:0003:0001:00</t>
  </si>
  <si>
    <t>21:1128:000138</t>
  </si>
  <si>
    <t>116G:2000:1114:00:------:--</t>
  </si>
  <si>
    <t>2.565</t>
  </si>
  <si>
    <t>21:0250:000126</t>
  </si>
  <si>
    <t>21:0250:000126:0003:0001:00</t>
  </si>
  <si>
    <t>21:1128:000139</t>
  </si>
  <si>
    <t>116G:2000:1115:00:------:--</t>
  </si>
  <si>
    <t>0.805</t>
  </si>
  <si>
    <t>21:0250:000127</t>
  </si>
  <si>
    <t>21:0250:000127:0003:0001:00</t>
  </si>
  <si>
    <t>21:1128:000140</t>
  </si>
  <si>
    <t>116G:2000:1116:00:------:--</t>
  </si>
  <si>
    <t>0.819</t>
  </si>
  <si>
    <t>21:0250:000128</t>
  </si>
  <si>
    <t>21:0250:000128:0003:0001:00</t>
  </si>
  <si>
    <t>21:1128:000141</t>
  </si>
  <si>
    <t>116G:2000:1117:00:------:--</t>
  </si>
  <si>
    <t>0.343</t>
  </si>
  <si>
    <t>21:0250:000129</t>
  </si>
  <si>
    <t>21:0250:000129:0003:0001:00</t>
  </si>
  <si>
    <t>21:1128:000142</t>
  </si>
  <si>
    <t>116G:2000:1118:00:------:--</t>
  </si>
  <si>
    <t>0.159</t>
  </si>
  <si>
    <t>21:0250:000130</t>
  </si>
  <si>
    <t>21:0250:000130:0003:0001:00</t>
  </si>
  <si>
    <t>21:1128:000143</t>
  </si>
  <si>
    <t>116G:2000:1119:00:------:--</t>
  </si>
  <si>
    <t>0.676</t>
  </si>
  <si>
    <t>21:0250:000131</t>
  </si>
  <si>
    <t>21:0250:000131:0003:0001:00</t>
  </si>
  <si>
    <t>21:1128:000144</t>
  </si>
  <si>
    <t>116G:2000:1120:00:------:--</t>
  </si>
  <si>
    <t>10.25</t>
  </si>
  <si>
    <t>21:0250:000132</t>
  </si>
  <si>
    <t>21:0250:000132:0003:0001:00</t>
  </si>
  <si>
    <t>21:1128:000145</t>
  </si>
  <si>
    <t>116G:2000:1122:10:------:--</t>
  </si>
  <si>
    <t>10.53</t>
  </si>
  <si>
    <t>21:0250:000132:0004:0001:00</t>
  </si>
  <si>
    <t>21:1128:000146</t>
  </si>
  <si>
    <t>116G:2000:1123:20:1122:10</t>
  </si>
  <si>
    <t>2.504</t>
  </si>
  <si>
    <t>21:0250:000133</t>
  </si>
  <si>
    <t>21:0250:000133:0003:0001:00</t>
  </si>
  <si>
    <t>21:1128:000147</t>
  </si>
  <si>
    <t>116G:2000:1124:00:------:--</t>
  </si>
  <si>
    <t>30.43</t>
  </si>
  <si>
    <t>21:0250:000134</t>
  </si>
  <si>
    <t>21:0250:000134:0003:0001:00</t>
  </si>
  <si>
    <t>21:1128:000148</t>
  </si>
  <si>
    <t>116G:2000:1125:00:------:--</t>
  </si>
  <si>
    <t>6.305</t>
  </si>
  <si>
    <t>21:1128:000149</t>
  </si>
  <si>
    <t>116G:2000:1126:90</t>
  </si>
  <si>
    <t>84.1</t>
  </si>
  <si>
    <t>21:0250:000135</t>
  </si>
  <si>
    <t>21:0250:000135:0003:0001:00</t>
  </si>
  <si>
    <t>21:1128:000150</t>
  </si>
  <si>
    <t>116G:2000:1127:00:------:--</t>
  </si>
  <si>
    <t>34.04</t>
  </si>
  <si>
    <t>21:0250:000136</t>
  </si>
  <si>
    <t>21:0250:000136:0003:0001:00</t>
  </si>
  <si>
    <t>21:1128:000151</t>
  </si>
  <si>
    <t>116G:2000:1128:00:------:--</t>
  </si>
  <si>
    <t>66.1</t>
  </si>
  <si>
    <t>21:0250:000137</t>
  </si>
  <si>
    <t>21:0250:000137:0003:0001:00</t>
  </si>
  <si>
    <t>21:1128:000152</t>
  </si>
  <si>
    <t>116G:2000:1129:00:------:--</t>
  </si>
  <si>
    <t>67.4</t>
  </si>
  <si>
    <t>21:0250:000138</t>
  </si>
  <si>
    <t>21:0250:000138:0003:0001:00</t>
  </si>
  <si>
    <t>21:1128:000153</t>
  </si>
  <si>
    <t>116G:2000:1130:00:------:--</t>
  </si>
  <si>
    <t>94.22</t>
  </si>
  <si>
    <t>21:0250:000139</t>
  </si>
  <si>
    <t>21:0250:000139:0003:0001:00</t>
  </si>
  <si>
    <t>21:1128:000154</t>
  </si>
  <si>
    <t>116G:2000:1131:00:------:--</t>
  </si>
  <si>
    <t>35.75</t>
  </si>
  <si>
    <t>21:0250:000140</t>
  </si>
  <si>
    <t>21:0250:000140:0003:0001:00</t>
  </si>
  <si>
    <t>21:1128:000155</t>
  </si>
  <si>
    <t>116G:2000:1132:00:------:--</t>
  </si>
  <si>
    <t>168.2</t>
  </si>
  <si>
    <t>21:0250:000141</t>
  </si>
  <si>
    <t>21:0250:000141:0003:0001:00</t>
  </si>
  <si>
    <t>21:1128:000156</t>
  </si>
  <si>
    <t>116G:2000:1133:00:------:--</t>
  </si>
  <si>
    <t>45.32</t>
  </si>
  <si>
    <t>21:0250:000142</t>
  </si>
  <si>
    <t>21:0250:000142:0003:0001:00</t>
  </si>
  <si>
    <t>21:1128:000157</t>
  </si>
  <si>
    <t>116G:2000:1134:00:------:--</t>
  </si>
  <si>
    <t>5.099</t>
  </si>
  <si>
    <t>21:0250:000143</t>
  </si>
  <si>
    <t>21:0250:000143:0003:0001:00</t>
  </si>
  <si>
    <t>21:1128:000158</t>
  </si>
  <si>
    <t>116G:2000:1135:00:------:--</t>
  </si>
  <si>
    <t>0.211</t>
  </si>
  <si>
    <t>21:0250:000144</t>
  </si>
  <si>
    <t>21:0250:000144:0003:0001:00</t>
  </si>
  <si>
    <t>21:1128:000159</t>
  </si>
  <si>
    <t>116G:2000:1136:00:------:--</t>
  </si>
  <si>
    <t>0.396</t>
  </si>
  <si>
    <t>21:0250:000145</t>
  </si>
  <si>
    <t>21:0250:000145:0003:0001:00</t>
  </si>
  <si>
    <t>21:1128:000160</t>
  </si>
  <si>
    <t>116G:2000:1137:00:------:--</t>
  </si>
  <si>
    <t>0.381</t>
  </si>
  <si>
    <t>21:0250:000146</t>
  </si>
  <si>
    <t>21:0250:000146:0003:0001:00</t>
  </si>
  <si>
    <t>21:1128:000161</t>
  </si>
  <si>
    <t>116G:2000:1138:00:------:--</t>
  </si>
  <si>
    <t>0.127</t>
  </si>
  <si>
    <t>21:0250:000147</t>
  </si>
  <si>
    <t>21:0250:000147:0003:0001:00</t>
  </si>
  <si>
    <t>21:1128:000162</t>
  </si>
  <si>
    <t>116G:2000:1139:00:------:--</t>
  </si>
  <si>
    <t>21:0250:000148</t>
  </si>
  <si>
    <t>21:0250:000148:0003:0001:00</t>
  </si>
  <si>
    <t>21:1128:000163</t>
  </si>
  <si>
    <t>116G:2000:1140:00:------:--</t>
  </si>
  <si>
    <t>0.736</t>
  </si>
  <si>
    <t>21:0250:000149</t>
  </si>
  <si>
    <t>21:0250:000149:0003:0001:00</t>
  </si>
  <si>
    <t>21:1128:000164</t>
  </si>
  <si>
    <t>116G:2000:1142:10:------:--</t>
  </si>
  <si>
    <t>0.663</t>
  </si>
  <si>
    <t>21:0250:000149:0004:0001:00</t>
  </si>
  <si>
    <t>21:1128:000165</t>
  </si>
  <si>
    <t>116G:2000:1143:20:1142:10</t>
  </si>
  <si>
    <t>23.41</t>
  </si>
  <si>
    <t>21:1128:000166</t>
  </si>
  <si>
    <t>116G:2000:1144:90</t>
  </si>
  <si>
    <t>0.269</t>
  </si>
  <si>
    <t>21:0250:000150</t>
  </si>
  <si>
    <t>21:0250:000150:0003:0001:00</t>
  </si>
  <si>
    <t>21:1128:000167</t>
  </si>
  <si>
    <t>116G:2000:1145:00:------:--</t>
  </si>
  <si>
    <t>21:0250:000151</t>
  </si>
  <si>
    <t>21:0250:000151:0003:0001:00</t>
  </si>
  <si>
    <t>21:1128:000168</t>
  </si>
  <si>
    <t>116G:2000:1146:00:------:--</t>
  </si>
  <si>
    <t>15.71</t>
  </si>
  <si>
    <t>21:0250:000152</t>
  </si>
  <si>
    <t>21:0250:000152:0003:0001:00</t>
  </si>
  <si>
    <t>21:1128:000169</t>
  </si>
  <si>
    <t>116G:2000:1147:00:------:--</t>
  </si>
  <si>
    <t>2.014</t>
  </si>
  <si>
    <t>21:0250:000153</t>
  </si>
  <si>
    <t>21:0250:000153:0003:0001:00</t>
  </si>
  <si>
    <t>21:1128:000170</t>
  </si>
  <si>
    <t>116G:2000:1148:00:------:--</t>
  </si>
  <si>
    <t>1.472</t>
  </si>
  <si>
    <t>21:0250:000154</t>
  </si>
  <si>
    <t>21:0250:000154:0003:0001:00</t>
  </si>
  <si>
    <t>21:1128:000171</t>
  </si>
  <si>
    <t>116G:2000:1149:00:------:--</t>
  </si>
  <si>
    <t>0.893</t>
  </si>
  <si>
    <t>21:0250:000155</t>
  </si>
  <si>
    <t>21:0250:000155:0003:0001:00</t>
  </si>
  <si>
    <t>21:1128:000172</t>
  </si>
  <si>
    <t>116G:2000:1150:00:------:--</t>
  </si>
  <si>
    <t>1.142</t>
  </si>
  <si>
    <t>21:0250:000156</t>
  </si>
  <si>
    <t>21:0250:000156:0003:0001:00</t>
  </si>
  <si>
    <t>21:1128:000173</t>
  </si>
  <si>
    <t>116G:2000:1151:00:------:--</t>
  </si>
  <si>
    <t>0.299</t>
  </si>
  <si>
    <t>21:0250:000157</t>
  </si>
  <si>
    <t>21:0250:000157:0003:0001:00</t>
  </si>
  <si>
    <t>21:1128:000174</t>
  </si>
  <si>
    <t>116G:2000:1152:00:------:--</t>
  </si>
  <si>
    <t>170.56</t>
  </si>
  <si>
    <t>21:0250:000158</t>
  </si>
  <si>
    <t>21:0250:000158:0003:0001:00</t>
  </si>
  <si>
    <t>21:1128:000175</t>
  </si>
  <si>
    <t>116H:2000:1002:10:------:--</t>
  </si>
  <si>
    <t>170.62</t>
  </si>
  <si>
    <t>21:0250:000158:0004:0001:00</t>
  </si>
  <si>
    <t>21:1128:000176</t>
  </si>
  <si>
    <t>116H:2000:1003:20:1002:10</t>
  </si>
  <si>
    <t>274.25</t>
  </si>
  <si>
    <t>21:0250:000159</t>
  </si>
  <si>
    <t>21:0250:000159:0003:0001:00</t>
  </si>
  <si>
    <t>21:1128:000177</t>
  </si>
  <si>
    <t>116H:2000:1004:00:------:--</t>
  </si>
  <si>
    <t>12.45</t>
  </si>
  <si>
    <t>21:0250:000160</t>
  </si>
  <si>
    <t>21:0250:000160:0003:0001:00</t>
  </si>
  <si>
    <t>21:1128:000178</t>
  </si>
  <si>
    <t>116H:2000:1005:00:------:--</t>
  </si>
  <si>
    <t>137.8</t>
  </si>
  <si>
    <t>21:0250:000161</t>
  </si>
  <si>
    <t>21:0250:000161:0003:0001:00</t>
  </si>
  <si>
    <t>21:1128:000179</t>
  </si>
  <si>
    <t>116H:2000:1006:00:------:--</t>
  </si>
  <si>
    <t>159.8</t>
  </si>
  <si>
    <t>21:0250:000162</t>
  </si>
  <si>
    <t>21:0250:000162:0003:0001:00</t>
  </si>
  <si>
    <t>21:1128:000180</t>
  </si>
  <si>
    <t>116H:2000:1007:00:------:--</t>
  </si>
  <si>
    <t>7.746</t>
  </si>
  <si>
    <t>21:1128:000181</t>
  </si>
  <si>
    <t>116H:2000:1008:90</t>
  </si>
  <si>
    <t>148.1</t>
  </si>
  <si>
    <t>21:0250:000163</t>
  </si>
  <si>
    <t>21:0250:000163:0003:0001:00</t>
  </si>
  <si>
    <t>21:1128:000182</t>
  </si>
  <si>
    <t>116H:2000:1009:00:------:--</t>
  </si>
  <si>
    <t>141.54</t>
  </si>
  <si>
    <t>21:0250:000164</t>
  </si>
  <si>
    <t>21:0250:000164:0003:0001:00</t>
  </si>
  <si>
    <t>21:1128:000183</t>
  </si>
  <si>
    <t>116H:2000:1010:00:------:--</t>
  </si>
  <si>
    <t>349.35</t>
  </si>
  <si>
    <t>21:0250:000165</t>
  </si>
  <si>
    <t>21:0250:000165:0003:0001:00</t>
  </si>
  <si>
    <t>21:1128:000184</t>
  </si>
  <si>
    <t>116H:2000:1011:00:------:--</t>
  </si>
  <si>
    <t>277.75</t>
  </si>
  <si>
    <t>21:0250:000166</t>
  </si>
  <si>
    <t>21:0250:000166:0003:0001:00</t>
  </si>
  <si>
    <t>21:1128:000185</t>
  </si>
  <si>
    <t>116H:2000:1012:00:------:--</t>
  </si>
  <si>
    <t>61.94</t>
  </si>
  <si>
    <t>21:0250:000167</t>
  </si>
  <si>
    <t>21:0250:000167:0003:0001:00</t>
  </si>
  <si>
    <t>21:1128:000186</t>
  </si>
  <si>
    <t>116H:2000:1013:00:------:--</t>
  </si>
  <si>
    <t>30.01</t>
  </si>
  <si>
    <t>21:0250:000168</t>
  </si>
  <si>
    <t>21:0250:000168:0003:0001:00</t>
  </si>
  <si>
    <t>21:1128:000187</t>
  </si>
  <si>
    <t>116H:2000:1014:00:------:--</t>
  </si>
  <si>
    <t>53.14</t>
  </si>
  <si>
    <t>21:0250:000169</t>
  </si>
  <si>
    <t>21:0250:000169:0003:0001:00</t>
  </si>
  <si>
    <t>21:1128:000188</t>
  </si>
  <si>
    <t>116H:2000:1015:00:------:--</t>
  </si>
  <si>
    <t>5.633</t>
  </si>
  <si>
    <t>21:0250:000170</t>
  </si>
  <si>
    <t>21:0250:000170:0003:0001:00</t>
  </si>
  <si>
    <t>21:1128:000189</t>
  </si>
  <si>
    <t>116H:2000:1016:00:------:--</t>
  </si>
  <si>
    <t>4.585</t>
  </si>
  <si>
    <t>21:0250:000171</t>
  </si>
  <si>
    <t>21:0250:000171:0003:0001:00</t>
  </si>
  <si>
    <t>21:1128:000190</t>
  </si>
  <si>
    <t>116H:2000:1017:00:------:--</t>
  </si>
  <si>
    <t>22.99</t>
  </si>
  <si>
    <t>21:0250:000172</t>
  </si>
  <si>
    <t>21:0250:000172:0003:0001:00</t>
  </si>
  <si>
    <t>21:1128:000191</t>
  </si>
  <si>
    <t>116H:2000:1018:00:------:--</t>
  </si>
  <si>
    <t>2.387</t>
  </si>
  <si>
    <t>21:0250:000173</t>
  </si>
  <si>
    <t>21:0250:000173:0003:0001:00</t>
  </si>
  <si>
    <t>21:1128:000192</t>
  </si>
  <si>
    <t>116H:2000:1019:00:------:--</t>
  </si>
  <si>
    <t>4.574</t>
  </si>
  <si>
    <t>21:0250:000174</t>
  </si>
  <si>
    <t>21:0250:000174:0003:0001:00</t>
  </si>
  <si>
    <t>21:1128:000193</t>
  </si>
  <si>
    <t>116H:2000:1020:00:------:--</t>
  </si>
  <si>
    <t>4.035</t>
  </si>
  <si>
    <t>21:0250:000175</t>
  </si>
  <si>
    <t>21:0250:000175:0003:0001:00</t>
  </si>
  <si>
    <t>21:1128:000194</t>
  </si>
  <si>
    <t>116H:2000:1022:00:------:--</t>
  </si>
  <si>
    <t>6.324</t>
  </si>
  <si>
    <t>21:1128:000195</t>
  </si>
  <si>
    <t>116H:2000:1023:90</t>
  </si>
  <si>
    <t>0.411</t>
  </si>
  <si>
    <t>21:0250:000176</t>
  </si>
  <si>
    <t>21:0250:000176:0003:0001:00</t>
  </si>
  <si>
    <t>21:1128:000196</t>
  </si>
  <si>
    <t>116H:2000:1024:00:------:--</t>
  </si>
  <si>
    <t>92.12</t>
  </si>
  <si>
    <t>21:0250:000177</t>
  </si>
  <si>
    <t>21:0250:000177:0003:0001:00</t>
  </si>
  <si>
    <t>21:1128:000197</t>
  </si>
  <si>
    <t>116H:2000:1025:00:------:--</t>
  </si>
  <si>
    <t>0.139</t>
  </si>
  <si>
    <t>21:0250:000179</t>
  </si>
  <si>
    <t>21:0250:000179:0003:0001:00</t>
  </si>
  <si>
    <t>21:1128:000198</t>
  </si>
  <si>
    <t>116H:2000:1027:00:------:--</t>
  </si>
  <si>
    <t>3.696</t>
  </si>
  <si>
    <t>21:0250:000180</t>
  </si>
  <si>
    <t>21:0250:000180:0003:0001:00</t>
  </si>
  <si>
    <t>21:1128:000199</t>
  </si>
  <si>
    <t>116H:2000:1028:00:------:--</t>
  </si>
  <si>
    <t>3.605</t>
  </si>
  <si>
    <t>21:0250:000182</t>
  </si>
  <si>
    <t>21:0250:000182:0003:0001:00</t>
  </si>
  <si>
    <t>21:1128:000200</t>
  </si>
  <si>
    <t>116H:2000:1030:00:------:--</t>
  </si>
  <si>
    <t>4.082</t>
  </si>
  <si>
    <t>21:0250:000183</t>
  </si>
  <si>
    <t>21:0250:000183:0003:0001:00</t>
  </si>
  <si>
    <t>21:1128:000201</t>
  </si>
  <si>
    <t>116H:2000:1031:10:------:--</t>
  </si>
  <si>
    <t>4.077</t>
  </si>
  <si>
    <t>21:0250:000183:0004:0001:00</t>
  </si>
  <si>
    <t>21:1128:000202</t>
  </si>
  <si>
    <t>116H:2000:1032:20:1031:10</t>
  </si>
  <si>
    <t>3.034</t>
  </si>
  <si>
    <t>21:0250:000184</t>
  </si>
  <si>
    <t>21:0250:000184:0003:0001:00</t>
  </si>
  <si>
    <t>21:1128:000203</t>
  </si>
  <si>
    <t>116H:2000:1033:00:------:--</t>
  </si>
  <si>
    <t>4.788</t>
  </si>
  <si>
    <t>21:0250:000185</t>
  </si>
  <si>
    <t>21:0250:000185:0003:0001:00</t>
  </si>
  <si>
    <t>21:1128:000204</t>
  </si>
  <si>
    <t>116H:2000:1034:00:------:--</t>
  </si>
  <si>
    <t>20.82</t>
  </si>
  <si>
    <t>21:0250:000186</t>
  </si>
  <si>
    <t>21:0250:000186:0003:0001:00</t>
  </si>
  <si>
    <t>21:1128:000205</t>
  </si>
  <si>
    <t>116H:2000:1035:00:------:--</t>
  </si>
  <si>
    <t>102.86</t>
  </si>
  <si>
    <t>21:0250:000187</t>
  </si>
  <si>
    <t>21:0250:000187:0003:0001:00</t>
  </si>
  <si>
    <t>21:1128:000206</t>
  </si>
  <si>
    <t>116H:2000:1036:00:------:--</t>
  </si>
  <si>
    <t>14.62</t>
  </si>
  <si>
    <t>21:0250:000188</t>
  </si>
  <si>
    <t>21:0250:000188:0003:0001:00</t>
  </si>
  <si>
    <t>21:1128:000207</t>
  </si>
  <si>
    <t>116H:2000:1037:00:------:--</t>
  </si>
  <si>
    <t>76.8</t>
  </si>
  <si>
    <t>21:0250:000189</t>
  </si>
  <si>
    <t>21:0250:000189:0003:0001:00</t>
  </si>
  <si>
    <t>21:1128:000208</t>
  </si>
  <si>
    <t>116H:2000:1038:00:------:--</t>
  </si>
  <si>
    <t>72.22</t>
  </si>
  <si>
    <t>21:0250:000190</t>
  </si>
  <si>
    <t>21:0250:000190:0003:0001:00</t>
  </si>
  <si>
    <t>21:1128:000209</t>
  </si>
  <si>
    <t>116H:2000:1039:00:------:--</t>
  </si>
  <si>
    <t>25.66</t>
  </si>
  <si>
    <t>21:0250:000191</t>
  </si>
  <si>
    <t>21:0250:000191:0003:0001:00</t>
  </si>
  <si>
    <t>21:1128:000210</t>
  </si>
  <si>
    <t>116H:2000:1040:00:------:--</t>
  </si>
  <si>
    <t>16.06</t>
  </si>
  <si>
    <t>21:0250:000192</t>
  </si>
  <si>
    <t>21:0250:000192:0003:0001:00</t>
  </si>
  <si>
    <t>21:1128:000211</t>
  </si>
  <si>
    <t>116H:2000:1042:10:------:--</t>
  </si>
  <si>
    <t>16.01</t>
  </si>
  <si>
    <t>21:0250:000192:0004:0001:00</t>
  </si>
  <si>
    <t>21:1128:000212</t>
  </si>
  <si>
    <t>116H:2000:1043:20:1042:10</t>
  </si>
  <si>
    <t>21:1128:000213</t>
  </si>
  <si>
    <t>116H:2000:1044:90</t>
  </si>
  <si>
    <t>12.24</t>
  </si>
  <si>
    <t>21:0250:000193</t>
  </si>
  <si>
    <t>21:0250:000193:0003:0001:00</t>
  </si>
  <si>
    <t>21:1128:000214</t>
  </si>
  <si>
    <t>116H:2000:1045:00:------:--</t>
  </si>
  <si>
    <t>14.88</t>
  </si>
  <si>
    <t>21:0250:000194</t>
  </si>
  <si>
    <t>21:0250:000194:0003:0001:00</t>
  </si>
  <si>
    <t>21:1128:000215</t>
  </si>
  <si>
    <t>116H:2000:1046:00:------:--</t>
  </si>
  <si>
    <t>0.536</t>
  </si>
  <si>
    <t>21:0250:000195</t>
  </si>
  <si>
    <t>21:0250:000195:0003:0001:00</t>
  </si>
  <si>
    <t>21:1128:000216</t>
  </si>
  <si>
    <t>116H:2000:1047:00:------:--</t>
  </si>
  <si>
    <t>3.122</t>
  </si>
  <si>
    <t>21:0250:000196</t>
  </si>
  <si>
    <t>21:0250:000196:0003:0001:00</t>
  </si>
  <si>
    <t>21:1128:000217</t>
  </si>
  <si>
    <t>116H:2000:1048:00:------:--</t>
  </si>
  <si>
    <t>6.287</t>
  </si>
  <si>
    <t>21:0250:000197</t>
  </si>
  <si>
    <t>21:0250:000197:0003:0001:00</t>
  </si>
  <si>
    <t>21:1128:000218</t>
  </si>
  <si>
    <t>116H:2000:1049:00:------:--</t>
  </si>
  <si>
    <t>21:0250:000198</t>
  </si>
  <si>
    <t>21:0250:000198:0003:0001:00</t>
  </si>
  <si>
    <t>21:1128:000219</t>
  </si>
  <si>
    <t>116H:2000:1050:00:------:--</t>
  </si>
  <si>
    <t>0.571</t>
  </si>
  <si>
    <t>21:0250:000199</t>
  </si>
  <si>
    <t>21:0250:000199:0003:0001:00</t>
  </si>
  <si>
    <t>21:1128:000220</t>
  </si>
  <si>
    <t>116H:2000:1051:00:------:--</t>
  </si>
  <si>
    <t>2.85</t>
  </si>
  <si>
    <t>21:0250:000200</t>
  </si>
  <si>
    <t>21:0250:000200:0003:0001:00</t>
  </si>
  <si>
    <t>21:1128:000221</t>
  </si>
  <si>
    <t>116H:2000:1052:00:------:--</t>
  </si>
  <si>
    <t>2.346</t>
  </si>
  <si>
    <t>21:0250:000201</t>
  </si>
  <si>
    <t>21:0250:000201:0003:0001:00</t>
  </si>
  <si>
    <t>21:1128:000222</t>
  </si>
  <si>
    <t>116H:2000:1053:00:------:--</t>
  </si>
  <si>
    <t>30.05</t>
  </si>
  <si>
    <t>21:0250:000203</t>
  </si>
  <si>
    <t>21:0250:000203:0003:0001:00</t>
  </si>
  <si>
    <t>21:1128:000223</t>
  </si>
  <si>
    <t>116H:2000:1055:00:------:--</t>
  </si>
  <si>
    <t>21:0250:000206</t>
  </si>
  <si>
    <t>21:0250:000206:0003:0001:00</t>
  </si>
  <si>
    <t>21:1128:000224</t>
  </si>
  <si>
    <t>116H:2000:1058:00:------:--</t>
  </si>
  <si>
    <t>29.94</t>
  </si>
  <si>
    <t>21:0250:000207</t>
  </si>
  <si>
    <t>21:0250:000207:0003:0001:00</t>
  </si>
  <si>
    <t>21:1128:000225</t>
  </si>
  <si>
    <t>116H:2000:1059:00:------:--</t>
  </si>
  <si>
    <t>21:0250:000208</t>
  </si>
  <si>
    <t>21:0250:000208:0003:0001:00</t>
  </si>
  <si>
    <t>21:1128:000226</t>
  </si>
  <si>
    <t>116H:2000:1060:00:------:--</t>
  </si>
  <si>
    <t>5.959</t>
  </si>
  <si>
    <t>21:0250:000209</t>
  </si>
  <si>
    <t>21:0250:000209:0003:0001:00</t>
  </si>
  <si>
    <t>21:1128:000227</t>
  </si>
  <si>
    <t>116H:2000:1062:00:------:--</t>
  </si>
  <si>
    <t>0.224</t>
  </si>
  <si>
    <t>21:0250:000210</t>
  </si>
  <si>
    <t>21:0250:000210:0003:0001:00</t>
  </si>
  <si>
    <t>21:1128:000228</t>
  </si>
  <si>
    <t>116H:2000:1063:10:------:--</t>
  </si>
  <si>
    <t>21:0250:000210:0004:0001:00</t>
  </si>
  <si>
    <t>21:1128:000229</t>
  </si>
  <si>
    <t>116H:2000:1064:20:1063:10</t>
  </si>
  <si>
    <t>3.144</t>
  </si>
  <si>
    <t>21:0250:000211</t>
  </si>
  <si>
    <t>21:0250:000211:0003:0001:00</t>
  </si>
  <si>
    <t>21:1128:000230</t>
  </si>
  <si>
    <t>116H:2000:1065:00:------:--</t>
  </si>
  <si>
    <t>4.406</t>
  </si>
  <si>
    <t>21:0250:000212</t>
  </si>
  <si>
    <t>21:0250:000212:0003:0001:00</t>
  </si>
  <si>
    <t>21:1128:000231</t>
  </si>
  <si>
    <t>116H:2000:1066:00:------:--</t>
  </si>
  <si>
    <t>21:0250:000213</t>
  </si>
  <si>
    <t>21:0250:000213:0003:0001:00</t>
  </si>
  <si>
    <t>21:1128:000232</t>
  </si>
  <si>
    <t>116H:2000:1067:00:------:--</t>
  </si>
  <si>
    <t>3.74</t>
  </si>
  <si>
    <t>21:0250:000214</t>
  </si>
  <si>
    <t>21:0250:000214:0003:0001:00</t>
  </si>
  <si>
    <t>21:1128:000233</t>
  </si>
  <si>
    <t>116H:2000:1068:00:------:--</t>
  </si>
  <si>
    <t>21:0250:000215</t>
  </si>
  <si>
    <t>21:0250:000215:0003:0001:00</t>
  </si>
  <si>
    <t>21:1128:000234</t>
  </si>
  <si>
    <t>116H:2000:1069:00:------:--</t>
  </si>
  <si>
    <t>2.398</t>
  </si>
  <si>
    <t>21:0250:000216</t>
  </si>
  <si>
    <t>21:0250:000216:0003:0001:00</t>
  </si>
  <si>
    <t>21:1128:000235</t>
  </si>
  <si>
    <t>116H:2000:1070:00:------:--</t>
  </si>
  <si>
    <t>3.361</t>
  </si>
  <si>
    <t>21:0250:000217</t>
  </si>
  <si>
    <t>21:0250:000217:0003:0001:00</t>
  </si>
  <si>
    <t>21:1128:000236</t>
  </si>
  <si>
    <t>116H:2000:1071:00:------:--</t>
  </si>
  <si>
    <t>4.392</t>
  </si>
  <si>
    <t>21:0250:000219</t>
  </si>
  <si>
    <t>21:0250:000219:0003:0001:00</t>
  </si>
  <si>
    <t>21:1128:000237</t>
  </si>
  <si>
    <t>116H:2000:1073:00:------:--</t>
  </si>
  <si>
    <t>0.521</t>
  </si>
  <si>
    <t>21:0250:000221</t>
  </si>
  <si>
    <t>21:0250:000221:0003:0001:00</t>
  </si>
  <si>
    <t>21:1128:000238</t>
  </si>
  <si>
    <t>116H:2000:1075:00:------:--</t>
  </si>
  <si>
    <t>7.526</t>
  </si>
  <si>
    <t>21:1128:000239</t>
  </si>
  <si>
    <t>116H:2000:1076:90</t>
  </si>
  <si>
    <t>27.32</t>
  </si>
  <si>
    <t>21:0250:000222</t>
  </si>
  <si>
    <t>21:0250:000222:0003:0001:00</t>
  </si>
  <si>
    <t>21:1128:000240</t>
  </si>
  <si>
    <t>116H:2000:1077:00:------:--</t>
  </si>
  <si>
    <t>17.45</t>
  </si>
  <si>
    <t>21:0250:000225</t>
  </si>
  <si>
    <t>21:0250:000225:0003:0001:00</t>
  </si>
  <si>
    <t>21:1128:000241</t>
  </si>
  <si>
    <t>116H:2000:1080:00:------:--</t>
  </si>
  <si>
    <t>6.276</t>
  </si>
  <si>
    <t>21:1128:000242</t>
  </si>
  <si>
    <t>116H:2000:1083:90</t>
  </si>
  <si>
    <t>21:0250:000227</t>
  </si>
  <si>
    <t>21:0250:000227:0003:0001:00</t>
  </si>
  <si>
    <t>21:1128:000243</t>
  </si>
  <si>
    <t>116H:2000:1084:10:------:--</t>
  </si>
  <si>
    <t>32.27</t>
  </si>
  <si>
    <t>21:0250:000227:0004:0001:00</t>
  </si>
  <si>
    <t>21:1128:000244</t>
  </si>
  <si>
    <t>116H:2000:1085:20:1084:10</t>
  </si>
  <si>
    <t>4.668</t>
  </si>
  <si>
    <t>21:0250:000228</t>
  </si>
  <si>
    <t>21:0250:000228:0003:0001:00</t>
  </si>
  <si>
    <t>21:1128:000245</t>
  </si>
  <si>
    <t>116H:2000:1086:00:------:--</t>
  </si>
  <si>
    <t>9.168</t>
  </si>
  <si>
    <t>21:0250:000230</t>
  </si>
  <si>
    <t>21:0250:000230:0003:0001:00</t>
  </si>
  <si>
    <t>21:1128:000246</t>
  </si>
  <si>
    <t>116H:2000:1088:00:------:--</t>
  </si>
  <si>
    <t>21:0250:000233</t>
  </si>
  <si>
    <t>21:0250:000233:0003:0001:00</t>
  </si>
  <si>
    <t>21:1128:000247</t>
  </si>
  <si>
    <t>116H:2000:1091:00:------:--</t>
  </si>
  <si>
    <t>18.04</t>
  </si>
  <si>
    <t>21:0250:000235</t>
  </si>
  <si>
    <t>21:0250:000235:0003:0001:00</t>
  </si>
  <si>
    <t>21:1128:000248</t>
  </si>
  <si>
    <t>116H:2000:1093:00:------:--</t>
  </si>
  <si>
    <t>12.89</t>
  </si>
  <si>
    <t>21:0250:000236</t>
  </si>
  <si>
    <t>21:0250:000236:0003:0001:00</t>
  </si>
  <si>
    <t>21:1128:000249</t>
  </si>
  <si>
    <t>116H:2000:1094:00:------:--</t>
  </si>
  <si>
    <t>18.96</t>
  </si>
  <si>
    <t>21:0250:000237</t>
  </si>
  <si>
    <t>21:0250:000237:0003:0001:00</t>
  </si>
  <si>
    <t>21:1128:000250</t>
  </si>
  <si>
    <t>116H:2000:1095:00:------:--</t>
  </si>
  <si>
    <t>17.53</t>
  </si>
  <si>
    <t>21:0250:000238</t>
  </si>
  <si>
    <t>21:0250:000238:0003:0001:00</t>
  </si>
  <si>
    <t>21:1128:000251</t>
  </si>
  <si>
    <t>116H:2000:1096:00:------:--</t>
  </si>
  <si>
    <t>16.34</t>
  </si>
  <si>
    <t>21:0250:000239</t>
  </si>
  <si>
    <t>21:0250:000239:0003:0001:00</t>
  </si>
  <si>
    <t>21:1128:000252</t>
  </si>
  <si>
    <t>116H:2000:1097:00:------:--</t>
  </si>
  <si>
    <t>2.908</t>
  </si>
  <si>
    <t>21:0250:000240</t>
  </si>
  <si>
    <t>21:0250:000240:0003:0001:00</t>
  </si>
  <si>
    <t>21:1128:000253</t>
  </si>
  <si>
    <t>116H:2000:1098:00:------:--</t>
  </si>
  <si>
    <t>12.72</t>
  </si>
  <si>
    <t>21:0250:000242</t>
  </si>
  <si>
    <t>21:0250:000242:0003:0001:00</t>
  </si>
  <si>
    <t>21:1128:000254</t>
  </si>
  <si>
    <t>116H:2000:1100:00:------:--</t>
  </si>
  <si>
    <t>215.3</t>
  </si>
  <si>
    <t>21:0250:000245</t>
  </si>
  <si>
    <t>21:0250:000245:0003:0001:00</t>
  </si>
  <si>
    <t>21:1128:000255</t>
  </si>
  <si>
    <t>116H:2000:1104:10:------:--</t>
  </si>
  <si>
    <t>217.45</t>
  </si>
  <si>
    <t>21:0250:000245:0004:0001:00</t>
  </si>
  <si>
    <t>21:1128:000256</t>
  </si>
  <si>
    <t>116H:2000:1105:20:1104:10</t>
  </si>
  <si>
    <t>110.72</t>
  </si>
  <si>
    <t>21:0250:000246</t>
  </si>
  <si>
    <t>21:0250:000246:0003:0001:00</t>
  </si>
  <si>
    <t>21:1128:000257</t>
  </si>
  <si>
    <t>116H:2000:1106:00:------:--</t>
  </si>
  <si>
    <t>4.914</t>
  </si>
  <si>
    <t>21:0250:000247</t>
  </si>
  <si>
    <t>21:0250:000247:0003:0001:00</t>
  </si>
  <si>
    <t>21:1128:000258</t>
  </si>
  <si>
    <t>116H:2000:1107:00:------:--</t>
  </si>
  <si>
    <t>1.399</t>
  </si>
  <si>
    <t>21:0250:000248</t>
  </si>
  <si>
    <t>21:0250:000248:0003:0001:00</t>
  </si>
  <si>
    <t>21:1128:000259</t>
  </si>
  <si>
    <t>116H:2000:1108:00:------:--</t>
  </si>
  <si>
    <t>38.27</t>
  </si>
  <si>
    <t>21:0250:000249</t>
  </si>
  <si>
    <t>21:0250:000249:0003:0001:00</t>
  </si>
  <si>
    <t>21:1128:000260</t>
  </si>
  <si>
    <t>116H:2000:1109:00:------:--</t>
  </si>
  <si>
    <t>33.79</t>
  </si>
  <si>
    <t>21:0250:000250</t>
  </si>
  <si>
    <t>21:0250:000250:0003:0001:00</t>
  </si>
  <si>
    <t>21:1128:000261</t>
  </si>
  <si>
    <t>116H:2000:1110:00:------:--</t>
  </si>
  <si>
    <t>38.67</t>
  </si>
  <si>
    <t>21:0250:000251</t>
  </si>
  <si>
    <t>21:0250:000251:0003:0001:00</t>
  </si>
  <si>
    <t>21:1128:000262</t>
  </si>
  <si>
    <t>116H:2000:1111:00:------:--</t>
  </si>
  <si>
    <t>31.96</t>
  </si>
  <si>
    <t>21:0250:000252</t>
  </si>
  <si>
    <t>21:0250:000252:0003:0001:00</t>
  </si>
  <si>
    <t>21:1128:000263</t>
  </si>
  <si>
    <t>116H:2000:1112:00:------:--</t>
  </si>
  <si>
    <t>14.29</t>
  </si>
  <si>
    <t>21:0250:000253</t>
  </si>
  <si>
    <t>21:0250:000253:0003:0001:00</t>
  </si>
  <si>
    <t>21:1128:000264</t>
  </si>
  <si>
    <t>116H:2000:1113:00:------:--</t>
  </si>
  <si>
    <t>21:1128:000265</t>
  </si>
  <si>
    <t>116H:2000:1114:90</t>
  </si>
  <si>
    <t>20.36</t>
  </si>
  <si>
    <t>21:0250:000254</t>
  </si>
  <si>
    <t>21:0250:000254:0003:0001:00</t>
  </si>
  <si>
    <t>21:1128:000266</t>
  </si>
  <si>
    <t>116H:2000:1115:00:------:--</t>
  </si>
  <si>
    <t>26.01</t>
  </si>
  <si>
    <t>21:0250:000255</t>
  </si>
  <si>
    <t>21:0250:000255:0003:0001:00</t>
  </si>
  <si>
    <t>21:1128:000267</t>
  </si>
  <si>
    <t>116H:2000:1116:00:------:--</t>
  </si>
  <si>
    <t>58.54</t>
  </si>
  <si>
    <t>21:0250:000256</t>
  </si>
  <si>
    <t>21:0250:000256:0003:0001:00</t>
  </si>
  <si>
    <t>21:1128:000268</t>
  </si>
  <si>
    <t>116H:2000:1117:00:------:--</t>
  </si>
  <si>
    <t>57.84</t>
  </si>
  <si>
    <t>21:0250:000257</t>
  </si>
  <si>
    <t>21:0250:000257:0003:0001:00</t>
  </si>
  <si>
    <t>21:1128:000269</t>
  </si>
  <si>
    <t>116H:2000:1118:00:------:--</t>
  </si>
  <si>
    <t>66.44</t>
  </si>
  <si>
    <t>21:0250:000258</t>
  </si>
  <si>
    <t>21:0250:000258:0003:0001:00</t>
  </si>
  <si>
    <t>21:1128:000270</t>
  </si>
  <si>
    <t>116H:2000:1119:00:------:--</t>
  </si>
  <si>
    <t>44.91</t>
  </si>
  <si>
    <t>21:0250:000259</t>
  </si>
  <si>
    <t>21:0250:000259:0003:0001:00</t>
  </si>
  <si>
    <t>21:1128:000271</t>
  </si>
  <si>
    <t>116H:2000:1120:00:------:--</t>
  </si>
  <si>
    <t>199.5</t>
  </si>
  <si>
    <t>21:0250:000260</t>
  </si>
  <si>
    <t>21:0250:000260:0003:0001:00</t>
  </si>
  <si>
    <t>21:1128:000272</t>
  </si>
  <si>
    <t>116H:2000:1122:00:------:--</t>
  </si>
  <si>
    <t>21:0250:000262</t>
  </si>
  <si>
    <t>21:0250:000262:0003:0001:00</t>
  </si>
  <si>
    <t>21:1128:000273</t>
  </si>
  <si>
    <t>116H:2000:1124:10:------:--</t>
  </si>
  <si>
    <t>66.58</t>
  </si>
  <si>
    <t>21:0250:000262:0004:0001:00</t>
  </si>
  <si>
    <t>21:1128:000274</t>
  </si>
  <si>
    <t>116H:2000:1125:20:1124:10</t>
  </si>
  <si>
    <t>55.16</t>
  </si>
  <si>
    <t>21:0250:000264</t>
  </si>
  <si>
    <t>21:0250:000264:0003:0001:00</t>
  </si>
  <si>
    <t>21:1128:000275</t>
  </si>
  <si>
    <t>116H:2000:1127:00:------:--</t>
  </si>
  <si>
    <t>27.14</t>
  </si>
  <si>
    <t>21:0250:000265</t>
  </si>
  <si>
    <t>21:0250:000265:0003:0001:00</t>
  </si>
  <si>
    <t>21:1128:000276</t>
  </si>
  <si>
    <t>116H:2000:1128:00:------:--</t>
  </si>
  <si>
    <t>89.86</t>
  </si>
  <si>
    <t>21:0250:000266</t>
  </si>
  <si>
    <t>21:0250:000266:0003:0001:00</t>
  </si>
  <si>
    <t>21:1128:000277</t>
  </si>
  <si>
    <t>116H:2000:1129:00:------:--</t>
  </si>
  <si>
    <t>15.97</t>
  </si>
  <si>
    <t>21:0250:000267</t>
  </si>
  <si>
    <t>21:0250:000267:0003:0001:00</t>
  </si>
  <si>
    <t>21:1128:000278</t>
  </si>
  <si>
    <t>116H:2000:1130:00:------:--</t>
  </si>
  <si>
    <t>21:0250:000268</t>
  </si>
  <si>
    <t>21:0250:000268:0003:0001:00</t>
  </si>
  <si>
    <t>21:1128:000279</t>
  </si>
  <si>
    <t>116H:2000:1131:00:------:--</t>
  </si>
  <si>
    <t>8.75</t>
  </si>
  <si>
    <t>21:1128:000280</t>
  </si>
  <si>
    <t>116H:2000:1132:90</t>
  </si>
  <si>
    <t>32.23</t>
  </si>
  <si>
    <t>21:0250:000269</t>
  </si>
  <si>
    <t>21:0250:000269:0003:0001:00</t>
  </si>
  <si>
    <t>21:1128:000281</t>
  </si>
  <si>
    <t>116H:2000:1133:00:------:--</t>
  </si>
  <si>
    <t>108.2</t>
  </si>
  <si>
    <t>21:0250:000270</t>
  </si>
  <si>
    <t>21:0250:000270:0003:0001:00</t>
  </si>
  <si>
    <t>21:1128:000282</t>
  </si>
  <si>
    <t>116H:2000:1134:00:------:--</t>
  </si>
  <si>
    <t>9.319</t>
  </si>
  <si>
    <t>21:0250:000271</t>
  </si>
  <si>
    <t>21:0250:000271:0003:0001:00</t>
  </si>
  <si>
    <t>21:1128:000283</t>
  </si>
  <si>
    <t>116H:2000:1135:00:------:--</t>
  </si>
  <si>
    <t>82.38</t>
  </si>
  <si>
    <t>21:0250:000272</t>
  </si>
  <si>
    <t>21:0250:000272:0003:0001:00</t>
  </si>
  <si>
    <t>21:1128:000284</t>
  </si>
  <si>
    <t>116H:2000:1136:00:------:--</t>
  </si>
  <si>
    <t>5.642</t>
  </si>
  <si>
    <t>21:0250:000273</t>
  </si>
  <si>
    <t>21:0250:000273:0003:0001:00</t>
  </si>
  <si>
    <t>21:1128:000285</t>
  </si>
  <si>
    <t>116H:2000:1137:00:------:--</t>
  </si>
  <si>
    <t>132.58</t>
  </si>
  <si>
    <t>21:0250:000274</t>
  </si>
  <si>
    <t>21:0250:000274:0003:0001:00</t>
  </si>
  <si>
    <t>21:1128:000286</t>
  </si>
  <si>
    <t>116H:2000:1138:00:------:--</t>
  </si>
  <si>
    <t>114.44</t>
  </si>
  <si>
    <t>21:0250:000275</t>
  </si>
  <si>
    <t>21:0250:000275:0003:0001:00</t>
  </si>
  <si>
    <t>21:1128:000287</t>
  </si>
  <si>
    <t>116H:2000:1139:00:------:--</t>
  </si>
  <si>
    <t>239.15</t>
  </si>
  <si>
    <t>21:0250:000276</t>
  </si>
  <si>
    <t>21:0250:000276:0003:0001:00</t>
  </si>
  <si>
    <t>21:1128:000288</t>
  </si>
  <si>
    <t>116H:2000:1140:00:------:--</t>
  </si>
  <si>
    <t>79</t>
  </si>
  <si>
    <t>21:0250:000277</t>
  </si>
  <si>
    <t>21:0250:000277:0003:0001:00</t>
  </si>
  <si>
    <t>21:1128:000289</t>
  </si>
  <si>
    <t>116H:2000:1142:00:------:--</t>
  </si>
  <si>
    <t>43.52</t>
  </si>
  <si>
    <t>21:0250:000278</t>
  </si>
  <si>
    <t>21:0250:000278:0003:0001:00</t>
  </si>
  <si>
    <t>21:1128:000290</t>
  </si>
  <si>
    <t>116H:2000:1143:00:------:--</t>
  </si>
  <si>
    <t>21:0250:000279</t>
  </si>
  <si>
    <t>21:0250:000279:0003:0001:00</t>
  </si>
  <si>
    <t>21:1128:000291</t>
  </si>
  <si>
    <t>116H:2000:1144:10:------:--</t>
  </si>
  <si>
    <t>21.17</t>
  </si>
  <si>
    <t>21:0250:000279:0004:0001:00</t>
  </si>
  <si>
    <t>21:1128:000292</t>
  </si>
  <si>
    <t>116H:2000:1145:20:1144:10</t>
  </si>
  <si>
    <t>24.51</t>
  </si>
  <si>
    <t>21:0250:000280</t>
  </si>
  <si>
    <t>21:0250:000280:0003:0001:00</t>
  </si>
  <si>
    <t>21:1128:000293</t>
  </si>
  <si>
    <t>116H:2000:1146:00:------:--</t>
  </si>
  <si>
    <t>17.68</t>
  </si>
  <si>
    <t>21:0250:000281</t>
  </si>
  <si>
    <t>21:0250:000281:0003:0001:00</t>
  </si>
  <si>
    <t>21:1128:000294</t>
  </si>
  <si>
    <t>116H:2000:1147:00:------:--</t>
  </si>
  <si>
    <t>25.48</t>
  </si>
  <si>
    <t>21:0250:000282</t>
  </si>
  <si>
    <t>21:0250:000282:0003:0001:00</t>
  </si>
  <si>
    <t>21:1128:000295</t>
  </si>
  <si>
    <t>116H:2000:1148:00:------:--</t>
  </si>
  <si>
    <t>4.731</t>
  </si>
  <si>
    <t>21:1128:000296</t>
  </si>
  <si>
    <t>116H:2000:1149:90</t>
  </si>
  <si>
    <t>53.1</t>
  </si>
  <si>
    <t>21:0250:000283</t>
  </si>
  <si>
    <t>21:0250:000283:0003:0001:00</t>
  </si>
  <si>
    <t>21:1128:000297</t>
  </si>
  <si>
    <t>116H:2000:1150:00:------:--</t>
  </si>
  <si>
    <t>21:0250:000284</t>
  </si>
  <si>
    <t>21:0250:000284:0003:0001:00</t>
  </si>
  <si>
    <t>21:1128:000298</t>
  </si>
  <si>
    <t>116H:2000:1151:00:------:--</t>
  </si>
  <si>
    <t>21:0250:000285</t>
  </si>
  <si>
    <t>21:0250:000285:0003:0001:00</t>
  </si>
  <si>
    <t>21:1128:000299</t>
  </si>
  <si>
    <t>116H:2000:1152:00:------:--</t>
  </si>
  <si>
    <t>36.39</t>
  </si>
  <si>
    <t>21:0250:000286</t>
  </si>
  <si>
    <t>21:0250:000286:0003:0001:00</t>
  </si>
  <si>
    <t>21:1128:000300</t>
  </si>
  <si>
    <t>116H:2000:1153:00:------:--</t>
  </si>
  <si>
    <t>485.55</t>
  </si>
  <si>
    <t>21:0250:000287</t>
  </si>
  <si>
    <t>21:0250:000287:0003:0001:00</t>
  </si>
  <si>
    <t>21:1128:000301</t>
  </si>
  <si>
    <t>116H:2000:1154:00:------:--</t>
  </si>
  <si>
    <t>99.94</t>
  </si>
  <si>
    <t>21:0250:000288</t>
  </si>
  <si>
    <t>21:0250:000288:0003:0001:00</t>
  </si>
  <si>
    <t>21:1128:000302</t>
  </si>
  <si>
    <t>116H:2000:1155:00:------:--</t>
  </si>
  <si>
    <t>192.06</t>
  </si>
  <si>
    <t>21:0250:000289</t>
  </si>
  <si>
    <t>21:0250:000289:0003:0001:00</t>
  </si>
  <si>
    <t>21:1128:000303</t>
  </si>
  <si>
    <t>116H:2000:1156:00:------:--</t>
  </si>
  <si>
    <t>196.58</t>
  </si>
  <si>
    <t>21:0250:000290</t>
  </si>
  <si>
    <t>21:0250:000290:0003:0001:00</t>
  </si>
  <si>
    <t>21:1128:000304</t>
  </si>
  <si>
    <t>116H:2000:1157:00:------:--</t>
  </si>
  <si>
    <t>1.993</t>
  </si>
  <si>
    <t>21:0250:000291</t>
  </si>
  <si>
    <t>21:0250:000291:0003:0001:00</t>
  </si>
  <si>
    <t>21:1128:000305</t>
  </si>
  <si>
    <t>116H:2000:1158:00:------:--</t>
  </si>
  <si>
    <t>2.949</t>
  </si>
  <si>
    <t>21:0250:000292</t>
  </si>
  <si>
    <t>21:0250:000292:0003:0001:00</t>
  </si>
  <si>
    <t>21:1128:000306</t>
  </si>
  <si>
    <t>116H:2000:1159:00:------:--</t>
  </si>
  <si>
    <t>2.018</t>
  </si>
  <si>
    <t>21:0250:000293</t>
  </si>
  <si>
    <t>21:0250:000293:0003:0001:00</t>
  </si>
  <si>
    <t>21:1128:000307</t>
  </si>
  <si>
    <t>116H:2000:1160:00:------:--</t>
  </si>
  <si>
    <t>3.699</t>
  </si>
  <si>
    <t>21:0250:000294</t>
  </si>
  <si>
    <t>21:0250:000294:0003:0001:00</t>
  </si>
  <si>
    <t>21:1128:000308</t>
  </si>
  <si>
    <t>116H:2000:1162:00:------:--</t>
  </si>
  <si>
    <t>127.9</t>
  </si>
  <si>
    <t>21:0250:000295</t>
  </si>
  <si>
    <t>21:0250:000295:0003:0001:00</t>
  </si>
  <si>
    <t>21:1128:000309</t>
  </si>
  <si>
    <t>116H:2000:1163:10:------:--</t>
  </si>
  <si>
    <t>127.32</t>
  </si>
  <si>
    <t>21:0250:000295:0004:0001:00</t>
  </si>
  <si>
    <t>21:1128:000310</t>
  </si>
  <si>
    <t>116H:2000:1164:20:1163:10</t>
  </si>
  <si>
    <t>21:0250:000296</t>
  </si>
  <si>
    <t>21:0250:000296:0003:0001:00</t>
  </si>
  <si>
    <t>21:1128:000311</t>
  </si>
  <si>
    <t>116H:2000:1165:00:------:--</t>
  </si>
  <si>
    <t>5.552</t>
  </si>
  <si>
    <t>21:0250:000297</t>
  </si>
  <si>
    <t>21:0250:000297:0003:0001:00</t>
  </si>
  <si>
    <t>21:1128:000312</t>
  </si>
  <si>
    <t>116H:2000:1166:00:------:--</t>
  </si>
  <si>
    <t>77.28</t>
  </si>
  <si>
    <t>21:0250:000298</t>
  </si>
  <si>
    <t>21:0250:000298:0003:0001:00</t>
  </si>
  <si>
    <t>21:1128:000313</t>
  </si>
  <si>
    <t>116H:2000:1167:00:------:--</t>
  </si>
  <si>
    <t>88.06</t>
  </si>
  <si>
    <t>21:0250:000299</t>
  </si>
  <si>
    <t>21:0250:000299:0003:0001:00</t>
  </si>
  <si>
    <t>21:1128:000314</t>
  </si>
  <si>
    <t>116H:2000:1168:00:------:--</t>
  </si>
  <si>
    <t>99.66</t>
  </si>
  <si>
    <t>21:0250:000300</t>
  </si>
  <si>
    <t>21:0250:000300:0003:0001:00</t>
  </si>
  <si>
    <t>21:1128:000315</t>
  </si>
  <si>
    <t>116H:2000:1169:00:------:--</t>
  </si>
  <si>
    <t>3.307</t>
  </si>
  <si>
    <t>21:0250:000301</t>
  </si>
  <si>
    <t>21:0250:000301:0003:0001:00</t>
  </si>
  <si>
    <t>21:1128:000316</t>
  </si>
  <si>
    <t>116H:2000:1170:00:------:--</t>
  </si>
  <si>
    <t>27.27</t>
  </si>
  <si>
    <t>21:1128:000317</t>
  </si>
  <si>
    <t>116H:2000:1171:90</t>
  </si>
  <si>
    <t>74.16</t>
  </si>
  <si>
    <t>21:0250:000302</t>
  </si>
  <si>
    <t>21:0250:000302:0003:0001:00</t>
  </si>
  <si>
    <t>21:1128:000318</t>
  </si>
  <si>
    <t>116H:2000:1172:00:------:--</t>
  </si>
  <si>
    <t>456.9</t>
  </si>
  <si>
    <t>21:0250:000303</t>
  </si>
  <si>
    <t>21:0250:000303:0003:0001:00</t>
  </si>
  <si>
    <t>21:1128:000319</t>
  </si>
  <si>
    <t>116H:2000:1173:00:------:--</t>
  </si>
  <si>
    <t>114.14</t>
  </si>
  <si>
    <t>21:0250:000304</t>
  </si>
  <si>
    <t>21:0250:000304:0003:0001:00</t>
  </si>
  <si>
    <t>21:1128:000320</t>
  </si>
  <si>
    <t>116H:2000:1174:00:------:--</t>
  </si>
  <si>
    <t>21:0250:000305</t>
  </si>
  <si>
    <t>21:0250:000305:0003:0001:00</t>
  </si>
  <si>
    <t>21:1128:000321</t>
  </si>
  <si>
    <t>116H:2000:1175:00:------:--</t>
  </si>
  <si>
    <t>21:0250:000306</t>
  </si>
  <si>
    <t>21:0250:000306:0003:0001:00</t>
  </si>
  <si>
    <t>21:1128:000322</t>
  </si>
  <si>
    <t>116H:2000:1176:00:------:--</t>
  </si>
  <si>
    <t>21:0250:000307</t>
  </si>
  <si>
    <t>21:0250:000307:0003:0001:00</t>
  </si>
  <si>
    <t>21:1128:000323</t>
  </si>
  <si>
    <t>116H:2000:1177:00:------:--</t>
  </si>
  <si>
    <t>78.6</t>
  </si>
  <si>
    <t>21:0250:000308</t>
  </si>
  <si>
    <t>21:0250:000308:0003:0001:00</t>
  </si>
  <si>
    <t>21:1128:000324</t>
  </si>
  <si>
    <t>116H:2000:1178:00:------:--</t>
  </si>
  <si>
    <t>12.15</t>
  </si>
  <si>
    <t>21:0250:000309</t>
  </si>
  <si>
    <t>21:0250:000309:0003:0001:00</t>
  </si>
  <si>
    <t>21:1128:000325</t>
  </si>
  <si>
    <t>116H:2000:1179:00:------:--</t>
  </si>
  <si>
    <t>13.23</t>
  </si>
  <si>
    <t>21:0250:000310</t>
  </si>
  <si>
    <t>21:0250:000310:0003:0001:00</t>
  </si>
  <si>
    <t>21:1128:000326</t>
  </si>
  <si>
    <t>116H:2000:1180:00:------:--</t>
  </si>
  <si>
    <t>60.26</t>
  </si>
  <si>
    <t>21:0250:000311</t>
  </si>
  <si>
    <t>21:0250:000311:0003:0001:00</t>
  </si>
  <si>
    <t>21:1128:000327</t>
  </si>
  <si>
    <t>116H:2000:1182:00:------:--</t>
  </si>
  <si>
    <t>47.18</t>
  </si>
  <si>
    <t>21:0250:000312</t>
  </si>
  <si>
    <t>21:0250:000312:0003:0001:00</t>
  </si>
  <si>
    <t>21:1128:000328</t>
  </si>
  <si>
    <t>116H:2000:1183:10:------:--</t>
  </si>
  <si>
    <t>47.24</t>
  </si>
  <si>
    <t>21:0250:000312:0004:0001:00</t>
  </si>
  <si>
    <t>21:1128:000329</t>
  </si>
  <si>
    <t>116H:2000:1184:20:1183:10</t>
  </si>
  <si>
    <t>8.908</t>
  </si>
  <si>
    <t>21:0250:000313</t>
  </si>
  <si>
    <t>21:0250:000313:0003:0001:00</t>
  </si>
  <si>
    <t>21:1128:000330</t>
  </si>
  <si>
    <t>116H:2000:1185:00:------:--</t>
  </si>
  <si>
    <t>21:0250:000314</t>
  </si>
  <si>
    <t>21:0250:000314:0003:0001:00</t>
  </si>
  <si>
    <t>21:1128:000331</t>
  </si>
  <si>
    <t>116H:2000:1186:00:------:--</t>
  </si>
  <si>
    <t>325.95</t>
  </si>
  <si>
    <t>21:0250:000315</t>
  </si>
  <si>
    <t>21:0250:000315:0003:0001:00</t>
  </si>
  <si>
    <t>21:1128:000332</t>
  </si>
  <si>
    <t>116H:2000:1187:00:------:--</t>
  </si>
  <si>
    <t>21.87</t>
  </si>
  <si>
    <t>21:0250:000316</t>
  </si>
  <si>
    <t>21:0250:000316:0003:0001:00</t>
  </si>
  <si>
    <t>21:1128:000333</t>
  </si>
  <si>
    <t>116H:2000:1188:00:------:--</t>
  </si>
  <si>
    <t>8.954</t>
  </si>
  <si>
    <t>21:1128:000334</t>
  </si>
  <si>
    <t>116H:2000:1189:90</t>
  </si>
  <si>
    <t>12.68</t>
  </si>
  <si>
    <t>21:0250:000317</t>
  </si>
  <si>
    <t>21:0250:000317:0003:0001:00</t>
  </si>
  <si>
    <t>21:1128:000335</t>
  </si>
  <si>
    <t>116H:2000:1190:00:------:--</t>
  </si>
  <si>
    <t>104.28</t>
  </si>
  <si>
    <t>21:0250:000318</t>
  </si>
  <si>
    <t>21:0250:000318:0003:0001:00</t>
  </si>
  <si>
    <t>21:1128:000336</t>
  </si>
  <si>
    <t>116H:2000:1191:00:------:--</t>
  </si>
  <si>
    <t>595</t>
  </si>
  <si>
    <t>21:0250:000319</t>
  </si>
  <si>
    <t>21:0250:000319:0003:0001:00</t>
  </si>
  <si>
    <t>21:1128:000337</t>
  </si>
  <si>
    <t>116H:2000:1192:00:------:--</t>
  </si>
  <si>
    <t>280.6</t>
  </si>
  <si>
    <t>21:0250:000320</t>
  </si>
  <si>
    <t>21:0250:000320:0003:0001:00</t>
  </si>
  <si>
    <t>21:1128:000338</t>
  </si>
  <si>
    <t>116H:2000:1193:00:------:--</t>
  </si>
  <si>
    <t>172.84</t>
  </si>
  <si>
    <t>21:0250:000321</t>
  </si>
  <si>
    <t>21:0250:000321:0003:0001:00</t>
  </si>
  <si>
    <t>21:1128:000339</t>
  </si>
  <si>
    <t>116H:2000:1194:00:------:--</t>
  </si>
  <si>
    <t>0.945</t>
  </si>
  <si>
    <t>21:0250:000322</t>
  </si>
  <si>
    <t>21:0250:000322:0003:0001:00</t>
  </si>
  <si>
    <t>21:1128:000340</t>
  </si>
  <si>
    <t>116I:2000:1002:00:------:--</t>
  </si>
  <si>
    <t>0.279</t>
  </si>
  <si>
    <t>21:0250:000323</t>
  </si>
  <si>
    <t>21:0250:000323:0003:0001:00</t>
  </si>
  <si>
    <t>21:1128:000341</t>
  </si>
  <si>
    <t>116I:2000:1003:00:------:--</t>
  </si>
  <si>
    <t>0.383</t>
  </si>
  <si>
    <t>21:0250:000324</t>
  </si>
  <si>
    <t>21:0250:000324:0003:0001:00</t>
  </si>
  <si>
    <t>21:1128:000342</t>
  </si>
  <si>
    <t>116I:2000:1004:00:------:--</t>
  </si>
  <si>
    <t>0.308</t>
  </si>
  <si>
    <t>21:0250:000325</t>
  </si>
  <si>
    <t>21:0250:000325:0003:0001:00</t>
  </si>
  <si>
    <t>21:1128:000343</t>
  </si>
  <si>
    <t>116I:2000:1005:00:------:--</t>
  </si>
  <si>
    <t>0.375</t>
  </si>
  <si>
    <t>21:0250:000326</t>
  </si>
  <si>
    <t>21:0250:000326:0003:0001:00</t>
  </si>
  <si>
    <t>21:1128:000344</t>
  </si>
  <si>
    <t>116I:2000:1006:10:------:--</t>
  </si>
  <si>
    <t>0.713</t>
  </si>
  <si>
    <t>21:0250:000326:0004:0001:00</t>
  </si>
  <si>
    <t>21:1128:000345</t>
  </si>
  <si>
    <t>116I:2000:1007:20:1006:10</t>
  </si>
  <si>
    <t>0.94</t>
  </si>
  <si>
    <t>21:0250:000327</t>
  </si>
  <si>
    <t>21:0250:000327:0003:0001:00</t>
  </si>
  <si>
    <t>21:1128:000346</t>
  </si>
  <si>
    <t>116I:2000:1008:00:------:--</t>
  </si>
  <si>
    <t>0.602</t>
  </si>
  <si>
    <t>21:0250:000328</t>
  </si>
  <si>
    <t>21:0250:000328:0003:0001:00</t>
  </si>
  <si>
    <t>21:1128:000347</t>
  </si>
  <si>
    <t>116I:2000:1009:00:------:--</t>
  </si>
  <si>
    <t>0.367</t>
  </si>
  <si>
    <t>21:0250:000329</t>
  </si>
  <si>
    <t>21:0250:000329:0003:0001:00</t>
  </si>
  <si>
    <t>21:1128:000348</t>
  </si>
  <si>
    <t>116I:2000:1010:00:------:--</t>
  </si>
  <si>
    <t>21:0250:000330</t>
  </si>
  <si>
    <t>21:0250:000330:0003:0001:00</t>
  </si>
  <si>
    <t>21:1128:000349</t>
  </si>
  <si>
    <t>116I:2000:1011:00:------:--</t>
  </si>
  <si>
    <t>0.107</t>
  </si>
  <si>
    <t>21:0250:000331</t>
  </si>
  <si>
    <t>21:0250:000331:0003:0001:00</t>
  </si>
  <si>
    <t>21:1128:000350</t>
  </si>
  <si>
    <t>116I:2000:1012:00:------:--</t>
  </si>
  <si>
    <t>21:0250:000332</t>
  </si>
  <si>
    <t>21:0250:000332:0003:0001:00</t>
  </si>
  <si>
    <t>21:1128:000351</t>
  </si>
  <si>
    <t>116I:2000:1013:00:------:--</t>
  </si>
  <si>
    <t>0.222</t>
  </si>
  <si>
    <t>21:0250:000333</t>
  </si>
  <si>
    <t>21:0250:000333:0003:0001:00</t>
  </si>
  <si>
    <t>21:1128:000352</t>
  </si>
  <si>
    <t>116I:2000:1014:00:------:--</t>
  </si>
  <si>
    <t>21:0250:000334</t>
  </si>
  <si>
    <t>21:0250:000334:0003:0001:00</t>
  </si>
  <si>
    <t>21:1128:000353</t>
  </si>
  <si>
    <t>116I:2000:1015:00:------:--</t>
  </si>
  <si>
    <t>3.56</t>
  </si>
  <si>
    <t>21:0250:000335</t>
  </si>
  <si>
    <t>21:0250:000335:0003:0001:00</t>
  </si>
  <si>
    <t>21:1128:000354</t>
  </si>
  <si>
    <t>116I:2000:1016:00:------:--</t>
  </si>
  <si>
    <t>5.318</t>
  </si>
  <si>
    <t>21:1128:000355</t>
  </si>
  <si>
    <t>116I:2000:1017:90</t>
  </si>
  <si>
    <t>2.414</t>
  </si>
  <si>
    <t>21:0250:000336</t>
  </si>
  <si>
    <t>21:0250:000336:0003:0001:00</t>
  </si>
  <si>
    <t>21:1128:000356</t>
  </si>
  <si>
    <t>116I:2000:1018:00:------:--</t>
  </si>
  <si>
    <t>2.486</t>
  </si>
  <si>
    <t>21:0250:000337</t>
  </si>
  <si>
    <t>21:0250:000337:0003:0001:00</t>
  </si>
  <si>
    <t>21:1128:000357</t>
  </si>
  <si>
    <t>116I:2000:1019:00:------:--</t>
  </si>
  <si>
    <t>4.544</t>
  </si>
  <si>
    <t>21:0250:000338</t>
  </si>
  <si>
    <t>21:0250:000338:0003:0001:00</t>
  </si>
  <si>
    <t>21:1128:000358</t>
  </si>
  <si>
    <t>116I:2000:1020:00:------:--</t>
  </si>
  <si>
    <t>0.287</t>
  </si>
  <si>
    <t>21:0250:000339</t>
  </si>
  <si>
    <t>21:0250:000339:0003:0001:00</t>
  </si>
  <si>
    <t>21:1128:000359</t>
  </si>
  <si>
    <t>116I:2000:1022:00:------:--</t>
  </si>
  <si>
    <t>21:0250:000340</t>
  </si>
  <si>
    <t>21:0250:000340:0003:0001:00</t>
  </si>
  <si>
    <t>21:1128:000360</t>
  </si>
  <si>
    <t>116I:2000:1023:00:------:--</t>
  </si>
  <si>
    <t>6.05</t>
  </si>
  <si>
    <t>21:0250:000341</t>
  </si>
  <si>
    <t>21:0250:000341:0003:0001:00</t>
  </si>
  <si>
    <t>21:1128:000361</t>
  </si>
  <si>
    <t>116I:2000:1024:00:------:--</t>
  </si>
  <si>
    <t>0.288</t>
  </si>
  <si>
    <t>21:0250:000342</t>
  </si>
  <si>
    <t>21:0250:000342:0003:0001:00</t>
  </si>
  <si>
    <t>21:1128:000362</t>
  </si>
  <si>
    <t>116I:2000:1025:00:------:--</t>
  </si>
  <si>
    <t>0.514</t>
  </si>
  <si>
    <t>21:0250:000343</t>
  </si>
  <si>
    <t>21:0250:000343:0003:0001:00</t>
  </si>
  <si>
    <t>21:1128:000363</t>
  </si>
  <si>
    <t>116I:2000:1026:00:------:--</t>
  </si>
  <si>
    <t>21:0250:000344</t>
  </si>
  <si>
    <t>21:0250:000344:0003:0001:00</t>
  </si>
  <si>
    <t>21:1128:000364</t>
  </si>
  <si>
    <t>116I:2000:1027:00:------:--</t>
  </si>
  <si>
    <t>0.169</t>
  </si>
  <si>
    <t>21:0250:000345</t>
  </si>
  <si>
    <t>21:0250:000345:0003:0001:00</t>
  </si>
  <si>
    <t>21:1128:000365</t>
  </si>
  <si>
    <t>116I:2000:1028:00:------:--</t>
  </si>
  <si>
    <t>27.53</t>
  </si>
  <si>
    <t>21:1128:000366</t>
  </si>
  <si>
    <t>116I:2000:1029:90</t>
  </si>
  <si>
    <t>21:0250:000346</t>
  </si>
  <si>
    <t>21:0250:000346:0003:0001:00</t>
  </si>
  <si>
    <t>21:1128:000367</t>
  </si>
  <si>
    <t>116I:2000:1030:00:------:--</t>
  </si>
  <si>
    <t>0.408</t>
  </si>
  <si>
    <t>21:0250:000347</t>
  </si>
  <si>
    <t>21:0250:000347:0003:0001:00</t>
  </si>
  <si>
    <t>21:1128:000368</t>
  </si>
  <si>
    <t>116I:2000:1031:00:------:--</t>
  </si>
  <si>
    <t>0.188</t>
  </si>
  <si>
    <t>21:0250:000348</t>
  </si>
  <si>
    <t>21:0250:000348:0003:0001:00</t>
  </si>
  <si>
    <t>21:1128:000369</t>
  </si>
  <si>
    <t>116I:2000:1032:00:------:--</t>
  </si>
  <si>
    <t>1.414</t>
  </si>
  <si>
    <t>21:0250:000349</t>
  </si>
  <si>
    <t>21:0250:000349:0003:0001:00</t>
  </si>
  <si>
    <t>21:1128:000370</t>
  </si>
  <si>
    <t>116I:2000:1033:00:------:--</t>
  </si>
  <si>
    <t>0.084</t>
  </si>
  <si>
    <t>21:0250:000350</t>
  </si>
  <si>
    <t>21:0250:000350:0003:0001:00</t>
  </si>
  <si>
    <t>21:1128:000371</t>
  </si>
  <si>
    <t>116I:2000:1034:00:------:--</t>
  </si>
  <si>
    <t>1.479</t>
  </si>
  <si>
    <t>21:0250:000351</t>
  </si>
  <si>
    <t>21:0250:000351:0003:0001:00</t>
  </si>
  <si>
    <t>21:1128:000372</t>
  </si>
  <si>
    <t>116I:2000:1035:00:------:--</t>
  </si>
  <si>
    <t>0.699</t>
  </si>
  <si>
    <t>21:0250:000352</t>
  </si>
  <si>
    <t>21:0250:000352:0003:0001:00</t>
  </si>
  <si>
    <t>21:1128:000373</t>
  </si>
  <si>
    <t>116I:2000:1036:00:------:--</t>
  </si>
  <si>
    <t>0.452</t>
  </si>
  <si>
    <t>21:0250:000353</t>
  </si>
  <si>
    <t>21:0250:000353:0003:0001:00</t>
  </si>
  <si>
    <t>21:1128:000374</t>
  </si>
  <si>
    <t>116I:2000:1037:00:------:--</t>
  </si>
  <si>
    <t>0.218</t>
  </si>
  <si>
    <t>21:0250:000354</t>
  </si>
  <si>
    <t>21:0250:000354:0003:0001:00</t>
  </si>
  <si>
    <t>21:1128:000375</t>
  </si>
  <si>
    <t>116I:2000:1038:00:------:--</t>
  </si>
  <si>
    <t>21:0250:000355</t>
  </si>
  <si>
    <t>21:0250:000355:0003:0001:00</t>
  </si>
  <si>
    <t>21:1128:000376</t>
  </si>
  <si>
    <t>116I:2000:1039:00:------:--</t>
  </si>
  <si>
    <t>21:0250:000356</t>
  </si>
  <si>
    <t>21:0250:000356:0003:0001:00</t>
  </si>
  <si>
    <t>21:1128:000377</t>
  </si>
  <si>
    <t>116I:2000:1040:00:------:--</t>
  </si>
  <si>
    <t>3.897</t>
  </si>
  <si>
    <t>21:0250:000357</t>
  </si>
  <si>
    <t>21:0250:000357:0003:0001:00</t>
  </si>
  <si>
    <t>21:1128:000378</t>
  </si>
  <si>
    <t>116I:2000:1042:10:------:--</t>
  </si>
  <si>
    <t>3.937</t>
  </si>
  <si>
    <t>21:0250:000357:0004:0001:00</t>
  </si>
  <si>
    <t>21:1128:000379</t>
  </si>
  <si>
    <t>116I:2000:1043:20:1042:10</t>
  </si>
  <si>
    <t>1.192</t>
  </si>
  <si>
    <t>21:0250:000358</t>
  </si>
  <si>
    <t>21:0250:000358:0003:0001:00</t>
  </si>
  <si>
    <t>21:1128:000380</t>
  </si>
  <si>
    <t>116I:2000:1044:00:------:--</t>
  </si>
  <si>
    <t>0.13</t>
  </si>
  <si>
    <t>21:0250:000359</t>
  </si>
  <si>
    <t>21:0250:000359:0003:0001:00</t>
  </si>
  <si>
    <t>21:1128:000381</t>
  </si>
  <si>
    <t>116I:2000:1045:00:------:--</t>
  </si>
  <si>
    <t>8.072</t>
  </si>
  <si>
    <t>21:1128:000382</t>
  </si>
  <si>
    <t>116I:2000:1046:90</t>
  </si>
  <si>
    <t>0.117</t>
  </si>
  <si>
    <t>21:0250:000360</t>
  </si>
  <si>
    <t>21:0250:000360:0003:0001:00</t>
  </si>
  <si>
    <t>21:1128:000383</t>
  </si>
  <si>
    <t>116I:2000:1047:00:------:--</t>
  </si>
  <si>
    <t>1.057</t>
  </si>
  <si>
    <t>21:0250:000361</t>
  </si>
  <si>
    <t>21:0250:000361:0003:0001:00</t>
  </si>
  <si>
    <t>21:1128:000384</t>
  </si>
  <si>
    <t>116I:2000:1048:00:------:--</t>
  </si>
  <si>
    <t>1.075</t>
  </si>
  <si>
    <t>21:0250:000362</t>
  </si>
  <si>
    <t>21:0250:000362:0003:0001:00</t>
  </si>
  <si>
    <t>21:1128:000385</t>
  </si>
  <si>
    <t>116I:2000:1049:00:------:--</t>
  </si>
  <si>
    <t>1.813</t>
  </si>
  <si>
    <t>21:0250:000363</t>
  </si>
  <si>
    <t>21:0250:000363:0003:0001:00</t>
  </si>
  <si>
    <t>21:1128:000386</t>
  </si>
  <si>
    <t>116I:2000:1050:00:------:--</t>
  </si>
  <si>
    <t>0.356</t>
  </si>
  <si>
    <t>21:0250:000364</t>
  </si>
  <si>
    <t>21:0250:000364:0003:0001:00</t>
  </si>
  <si>
    <t>21:1128:000387</t>
  </si>
  <si>
    <t>116I:2000:1051:00:------:--</t>
  </si>
  <si>
    <t>0.253</t>
  </si>
  <si>
    <t>21:0250:000365</t>
  </si>
  <si>
    <t>21:0250:000365:0003:0001:00</t>
  </si>
  <si>
    <t>21:1128:000388</t>
  </si>
  <si>
    <t>116I:2000:1052:00:------:--</t>
  </si>
  <si>
    <t>0.329</t>
  </si>
  <si>
    <t>21:0250:000366</t>
  </si>
  <si>
    <t>21:0250:000366:0003:0001:00</t>
  </si>
  <si>
    <t>21:1128:000389</t>
  </si>
  <si>
    <t>116I:2000:1053:00:------:--</t>
  </si>
  <si>
    <t>0.106</t>
  </si>
  <si>
    <t>21:0250:000367</t>
  </si>
  <si>
    <t>21:0250:000367:0003:0001:00</t>
  </si>
  <si>
    <t>21:1128:000390</t>
  </si>
  <si>
    <t>116I:2000:1054:00:------:--</t>
  </si>
  <si>
    <t>0.219</t>
  </si>
  <si>
    <t>21:0250:000368</t>
  </si>
  <si>
    <t>21:0250:000368:0003:0001:00</t>
  </si>
  <si>
    <t>21:1128:000391</t>
  </si>
  <si>
    <t>116I:2000:1055:00:------:--</t>
  </si>
  <si>
    <t>0.651</t>
  </si>
  <si>
    <t>21:0250:000369</t>
  </si>
  <si>
    <t>21:0250:000369:0003:0001:00</t>
  </si>
  <si>
    <t>21:1128:000392</t>
  </si>
  <si>
    <t>116I:2000:1056:00:------:--</t>
  </si>
  <si>
    <t>21:0250:000370</t>
  </si>
  <si>
    <t>21:0250:000370:0003:0001:00</t>
  </si>
  <si>
    <t>21:1128:000393</t>
  </si>
  <si>
    <t>116I:2000:1057:00:------:--</t>
  </si>
  <si>
    <t>21:0250:000371</t>
  </si>
  <si>
    <t>21:0250:000371:0003:0001:00</t>
  </si>
  <si>
    <t>21:1128:000394</t>
  </si>
  <si>
    <t>116I:2000:1058:00:------:--</t>
  </si>
  <si>
    <t>0.328</t>
  </si>
  <si>
    <t>21:0250:000372</t>
  </si>
  <si>
    <t>21:0250:000372:0003:0001:00</t>
  </si>
  <si>
    <t>21:1128:000395</t>
  </si>
  <si>
    <t>116I:2000:1059:00:------:--</t>
  </si>
  <si>
    <t>0.656</t>
  </si>
  <si>
    <t>21:0250:000373</t>
  </si>
  <si>
    <t>21:0250:000373:0003:0001:00</t>
  </si>
  <si>
    <t>21:1128:000396</t>
  </si>
  <si>
    <t>116I:2000:1060:00:------:--</t>
  </si>
  <si>
    <t>1.845</t>
  </si>
  <si>
    <t>21:0250:000374</t>
  </si>
  <si>
    <t>21:0250:000374:0003:0001:00</t>
  </si>
  <si>
    <t>21:1128:000397</t>
  </si>
  <si>
    <t>116I:2000:1062:00:------:--</t>
  </si>
  <si>
    <t>0.575</t>
  </si>
  <si>
    <t>21:0250:000375</t>
  </si>
  <si>
    <t>21:0250:000375:0003:0001:00</t>
  </si>
  <si>
    <t>21:1128:000398</t>
  </si>
  <si>
    <t>116I:2000:1063:00:------:--</t>
  </si>
  <si>
    <t>21:0250:000376</t>
  </si>
  <si>
    <t>21:0250:000376:0003:0001:00</t>
  </si>
  <si>
    <t>21:1128:000399</t>
  </si>
  <si>
    <t>116I:2000:1064:10:------:--</t>
  </si>
  <si>
    <t>1.035</t>
  </si>
  <si>
    <t>21:0250:000376:0004:0001:00</t>
  </si>
  <si>
    <t>21:1128:000400</t>
  </si>
  <si>
    <t>116I:2000:1065:20:1064:10</t>
  </si>
  <si>
    <t>0.376</t>
  </si>
  <si>
    <t>21:0250:000377</t>
  </si>
  <si>
    <t>21:0250:000377:0003:0001:00</t>
  </si>
  <si>
    <t>21:1128:000401</t>
  </si>
  <si>
    <t>116I:2000:1066:00:------:--</t>
  </si>
  <si>
    <t>0.325</t>
  </si>
  <si>
    <t>21:0250:000378</t>
  </si>
  <si>
    <t>21:0250:000378:0003:0001:00</t>
  </si>
  <si>
    <t>21:1128:000402</t>
  </si>
  <si>
    <t>116I:2000:1067:00:------:--</t>
  </si>
  <si>
    <t>21:0250:000379</t>
  </si>
  <si>
    <t>21:0250:000379:0003:0001:00</t>
  </si>
  <si>
    <t>21:1128:000403</t>
  </si>
  <si>
    <t>116I:2000:1068:00:------:--</t>
  </si>
  <si>
    <t>0.134</t>
  </si>
  <si>
    <t>21:0250:000380</t>
  </si>
  <si>
    <t>21:0250:000380:0003:0001:00</t>
  </si>
  <si>
    <t>21:1128:000404</t>
  </si>
  <si>
    <t>116I:2000:1069:00:------:--</t>
  </si>
  <si>
    <t>0.639</t>
  </si>
  <si>
    <t>21:0250:000381</t>
  </si>
  <si>
    <t>21:0250:000381:0003:0001:00</t>
  </si>
  <si>
    <t>21:1128:000405</t>
  </si>
  <si>
    <t>116I:2000:1070:00:------:--</t>
  </si>
  <si>
    <t>3.235</t>
  </si>
  <si>
    <t>21:0250:000382</t>
  </si>
  <si>
    <t>21:0250:000382:0003:0001:00</t>
  </si>
  <si>
    <t>21:1128:000406</t>
  </si>
  <si>
    <t>116I:2000:1071:00:------:--</t>
  </si>
  <si>
    <t>7.092</t>
  </si>
  <si>
    <t>21:1128:000407</t>
  </si>
  <si>
    <t>116I:2000:1072:90</t>
  </si>
  <si>
    <t>3.627</t>
  </si>
  <si>
    <t>21:0250:000383</t>
  </si>
  <si>
    <t>21:0250:000383:0003:0001:00</t>
  </si>
  <si>
    <t>21:1128:000408</t>
  </si>
  <si>
    <t>116I:2000:1073:00:------:--</t>
  </si>
  <si>
    <t>21:0250:000384</t>
  </si>
  <si>
    <t>21:0250:000384:0003:0001:00</t>
  </si>
  <si>
    <t>21:1128:000409</t>
  </si>
  <si>
    <t>116I:2000:1074:00:------:--</t>
  </si>
  <si>
    <t>2.815</t>
  </si>
  <si>
    <t>21:0250:000385</t>
  </si>
  <si>
    <t>21:0250:000385:0003:0001:00</t>
  </si>
  <si>
    <t>21:1128:000410</t>
  </si>
  <si>
    <t>116I:2000:1075:00:------:--</t>
  </si>
  <si>
    <t>5.31</t>
  </si>
  <si>
    <t>21:0250:000386</t>
  </si>
  <si>
    <t>21:0250:000386:0003:0001:00</t>
  </si>
  <si>
    <t>21:1128:000411</t>
  </si>
  <si>
    <t>116I:2000:1076:00:------:--</t>
  </si>
  <si>
    <t>1.076</t>
  </si>
  <si>
    <t>21:0250:000387</t>
  </si>
  <si>
    <t>21:0250:000387:0003:0001:00</t>
  </si>
  <si>
    <t>21:1128:000412</t>
  </si>
  <si>
    <t>116I:2000:1077:00:------:--</t>
  </si>
  <si>
    <t>0.831</t>
  </si>
  <si>
    <t>21:0250:000388</t>
  </si>
  <si>
    <t>21:0250:000388:0003:0001:00</t>
  </si>
  <si>
    <t>21:1128:000413</t>
  </si>
  <si>
    <t>116I:2000:1078:00:------:--</t>
  </si>
  <si>
    <t>0.723</t>
  </si>
  <si>
    <t>21:0250:000389</t>
  </si>
  <si>
    <t>21:0250:000389:0003:0001:00</t>
  </si>
  <si>
    <t>21:1128:000414</t>
  </si>
  <si>
    <t>116I:2000:1079:00:------:--</t>
  </si>
  <si>
    <t>21:0250:000390</t>
  </si>
  <si>
    <t>21:0250:000390:0003:0001:00</t>
  </si>
  <si>
    <t>21:1128:000415</t>
  </si>
  <si>
    <t>116I:2000:1080:00:------:--</t>
  </si>
  <si>
    <t>2.861</t>
  </si>
  <si>
    <t>21:0250:000391</t>
  </si>
  <si>
    <t>21:0250:000391:0003:0001:00</t>
  </si>
  <si>
    <t>21:1128:000416</t>
  </si>
  <si>
    <t>116I:2000:1082:10:------:--</t>
  </si>
  <si>
    <t>2.886</t>
  </si>
  <si>
    <t>21:0250:000391:0004:0001:00</t>
  </si>
  <si>
    <t>21:1128:000417</t>
  </si>
  <si>
    <t>116I:2000:1083:20:1082:10</t>
  </si>
  <si>
    <t>1.086</t>
  </si>
  <si>
    <t>21:0250:000392</t>
  </si>
  <si>
    <t>21:0250:000392:0003:0001:00</t>
  </si>
  <si>
    <t>21:1128:000418</t>
  </si>
  <si>
    <t>116I:2000:1084:00:------:--</t>
  </si>
  <si>
    <t>0.184</t>
  </si>
  <si>
    <t>21:0250:000393</t>
  </si>
  <si>
    <t>21:0250:000393:0003:0001:00</t>
  </si>
  <si>
    <t>21:1128:000419</t>
  </si>
  <si>
    <t>116I:2000:1085:00:------:--</t>
  </si>
  <si>
    <t>0.199</t>
  </si>
  <si>
    <t>21:0250:000394</t>
  </si>
  <si>
    <t>21:0250:000394:0003:0001:00</t>
  </si>
  <si>
    <t>21:1128:000420</t>
  </si>
  <si>
    <t>116I:2000:1086:00:------:--</t>
  </si>
  <si>
    <t>21:0250:000395</t>
  </si>
  <si>
    <t>21:0250:000395:0003:0001:00</t>
  </si>
  <si>
    <t>21:1128:000421</t>
  </si>
  <si>
    <t>116I:2000:1087:00:------:--</t>
  </si>
  <si>
    <t>0.716</t>
  </si>
  <si>
    <t>21:0250:000396</t>
  </si>
  <si>
    <t>21:0250:000396:0003:0001:00</t>
  </si>
  <si>
    <t>21:1128:000422</t>
  </si>
  <si>
    <t>116I:2000:1088:00:------:--</t>
  </si>
  <si>
    <t>0.528</t>
  </si>
  <si>
    <t>21:0250:000397</t>
  </si>
  <si>
    <t>21:0250:000397:0003:0001:00</t>
  </si>
  <si>
    <t>21:1128:000423</t>
  </si>
  <si>
    <t>116I:2000:1089:00:------:--</t>
  </si>
  <si>
    <t>0.566</t>
  </si>
  <si>
    <t>21:0250:000398</t>
  </si>
  <si>
    <t>21:0250:000398:0003:0001:00</t>
  </si>
  <si>
    <t>21:1128:000424</t>
  </si>
  <si>
    <t>116I:2000:1090:00:------:--</t>
  </si>
  <si>
    <t>27.29</t>
  </si>
  <si>
    <t>21:1128:000425</t>
  </si>
  <si>
    <t>116I:2000:1091:90</t>
  </si>
  <si>
    <t>0.883</t>
  </si>
  <si>
    <t>21:0250:000399</t>
  </si>
  <si>
    <t>21:0250:000399:0003:0001:00</t>
  </si>
  <si>
    <t>21:1128:000426</t>
  </si>
  <si>
    <t>116I:2000:1092:00:------:--</t>
  </si>
  <si>
    <t>0.689</t>
  </si>
  <si>
    <t>21:0250:000400</t>
  </si>
  <si>
    <t>21:0250:000400:0003:0001:00</t>
  </si>
  <si>
    <t>21:1128:000427</t>
  </si>
  <si>
    <t>116I:2000:1093:00:------:--</t>
  </si>
  <si>
    <t>21:0250:000401</t>
  </si>
  <si>
    <t>21:0250:000401:0003:0001:00</t>
  </si>
  <si>
    <t>21:1128:000428</t>
  </si>
  <si>
    <t>116I:2000:1094:00:------:--</t>
  </si>
  <si>
    <t>2.52</t>
  </si>
  <si>
    <t>21:0250:000402</t>
  </si>
  <si>
    <t>21:0250:000402:0003:0001:00</t>
  </si>
  <si>
    <t>21:1128:000429</t>
  </si>
  <si>
    <t>116I:2000:1095:00:------:--</t>
  </si>
  <si>
    <t>21:0250:000403</t>
  </si>
  <si>
    <t>21:0250:000403:0003:0001:00</t>
  </si>
  <si>
    <t>21:1128:000430</t>
  </si>
  <si>
    <t>116I:2000:1096:00:------:--</t>
  </si>
  <si>
    <t>0.538</t>
  </si>
  <si>
    <t>21:0250:000404</t>
  </si>
  <si>
    <t>21:0250:000404:0003:0001:00</t>
  </si>
  <si>
    <t>21:1128:000431</t>
  </si>
  <si>
    <t>116I:2000:1097:00:------:--</t>
  </si>
  <si>
    <t>1.209</t>
  </si>
  <si>
    <t>21:0250:000405</t>
  </si>
  <si>
    <t>21:0250:000405:0003:0001:00</t>
  </si>
  <si>
    <t>21:1128:000432</t>
  </si>
  <si>
    <t>116I:2000:1098:00:------:--</t>
  </si>
  <si>
    <t>0.315</t>
  </si>
  <si>
    <t>21:0250:000406</t>
  </si>
  <si>
    <t>21:0250:000406:0003:0001:00</t>
  </si>
  <si>
    <t>21:1128:000433</t>
  </si>
  <si>
    <t>116I:2000:1099:00:------:--</t>
  </si>
  <si>
    <t>0.241</t>
  </si>
  <si>
    <t>21:0250:000407</t>
  </si>
  <si>
    <t>21:0250:000407:0003:0001:00</t>
  </si>
  <si>
    <t>21:1128:000434</t>
  </si>
  <si>
    <t>116I:2000:1100:00:------:--</t>
  </si>
  <si>
    <t>2.262</t>
  </si>
  <si>
    <t>21:0250:000408</t>
  </si>
  <si>
    <t>21:0250:000408:0003:0001:00</t>
  </si>
  <si>
    <t>21:1128:000435</t>
  </si>
  <si>
    <t>116I:2000:1102:00:------:--</t>
  </si>
  <si>
    <t>0.821</t>
  </si>
  <si>
    <t>21:0250:000409</t>
  </si>
  <si>
    <t>21:0250:000409:0003:0001:00</t>
  </si>
  <si>
    <t>21:1128:000436</t>
  </si>
  <si>
    <t>116I:2000:1103:10:------:--</t>
  </si>
  <si>
    <t>0.814</t>
  </si>
  <si>
    <t>21:0250:000409:0004:0001:00</t>
  </si>
  <si>
    <t>21:1128:000437</t>
  </si>
  <si>
    <t>116I:2000:1104:20:1103:10</t>
  </si>
  <si>
    <t>21:0250:000410</t>
  </si>
  <si>
    <t>21:0250:000410:0003:0001:00</t>
  </si>
  <si>
    <t>21:1128:000438</t>
  </si>
  <si>
    <t>116I:2000:1105:00:------:--</t>
  </si>
  <si>
    <t>0.569</t>
  </si>
  <si>
    <t>21:0250:000411</t>
  </si>
  <si>
    <t>21:0250:000411:0003:0001:00</t>
  </si>
  <si>
    <t>21:1128:000439</t>
  </si>
  <si>
    <t>116I:2000:1106:00:------:--</t>
  </si>
  <si>
    <t>4.606</t>
  </si>
  <si>
    <t>21:0250:000412</t>
  </si>
  <si>
    <t>21:0250:000412:0003:0001:00</t>
  </si>
  <si>
    <t>21:1128:000440</t>
  </si>
  <si>
    <t>116I:2000:1107:00:------:--</t>
  </si>
  <si>
    <t>8.701</t>
  </si>
  <si>
    <t>21:1128:000441</t>
  </si>
  <si>
    <t>116I:2000:1108:90</t>
  </si>
  <si>
    <t>0.322</t>
  </si>
  <si>
    <t>21:0250:000413</t>
  </si>
  <si>
    <t>21:0250:000413:0003:0001:00</t>
  </si>
  <si>
    <t>21:1128:000442</t>
  </si>
  <si>
    <t>116I:2000:1109:00:------:--</t>
  </si>
  <si>
    <t>21:0250:000414</t>
  </si>
  <si>
    <t>21:0250:000414:0003:0001:00</t>
  </si>
  <si>
    <t>21:1128:000443</t>
  </si>
  <si>
    <t>116I:2000:1110:00:------:--</t>
  </si>
  <si>
    <t>0.855</t>
  </si>
  <si>
    <t>21:0250:000415</t>
  </si>
  <si>
    <t>21:0250:000415:0003:0001:00</t>
  </si>
  <si>
    <t>21:1128:000444</t>
  </si>
  <si>
    <t>116I:2000:1111:00:------:--</t>
  </si>
  <si>
    <t>1.276</t>
  </si>
  <si>
    <t>21:0250:000416</t>
  </si>
  <si>
    <t>21:0250:000416:0003:0001:00</t>
  </si>
  <si>
    <t>21:1128:000445</t>
  </si>
  <si>
    <t>116J:2000:1002:00:------:--</t>
  </si>
  <si>
    <t>0.519</t>
  </si>
  <si>
    <t>21:0250:000417</t>
  </si>
  <si>
    <t>21:0250:000417:0003:0001:00</t>
  </si>
  <si>
    <t>21:1128:000446</t>
  </si>
  <si>
    <t>116J:2000:1003:10:------:--</t>
  </si>
  <si>
    <t>0.503</t>
  </si>
  <si>
    <t>21:0250:000417:0004:0001:00</t>
  </si>
  <si>
    <t>21:1128:000447</t>
  </si>
  <si>
    <t>116J:2000:1004:20:1003:10</t>
  </si>
  <si>
    <t>0.779</t>
  </si>
  <si>
    <t>21:0250:000418</t>
  </si>
  <si>
    <t>21:0250:000418:0003:0001:00</t>
  </si>
  <si>
    <t>21:1128:000448</t>
  </si>
  <si>
    <t>116J:2000:1005:00:------:--</t>
  </si>
  <si>
    <t>1.752</t>
  </si>
  <si>
    <t>21:0250:000419</t>
  </si>
  <si>
    <t>21:0250:000419:0003:0001:00</t>
  </si>
  <si>
    <t>21:1128:000449</t>
  </si>
  <si>
    <t>116J:2000:1006:00:------:--</t>
  </si>
  <si>
    <t>2.615</t>
  </si>
  <si>
    <t>21:0250:000420</t>
  </si>
  <si>
    <t>21:0250:000420:0003:0001:00</t>
  </si>
  <si>
    <t>21:1128:000450</t>
  </si>
  <si>
    <t>116J:2000:1007:00:------:--</t>
  </si>
  <si>
    <t>3.851</t>
  </si>
  <si>
    <t>21:0250:000421</t>
  </si>
  <si>
    <t>21:0250:000421:0003:0001:00</t>
  </si>
  <si>
    <t>21:1128:000451</t>
  </si>
  <si>
    <t>116J:2000:1008:00:------:--</t>
  </si>
  <si>
    <t>1.473</t>
  </si>
  <si>
    <t>21:0250:000422</t>
  </si>
  <si>
    <t>21:0250:000422:0003:0001:00</t>
  </si>
  <si>
    <t>21:1128:000452</t>
  </si>
  <si>
    <t>116J:2000:1009:00:------:--</t>
  </si>
  <si>
    <t>1.378</t>
  </si>
  <si>
    <t>21:0250:000423</t>
  </si>
  <si>
    <t>21:0250:000423:0003:0001:00</t>
  </si>
  <si>
    <t>21:1128:000453</t>
  </si>
  <si>
    <t>116J:2000:1010:00:------:--</t>
  </si>
  <si>
    <t>8.549</t>
  </si>
  <si>
    <t>21:0250:000424</t>
  </si>
  <si>
    <t>21:0250:000424:0003:0001:00</t>
  </si>
  <si>
    <t>21:1128:000454</t>
  </si>
  <si>
    <t>116J:2000:1011:00:------:--</t>
  </si>
  <si>
    <t>6.376</t>
  </si>
  <si>
    <t>21:1128:000455</t>
  </si>
  <si>
    <t>116J:2000:1012:90</t>
  </si>
  <si>
    <t>21:0250:000425</t>
  </si>
  <si>
    <t>21:0250:000425:0003:0001:00</t>
  </si>
  <si>
    <t>21:1128:000456</t>
  </si>
  <si>
    <t>116J:2000:1013:00:------:--</t>
  </si>
  <si>
    <t>15.18</t>
  </si>
  <si>
    <t>21:0250:000426</t>
  </si>
  <si>
    <t>21:0250:000426:0003:0001:00</t>
  </si>
  <si>
    <t>21:1128:000457</t>
  </si>
  <si>
    <t>116J:2000:1014:00:------:--</t>
  </si>
  <si>
    <t>2.225</t>
  </si>
  <si>
    <t>21:0250:000427</t>
  </si>
  <si>
    <t>21:0250:000427:0003:0001:00</t>
  </si>
  <si>
    <t>21:1128:000458</t>
  </si>
  <si>
    <t>116J:2000:1015:00:------:--</t>
  </si>
  <si>
    <t>2.609</t>
  </si>
  <si>
    <t>21:0250:000428</t>
  </si>
  <si>
    <t>21:0250:000428:0003:0001:00</t>
  </si>
  <si>
    <t>21:1128:000459</t>
  </si>
  <si>
    <t>116J:2000:1016:00:------:--</t>
  </si>
  <si>
    <t>8.277</t>
  </si>
  <si>
    <t>21:0250:000429</t>
  </si>
  <si>
    <t>21:0250:000429:0003:0001:00</t>
  </si>
  <si>
    <t>21:1128:000460</t>
  </si>
  <si>
    <t>116J:2000:1017:00:------:--</t>
  </si>
  <si>
    <t>3.249</t>
  </si>
  <si>
    <t>21:0250:000430</t>
  </si>
  <si>
    <t>21:0250:000430:0003:0001:00</t>
  </si>
  <si>
    <t>21:1128:000461</t>
  </si>
  <si>
    <t>116J:2000:1018:00:------:--</t>
  </si>
  <si>
    <t>3.156</t>
  </si>
  <si>
    <t>21:0250:000431</t>
  </si>
  <si>
    <t>21:0250:000431:0003:0001:00</t>
  </si>
  <si>
    <t>21:1128:000462</t>
  </si>
  <si>
    <t>116J:2000:1019:00:------:--</t>
  </si>
  <si>
    <t>5.749</t>
  </si>
  <si>
    <t>21:0250:000432</t>
  </si>
  <si>
    <t>21:0250:000432:0003:0001:00</t>
  </si>
  <si>
    <t>21:1128:000463</t>
  </si>
  <si>
    <t>116J:2000:1020:00:------:--</t>
  </si>
  <si>
    <t>1.823</t>
  </si>
  <si>
    <t>21:0250:000433</t>
  </si>
  <si>
    <t>21:0250:000433:0003:0001:00</t>
  </si>
  <si>
    <t>21:1128:000464</t>
  </si>
  <si>
    <t>116J:2000:1022:00:------:--</t>
  </si>
  <si>
    <t>4.134</t>
  </si>
  <si>
    <t>21:0250:000434</t>
  </si>
  <si>
    <t>21:0250:000434:0003:0001:00</t>
  </si>
  <si>
    <t>21:1128:000465</t>
  </si>
  <si>
    <t>116J:2000:1023:00:------:--</t>
  </si>
  <si>
    <t>21:0250:000435</t>
  </si>
  <si>
    <t>21:0250:000435:0003:0001:00</t>
  </si>
  <si>
    <t>21:1128:000466</t>
  </si>
  <si>
    <t>116J:2000:1024:00:------:--</t>
  </si>
  <si>
    <t>3.497</t>
  </si>
  <si>
    <t>21:0250:000436</t>
  </si>
  <si>
    <t>21:0250:000436:0003:0001:00</t>
  </si>
  <si>
    <t>21:1128:000467</t>
  </si>
  <si>
    <t>116J:2000:1025:00:------:--</t>
  </si>
  <si>
    <t>0.892</t>
  </si>
  <si>
    <t>21:0250:000437</t>
  </si>
  <si>
    <t>21:0250:000437:0003:0001:00</t>
  </si>
  <si>
    <t>21:1128:000468</t>
  </si>
  <si>
    <t>116J:2000:1026:00:------:--</t>
  </si>
  <si>
    <t>24.61</t>
  </si>
  <si>
    <t>21:1128:000469</t>
  </si>
  <si>
    <t>116J:2000:1027:90</t>
  </si>
  <si>
    <t>1.229</t>
  </si>
  <si>
    <t>21:0250:000438</t>
  </si>
  <si>
    <t>21:0250:000438:0003:0001:00</t>
  </si>
  <si>
    <t>21:1128:000470</t>
  </si>
  <si>
    <t>116J:2000:1028:00:------:--</t>
  </si>
  <si>
    <t>0.101</t>
  </si>
  <si>
    <t>21:0250:000439</t>
  </si>
  <si>
    <t>21:0250:000439:0003:0001:00</t>
  </si>
  <si>
    <t>21:1128:000471</t>
  </si>
  <si>
    <t>116J:2000:1029:10:------:--</t>
  </si>
  <si>
    <t>0.128</t>
  </si>
  <si>
    <t>21:0250:000439:0004:0001:00</t>
  </si>
  <si>
    <t>21:1128:000472</t>
  </si>
  <si>
    <t>116J:2000:1030:20:1029:10</t>
  </si>
  <si>
    <t>21.92</t>
  </si>
  <si>
    <t>21:0250:000440</t>
  </si>
  <si>
    <t>21:0250:000440:0003:0001:00</t>
  </si>
  <si>
    <t>21:1128:000473</t>
  </si>
  <si>
    <t>116J:2000:1031:00:------:--</t>
  </si>
  <si>
    <t>12.23</t>
  </si>
  <si>
    <t>21:0250:000441</t>
  </si>
  <si>
    <t>21:0250:000441:0003:0001:00</t>
  </si>
  <si>
    <t>21:1128:000474</t>
  </si>
  <si>
    <t>116J:2000:1032:00:------:--</t>
  </si>
  <si>
    <t>0.604</t>
  </si>
  <si>
    <t>21:0250:000442</t>
  </si>
  <si>
    <t>21:0250:000442:0003:0001:00</t>
  </si>
  <si>
    <t>21:1128:000475</t>
  </si>
  <si>
    <t>116J:2000:1033:00:------:--</t>
  </si>
  <si>
    <t>21:0250:000443</t>
  </si>
  <si>
    <t>21:0250:000443:0003:0001:00</t>
  </si>
  <si>
    <t>21:1128:000476</t>
  </si>
  <si>
    <t>116J:2000:1034:00:------:--</t>
  </si>
  <si>
    <t>21:0250:000444</t>
  </si>
  <si>
    <t>21:0250:000444:0003:0001:00</t>
  </si>
  <si>
    <t>21:1128:000477</t>
  </si>
  <si>
    <t>116J:2000:1035:00:------:--</t>
  </si>
  <si>
    <t>1.402</t>
  </si>
  <si>
    <t>21:0250:000445</t>
  </si>
  <si>
    <t>21:0250:000445:0003:0001:00</t>
  </si>
  <si>
    <t>21:1128:000478</t>
  </si>
  <si>
    <t>116J:2000:1036:00:------:--</t>
  </si>
  <si>
    <t>4.55</t>
  </si>
  <si>
    <t>21:0250:000446</t>
  </si>
  <si>
    <t>21:0250:000446:0003:0001:00</t>
  </si>
  <si>
    <t>21:1128:000479</t>
  </si>
  <si>
    <t>116J:2000:1037:00:------:--</t>
  </si>
  <si>
    <t>9.471</t>
  </si>
  <si>
    <t>21:0250:000447</t>
  </si>
  <si>
    <t>21:0250:000447:0003:0001:00</t>
  </si>
  <si>
    <t>21:1128:000480</t>
  </si>
  <si>
    <t>116J:2000:1038:00:------:--</t>
  </si>
  <si>
    <t>5.933</t>
  </si>
  <si>
    <t>21:0250:000448</t>
  </si>
  <si>
    <t>21:0250:000448:0003:0001:00</t>
  </si>
  <si>
    <t>21:1128:000481</t>
  </si>
  <si>
    <t>116J:2000:1039:00:------:--</t>
  </si>
  <si>
    <t>5.973</t>
  </si>
  <si>
    <t>21:0250:000449</t>
  </si>
  <si>
    <t>21:0250:000449:0003:0001:00</t>
  </si>
  <si>
    <t>21:1128:000482</t>
  </si>
  <si>
    <t>116J:2000:1040:00:------:--</t>
  </si>
  <si>
    <t>2.708</t>
  </si>
  <si>
    <t>21:0250:000450</t>
  </si>
  <si>
    <t>21:0250:000450:0003:0001:00</t>
  </si>
  <si>
    <t>21:1128:000483</t>
  </si>
  <si>
    <t>116J:2000:1042:00:------:--</t>
  </si>
  <si>
    <t>3.392</t>
  </si>
  <si>
    <t>21:0250:000451</t>
  </si>
  <si>
    <t>21:0250:000451:0003:0001:00</t>
  </si>
  <si>
    <t>21:1128:000484</t>
  </si>
  <si>
    <t>116J:2000:1043:00:------:--</t>
  </si>
  <si>
    <t>7.722</t>
  </si>
  <si>
    <t>21:1128:000485</t>
  </si>
  <si>
    <t>116J:2000:1044:90</t>
  </si>
  <si>
    <t>1.036</t>
  </si>
  <si>
    <t>21:0250:000452</t>
  </si>
  <si>
    <t>21:0250:000452:0003:0001:00</t>
  </si>
  <si>
    <t>21:1128:000486</t>
  </si>
  <si>
    <t>116J:2000:1045:00:------:--</t>
  </si>
  <si>
    <t>2.612</t>
  </si>
  <si>
    <t>21:0250:000453</t>
  </si>
  <si>
    <t>21:0250:000453:0003:0001:00</t>
  </si>
  <si>
    <t>21:1128:000487</t>
  </si>
  <si>
    <t>116J:2000:1046:00:------:--</t>
  </si>
  <si>
    <t>21:0250:000454</t>
  </si>
  <si>
    <t>21:0250:000454:0003:0001:00</t>
  </si>
  <si>
    <t>21:1128:000488</t>
  </si>
  <si>
    <t>116J:2000:1047:10:------:--</t>
  </si>
  <si>
    <t>0.453</t>
  </si>
  <si>
    <t>21:0250:000454:0004:0001:00</t>
  </si>
  <si>
    <t>21:1128:000489</t>
  </si>
  <si>
    <t>116J:2000:1048:20:1047:10</t>
  </si>
  <si>
    <t>2.113</t>
  </si>
  <si>
    <t>21:0250:000455</t>
  </si>
  <si>
    <t>21:0250:000455:0003:0001:00</t>
  </si>
  <si>
    <t>21:1128:000490</t>
  </si>
  <si>
    <t>116J:2000:1049:00:------:--</t>
  </si>
  <si>
    <t>3.145</t>
  </si>
  <si>
    <t>21:0250:000456</t>
  </si>
  <si>
    <t>21:0250:000456:0003:0001:00</t>
  </si>
  <si>
    <t>21:1128:000491</t>
  </si>
  <si>
    <t>116J:2000:1050:00:------:--</t>
  </si>
  <si>
    <t>21:0250:000457</t>
  </si>
  <si>
    <t>21:0250:000457:0003:0001:00</t>
  </si>
  <si>
    <t>21:1128:000492</t>
  </si>
  <si>
    <t>116J:2000:1051:00:------:--</t>
  </si>
  <si>
    <t>0.331</t>
  </si>
  <si>
    <t>21:0250:000458</t>
  </si>
  <si>
    <t>21:0250:000458:0003:0001:00</t>
  </si>
  <si>
    <t>21:1128:000493</t>
  </si>
  <si>
    <t>116J:2000:1052:00:------:--</t>
  </si>
  <si>
    <t>0.245</t>
  </si>
  <si>
    <t>21:0250:000459</t>
  </si>
  <si>
    <t>21:0250:000459:0003:0001:00</t>
  </si>
  <si>
    <t>21:1128:000494</t>
  </si>
  <si>
    <t>116J:2000:1053:00:------:--</t>
  </si>
  <si>
    <t>21:0250:000460</t>
  </si>
  <si>
    <t>21:0250:000460:0003:0001:00</t>
  </si>
  <si>
    <t>21:1128:000495</t>
  </si>
  <si>
    <t>116J:2000:1054:00:------:--</t>
  </si>
  <si>
    <t>12.49</t>
  </si>
  <si>
    <t>21:0250:000461</t>
  </si>
  <si>
    <t>21:0250:000461:0003:0001:00</t>
  </si>
  <si>
    <t>21:1128:000496</t>
  </si>
  <si>
    <t>116J:2000:1055:00:------:--</t>
  </si>
  <si>
    <t>1.303</t>
  </si>
  <si>
    <t>21:0250:000462</t>
  </si>
  <si>
    <t>21:0250:000462:0003:0001:00</t>
  </si>
  <si>
    <t>21:1128:000497</t>
  </si>
  <si>
    <t>116J:2000:1056:00:------:--</t>
  </si>
  <si>
    <t>0.744</t>
  </si>
  <si>
    <t>21:0250:000463</t>
  </si>
  <si>
    <t>21:0250:000463:0003:0001:00</t>
  </si>
  <si>
    <t>21:1128:000498</t>
  </si>
  <si>
    <t>116J:2000:1057:00:------:--</t>
  </si>
  <si>
    <t>21:0250:000464</t>
  </si>
  <si>
    <t>21:0250:000464:0003:0001:00</t>
  </si>
  <si>
    <t>21:1128:000499</t>
  </si>
  <si>
    <t>116J:2000:1058:00:------:--</t>
  </si>
  <si>
    <t>21:0250:000465</t>
  </si>
  <si>
    <t>21:0250:000465:0003:0001:00</t>
  </si>
  <si>
    <t>21:1128:000500</t>
  </si>
  <si>
    <t>116J:2000:1059:00:------:--</t>
  </si>
  <si>
    <t>71.38</t>
  </si>
  <si>
    <t>21:0250:000466</t>
  </si>
  <si>
    <t>21:0250:000466:0003:0001:00</t>
  </si>
  <si>
    <t>21:1128:000501</t>
  </si>
  <si>
    <t>116J:2000:1060:00:------:--</t>
  </si>
  <si>
    <t>1.241</t>
  </si>
  <si>
    <t>21:0250:000467</t>
  </si>
  <si>
    <t>21:0250:000467:0003:0001:00</t>
  </si>
  <si>
    <t>21:1128:000502</t>
  </si>
  <si>
    <t>116J:2000:1062:00:------:--</t>
  </si>
  <si>
    <t>0.791</t>
  </si>
  <si>
    <t>21:0250:000468</t>
  </si>
  <si>
    <t>21:0250:000468:0003:0001:00</t>
  </si>
  <si>
    <t>21:1128:000503</t>
  </si>
  <si>
    <t>116J:2000:1063:00:------:--</t>
  </si>
  <si>
    <t>7.94</t>
  </si>
  <si>
    <t>21:0250:000469</t>
  </si>
  <si>
    <t>21:0250:000469:0003:0001:00</t>
  </si>
  <si>
    <t>21:1128:000504</t>
  </si>
  <si>
    <t>116J:2000:1064:00:------:--</t>
  </si>
  <si>
    <t>1.041</t>
  </si>
  <si>
    <t>21:0250:000470</t>
  </si>
  <si>
    <t>21:0250:000470:0003:0001:00</t>
  </si>
  <si>
    <t>21:1128:000505</t>
  </si>
  <si>
    <t>116J:2000:1065:10:------:--</t>
  </si>
  <si>
    <t>0.847</t>
  </si>
  <si>
    <t>21:0250:000470:0004:0001:00</t>
  </si>
  <si>
    <t>21:1128:000506</t>
  </si>
  <si>
    <t>116J:2000:1066:20:1065:10</t>
  </si>
  <si>
    <t>7.816</t>
  </si>
  <si>
    <t>21:0250:000471</t>
  </si>
  <si>
    <t>21:0250:000471:0003:0001:00</t>
  </si>
  <si>
    <t>21:1128:000507</t>
  </si>
  <si>
    <t>116J:2000:1067:00:------:--</t>
  </si>
  <si>
    <t>3.661</t>
  </si>
  <si>
    <t>21:0250:000472</t>
  </si>
  <si>
    <t>21:0250:000472:0003:0001:00</t>
  </si>
  <si>
    <t>21:1128:000508</t>
  </si>
  <si>
    <t>116J:2000:1068:00:------:--</t>
  </si>
  <si>
    <t>4.988</t>
  </si>
  <si>
    <t>21:0250:000473</t>
  </si>
  <si>
    <t>21:0250:000473:0003:0001:00</t>
  </si>
  <si>
    <t>21:1128:000509</t>
  </si>
  <si>
    <t>116J:2000:1069:00:------:--</t>
  </si>
  <si>
    <t>6.071</t>
  </si>
  <si>
    <t>21:0250:000474</t>
  </si>
  <si>
    <t>21:0250:000474:0003:0001:00</t>
  </si>
  <si>
    <t>21:1128:000510</t>
  </si>
  <si>
    <t>116J:2000:1070:00:------:--</t>
  </si>
  <si>
    <t>6.572</t>
  </si>
  <si>
    <t>21:1128:000511</t>
  </si>
  <si>
    <t>116J:2000:1071:90</t>
  </si>
  <si>
    <t>5.926</t>
  </si>
  <si>
    <t>21:0250:000475</t>
  </si>
  <si>
    <t>21:0250:000475:0003:0001:00</t>
  </si>
  <si>
    <t>21:1128:000512</t>
  </si>
  <si>
    <t>116J:2000:1072:00:------:--</t>
  </si>
  <si>
    <t>7.002</t>
  </si>
  <si>
    <t>21:0250:000476</t>
  </si>
  <si>
    <t>21:0250:000476:0003:0001:00</t>
  </si>
  <si>
    <t>21:1128:000513</t>
  </si>
  <si>
    <t>116J:2000:1073:00:------:--</t>
  </si>
  <si>
    <t>1.226</t>
  </si>
  <si>
    <t>21:0250:000477</t>
  </si>
  <si>
    <t>21:0250:000477:0003:0001:00</t>
  </si>
  <si>
    <t>21:1128:000514</t>
  </si>
  <si>
    <t>116J:2000:1074:00:------:--</t>
  </si>
  <si>
    <t>0.542</t>
  </si>
  <si>
    <t>21:0250:000478</t>
  </si>
  <si>
    <t>21:0250:000478:0003:0001:00</t>
  </si>
  <si>
    <t>21:1128:000515</t>
  </si>
  <si>
    <t>116J:2000:1075:00:------:--</t>
  </si>
  <si>
    <t>1.482</t>
  </si>
  <si>
    <t>21:0250:000479</t>
  </si>
  <si>
    <t>21:0250:000479:0003:0001:00</t>
  </si>
  <si>
    <t>21:1128:000516</t>
  </si>
  <si>
    <t>116J:2000:1076:00:------:--</t>
  </si>
  <si>
    <t>15.54</t>
  </si>
  <si>
    <t>21:0250:000480</t>
  </si>
  <si>
    <t>21:0250:000480:0003:0001:00</t>
  </si>
  <si>
    <t>21:1128:000517</t>
  </si>
  <si>
    <t>116J:2000:1077:00:------:--</t>
  </si>
  <si>
    <t>0.694</t>
  </si>
  <si>
    <t>21:0250:000481</t>
  </si>
  <si>
    <t>21:0250:000481:0003:0001:00</t>
  </si>
  <si>
    <t>21:1128:000518</t>
  </si>
  <si>
    <t>116J:2000:1078:00:------:--</t>
  </si>
  <si>
    <t>1.556</t>
  </si>
  <si>
    <t>21:0250:000482</t>
  </si>
  <si>
    <t>21:0250:000482:0003:0001:00</t>
  </si>
  <si>
    <t>21:1128:000519</t>
  </si>
  <si>
    <t>116J:2000:1079:00:------:--</t>
  </si>
  <si>
    <t>5.232</t>
  </si>
  <si>
    <t>21:0250:000483</t>
  </si>
  <si>
    <t>21:0250:000483:0003:0001:00</t>
  </si>
  <si>
    <t>21:1128:000520</t>
  </si>
  <si>
    <t>116J:2000:1080:00:------:--</t>
  </si>
  <si>
    <t>21:0250:000484</t>
  </si>
  <si>
    <t>21:0250:000484:0003:0001:00</t>
  </si>
  <si>
    <t>21:1128:000521</t>
  </si>
  <si>
    <t>116J:2000:1082:10:------:--</t>
  </si>
  <si>
    <t>1.077</t>
  </si>
  <si>
    <t>21:0250:000484:0004:0001:00</t>
  </si>
  <si>
    <t>21:1128:000522</t>
  </si>
  <si>
    <t>116J:2000:1083:20:1082:10</t>
  </si>
  <si>
    <t>7.389</t>
  </si>
  <si>
    <t>21:0250:000485</t>
  </si>
  <si>
    <t>21:0250:000485:0003:0001:00</t>
  </si>
  <si>
    <t>21:1128:000523</t>
  </si>
  <si>
    <t>116J:2000:1084:00:------:--</t>
  </si>
  <si>
    <t>5.606</t>
  </si>
  <si>
    <t>21:0250:000486</t>
  </si>
  <si>
    <t>21:0250:000486:0003:0001:00</t>
  </si>
  <si>
    <t>21:1128:000524</t>
  </si>
  <si>
    <t>116J:2000:1085:00:------:--</t>
  </si>
  <si>
    <t>24.62</t>
  </si>
  <si>
    <t>21:1128:000525</t>
  </si>
  <si>
    <t>116J:2000:1086:90</t>
  </si>
  <si>
    <t>12.48</t>
  </si>
  <si>
    <t>21:0250:000487</t>
  </si>
  <si>
    <t>21:0250:000487:0003:0001:00</t>
  </si>
  <si>
    <t>21:1128:000526</t>
  </si>
  <si>
    <t>116J:2000:1087:00:------:--</t>
  </si>
  <si>
    <t>11.38</t>
  </si>
  <si>
    <t>21:0250:000488</t>
  </si>
  <si>
    <t>21:0250:000488:0003:0001:00</t>
  </si>
  <si>
    <t>21:1128:000527</t>
  </si>
  <si>
    <t>116J:2000:1088:00:------:--</t>
  </si>
  <si>
    <t>3.288</t>
  </si>
  <si>
    <t>21:0250:000489</t>
  </si>
  <si>
    <t>21:0250:000489:0003:0001:00</t>
  </si>
  <si>
    <t>21:1128:000528</t>
  </si>
  <si>
    <t>116J:2000:1089:00:------:--</t>
  </si>
  <si>
    <t>14.25</t>
  </si>
  <si>
    <t>21:0250:000490</t>
  </si>
  <si>
    <t>21:0250:000490:0003:0001:00</t>
  </si>
  <si>
    <t>21:1128:000529</t>
  </si>
  <si>
    <t>116J:2000:1090:00:------:--</t>
  </si>
  <si>
    <t>1.132</t>
  </si>
  <si>
    <t>21:0250:000491</t>
  </si>
  <si>
    <t>21:0250:000491:0003:0001:00</t>
  </si>
  <si>
    <t>21:1128:000530</t>
  </si>
  <si>
    <t>116J:2000:1091:00:------:--</t>
  </si>
  <si>
    <t>1.322</t>
  </si>
  <si>
    <t>21:0250:000492</t>
  </si>
  <si>
    <t>21:0250:000492:0003:0001:00</t>
  </si>
  <si>
    <t>21:1128:000531</t>
  </si>
  <si>
    <t>116J:2000:1092:00:------:--</t>
  </si>
  <si>
    <t>21:0250:000493</t>
  </si>
  <si>
    <t>21:0250:000493:0003:0001:00</t>
  </si>
  <si>
    <t>21:1128:000532</t>
  </si>
  <si>
    <t>116J:2000:1093:00:------:--</t>
  </si>
  <si>
    <t>13.85</t>
  </si>
  <si>
    <t>21:0250:000494</t>
  </si>
  <si>
    <t>21:0250:000494:0003:0001:00</t>
  </si>
  <si>
    <t>21:1128:000533</t>
  </si>
  <si>
    <t>116J:2000:1094:00:------:--</t>
  </si>
  <si>
    <t>21:0250:000495</t>
  </si>
  <si>
    <t>21:0250:000495:0003:0001:00</t>
  </si>
  <si>
    <t>21:1128:000534</t>
  </si>
  <si>
    <t>116J:2000:1095:00:------:--</t>
  </si>
  <si>
    <t>2.248</t>
  </si>
  <si>
    <t>21:0250:000496</t>
  </si>
  <si>
    <t>21:0250:000496:0003:0001:00</t>
  </si>
  <si>
    <t>21:1128:000535</t>
  </si>
  <si>
    <t>116J:2000:1096:00:------:--</t>
  </si>
  <si>
    <t>5.683</t>
  </si>
  <si>
    <t>21:0250:000497</t>
  </si>
  <si>
    <t>21:0250:000497:0003:0001:00</t>
  </si>
  <si>
    <t>21:1128:000536</t>
  </si>
  <si>
    <t>116J:2000:1097:00:------:--</t>
  </si>
  <si>
    <t>4.876</t>
  </si>
  <si>
    <t>21:0250:000498</t>
  </si>
  <si>
    <t>21:0250:000498:0003:0001:00</t>
  </si>
  <si>
    <t>21:1128:000537</t>
  </si>
  <si>
    <t>116J:2000:1098:00:------:--</t>
  </si>
  <si>
    <t>1.975</t>
  </si>
  <si>
    <t>21:0250:000499</t>
  </si>
  <si>
    <t>21:0250:000499:0003:0001:00</t>
  </si>
  <si>
    <t>21:1128:000538</t>
  </si>
  <si>
    <t>116J:2000:1099:00:------:--</t>
  </si>
  <si>
    <t>4.576</t>
  </si>
  <si>
    <t>21:0250:000500</t>
  </si>
  <si>
    <t>21:0250:000500:0003:0001:00</t>
  </si>
  <si>
    <t>21:1128:000539</t>
  </si>
  <si>
    <t>116J:2000:1100:00:------:--</t>
  </si>
  <si>
    <t>10.001</t>
  </si>
  <si>
    <t>21:0250:000501</t>
  </si>
  <si>
    <t>21:0250:000501:0003:0001:00</t>
  </si>
  <si>
    <t>21:1128:000540</t>
  </si>
  <si>
    <t>116J:2000:1102:00:------:--</t>
  </si>
  <si>
    <t>21:0250:000502</t>
  </si>
  <si>
    <t>21:0250:000502:0003:0001:00</t>
  </si>
  <si>
    <t>21:1128:000541</t>
  </si>
  <si>
    <t>116J:2000:1103:00:------:--</t>
  </si>
  <si>
    <t>1.761</t>
  </si>
  <si>
    <t>21:0250:000503</t>
  </si>
  <si>
    <t>21:0250:000503:0003:0001:00</t>
  </si>
  <si>
    <t>21:1128:000542</t>
  </si>
  <si>
    <t>116J:2000:1104:00:------:--</t>
  </si>
  <si>
    <t>1.392</t>
  </si>
  <si>
    <t>21:0250:000504</t>
  </si>
  <si>
    <t>21:0250:000504:0003:0001:00</t>
  </si>
  <si>
    <t>21:1128:000543</t>
  </si>
  <si>
    <t>116J:2000:1105:00:------:--</t>
  </si>
  <si>
    <t>1.33</t>
  </si>
  <si>
    <t>21:0250:000505</t>
  </si>
  <si>
    <t>21:0250:000505:0003:0001:00</t>
  </si>
  <si>
    <t>21:1128:000544</t>
  </si>
  <si>
    <t>116J:2000:1106:00:------:--</t>
  </si>
  <si>
    <t>0.567</t>
  </si>
  <si>
    <t>21:0250:000506</t>
  </si>
  <si>
    <t>21:0250:000506:0003:0001:00</t>
  </si>
  <si>
    <t>21:1128:000545</t>
  </si>
  <si>
    <t>116J:2000:1107:00:------:--</t>
  </si>
  <si>
    <t>1.483</t>
  </si>
  <si>
    <t>21:0250:000507</t>
  </si>
  <si>
    <t>21:0250:000507:0003:0001:00</t>
  </si>
  <si>
    <t>21:1128:000546</t>
  </si>
  <si>
    <t>116J:2000:1108:00:------:--</t>
  </si>
  <si>
    <t>0.097</t>
  </si>
  <si>
    <t>21:0250:000508</t>
  </si>
  <si>
    <t>21:0250:000508:0003:0001:00</t>
  </si>
  <si>
    <t>21:1128:000547</t>
  </si>
  <si>
    <t>116J:2000:1109:00:------:--</t>
  </si>
  <si>
    <t>0.273</t>
  </si>
  <si>
    <t>21:0250:000509</t>
  </si>
  <si>
    <t>21:0250:000509:0003:0001:00</t>
  </si>
  <si>
    <t>21:1128:000548</t>
  </si>
  <si>
    <t>116J:2000:1110:00:------:--</t>
  </si>
  <si>
    <t>0.069</t>
  </si>
  <si>
    <t>21:0250:000510</t>
  </si>
  <si>
    <t>21:0250:000510:0003:0001:00</t>
  </si>
  <si>
    <t>21:1128:000549</t>
  </si>
  <si>
    <t>116J:2000:1111:10:------:--</t>
  </si>
  <si>
    <t>21:0250:000510:0004:0001:00</t>
  </si>
  <si>
    <t>21:1128:000550</t>
  </si>
  <si>
    <t>116J:2000:1112:20:1111:10</t>
  </si>
  <si>
    <t>0.473</t>
  </si>
  <si>
    <t>21:0250:000511</t>
  </si>
  <si>
    <t>21:0250:000511:0003:0001:00</t>
  </si>
  <si>
    <t>21:1128:000551</t>
  </si>
  <si>
    <t>116J:2000:1113:00:------:--</t>
  </si>
  <si>
    <t>0.24</t>
  </si>
  <si>
    <t>21:0250:000512</t>
  </si>
  <si>
    <t>21:0250:000512:0003:0001:00</t>
  </si>
  <si>
    <t>21:1128:000552</t>
  </si>
  <si>
    <t>116J:2000:1114:00:------:--</t>
  </si>
  <si>
    <t>2.164</t>
  </si>
  <si>
    <t>21:0250:000513</t>
  </si>
  <si>
    <t>21:0250:000513:0003:0001:00</t>
  </si>
  <si>
    <t>21:1128:000553</t>
  </si>
  <si>
    <t>116J:2000:1115:00:------:--</t>
  </si>
  <si>
    <t>21:0250:000514</t>
  </si>
  <si>
    <t>21:0250:000514:0003:0001:00</t>
  </si>
  <si>
    <t>21:1128:000554</t>
  </si>
  <si>
    <t>116J:2000:1116:00:------:--</t>
  </si>
  <si>
    <t>7.805</t>
  </si>
  <si>
    <t>21:1128:000555</t>
  </si>
  <si>
    <t>116J:2000:1117:90</t>
  </si>
  <si>
    <t>30.72</t>
  </si>
  <si>
    <t>21:0250:000515</t>
  </si>
  <si>
    <t>21:0250:000515:0003:0001:00</t>
  </si>
  <si>
    <t>21:1128:000556</t>
  </si>
  <si>
    <t>116J:2000:1118:00:------:--</t>
  </si>
  <si>
    <t>0.885</t>
  </si>
  <si>
    <t>21:0250:000516</t>
  </si>
  <si>
    <t>21:0250:000516:0003:0001:00</t>
  </si>
  <si>
    <t>21:1128:000557</t>
  </si>
  <si>
    <t>116J:2000:1119:00:------:--</t>
  </si>
  <si>
    <t>0.142</t>
  </si>
  <si>
    <t>21:0250:000517</t>
  </si>
  <si>
    <t>21:0250:000517:0003:0001:00</t>
  </si>
  <si>
    <t>21:1128:000558</t>
  </si>
  <si>
    <t>116J:2000:1120:00:------:--</t>
  </si>
  <si>
    <t>0.146</t>
  </si>
  <si>
    <t>21:0250:000518</t>
  </si>
  <si>
    <t>21:0250:000518:0003:0001:00</t>
  </si>
  <si>
    <t>21:1128:000559</t>
  </si>
  <si>
    <t>116J:2000:1122:10:------:--</t>
  </si>
  <si>
    <t>0.11</t>
  </si>
  <si>
    <t>21:0250:000518:0004:0001:00</t>
  </si>
  <si>
    <t>21:1128:000560</t>
  </si>
  <si>
    <t>116J:2000:1123:20:1122:10</t>
  </si>
  <si>
    <t>0.313</t>
  </si>
  <si>
    <t>21:0250:000519</t>
  </si>
  <si>
    <t>21:0250:000519:0003:0001:00</t>
  </si>
  <si>
    <t>21:1128:000561</t>
  </si>
  <si>
    <t>116J:2000:1124:00:------:--</t>
  </si>
  <si>
    <t>21:0250:000520</t>
  </si>
  <si>
    <t>21:0250:000520:0003:0001:00</t>
  </si>
  <si>
    <t>21:1128:000562</t>
  </si>
  <si>
    <t>116J:2000:1125:00:------:--</t>
  </si>
  <si>
    <t>1.497</t>
  </si>
  <si>
    <t>21:0250:000521</t>
  </si>
  <si>
    <t>21:0250:000521:0003:0001:00</t>
  </si>
  <si>
    <t>21:1128:000563</t>
  </si>
  <si>
    <t>116J:2000:1126:00:------:--</t>
  </si>
  <si>
    <t>0.958</t>
  </si>
  <si>
    <t>21:0250:000522</t>
  </si>
  <si>
    <t>21:0250:000522:0003:0001:00</t>
  </si>
  <si>
    <t>21:1128:000564</t>
  </si>
  <si>
    <t>116J:2000:1127:00:------:--</t>
  </si>
  <si>
    <t>0.345</t>
  </si>
  <si>
    <t>21:0250:000523</t>
  </si>
  <si>
    <t>21:0250:000523:0003:0001:00</t>
  </si>
  <si>
    <t>21:1128:000565</t>
  </si>
  <si>
    <t>116J:2000:1128:00:------:--</t>
  </si>
  <si>
    <t>6.643</t>
  </si>
  <si>
    <t>21:1128:000566</t>
  </si>
  <si>
    <t>116J:2000:1129:90</t>
  </si>
  <si>
    <t>0.78</t>
  </si>
  <si>
    <t>21:0250:000524</t>
  </si>
  <si>
    <t>21:0250:000524:0003:0001:00</t>
  </si>
  <si>
    <t>21:1128:000567</t>
  </si>
  <si>
    <t>116J:2000:1130:00:------:--</t>
  </si>
  <si>
    <t>0.506</t>
  </si>
  <si>
    <t>21:0250:000525</t>
  </si>
  <si>
    <t>21:0250:000525:0003:0001:00</t>
  </si>
  <si>
    <t>21:1128:000568</t>
  </si>
  <si>
    <t>116J:2000:1131:00:------:--</t>
  </si>
  <si>
    <t>0.764</t>
  </si>
  <si>
    <t>21:0250:000526</t>
  </si>
  <si>
    <t>21:0250:000526:0003:0001:00</t>
  </si>
  <si>
    <t>21:1128:000569</t>
  </si>
  <si>
    <t>116J:2000:1132:00:------:--</t>
  </si>
  <si>
    <t>1.363</t>
  </si>
  <si>
    <t>21:0250:000527</t>
  </si>
  <si>
    <t>21:0250:000527:0003:0001:00</t>
  </si>
  <si>
    <t>21:1128:000570</t>
  </si>
  <si>
    <t>116J:2000:1133:00:------:--</t>
  </si>
  <si>
    <t>0.158</t>
  </si>
  <si>
    <t>21:0250:000528</t>
  </si>
  <si>
    <t>21:0250:000528:0003:0001:00</t>
  </si>
  <si>
    <t>21:1128:000571</t>
  </si>
  <si>
    <t>116J:2000:1134:00:------:--</t>
  </si>
  <si>
    <t>0.17</t>
  </si>
  <si>
    <t>21:0250:000529</t>
  </si>
  <si>
    <t>21:0250:000529:0003:0001:00</t>
  </si>
  <si>
    <t>21:1128:000572</t>
  </si>
  <si>
    <t>116J:2000:1135:00:------:--</t>
  </si>
  <si>
    <t>0.623</t>
  </si>
  <si>
    <t>21:0250:000530</t>
  </si>
  <si>
    <t>21:0250:000530:0003:0001:00</t>
  </si>
  <si>
    <t>21:1128:000573</t>
  </si>
  <si>
    <t>116J:2000:1136:00:------:--</t>
  </si>
  <si>
    <t>1.427</t>
  </si>
  <si>
    <t>21:0250:000531</t>
  </si>
  <si>
    <t>21:0250:000531:0003:0001:00</t>
  </si>
  <si>
    <t>21:1128:000574</t>
  </si>
  <si>
    <t>116J:2000:1137:00:------:--</t>
  </si>
  <si>
    <t>0.441</t>
  </si>
  <si>
    <t>21:0250:000532</t>
  </si>
  <si>
    <t>21:0250:000532:0003:0001:00</t>
  </si>
  <si>
    <t>21:1128:000575</t>
  </si>
  <si>
    <t>116J:2000:1138:00:------:--</t>
  </si>
  <si>
    <t>1.494</t>
  </si>
  <si>
    <t>21:0250:000533</t>
  </si>
  <si>
    <t>21:0250:000533:0003:0001:00</t>
  </si>
  <si>
    <t>21:1128:000576</t>
  </si>
  <si>
    <t>116J:2000:1139:00:------:--</t>
  </si>
  <si>
    <t>1.145</t>
  </si>
  <si>
    <t>21:0250:000534</t>
  </si>
  <si>
    <t>21:0250:000534:0003:0001:00</t>
  </si>
  <si>
    <t>21:1128:000577</t>
  </si>
  <si>
    <t>116J:2000:1140:00:------:--</t>
  </si>
  <si>
    <t>21:0250:000535</t>
  </si>
  <si>
    <t>21:0250:000535:0003:0001:00</t>
  </si>
  <si>
    <t>21:1128:000578</t>
  </si>
  <si>
    <t>116J:2000:1142:00:------:--</t>
  </si>
  <si>
    <t>1.255</t>
  </si>
  <si>
    <t>21:0250:000536</t>
  </si>
  <si>
    <t>21:0250:000536:0003:0001:00</t>
  </si>
  <si>
    <t>21:1128:000579</t>
  </si>
  <si>
    <t>116J:2000:1143:10:------:--</t>
  </si>
  <si>
    <t>21:0250:000536:0004:0001:00</t>
  </si>
  <si>
    <t>21:1128:000580</t>
  </si>
  <si>
    <t>116J:2000:1144:20:1143:10</t>
  </si>
  <si>
    <t>21:0250:000537</t>
  </si>
  <si>
    <t>21:0250:000537:0003:0001:00</t>
  </si>
  <si>
    <t>21:1128:000581</t>
  </si>
  <si>
    <t>116J:2000:1145:00:------:--</t>
  </si>
  <si>
    <t>21:0250:000538</t>
  </si>
  <si>
    <t>21:0250:000538:0003:0001:00</t>
  </si>
  <si>
    <t>21:1128:000582</t>
  </si>
  <si>
    <t>116J:2000:1146:00:------:--</t>
  </si>
  <si>
    <t>5.072</t>
  </si>
  <si>
    <t>21:0250:000539</t>
  </si>
  <si>
    <t>21:0250:000539:0003:0001:00</t>
  </si>
  <si>
    <t>21:1128:000583</t>
  </si>
  <si>
    <t>116J:2000:1147:00:------:--</t>
  </si>
  <si>
    <t>1.219</t>
  </si>
  <si>
    <t>21:0250:000540</t>
  </si>
  <si>
    <t>21:0250:000540:0003:0001:00</t>
  </si>
  <si>
    <t>21:1128:000584</t>
  </si>
  <si>
    <t>116J:2000:1148:00:------:--</t>
  </si>
  <si>
    <t>41.07</t>
  </si>
  <si>
    <t>21:0250:000541</t>
  </si>
  <si>
    <t>21:0250:000541:0003:0001:00</t>
  </si>
  <si>
    <t>21:1128:000585</t>
  </si>
  <si>
    <t>116J:2000:1149:00:------:--</t>
  </si>
  <si>
    <t>10.22</t>
  </si>
  <si>
    <t>21:0250:000542</t>
  </si>
  <si>
    <t>21:0250:000542:0003:0001:00</t>
  </si>
  <si>
    <t>21:1128:000586</t>
  </si>
  <si>
    <t>116J:2000:1150:00:------:--</t>
  </si>
  <si>
    <t>8.081</t>
  </si>
  <si>
    <t>21:0250:000543</t>
  </si>
  <si>
    <t>21:0250:000543:0003:0001:00</t>
  </si>
  <si>
    <t>21:1128:000587</t>
  </si>
  <si>
    <t>116J:2000:1151:00:------:--</t>
  </si>
  <si>
    <t>2.61</t>
  </si>
  <si>
    <t>21:0250:000544</t>
  </si>
  <si>
    <t>21:0250:000544:0003:0001:00</t>
  </si>
  <si>
    <t>21:1128:000588</t>
  </si>
  <si>
    <t>116J:2000:1152:00:------:--</t>
  </si>
  <si>
    <t>23.89</t>
  </si>
  <si>
    <t>21:1128:000589</t>
  </si>
  <si>
    <t>116J:2000:1153:90</t>
  </si>
  <si>
    <t>0.554</t>
  </si>
  <si>
    <t>21:0250:000545</t>
  </si>
  <si>
    <t>21:0250:000545:0003:0001:00</t>
  </si>
  <si>
    <t>21:1128:000590</t>
  </si>
  <si>
    <t>116J:2000:1154:00:------:--</t>
  </si>
  <si>
    <t>2.116</t>
  </si>
  <si>
    <t>21:0250:000546</t>
  </si>
  <si>
    <t>21:0250:000546:0003:0001:00</t>
  </si>
  <si>
    <t>21:1128:000591</t>
  </si>
  <si>
    <t>116J:2000:1155:00:------:--</t>
  </si>
  <si>
    <t>0.236</t>
  </si>
  <si>
    <t>21:0250:000547</t>
  </si>
  <si>
    <t>21:0250:000547:0003:0001:00</t>
  </si>
  <si>
    <t>21:1128:000592</t>
  </si>
  <si>
    <t>116J:2000:1156:00:------:--</t>
  </si>
  <si>
    <t>0.277</t>
  </si>
  <si>
    <t>21:0250:000548</t>
  </si>
  <si>
    <t>21:0250:000548:0003:0001:00</t>
  </si>
  <si>
    <t>21:1128:000593</t>
  </si>
  <si>
    <t>116J:2000:1157:00:------:--</t>
  </si>
  <si>
    <t>0.327</t>
  </si>
  <si>
    <t>21:0250:000549</t>
  </si>
  <si>
    <t>21:0250:000549:0003:0001:00</t>
  </si>
  <si>
    <t>21:1128:000594</t>
  </si>
  <si>
    <t>116J:2000:1158:00:------:--</t>
  </si>
  <si>
    <t>4.52</t>
  </si>
  <si>
    <t>21:0250:000550</t>
  </si>
  <si>
    <t>21:0250:000550:0003:0001:00</t>
  </si>
  <si>
    <t>21:1128:000595</t>
  </si>
  <si>
    <t>116J:2000:1159:00:------:--</t>
  </si>
  <si>
    <t>1.668</t>
  </si>
  <si>
    <t>21:0250:000551</t>
  </si>
  <si>
    <t>21:0250:000551:0003:0001:00</t>
  </si>
  <si>
    <t>21:1128:000596</t>
  </si>
  <si>
    <t>116J:2000:1160:00:------:--</t>
  </si>
  <si>
    <t>21:0250:000552</t>
  </si>
  <si>
    <t>21:0250:000552:0003:0001:00</t>
  </si>
  <si>
    <t>21:1128:000597</t>
  </si>
  <si>
    <t>116J:2000:1162:10:------:--</t>
  </si>
  <si>
    <t>0.818</t>
  </si>
  <si>
    <t>21:0250:000552:0004:0001:00</t>
  </si>
  <si>
    <t>21:1128:000598</t>
  </si>
  <si>
    <t>116J:2000:1163:20:1162:10</t>
  </si>
  <si>
    <t>1.393</t>
  </si>
  <si>
    <t>21:0250:000553</t>
  </si>
  <si>
    <t>21:0250:000553:0003:0001:00</t>
  </si>
  <si>
    <t>21:1128:000599</t>
  </si>
  <si>
    <t>116J:2000:1164:00:------:--</t>
  </si>
  <si>
    <t>4.402</t>
  </si>
  <si>
    <t>21:0250:000554</t>
  </si>
  <si>
    <t>21:0250:000554:0003:0001:00</t>
  </si>
  <si>
    <t>21:1128:000600</t>
  </si>
  <si>
    <t>116J:2000:1165:00:------:--</t>
  </si>
  <si>
    <t>8.446</t>
  </si>
  <si>
    <t>21:0250:000555</t>
  </si>
  <si>
    <t>21:0250:000555:0003:0001:00</t>
  </si>
  <si>
    <t>21:1128:000601</t>
  </si>
  <si>
    <t>116J:2000:1166:00:------:--</t>
  </si>
  <si>
    <t>12.97</t>
  </si>
  <si>
    <t>21:0250:000556</t>
  </si>
  <si>
    <t>21:0250:000556:0003:0001:00</t>
  </si>
  <si>
    <t>21:1128:000602</t>
  </si>
  <si>
    <t>116J:2000:1167:00:------:--</t>
  </si>
  <si>
    <t>12.22</t>
  </si>
  <si>
    <t>21:0250:000557</t>
  </si>
  <si>
    <t>21:0250:000557:0003:0001:00</t>
  </si>
  <si>
    <t>21:1128:000603</t>
  </si>
  <si>
    <t>116J:2000:1168:00:------:--</t>
  </si>
  <si>
    <t>2.102</t>
  </si>
  <si>
    <t>21:0250:000558</t>
  </si>
  <si>
    <t>21:0250:000558:0003:0001:00</t>
  </si>
  <si>
    <t>21:1128:000604</t>
  </si>
  <si>
    <t>116J:2000:1169:00:------:--</t>
  </si>
  <si>
    <t>0.354</t>
  </si>
  <si>
    <t>21:0250:000559</t>
  </si>
  <si>
    <t>21:0250:000559:0003:0001:00</t>
  </si>
  <si>
    <t>21:1128:000605</t>
  </si>
  <si>
    <t>116J:2000:1170:00:------:--</t>
  </si>
  <si>
    <t>7.359</t>
  </si>
  <si>
    <t>21:1128:000606</t>
  </si>
  <si>
    <t>116J:2000:1171:90</t>
  </si>
  <si>
    <t>1.433</t>
  </si>
  <si>
    <t>21:0250:000560</t>
  </si>
  <si>
    <t>21:0250:000560:0003:0001:00</t>
  </si>
  <si>
    <t>21:1128:000607</t>
  </si>
  <si>
    <t>116J:2000:1172:00:------:--</t>
  </si>
  <si>
    <t>0.91</t>
  </si>
  <si>
    <t>21:0250:000561</t>
  </si>
  <si>
    <t>21:0250:000561:0003:0001:00</t>
  </si>
  <si>
    <t>21:1128:000608</t>
  </si>
  <si>
    <t>116J:2000:1173:00:------:--</t>
  </si>
  <si>
    <t>0.824</t>
  </si>
  <si>
    <t>21:0250:000562</t>
  </si>
  <si>
    <t>21:0250:000562:0003:0001:00</t>
  </si>
  <si>
    <t>21:1128:000609</t>
  </si>
  <si>
    <t>116J:2000:1174:00:------:--</t>
  </si>
  <si>
    <t>0.272</t>
  </si>
  <si>
    <t>21:0250:000563</t>
  </si>
  <si>
    <t>21:0250:000563:0003:0001:00</t>
  </si>
  <si>
    <t>21:1128:000610</t>
  </si>
  <si>
    <t>116J:2000:1175:00:------:--</t>
  </si>
  <si>
    <t>1.642</t>
  </si>
  <si>
    <t>21:0250:000564</t>
  </si>
  <si>
    <t>21:0250:000564:0003:0001:00</t>
  </si>
  <si>
    <t>21:1128:000611</t>
  </si>
  <si>
    <t>116J:2000:1176:00:------:--</t>
  </si>
  <si>
    <t>2.129</t>
  </si>
  <si>
    <t>21:0250:000565</t>
  </si>
  <si>
    <t>21:0250:000565:0003:0001:00</t>
  </si>
  <si>
    <t>21:1128:000612</t>
  </si>
  <si>
    <t>116J:2000:1177:00:------:--</t>
  </si>
  <si>
    <t>0.166</t>
  </si>
  <si>
    <t>21:0250:000566</t>
  </si>
  <si>
    <t>21:0250:000566:0003:0001:00</t>
  </si>
  <si>
    <t>21:1128:000613</t>
  </si>
  <si>
    <t>116J:2000:1178:00:------:--</t>
  </si>
  <si>
    <t>0.662</t>
  </si>
  <si>
    <t>21:0250:000567</t>
  </si>
  <si>
    <t>21:0250:000567:0003:0001:00</t>
  </si>
  <si>
    <t>21:1128:000614</t>
  </si>
  <si>
    <t>116J:2000:1179:00:------:--</t>
  </si>
  <si>
    <t>2.419</t>
  </si>
  <si>
    <t>21:0250:000568</t>
  </si>
  <si>
    <t>21:0250:000568:0003:0001:00</t>
  </si>
  <si>
    <t>21:1128:000615</t>
  </si>
  <si>
    <t>116J:2000:1180:00:------:--</t>
  </si>
  <si>
    <t>6.747</t>
  </si>
  <si>
    <t>21:0250:000569</t>
  </si>
  <si>
    <t>21:0250:000569:0003:0001:00</t>
  </si>
  <si>
    <t>21:1128:000616</t>
  </si>
  <si>
    <t>116J:2000:1182:00:------:--</t>
  </si>
  <si>
    <t>36.65</t>
  </si>
  <si>
    <t>21:0250:000570</t>
  </si>
  <si>
    <t>21:0250:000570:0003:0001:00</t>
  </si>
  <si>
    <t>21:1128:000617</t>
  </si>
  <si>
    <t>116J:2000:1183:00:------:--</t>
  </si>
  <si>
    <t>9.97</t>
  </si>
  <si>
    <t>21:0250:000571</t>
  </si>
  <si>
    <t>21:0250:000571:0003:0001:00</t>
  </si>
  <si>
    <t>21:1128:000618</t>
  </si>
  <si>
    <t>116J:2000:1184:10:------:--</t>
  </si>
  <si>
    <t>9.899</t>
  </si>
  <si>
    <t>21:0250:000571:0004:0001:00</t>
  </si>
  <si>
    <t>21:1128:000619</t>
  </si>
  <si>
    <t>116J:2000:1185:20:1184:10</t>
  </si>
  <si>
    <t>8.525</t>
  </si>
  <si>
    <t>21:0250:000572</t>
  </si>
  <si>
    <t>21:0250:000572:0003:0001:00</t>
  </si>
  <si>
    <t>21:1128:000620</t>
  </si>
  <si>
    <t>116J:2000:1186:00:------:--</t>
  </si>
  <si>
    <t>8.357</t>
  </si>
  <si>
    <t>21:0250:000573</t>
  </si>
  <si>
    <t>21:0250:000573:0003:0001:00</t>
  </si>
  <si>
    <t>21:1128:000621</t>
  </si>
  <si>
    <t>116J:2000:1187:00:------:--</t>
  </si>
  <si>
    <t>6.346</t>
  </si>
  <si>
    <t>21:1128:000622</t>
  </si>
  <si>
    <t>116J:2000:1188:90</t>
  </si>
  <si>
    <t>21:0250:000574</t>
  </si>
  <si>
    <t>21:0250:000574:0003:0001:00</t>
  </si>
  <si>
    <t>21:1128:000623</t>
  </si>
  <si>
    <t>116J:2000:1189:00:------:--</t>
  </si>
  <si>
    <t>21:0250:000575</t>
  </si>
  <si>
    <t>21:0250:000575:0003:0001:00</t>
  </si>
  <si>
    <t>21:1128:000624</t>
  </si>
  <si>
    <t>116J:2000:1190:00:------:--</t>
  </si>
  <si>
    <t>76.24</t>
  </si>
  <si>
    <t>21:0250:000577</t>
  </si>
  <si>
    <t>21:0250:000577:0003:0001:00</t>
  </si>
  <si>
    <t>21:1128:000625</t>
  </si>
  <si>
    <t>116J:2000:1192:00:------:--</t>
  </si>
  <si>
    <t>21:0250:000578</t>
  </si>
  <si>
    <t>21:0250:000578:0003:0001:00</t>
  </si>
  <si>
    <t>21:1128:000626</t>
  </si>
  <si>
    <t>116J:2000:1193:00:------:--</t>
  </si>
  <si>
    <t>1.116</t>
  </si>
  <si>
    <t>21:0250:000579</t>
  </si>
  <si>
    <t>21:0250:000579:0003:0001:00</t>
  </si>
  <si>
    <t>21:1128:000627</t>
  </si>
  <si>
    <t>116J:2000:1194:00:------:--</t>
  </si>
  <si>
    <t>1.627</t>
  </si>
  <si>
    <t>21:0250:000580</t>
  </si>
  <si>
    <t>21:0250:000580:0003:0001:00</t>
  </si>
  <si>
    <t>21:1128:000628</t>
  </si>
  <si>
    <t>116J:2000:1195:00:------:--</t>
  </si>
  <si>
    <t>2.136</t>
  </si>
  <si>
    <t>21:0250:000581</t>
  </si>
  <si>
    <t>21:0250:000581:0003:0001:00</t>
  </si>
  <si>
    <t>21:1128:000629</t>
  </si>
  <si>
    <t>116J:2000:1196:00:------:--</t>
  </si>
  <si>
    <t>21:0250:000582</t>
  </si>
  <si>
    <t>21:0250:000582:0003:0001:00</t>
  </si>
  <si>
    <t>21:1128:000630</t>
  </si>
  <si>
    <t>116J:2000:1197:00:------:--</t>
  </si>
  <si>
    <t>21:0250:000583</t>
  </si>
  <si>
    <t>21:0250:000583:0003:0001:00</t>
  </si>
  <si>
    <t>21:1128:000631</t>
  </si>
  <si>
    <t>116J:2000:1198:00:------:--</t>
  </si>
  <si>
    <t>7.001</t>
  </si>
  <si>
    <t>21:0250:000584</t>
  </si>
  <si>
    <t>21:0250:000584:0003:0001:00</t>
  </si>
  <si>
    <t>21:1128:000632</t>
  </si>
  <si>
    <t>116J:2000:1199:00:------:--</t>
  </si>
  <si>
    <t>0.435</t>
  </si>
  <si>
    <t>21:0250:000585</t>
  </si>
  <si>
    <t>21:0250:000585:0003:0001:00</t>
  </si>
  <si>
    <t>21:1128:000633</t>
  </si>
  <si>
    <t>116J:2000:1200:00:------:--</t>
  </si>
  <si>
    <t>3.213</t>
  </si>
  <si>
    <t>21:0250:000586</t>
  </si>
  <si>
    <t>21:0250:000586:0003:0001:00</t>
  </si>
  <si>
    <t>21:1128:000634</t>
  </si>
  <si>
    <t>116J:2000:1202:00:------:--</t>
  </si>
  <si>
    <t>23.69</t>
  </si>
  <si>
    <t>21:0250:000587</t>
  </si>
  <si>
    <t>21:0250:000587:0003:0001:00</t>
  </si>
  <si>
    <t>21:1128:000635</t>
  </si>
  <si>
    <t>116J:2000:1203:00:------:--</t>
  </si>
  <si>
    <t>0.391</t>
  </si>
  <si>
    <t>21:0250:000588</t>
  </si>
  <si>
    <t>21:0250:000588:0003:0001:00</t>
  </si>
  <si>
    <t>21:1128:000636</t>
  </si>
  <si>
    <t>116J:2000:1204:00:------:--</t>
  </si>
  <si>
    <t>0.406</t>
  </si>
  <si>
    <t>21:0250:000589</t>
  </si>
  <si>
    <t>21:0250:000589:0003:0001:00</t>
  </si>
  <si>
    <t>21:1128:000637</t>
  </si>
  <si>
    <t>116J:2000:1205:10:------:--</t>
  </si>
  <si>
    <t>0.423</t>
  </si>
  <si>
    <t>21:0250:000589:0004:0001:00</t>
  </si>
  <si>
    <t>21:1128:000638</t>
  </si>
  <si>
    <t>116J:2000:1206:20:1205:10</t>
  </si>
  <si>
    <t>81.26</t>
  </si>
  <si>
    <t>21:0250:000590</t>
  </si>
  <si>
    <t>21:0250:000590:0003:0001:00</t>
  </si>
  <si>
    <t>21:1128:000639</t>
  </si>
  <si>
    <t>116J:2000:1207:00:------:--</t>
  </si>
  <si>
    <t>21:0250:000591</t>
  </si>
  <si>
    <t>21:0250:000591:0003:0001:00</t>
  </si>
  <si>
    <t>21:1128:000640</t>
  </si>
  <si>
    <t>116J:2000:1208:00:------:--</t>
  </si>
  <si>
    <t>2.887</t>
  </si>
  <si>
    <t>21:0250:000592</t>
  </si>
  <si>
    <t>21:0250:000592:0003:0001:00</t>
  </si>
  <si>
    <t>21:1128:000641</t>
  </si>
  <si>
    <t>116J:2000:1209:00:------:--</t>
  </si>
  <si>
    <t>29.45</t>
  </si>
  <si>
    <t>21:0250:000593</t>
  </si>
  <si>
    <t>21:0250:000593:0003:0001:00</t>
  </si>
  <si>
    <t>21:1128:000642</t>
  </si>
  <si>
    <t>116J:2000:1210:00:------:--</t>
  </si>
  <si>
    <t>2.624</t>
  </si>
  <si>
    <t>21:0250:000594</t>
  </si>
  <si>
    <t>21:0250:000594:0003:0001:00</t>
  </si>
  <si>
    <t>21:1128:000643</t>
  </si>
  <si>
    <t>116J:2000:1211:00:------:--</t>
  </si>
  <si>
    <t>23.32</t>
  </si>
  <si>
    <t>21:0250:000595</t>
  </si>
  <si>
    <t>21:0250:000595:0003:0001:00</t>
  </si>
  <si>
    <t>21:1128:000644</t>
  </si>
  <si>
    <t>116J:2000:1212:00:------:--</t>
  </si>
  <si>
    <t>0.335</t>
  </si>
  <si>
    <t>21:0250:000596</t>
  </si>
  <si>
    <t>21:0250:000596:0003:0001:00</t>
  </si>
  <si>
    <t>21:1128:000645</t>
  </si>
  <si>
    <t>116J:2000:1213:00:------:--</t>
  </si>
  <si>
    <t>23.45</t>
  </si>
  <si>
    <t>21:1128:000646</t>
  </si>
  <si>
    <t>116J:2000:1214:90</t>
  </si>
  <si>
    <t>1.724</t>
  </si>
  <si>
    <t>21:0250:000597</t>
  </si>
  <si>
    <t>21:0250:000597:0003:0001:00</t>
  </si>
  <si>
    <t>21:1128:000647</t>
  </si>
  <si>
    <t>116J:2000:1215:00:------:--</t>
  </si>
  <si>
    <t>21:0250:000598</t>
  </si>
  <si>
    <t>21:0250:000598:0003:0001:00</t>
  </si>
  <si>
    <t>21:1128:000648</t>
  </si>
  <si>
    <t>116J:2000:1216:00:------:--</t>
  </si>
  <si>
    <t>1.254</t>
  </si>
  <si>
    <t>21:0250:000599</t>
  </si>
  <si>
    <t>21:0250:000599:0003:0001:00</t>
  </si>
  <si>
    <t>21:1128:000649</t>
  </si>
  <si>
    <t>116J:2000:1217:00:------:--</t>
  </si>
  <si>
    <t>21:0250:000600</t>
  </si>
  <si>
    <t>21:0250:000600:0003:0001:00</t>
  </si>
  <si>
    <t>21:1128:000650</t>
  </si>
  <si>
    <t>116J:2000:1218:00:------:--</t>
  </si>
  <si>
    <t>1.912</t>
  </si>
  <si>
    <t>21:0250:000601</t>
  </si>
  <si>
    <t>21:0250:000601:0003:0001:00</t>
  </si>
  <si>
    <t>21:1128:000651</t>
  </si>
  <si>
    <t>116J:2000:1219:00:------:--</t>
  </si>
  <si>
    <t>21:0250:000602</t>
  </si>
  <si>
    <t>21:0250:000602:0003:0001:00</t>
  </si>
  <si>
    <t>21:1128:000652</t>
  </si>
  <si>
    <t>116O:2000:1002:00:------:--</t>
  </si>
  <si>
    <t>12.77</t>
  </si>
  <si>
    <t>21:0250:000603</t>
  </si>
  <si>
    <t>21:0250:000603:0003:0001:00</t>
  </si>
  <si>
    <t>21:1128:000653</t>
  </si>
  <si>
    <t>116O:2000:1003:00:------:--</t>
  </si>
  <si>
    <t>0.078</t>
  </si>
  <si>
    <t>21:0250:000604</t>
  </si>
  <si>
    <t>21:0250:000604:0003:0001:00</t>
  </si>
  <si>
    <t>21:1128:000654</t>
  </si>
  <si>
    <t>116O:2000:1004:00:------:--</t>
  </si>
  <si>
    <t>1.575</t>
  </si>
  <si>
    <t>21:0250:000605</t>
  </si>
  <si>
    <t>21:0250:000605:0003:0001:00</t>
  </si>
  <si>
    <t>21:1128:000655</t>
  </si>
  <si>
    <t>116O:2000:1005:00:------:--</t>
  </si>
  <si>
    <t>21:0250:000606</t>
  </si>
  <si>
    <t>21:0250:000606:0003:0001:00</t>
  </si>
  <si>
    <t>21:1128:000656</t>
  </si>
  <si>
    <t>116O:2000:1006:00:------:--</t>
  </si>
  <si>
    <t>0.671</t>
  </si>
  <si>
    <t>21:0250:000607</t>
  </si>
  <si>
    <t>21:0250:000607:0003:0001:00</t>
  </si>
  <si>
    <t>21:1128:000657</t>
  </si>
  <si>
    <t>116O:2000:1007:00:------:--</t>
  </si>
  <si>
    <t>7.408</t>
  </si>
  <si>
    <t>21:1128:000658</t>
  </si>
  <si>
    <t>116O:2000:1008:90</t>
  </si>
  <si>
    <t>6.153</t>
  </si>
  <si>
    <t>21:0250:000608</t>
  </si>
  <si>
    <t>21:0250:000608:0003:0001:00</t>
  </si>
  <si>
    <t>21:1128:000659</t>
  </si>
  <si>
    <t>116O:2000:1009:00:------:--</t>
  </si>
  <si>
    <t>21:0250:000609</t>
  </si>
  <si>
    <t>21:0250:000609:0003:0001:00</t>
  </si>
  <si>
    <t>21:1128:000660</t>
  </si>
  <si>
    <t>116O:2000:1010:10:------:--</t>
  </si>
  <si>
    <t>2.57</t>
  </si>
  <si>
    <t>21:0250:000609:0004:0001:00</t>
  </si>
  <si>
    <t>21:1128:000661</t>
  </si>
  <si>
    <t>116O:2000:1011:20:1010:10</t>
  </si>
  <si>
    <t>0.404</t>
  </si>
  <si>
    <t>21:0250:000610</t>
  </si>
  <si>
    <t>21:0250:000610:0003:0001:00</t>
  </si>
  <si>
    <t>21:1128:000662</t>
  </si>
  <si>
    <t>116O:2000:1012:00:------:--</t>
  </si>
  <si>
    <t>0.217</t>
  </si>
  <si>
    <t>21:0250:000611</t>
  </si>
  <si>
    <t>21:0250:000611:0003:0001:00</t>
  </si>
  <si>
    <t>21:1128:000663</t>
  </si>
  <si>
    <t>116O:2000:1013:00:------:--</t>
  </si>
  <si>
    <t>3.192</t>
  </si>
  <si>
    <t>21:0250:000612</t>
  </si>
  <si>
    <t>21:0250:000612:0003:0001:00</t>
  </si>
  <si>
    <t>21:1128:000664</t>
  </si>
  <si>
    <t>116O:2000:1014:00:------:--</t>
  </si>
  <si>
    <t>30.06</t>
  </si>
  <si>
    <t>21:0250:000613</t>
  </si>
  <si>
    <t>21:0250:000613:0003:0001:00</t>
  </si>
  <si>
    <t>21:1128:000665</t>
  </si>
  <si>
    <t>116O:2000:1015:00:------:--</t>
  </si>
  <si>
    <t>400</t>
  </si>
  <si>
    <t>21:0250:000614</t>
  </si>
  <si>
    <t>21:0250:000614:0003:0001:00</t>
  </si>
  <si>
    <t>21:1128:000666</t>
  </si>
  <si>
    <t>116O:2000:1016:00:------:--</t>
  </si>
  <si>
    <t>545.5</t>
  </si>
  <si>
    <t>21:0250:000615</t>
  </si>
  <si>
    <t>21:0250:000615:0003:0001:00</t>
  </si>
  <si>
    <t>21:1128:000667</t>
  </si>
  <si>
    <t>116O:2000:1017:00:------:--</t>
  </si>
  <si>
    <t>235.75</t>
  </si>
  <si>
    <t>21:0250:000616</t>
  </si>
  <si>
    <t>21:0250:000616:0003:0001:00</t>
  </si>
  <si>
    <t>21:1128:000668</t>
  </si>
  <si>
    <t>116O:2000:1018:00:------:--</t>
  </si>
  <si>
    <t>979.4</t>
  </si>
  <si>
    <t>21:0250:000617</t>
  </si>
  <si>
    <t>21:0250:000617:0003:0001:00</t>
  </si>
  <si>
    <t>21:1128:000669</t>
  </si>
  <si>
    <t>116O:2000:1019:00:------:--</t>
  </si>
  <si>
    <t>531.2</t>
  </si>
  <si>
    <t>21:0250:000618</t>
  </si>
  <si>
    <t>21:0250:000618:0003:0001:00</t>
  </si>
  <si>
    <t>21:1128:000670</t>
  </si>
  <si>
    <t>116O:2000:1020:00:------:--</t>
  </si>
  <si>
    <t>0.573</t>
  </si>
  <si>
    <t>21:0250:000619</t>
  </si>
  <si>
    <t>21:0250:000619:0003:0001:00</t>
  </si>
  <si>
    <t>21:1128:000671</t>
  </si>
  <si>
    <t>116O:2000:1022:10:------:--</t>
  </si>
  <si>
    <t>21:0250:000619:0004:0001:00</t>
  </si>
  <si>
    <t>21:1128:000672</t>
  </si>
  <si>
    <t>116O:2000:1023:20:1022:10</t>
  </si>
  <si>
    <t>21:0250:000620</t>
  </si>
  <si>
    <t>21:0250:000620:0003:0001:00</t>
  </si>
  <si>
    <t>21:1128:000673</t>
  </si>
  <si>
    <t>116O:2000:1024:00:------:--</t>
  </si>
  <si>
    <t>21:0250:000621</t>
  </si>
  <si>
    <t>21:0250:000621:0003:0001:00</t>
  </si>
  <si>
    <t>21:1128:000674</t>
  </si>
  <si>
    <t>116O:2000:1025:00:------:--</t>
  </si>
  <si>
    <t>2.011</t>
  </si>
  <si>
    <t>21:0250:000622</t>
  </si>
  <si>
    <t>21:0250:000622:0003:0001:00</t>
  </si>
  <si>
    <t>21:1128:000675</t>
  </si>
  <si>
    <t>116O:2000:1026:00:------:--</t>
  </si>
  <si>
    <t>3.753</t>
  </si>
  <si>
    <t>21:0250:000623</t>
  </si>
  <si>
    <t>21:0250:000623:0003:0001:00</t>
  </si>
  <si>
    <t>21:1128:000676</t>
  </si>
  <si>
    <t>116O:2000:1027:00:------:--</t>
  </si>
  <si>
    <t>35.39</t>
  </si>
  <si>
    <t>21:0250:000624</t>
  </si>
  <si>
    <t>21:0250:000624:0003:0001:00</t>
  </si>
  <si>
    <t>21:1128:000677</t>
  </si>
  <si>
    <t>116O:2000:1028:00:------:--</t>
  </si>
  <si>
    <t>21:0250:000625</t>
  </si>
  <si>
    <t>21:0250:000625:0003:0001:00</t>
  </si>
  <si>
    <t>21:1128:000678</t>
  </si>
  <si>
    <t>116O:2000:1029:00:------:--</t>
  </si>
  <si>
    <t>166.06</t>
  </si>
  <si>
    <t>21:0250:000626</t>
  </si>
  <si>
    <t>21:0250:000626:0003:0001:00</t>
  </si>
  <si>
    <t>21:1128:000679</t>
  </si>
  <si>
    <t>116O:2000:1030:00:------:--</t>
  </si>
  <si>
    <t>2.537</t>
  </si>
  <si>
    <t>21:0250:000627</t>
  </si>
  <si>
    <t>21:0250:000627:0003:0001:00</t>
  </si>
  <si>
    <t>21:1128:000680</t>
  </si>
  <si>
    <t>116O:2000:1031:00:------:--</t>
  </si>
  <si>
    <t>21:0250:000628</t>
  </si>
  <si>
    <t>21:0250:000628:0003:0001:00</t>
  </si>
  <si>
    <t>21:1128:000681</t>
  </si>
  <si>
    <t>116O:2000:1032:00:------:--</t>
  </si>
  <si>
    <t>6.762</t>
  </si>
  <si>
    <t>21:0250:000629</t>
  </si>
  <si>
    <t>21:0250:000629:0003:0001:00</t>
  </si>
  <si>
    <t>21:1128:000682</t>
  </si>
  <si>
    <t>116O:2000:1033:00:------:--</t>
  </si>
  <si>
    <t>6.413</t>
  </si>
  <si>
    <t>21:1128:000683</t>
  </si>
  <si>
    <t>116O:2000:1034:90</t>
  </si>
  <si>
    <t>45.39</t>
  </si>
  <si>
    <t>21:0250:000630</t>
  </si>
  <si>
    <t>21:0250:000630:0003:0001:00</t>
  </si>
  <si>
    <t>21:1128:000684</t>
  </si>
  <si>
    <t>116O:2000:1035:00:------:--</t>
  </si>
  <si>
    <t>54.28</t>
  </si>
  <si>
    <t>21:0250:000631</t>
  </si>
  <si>
    <t>21:0250:000631:0003:0001:00</t>
  </si>
  <si>
    <t>21:1128:000685</t>
  </si>
  <si>
    <t>116O:2000:1036:00:------:--</t>
  </si>
  <si>
    <t>11.99</t>
  </si>
  <si>
    <t>21:0250:000632</t>
  </si>
  <si>
    <t>21:0250:000632:0003:0001:00</t>
  </si>
  <si>
    <t>21:1128:000686</t>
  </si>
  <si>
    <t>116O:2000:1037:00:------:--</t>
  </si>
  <si>
    <t>411.75</t>
  </si>
  <si>
    <t>21:0250:000633</t>
  </si>
  <si>
    <t>21:0250:000633:0003:0001:00</t>
  </si>
  <si>
    <t>21:1128:000687</t>
  </si>
  <si>
    <t>116O:2000:1038:00:------:--</t>
  </si>
  <si>
    <t>116.68</t>
  </si>
  <si>
    <t>21:0250:000634</t>
  </si>
  <si>
    <t>21:0250:000634:0003:0001:00</t>
  </si>
  <si>
    <t>21:1128:000688</t>
  </si>
  <si>
    <t>116O:2000:1039:00:------:--</t>
  </si>
  <si>
    <t>15.48</t>
  </si>
  <si>
    <t>21:0250:000635</t>
  </si>
  <si>
    <t>21:0250:000635:0003:0001:00</t>
  </si>
  <si>
    <t>21:1128:000689</t>
  </si>
  <si>
    <t>116O:2000:1040:00:------:--</t>
  </si>
  <si>
    <t>0.235</t>
  </si>
  <si>
    <t>21:0250:000636</t>
  </si>
  <si>
    <t>21:0250:000636:0003:0001:00</t>
  </si>
  <si>
    <t>21:1128:000690</t>
  </si>
  <si>
    <t>116O:2000:1042:00:------:--</t>
  </si>
  <si>
    <t>0.841</t>
  </si>
  <si>
    <t>21:0250:000637</t>
  </si>
  <si>
    <t>21:0250:000637:0003:0001:00</t>
  </si>
  <si>
    <t>21:1128:000691</t>
  </si>
  <si>
    <t>116O:2000:1043:00:------:--</t>
  </si>
  <si>
    <t>26.88</t>
  </si>
  <si>
    <t>21:0250:000638</t>
  </si>
  <si>
    <t>21:0250:000638:0003:0001:00</t>
  </si>
  <si>
    <t>21:1128:000692</t>
  </si>
  <si>
    <t>116O:2000:1044:00:------:--</t>
  </si>
  <si>
    <t>4.916</t>
  </si>
  <si>
    <t>21:0250:000639</t>
  </si>
  <si>
    <t>21:0250:000639:0003:0001:00</t>
  </si>
  <si>
    <t>21:1128:000693</t>
  </si>
  <si>
    <t>116O:2000:1045:00:------:--</t>
  </si>
  <si>
    <t>21:1128:000694</t>
  </si>
  <si>
    <t>116O:2000:1046:90</t>
  </si>
  <si>
    <t>21:0250:000640</t>
  </si>
  <si>
    <t>21:0250:000640:0003:0001:00</t>
  </si>
  <si>
    <t>21:1128:000695</t>
  </si>
  <si>
    <t>116O:2000:1047:00:------:--</t>
  </si>
  <si>
    <t>62.86</t>
  </si>
  <si>
    <t>21:0250:000641</t>
  </si>
  <si>
    <t>21:0250:000641:0003:0001:00</t>
  </si>
  <si>
    <t>21:1128:000696</t>
  </si>
  <si>
    <t>116O:2000:1048:10:------:--</t>
  </si>
  <si>
    <t>62.8</t>
  </si>
  <si>
    <t>21:0250:000641:0004:0001:00</t>
  </si>
  <si>
    <t>21:1128:000697</t>
  </si>
  <si>
    <t>116O:2000:1049:20:1048:10</t>
  </si>
  <si>
    <t>5.97</t>
  </si>
  <si>
    <t>21:0250:000642</t>
  </si>
  <si>
    <t>21:0250:000642:0003:0001:00</t>
  </si>
  <si>
    <t>21:1128:000698</t>
  </si>
  <si>
    <t>116O:2000:1050:00:------:--</t>
  </si>
  <si>
    <t>45.67</t>
  </si>
  <si>
    <t>21:0250:000643</t>
  </si>
  <si>
    <t>21:0250:000643:0003:0001:00</t>
  </si>
  <si>
    <t>21:1128:000699</t>
  </si>
  <si>
    <t>116O:2000:1051:00:------:--</t>
  </si>
  <si>
    <t>52.15</t>
  </si>
  <si>
    <t>21:0250:000644</t>
  </si>
  <si>
    <t>21:0250:000644:0003:0001:00</t>
  </si>
  <si>
    <t>21:1128:000700</t>
  </si>
  <si>
    <t>116O:2000:1052:00:------:--</t>
  </si>
  <si>
    <t>121.6</t>
  </si>
  <si>
    <t>21:0250:000645</t>
  </si>
  <si>
    <t>21:0250:000645:0003:0001:00</t>
  </si>
  <si>
    <t>21:1128:000701</t>
  </si>
  <si>
    <t>116O:2000:1053:00:------:--</t>
  </si>
  <si>
    <t>149.96</t>
  </si>
  <si>
    <t>21:0250:000646</t>
  </si>
  <si>
    <t>21:0250:000646:0003:0001:00</t>
  </si>
  <si>
    <t>21:1128:000702</t>
  </si>
  <si>
    <t>116O:2000:1054:00:------:--</t>
  </si>
  <si>
    <t>21:0250:000647</t>
  </si>
  <si>
    <t>21:0250:000647:0003:0001:00</t>
  </si>
  <si>
    <t>21:1128:000703</t>
  </si>
  <si>
    <t>116O:2000:1055:00:------:--</t>
  </si>
  <si>
    <t>21:0250:000648</t>
  </si>
  <si>
    <t>21:0250:000648:0003:0001:00</t>
  </si>
  <si>
    <t>21:1128:000704</t>
  </si>
  <si>
    <t>116O:2000:1056:00:------:--</t>
  </si>
  <si>
    <t>44.7</t>
  </si>
  <si>
    <t>21:0250:000649</t>
  </si>
  <si>
    <t>21:0250:000649:0003:0001:00</t>
  </si>
  <si>
    <t>21:1128:000705</t>
  </si>
  <si>
    <t>116O:2000:1057:00:------:--</t>
  </si>
  <si>
    <t>21:0250:000650</t>
  </si>
  <si>
    <t>21:0250:000650:0003:0001:00</t>
  </si>
  <si>
    <t>21:1128:000706</t>
  </si>
  <si>
    <t>116O:2000:1058:00:------:--</t>
  </si>
  <si>
    <t>0.075</t>
  </si>
  <si>
    <t>21:0250:000651</t>
  </si>
  <si>
    <t>21:0250:000651:0003:0001:00</t>
  </si>
  <si>
    <t>21:1128:000707</t>
  </si>
  <si>
    <t>116O:2000:1059:00:------:--</t>
  </si>
  <si>
    <t>0.727</t>
  </si>
  <si>
    <t>21:0250:000652</t>
  </si>
  <si>
    <t>21:0250:000652:0003:0001:00</t>
  </si>
  <si>
    <t>21:1128:000708</t>
  </si>
  <si>
    <t>116O:2000:1060:00:------:--</t>
  </si>
  <si>
    <t>21:0250:000653</t>
  </si>
  <si>
    <t>21:0250:000653:0003:0001:00</t>
  </si>
  <si>
    <t>21:1128:000709</t>
  </si>
  <si>
    <t>116O:2000:1062:00:------:--</t>
  </si>
  <si>
    <t>0.08</t>
  </si>
  <si>
    <t>21:0250:000654</t>
  </si>
  <si>
    <t>21:0250:000654:0003:0001:00</t>
  </si>
  <si>
    <t>21:1128:000710</t>
  </si>
  <si>
    <t>116O:2000:1063:00:------:--</t>
  </si>
  <si>
    <t>21:0250:000655</t>
  </si>
  <si>
    <t>21:0250:000655:0003:0001:00</t>
  </si>
  <si>
    <t>21:1128:000711</t>
  </si>
  <si>
    <t>116O:2000:1064:10:------:--</t>
  </si>
  <si>
    <t>21:0250:000655:0004:0001:00</t>
  </si>
  <si>
    <t>21:1128:000712</t>
  </si>
  <si>
    <t>116O:2000:1065:20:1064:10</t>
  </si>
  <si>
    <t>3.957</t>
  </si>
  <si>
    <t>21:0250:000656</t>
  </si>
  <si>
    <t>21:0250:000656:0003:0001:00</t>
  </si>
  <si>
    <t>21:1128:000713</t>
  </si>
  <si>
    <t>116O:2000:1066:00:------:--</t>
  </si>
  <si>
    <t>1.164</t>
  </si>
  <si>
    <t>21:0250:000657</t>
  </si>
  <si>
    <t>21:0250:000657:0003:0001:00</t>
  </si>
  <si>
    <t>21:1128:000714</t>
  </si>
  <si>
    <t>116O:2000:1067:00:------:--</t>
  </si>
  <si>
    <t>7.864</t>
  </si>
  <si>
    <t>21:1128:000715</t>
  </si>
  <si>
    <t>116O:2000:1068:90</t>
  </si>
  <si>
    <t>21:0250:000658</t>
  </si>
  <si>
    <t>21:0250:000658:0003:0001:00</t>
  </si>
  <si>
    <t>21:1128:000716</t>
  </si>
  <si>
    <t>116O:2000:1069:00:------:--</t>
  </si>
  <si>
    <t>8.923</t>
  </si>
  <si>
    <t>21:0250:000659</t>
  </si>
  <si>
    <t>21:0250:000659:0003:0001:00</t>
  </si>
  <si>
    <t>21:1128:000717</t>
  </si>
  <si>
    <t>116O:2000:1070:00:------:--</t>
  </si>
  <si>
    <t>7.938</t>
  </si>
  <si>
    <t>21:0250:000660</t>
  </si>
  <si>
    <t>21:0250:000660:0003:0001:00</t>
  </si>
  <si>
    <t>21:1128:000718</t>
  </si>
  <si>
    <t>116O:2000:1071:00:------:--</t>
  </si>
  <si>
    <t>40.89</t>
  </si>
  <si>
    <t>21:0250:000661</t>
  </si>
  <si>
    <t>21:0250:000661:0003:0001:00</t>
  </si>
  <si>
    <t>21:1128:000719</t>
  </si>
  <si>
    <t>116O:2000:1072:00:------:--</t>
  </si>
  <si>
    <t>38.76</t>
  </si>
  <si>
    <t>21:0250:000662</t>
  </si>
  <si>
    <t>21:0250:000662:0003:0001:00</t>
  </si>
  <si>
    <t>21:1128:000720</t>
  </si>
  <si>
    <t>116O:2000:1073:00:------:--</t>
  </si>
  <si>
    <t>21:0250:000663</t>
  </si>
  <si>
    <t>21:0250:000663:0003:0001:00</t>
  </si>
  <si>
    <t>21:1128:000721</t>
  </si>
  <si>
    <t>116O:2000:1074:00:------:--</t>
  </si>
  <si>
    <t>139.26</t>
  </si>
  <si>
    <t>21:0250:000664</t>
  </si>
  <si>
    <t>21:0250:000664:0003:0001:00</t>
  </si>
  <si>
    <t>21:1128:000722</t>
  </si>
  <si>
    <t>116O:2000:1075:00:------:--</t>
  </si>
  <si>
    <t>122.4</t>
  </si>
  <si>
    <t>21:0250:000665</t>
  </si>
  <si>
    <t>21:0250:000665:0003:0001:00</t>
  </si>
  <si>
    <t>21:1128:000723</t>
  </si>
  <si>
    <t>116O:2000:1076:00:------:--</t>
  </si>
  <si>
    <t>17.96</t>
  </si>
  <si>
    <t>21:0250:000666</t>
  </si>
  <si>
    <t>21:0250:000666:0003:0001:00</t>
  </si>
  <si>
    <t>21:1128:000724</t>
  </si>
  <si>
    <t>116O:2000:1077:00:------:--</t>
  </si>
  <si>
    <t>67.24</t>
  </si>
  <si>
    <t>21:0250:000667</t>
  </si>
  <si>
    <t>21:0250:000667:0003:0001:00</t>
  </si>
  <si>
    <t>21:1128:000725</t>
  </si>
  <si>
    <t>116O:2000:1078:00:------:--</t>
  </si>
  <si>
    <t>16.35</t>
  </si>
  <si>
    <t>21:0250:000668</t>
  </si>
  <si>
    <t>21:0250:000668:0003:0001:00</t>
  </si>
  <si>
    <t>21:1128:000726</t>
  </si>
  <si>
    <t>116O:2000:1079:00:------:--</t>
  </si>
  <si>
    <t>25.92</t>
  </si>
  <si>
    <t>21:0250:000669</t>
  </si>
  <si>
    <t>21:0250:000669:0003:0001:00</t>
  </si>
  <si>
    <t>21:1128:000727</t>
  </si>
  <si>
    <t>116O:2000:1080:00:------:--</t>
  </si>
  <si>
    <t>141.92</t>
  </si>
  <si>
    <t>21:0250:000670</t>
  </si>
  <si>
    <t>21:0250:000670:0003:0001:00</t>
  </si>
  <si>
    <t>21:1128:000728</t>
  </si>
  <si>
    <t>116O:2000:1082:00:------:--</t>
  </si>
  <si>
    <t>6.43</t>
  </si>
  <si>
    <t>21:1128:000729</t>
  </si>
  <si>
    <t>116O:2000:1083:90</t>
  </si>
  <si>
    <t>189.9</t>
  </si>
  <si>
    <t>21:0250:000671</t>
  </si>
  <si>
    <t>21:0250:000671:0003:0001:00</t>
  </si>
  <si>
    <t>21:1128:000730</t>
  </si>
  <si>
    <t>116O:2000:1084:00:------:--</t>
  </si>
  <si>
    <t>71.5</t>
  </si>
  <si>
    <t>21:0250:000672</t>
  </si>
  <si>
    <t>21:0250:000672:0003:0001:00</t>
  </si>
  <si>
    <t>21:1128:000731</t>
  </si>
  <si>
    <t>116O:2000:1085:00:------:--</t>
  </si>
  <si>
    <t>21:0250:000673</t>
  </si>
  <si>
    <t>21:0250:000673:0003:0001:00</t>
  </si>
  <si>
    <t>21:1128:000732</t>
  </si>
  <si>
    <t>116O:2000:1086:10:------:--</t>
  </si>
  <si>
    <t>129.16</t>
  </si>
  <si>
    <t>21:0250:000673:0004:0001:00</t>
  </si>
  <si>
    <t>21:1128:000733</t>
  </si>
  <si>
    <t>116O:2000:1087:20:1086:10</t>
  </si>
  <si>
    <t>46.07</t>
  </si>
  <si>
    <t>21:0250:000674</t>
  </si>
  <si>
    <t>21:0250:000674:0003:0001:00</t>
  </si>
  <si>
    <t>21:1128:000734</t>
  </si>
  <si>
    <t>116O:2000:1088:00:------:--</t>
  </si>
  <si>
    <t>50.65</t>
  </si>
  <si>
    <t>21:0250:000675</t>
  </si>
  <si>
    <t>21:0250:000675:0003:0001:00</t>
  </si>
  <si>
    <t>21:1128:000735</t>
  </si>
  <si>
    <t>116O:2000:1089:00:------:--</t>
  </si>
  <si>
    <t>21:0250:000676</t>
  </si>
  <si>
    <t>21:0250:000676:0003:0001:00</t>
  </si>
  <si>
    <t>21:1128:000736</t>
  </si>
  <si>
    <t>116O:2000:1090:00:------:--</t>
  </si>
  <si>
    <t>1.903</t>
  </si>
  <si>
    <t>21:0250:000677</t>
  </si>
  <si>
    <t>21:0250:000677:0003:0001:00</t>
  </si>
  <si>
    <t>21:1128:000737</t>
  </si>
  <si>
    <t>116O:2000:1091:00:------:--</t>
  </si>
  <si>
    <t>1.649</t>
  </si>
  <si>
    <t>21:0250:000678</t>
  </si>
  <si>
    <t>21:0250:000678:0003:0001:00</t>
  </si>
  <si>
    <t>21:1128:000738</t>
  </si>
  <si>
    <t>116O:2000:1092:00:------:--</t>
  </si>
  <si>
    <t>49.45</t>
  </si>
  <si>
    <t>21:0250:000679</t>
  </si>
  <si>
    <t>21:0250:000679:0003:0001:00</t>
  </si>
  <si>
    <t>21:1128:000739</t>
  </si>
  <si>
    <t>116O:2000:1093:00:------:--</t>
  </si>
  <si>
    <t>2.163</t>
  </si>
  <si>
    <t>21:0250:000680</t>
  </si>
  <si>
    <t>21:0250:000680:0003:0001:00</t>
  </si>
  <si>
    <t>21:1128:000740</t>
  </si>
  <si>
    <t>116O:2000:1094:00:------:--</t>
  </si>
  <si>
    <t>14.13</t>
  </si>
  <si>
    <t>21:0250:000681</t>
  </si>
  <si>
    <t>21:0250:000681:0003:0001:00</t>
  </si>
  <si>
    <t>21:1128:000741</t>
  </si>
  <si>
    <t>116O:2000:1095:00:------:--</t>
  </si>
  <si>
    <t>21:0250:000682</t>
  </si>
  <si>
    <t>21:0250:000682:0003:0001:00</t>
  </si>
  <si>
    <t>21:1128:000742</t>
  </si>
  <si>
    <t>116O:2000:1096:00:------:--</t>
  </si>
  <si>
    <t>19.36</t>
  </si>
  <si>
    <t>21:0250:000683</t>
  </si>
  <si>
    <t>21:0250:000683:0003:0001:00</t>
  </si>
  <si>
    <t>21:1128:000743</t>
  </si>
  <si>
    <t>116O:2000:1097:00:------:--</t>
  </si>
  <si>
    <t>15.25</t>
  </si>
  <si>
    <t>21:0250:000684</t>
  </si>
  <si>
    <t>21:0250:000684:0003:0001:00</t>
  </si>
  <si>
    <t>21:1128:000744</t>
  </si>
  <si>
    <t>116O:2000:1098:00:------:--</t>
  </si>
  <si>
    <t>31.03</t>
  </si>
  <si>
    <t>21:0250:000685</t>
  </si>
  <si>
    <t>21:0250:000685:0003:0001:00</t>
  </si>
  <si>
    <t>21:1128:000745</t>
  </si>
  <si>
    <t>116O:2000:1099:00:------:--</t>
  </si>
  <si>
    <t>32.83</t>
  </si>
  <si>
    <t>21:0250:000686</t>
  </si>
  <si>
    <t>21:0250:000686:0003:0001:00</t>
  </si>
  <si>
    <t>21:1128:000746</t>
  </si>
  <si>
    <t>116O:2000:1100:00:------:--</t>
  </si>
  <si>
    <t>184.92</t>
  </si>
  <si>
    <t>21:0250:000687</t>
  </si>
  <si>
    <t>21:0250:000687:0003:0001:00</t>
  </si>
  <si>
    <t>21:1128:000747</t>
  </si>
  <si>
    <t>116O:2000:1102:00:------:--</t>
  </si>
  <si>
    <t>15.61</t>
  </si>
  <si>
    <t>21:0250:000688</t>
  </si>
  <si>
    <t>21:0250:000688:0003:0001:00</t>
  </si>
  <si>
    <t>21:1128:000748</t>
  </si>
  <si>
    <t>116O:2000:1103:00:------:--</t>
  </si>
  <si>
    <t>103.84</t>
  </si>
  <si>
    <t>21:0250:000689</t>
  </si>
  <si>
    <t>21:0250:000689:0003:0001:00</t>
  </si>
  <si>
    <t>21:1128:000749</t>
  </si>
  <si>
    <t>116O:2000:1104:00:------:--</t>
  </si>
  <si>
    <t>82.88</t>
  </si>
  <si>
    <t>21:0250:000690</t>
  </si>
  <si>
    <t>21:0250:000690:0003:0001:00</t>
  </si>
  <si>
    <t>21:1128:000750</t>
  </si>
  <si>
    <t>116O:2000:1105:10:------:--</t>
  </si>
  <si>
    <t>82.54</t>
  </si>
  <si>
    <t>21:0250:000690:0004:0001:00</t>
  </si>
  <si>
    <t>21:1128:000751</t>
  </si>
  <si>
    <t>116O:2000:1106:20:1105:10</t>
  </si>
  <si>
    <t>22.95</t>
  </si>
  <si>
    <t>21:1128:000752</t>
  </si>
  <si>
    <t>116O:2000:1107:90</t>
  </si>
  <si>
    <t>16.89</t>
  </si>
  <si>
    <t>21:0250:000691</t>
  </si>
  <si>
    <t>21:0250:000691:0003:0001:00</t>
  </si>
  <si>
    <t>21:1128:000753</t>
  </si>
  <si>
    <t>116O:2000:1108:00:------:--</t>
  </si>
  <si>
    <t>107.7</t>
  </si>
  <si>
    <t>21:0250:000692</t>
  </si>
  <si>
    <t>21:0250:000692:0003:0001:00</t>
  </si>
  <si>
    <t>21:1128:000754</t>
  </si>
  <si>
    <t>116O:2000:1109:00:------:--</t>
  </si>
  <si>
    <t>21:0250:000693</t>
  </si>
  <si>
    <t>21:0250:000693:0003:0001:00</t>
  </si>
  <si>
    <t>21:1128:000755</t>
  </si>
  <si>
    <t>116O:2000:1110:00:------:--</t>
  </si>
  <si>
    <t>21:0250:000694</t>
  </si>
  <si>
    <t>21:0250:000694:0003:0001:00</t>
  </si>
  <si>
    <t>21:1128:000756</t>
  </si>
  <si>
    <t>116O:2000:1111:00:------:--</t>
  </si>
  <si>
    <t>70.94</t>
  </si>
  <si>
    <t>21:0250:000695</t>
  </si>
  <si>
    <t>21:0250:000695:0003:0001:00</t>
  </si>
  <si>
    <t>21:1128:000757</t>
  </si>
  <si>
    <t>116O:2000:1112:00:------:--</t>
  </si>
  <si>
    <t>21:0250:000696</t>
  </si>
  <si>
    <t>21:0250:000696:0003:0001:00</t>
  </si>
  <si>
    <t>21:1128:000758</t>
  </si>
  <si>
    <t>116O:2000:1113:00:------:--</t>
  </si>
  <si>
    <t>103.6</t>
  </si>
  <si>
    <t>21:0250:000697</t>
  </si>
  <si>
    <t>21:0250:000697:0003:0001:00</t>
  </si>
  <si>
    <t>21:1128:000759</t>
  </si>
  <si>
    <t>116O:2000:1114:00:------:--</t>
  </si>
  <si>
    <t>140.46</t>
  </si>
  <si>
    <t>21:0250:000698</t>
  </si>
  <si>
    <t>21:0250:000698:0003:0001:00</t>
  </si>
  <si>
    <t>21:1128:000760</t>
  </si>
  <si>
    <t>116O:2000:1115:00:------:--</t>
  </si>
  <si>
    <t>55.72</t>
  </si>
  <si>
    <t>21:0250:000699</t>
  </si>
  <si>
    <t>21:0250:000699:0003:0001:00</t>
  </si>
  <si>
    <t>21:1128:000761</t>
  </si>
  <si>
    <t>116O:2000:1116:00:------:--</t>
  </si>
  <si>
    <t>21:0250:000700</t>
  </si>
  <si>
    <t>21:0250:000700:0003:0001:00</t>
  </si>
  <si>
    <t>21:1128:000762</t>
  </si>
  <si>
    <t>116O:2000:1117:00:------:--</t>
  </si>
  <si>
    <t>3.709</t>
  </si>
  <si>
    <t>21:0250:000701</t>
  </si>
  <si>
    <t>21:0250:000701:0003:0001:00</t>
  </si>
  <si>
    <t>21:1128:000763</t>
  </si>
  <si>
    <t>116O:2000:1118:00:------:--</t>
  </si>
  <si>
    <t>48.14</t>
  </si>
  <si>
    <t>21:0250:000702</t>
  </si>
  <si>
    <t>21:0250:000702:0003:0001:00</t>
  </si>
  <si>
    <t>21:1128:000764</t>
  </si>
  <si>
    <t>116O:2000:1119:00:------:--</t>
  </si>
  <si>
    <t>30.8</t>
  </si>
  <si>
    <t>21:0250:000703</t>
  </si>
  <si>
    <t>21:0250:000703:0003:0001:00</t>
  </si>
  <si>
    <t>21:1128:000765</t>
  </si>
  <si>
    <t>116O:2000:1120:00:------:--</t>
  </si>
  <si>
    <t>32.35</t>
  </si>
  <si>
    <t>21:0250:000704</t>
  </si>
  <si>
    <t>21:0250:000704:0003:0001:00</t>
  </si>
  <si>
    <t>21:1128:000766</t>
  </si>
  <si>
    <t>116O:2000:1122:00:------:--</t>
  </si>
  <si>
    <t>14.02</t>
  </si>
  <si>
    <t>21:0250:000705</t>
  </si>
  <si>
    <t>21:0250:000705:0003:0001:00</t>
  </si>
  <si>
    <t>21:1128:000767</t>
  </si>
  <si>
    <t>116O:2000:1123:00:------:--</t>
  </si>
  <si>
    <t>21:0250:000706</t>
  </si>
  <si>
    <t>21:0250:000706:0003:0001:00</t>
  </si>
  <si>
    <t>21:1128:000768</t>
  </si>
  <si>
    <t>116P:2000:1002:10:------:--</t>
  </si>
  <si>
    <t>21:0250:000706:0004:0001:00</t>
  </si>
  <si>
    <t>21:1128:000769</t>
  </si>
  <si>
    <t>116P:2000:1003:20:1002:10</t>
  </si>
  <si>
    <t>2.366</t>
  </si>
  <si>
    <t>21:0250:000707</t>
  </si>
  <si>
    <t>21:0250:000707:0003:0001:00</t>
  </si>
  <si>
    <t>21:1128:000770</t>
  </si>
  <si>
    <t>116P:2000:1004:00:------:--</t>
  </si>
  <si>
    <t>2.631</t>
  </si>
  <si>
    <t>21:0250:000708</t>
  </si>
  <si>
    <t>21:0250:000708:0003:0001:00</t>
  </si>
  <si>
    <t>21:1128:000771</t>
  </si>
  <si>
    <t>116P:2000:1005:00:------:--</t>
  </si>
  <si>
    <t>17.06</t>
  </si>
  <si>
    <t>21:0250:000709</t>
  </si>
  <si>
    <t>21:0250:000709:0003:0001:00</t>
  </si>
  <si>
    <t>21:1128:000772</t>
  </si>
  <si>
    <t>116P:2000:1006:00:------:--</t>
  </si>
  <si>
    <t>7.676</t>
  </si>
  <si>
    <t>21:1128:000773</t>
  </si>
  <si>
    <t>116P:2000:1007:90</t>
  </si>
  <si>
    <t>0.549</t>
  </si>
  <si>
    <t>21:0250:000710</t>
  </si>
  <si>
    <t>21:0250:000710:0003:0001:00</t>
  </si>
  <si>
    <t>21:1128:000774</t>
  </si>
  <si>
    <t>116P:2000:1008:00:------:--</t>
  </si>
  <si>
    <t>21:0250:000711</t>
  </si>
  <si>
    <t>21:0250:000711:0003:0001:00</t>
  </si>
  <si>
    <t>21:1128:000775</t>
  </si>
  <si>
    <t>116P:2000:1009:00:------:--</t>
  </si>
  <si>
    <t>0.693</t>
  </si>
  <si>
    <t>21:0250:000712</t>
  </si>
  <si>
    <t>21:0250:000712:0003:0001:00</t>
  </si>
  <si>
    <t>21:1128:000776</t>
  </si>
  <si>
    <t>116P:2000:1010:00:------:--</t>
  </si>
  <si>
    <t>0.261</t>
  </si>
  <si>
    <t>21:0250:000713</t>
  </si>
  <si>
    <t>21:0250:000713:0003:0001:00</t>
  </si>
  <si>
    <t>21:1128:000777</t>
  </si>
  <si>
    <t>116P:2000:1011:00:------:--</t>
  </si>
  <si>
    <t>71.3</t>
  </si>
  <si>
    <t>21:0250:000714</t>
  </si>
  <si>
    <t>21:0250:000714:0003:0001:00</t>
  </si>
  <si>
    <t>21:1128:000778</t>
  </si>
  <si>
    <t>116P:2000:1012:00:------:--</t>
  </si>
  <si>
    <t>534.1</t>
  </si>
  <si>
    <t>21:0250:000715</t>
  </si>
  <si>
    <t>21:0250:000715:0003:0001:00</t>
  </si>
  <si>
    <t>21:1128:000779</t>
  </si>
  <si>
    <t>116P:2000:1013:00:------:--</t>
  </si>
  <si>
    <t>646.1</t>
  </si>
  <si>
    <t>21:0250:000716</t>
  </si>
  <si>
    <t>21:0250:000716:0003:0001:00</t>
  </si>
  <si>
    <t>21:1128:000780</t>
  </si>
  <si>
    <t>116P:2000:1014:00:------:--</t>
  </si>
  <si>
    <t>355.5</t>
  </si>
  <si>
    <t>21:0250:000717</t>
  </si>
  <si>
    <t>21:0250:000717:0003:0001:00</t>
  </si>
  <si>
    <t>21:1128:000781</t>
  </si>
  <si>
    <t>116P:2000:1015:00:------:--</t>
  </si>
  <si>
    <t>10.009</t>
  </si>
  <si>
    <t>21:0250:000718</t>
  </si>
  <si>
    <t>21:0250:000718:0003:0001:00</t>
  </si>
  <si>
    <t>21:1128:000782</t>
  </si>
  <si>
    <t>116P:2000:1016:00:------:--</t>
  </si>
  <si>
    <t>21:0250:000719</t>
  </si>
  <si>
    <t>21:0250:000719:0003:0001:00</t>
  </si>
  <si>
    <t>21:1128:000783</t>
  </si>
  <si>
    <t>116P:2000:1017:00:------:--</t>
  </si>
  <si>
    <t>10.27</t>
  </si>
  <si>
    <t>21:0250:000720</t>
  </si>
  <si>
    <t>21:0250:000720:0003:0001:00</t>
  </si>
  <si>
    <t>21:1128:000784</t>
  </si>
  <si>
    <t>116P:2000:1018:00:------:--</t>
  </si>
  <si>
    <t>0.077</t>
  </si>
  <si>
    <t>21:0250:000721</t>
  </si>
  <si>
    <t>21:0250:000721:0003:0001:00</t>
  </si>
  <si>
    <t>21:1128:000785</t>
  </si>
  <si>
    <t>116P:2000:1019:00:------:--</t>
  </si>
  <si>
    <t>222.9</t>
  </si>
  <si>
    <t>21:0250:000722</t>
  </si>
  <si>
    <t>21:0250:000722:0003:0001:00</t>
  </si>
  <si>
    <t>21:1128:000786</t>
  </si>
  <si>
    <t>116P:2000:1020:00:------:--</t>
  </si>
  <si>
    <t>205.25</t>
  </si>
  <si>
    <t>21:0250:000723</t>
  </si>
  <si>
    <t>21:0250:000723:0003:0001:00</t>
  </si>
  <si>
    <t>21:1128:000787</t>
  </si>
  <si>
    <t>116P:2000:1022:00:------:--</t>
  </si>
  <si>
    <t>11.37</t>
  </si>
  <si>
    <t>21:0250:000724</t>
  </si>
  <si>
    <t>21:0250:000724:0003:0001:00</t>
  </si>
  <si>
    <t>21:1128:000788</t>
  </si>
  <si>
    <t>116P:2000:1023:00:------:--</t>
  </si>
  <si>
    <t>30.36</t>
  </si>
  <si>
    <t>21:0250:000725</t>
  </si>
  <si>
    <t>21:0250:000725:0003:0001:00</t>
  </si>
  <si>
    <t>21:1128:000789</t>
  </si>
  <si>
    <t>116P:2000:1024:00:------:--</t>
  </si>
  <si>
    <t>19.79</t>
  </si>
  <si>
    <t>21:0250:000726</t>
  </si>
  <si>
    <t>21:0250:000726:0003:0001:00</t>
  </si>
  <si>
    <t>21:1128:000790</t>
  </si>
  <si>
    <t>116P:2000:1025:10:------:--</t>
  </si>
  <si>
    <t>19.88</t>
  </si>
  <si>
    <t>21:0250:000726:0004:0001:00</t>
  </si>
  <si>
    <t>21:1128:000791</t>
  </si>
  <si>
    <t>116P:2000:1026:20:1025:10</t>
  </si>
  <si>
    <t>21:0250:000727</t>
  </si>
  <si>
    <t>21:0250:000727:0003:0001:00</t>
  </si>
  <si>
    <t>21:1128:000792</t>
  </si>
  <si>
    <t>116P:2000:1027:00:------:--</t>
  </si>
  <si>
    <t>0.414</t>
  </si>
  <si>
    <t>21:0250:000728</t>
  </si>
  <si>
    <t>21:0250:000728:0003:0001:00</t>
  </si>
  <si>
    <t>21:1128:000793</t>
  </si>
  <si>
    <t>116P:2000:1028:00:------:--</t>
  </si>
  <si>
    <t>21:0250:000729</t>
  </si>
  <si>
    <t>21:0250:000729:0003:0001:00</t>
  </si>
  <si>
    <t>21:1128:000794</t>
  </si>
  <si>
    <t>116P:2000:1029:00:------:--</t>
  </si>
  <si>
    <t>0.263</t>
  </si>
  <si>
    <t>21:0250:000730</t>
  </si>
  <si>
    <t>21:0250:000730:0003:0001:00</t>
  </si>
  <si>
    <t>21:1128:000795</t>
  </si>
  <si>
    <t>116P:2000:1030:00:------:--</t>
  </si>
  <si>
    <t>6.348</t>
  </si>
  <si>
    <t>21:1128:000796</t>
  </si>
  <si>
    <t>116P:2000:1031:90</t>
  </si>
  <si>
    <t>21:0250:000731</t>
  </si>
  <si>
    <t>21:0250:000731:0003:0001:00</t>
  </si>
  <si>
    <t>21:1128:000797</t>
  </si>
  <si>
    <t>116P:2000:1032:00:------:--</t>
  </si>
  <si>
    <t>21:0250:000732</t>
  </si>
  <si>
    <t>21:0250:000732:0003:0001:00</t>
  </si>
  <si>
    <t>21:1128:000798</t>
  </si>
  <si>
    <t>116P:2000:1033:00:------:--</t>
  </si>
  <si>
    <t>21:0250:000733</t>
  </si>
  <si>
    <t>21:0250:000733:0003:0001:00</t>
  </si>
  <si>
    <t>21:1128:000799</t>
  </si>
  <si>
    <t>116P:2000:1034:00:------:--</t>
  </si>
  <si>
    <t>21:0250:000734</t>
  </si>
  <si>
    <t>21:0250:000734:0003:0001:00</t>
  </si>
  <si>
    <t>21:1128:000800</t>
  </si>
  <si>
    <t>116P:2000:1035:00:------:--</t>
  </si>
  <si>
    <t>2.905</t>
  </si>
  <si>
    <t>21:0250:000735</t>
  </si>
  <si>
    <t>21:0250:000735:0003:0001:00</t>
  </si>
  <si>
    <t>21:1128:000801</t>
  </si>
  <si>
    <t>116P:2000:1036:00:------:--</t>
  </si>
  <si>
    <t>21:0250:000736</t>
  </si>
  <si>
    <t>21:0250:000736:0003:0001:00</t>
  </si>
  <si>
    <t>21:1128:000802</t>
  </si>
  <si>
    <t>116P:2000:1037:00:------:--</t>
  </si>
  <si>
    <t>21:0250:000737</t>
  </si>
  <si>
    <t>21:0250:000737:0003:0001:00</t>
  </si>
  <si>
    <t>21:1128:000803</t>
  </si>
  <si>
    <t>116P:2000:1038:00:------:--</t>
  </si>
  <si>
    <t>21:0250:000738</t>
  </si>
  <si>
    <t>21:0250:000738:0003:0001:00</t>
  </si>
  <si>
    <t>21:1128:000804</t>
  </si>
  <si>
    <t>116P:2000:1039:00:------:--</t>
  </si>
  <si>
    <t>21:0250:000739</t>
  </si>
  <si>
    <t>21:0250:000739:0003:0001:00</t>
  </si>
  <si>
    <t>21:1128:000805</t>
  </si>
  <si>
    <t>116P:2000:1040:00:------:--</t>
  </si>
  <si>
    <t>0.065</t>
  </si>
  <si>
    <t>21:0250:000740</t>
  </si>
  <si>
    <t>21:0250:000740:0003:0001:00</t>
  </si>
  <si>
    <t>21:1128:000806</t>
  </si>
  <si>
    <t>116P:2000:1042:00:------:--</t>
  </si>
  <si>
    <t>21:0250:000741</t>
  </si>
  <si>
    <t>21:0250:000741:0003:0001:00</t>
  </si>
  <si>
    <t>21:1128:000807</t>
  </si>
  <si>
    <t>116P:2000:1043:10:------:--</t>
  </si>
  <si>
    <t>0.964</t>
  </si>
  <si>
    <t>21:0250:000741:0004:0001:00</t>
  </si>
  <si>
    <t>21:1128:000808</t>
  </si>
  <si>
    <t>116P:2000:1044:20:1043:10</t>
  </si>
  <si>
    <t>21:0250:000742</t>
  </si>
  <si>
    <t>21:0250:000742:0003:0001:00</t>
  </si>
  <si>
    <t>21:1128:000809</t>
  </si>
  <si>
    <t>116P:2000:1045:00:------:--</t>
  </si>
  <si>
    <t>0.055</t>
  </si>
  <si>
    <t>21:0250:000743</t>
  </si>
  <si>
    <t>21:0250:000743:0003:0001:00</t>
  </si>
  <si>
    <t>21:1128:000810</t>
  </si>
  <si>
    <t>116P:2000:1046:00:------:--</t>
  </si>
  <si>
    <t>0.314</t>
  </si>
  <si>
    <t>21:0250:000744</t>
  </si>
  <si>
    <t>21:0250:000744:0003:0001:00</t>
  </si>
  <si>
    <t>21:1128:000811</t>
  </si>
  <si>
    <t>116P:2000:1047:00:------:--</t>
  </si>
  <si>
    <t>21:0250:000745</t>
  </si>
  <si>
    <t>21:0250:000745:0003:0001:00</t>
  </si>
  <si>
    <t>21:1128:000812</t>
  </si>
  <si>
    <t>116P:2000:1048:00:------:--</t>
  </si>
  <si>
    <t>26.52</t>
  </si>
  <si>
    <t>21:0250:000746</t>
  </si>
  <si>
    <t>21:0250:000746:0003:0001:00</t>
  </si>
  <si>
    <t>21:1128:000813</t>
  </si>
  <si>
    <t>116P:2000:1049:00:------:--</t>
  </si>
  <si>
    <t>17.16</t>
  </si>
  <si>
    <t>21:0250:000747</t>
  </si>
  <si>
    <t>21:0250:000747:0003:0001:00</t>
  </si>
  <si>
    <t>21:1128:000814</t>
  </si>
  <si>
    <t>116P:2000:1050:00:------:--</t>
  </si>
  <si>
    <t>2.074</t>
  </si>
  <si>
    <t>21:0250:000748</t>
  </si>
  <si>
    <t>21:0250:000748:0003:0001:00</t>
  </si>
  <si>
    <t>21:1128:000815</t>
  </si>
  <si>
    <t>116P:2000:1051:00:------:--</t>
  </si>
  <si>
    <t>1.941</t>
  </si>
  <si>
    <t>21:0250:000749</t>
  </si>
  <si>
    <t>21:0250:000749:0003:0001:00</t>
  </si>
  <si>
    <t>21:1128:000816</t>
  </si>
  <si>
    <t>116P:2000:1052:00:------:--</t>
  </si>
  <si>
    <t>9.613</t>
  </si>
  <si>
    <t>21:0250:000750</t>
  </si>
  <si>
    <t>21:0250:000750:0003:0001:00</t>
  </si>
  <si>
    <t>21:1128:000817</t>
  </si>
  <si>
    <t>116P:2000:1053:00:------:--</t>
  </si>
  <si>
    <t>0.551</t>
  </si>
  <si>
    <t>21:0250:000751</t>
  </si>
  <si>
    <t>21:0250:000751:0003:0001:00</t>
  </si>
  <si>
    <t>21:1128:000818</t>
  </si>
  <si>
    <t>116P:2000:1054:00:------:--</t>
  </si>
  <si>
    <t>21:0250:000752</t>
  </si>
  <si>
    <t>21:0250:000752:0003:0001:00</t>
  </si>
  <si>
    <t>21:1128:000819</t>
  </si>
  <si>
    <t>116P:2000:1055:00:------:--</t>
  </si>
  <si>
    <t>1.403</t>
  </si>
  <si>
    <t>21:0250:000753</t>
  </si>
  <si>
    <t>21:0250:000753:0003:0001:00</t>
  </si>
  <si>
    <t>21:1128:000820</t>
  </si>
  <si>
    <t>116P:2000:1056:00:------:--</t>
  </si>
  <si>
    <t>21:0250:000754</t>
  </si>
  <si>
    <t>21:0250:000754:0003:0001:00</t>
  </si>
  <si>
    <t>21:1128:000821</t>
  </si>
  <si>
    <t>116P:2000:1057:00:------:--</t>
  </si>
  <si>
    <t>68.42</t>
  </si>
  <si>
    <t>21:0251:000001</t>
  </si>
  <si>
    <t>21:0251:000001:0003:0001:00</t>
  </si>
  <si>
    <t>21:1134:000001</t>
  </si>
  <si>
    <t>106B:2001:1002:10:------:--</t>
  </si>
  <si>
    <t>67.59</t>
  </si>
  <si>
    <t>21:0251:000001:0004:0001:00</t>
  </si>
  <si>
    <t>21:1134:000002</t>
  </si>
  <si>
    <t>106B:2001:1003:20:1002:10</t>
  </si>
  <si>
    <t>70.57</t>
  </si>
  <si>
    <t>21:0251:000002</t>
  </si>
  <si>
    <t>21:0251:000002:0003:0001:00</t>
  </si>
  <si>
    <t>21:1134:000003</t>
  </si>
  <si>
    <t>106B:2001:1004:00:------:--</t>
  </si>
  <si>
    <t>55.69</t>
  </si>
  <si>
    <t>21:0251:000003</t>
  </si>
  <si>
    <t>21:0251:000003:0003:0001:00</t>
  </si>
  <si>
    <t>21:1134:000004</t>
  </si>
  <si>
    <t>106B:2001:1005:00:------:--</t>
  </si>
  <si>
    <t>45.69</t>
  </si>
  <si>
    <t>21:0251:000004</t>
  </si>
  <si>
    <t>21:0251:000004:0003:0001:00</t>
  </si>
  <si>
    <t>21:1134:000005</t>
  </si>
  <si>
    <t>106B:2001:1006:00:------:--</t>
  </si>
  <si>
    <t>122.44</t>
  </si>
  <si>
    <t>21:0251:000005</t>
  </si>
  <si>
    <t>21:0251:000005:0003:0001:00</t>
  </si>
  <si>
    <t>21:1134:000006</t>
  </si>
  <si>
    <t>106B:2001:1008:00:------:--</t>
  </si>
  <si>
    <t>100.43</t>
  </si>
  <si>
    <t>21:0251:000006</t>
  </si>
  <si>
    <t>21:0251:000006:0003:0001:00</t>
  </si>
  <si>
    <t>21:1134:000007</t>
  </si>
  <si>
    <t>106B:2001:1009:00:------:--</t>
  </si>
  <si>
    <t>27.18</t>
  </si>
  <si>
    <t>21:0251:000007</t>
  </si>
  <si>
    <t>21:0251:000007:0003:0001:00</t>
  </si>
  <si>
    <t>21:1134:000008</t>
  </si>
  <si>
    <t>106B:2001:1010:00:------:--</t>
  </si>
  <si>
    <t>31.55</t>
  </si>
  <si>
    <t>21:0251:000008</t>
  </si>
  <si>
    <t>21:0251:000008:0003:0001:00</t>
  </si>
  <si>
    <t>21:1134:000009</t>
  </si>
  <si>
    <t>106B:2001:1011:00:------:--</t>
  </si>
  <si>
    <t>37.04</t>
  </si>
  <si>
    <t>21:0251:000009</t>
  </si>
  <si>
    <t>21:0251:000009:0003:0001:00</t>
  </si>
  <si>
    <t>21:1134:000010</t>
  </si>
  <si>
    <t>106B:2001:1012:00:------:--</t>
  </si>
  <si>
    <t>50.64</t>
  </si>
  <si>
    <t>21:0251:000010</t>
  </si>
  <si>
    <t>21:0251:000010:0003:0001:00</t>
  </si>
  <si>
    <t>21:1134:000011</t>
  </si>
  <si>
    <t>106B:2001:1013:00:------:--</t>
  </si>
  <si>
    <t>39.22</t>
  </si>
  <si>
    <t>21:0251:000011</t>
  </si>
  <si>
    <t>21:0251:000011:0003:0001:00</t>
  </si>
  <si>
    <t>21:1134:000012</t>
  </si>
  <si>
    <t>106B:2001:1014:00:------:--</t>
  </si>
  <si>
    <t>38.85</t>
  </si>
  <si>
    <t>21:0251:000012</t>
  </si>
  <si>
    <t>21:0251:000012:0003:0001:00</t>
  </si>
  <si>
    <t>21:1134:000013</t>
  </si>
  <si>
    <t>106B:2001:1015:00:------:--</t>
  </si>
  <si>
    <t>55.17</t>
  </si>
  <si>
    <t>21:0251:000013</t>
  </si>
  <si>
    <t>21:0251:000013:0003:0001:00</t>
  </si>
  <si>
    <t>21:1134:000014</t>
  </si>
  <si>
    <t>106B:2001:1016:00:------:--</t>
  </si>
  <si>
    <t>45.54</t>
  </si>
  <si>
    <t>21:0251:000014</t>
  </si>
  <si>
    <t>21:0251:000014:0003:0001:00</t>
  </si>
  <si>
    <t>21:1134:000015</t>
  </si>
  <si>
    <t>106B:2001:1017:00:------:--</t>
  </si>
  <si>
    <t>113.39</t>
  </si>
  <si>
    <t>21:0251:000015</t>
  </si>
  <si>
    <t>21:0251:000015:0003:0001:00</t>
  </si>
  <si>
    <t>21:1134:000016</t>
  </si>
  <si>
    <t>106B:2001:1018:00:------:--</t>
  </si>
  <si>
    <t>149.78</t>
  </si>
  <si>
    <t>21:0251:000016</t>
  </si>
  <si>
    <t>21:0251:000016:0003:0001:00</t>
  </si>
  <si>
    <t>21:1134:000017</t>
  </si>
  <si>
    <t>106B:2001:1019:00:------:--</t>
  </si>
  <si>
    <t>60.68</t>
  </si>
  <si>
    <t>21:0251:000017</t>
  </si>
  <si>
    <t>21:0251:000017:0003:0001:00</t>
  </si>
  <si>
    <t>21:1134:000018</t>
  </si>
  <si>
    <t>106B:2001:1020:00:------:--</t>
  </si>
  <si>
    <t>73.85</t>
  </si>
  <si>
    <t>21:0251:000018</t>
  </si>
  <si>
    <t>21:0251:000018:0003:0001:00</t>
  </si>
  <si>
    <t>21:1134:000019</t>
  </si>
  <si>
    <t>106B:2001:1022:00:------:--</t>
  </si>
  <si>
    <t>58.17</t>
  </si>
  <si>
    <t>21:0251:000019</t>
  </si>
  <si>
    <t>21:0251:000019:0003:0001:00</t>
  </si>
  <si>
    <t>21:1134:000020</t>
  </si>
  <si>
    <t>106B:2001:1023:00:------:--</t>
  </si>
  <si>
    <t>42.52</t>
  </si>
  <si>
    <t>21:0251:000020</t>
  </si>
  <si>
    <t>21:0251:000020:0003:0001:00</t>
  </si>
  <si>
    <t>21:1134:000021</t>
  </si>
  <si>
    <t>106B:2001:1024:00:------:--</t>
  </si>
  <si>
    <t>21.881</t>
  </si>
  <si>
    <t>21:0251:000021</t>
  </si>
  <si>
    <t>21:0251:000021:0003:0001:00</t>
  </si>
  <si>
    <t>21:1134:000022</t>
  </si>
  <si>
    <t>106B:2001:1025:00:------:--</t>
  </si>
  <si>
    <t>39.96</t>
  </si>
  <si>
    <t>21:0251:000022</t>
  </si>
  <si>
    <t>21:0251:000022:0003:0001:00</t>
  </si>
  <si>
    <t>21:1134:000023</t>
  </si>
  <si>
    <t>106B:2001:1026:10:------:--</t>
  </si>
  <si>
    <t>39.26</t>
  </si>
  <si>
    <t>21:0251:000022:0004:0001:00</t>
  </si>
  <si>
    <t>21:1134:000024</t>
  </si>
  <si>
    <t>106B:2001:1027:20:1026:10</t>
  </si>
  <si>
    <t>127.72</t>
  </si>
  <si>
    <t>21:0251:000023</t>
  </si>
  <si>
    <t>21:0251:000023:0003:0001:00</t>
  </si>
  <si>
    <t>21:1134:000025</t>
  </si>
  <si>
    <t>106B:2001:1028:00:------:--</t>
  </si>
  <si>
    <t>63.53</t>
  </si>
  <si>
    <t>21:0251:000024</t>
  </si>
  <si>
    <t>21:0251:000024:0003:0001:00</t>
  </si>
  <si>
    <t>21:1134:000026</t>
  </si>
  <si>
    <t>106B:2001:1029:00:------:--</t>
  </si>
  <si>
    <t>94.14</t>
  </si>
  <si>
    <t>21:0251:000025</t>
  </si>
  <si>
    <t>21:0251:000025:0003:0001:00</t>
  </si>
  <si>
    <t>21:1134:000027</t>
  </si>
  <si>
    <t>106B:2001:1030:00:------:--</t>
  </si>
  <si>
    <t>200</t>
  </si>
  <si>
    <t>21:0251:000026</t>
  </si>
  <si>
    <t>21:0251:000026:0003:0001:00</t>
  </si>
  <si>
    <t>21:1134:000028</t>
  </si>
  <si>
    <t>106B:2001:1031:00:------:--</t>
  </si>
  <si>
    <t>145.34</t>
  </si>
  <si>
    <t>21:0251:000027</t>
  </si>
  <si>
    <t>21:0251:000027:0003:0001:00</t>
  </si>
  <si>
    <t>21:1134:000029</t>
  </si>
  <si>
    <t>106B:2001:1032:00:------:--</t>
  </si>
  <si>
    <t>88.02</t>
  </si>
  <si>
    <t>21:0251:000028</t>
  </si>
  <si>
    <t>21:0251:000028:0003:0001:00</t>
  </si>
  <si>
    <t>21:1134:000030</t>
  </si>
  <si>
    <t>106B:2001:1033:00:------:--</t>
  </si>
  <si>
    <t>21:0251:000029</t>
  </si>
  <si>
    <t>21:0251:000029:0003:0001:00</t>
  </si>
  <si>
    <t>21:1134:000031</t>
  </si>
  <si>
    <t>106B:2001:1034:00:------:--</t>
  </si>
  <si>
    <t>60.55</t>
  </si>
  <si>
    <t>21:0251:000030</t>
  </si>
  <si>
    <t>21:0251:000030:0003:0001:00</t>
  </si>
  <si>
    <t>21:1134:000032</t>
  </si>
  <si>
    <t>106B:2001:1036:00:------:--</t>
  </si>
  <si>
    <t>49.35</t>
  </si>
  <si>
    <t>21:0251:000031</t>
  </si>
  <si>
    <t>21:0251:000031:0003:0001:00</t>
  </si>
  <si>
    <t>21:1134:000033</t>
  </si>
  <si>
    <t>106B:2001:1037:00:------:--</t>
  </si>
  <si>
    <t>17.262</t>
  </si>
  <si>
    <t>21:0251:000032</t>
  </si>
  <si>
    <t>21:0251:000032:0003:0001:00</t>
  </si>
  <si>
    <t>21:1134:000034</t>
  </si>
  <si>
    <t>106B:2001:1038:00:------:--</t>
  </si>
  <si>
    <t>20.748</t>
  </si>
  <si>
    <t>21:0251:000033</t>
  </si>
  <si>
    <t>21:0251:000033:0003:0001:00</t>
  </si>
  <si>
    <t>21:1134:000035</t>
  </si>
  <si>
    <t>106B:2001:1039:00:------:--</t>
  </si>
  <si>
    <t>54.52</t>
  </si>
  <si>
    <t>21:0251:000034</t>
  </si>
  <si>
    <t>21:0251:000034:0003:0001:00</t>
  </si>
  <si>
    <t>21:1134:000036</t>
  </si>
  <si>
    <t>106B:2001:1040:00:------:--</t>
  </si>
  <si>
    <t>39.89</t>
  </si>
  <si>
    <t>21:0251:000035</t>
  </si>
  <si>
    <t>21:0251:000035:0003:0001:00</t>
  </si>
  <si>
    <t>21:1134:000037</t>
  </si>
  <si>
    <t>106B:2001:1043:00:------:--</t>
  </si>
  <si>
    <t>42.27</t>
  </si>
  <si>
    <t>21:0251:000036</t>
  </si>
  <si>
    <t>21:0251:000036:0003:0001:00</t>
  </si>
  <si>
    <t>21:1134:000038</t>
  </si>
  <si>
    <t>106B:2001:1044:10:------:--</t>
  </si>
  <si>
    <t>42.09</t>
  </si>
  <si>
    <t>21:0251:000036:0004:0001:00</t>
  </si>
  <si>
    <t>21:1134:000039</t>
  </si>
  <si>
    <t>106B:2001:1045:20:1044:10</t>
  </si>
  <si>
    <t>36.96</t>
  </si>
  <si>
    <t>21:0251:000037</t>
  </si>
  <si>
    <t>21:0251:000037:0003:0001:00</t>
  </si>
  <si>
    <t>21:1134:000040</t>
  </si>
  <si>
    <t>106B:2001:1046:00:------:--</t>
  </si>
  <si>
    <t>37.23</t>
  </si>
  <si>
    <t>21:0251:000038</t>
  </si>
  <si>
    <t>21:0251:000038:0003:0001:00</t>
  </si>
  <si>
    <t>21:1134:000041</t>
  </si>
  <si>
    <t>106B:2001:1047:00:------:--</t>
  </si>
  <si>
    <t>12.007</t>
  </si>
  <si>
    <t>21:0251:000039</t>
  </si>
  <si>
    <t>21:0251:000039:0003:0001:00</t>
  </si>
  <si>
    <t>21:1134:000042</t>
  </si>
  <si>
    <t>106B:2001:1048:00:------:--</t>
  </si>
  <si>
    <t>32.74</t>
  </si>
  <si>
    <t>21:0251:000040</t>
  </si>
  <si>
    <t>21:0251:000040:0003:0001:00</t>
  </si>
  <si>
    <t>21:1134:000043</t>
  </si>
  <si>
    <t>106B:2001:1049:00:------:--</t>
  </si>
  <si>
    <t>35.63</t>
  </si>
  <si>
    <t>21:0251:000041</t>
  </si>
  <si>
    <t>21:0251:000041:0003:0001:00</t>
  </si>
  <si>
    <t>21:1134:000044</t>
  </si>
  <si>
    <t>106B:2001:1050:00:------:--</t>
  </si>
  <si>
    <t>30.84</t>
  </si>
  <si>
    <t>21:0251:000042</t>
  </si>
  <si>
    <t>21:0251:000042:0003:0001:00</t>
  </si>
  <si>
    <t>21:1134:000045</t>
  </si>
  <si>
    <t>106B:2001:1051:00:------:--</t>
  </si>
  <si>
    <t>95.54</t>
  </si>
  <si>
    <t>21:0251:000043</t>
  </si>
  <si>
    <t>21:0251:000043:0003:0001:00</t>
  </si>
  <si>
    <t>21:1134:000046</t>
  </si>
  <si>
    <t>106B:2001:1052:00:------:--</t>
  </si>
  <si>
    <t>21:0251:000044</t>
  </si>
  <si>
    <t>21:0251:000044:0003:0001:00</t>
  </si>
  <si>
    <t>21:1134:000047</t>
  </si>
  <si>
    <t>106B:2001:1053:00:------:--</t>
  </si>
  <si>
    <t>71.92</t>
  </si>
  <si>
    <t>21:0251:000045</t>
  </si>
  <si>
    <t>21:0251:000045:0003:0001:00</t>
  </si>
  <si>
    <t>21:1134:000048</t>
  </si>
  <si>
    <t>106B:2001:1054:00:------:--</t>
  </si>
  <si>
    <t>99.65</t>
  </si>
  <si>
    <t>21:0251:000046</t>
  </si>
  <si>
    <t>21:0251:000046:0003:0001:00</t>
  </si>
  <si>
    <t>21:1134:000049</t>
  </si>
  <si>
    <t>106B:2001:1055:00:------:--</t>
  </si>
  <si>
    <t>21:0251:000047</t>
  </si>
  <si>
    <t>21:0251:000047:0003:0001:00</t>
  </si>
  <si>
    <t>21:1134:000050</t>
  </si>
  <si>
    <t>106B:2001:1056:00:------:--</t>
  </si>
  <si>
    <t>49.34</t>
  </si>
  <si>
    <t>21:0251:000048</t>
  </si>
  <si>
    <t>21:0251:000048:0003:0001:00</t>
  </si>
  <si>
    <t>21:1134:000051</t>
  </si>
  <si>
    <t>106B:2001:1057:00:------:--</t>
  </si>
  <si>
    <t>21.348</t>
  </si>
  <si>
    <t>21:0251:000049</t>
  </si>
  <si>
    <t>21:0251:000049:0003:0001:00</t>
  </si>
  <si>
    <t>21:1134:000052</t>
  </si>
  <si>
    <t>106B:2001:1058:00:------:--</t>
  </si>
  <si>
    <t>323.1</t>
  </si>
  <si>
    <t>21:0251:000050</t>
  </si>
  <si>
    <t>21:0251:000050:0003:0001:00</t>
  </si>
  <si>
    <t>21:1134:000053</t>
  </si>
  <si>
    <t>106B:2001:1059:00:------:--</t>
  </si>
  <si>
    <t>21:0251:000051</t>
  </si>
  <si>
    <t>21:0251:000051:0003:0001:00</t>
  </si>
  <si>
    <t>21:1134:000054</t>
  </si>
  <si>
    <t>106B:2001:1060:00:------:--</t>
  </si>
  <si>
    <t>51.79</t>
  </si>
  <si>
    <t>21:0251:000052</t>
  </si>
  <si>
    <t>21:0251:000052:0003:0001:00</t>
  </si>
  <si>
    <t>21:1134:000055</t>
  </si>
  <si>
    <t>106B:2001:1062:00:------:--</t>
  </si>
  <si>
    <t>62.04</t>
  </si>
  <si>
    <t>21:0251:000053</t>
  </si>
  <si>
    <t>21:0251:000053:0003:0001:00</t>
  </si>
  <si>
    <t>21:1134:000056</t>
  </si>
  <si>
    <t>106B:2001:1063:00:------:--</t>
  </si>
  <si>
    <t>70.34</t>
  </si>
  <si>
    <t>21:0251:000054</t>
  </si>
  <si>
    <t>21:0251:000054:0003:0001:00</t>
  </si>
  <si>
    <t>21:1134:000057</t>
  </si>
  <si>
    <t>106B:2001:1064:10:------:--</t>
  </si>
  <si>
    <t>70.33</t>
  </si>
  <si>
    <t>21:0251:000054:0004:0001:00</t>
  </si>
  <si>
    <t>21:1134:000058</t>
  </si>
  <si>
    <t>106B:2001:1065:20:1064:10</t>
  </si>
  <si>
    <t>47.85</t>
  </si>
  <si>
    <t>21:0251:000055</t>
  </si>
  <si>
    <t>21:0251:000055:0003:0001:00</t>
  </si>
  <si>
    <t>21:1134:000059</t>
  </si>
  <si>
    <t>106B:2001:1066:00:------:--</t>
  </si>
  <si>
    <t>41.92</t>
  </si>
  <si>
    <t>21:0251:000056</t>
  </si>
  <si>
    <t>21:0251:000056:0003:0001:00</t>
  </si>
  <si>
    <t>21:1134:000060</t>
  </si>
  <si>
    <t>106B:2001:1067:00:------:--</t>
  </si>
  <si>
    <t>51.88</t>
  </si>
  <si>
    <t>21:0251:000057</t>
  </si>
  <si>
    <t>21:0251:000057:0003:0001:00</t>
  </si>
  <si>
    <t>21:1134:000061</t>
  </si>
  <si>
    <t>106B:2001:1068:00:------:--</t>
  </si>
  <si>
    <t>85.22</t>
  </si>
  <si>
    <t>21:0251:000058</t>
  </si>
  <si>
    <t>21:0251:000058:0003:0001:00</t>
  </si>
  <si>
    <t>21:1134:000062</t>
  </si>
  <si>
    <t>106B:2001:1069:00:------:--</t>
  </si>
  <si>
    <t>102.9</t>
  </si>
  <si>
    <t>21:0251:000059</t>
  </si>
  <si>
    <t>21:0251:000059:0003:0001:00</t>
  </si>
  <si>
    <t>21:1134:000063</t>
  </si>
  <si>
    <t>106B:2001:1070:00:------:--</t>
  </si>
  <si>
    <t>147.23</t>
  </si>
  <si>
    <t>21:0251:000060</t>
  </si>
  <si>
    <t>21:0251:000060:0003:0001:00</t>
  </si>
  <si>
    <t>21:1134:000064</t>
  </si>
  <si>
    <t>106B:2001:1071:00:------:--</t>
  </si>
  <si>
    <t>55.75</t>
  </si>
  <si>
    <t>21:0251:000061</t>
  </si>
  <si>
    <t>21:0251:000061:0003:0001:00</t>
  </si>
  <si>
    <t>21:1134:000065</t>
  </si>
  <si>
    <t>106B:2001:1072:00:------:--</t>
  </si>
  <si>
    <t>36.17</t>
  </si>
  <si>
    <t>21:0251:000062</t>
  </si>
  <si>
    <t>21:0251:000062:0003:0001:00</t>
  </si>
  <si>
    <t>21:1134:000066</t>
  </si>
  <si>
    <t>106B:2001:1073:00:------:--</t>
  </si>
  <si>
    <t>110.92</t>
  </si>
  <si>
    <t>21:0251:000063</t>
  </si>
  <si>
    <t>21:0251:000063:0003:0001:00</t>
  </si>
  <si>
    <t>21:1134:000067</t>
  </si>
  <si>
    <t>106B:2001:1075:00:------:--</t>
  </si>
  <si>
    <t>94.34</t>
  </si>
  <si>
    <t>21:0251:000064</t>
  </si>
  <si>
    <t>21:0251:000064:0003:0001:00</t>
  </si>
  <si>
    <t>21:1134:000068</t>
  </si>
  <si>
    <t>106B:2001:1076:00:------:--</t>
  </si>
  <si>
    <t>20.666</t>
  </si>
  <si>
    <t>21:0251:000065</t>
  </si>
  <si>
    <t>21:0251:000065:0003:0001:00</t>
  </si>
  <si>
    <t>21:1134:000069</t>
  </si>
  <si>
    <t>106B:2001:1077:00:------:--</t>
  </si>
  <si>
    <t>90.06</t>
  </si>
  <si>
    <t>21:0251:000066</t>
  </si>
  <si>
    <t>21:0251:000066:0003:0001:00</t>
  </si>
  <si>
    <t>21:1134:000070</t>
  </si>
  <si>
    <t>106B:2001:1078:00:------:--</t>
  </si>
  <si>
    <t>43.96</t>
  </si>
  <si>
    <t>21:0251:000067</t>
  </si>
  <si>
    <t>21:0251:000067:0003:0001:00</t>
  </si>
  <si>
    <t>21:1134:000071</t>
  </si>
  <si>
    <t>106B:2001:1079:00:------:--</t>
  </si>
  <si>
    <t>30.33</t>
  </si>
  <si>
    <t>21:0251:000068</t>
  </si>
  <si>
    <t>21:0251:000068:0003:0001:00</t>
  </si>
  <si>
    <t>21:1134:000072</t>
  </si>
  <si>
    <t>106B:2001:1080:00:------:--</t>
  </si>
  <si>
    <t>284.64</t>
  </si>
  <si>
    <t>21:0251:000069</t>
  </si>
  <si>
    <t>21:0251:000069:0003:0001:00</t>
  </si>
  <si>
    <t>21:1134:000073</t>
  </si>
  <si>
    <t>106B:2001:1082:00:------:--</t>
  </si>
  <si>
    <t>21:0251:000070</t>
  </si>
  <si>
    <t>21:0251:000070:0003:0001:00</t>
  </si>
  <si>
    <t>21:1134:000074</t>
  </si>
  <si>
    <t>106B:2001:1083:00:------:--</t>
  </si>
  <si>
    <t>152.51</t>
  </si>
  <si>
    <t>21:0251:000071</t>
  </si>
  <si>
    <t>21:0251:000071:0003:0001:00</t>
  </si>
  <si>
    <t>21:1134:000075</t>
  </si>
  <si>
    <t>106B:2001:1084:00:------:--</t>
  </si>
  <si>
    <t>70.68</t>
  </si>
  <si>
    <t>21:0251:000072</t>
  </si>
  <si>
    <t>21:0251:000072:0003:0001:00</t>
  </si>
  <si>
    <t>21:1134:000076</t>
  </si>
  <si>
    <t>106B:2001:1085:10:------:--</t>
  </si>
  <si>
    <t>70.53</t>
  </si>
  <si>
    <t>21:0251:000072:0004:0001:00</t>
  </si>
  <si>
    <t>21:1134:000077</t>
  </si>
  <si>
    <t>106B:2001:1086:20:1085:10</t>
  </si>
  <si>
    <t>74.15</t>
  </si>
  <si>
    <t>21:0251:000073</t>
  </si>
  <si>
    <t>21:0251:000073:0003:0001:00</t>
  </si>
  <si>
    <t>21:1134:000078</t>
  </si>
  <si>
    <t>106B:2001:1087:00:------:--</t>
  </si>
  <si>
    <t>48.22</t>
  </si>
  <si>
    <t>21:0251:000074</t>
  </si>
  <si>
    <t>21:0251:000074:0003:0001:00</t>
  </si>
  <si>
    <t>21:1134:000079</t>
  </si>
  <si>
    <t>106B:2001:1088:00:------:--</t>
  </si>
  <si>
    <t>18.927</t>
  </si>
  <si>
    <t>21:0251:000075</t>
  </si>
  <si>
    <t>21:0251:000075:0003:0001:00</t>
  </si>
  <si>
    <t>21:1134:000080</t>
  </si>
  <si>
    <t>106B:2001:1089:00:------:--</t>
  </si>
  <si>
    <t>65.96</t>
  </si>
  <si>
    <t>21:0251:000076</t>
  </si>
  <si>
    <t>21:0251:000076:0003:0001:00</t>
  </si>
  <si>
    <t>21:1134:000081</t>
  </si>
  <si>
    <t>106B:2001:1090:00:------:--</t>
  </si>
  <si>
    <t>29.36</t>
  </si>
  <si>
    <t>21:0251:000077</t>
  </si>
  <si>
    <t>21:0251:000077:0003:0001:00</t>
  </si>
  <si>
    <t>21:1134:000082</t>
  </si>
  <si>
    <t>106B:2001:1091:00:------:--</t>
  </si>
  <si>
    <t>107.57</t>
  </si>
  <si>
    <t>21:0251:000078</t>
  </si>
  <si>
    <t>21:0251:000078:0003:0001:00</t>
  </si>
  <si>
    <t>21:1134:000083</t>
  </si>
  <si>
    <t>106B:2001:1092:00:------:--</t>
  </si>
  <si>
    <t>21:0251:000079</t>
  </si>
  <si>
    <t>21:0251:000079:0003:0001:00</t>
  </si>
  <si>
    <t>21:1134:000084</t>
  </si>
  <si>
    <t>106B:2001:1093:00:------:--</t>
  </si>
  <si>
    <t>46.23</t>
  </si>
  <si>
    <t>21:0251:000080</t>
  </si>
  <si>
    <t>21:0251:000080:0003:0001:00</t>
  </si>
  <si>
    <t>21:1134:000085</t>
  </si>
  <si>
    <t>106B:2001:1094:00:------:--</t>
  </si>
  <si>
    <t>103.76</t>
  </si>
  <si>
    <t>21:0251:000081</t>
  </si>
  <si>
    <t>21:0251:000081:0003:0001:00</t>
  </si>
  <si>
    <t>21:1134:000086</t>
  </si>
  <si>
    <t>106B:2001:1095:00:------:--</t>
  </si>
  <si>
    <t>47.67</t>
  </si>
  <si>
    <t>21:0251:000082</t>
  </si>
  <si>
    <t>21:0251:000082:0003:0001:00</t>
  </si>
  <si>
    <t>21:1134:000087</t>
  </si>
  <si>
    <t>106B:2001:1097:00:------:--</t>
  </si>
  <si>
    <t>34.87</t>
  </si>
  <si>
    <t>21:0251:000083</t>
  </si>
  <si>
    <t>21:0251:000083:0003:0001:00</t>
  </si>
  <si>
    <t>21:1134:000088</t>
  </si>
  <si>
    <t>106B:2001:1098:00:------:--</t>
  </si>
  <si>
    <t>31.65</t>
  </si>
  <si>
    <t>21:0251:000084</t>
  </si>
  <si>
    <t>21:0251:000084:0003:0001:00</t>
  </si>
  <si>
    <t>21:1134:000089</t>
  </si>
  <si>
    <t>106B:2001:1099:00:------:--</t>
  </si>
  <si>
    <t>53.73</t>
  </si>
  <si>
    <t>21:0251:000085</t>
  </si>
  <si>
    <t>21:0251:000085:0003:0001:00</t>
  </si>
  <si>
    <t>21:1134:000090</t>
  </si>
  <si>
    <t>106B:2001:1100:00:------:--</t>
  </si>
  <si>
    <t>73.66</t>
  </si>
  <si>
    <t>21:0251:000086</t>
  </si>
  <si>
    <t>21:0251:000086:0003:0001:00</t>
  </si>
  <si>
    <t>21:1134:000091</t>
  </si>
  <si>
    <t>106B:2001:1102:10:------:--</t>
  </si>
  <si>
    <t>73.6</t>
  </si>
  <si>
    <t>21:0251:000086:0004:0001:00</t>
  </si>
  <si>
    <t>21:1134:000092</t>
  </si>
  <si>
    <t>106B:2001:1103:20:1102:10</t>
  </si>
  <si>
    <t>50.82</t>
  </si>
  <si>
    <t>21:0251:000087</t>
  </si>
  <si>
    <t>21:0251:000087:0003:0001:00</t>
  </si>
  <si>
    <t>21:1134:000093</t>
  </si>
  <si>
    <t>106B:2001:1104:00:------:--</t>
  </si>
  <si>
    <t>49.57</t>
  </si>
  <si>
    <t>21:0251:000088</t>
  </si>
  <si>
    <t>21:0251:000088:0003:0001:00</t>
  </si>
  <si>
    <t>21:1134:000094</t>
  </si>
  <si>
    <t>106B:2001:1105:00:------:--</t>
  </si>
  <si>
    <t>18.432</t>
  </si>
  <si>
    <t>21:0251:000089</t>
  </si>
  <si>
    <t>21:0251:000089:0003:0001:00</t>
  </si>
  <si>
    <t>21:1134:000095</t>
  </si>
  <si>
    <t>106B:2001:1106:00:------:--</t>
  </si>
  <si>
    <t>5.367</t>
  </si>
  <si>
    <t>21:0251:000090</t>
  </si>
  <si>
    <t>21:0251:000090:0003:0001:00</t>
  </si>
  <si>
    <t>21:1134:000096</t>
  </si>
  <si>
    <t>106B:2001:1107:00:------:--</t>
  </si>
  <si>
    <t>15.772</t>
  </si>
  <si>
    <t>21:0251:000091</t>
  </si>
  <si>
    <t>21:0251:000091:0003:0001:00</t>
  </si>
  <si>
    <t>21:1134:000097</t>
  </si>
  <si>
    <t>106B:2001:1108:00:------:--</t>
  </si>
  <si>
    <t>47.13</t>
  </si>
  <si>
    <t>21:0251:000092</t>
  </si>
  <si>
    <t>21:0251:000092:0003:0001:00</t>
  </si>
  <si>
    <t>21:1134:000098</t>
  </si>
  <si>
    <t>106B:2001:1109:00:------:--</t>
  </si>
  <si>
    <t>19.818</t>
  </si>
  <si>
    <t>21:0251:000093</t>
  </si>
  <si>
    <t>21:0251:000093:0003:0001:00</t>
  </si>
  <si>
    <t>21:1134:000099</t>
  </si>
  <si>
    <t>106B:2001:1110:00:------:--</t>
  </si>
  <si>
    <t>66.07</t>
  </si>
  <si>
    <t>21:0251:000094</t>
  </si>
  <si>
    <t>21:0251:000094:0003:0001:00</t>
  </si>
  <si>
    <t>21:1134:000100</t>
  </si>
  <si>
    <t>106B:2001:1111:00:------:--</t>
  </si>
  <si>
    <t>73.77</t>
  </si>
  <si>
    <t>21:0251:000095</t>
  </si>
  <si>
    <t>21:0251:000095:0003:0001:00</t>
  </si>
  <si>
    <t>21:1134:000101</t>
  </si>
  <si>
    <t>106B:2001:1113:00:------:--</t>
  </si>
  <si>
    <t>14.935</t>
  </si>
  <si>
    <t>21:0251:000096</t>
  </si>
  <si>
    <t>21:0251:000096:0003:0001:00</t>
  </si>
  <si>
    <t>21:1134:000102</t>
  </si>
  <si>
    <t>106B:2001:1114:00:------:--</t>
  </si>
  <si>
    <t>13.35</t>
  </si>
  <si>
    <t>21:0251:000097</t>
  </si>
  <si>
    <t>21:0251:000097:0003:0001:00</t>
  </si>
  <si>
    <t>21:1134:000103</t>
  </si>
  <si>
    <t>106B:2001:1115:00:------:--</t>
  </si>
  <si>
    <t>19.106</t>
  </si>
  <si>
    <t>21:0251:000098</t>
  </si>
  <si>
    <t>21:0251:000098:0003:0001:00</t>
  </si>
  <si>
    <t>21:1134:000104</t>
  </si>
  <si>
    <t>106B:2001:1116:00:------:--</t>
  </si>
  <si>
    <t>32.99</t>
  </si>
  <si>
    <t>21:0251:000099</t>
  </si>
  <si>
    <t>21:0251:000099:0003:0001:00</t>
  </si>
  <si>
    <t>21:1134:000105</t>
  </si>
  <si>
    <t>106B:2001:1117:00:------:--</t>
  </si>
  <si>
    <t>21.141</t>
  </si>
  <si>
    <t>21:0251:000100</t>
  </si>
  <si>
    <t>21:0251:000100:0003:0001:00</t>
  </si>
  <si>
    <t>21:1134:000106</t>
  </si>
  <si>
    <t>106B:2001:1118:00:------:--</t>
  </si>
  <si>
    <t>25.821</t>
  </si>
  <si>
    <t>21:0251:000101</t>
  </si>
  <si>
    <t>21:0251:000101:0003:0001:00</t>
  </si>
  <si>
    <t>21:1134:000107</t>
  </si>
  <si>
    <t>106B:2001:1119:00:------:--</t>
  </si>
  <si>
    <t>105.54</t>
  </si>
  <si>
    <t>21:0251:000102</t>
  </si>
  <si>
    <t>21:0251:000102:0003:0001:00</t>
  </si>
  <si>
    <t>21:1134:000108</t>
  </si>
  <si>
    <t>106B:2001:1120:00:------:--</t>
  </si>
  <si>
    <t>51.72</t>
  </si>
  <si>
    <t>21:0251:000103</t>
  </si>
  <si>
    <t>21:0251:000103:0003:0001:00</t>
  </si>
  <si>
    <t>21:1134:000109</t>
  </si>
  <si>
    <t>106B:2001:1122:00:------:--</t>
  </si>
  <si>
    <t>233.9</t>
  </si>
  <si>
    <t>21:0251:000104</t>
  </si>
  <si>
    <t>21:0251:000104:0003:0001:00</t>
  </si>
  <si>
    <t>21:1134:000110</t>
  </si>
  <si>
    <t>106B:2001:1123:10:------:--</t>
  </si>
  <si>
    <t>231.2</t>
  </si>
  <si>
    <t>21:0251:000104:0004:0001:00</t>
  </si>
  <si>
    <t>21:1134:000111</t>
  </si>
  <si>
    <t>106B:2001:1124:20:1123:10</t>
  </si>
  <si>
    <t>65.37</t>
  </si>
  <si>
    <t>21:0251:000105</t>
  </si>
  <si>
    <t>21:0251:000105:0003:0001:00</t>
  </si>
  <si>
    <t>21:1134:000112</t>
  </si>
  <si>
    <t>106B:2001:1125:00:------:--</t>
  </si>
  <si>
    <t>50.84</t>
  </si>
  <si>
    <t>21:0251:000106</t>
  </si>
  <si>
    <t>21:0251:000106:0003:0001:00</t>
  </si>
  <si>
    <t>21:1134:000113</t>
  </si>
  <si>
    <t>106B:2001:1126:00:------:--</t>
  </si>
  <si>
    <t>982.6</t>
  </si>
  <si>
    <t>21:0251:000107</t>
  </si>
  <si>
    <t>21:0251:000107:0003:0001:00</t>
  </si>
  <si>
    <t>21:1134:000114</t>
  </si>
  <si>
    <t>106B:2001:1127:00:------:--</t>
  </si>
  <si>
    <t>253.4</t>
  </si>
  <si>
    <t>21:0251:000108</t>
  </si>
  <si>
    <t>21:0251:000108:0003:0001:00</t>
  </si>
  <si>
    <t>21:1134:000115</t>
  </si>
  <si>
    <t>106B:2001:1129:00:------:--</t>
  </si>
  <si>
    <t>1570.3</t>
  </si>
  <si>
    <t>21:0251:000109</t>
  </si>
  <si>
    <t>21:0251:000109:0003:0001:00</t>
  </si>
  <si>
    <t>21:1134:000116</t>
  </si>
  <si>
    <t>106B:2001:1130:00:------:--</t>
  </si>
  <si>
    <t>63.92</t>
  </si>
  <si>
    <t>21:0251:000110</t>
  </si>
  <si>
    <t>21:0251:000110:0003:0001:00</t>
  </si>
  <si>
    <t>21:1134:000117</t>
  </si>
  <si>
    <t>106B:2001:1131:00:------:--</t>
  </si>
  <si>
    <t>102</t>
  </si>
  <si>
    <t>21:0251:000111</t>
  </si>
  <si>
    <t>21:0251:000111:0003:0001:00</t>
  </si>
  <si>
    <t>21:1134:000118</t>
  </si>
  <si>
    <t>106B:2001:1132:00:------:--</t>
  </si>
  <si>
    <t>48.56</t>
  </si>
  <si>
    <t>21:0251:000112</t>
  </si>
  <si>
    <t>21:0251:000112:0003:0001:00</t>
  </si>
  <si>
    <t>21:1134:000119</t>
  </si>
  <si>
    <t>106B:2001:1133:00:------:--</t>
  </si>
  <si>
    <t>18.327</t>
  </si>
  <si>
    <t>21:0251:000113</t>
  </si>
  <si>
    <t>21:0251:000113:0003:0001:00</t>
  </si>
  <si>
    <t>21:1134:000120</t>
  </si>
  <si>
    <t>106B:2001:1134:00:------:--</t>
  </si>
  <si>
    <t>67.08</t>
  </si>
  <si>
    <t>21:0251:000114</t>
  </si>
  <si>
    <t>21:0251:000114:0003:0001:00</t>
  </si>
  <si>
    <t>21:1134:000121</t>
  </si>
  <si>
    <t>106B:2001:1135:00:------:--</t>
  </si>
  <si>
    <t>496.85</t>
  </si>
  <si>
    <t>21:0251:000115</t>
  </si>
  <si>
    <t>21:0251:000115:0003:0001:00</t>
  </si>
  <si>
    <t>21:1134:000122</t>
  </si>
  <si>
    <t>106B:2001:1136:00:------:--</t>
  </si>
  <si>
    <t>329.16</t>
  </si>
  <si>
    <t>21:0251:000116</t>
  </si>
  <si>
    <t>21:0251:000116:0003:0001:00</t>
  </si>
  <si>
    <t>21:1134:000123</t>
  </si>
  <si>
    <t>106B:2001:1137:00:------:--</t>
  </si>
  <si>
    <t>521.75</t>
  </si>
  <si>
    <t>21:0251:000117</t>
  </si>
  <si>
    <t>21:0251:000117:0003:0001:00</t>
  </si>
  <si>
    <t>21:1134:000124</t>
  </si>
  <si>
    <t>106B:2001:1138:00:------:--</t>
  </si>
  <si>
    <t>171.26</t>
  </si>
  <si>
    <t>21:0251:000118</t>
  </si>
  <si>
    <t>21:0251:000118:0003:0001:00</t>
  </si>
  <si>
    <t>21:1134:000125</t>
  </si>
  <si>
    <t>106B:2001:1139:00:------:--</t>
  </si>
  <si>
    <t>47.7</t>
  </si>
  <si>
    <t>21:0251:000119</t>
  </si>
  <si>
    <t>21:0251:000119:0003:0001:00</t>
  </si>
  <si>
    <t>21:1134:000126</t>
  </si>
  <si>
    <t>106B:2001:1140:00:------:--</t>
  </si>
  <si>
    <t>34.74</t>
  </si>
  <si>
    <t>21:0251:000120</t>
  </si>
  <si>
    <t>21:0251:000120:0003:0001:00</t>
  </si>
  <si>
    <t>21:1134:000127</t>
  </si>
  <si>
    <t>106B:2001:1142:10:------:--</t>
  </si>
  <si>
    <t>35.86</t>
  </si>
  <si>
    <t>21:0251:000120:0004:0001:00</t>
  </si>
  <si>
    <t>21:1134:000128</t>
  </si>
  <si>
    <t>106B:2001:1143:20:1142:10</t>
  </si>
  <si>
    <t>46.62</t>
  </si>
  <si>
    <t>21:0251:000121</t>
  </si>
  <si>
    <t>21:0251:000121:0003:0001:00</t>
  </si>
  <si>
    <t>21:1134:000129</t>
  </si>
  <si>
    <t>106B:2001:1144:00:------:--</t>
  </si>
  <si>
    <t>34.93</t>
  </si>
  <si>
    <t>21:0251:000122</t>
  </si>
  <si>
    <t>21:0251:000122:0003:0001:00</t>
  </si>
  <si>
    <t>21:1134:000130</t>
  </si>
  <si>
    <t>106B:2001:1145:00:------:--</t>
  </si>
  <si>
    <t>32.69</t>
  </si>
  <si>
    <t>21:0251:000123</t>
  </si>
  <si>
    <t>21:0251:000123:0003:0001:00</t>
  </si>
  <si>
    <t>21:1134:000131</t>
  </si>
  <si>
    <t>106B:2001:1146:00:------:--</t>
  </si>
  <si>
    <t>103.51</t>
  </si>
  <si>
    <t>21:0251:000124</t>
  </si>
  <si>
    <t>21:0251:000124:0003:0001:00</t>
  </si>
  <si>
    <t>21:1134:000132</t>
  </si>
  <si>
    <t>106B:2001:1147:00:------:--</t>
  </si>
  <si>
    <t>29.33</t>
  </si>
  <si>
    <t>21:0251:000125</t>
  </si>
  <si>
    <t>21:0251:000125:0003:0001:00</t>
  </si>
  <si>
    <t>21:1134:000133</t>
  </si>
  <si>
    <t>106B:2001:1148:00:------:--</t>
  </si>
  <si>
    <t>47.97</t>
  </si>
  <si>
    <t>21:0251:000126</t>
  </si>
  <si>
    <t>21:0251:000126:0003:0001:00</t>
  </si>
  <si>
    <t>21:1134:000134</t>
  </si>
  <si>
    <t>106B:2001:1149:00:------:--</t>
  </si>
  <si>
    <t>80.14</t>
  </si>
  <si>
    <t>21:0251:000127</t>
  </si>
  <si>
    <t>21:0251:000127:0003:0001:00</t>
  </si>
  <si>
    <t>21:1134:000135</t>
  </si>
  <si>
    <t>106B:2001:1150:00:------:--</t>
  </si>
  <si>
    <t>75.65</t>
  </si>
  <si>
    <t>21:0251:000128</t>
  </si>
  <si>
    <t>21:0251:000128:0003:0001:00</t>
  </si>
  <si>
    <t>21:1134:000136</t>
  </si>
  <si>
    <t>106B:2001:1151:00:------:--</t>
  </si>
  <si>
    <t>50.13</t>
  </si>
  <si>
    <t>21:0251:000129</t>
  </si>
  <si>
    <t>21:0251:000129:0003:0001:00</t>
  </si>
  <si>
    <t>21:1134:000137</t>
  </si>
  <si>
    <t>106B:2001:1153:00:------:--</t>
  </si>
  <si>
    <t>8.388</t>
  </si>
  <si>
    <t>21:0251:000130</t>
  </si>
  <si>
    <t>21:0251:000130:0003:0001:00</t>
  </si>
  <si>
    <t>21:1134:000138</t>
  </si>
  <si>
    <t>106B:2001:1154:00:------:--</t>
  </si>
  <si>
    <t>21:0251:000131</t>
  </si>
  <si>
    <t>21:0251:000131:0003:0001:00</t>
  </si>
  <si>
    <t>21:1134:000139</t>
  </si>
  <si>
    <t>106B:2001:1155:00:------:--</t>
  </si>
  <si>
    <t>135.21</t>
  </si>
  <si>
    <t>21:0251:000132</t>
  </si>
  <si>
    <t>21:0251:000132:0003:0001:00</t>
  </si>
  <si>
    <t>21:1134:000140</t>
  </si>
  <si>
    <t>106B:2001:1156:00:------:--</t>
  </si>
  <si>
    <t>14.235</t>
  </si>
  <si>
    <t>21:0251:000133</t>
  </si>
  <si>
    <t>21:0251:000133:0003:0001:00</t>
  </si>
  <si>
    <t>21:1134:000141</t>
  </si>
  <si>
    <t>106B:2001:1157:00:------:--</t>
  </si>
  <si>
    <t>54.86</t>
  </si>
  <si>
    <t>21:0251:000134</t>
  </si>
  <si>
    <t>21:0251:000134:0003:0001:00</t>
  </si>
  <si>
    <t>21:1134:000142</t>
  </si>
  <si>
    <t>106B:2001:1158:00:------:--</t>
  </si>
  <si>
    <t>73.88</t>
  </si>
  <si>
    <t>21:0251:000135</t>
  </si>
  <si>
    <t>21:0251:000135:0003:0001:00</t>
  </si>
  <si>
    <t>21:1134:000143</t>
  </si>
  <si>
    <t>106B:2001:1159:10:------:--</t>
  </si>
  <si>
    <t>36.37</t>
  </si>
  <si>
    <t>21:0251:000135:0004:0001:00</t>
  </si>
  <si>
    <t>21:1134:000144</t>
  </si>
  <si>
    <t>106B:2001:1160:20:1159:10</t>
  </si>
  <si>
    <t>48.3</t>
  </si>
  <si>
    <t>21:0251:000136</t>
  </si>
  <si>
    <t>21:0251:000136:0003:0001:00</t>
  </si>
  <si>
    <t>21:1134:000145</t>
  </si>
  <si>
    <t>106B:2001:1162:00:------:--</t>
  </si>
  <si>
    <t>14.122</t>
  </si>
  <si>
    <t>21:0251:000137</t>
  </si>
  <si>
    <t>21:0251:000137:0003:0001:00</t>
  </si>
  <si>
    <t>21:1134:000146</t>
  </si>
  <si>
    <t>106B:2001:1163:00:------:--</t>
  </si>
  <si>
    <t>90.54</t>
  </si>
  <si>
    <t>21:0251:000138</t>
  </si>
  <si>
    <t>21:0251:000138:0003:0001:00</t>
  </si>
  <si>
    <t>21:1134:000147</t>
  </si>
  <si>
    <t>106B:2001:1164:00:------:--</t>
  </si>
  <si>
    <t>73.62</t>
  </si>
  <si>
    <t>21:0251:000139</t>
  </si>
  <si>
    <t>21:0251:000139:0003:0001:00</t>
  </si>
  <si>
    <t>21:1134:000148</t>
  </si>
  <si>
    <t>106B:2001:1165:00:------:--</t>
  </si>
  <si>
    <t>58.03</t>
  </si>
  <si>
    <t>21:0251:000140</t>
  </si>
  <si>
    <t>21:0251:000140:0003:0001:00</t>
  </si>
  <si>
    <t>21:1134:000149</t>
  </si>
  <si>
    <t>106B:2001:1166:10:------:--</t>
  </si>
  <si>
    <t>58.55</t>
  </si>
  <si>
    <t>21:0251:000140:0004:0001:00</t>
  </si>
  <si>
    <t>21:1134:000150</t>
  </si>
  <si>
    <t>106B:2001:1168:20:1166:10</t>
  </si>
  <si>
    <t>49.75</t>
  </si>
  <si>
    <t>21:0251:000141</t>
  </si>
  <si>
    <t>21:0251:000141:0003:0001:00</t>
  </si>
  <si>
    <t>21:1134:000151</t>
  </si>
  <si>
    <t>106B:2001:1169:00:------:--</t>
  </si>
  <si>
    <t>60.51</t>
  </si>
  <si>
    <t>21:0251:000142</t>
  </si>
  <si>
    <t>21:0251:000142:0003:0001:00</t>
  </si>
  <si>
    <t>21:1134:000152</t>
  </si>
  <si>
    <t>106B:2001:1170:00:------:--</t>
  </si>
  <si>
    <t>107.6</t>
  </si>
  <si>
    <t>21:0251:000143</t>
  </si>
  <si>
    <t>21:0251:000143:0003:0001:00</t>
  </si>
  <si>
    <t>21:1134:000153</t>
  </si>
  <si>
    <t>106B:2001:1171:00:------:--</t>
  </si>
  <si>
    <t>78.65</t>
  </si>
  <si>
    <t>21:0251:000144</t>
  </si>
  <si>
    <t>21:0251:000144:0003:0001:00</t>
  </si>
  <si>
    <t>21:1134:000154</t>
  </si>
  <si>
    <t>106B:2001:1172:00:------:--</t>
  </si>
  <si>
    <t>266.12</t>
  </si>
  <si>
    <t>21:0251:000145</t>
  </si>
  <si>
    <t>21:0251:000145:0003:0001:00</t>
  </si>
  <si>
    <t>21:1134:000155</t>
  </si>
  <si>
    <t>106B:2001:1173:00:------:--</t>
  </si>
  <si>
    <t>76.79</t>
  </si>
  <si>
    <t>21:0251:000146</t>
  </si>
  <si>
    <t>21:0251:000146:0003:0001:00</t>
  </si>
  <si>
    <t>21:1134:000156</t>
  </si>
  <si>
    <t>106B:2001:1174:00:------:--</t>
  </si>
  <si>
    <t>85.56</t>
  </si>
  <si>
    <t>21:0251:000147</t>
  </si>
  <si>
    <t>21:0251:000147:0003:0001:00</t>
  </si>
  <si>
    <t>21:1134:000157</t>
  </si>
  <si>
    <t>106B:2001:1175:00:------:--</t>
  </si>
  <si>
    <t>152.18</t>
  </si>
  <si>
    <t>21:0251:000148</t>
  </si>
  <si>
    <t>21:0251:000148:0003:0001:00</t>
  </si>
  <si>
    <t>21:1134:000158</t>
  </si>
  <si>
    <t>106B:2001:1176:00:------:--</t>
  </si>
  <si>
    <t>76.3</t>
  </si>
  <si>
    <t>21:0251:000149</t>
  </si>
  <si>
    <t>21:0251:000149:0003:0001:00</t>
  </si>
  <si>
    <t>21:1134:000159</t>
  </si>
  <si>
    <t>106B:2001:1177:00:------:--</t>
  </si>
  <si>
    <t>21:0251:000150</t>
  </si>
  <si>
    <t>21:0251:000150:0003:0001:00</t>
  </si>
  <si>
    <t>21:1134:000160</t>
  </si>
  <si>
    <t>106B:2001:1178:00:------:--</t>
  </si>
  <si>
    <t>48.09</t>
  </si>
  <si>
    <t>21:0251:000151</t>
  </si>
  <si>
    <t>21:0251:000151:0003:0001:00</t>
  </si>
  <si>
    <t>21:1134:000161</t>
  </si>
  <si>
    <t>106B:2001:1179:00:------:--</t>
  </si>
  <si>
    <t>13.866</t>
  </si>
  <si>
    <t>21:0251:000152</t>
  </si>
  <si>
    <t>21:0251:000152:0003:0001:00</t>
  </si>
  <si>
    <t>21:1134:000162</t>
  </si>
  <si>
    <t>106B:2001:1180:00:------:--</t>
  </si>
  <si>
    <t>10.87</t>
  </si>
  <si>
    <t>21:0251:000153</t>
  </si>
  <si>
    <t>21:0251:000153:0003:0001:00</t>
  </si>
  <si>
    <t>21:1134:000163</t>
  </si>
  <si>
    <t>106B:2001:1182:00:------:--</t>
  </si>
  <si>
    <t>48.57</t>
  </si>
  <si>
    <t>21:0251:000154</t>
  </si>
  <si>
    <t>21:0251:000154:0003:0001:00</t>
  </si>
  <si>
    <t>21:1134:000164</t>
  </si>
  <si>
    <t>106B:2001:1183:00:------:--</t>
  </si>
  <si>
    <t>76.16</t>
  </si>
  <si>
    <t>21:0251:000155</t>
  </si>
  <si>
    <t>21:0251:000155:0003:0001:00</t>
  </si>
  <si>
    <t>21:1134:000165</t>
  </si>
  <si>
    <t>106B:2001:1184:00:------:--</t>
  </si>
  <si>
    <t>10.046</t>
  </si>
  <si>
    <t>21:0251:000156</t>
  </si>
  <si>
    <t>21:0251:000156:0003:0001:00</t>
  </si>
  <si>
    <t>21:1134:000166</t>
  </si>
  <si>
    <t>106B:2001:1185:00:------:--</t>
  </si>
  <si>
    <t>128.51</t>
  </si>
  <si>
    <t>21:0251:000157</t>
  </si>
  <si>
    <t>21:0251:000157:0003:0001:00</t>
  </si>
  <si>
    <t>21:1134:000167</t>
  </si>
  <si>
    <t>106B:2001:1186:00:------:--</t>
  </si>
  <si>
    <t>11.484</t>
  </si>
  <si>
    <t>21:0251:000158</t>
  </si>
  <si>
    <t>21:0251:000158:0003:0001:00</t>
  </si>
  <si>
    <t>21:1134:000168</t>
  </si>
  <si>
    <t>106B:2001:1187:00:------:--</t>
  </si>
  <si>
    <t>15.788</t>
  </si>
  <si>
    <t>21:0251:000159</t>
  </si>
  <si>
    <t>21:0251:000159:0003:0001:00</t>
  </si>
  <si>
    <t>21:1134:000169</t>
  </si>
  <si>
    <t>106B:2001:1188:00:------:--</t>
  </si>
  <si>
    <t>17.664</t>
  </si>
  <si>
    <t>21:0251:000160</t>
  </si>
  <si>
    <t>21:0251:000160:0003:0001:00</t>
  </si>
  <si>
    <t>21:1134:000170</t>
  </si>
  <si>
    <t>106B:2001:1190:10:------:--</t>
  </si>
  <si>
    <t>17.141</t>
  </si>
  <si>
    <t>21:0251:000160:0004:0001:00</t>
  </si>
  <si>
    <t>21:1134:000171</t>
  </si>
  <si>
    <t>106B:2001:1191:20:1190:10</t>
  </si>
  <si>
    <t>72.01</t>
  </si>
  <si>
    <t>21:0251:000161</t>
  </si>
  <si>
    <t>21:0251:000161:0003:0001:00</t>
  </si>
  <si>
    <t>21:1134:000172</t>
  </si>
  <si>
    <t>106B:2001:1192:00:------:--</t>
  </si>
  <si>
    <t>118.59</t>
  </si>
  <si>
    <t>21:0251:000162</t>
  </si>
  <si>
    <t>21:0251:000162:0003:0001:00</t>
  </si>
  <si>
    <t>21:1134:000173</t>
  </si>
  <si>
    <t>106B:2001:1193:00:------:--</t>
  </si>
  <si>
    <t>114.45</t>
  </si>
  <si>
    <t>21:0251:000163</t>
  </si>
  <si>
    <t>21:0251:000163:0003:0001:00</t>
  </si>
  <si>
    <t>21:1134:000174</t>
  </si>
  <si>
    <t>106B:2001:1194:00:------:--</t>
  </si>
  <si>
    <t>22.867</t>
  </si>
  <si>
    <t>21:0251:000164</t>
  </si>
  <si>
    <t>21:0251:000164:0003:0001:00</t>
  </si>
  <si>
    <t>21:1134:000175</t>
  </si>
  <si>
    <t>106B:2001:1195:00:------:--</t>
  </si>
  <si>
    <t>31.13</t>
  </si>
  <si>
    <t>21:0251:000165</t>
  </si>
  <si>
    <t>21:0251:000165:0003:0001:00</t>
  </si>
  <si>
    <t>21:1134:000176</t>
  </si>
  <si>
    <t>106B:2001:1196:00:------:--</t>
  </si>
  <si>
    <t>63.12</t>
  </si>
  <si>
    <t>21:0251:000166</t>
  </si>
  <si>
    <t>21:0251:000166:0003:0001:00</t>
  </si>
  <si>
    <t>21:1134:000177</t>
  </si>
  <si>
    <t>106B:2001:1197:00:------:--</t>
  </si>
  <si>
    <t>49.91</t>
  </si>
  <si>
    <t>21:0251:000167</t>
  </si>
  <si>
    <t>21:0251:000167:0003:0001:00</t>
  </si>
  <si>
    <t>21:1134:000178</t>
  </si>
  <si>
    <t>106B:2001:1198:00:------:--</t>
  </si>
  <si>
    <t>16.615</t>
  </si>
  <si>
    <t>21:0251:000168</t>
  </si>
  <si>
    <t>21:0251:000168:0003:0001:00</t>
  </si>
  <si>
    <t>21:1134:000179</t>
  </si>
  <si>
    <t>106B:2001:1199:00:------:--</t>
  </si>
  <si>
    <t>68.36</t>
  </si>
  <si>
    <t>21:0251:000169</t>
  </si>
  <si>
    <t>21:0251:000169:0003:0001:00</t>
  </si>
  <si>
    <t>21:1134:000180</t>
  </si>
  <si>
    <t>106B:2001:1200:00:------:--</t>
  </si>
  <si>
    <t>185.18</t>
  </si>
  <si>
    <t>21:0251:000170</t>
  </si>
  <si>
    <t>21:0251:000170:0003:0001:00</t>
  </si>
  <si>
    <t>21:1134:000181</t>
  </si>
  <si>
    <t>106B:2001:2002:10:------:--</t>
  </si>
  <si>
    <t>186.48</t>
  </si>
  <si>
    <t>21:0251:000170:0004:0001:00</t>
  </si>
  <si>
    <t>21:1134:000182</t>
  </si>
  <si>
    <t>106B:2001:2003:20:2002:10</t>
  </si>
  <si>
    <t>43.32</t>
  </si>
  <si>
    <t>21:0251:000173</t>
  </si>
  <si>
    <t>21:0251:000173:0003:0001:00</t>
  </si>
  <si>
    <t>21:1134:000183</t>
  </si>
  <si>
    <t>106B:2001:2006:00:------:--</t>
  </si>
  <si>
    <t>32.57</t>
  </si>
  <si>
    <t>21:0251:000174</t>
  </si>
  <si>
    <t>21:0251:000174:0003:0001:00</t>
  </si>
  <si>
    <t>21:1134:000184</t>
  </si>
  <si>
    <t>106B:2001:2007:00:------:--</t>
  </si>
  <si>
    <t>21:0251:000175</t>
  </si>
  <si>
    <t>21:0251:000175:0003:0001:00</t>
  </si>
  <si>
    <t>21:1134:000185</t>
  </si>
  <si>
    <t>106B:2001:2008:00:------:--</t>
  </si>
  <si>
    <t>84.64</t>
  </si>
  <si>
    <t>21:0251:000176</t>
  </si>
  <si>
    <t>21:0251:000176:0003:0001:00</t>
  </si>
  <si>
    <t>21:1134:000186</t>
  </si>
  <si>
    <t>106B:2001:2009:00:------:--</t>
  </si>
  <si>
    <t>72.9</t>
  </si>
  <si>
    <t>21:0251:000177</t>
  </si>
  <si>
    <t>21:0251:000177:0003:0001:00</t>
  </si>
  <si>
    <t>21:1134:000187</t>
  </si>
  <si>
    <t>106C:2001:1002:00:------:--</t>
  </si>
  <si>
    <t>102.46</t>
  </si>
  <si>
    <t>21:0251:000178</t>
  </si>
  <si>
    <t>21:0251:000178:0003:0001:00</t>
  </si>
  <si>
    <t>21:1134:000188</t>
  </si>
  <si>
    <t>106C:2001:1003:10:------:--</t>
  </si>
  <si>
    <t>101.43</t>
  </si>
  <si>
    <t>21:0251:000178:0004:0001:00</t>
  </si>
  <si>
    <t>21:1134:000189</t>
  </si>
  <si>
    <t>106C:2001:1004:20:1003:10</t>
  </si>
  <si>
    <t>390</t>
  </si>
  <si>
    <t>21:0251:000179</t>
  </si>
  <si>
    <t>21:0251:000179:0003:0001:00</t>
  </si>
  <si>
    <t>21:1134:000190</t>
  </si>
  <si>
    <t>106C:2001:1005:00:------:--</t>
  </si>
  <si>
    <t>67.22</t>
  </si>
  <si>
    <t>21:0251:000181</t>
  </si>
  <si>
    <t>21:0251:000181:0003:0001:00</t>
  </si>
  <si>
    <t>21:1134:000191</t>
  </si>
  <si>
    <t>106C:2001:1007:00:------:--</t>
  </si>
  <si>
    <t>80.61</t>
  </si>
  <si>
    <t>21:0251:000182</t>
  </si>
  <si>
    <t>21:0251:000182:0003:0001:00</t>
  </si>
  <si>
    <t>21:1134:000192</t>
  </si>
  <si>
    <t>106C:2001:1009:00:------:--</t>
  </si>
  <si>
    <t>204.98</t>
  </si>
  <si>
    <t>21:0251:000183</t>
  </si>
  <si>
    <t>21:0251:000183:0003:0001:00</t>
  </si>
  <si>
    <t>21:1134:000193</t>
  </si>
  <si>
    <t>106C:2001:1010:00:------:--</t>
  </si>
  <si>
    <t>81.06</t>
  </si>
  <si>
    <t>21:0251:000184</t>
  </si>
  <si>
    <t>21:0251:000184:0003:0001:00</t>
  </si>
  <si>
    <t>21:1134:000194</t>
  </si>
  <si>
    <t>106C:2001:1011:00:------:--</t>
  </si>
  <si>
    <t>28.68</t>
  </si>
  <si>
    <t>21:0251:000185</t>
  </si>
  <si>
    <t>21:0251:000185:0003:0001:00</t>
  </si>
  <si>
    <t>21:1134:000195</t>
  </si>
  <si>
    <t>106C:2001:1012:00:------:--</t>
  </si>
  <si>
    <t>18.608</t>
  </si>
  <si>
    <t>21:0251:000186</t>
  </si>
  <si>
    <t>21:0251:000186:0003:0001:00</t>
  </si>
  <si>
    <t>21:1134:000196</t>
  </si>
  <si>
    <t>106C:2001:1013:00:------:--</t>
  </si>
  <si>
    <t>195.33</t>
  </si>
  <si>
    <t>21:0251:000187</t>
  </si>
  <si>
    <t>21:0251:000187:0003:0001:00</t>
  </si>
  <si>
    <t>21:1134:000197</t>
  </si>
  <si>
    <t>106C:2001:1014:00:------:--</t>
  </si>
  <si>
    <t>21:0251:000188</t>
  </si>
  <si>
    <t>21:0251:000188:0003:0001:00</t>
  </si>
  <si>
    <t>21:1134:000198</t>
  </si>
  <si>
    <t>106C:2001:1015:00:------:--</t>
  </si>
  <si>
    <t>120.32</t>
  </si>
  <si>
    <t>21:0251:000189</t>
  </si>
  <si>
    <t>21:0251:000189:0003:0001:00</t>
  </si>
  <si>
    <t>21:1134:000199</t>
  </si>
  <si>
    <t>106C:2001:1016:00:------:--</t>
  </si>
  <si>
    <t>7.47</t>
  </si>
  <si>
    <t>21:0251:000190</t>
  </si>
  <si>
    <t>21:0251:000190:0003:0001:00</t>
  </si>
  <si>
    <t>21:1134:000200</t>
  </si>
  <si>
    <t>106C:2001:1017:00:------:--</t>
  </si>
  <si>
    <t>18.766</t>
  </si>
  <si>
    <t>21:0251:000191</t>
  </si>
  <si>
    <t>21:0251:000191:0003:0001:00</t>
  </si>
  <si>
    <t>21:1134:000201</t>
  </si>
  <si>
    <t>106C:2001:1018:00:------:--</t>
  </si>
  <si>
    <t>159.03</t>
  </si>
  <si>
    <t>21:0251:000192</t>
  </si>
  <si>
    <t>21:0251:000192:0003:0001:00</t>
  </si>
  <si>
    <t>21:1134:000202</t>
  </si>
  <si>
    <t>106C:2001:1019:00:------:--</t>
  </si>
  <si>
    <t>10.791</t>
  </si>
  <si>
    <t>21:0251:000193</t>
  </si>
  <si>
    <t>21:0251:000193:0003:0001:00</t>
  </si>
  <si>
    <t>21:1134:000203</t>
  </si>
  <si>
    <t>106C:2001:1020:00:------:--</t>
  </si>
  <si>
    <t>109.17</t>
  </si>
  <si>
    <t>21:0251:000194</t>
  </si>
  <si>
    <t>21:0251:000194:0003:0001:00</t>
  </si>
  <si>
    <t>21:1134:000204</t>
  </si>
  <si>
    <t>106C:2001:1022:00:------:--</t>
  </si>
  <si>
    <t>64.09</t>
  </si>
  <si>
    <t>21:0251:000195</t>
  </si>
  <si>
    <t>21:0251:000195:0003:0001:00</t>
  </si>
  <si>
    <t>21:1134:000205</t>
  </si>
  <si>
    <t>106C:2001:1023:00:------:--</t>
  </si>
  <si>
    <t>45.58</t>
  </si>
  <si>
    <t>21:0251:000196</t>
  </si>
  <si>
    <t>21:0251:000196:0003:0001:00</t>
  </si>
  <si>
    <t>21:1134:000206</t>
  </si>
  <si>
    <t>106C:2001:1025:00:------:--</t>
  </si>
  <si>
    <t>94.76</t>
  </si>
  <si>
    <t>21:0251:000197</t>
  </si>
  <si>
    <t>21:0251:000197:0003:0001:00</t>
  </si>
  <si>
    <t>21:1134:000207</t>
  </si>
  <si>
    <t>106C:2001:1026:10:------:--</t>
  </si>
  <si>
    <t>93.71</t>
  </si>
  <si>
    <t>21:0251:000197:0004:0001:00</t>
  </si>
  <si>
    <t>21:1134:000208</t>
  </si>
  <si>
    <t>106C:2001:1027:20:1026:10</t>
  </si>
  <si>
    <t>39.67</t>
  </si>
  <si>
    <t>21:0251:000198</t>
  </si>
  <si>
    <t>21:0251:000198:0003:0001:00</t>
  </si>
  <si>
    <t>21:1134:000209</t>
  </si>
  <si>
    <t>106C:2001:1028:00:------:--</t>
  </si>
  <si>
    <t>21.331</t>
  </si>
  <si>
    <t>21:0251:000199</t>
  </si>
  <si>
    <t>21:0251:000199:0003:0001:00</t>
  </si>
  <si>
    <t>21:1134:000210</t>
  </si>
  <si>
    <t>106C:2001:1029:00:------:--</t>
  </si>
  <si>
    <t>12.056</t>
  </si>
  <si>
    <t>21:0251:000200</t>
  </si>
  <si>
    <t>21:0251:000200:0003:0001:00</t>
  </si>
  <si>
    <t>21:1134:000211</t>
  </si>
  <si>
    <t>106C:2001:1030:00:------:--</t>
  </si>
  <si>
    <t>126.39</t>
  </si>
  <si>
    <t>21:0251:000201</t>
  </si>
  <si>
    <t>21:0251:000201:0003:0001:00</t>
  </si>
  <si>
    <t>21:1134:000212</t>
  </si>
  <si>
    <t>106C:2001:1031:00:------:--</t>
  </si>
  <si>
    <t>14.149</t>
  </si>
  <si>
    <t>21:0251:000202</t>
  </si>
  <si>
    <t>21:0251:000202:0003:0001:00</t>
  </si>
  <si>
    <t>21:1134:000213</t>
  </si>
  <si>
    <t>106C:2001:1032:00:------:--</t>
  </si>
  <si>
    <t>57.63</t>
  </si>
  <si>
    <t>21:0251:000203</t>
  </si>
  <si>
    <t>21:0251:000203:0003:0001:00</t>
  </si>
  <si>
    <t>21:1134:000214</t>
  </si>
  <si>
    <t>106C:2001:1033:00:------:--</t>
  </si>
  <si>
    <t>21:0251:000204</t>
  </si>
  <si>
    <t>21:0251:000204:0003:0001:00</t>
  </si>
  <si>
    <t>21:1134:000215</t>
  </si>
  <si>
    <t>106C:2001:1034:00:------:--</t>
  </si>
  <si>
    <t>12.028</t>
  </si>
  <si>
    <t>21:0251:000205</t>
  </si>
  <si>
    <t>21:0251:000205:0003:0001:00</t>
  </si>
  <si>
    <t>21:1134:000216</t>
  </si>
  <si>
    <t>106C:2001:1035:00:------:--</t>
  </si>
  <si>
    <t>83.42</t>
  </si>
  <si>
    <t>21:0251:000206</t>
  </si>
  <si>
    <t>21:0251:000206:0003:0001:00</t>
  </si>
  <si>
    <t>21:1134:000217</t>
  </si>
  <si>
    <t>106C:2001:1036:00:------:--</t>
  </si>
  <si>
    <t>37.33</t>
  </si>
  <si>
    <t>21:0251:000207</t>
  </si>
  <si>
    <t>21:0251:000207:0003:0001:00</t>
  </si>
  <si>
    <t>21:1134:000218</t>
  </si>
  <si>
    <t>106C:2001:1037:00:------:--</t>
  </si>
  <si>
    <t>64.38</t>
  </si>
  <si>
    <t>21:0251:000208</t>
  </si>
  <si>
    <t>21:0251:000208:0003:0001:00</t>
  </si>
  <si>
    <t>21:1134:000219</t>
  </si>
  <si>
    <t>106C:2001:1038:00:------:--</t>
  </si>
  <si>
    <t>195.81</t>
  </si>
  <si>
    <t>21:0251:000209</t>
  </si>
  <si>
    <t>21:0251:000209:0003:0001:00</t>
  </si>
  <si>
    <t>21:1134:000220</t>
  </si>
  <si>
    <t>106C:2001:1039:00:------:--</t>
  </si>
  <si>
    <t>54.11</t>
  </si>
  <si>
    <t>21:0251:000210</t>
  </si>
  <si>
    <t>21:0251:000210:0003:0001:00</t>
  </si>
  <si>
    <t>21:1134:000221</t>
  </si>
  <si>
    <t>106C:2001:1040:00:------:--</t>
  </si>
  <si>
    <t>8.015</t>
  </si>
  <si>
    <t>21:0251:000211</t>
  </si>
  <si>
    <t>21:0251:000211:0003:0001:00</t>
  </si>
  <si>
    <t>21:1134:000222</t>
  </si>
  <si>
    <t>106C:2001:1042:00:------:--</t>
  </si>
  <si>
    <t>185.68</t>
  </si>
  <si>
    <t>21:0251:000212</t>
  </si>
  <si>
    <t>21:0251:000212:0003:0001:00</t>
  </si>
  <si>
    <t>21:1134:000223</t>
  </si>
  <si>
    <t>106C:2001:1043:00:------:--</t>
  </si>
  <si>
    <t>64.52</t>
  </si>
  <si>
    <t>21:0251:000213</t>
  </si>
  <si>
    <t>21:0251:000213:0003:0001:00</t>
  </si>
  <si>
    <t>21:1134:000224</t>
  </si>
  <si>
    <t>106C:2001:1044:00:------:--</t>
  </si>
  <si>
    <t>166.93</t>
  </si>
  <si>
    <t>21:0251:000215</t>
  </si>
  <si>
    <t>21:0251:000215:0003:0001:00</t>
  </si>
  <si>
    <t>21:1134:000225</t>
  </si>
  <si>
    <t>106C:2001:1046:10:------:--</t>
  </si>
  <si>
    <t>166.57</t>
  </si>
  <si>
    <t>21:0251:000215:0004:0001:00</t>
  </si>
  <si>
    <t>21:1134:000226</t>
  </si>
  <si>
    <t>106C:2001:1047:20:1046:10</t>
  </si>
  <si>
    <t>163.1</t>
  </si>
  <si>
    <t>21:0251:000216</t>
  </si>
  <si>
    <t>21:0251:000216:0003:0001:00</t>
  </si>
  <si>
    <t>21:1134:000227</t>
  </si>
  <si>
    <t>106C:2001:1048:00:------:--</t>
  </si>
  <si>
    <t>77.02</t>
  </si>
  <si>
    <t>21:0251:000217</t>
  </si>
  <si>
    <t>21:0251:000217:0003:0001:00</t>
  </si>
  <si>
    <t>21:1134:000228</t>
  </si>
  <si>
    <t>106C:2001:1049:00:------:--</t>
  </si>
  <si>
    <t>75.7</t>
  </si>
  <si>
    <t>21:0251:000218</t>
  </si>
  <si>
    <t>21:0251:000218:0003:0001:00</t>
  </si>
  <si>
    <t>21:1134:000229</t>
  </si>
  <si>
    <t>106C:2001:1050:00:------:--</t>
  </si>
  <si>
    <t>86.68</t>
  </si>
  <si>
    <t>21:0251:000219</t>
  </si>
  <si>
    <t>21:0251:000219:0003:0001:00</t>
  </si>
  <si>
    <t>21:1134:000230</t>
  </si>
  <si>
    <t>106C:2001:1051:00:------:--</t>
  </si>
  <si>
    <t>123.66</t>
  </si>
  <si>
    <t>21:0251:000220</t>
  </si>
  <si>
    <t>21:0251:000220:0003:0001:00</t>
  </si>
  <si>
    <t>21:1134:000231</t>
  </si>
  <si>
    <t>106C:2001:1052:00:------:--</t>
  </si>
  <si>
    <t>106.62</t>
  </si>
  <si>
    <t>21:0251:000221</t>
  </si>
  <si>
    <t>21:0251:000221:0003:0001:00</t>
  </si>
  <si>
    <t>21:1134:000232</t>
  </si>
  <si>
    <t>106C:2001:1053:00:------:--</t>
  </si>
  <si>
    <t>36.99</t>
  </si>
  <si>
    <t>21:0251:000222</t>
  </si>
  <si>
    <t>21:0251:000222:0003:0001:00</t>
  </si>
  <si>
    <t>21:1134:000233</t>
  </si>
  <si>
    <t>106C:2001:1054:00:------:--</t>
  </si>
  <si>
    <t>91.47</t>
  </si>
  <si>
    <t>21:0251:000223</t>
  </si>
  <si>
    <t>21:0251:000223:0003:0001:00</t>
  </si>
  <si>
    <t>21:1134:000234</t>
  </si>
  <si>
    <t>106C:2001:1055:00:------:--</t>
  </si>
  <si>
    <t>47.39</t>
  </si>
  <si>
    <t>21:0251:000225</t>
  </si>
  <si>
    <t>21:0251:000225:0003:0001:00</t>
  </si>
  <si>
    <t>21:1134:000235</t>
  </si>
  <si>
    <t>106C:2001:1058:00:------:--</t>
  </si>
  <si>
    <t>88.79</t>
  </si>
  <si>
    <t>21:0251:000226</t>
  </si>
  <si>
    <t>21:0251:000226:0003:0001:00</t>
  </si>
  <si>
    <t>21:1134:000236</t>
  </si>
  <si>
    <t>106C:2001:1059:00:------:--</t>
  </si>
  <si>
    <t>140.17</t>
  </si>
  <si>
    <t>21:0251:000227</t>
  </si>
  <si>
    <t>21:0251:000227:0003:0001:00</t>
  </si>
  <si>
    <t>21:1134:000237</t>
  </si>
  <si>
    <t>106C:2001:1060:00:------:--</t>
  </si>
  <si>
    <t>115.2</t>
  </si>
  <si>
    <t>21:0251:000228</t>
  </si>
  <si>
    <t>21:0251:000228:0003:0001:00</t>
  </si>
  <si>
    <t>21:1134:000238</t>
  </si>
  <si>
    <t>106C:2001:1062:00:------:--</t>
  </si>
  <si>
    <t>127.11</t>
  </si>
  <si>
    <t>21:0251:000229</t>
  </si>
  <si>
    <t>21:0251:000229:0003:0001:00</t>
  </si>
  <si>
    <t>21:1134:000239</t>
  </si>
  <si>
    <t>106C:2001:1063:00:------:--</t>
  </si>
  <si>
    <t>80.57</t>
  </si>
  <si>
    <t>21:0251:000230</t>
  </si>
  <si>
    <t>21:0251:000230:0003:0001:00</t>
  </si>
  <si>
    <t>21:1134:000240</t>
  </si>
  <si>
    <t>106C:2001:1064:10:------:--</t>
  </si>
  <si>
    <t>80.73</t>
  </si>
  <si>
    <t>21:0251:000230:0004:0001:00</t>
  </si>
  <si>
    <t>21:1134:000241</t>
  </si>
  <si>
    <t>106C:2001:1065:20:1064:10</t>
  </si>
  <si>
    <t>31.49</t>
  </si>
  <si>
    <t>21:0251:000231</t>
  </si>
  <si>
    <t>21:0251:000231:0003:0001:00</t>
  </si>
  <si>
    <t>21:1134:000242</t>
  </si>
  <si>
    <t>106C:2001:1066:00:------:--</t>
  </si>
  <si>
    <t>52.11</t>
  </si>
  <si>
    <t>21:0251:000232</t>
  </si>
  <si>
    <t>21:0251:000232:0003:0001:00</t>
  </si>
  <si>
    <t>21:1134:000243</t>
  </si>
  <si>
    <t>106C:2001:1067:00:------:--</t>
  </si>
  <si>
    <t>60.16</t>
  </si>
  <si>
    <t>21:0251:000233</t>
  </si>
  <si>
    <t>21:0251:000233:0003:0001:00</t>
  </si>
  <si>
    <t>21:1134:000244</t>
  </si>
  <si>
    <t>106C:2001:1068:00:------:--</t>
  </si>
  <si>
    <t>8.607</t>
  </si>
  <si>
    <t>21:0251:000234</t>
  </si>
  <si>
    <t>21:0251:000234:0003:0001:00</t>
  </si>
  <si>
    <t>21:1134:000245</t>
  </si>
  <si>
    <t>106C:2001:1069:00:------:--</t>
  </si>
  <si>
    <t>50.12</t>
  </si>
  <si>
    <t>21:0251:000235</t>
  </si>
  <si>
    <t>21:0251:000235:0003:0001:00</t>
  </si>
  <si>
    <t>21:1134:000246</t>
  </si>
  <si>
    <t>106C:2001:1070:00:------:--</t>
  </si>
  <si>
    <t>179.44</t>
  </si>
  <si>
    <t>21:0251:000236</t>
  </si>
  <si>
    <t>21:0251:000236:0003:0001:00</t>
  </si>
  <si>
    <t>21:1134:000247</t>
  </si>
  <si>
    <t>106C:2001:1072:00:------:--</t>
  </si>
  <si>
    <t>248.34</t>
  </si>
  <si>
    <t>21:0251:000237</t>
  </si>
  <si>
    <t>21:0251:000237:0003:0001:00</t>
  </si>
  <si>
    <t>21:1134:000248</t>
  </si>
  <si>
    <t>106C:2001:1073:00:------:--</t>
  </si>
  <si>
    <t>42.08</t>
  </si>
  <si>
    <t>21:0251:000238</t>
  </si>
  <si>
    <t>21:0251:000238:0003:0001:00</t>
  </si>
  <si>
    <t>21:1134:000249</t>
  </si>
  <si>
    <t>106C:2001:1074:00:------:--</t>
  </si>
  <si>
    <t>196.39</t>
  </si>
  <si>
    <t>21:0251:000239</t>
  </si>
  <si>
    <t>21:0251:000239:0003:0001:00</t>
  </si>
  <si>
    <t>21:1134:000250</t>
  </si>
  <si>
    <t>106C:2001:1075:00:------:--</t>
  </si>
  <si>
    <t>49.85</t>
  </si>
  <si>
    <t>21:0251:000240</t>
  </si>
  <si>
    <t>21:0251:000240:0003:0001:00</t>
  </si>
  <si>
    <t>21:1134:000251</t>
  </si>
  <si>
    <t>106C:2001:1076:00:------:--</t>
  </si>
  <si>
    <t>176.56</t>
  </si>
  <si>
    <t>21:0251:000241</t>
  </si>
  <si>
    <t>21:0251:000241:0003:0001:00</t>
  </si>
  <si>
    <t>21:1134:000252</t>
  </si>
  <si>
    <t>106C:2001:1077:00:------:--</t>
  </si>
  <si>
    <t>119.65</t>
  </si>
  <si>
    <t>21:0251:000242</t>
  </si>
  <si>
    <t>21:0251:000242:0003:0001:00</t>
  </si>
  <si>
    <t>21:1134:000253</t>
  </si>
  <si>
    <t>106C:2001:1078:00:------:--</t>
  </si>
  <si>
    <t>107.23</t>
  </si>
  <si>
    <t>21:0251:000243</t>
  </si>
  <si>
    <t>21:0251:000243:0003:0001:00</t>
  </si>
  <si>
    <t>21:1134:000254</t>
  </si>
  <si>
    <t>106C:2001:1079:00:------:--</t>
  </si>
  <si>
    <t>44.74</t>
  </si>
  <si>
    <t>21:0251:000244</t>
  </si>
  <si>
    <t>21:0251:000244:0003:0001:00</t>
  </si>
  <si>
    <t>21:1134:000255</t>
  </si>
  <si>
    <t>106C:2001:1080:00:------:--</t>
  </si>
  <si>
    <t>56.24</t>
  </si>
  <si>
    <t>21:0251:000245</t>
  </si>
  <si>
    <t>21:0251:000245:0003:0001:00</t>
  </si>
  <si>
    <t>21:1134:000256</t>
  </si>
  <si>
    <t>106C:2001:1082:00:------:--</t>
  </si>
  <si>
    <t>111.93</t>
  </si>
  <si>
    <t>21:0251:000246</t>
  </si>
  <si>
    <t>21:0251:000246:0003:0001:00</t>
  </si>
  <si>
    <t>21:1134:000257</t>
  </si>
  <si>
    <t>106C:2001:1083:10:------:--</t>
  </si>
  <si>
    <t>57.04</t>
  </si>
  <si>
    <t>21:0251:000246:0004:0001:00</t>
  </si>
  <si>
    <t>21:1134:000258</t>
  </si>
  <si>
    <t>106C:2001:1084:20:1083:10</t>
  </si>
  <si>
    <t>75.79</t>
  </si>
  <si>
    <t>21:0251:000247</t>
  </si>
  <si>
    <t>21:0251:000247:0003:0001:00</t>
  </si>
  <si>
    <t>21:1134:000259</t>
  </si>
  <si>
    <t>106C:2001:1085:00:------:--</t>
  </si>
  <si>
    <t>21:0251:000248</t>
  </si>
  <si>
    <t>21:0251:000248:0003:0001:00</t>
  </si>
  <si>
    <t>21:1134:000260</t>
  </si>
  <si>
    <t>106C:2001:1086:00:------:--</t>
  </si>
  <si>
    <t>100.05</t>
  </si>
  <si>
    <t>21:0251:000249</t>
  </si>
  <si>
    <t>21:0251:000249:0003:0001:00</t>
  </si>
  <si>
    <t>21:1134:000261</t>
  </si>
  <si>
    <t>106C:2001:1087:00:------:--</t>
  </si>
  <si>
    <t>92.11</t>
  </si>
  <si>
    <t>21:0251:000250</t>
  </si>
  <si>
    <t>21:0251:000250:0003:0001:00</t>
  </si>
  <si>
    <t>21:1134:000262</t>
  </si>
  <si>
    <t>106C:2001:1088:00:------:--</t>
  </si>
  <si>
    <t>75.44</t>
  </si>
  <si>
    <t>21:0251:000251</t>
  </si>
  <si>
    <t>21:0251:000251:0003:0001:00</t>
  </si>
  <si>
    <t>21:1134:000263</t>
  </si>
  <si>
    <t>106C:2001:1089:00:------:--</t>
  </si>
  <si>
    <t>29.15</t>
  </si>
  <si>
    <t>21:0251:000252</t>
  </si>
  <si>
    <t>21:0251:000252:0003:0001:00</t>
  </si>
  <si>
    <t>21:1134:000264</t>
  </si>
  <si>
    <t>106C:2001:1090:00:------:--</t>
  </si>
  <si>
    <t>122.75</t>
  </si>
  <si>
    <t>21:0251:000253</t>
  </si>
  <si>
    <t>21:0251:000253:0003:0001:00</t>
  </si>
  <si>
    <t>21:1134:000265</t>
  </si>
  <si>
    <t>106C:2001:1091:00:------:--</t>
  </si>
  <si>
    <t>68.05</t>
  </si>
  <si>
    <t>21:0251:000254</t>
  </si>
  <si>
    <t>21:0251:000254:0003:0001:00</t>
  </si>
  <si>
    <t>21:1134:000266</t>
  </si>
  <si>
    <t>106C:2001:1093:00:------:--</t>
  </si>
  <si>
    <t>131.72</t>
  </si>
  <si>
    <t>21:0251:000255</t>
  </si>
  <si>
    <t>21:0251:000255:0003:0001:00</t>
  </si>
  <si>
    <t>21:1134:000267</t>
  </si>
  <si>
    <t>106C:2001:1094:00:------:--</t>
  </si>
  <si>
    <t>150.13</t>
  </si>
  <si>
    <t>21:0251:000256</t>
  </si>
  <si>
    <t>21:0251:000256:0003:0001:00</t>
  </si>
  <si>
    <t>21:1134:000268</t>
  </si>
  <si>
    <t>106C:2001:1095:00:------:--</t>
  </si>
  <si>
    <t>81.48</t>
  </si>
  <si>
    <t>21:0251:000257</t>
  </si>
  <si>
    <t>21:0251:000257:0003:0001:00</t>
  </si>
  <si>
    <t>21:1134:000269</t>
  </si>
  <si>
    <t>106C:2001:1096:00:------:--</t>
  </si>
  <si>
    <t>21:0251:000258</t>
  </si>
  <si>
    <t>21:0251:000258:0003:0001:00</t>
  </si>
  <si>
    <t>21:1134:000270</t>
  </si>
  <si>
    <t>106C:2001:1097:00:------:--</t>
  </si>
  <si>
    <t>98.17</t>
  </si>
  <si>
    <t>21:0251:000259</t>
  </si>
  <si>
    <t>21:0251:000259:0003:0001:00</t>
  </si>
  <si>
    <t>21:1134:000271</t>
  </si>
  <si>
    <t>106C:2001:1098:00:------:--</t>
  </si>
  <si>
    <t>18.69</t>
  </si>
  <si>
    <t>21:0251:000260</t>
  </si>
  <si>
    <t>21:0251:000260:0003:0001:00</t>
  </si>
  <si>
    <t>21:1134:000272</t>
  </si>
  <si>
    <t>106C:2001:1099:00:------:--</t>
  </si>
  <si>
    <t>20.665</t>
  </si>
  <si>
    <t>21:0251:000261</t>
  </si>
  <si>
    <t>21:0251:000261:0003:0001:00</t>
  </si>
  <si>
    <t>21:1134:000273</t>
  </si>
  <si>
    <t>106C:2001:1100:00:------:--</t>
  </si>
  <si>
    <t>21:0251:000262</t>
  </si>
  <si>
    <t>21:0251:000262:0003:0001:00</t>
  </si>
  <si>
    <t>21:1134:000274</t>
  </si>
  <si>
    <t>106C:2001:1102:00:------:--</t>
  </si>
  <si>
    <t>28.94</t>
  </si>
  <si>
    <t>21:0251:000263</t>
  </si>
  <si>
    <t>21:0251:000263:0003:0001:00</t>
  </si>
  <si>
    <t>21:1134:000275</t>
  </si>
  <si>
    <t>106C:2001:1103:00:------:--</t>
  </si>
  <si>
    <t>51.15</t>
  </si>
  <si>
    <t>21:0251:000264</t>
  </si>
  <si>
    <t>21:0251:000264:0003:0001:00</t>
  </si>
  <si>
    <t>21:1134:000276</t>
  </si>
  <si>
    <t>106C:2001:1104:10:------:--</t>
  </si>
  <si>
    <t>53.27</t>
  </si>
  <si>
    <t>21:0251:000264:0004:0001:00</t>
  </si>
  <si>
    <t>21:1134:000277</t>
  </si>
  <si>
    <t>106C:2001:1105:20:1104:10</t>
  </si>
  <si>
    <t>27.85</t>
  </si>
  <si>
    <t>21:0251:000265</t>
  </si>
  <si>
    <t>21:0251:000265:0003:0001:00</t>
  </si>
  <si>
    <t>21:1134:000278</t>
  </si>
  <si>
    <t>106C:2001:1106:00:------:--</t>
  </si>
  <si>
    <t>61.51</t>
  </si>
  <si>
    <t>21:0251:000266</t>
  </si>
  <si>
    <t>21:0251:000266:0003:0001:00</t>
  </si>
  <si>
    <t>21:1134:000279</t>
  </si>
  <si>
    <t>106C:2001:1107:00:------:--</t>
  </si>
  <si>
    <t>225.9</t>
  </si>
  <si>
    <t>21:0251:000267</t>
  </si>
  <si>
    <t>21:0251:000267:0003:0001:00</t>
  </si>
  <si>
    <t>21:1134:000280</t>
  </si>
  <si>
    <t>106C:2001:1108:00:------:--</t>
  </si>
  <si>
    <t>122.52</t>
  </si>
  <si>
    <t>21:0251:000268</t>
  </si>
  <si>
    <t>21:0251:000268:0003:0001:00</t>
  </si>
  <si>
    <t>21:1134:000281</t>
  </si>
  <si>
    <t>106C:2001:1109:00:------:--</t>
  </si>
  <si>
    <t>103.62</t>
  </si>
  <si>
    <t>21:0251:000269</t>
  </si>
  <si>
    <t>21:0251:000269:0003:0001:00</t>
  </si>
  <si>
    <t>21:1134:000282</t>
  </si>
  <si>
    <t>106C:2001:1110:00:------:--</t>
  </si>
  <si>
    <t>199.34</t>
  </si>
  <si>
    <t>21:0251:000270</t>
  </si>
  <si>
    <t>21:0251:000270:0003:0001:00</t>
  </si>
  <si>
    <t>21:1134:000283</t>
  </si>
  <si>
    <t>106C:2001:1111:00:------:--</t>
  </si>
  <si>
    <t>117.42</t>
  </si>
  <si>
    <t>21:0251:000271</t>
  </si>
  <si>
    <t>21:0251:000271:0003:0001:00</t>
  </si>
  <si>
    <t>21:1134:000284</t>
  </si>
  <si>
    <t>106C:2001:1112:00:------:--</t>
  </si>
  <si>
    <t>101.79</t>
  </si>
  <si>
    <t>21:0251:000272</t>
  </si>
  <si>
    <t>21:0251:000272:0003:0001:00</t>
  </si>
  <si>
    <t>21:1134:000285</t>
  </si>
  <si>
    <t>106C:2001:1114:00:------:--</t>
  </si>
  <si>
    <t>85.96</t>
  </si>
  <si>
    <t>21:0251:000273</t>
  </si>
  <si>
    <t>21:0251:000273:0003:0001:00</t>
  </si>
  <si>
    <t>21:1134:000286</t>
  </si>
  <si>
    <t>106C:2001:1115:00:------:--</t>
  </si>
  <si>
    <t>17.802</t>
  </si>
  <si>
    <t>21:0251:000274</t>
  </si>
  <si>
    <t>21:0251:000274:0003:0001:00</t>
  </si>
  <si>
    <t>21:1134:000287</t>
  </si>
  <si>
    <t>106C:2001:1116:00:------:--</t>
  </si>
  <si>
    <t>24.501</t>
  </si>
  <si>
    <t>21:0251:000275</t>
  </si>
  <si>
    <t>21:0251:000275:0003:0001:00</t>
  </si>
  <si>
    <t>21:1134:000288</t>
  </si>
  <si>
    <t>106C:2001:1117:00:------:--</t>
  </si>
  <si>
    <t>112.63</t>
  </si>
  <si>
    <t>21:0251:000276</t>
  </si>
  <si>
    <t>21:0251:000276:0003:0001:00</t>
  </si>
  <si>
    <t>21:1134:000289</t>
  </si>
  <si>
    <t>106C:2001:1118:00:------:--</t>
  </si>
  <si>
    <t>32.81</t>
  </si>
  <si>
    <t>21:0251:000277</t>
  </si>
  <si>
    <t>21:0251:000277:0003:0001:00</t>
  </si>
  <si>
    <t>21:1134:000290</t>
  </si>
  <si>
    <t>106C:2001:1119:00:------:--</t>
  </si>
  <si>
    <t>42.92</t>
  </si>
  <si>
    <t>21:0251:000278</t>
  </si>
  <si>
    <t>21:0251:000278:0003:0001:00</t>
  </si>
  <si>
    <t>21:1134:000291</t>
  </si>
  <si>
    <t>106C:2001:1120:00:------:--</t>
  </si>
  <si>
    <t>32.19</t>
  </si>
  <si>
    <t>21:0251:000279</t>
  </si>
  <si>
    <t>21:0251:000279:0003:0001:00</t>
  </si>
  <si>
    <t>21:1134:000292</t>
  </si>
  <si>
    <t>106C:2001:1122:00:------:--</t>
  </si>
  <si>
    <t>34.9</t>
  </si>
  <si>
    <t>21:0251:000280</t>
  </si>
  <si>
    <t>21:0251:000280:0003:0001:00</t>
  </si>
  <si>
    <t>21:1134:000293</t>
  </si>
  <si>
    <t>106C:2001:1123:00:------:--</t>
  </si>
  <si>
    <t>102.02</t>
  </si>
  <si>
    <t>21:0251:000281</t>
  </si>
  <si>
    <t>21:0251:000281:0003:0001:00</t>
  </si>
  <si>
    <t>21:1134:000294</t>
  </si>
  <si>
    <t>106C:2001:1124:10:------:--</t>
  </si>
  <si>
    <t>101.46</t>
  </si>
  <si>
    <t>21:0251:000281:0004:0001:00</t>
  </si>
  <si>
    <t>21:1134:000295</t>
  </si>
  <si>
    <t>106C:2001:1125:20:1124:10</t>
  </si>
  <si>
    <t>61.14</t>
  </si>
  <si>
    <t>21:0251:000282</t>
  </si>
  <si>
    <t>21:0251:000282:0003:0001:00</t>
  </si>
  <si>
    <t>21:1134:000296</t>
  </si>
  <si>
    <t>106C:2001:1126:00:------:--</t>
  </si>
  <si>
    <t>45.79</t>
  </si>
  <si>
    <t>21:0251:000283</t>
  </si>
  <si>
    <t>21:0251:000283:0003:0001:00</t>
  </si>
  <si>
    <t>21:1134:000297</t>
  </si>
  <si>
    <t>106C:2001:1127:00:------:--</t>
  </si>
  <si>
    <t>75.47</t>
  </si>
  <si>
    <t>21:0251:000284</t>
  </si>
  <si>
    <t>21:0251:000284:0003:0001:00</t>
  </si>
  <si>
    <t>21:1134:000298</t>
  </si>
  <si>
    <t>106C:2001:1128:00:------:--</t>
  </si>
  <si>
    <t>23.925</t>
  </si>
  <si>
    <t>21:0251:000285</t>
  </si>
  <si>
    <t>21:0251:000285:0003:0001:00</t>
  </si>
  <si>
    <t>21:1134:000299</t>
  </si>
  <si>
    <t>106C:2001:1129:00:------:--</t>
  </si>
  <si>
    <t>21:0251:000286</t>
  </si>
  <si>
    <t>21:0251:000286:0003:0001:00</t>
  </si>
  <si>
    <t>21:1134:000300</t>
  </si>
  <si>
    <t>106C:2001:1130:00:------:--</t>
  </si>
  <si>
    <t>57.56</t>
  </si>
  <si>
    <t>21:0251:000287</t>
  </si>
  <si>
    <t>21:0251:000287:0003:0001:00</t>
  </si>
  <si>
    <t>21:1134:000301</t>
  </si>
  <si>
    <t>106C:2001:1131:00:------:--</t>
  </si>
  <si>
    <t>89.02</t>
  </si>
  <si>
    <t>21:0251:000288</t>
  </si>
  <si>
    <t>21:0251:000288:0003:0001:00</t>
  </si>
  <si>
    <t>21:1134:000302</t>
  </si>
  <si>
    <t>106C:2001:1132:00:------:--</t>
  </si>
  <si>
    <t>39.43</t>
  </si>
  <si>
    <t>21:0251:000289</t>
  </si>
  <si>
    <t>21:0251:000289:0003:0001:00</t>
  </si>
  <si>
    <t>21:1134:000303</t>
  </si>
  <si>
    <t>106C:2001:1133:00:------:--</t>
  </si>
  <si>
    <t>91.68</t>
  </si>
  <si>
    <t>21:0251:000290</t>
  </si>
  <si>
    <t>21:0251:000290:0003:0001:00</t>
  </si>
  <si>
    <t>21:1134:000304</t>
  </si>
  <si>
    <t>106C:2001:1134:00:------:--</t>
  </si>
  <si>
    <t>168.08</t>
  </si>
  <si>
    <t>21:0251:000291</t>
  </si>
  <si>
    <t>21:0251:000291:0003:0001:00</t>
  </si>
  <si>
    <t>21:1134:000305</t>
  </si>
  <si>
    <t>106C:2001:1135:00:------:--</t>
  </si>
  <si>
    <t>106.03</t>
  </si>
  <si>
    <t>21:0251:000292</t>
  </si>
  <si>
    <t>21:0251:000292:0003:0001:00</t>
  </si>
  <si>
    <t>21:1134:000306</t>
  </si>
  <si>
    <t>106C:2001:1136:00:------:--</t>
  </si>
  <si>
    <t>74.87</t>
  </si>
  <si>
    <t>21:0251:000293</t>
  </si>
  <si>
    <t>21:0251:000293:0003:0001:00</t>
  </si>
  <si>
    <t>21:1134:000307</t>
  </si>
  <si>
    <t>106C:2001:1137:00:------:--</t>
  </si>
  <si>
    <t>37.42</t>
  </si>
  <si>
    <t>21:0251:000294</t>
  </si>
  <si>
    <t>21:0251:000294:0003:0001:00</t>
  </si>
  <si>
    <t>21:1134:000308</t>
  </si>
  <si>
    <t>106C:2001:1139:00:------:--</t>
  </si>
  <si>
    <t>39.91</t>
  </si>
  <si>
    <t>21:0251:000295</t>
  </si>
  <si>
    <t>21:0251:000295:0003:0001:00</t>
  </si>
  <si>
    <t>21:1134:000309</t>
  </si>
  <si>
    <t>106C:2001:1140:00:------:--</t>
  </si>
  <si>
    <t>51.42</t>
  </si>
  <si>
    <t>21:0251:000296</t>
  </si>
  <si>
    <t>21:0251:000296:0003:0001:00</t>
  </si>
  <si>
    <t>21:1134:000310</t>
  </si>
  <si>
    <t>106C:2001:1142:00:------:--</t>
  </si>
  <si>
    <t>80.06</t>
  </si>
  <si>
    <t>21:0251:000297</t>
  </si>
  <si>
    <t>21:0251:000297:0003:0001:00</t>
  </si>
  <si>
    <t>21:1134:000311</t>
  </si>
  <si>
    <t>106C:2001:1143:00:------:--</t>
  </si>
  <si>
    <t>98.16</t>
  </si>
  <si>
    <t>21:0251:000298</t>
  </si>
  <si>
    <t>21:0251:000298:0003:0001:00</t>
  </si>
  <si>
    <t>21:1134:000312</t>
  </si>
  <si>
    <t>106C:2001:1144:00:------:--</t>
  </si>
  <si>
    <t>100.71</t>
  </si>
  <si>
    <t>21:0251:000299</t>
  </si>
  <si>
    <t>21:0251:000299:0003:0001:00</t>
  </si>
  <si>
    <t>21:1134:000313</t>
  </si>
  <si>
    <t>106C:2001:1145:10:------:--</t>
  </si>
  <si>
    <t>99.83</t>
  </si>
  <si>
    <t>21:0251:000299:0004:0001:00</t>
  </si>
  <si>
    <t>21:1134:000314</t>
  </si>
  <si>
    <t>106C:2001:1146:20:1145:10</t>
  </si>
  <si>
    <t>477.9</t>
  </si>
  <si>
    <t>21:0251:000300</t>
  </si>
  <si>
    <t>21:0251:000300:0003:0001:00</t>
  </si>
  <si>
    <t>21:1134:000315</t>
  </si>
  <si>
    <t>106C:2001:1147:00:------:--</t>
  </si>
  <si>
    <t>302.06</t>
  </si>
  <si>
    <t>21:0251:000301</t>
  </si>
  <si>
    <t>21:0251:000301:0003:0001:00</t>
  </si>
  <si>
    <t>21:1134:000316</t>
  </si>
  <si>
    <t>106C:2001:1148:00:------:--</t>
  </si>
  <si>
    <t>75.92</t>
  </si>
  <si>
    <t>21:0251:000302</t>
  </si>
  <si>
    <t>21:0251:000302:0003:0001:00</t>
  </si>
  <si>
    <t>21:1134:000317</t>
  </si>
  <si>
    <t>106C:2001:1150:00:------:--</t>
  </si>
  <si>
    <t>131.88</t>
  </si>
  <si>
    <t>21:0251:000303</t>
  </si>
  <si>
    <t>21:0251:000303:0003:0001:00</t>
  </si>
  <si>
    <t>21:1134:000318</t>
  </si>
  <si>
    <t>106C:2001:1151:00:------:--</t>
  </si>
  <si>
    <t>166.95</t>
  </si>
  <si>
    <t>21:0251:000304</t>
  </si>
  <si>
    <t>21:0251:000304:0003:0001:00</t>
  </si>
  <si>
    <t>21:1134:000319</t>
  </si>
  <si>
    <t>106C:2001:1152:00:------:--</t>
  </si>
  <si>
    <t>69.22</t>
  </si>
  <si>
    <t>21:0251:000305</t>
  </si>
  <si>
    <t>21:0251:000305:0003:0001:00</t>
  </si>
  <si>
    <t>21:1134:000320</t>
  </si>
  <si>
    <t>106C:2001:1153:00:------:--</t>
  </si>
  <si>
    <t>58.65</t>
  </si>
  <si>
    <t>21:0251:000306</t>
  </si>
  <si>
    <t>21:0251:000306:0003:0001:00</t>
  </si>
  <si>
    <t>21:1134:000321</t>
  </si>
  <si>
    <t>106C:2001:1154:00:------:--</t>
  </si>
  <si>
    <t>40.27</t>
  </si>
  <si>
    <t>21:0251:000307</t>
  </si>
  <si>
    <t>21:0251:000307:0003:0001:00</t>
  </si>
  <si>
    <t>21:1134:000322</t>
  </si>
  <si>
    <t>106C:2001:1155:00:------:--</t>
  </si>
  <si>
    <t>151.53</t>
  </si>
  <si>
    <t>21:0251:000308</t>
  </si>
  <si>
    <t>21:0251:000308:0003:0001:00</t>
  </si>
  <si>
    <t>21:1134:000323</t>
  </si>
  <si>
    <t>106C:2001:1156:00:------:--</t>
  </si>
  <si>
    <t>185.17</t>
  </si>
  <si>
    <t>21:0251:000309</t>
  </si>
  <si>
    <t>21:0251:000309:0003:0001:00</t>
  </si>
  <si>
    <t>21:1134:000324</t>
  </si>
  <si>
    <t>106C:2001:1157:00:------:--</t>
  </si>
  <si>
    <t>163.44</t>
  </si>
  <si>
    <t>21:0251:000310</t>
  </si>
  <si>
    <t>21:0251:000310:0003:0001:00</t>
  </si>
  <si>
    <t>21:1134:000325</t>
  </si>
  <si>
    <t>106C:2001:1158:00:------:--</t>
  </si>
  <si>
    <t>142.76</t>
  </si>
  <si>
    <t>21:0251:000311</t>
  </si>
  <si>
    <t>21:0251:000311:0003:0001:00</t>
  </si>
  <si>
    <t>21:1134:000326</t>
  </si>
  <si>
    <t>106C:2001:1159:00:------:--</t>
  </si>
  <si>
    <t>456.5</t>
  </si>
  <si>
    <t>21:0251:000312</t>
  </si>
  <si>
    <t>21:0251:000312:0003:0001:00</t>
  </si>
  <si>
    <t>21:1134:000327</t>
  </si>
  <si>
    <t>106C:2001:1160:00:------:--</t>
  </si>
  <si>
    <t>187.58</t>
  </si>
  <si>
    <t>21:0251:000313</t>
  </si>
  <si>
    <t>21:0251:000313:0003:0001:00</t>
  </si>
  <si>
    <t>21:1134:000328</t>
  </si>
  <si>
    <t>106C:2001:1162:00:------:--</t>
  </si>
  <si>
    <t>125.15</t>
  </si>
  <si>
    <t>21:0251:000314</t>
  </si>
  <si>
    <t>21:0251:000314:0003:0001:00</t>
  </si>
  <si>
    <t>21:1134:000329</t>
  </si>
  <si>
    <t>106C:2001:1163:10:------:--</t>
  </si>
  <si>
    <t>124.6</t>
  </si>
  <si>
    <t>21:0251:000314:0004:0001:00</t>
  </si>
  <si>
    <t>21:1134:000330</t>
  </si>
  <si>
    <t>106C:2001:1164:20:1163:10</t>
  </si>
  <si>
    <t>138.98</t>
  </si>
  <si>
    <t>21:0251:000315</t>
  </si>
  <si>
    <t>21:0251:000315:0003:0001:00</t>
  </si>
  <si>
    <t>21:1134:000331</t>
  </si>
  <si>
    <t>106C:2001:1165:00:------:--</t>
  </si>
  <si>
    <t>357.68</t>
  </si>
  <si>
    <t>21:0251:000316</t>
  </si>
  <si>
    <t>21:0251:000316:0003:0001:00</t>
  </si>
  <si>
    <t>21:1134:000332</t>
  </si>
  <si>
    <t>106C:2001:1166:00:------:--</t>
  </si>
  <si>
    <t>58.19</t>
  </si>
  <si>
    <t>21:0251:000317</t>
  </si>
  <si>
    <t>21:0251:000317:0003:0001:00</t>
  </si>
  <si>
    <t>21:1134:000333</t>
  </si>
  <si>
    <t>106C:2001:1167:00:------:--</t>
  </si>
  <si>
    <t>147.32</t>
  </si>
  <si>
    <t>21:0251:000318</t>
  </si>
  <si>
    <t>21:0251:000318:0003:0001:00</t>
  </si>
  <si>
    <t>21:1134:000334</t>
  </si>
  <si>
    <t>106C:2001:1168:00:------:--</t>
  </si>
  <si>
    <t>194.68</t>
  </si>
  <si>
    <t>21:0251:000319</t>
  </si>
  <si>
    <t>21:0251:000319:0003:0001:00</t>
  </si>
  <si>
    <t>21:1134:000335</t>
  </si>
  <si>
    <t>106C:2001:1169:00:------:--</t>
  </si>
  <si>
    <t>34.56</t>
  </si>
  <si>
    <t>21:0251:000320</t>
  </si>
  <si>
    <t>21:0251:000320:0003:0001:00</t>
  </si>
  <si>
    <t>21:1134:000336</t>
  </si>
  <si>
    <t>106C:2001:1170:00:------:--</t>
  </si>
  <si>
    <t>30.55</t>
  </si>
  <si>
    <t>21:0251:000321</t>
  </si>
  <si>
    <t>21:0251:000321:0003:0001:00</t>
  </si>
  <si>
    <t>21:1134:000337</t>
  </si>
  <si>
    <t>106C:2001:1171:00:------:--</t>
  </si>
  <si>
    <t>51.16</t>
  </si>
  <si>
    <t>21:0251:000322</t>
  </si>
  <si>
    <t>21:0251:000322:0003:0001:00</t>
  </si>
  <si>
    <t>21:1134:000338</t>
  </si>
  <si>
    <t>106C:2001:1172:00:------:--</t>
  </si>
  <si>
    <t>34.66</t>
  </si>
  <si>
    <t>21:0251:000323</t>
  </si>
  <si>
    <t>21:0251:000323:0003:0001:00</t>
  </si>
  <si>
    <t>21:1134:000339</t>
  </si>
  <si>
    <t>106C:2001:1173:00:------:--</t>
  </si>
  <si>
    <t>15.42</t>
  </si>
  <si>
    <t>21:0251:000324</t>
  </si>
  <si>
    <t>21:0251:000324:0003:0001:00</t>
  </si>
  <si>
    <t>21:1134:000340</t>
  </si>
  <si>
    <t>106C:2001:1174:00:------:--</t>
  </si>
  <si>
    <t>87.03</t>
  </si>
  <si>
    <t>21:0251:000325</t>
  </si>
  <si>
    <t>21:0251:000325:0003:0001:00</t>
  </si>
  <si>
    <t>21:1134:000341</t>
  </si>
  <si>
    <t>106C:2001:1176:00:------:--</t>
  </si>
  <si>
    <t>202.98</t>
  </si>
  <si>
    <t>21:0251:000326</t>
  </si>
  <si>
    <t>21:0251:000326:0003:0001:00</t>
  </si>
  <si>
    <t>21:1134:000342</t>
  </si>
  <si>
    <t>106C:2001:1177:00:------:--</t>
  </si>
  <si>
    <t>149.91</t>
  </si>
  <si>
    <t>21:0251:000327</t>
  </si>
  <si>
    <t>21:0251:000327:0003:0001:00</t>
  </si>
  <si>
    <t>21:1134:000343</t>
  </si>
  <si>
    <t>106C:2001:1178:00:------:--</t>
  </si>
  <si>
    <t>197.48</t>
  </si>
  <si>
    <t>21:0251:000328</t>
  </si>
  <si>
    <t>21:0251:000328:0003:0001:00</t>
  </si>
  <si>
    <t>21:1134:000344</t>
  </si>
  <si>
    <t>106C:2001:1179:00:------:--</t>
  </si>
  <si>
    <t>484</t>
  </si>
  <si>
    <t>21:0251:000329</t>
  </si>
  <si>
    <t>21:0251:000329:0003:0001:00</t>
  </si>
  <si>
    <t>21:1134:000345</t>
  </si>
  <si>
    <t>106C:2001:1180:00:------:--</t>
  </si>
  <si>
    <t>588.4</t>
  </si>
  <si>
    <t>21:0251:000330</t>
  </si>
  <si>
    <t>21:0251:000330:0003:0001:00</t>
  </si>
  <si>
    <t>21:1134:000346</t>
  </si>
  <si>
    <t>106C:2001:1182:00:------:--</t>
  </si>
  <si>
    <t>94.6</t>
  </si>
  <si>
    <t>21:0251:000331</t>
  </si>
  <si>
    <t>21:0251:000331:0003:0001:00</t>
  </si>
  <si>
    <t>21:1134:000347</t>
  </si>
  <si>
    <t>106C:2001:1183:00:------:--</t>
  </si>
  <si>
    <t>82.18</t>
  </si>
  <si>
    <t>21:0251:000332</t>
  </si>
  <si>
    <t>21:0251:000332:0003:0001:00</t>
  </si>
  <si>
    <t>21:1134:000348</t>
  </si>
  <si>
    <t>106C:2001:1184:10:------:--</t>
  </si>
  <si>
    <t>81.84</t>
  </si>
  <si>
    <t>21:0251:000332:0004:0001:00</t>
  </si>
  <si>
    <t>21:1134:000349</t>
  </si>
  <si>
    <t>106C:2001:1185:20:1184:10</t>
  </si>
  <si>
    <t>46.27</t>
  </si>
  <si>
    <t>21:0251:000333</t>
  </si>
  <si>
    <t>21:0251:000333:0003:0001:00</t>
  </si>
  <si>
    <t>21:1134:000350</t>
  </si>
  <si>
    <t>106C:2001:1186:00:------:--</t>
  </si>
  <si>
    <t>60.22</t>
  </si>
  <si>
    <t>21:0251:000334</t>
  </si>
  <si>
    <t>21:0251:000334:0003:0001:00</t>
  </si>
  <si>
    <t>21:1134:000351</t>
  </si>
  <si>
    <t>106C:2001:1187:00:------:--</t>
  </si>
  <si>
    <t>66.4</t>
  </si>
  <si>
    <t>21:0251:000335</t>
  </si>
  <si>
    <t>21:0251:000335:0003:0001:00</t>
  </si>
  <si>
    <t>21:1134:000352</t>
  </si>
  <si>
    <t>106C:2001:1188:00:------:--</t>
  </si>
  <si>
    <t>137.68</t>
  </si>
  <si>
    <t>21:0251:000336</t>
  </si>
  <si>
    <t>21:0251:000336:0003:0001:00</t>
  </si>
  <si>
    <t>21:1134:000353</t>
  </si>
  <si>
    <t>106C:2001:1189:00:------:--</t>
  </si>
  <si>
    <t>117.07</t>
  </si>
  <si>
    <t>21:0251:000337</t>
  </si>
  <si>
    <t>21:0251:000337:0003:0001:00</t>
  </si>
  <si>
    <t>21:1134:000354</t>
  </si>
  <si>
    <t>106C:2001:1190:00:------:--</t>
  </si>
  <si>
    <t>35.66</t>
  </si>
  <si>
    <t>21:0251:000338</t>
  </si>
  <si>
    <t>21:0251:000338:0003:0001:00</t>
  </si>
  <si>
    <t>21:1134:000355</t>
  </si>
  <si>
    <t>106C:2001:1191:00:------:--</t>
  </si>
  <si>
    <t>39.98</t>
  </si>
  <si>
    <t>21:0251:000339</t>
  </si>
  <si>
    <t>21:0251:000339:0003:0001:00</t>
  </si>
  <si>
    <t>21:1134:000356</t>
  </si>
  <si>
    <t>106C:2001:1193:00:------:--</t>
  </si>
  <si>
    <t>18.53</t>
  </si>
  <si>
    <t>21:0251:000340</t>
  </si>
  <si>
    <t>21:0251:000340:0003:0001:00</t>
  </si>
  <si>
    <t>21:1134:000357</t>
  </si>
  <si>
    <t>106C:2001:1194:00:------:--</t>
  </si>
  <si>
    <t>235.54</t>
  </si>
  <si>
    <t>21:0251:000341</t>
  </si>
  <si>
    <t>21:0251:000341:0003:0001:00</t>
  </si>
  <si>
    <t>21:1134:000358</t>
  </si>
  <si>
    <t>106C:2001:1195:00:------:--</t>
  </si>
  <si>
    <t>146.61</t>
  </si>
  <si>
    <t>21:0251:000342</t>
  </si>
  <si>
    <t>21:0251:000342:0003:0001:00</t>
  </si>
  <si>
    <t>21:1134:000359</t>
  </si>
  <si>
    <t>106C:2001:1196:00:------:--</t>
  </si>
  <si>
    <t>153.19</t>
  </si>
  <si>
    <t>21:0251:000343</t>
  </si>
  <si>
    <t>21:0251:000343:0003:0001:00</t>
  </si>
  <si>
    <t>21:1134:000360</t>
  </si>
  <si>
    <t>106C:2001:1197:00:------:--</t>
  </si>
  <si>
    <t>135.65</t>
  </si>
  <si>
    <t>21:0251:000344</t>
  </si>
  <si>
    <t>21:0251:000344:0003:0001:00</t>
  </si>
  <si>
    <t>21:1134:000361</t>
  </si>
  <si>
    <t>106C:2001:1198:00:------:--</t>
  </si>
  <si>
    <t>112.54</t>
  </si>
  <si>
    <t>21:0251:000345</t>
  </si>
  <si>
    <t>21:0251:000345:0003:0001:00</t>
  </si>
  <si>
    <t>21:1134:000362</t>
  </si>
  <si>
    <t>106C:2001:1199:00:------:--</t>
  </si>
  <si>
    <t>96.73</t>
  </si>
  <si>
    <t>21:0251:000346</t>
  </si>
  <si>
    <t>21:0251:000346:0003:0001:00</t>
  </si>
  <si>
    <t>21:1134:000363</t>
  </si>
  <si>
    <t>106C:2001:1200:00:------:--</t>
  </si>
  <si>
    <t>74.89</t>
  </si>
  <si>
    <t>21:0251:000347</t>
  </si>
  <si>
    <t>21:0251:000347:0003:0001:00</t>
  </si>
  <si>
    <t>21:1134:000364</t>
  </si>
  <si>
    <t>106C:2001:1202:10:------:--</t>
  </si>
  <si>
    <t>21:0251:000347:0004:0001:00</t>
  </si>
  <si>
    <t>21:1134:000365</t>
  </si>
  <si>
    <t>106C:2001:1203:20:1202:10</t>
  </si>
  <si>
    <t>120.54</t>
  </si>
  <si>
    <t>21:0251:000348</t>
  </si>
  <si>
    <t>21:0251:000348:0003:0001:00</t>
  </si>
  <si>
    <t>21:1134:000366</t>
  </si>
  <si>
    <t>106C:2001:1204:00:------:--</t>
  </si>
  <si>
    <t>165.93</t>
  </si>
  <si>
    <t>21:0251:000349</t>
  </si>
  <si>
    <t>21:0251:000349:0003:0001:00</t>
  </si>
  <si>
    <t>21:1134:000367</t>
  </si>
  <si>
    <t>106C:2001:1205:10:------:--</t>
  </si>
  <si>
    <t>70.81</t>
  </si>
  <si>
    <t>21:0251:000349:0004:0001:00</t>
  </si>
  <si>
    <t>21:1134:000368</t>
  </si>
  <si>
    <t>106C:2001:1206:20:1205:10</t>
  </si>
  <si>
    <t>112.53</t>
  </si>
  <si>
    <t>21:0251:000350</t>
  </si>
  <si>
    <t>21:0251:000350:0003:0001:00</t>
  </si>
  <si>
    <t>21:1134:000369</t>
  </si>
  <si>
    <t>106C:2001:1207:00:------:--</t>
  </si>
  <si>
    <t>11.91</t>
  </si>
  <si>
    <t>21:0251:000351</t>
  </si>
  <si>
    <t>21:0251:000351:0003:0001:00</t>
  </si>
  <si>
    <t>21:1134:000370</t>
  </si>
  <si>
    <t>106C:2001:1208:00:------:--</t>
  </si>
  <si>
    <t>87.35</t>
  </si>
  <si>
    <t>21:0251:000352</t>
  </si>
  <si>
    <t>21:0251:000352:0003:0001:00</t>
  </si>
  <si>
    <t>21:1134:000371</t>
  </si>
  <si>
    <t>106C:2001:1209:00:------:--</t>
  </si>
  <si>
    <t>327.6</t>
  </si>
  <si>
    <t>21:0251:000353</t>
  </si>
  <si>
    <t>21:0251:000353:0003:0001:00</t>
  </si>
  <si>
    <t>21:1134:000372</t>
  </si>
  <si>
    <t>106C:2001:1210:00:------:--</t>
  </si>
  <si>
    <t>424</t>
  </si>
  <si>
    <t>21:0251:000354</t>
  </si>
  <si>
    <t>21:0251:000354:0003:0001:00</t>
  </si>
  <si>
    <t>21:1134:000373</t>
  </si>
  <si>
    <t>106C:2001:1212:00:------:--</t>
  </si>
  <si>
    <t>456.4</t>
  </si>
  <si>
    <t>21:0251:000355</t>
  </si>
  <si>
    <t>21:0251:000355:0003:0001:00</t>
  </si>
  <si>
    <t>21:1134:000374</t>
  </si>
  <si>
    <t>106C:2001:1213:00:------:--</t>
  </si>
  <si>
    <t>58.74</t>
  </si>
  <si>
    <t>21:0251:000356</t>
  </si>
  <si>
    <t>21:0251:000356:0003:0001:00</t>
  </si>
  <si>
    <t>21:1134:000375</t>
  </si>
  <si>
    <t>106C:2001:1214:00:------:--</t>
  </si>
  <si>
    <t>155.29</t>
  </si>
  <si>
    <t>21:0251:000357</t>
  </si>
  <si>
    <t>21:0251:000357:0003:0001:00</t>
  </si>
  <si>
    <t>21:1134:000376</t>
  </si>
  <si>
    <t>106C:2001:1215:00:------:--</t>
  </si>
  <si>
    <t>56.45</t>
  </si>
  <si>
    <t>21:0251:000358</t>
  </si>
  <si>
    <t>21:0251:000358:0003:0001:00</t>
  </si>
  <si>
    <t>21:1134:000377</t>
  </si>
  <si>
    <t>106C:2001:1216:00:------:--</t>
  </si>
  <si>
    <t>200.45</t>
  </si>
  <si>
    <t>21:0251:000359</t>
  </si>
  <si>
    <t>21:0251:000359:0003:0001:00</t>
  </si>
  <si>
    <t>21:1134:000378</t>
  </si>
  <si>
    <t>106C:2001:1217:00:------:--</t>
  </si>
  <si>
    <t>44.42</t>
  </si>
  <si>
    <t>21:0251:000360</t>
  </si>
  <si>
    <t>21:0251:000360:0003:0001:00</t>
  </si>
  <si>
    <t>21:1134:000379</t>
  </si>
  <si>
    <t>106C:2001:1218:00:------:--</t>
  </si>
  <si>
    <t>123.19</t>
  </si>
  <si>
    <t>21:0251:000361</t>
  </si>
  <si>
    <t>21:0251:000361:0003:0001:00</t>
  </si>
  <si>
    <t>21:1134:000380</t>
  </si>
  <si>
    <t>106C:2001:1219:00:------:--</t>
  </si>
  <si>
    <t>316.12</t>
  </si>
  <si>
    <t>21:0251:000362</t>
  </si>
  <si>
    <t>21:0251:000362:0003:0001:00</t>
  </si>
  <si>
    <t>21:1134:000381</t>
  </si>
  <si>
    <t>106C:2001:1220:00:------:--</t>
  </si>
  <si>
    <t>346.6</t>
  </si>
  <si>
    <t>21:0251:000363</t>
  </si>
  <si>
    <t>21:0251:000363:0003:0001:00</t>
  </si>
  <si>
    <t>21:1134:000382</t>
  </si>
  <si>
    <t>106C:2001:1222:00:------:--</t>
  </si>
  <si>
    <t>328.06</t>
  </si>
  <si>
    <t>21:0251:000364</t>
  </si>
  <si>
    <t>21:0251:000364:0003:0001:00</t>
  </si>
  <si>
    <t>21:1134:000383</t>
  </si>
  <si>
    <t>106C:2001:1223:00:------:--</t>
  </si>
  <si>
    <t>10.347</t>
  </si>
  <si>
    <t>21:0251:000365</t>
  </si>
  <si>
    <t>21:0251:000365:0003:0001:00</t>
  </si>
  <si>
    <t>21:1134:000384</t>
  </si>
  <si>
    <t>106C:2001:1224:10:------:--</t>
  </si>
  <si>
    <t>10.413</t>
  </si>
  <si>
    <t>21:0251:000365:0004:0001:00</t>
  </si>
  <si>
    <t>21:1134:000385</t>
  </si>
  <si>
    <t>106C:2001:1225:20:1224:10</t>
  </si>
  <si>
    <t>10.996</t>
  </si>
  <si>
    <t>21:0251:000366</t>
  </si>
  <si>
    <t>21:0251:000366:0003:0001:00</t>
  </si>
  <si>
    <t>21:1134:000386</t>
  </si>
  <si>
    <t>106C:2001:1226:00:------:--</t>
  </si>
  <si>
    <t>48.08</t>
  </si>
  <si>
    <t>21:0251:000367</t>
  </si>
  <si>
    <t>21:0251:000367:0003:0001:00</t>
  </si>
  <si>
    <t>21:1134:000387</t>
  </si>
  <si>
    <t>106C:2001:1228:00:------:--</t>
  </si>
  <si>
    <t>81.97</t>
  </si>
  <si>
    <t>21:0251:000368</t>
  </si>
  <si>
    <t>21:0251:000368:0003:0001:00</t>
  </si>
  <si>
    <t>21:1134:000388</t>
  </si>
  <si>
    <t>106C:2001:1229:00:------:--</t>
  </si>
  <si>
    <t>91.76</t>
  </si>
  <si>
    <t>21:0251:000369</t>
  </si>
  <si>
    <t>21:0251:000369:0003:0001:00</t>
  </si>
  <si>
    <t>21:1134:000389</t>
  </si>
  <si>
    <t>106C:2001:1230:00:------:--</t>
  </si>
  <si>
    <t>572.3</t>
  </si>
  <si>
    <t>21:0251:000370</t>
  </si>
  <si>
    <t>21:0251:000370:0003:0001:00</t>
  </si>
  <si>
    <t>21:1134:000390</t>
  </si>
  <si>
    <t>106C:2001:1231:00:------:--</t>
  </si>
  <si>
    <t>88.66</t>
  </si>
  <si>
    <t>21:0251:000371</t>
  </si>
  <si>
    <t>21:0251:000371:0003:0001:00</t>
  </si>
  <si>
    <t>21:1134:000391</t>
  </si>
  <si>
    <t>106C:2001:1232:00:------:--</t>
  </si>
  <si>
    <t>45.16</t>
  </si>
  <si>
    <t>21:0251:000372</t>
  </si>
  <si>
    <t>21:0251:000372:0003:0001:00</t>
  </si>
  <si>
    <t>21:1134:000392</t>
  </si>
  <si>
    <t>106C:2001:1233:00:------:--</t>
  </si>
  <si>
    <t>9.679</t>
  </si>
  <si>
    <t>21:0251:000373</t>
  </si>
  <si>
    <t>21:0251:000373:0003:0001:00</t>
  </si>
  <si>
    <t>21:1134:000393</t>
  </si>
  <si>
    <t>106C:2001:1234:00:------:--</t>
  </si>
  <si>
    <t>6.298</t>
  </si>
  <si>
    <t>21:0251:000374</t>
  </si>
  <si>
    <t>21:0251:000374:0003:0001:00</t>
  </si>
  <si>
    <t>21:1134:000394</t>
  </si>
  <si>
    <t>106C:2001:1235:00:------:--</t>
  </si>
  <si>
    <t>4.557</t>
  </si>
  <si>
    <t>21:0251:000375</t>
  </si>
  <si>
    <t>21:0251:000375:0003:0001:00</t>
  </si>
  <si>
    <t>21:1134:000395</t>
  </si>
  <si>
    <t>106C:2001:1236:00:------:--</t>
  </si>
  <si>
    <t>2.634</t>
  </si>
  <si>
    <t>21:0251:000376</t>
  </si>
  <si>
    <t>21:0251:000376:0003:0001:00</t>
  </si>
  <si>
    <t>21:1134:000396</t>
  </si>
  <si>
    <t>106C:2001:1237:00:------:--</t>
  </si>
  <si>
    <t>30.97</t>
  </si>
  <si>
    <t>21:0251:000377</t>
  </si>
  <si>
    <t>21:0251:000377:0003:0001:00</t>
  </si>
  <si>
    <t>21:1134:000397</t>
  </si>
  <si>
    <t>106C:2001:1238:00:------:--</t>
  </si>
  <si>
    <t>4.919</t>
  </si>
  <si>
    <t>21:0251:000378</t>
  </si>
  <si>
    <t>21:0251:000378:0003:0001:00</t>
  </si>
  <si>
    <t>21:1134:000398</t>
  </si>
  <si>
    <t>106C:2001:1239:00:------:--</t>
  </si>
  <si>
    <t>0.686</t>
  </si>
  <si>
    <t>21:0251:000379</t>
  </si>
  <si>
    <t>21:0251:000379:0003:0001:00</t>
  </si>
  <si>
    <t>21:1134:000399</t>
  </si>
  <si>
    <t>106C:2001:1240:00:------:--</t>
  </si>
  <si>
    <t>4.396</t>
  </si>
  <si>
    <t>21:0251:000380</t>
  </si>
  <si>
    <t>21:0251:000380:0003:0001:00</t>
  </si>
  <si>
    <t>21:1134:000400</t>
  </si>
  <si>
    <t>106C:2001:1242:10:------:--</t>
  </si>
  <si>
    <t>4.397</t>
  </si>
  <si>
    <t>21:0251:000380:0004:0001:00</t>
  </si>
  <si>
    <t>21:1134:000401</t>
  </si>
  <si>
    <t>106C:2001:1243:20:1242:10</t>
  </si>
  <si>
    <t>6.357</t>
  </si>
  <si>
    <t>21:0251:000381</t>
  </si>
  <si>
    <t>21:0251:000381:0003:0001:00</t>
  </si>
  <si>
    <t>21:1134:000402</t>
  </si>
  <si>
    <t>106C:2001:1244:00:------:--</t>
  </si>
  <si>
    <t>5.756</t>
  </si>
  <si>
    <t>21:0251:000382</t>
  </si>
  <si>
    <t>21:0251:000382:0003:0001:00</t>
  </si>
  <si>
    <t>21:1134:000403</t>
  </si>
  <si>
    <t>106C:2001:1245:00:------:--</t>
  </si>
  <si>
    <t>7.598</t>
  </si>
  <si>
    <t>21:0251:000383</t>
  </si>
  <si>
    <t>21:0251:000383:0003:0001:00</t>
  </si>
  <si>
    <t>21:1134:000404</t>
  </si>
  <si>
    <t>106C:2001:1246:00:------:--</t>
  </si>
  <si>
    <t>68.74</t>
  </si>
  <si>
    <t>21:0251:000384</t>
  </si>
  <si>
    <t>21:0251:000384:0003:0001:00</t>
  </si>
  <si>
    <t>21:1134:000405</t>
  </si>
  <si>
    <t>106C:2001:1247:00:------:--</t>
  </si>
  <si>
    <t>49.74</t>
  </si>
  <si>
    <t>21:0251:000385</t>
  </si>
  <si>
    <t>21:0251:000385:0003:0001:00</t>
  </si>
  <si>
    <t>21:1134:000406</t>
  </si>
  <si>
    <t>106C:2001:1248:00:------:--</t>
  </si>
  <si>
    <t>107.38</t>
  </si>
  <si>
    <t>21:0251:000386</t>
  </si>
  <si>
    <t>21:0251:000386:0003:0001:00</t>
  </si>
  <si>
    <t>21:1134:000407</t>
  </si>
  <si>
    <t>106C:2001:1249:00:------:--</t>
  </si>
  <si>
    <t>67.47</t>
  </si>
  <si>
    <t>21:0251:000387</t>
  </si>
  <si>
    <t>21:0251:000387:0003:0001:00</t>
  </si>
  <si>
    <t>21:1134:000408</t>
  </si>
  <si>
    <t>106C:2001:1250:00:------:--</t>
  </si>
  <si>
    <t>47.41</t>
  </si>
  <si>
    <t>21:0251:000388</t>
  </si>
  <si>
    <t>21:0251:000388:0003:0001:00</t>
  </si>
  <si>
    <t>21:1134:000409</t>
  </si>
  <si>
    <t>106C:2001:1251:00:------:--</t>
  </si>
  <si>
    <t>42.15</t>
  </si>
  <si>
    <t>21:0251:000389</t>
  </si>
  <si>
    <t>21:0251:000389:0003:0001:00</t>
  </si>
  <si>
    <t>21:1134:000410</t>
  </si>
  <si>
    <t>106C:2001:1252:00:------:--</t>
  </si>
  <si>
    <t>91.11</t>
  </si>
  <si>
    <t>21:0251:000390</t>
  </si>
  <si>
    <t>21:0251:000390:0003:0001:00</t>
  </si>
  <si>
    <t>21:1134:000411</t>
  </si>
  <si>
    <t>106C:2001:1254:00:------:--</t>
  </si>
  <si>
    <t>132.23</t>
  </si>
  <si>
    <t>21:0251:000391</t>
  </si>
  <si>
    <t>21:0251:000391:0003:0001:00</t>
  </si>
  <si>
    <t>21:1134:000412</t>
  </si>
  <si>
    <t>106C:2001:1255:10:------:--</t>
  </si>
  <si>
    <t>72.79</t>
  </si>
  <si>
    <t>21:0251:000391:0004:0001:00</t>
  </si>
  <si>
    <t>21:1134:000413</t>
  </si>
  <si>
    <t>106C:2001:1256:20:1255:10</t>
  </si>
  <si>
    <t>42.58</t>
  </si>
  <si>
    <t>21:0251:000392</t>
  </si>
  <si>
    <t>21:0251:000392:0003:0001:00</t>
  </si>
  <si>
    <t>21:1134:000414</t>
  </si>
  <si>
    <t>106C:2001:1257:00:------:--</t>
  </si>
  <si>
    <t>99.56</t>
  </si>
  <si>
    <t>21:0251:000393</t>
  </si>
  <si>
    <t>21:0251:000393:0003:0001:00</t>
  </si>
  <si>
    <t>21:1134:000415</t>
  </si>
  <si>
    <t>106C:2001:1258:00:------:--</t>
  </si>
  <si>
    <t>53</t>
  </si>
  <si>
    <t>21:0251:000394</t>
  </si>
  <si>
    <t>21:0251:000394:0003:0001:00</t>
  </si>
  <si>
    <t>21:1134:000416</t>
  </si>
  <si>
    <t>106C:2001:1259:00:------:--</t>
  </si>
  <si>
    <t>21.074</t>
  </si>
  <si>
    <t>21:0251:000395</t>
  </si>
  <si>
    <t>21:0251:000395:0003:0001:00</t>
  </si>
  <si>
    <t>21:1134:000417</t>
  </si>
  <si>
    <t>106C:2001:1260:00:------:--</t>
  </si>
  <si>
    <t>35.31</t>
  </si>
  <si>
    <t>21:0251:000396</t>
  </si>
  <si>
    <t>21:0251:000396:0003:0001:00</t>
  </si>
  <si>
    <t>21:1134:000418</t>
  </si>
  <si>
    <t>106C:2001:1262:10:------:--</t>
  </si>
  <si>
    <t>35.05</t>
  </si>
  <si>
    <t>21:0251:000396:0004:0001:00</t>
  </si>
  <si>
    <t>21:1134:000419</t>
  </si>
  <si>
    <t>106C:2001:1263:20:1262:10</t>
  </si>
  <si>
    <t>40.67</t>
  </si>
  <si>
    <t>21:0251:000397</t>
  </si>
  <si>
    <t>21:0251:000397:0003:0001:00</t>
  </si>
  <si>
    <t>21:1134:000420</t>
  </si>
  <si>
    <t>106C:2001:1264:00:------:--</t>
  </si>
  <si>
    <t>82.45</t>
  </si>
  <si>
    <t>21:0251:000398</t>
  </si>
  <si>
    <t>21:0251:000398:0003:0001:00</t>
  </si>
  <si>
    <t>21:1134:000421</t>
  </si>
  <si>
    <t>106C:2001:1265:10:------:--</t>
  </si>
  <si>
    <t>42.75</t>
  </si>
  <si>
    <t>21:0251:000398:0004:0001:00</t>
  </si>
  <si>
    <t>21:1134:000422</t>
  </si>
  <si>
    <t>106C:2001:1266:20:1265:10</t>
  </si>
  <si>
    <t>87.24</t>
  </si>
  <si>
    <t>21:0251:000399</t>
  </si>
  <si>
    <t>21:0251:000399:0003:0001:00</t>
  </si>
  <si>
    <t>21:1134:000423</t>
  </si>
  <si>
    <t>106C:2001:1267:00:------:--</t>
  </si>
  <si>
    <t>21:0251:000400</t>
  </si>
  <si>
    <t>21:0251:000400:0003:0001:00</t>
  </si>
  <si>
    <t>21:1134:000424</t>
  </si>
  <si>
    <t>106C:2001:1268:00:------:--</t>
  </si>
  <si>
    <t>7.049</t>
  </si>
  <si>
    <t>21:0251:000402</t>
  </si>
  <si>
    <t>21:0251:000402:0003:0001:00</t>
  </si>
  <si>
    <t>21:1134:000425</t>
  </si>
  <si>
    <t>106C:2001:1270:00:------:--</t>
  </si>
  <si>
    <t>28.74</t>
  </si>
  <si>
    <t>21:0251:000403</t>
  </si>
  <si>
    <t>21:0251:000403:0003:0001:00</t>
  </si>
  <si>
    <t>21:1134:000426</t>
  </si>
  <si>
    <t>106C:2001:1271:00:------:--</t>
  </si>
  <si>
    <t>21:0251:000405</t>
  </si>
  <si>
    <t>21:0251:000405:0003:0001:00</t>
  </si>
  <si>
    <t>21:1134:000427</t>
  </si>
  <si>
    <t>106C:2001:1273:00:------:--</t>
  </si>
  <si>
    <t>4.22</t>
  </si>
  <si>
    <t>21:0251:000406</t>
  </si>
  <si>
    <t>21:0251:000406:0003:0001:00</t>
  </si>
  <si>
    <t>21:1134:000428</t>
  </si>
  <si>
    <t>106C:2001:1274:00:------:--</t>
  </si>
  <si>
    <t>31.35</t>
  </si>
  <si>
    <t>21:0251:000407</t>
  </si>
  <si>
    <t>21:0251:000407:0003:0001:00</t>
  </si>
  <si>
    <t>21:1134:000429</t>
  </si>
  <si>
    <t>106C:2001:1275:00:------:--</t>
  </si>
  <si>
    <t>87.61</t>
  </si>
  <si>
    <t>21:0251:000408</t>
  </si>
  <si>
    <t>21:0251:000408:0003:0001:00</t>
  </si>
  <si>
    <t>21:1134:000430</t>
  </si>
  <si>
    <t>106C:2001:1276:00:------:--</t>
  </si>
  <si>
    <t>78.97</t>
  </si>
  <si>
    <t>21:0251:000409</t>
  </si>
  <si>
    <t>21:0251:000409:0003:0001:00</t>
  </si>
  <si>
    <t>21:1134:000431</t>
  </si>
  <si>
    <t>106C:2001:1278:00:------:--</t>
  </si>
  <si>
    <t>64.02</t>
  </si>
  <si>
    <t>21:0251:000410</t>
  </si>
  <si>
    <t>21:0251:000410:0003:0001:00</t>
  </si>
  <si>
    <t>21:1134:000432</t>
  </si>
  <si>
    <t>106C:2001:1279:00:------:--</t>
  </si>
  <si>
    <t>88.44</t>
  </si>
  <si>
    <t>21:0251:000411</t>
  </si>
  <si>
    <t>21:0251:000411:0003:0001:00</t>
  </si>
  <si>
    <t>21:1134:000433</t>
  </si>
  <si>
    <t>106C:2001:1280:00:------:--</t>
  </si>
  <si>
    <t>18.055</t>
  </si>
  <si>
    <t>21:0251:000412</t>
  </si>
  <si>
    <t>21:0251:000412:0003:0001:00</t>
  </si>
  <si>
    <t>21:1134:000434</t>
  </si>
  <si>
    <t>106C:2001:1282:10:------:--</t>
  </si>
  <si>
    <t>18.134</t>
  </si>
  <si>
    <t>21:0251:000412:0004:0001:00</t>
  </si>
  <si>
    <t>21:1134:000435</t>
  </si>
  <si>
    <t>106C:2001:1283:20:1282:10</t>
  </si>
  <si>
    <t>161.43</t>
  </si>
  <si>
    <t>21:0251:000413</t>
  </si>
  <si>
    <t>21:0251:000413:0003:0001:00</t>
  </si>
  <si>
    <t>21:1134:000436</t>
  </si>
  <si>
    <t>106C:2001:1284:00:------:--</t>
  </si>
  <si>
    <t>17.924</t>
  </si>
  <si>
    <t>21:0251:000414</t>
  </si>
  <si>
    <t>21:0251:000414:0003:0001:00</t>
  </si>
  <si>
    <t>21:1134:000437</t>
  </si>
  <si>
    <t>106C:2001:1285:00:------:--</t>
  </si>
  <si>
    <t>10.318</t>
  </si>
  <si>
    <t>21:0251:000415</t>
  </si>
  <si>
    <t>21:0251:000415:0003:0001:00</t>
  </si>
  <si>
    <t>21:1134:000438</t>
  </si>
  <si>
    <t>106C:2001:1286:00:------:--</t>
  </si>
  <si>
    <t>10.986</t>
  </si>
  <si>
    <t>21:0251:000416</t>
  </si>
  <si>
    <t>21:0251:000416:0003:0001:00</t>
  </si>
  <si>
    <t>21:1134:000439</t>
  </si>
  <si>
    <t>106C:2001:1287:00:------:--</t>
  </si>
  <si>
    <t>4.955</t>
  </si>
  <si>
    <t>21:0251:000417</t>
  </si>
  <si>
    <t>21:0251:000417:0003:0001:00</t>
  </si>
  <si>
    <t>21:1134:000440</t>
  </si>
  <si>
    <t>106C:2001:1288:00:------:--</t>
  </si>
  <si>
    <t>40.21</t>
  </si>
  <si>
    <t>21:0251:000418</t>
  </si>
  <si>
    <t>21:0251:000418:0003:0001:00</t>
  </si>
  <si>
    <t>21:1134:000441</t>
  </si>
  <si>
    <t>106C:2001:1289:00:------:--</t>
  </si>
  <si>
    <t>12.373</t>
  </si>
  <si>
    <t>21:0251:000419</t>
  </si>
  <si>
    <t>21:0251:000419:0003:0001:00</t>
  </si>
  <si>
    <t>21:1134:000442</t>
  </si>
  <si>
    <t>106C:2001:1290:00:------:--</t>
  </si>
  <si>
    <t>124.2</t>
  </si>
  <si>
    <t>21:0251:000420</t>
  </si>
  <si>
    <t>21:0251:000420:0003:0001:00</t>
  </si>
  <si>
    <t>21:1134:000443</t>
  </si>
  <si>
    <t>106C:2001:1291:00:------:--</t>
  </si>
  <si>
    <t>116.82</t>
  </si>
  <si>
    <t>21:0251:000421</t>
  </si>
  <si>
    <t>21:0251:000421:0003:0001:00</t>
  </si>
  <si>
    <t>21:1134:000444</t>
  </si>
  <si>
    <t>106C:2001:1292:00:------:--</t>
  </si>
  <si>
    <t>31.48</t>
  </si>
  <si>
    <t>21:0251:000422</t>
  </si>
  <si>
    <t>21:0251:000422:0003:0001:00</t>
  </si>
  <si>
    <t>21:1134:000445</t>
  </si>
  <si>
    <t>106C:2001:1293:00:------:--</t>
  </si>
  <si>
    <t>135.1</t>
  </si>
  <si>
    <t>21:0251:000423</t>
  </si>
  <si>
    <t>21:0251:000423:0003:0001:00</t>
  </si>
  <si>
    <t>21:1134:000446</t>
  </si>
  <si>
    <t>106C:2001:1294:00:------:--</t>
  </si>
  <si>
    <t>86.96</t>
  </si>
  <si>
    <t>21:0251:000424</t>
  </si>
  <si>
    <t>21:0251:000424:0003:0001:00</t>
  </si>
  <si>
    <t>21:1134:000447</t>
  </si>
  <si>
    <t>106C:2001:1295:00:------:--</t>
  </si>
  <si>
    <t>85.29</t>
  </si>
  <si>
    <t>21:0251:000425</t>
  </si>
  <si>
    <t>21:0251:000425:0003:0001:00</t>
  </si>
  <si>
    <t>21:1134:000448</t>
  </si>
  <si>
    <t>106C:2001:1296:00:------:--</t>
  </si>
  <si>
    <t>62.81</t>
  </si>
  <si>
    <t>21:0251:000426</t>
  </si>
  <si>
    <t>21:0251:000426:0003:0001:00</t>
  </si>
  <si>
    <t>21:1134:000449</t>
  </si>
  <si>
    <t>106C:2001:1297:00:------:--</t>
  </si>
  <si>
    <t>38.28</t>
  </si>
  <si>
    <t>21:0251:000427</t>
  </si>
  <si>
    <t>21:0251:000427:0003:0001:00</t>
  </si>
  <si>
    <t>21:1134:000450</t>
  </si>
  <si>
    <t>106C:2001:1298:00:------:--</t>
  </si>
  <si>
    <t>58.72</t>
  </si>
  <si>
    <t>21:0251:000428</t>
  </si>
  <si>
    <t>21:0251:000428:0003:0001:00</t>
  </si>
  <si>
    <t>21:1134:000451</t>
  </si>
  <si>
    <t>106C:2001:1300:00:------:--</t>
  </si>
  <si>
    <t>82.71</t>
  </si>
  <si>
    <t>21:0251:000429</t>
  </si>
  <si>
    <t>21:0251:000429:0003:0001:00</t>
  </si>
  <si>
    <t>21:1134:000452</t>
  </si>
  <si>
    <t>106C:2001:1302:00:------:--</t>
  </si>
  <si>
    <t>38.06</t>
  </si>
  <si>
    <t>21:0251:000430</t>
  </si>
  <si>
    <t>21:0251:000430:0003:0001:00</t>
  </si>
  <si>
    <t>21:1134:000453</t>
  </si>
  <si>
    <t>106C:2001:1303:10:------:--</t>
  </si>
  <si>
    <t>38.07</t>
  </si>
  <si>
    <t>21:0251:000430:0004:0001:00</t>
  </si>
  <si>
    <t>21:1134:000454</t>
  </si>
  <si>
    <t>106C:2001:1304:20:1303:10</t>
  </si>
  <si>
    <t>31.33</t>
  </si>
  <si>
    <t>21:0251:000431</t>
  </si>
  <si>
    <t>21:0251:000431:0003:0001:00</t>
  </si>
  <si>
    <t>21:1134:000455</t>
  </si>
  <si>
    <t>106C:2001:1305:00:------:--</t>
  </si>
  <si>
    <t>21:0251:000432</t>
  </si>
  <si>
    <t>21:0251:000432:0003:0001:00</t>
  </si>
  <si>
    <t>21:1134:000456</t>
  </si>
  <si>
    <t>106C:2001:1306:00:------:--</t>
  </si>
  <si>
    <t>136.85</t>
  </si>
  <si>
    <t>21:0251:000433</t>
  </si>
  <si>
    <t>21:0251:000433:0003:0001:00</t>
  </si>
  <si>
    <t>21:1134:000457</t>
  </si>
  <si>
    <t>106C:2001:1307:00:------:--</t>
  </si>
  <si>
    <t>68.51</t>
  </si>
  <si>
    <t>21:0251:000434</t>
  </si>
  <si>
    <t>21:0251:000434:0003:0001:00</t>
  </si>
  <si>
    <t>21:1134:000458</t>
  </si>
  <si>
    <t>106C:2001:1308:00:------:--</t>
  </si>
  <si>
    <t>67.09</t>
  </si>
  <si>
    <t>21:0251:000435</t>
  </si>
  <si>
    <t>21:0251:000435:0003:0001:00</t>
  </si>
  <si>
    <t>21:1134:000459</t>
  </si>
  <si>
    <t>106C:2001:1309:00:------:--</t>
  </si>
  <si>
    <t>176.63</t>
  </si>
  <si>
    <t>21:0251:000436</t>
  </si>
  <si>
    <t>21:0251:000436:0003:0001:00</t>
  </si>
  <si>
    <t>21:1134:000460</t>
  </si>
  <si>
    <t>106C:2001:1310:00:------:--</t>
  </si>
  <si>
    <t>132.55</t>
  </si>
  <si>
    <t>21:0251:000437</t>
  </si>
  <si>
    <t>21:0251:000437:0003:0001:00</t>
  </si>
  <si>
    <t>21:1134:000461</t>
  </si>
  <si>
    <t>106C:2001:1311:00:------:--</t>
  </si>
  <si>
    <t>90.67</t>
  </si>
  <si>
    <t>21:0251:000438</t>
  </si>
  <si>
    <t>21:0251:000438:0003:0001:00</t>
  </si>
  <si>
    <t>21:1134:000462</t>
  </si>
  <si>
    <t>106C:2001:1313:00:------:--</t>
  </si>
  <si>
    <t>42.93</t>
  </si>
  <si>
    <t>21:0251:000439</t>
  </si>
  <si>
    <t>21:0251:000439:0003:0001:00</t>
  </si>
  <si>
    <t>21:1134:000463</t>
  </si>
  <si>
    <t>106C:2001:1314:00:------:--</t>
  </si>
  <si>
    <t>33.89</t>
  </si>
  <si>
    <t>21:0251:000440</t>
  </si>
  <si>
    <t>21:0251:000440:0003:0001:00</t>
  </si>
  <si>
    <t>21:1134:000464</t>
  </si>
  <si>
    <t>106C:2001:1315:00:------:--</t>
  </si>
  <si>
    <t>42.82</t>
  </si>
  <si>
    <t>21:0251:000441</t>
  </si>
  <si>
    <t>21:0251:000441:0003:0001:00</t>
  </si>
  <si>
    <t>21:1134:000465</t>
  </si>
  <si>
    <t>106C:2001:1316:00:------:--</t>
  </si>
  <si>
    <t>21:0251:000442</t>
  </si>
  <si>
    <t>21:0251:000442:0003:0001:00</t>
  </si>
  <si>
    <t>21:1134:000466</t>
  </si>
  <si>
    <t>106C:2001:1317:00:------:--</t>
  </si>
  <si>
    <t>159.25</t>
  </si>
  <si>
    <t>21:0251:000443</t>
  </si>
  <si>
    <t>21:0251:000443:0003:0001:00</t>
  </si>
  <si>
    <t>21:1134:000467</t>
  </si>
  <si>
    <t>106C:2001:1318:00:------:--</t>
  </si>
  <si>
    <t>72.38</t>
  </si>
  <si>
    <t>21:0251:000444</t>
  </si>
  <si>
    <t>21:0251:000444:0003:0001:00</t>
  </si>
  <si>
    <t>21:1134:000468</t>
  </si>
  <si>
    <t>106C:2001:1319:00:------:--</t>
  </si>
  <si>
    <t>73.11</t>
  </si>
  <si>
    <t>21:0251:000445</t>
  </si>
  <si>
    <t>21:0251:000445:0003:0001:00</t>
  </si>
  <si>
    <t>21:1134:000469</t>
  </si>
  <si>
    <t>106C:2001:1320:00:------:--</t>
  </si>
  <si>
    <t>25.55</t>
  </si>
  <si>
    <t>21:0251:000446</t>
  </si>
  <si>
    <t>21:0251:000446:0003:0001:00</t>
  </si>
  <si>
    <t>21:1134:000470</t>
  </si>
  <si>
    <t>106C:2001:1322:00:------:--</t>
  </si>
  <si>
    <t>82.9</t>
  </si>
  <si>
    <t>21:0251:000447</t>
  </si>
  <si>
    <t>21:0251:000447:0003:0001:00</t>
  </si>
  <si>
    <t>21:1134:000471</t>
  </si>
  <si>
    <t>106C:2001:1323:10:------:--</t>
  </si>
  <si>
    <t>82.31</t>
  </si>
  <si>
    <t>21:0251:000447:0004:0001:00</t>
  </si>
  <si>
    <t>21:1134:000472</t>
  </si>
  <si>
    <t>106C:2001:1325:20:1323:10</t>
  </si>
  <si>
    <t>122.82</t>
  </si>
  <si>
    <t>21:0251:000448</t>
  </si>
  <si>
    <t>21:0251:000448:0003:0001:00</t>
  </si>
  <si>
    <t>21:1134:000473</t>
  </si>
  <si>
    <t>106C:2001:1326:00:------:--</t>
  </si>
  <si>
    <t>143.06</t>
  </si>
  <si>
    <t>21:0251:000449</t>
  </si>
  <si>
    <t>21:0251:000449:0003:0001:00</t>
  </si>
  <si>
    <t>21:1134:000474</t>
  </si>
  <si>
    <t>106C:2001:1327:00:------:--</t>
  </si>
  <si>
    <t>113.5</t>
  </si>
  <si>
    <t>21:0251:000450</t>
  </si>
  <si>
    <t>21:0251:000450:0003:0001:00</t>
  </si>
  <si>
    <t>21:1134:000475</t>
  </si>
  <si>
    <t>106C:2001:1328:00:------:--</t>
  </si>
  <si>
    <t>1.234</t>
  </si>
  <si>
    <t>21:0251:000451</t>
  </si>
  <si>
    <t>21:0251:000451:0003:0001:00</t>
  </si>
  <si>
    <t>21:1134:000476</t>
  </si>
  <si>
    <t>106C:2001:1329:00:------:--</t>
  </si>
  <si>
    <t>4.98</t>
  </si>
  <si>
    <t>21:0251:000452</t>
  </si>
  <si>
    <t>21:0251:000452:0003:0001:00</t>
  </si>
  <si>
    <t>21:1134:000477</t>
  </si>
  <si>
    <t>106C:2001:1330:00:------:--</t>
  </si>
  <si>
    <t>5.254</t>
  </si>
  <si>
    <t>21:0251:000453</t>
  </si>
  <si>
    <t>21:0251:000453:0003:0001:00</t>
  </si>
  <si>
    <t>21:1134:000478</t>
  </si>
  <si>
    <t>106C:2001:1331:00:------:--</t>
  </si>
  <si>
    <t>3.18</t>
  </si>
  <si>
    <t>21:0251:000454</t>
  </si>
  <si>
    <t>21:0251:000454:0003:0001:00</t>
  </si>
  <si>
    <t>21:1134:000479</t>
  </si>
  <si>
    <t>106C:2001:1332:00:------:--</t>
  </si>
  <si>
    <t>21:0251:000455</t>
  </si>
  <si>
    <t>21:0251:000455:0003:0001:00</t>
  </si>
  <si>
    <t>21:1134:000480</t>
  </si>
  <si>
    <t>106C:2001:1333:00:------:--</t>
  </si>
  <si>
    <t>53.26</t>
  </si>
  <si>
    <t>21:0251:000456</t>
  </si>
  <si>
    <t>21:0251:000456:0003:0001:00</t>
  </si>
  <si>
    <t>21:1134:000481</t>
  </si>
  <si>
    <t>106C:2001:1334:00:------:--</t>
  </si>
  <si>
    <t>68.39</t>
  </si>
  <si>
    <t>21:0251:000457</t>
  </si>
  <si>
    <t>21:0251:000457:0003:0001:00</t>
  </si>
  <si>
    <t>21:1134:000482</t>
  </si>
  <si>
    <t>106C:2001:1335:00:------:--</t>
  </si>
  <si>
    <t>4.554</t>
  </si>
  <si>
    <t>21:0251:000458</t>
  </si>
  <si>
    <t>21:0251:000458:0003:0001:00</t>
  </si>
  <si>
    <t>21:1134:000483</t>
  </si>
  <si>
    <t>106C:2001:1336:00:------:--</t>
  </si>
  <si>
    <t>5.474</t>
  </si>
  <si>
    <t>21:0251:000459</t>
  </si>
  <si>
    <t>21:0251:000459:0003:0001:00</t>
  </si>
  <si>
    <t>21:1134:000484</t>
  </si>
  <si>
    <t>106C:2001:1337:10:------:--</t>
  </si>
  <si>
    <t>4.937</t>
  </si>
  <si>
    <t>21:0251:000459:0004:0001:00</t>
  </si>
  <si>
    <t>21:1134:000485</t>
  </si>
  <si>
    <t>106C:2001:1338:20:1337:10</t>
  </si>
  <si>
    <t>21:0251:000460</t>
  </si>
  <si>
    <t>21:0251:000460:0003:0001:00</t>
  </si>
  <si>
    <t>21:1134:000486</t>
  </si>
  <si>
    <t>106C:2001:1339:00:------:--</t>
  </si>
  <si>
    <t>146.84</t>
  </si>
  <si>
    <t>21:0251:000461</t>
  </si>
  <si>
    <t>21:0251:000461:0003:0001:00</t>
  </si>
  <si>
    <t>21:1134:000487</t>
  </si>
  <si>
    <t>106C:2001:1340:00:------:--</t>
  </si>
  <si>
    <t>123.1</t>
  </si>
  <si>
    <t>21:0251:000462</t>
  </si>
  <si>
    <t>21:0251:000462:0003:0001:00</t>
  </si>
  <si>
    <t>21:1134:000488</t>
  </si>
  <si>
    <t>106C:2001:1342:00:------:--</t>
  </si>
  <si>
    <t>3.528</t>
  </si>
  <si>
    <t>21:0251:000463</t>
  </si>
  <si>
    <t>21:0251:000463:0003:0001:00</t>
  </si>
  <si>
    <t>21:1134:000489</t>
  </si>
  <si>
    <t>106C:2001:1343:10:------:--</t>
  </si>
  <si>
    <t>21:0251:000463:0004:0001:00</t>
  </si>
  <si>
    <t>21:1134:000490</t>
  </si>
  <si>
    <t>106C:2001:1344:20:1343:10</t>
  </si>
  <si>
    <t>7.852</t>
  </si>
  <si>
    <t>21:0251:000464</t>
  </si>
  <si>
    <t>21:0251:000464:0003:0001:00</t>
  </si>
  <si>
    <t>21:1134:000491</t>
  </si>
  <si>
    <t>106C:2001:1345:00:------:--</t>
  </si>
  <si>
    <t>7.011</t>
  </si>
  <si>
    <t>21:0251:000465</t>
  </si>
  <si>
    <t>21:0251:000465:0003:0001:00</t>
  </si>
  <si>
    <t>21:1134:000492</t>
  </si>
  <si>
    <t>106C:2001:1346:00:------:--</t>
  </si>
  <si>
    <t>7.213</t>
  </si>
  <si>
    <t>21:0251:000466</t>
  </si>
  <si>
    <t>21:0251:000466:0003:0001:00</t>
  </si>
  <si>
    <t>21:1134:000493</t>
  </si>
  <si>
    <t>106C:2001:1347:00:------:--</t>
  </si>
  <si>
    <t>164.35</t>
  </si>
  <si>
    <t>21:0251:000467</t>
  </si>
  <si>
    <t>21:0251:000467:0003:0001:00</t>
  </si>
  <si>
    <t>21:1134:000494</t>
  </si>
  <si>
    <t>106C:2001:1348:00:------:--</t>
  </si>
  <si>
    <t>2.872</t>
  </si>
  <si>
    <t>21:0251:000468</t>
  </si>
  <si>
    <t>21:0251:000468:0003:0001:00</t>
  </si>
  <si>
    <t>21:1134:000495</t>
  </si>
  <si>
    <t>106C:2001:1349:00:------:--</t>
  </si>
  <si>
    <t>9.301</t>
  </si>
  <si>
    <t>21:0251:000469</t>
  </si>
  <si>
    <t>21:0251:000469:0003:0001:00</t>
  </si>
  <si>
    <t>21:1134:000496</t>
  </si>
  <si>
    <t>106C:2001:1350:00:------:--</t>
  </si>
  <si>
    <t>18.247</t>
  </si>
  <si>
    <t>21:0251:000470</t>
  </si>
  <si>
    <t>21:0251:000470:0003:0001:00</t>
  </si>
  <si>
    <t>21:1134:000497</t>
  </si>
  <si>
    <t>106C:2001:1352:00:------:--</t>
  </si>
  <si>
    <t>44.87</t>
  </si>
  <si>
    <t>21:0251:000471</t>
  </si>
  <si>
    <t>21:0251:000471:0003:0001:00</t>
  </si>
  <si>
    <t>21:1134:000498</t>
  </si>
  <si>
    <t>106C:2001:1353:00:------:--</t>
  </si>
  <si>
    <t>188.71</t>
  </si>
  <si>
    <t>21:0251:000472</t>
  </si>
  <si>
    <t>21:0251:000472:0003:0001:00</t>
  </si>
  <si>
    <t>21:1134:000499</t>
  </si>
  <si>
    <t>106C:2001:1354:00:------:--</t>
  </si>
  <si>
    <t>65.07</t>
  </si>
  <si>
    <t>21:0251:000473</t>
  </si>
  <si>
    <t>21:0251:000473:0003:0001:00</t>
  </si>
  <si>
    <t>21:1134:000500</t>
  </si>
  <si>
    <t>106C:2001:1355:10:------:--</t>
  </si>
  <si>
    <t>62.78</t>
  </si>
  <si>
    <t>21:0251:000473:0004:0001:00</t>
  </si>
  <si>
    <t>21:1134:000501</t>
  </si>
  <si>
    <t>106C:2001:1356:20:1355:10</t>
  </si>
  <si>
    <t>21:0251:000474</t>
  </si>
  <si>
    <t>21:0251:000474:0003:0001:00</t>
  </si>
  <si>
    <t>21:1134:000502</t>
  </si>
  <si>
    <t>106C:2001:1357:00:------:--</t>
  </si>
  <si>
    <t>4.007</t>
  </si>
  <si>
    <t>21:0251:000475</t>
  </si>
  <si>
    <t>21:0251:000475:0003:0001:00</t>
  </si>
  <si>
    <t>21:1134:000503</t>
  </si>
  <si>
    <t>106C:2001:1358:00:------:--</t>
  </si>
  <si>
    <t>8.953</t>
  </si>
  <si>
    <t>21:0251:000476</t>
  </si>
  <si>
    <t>21:0251:000476:0003:0001:00</t>
  </si>
  <si>
    <t>21:1134:000504</t>
  </si>
  <si>
    <t>106C:2001:1359:00:------:--</t>
  </si>
  <si>
    <t>29.23</t>
  </si>
  <si>
    <t>21:0251:000477</t>
  </si>
  <si>
    <t>21:0251:000477:0003:0001:00</t>
  </si>
  <si>
    <t>21:1134:000505</t>
  </si>
  <si>
    <t>106C:2001:1360:00:------:--</t>
  </si>
  <si>
    <t>27.06</t>
  </si>
  <si>
    <t>21:0251:000478</t>
  </si>
  <si>
    <t>21:0251:000478:0003:0001:00</t>
  </si>
  <si>
    <t>21:1134:000506</t>
  </si>
  <si>
    <t>106C:2001:1362:00:------:--</t>
  </si>
  <si>
    <t>28.31</t>
  </si>
  <si>
    <t>21:0251:000479</t>
  </si>
  <si>
    <t>21:0251:000479:0003:0001:00</t>
  </si>
  <si>
    <t>21:1134:000507</t>
  </si>
  <si>
    <t>106C:2001:1363:10:------:--</t>
  </si>
  <si>
    <t>28.39</t>
  </si>
  <si>
    <t>21:0251:000479:0004:0001:00</t>
  </si>
  <si>
    <t>21:1134:000508</t>
  </si>
  <si>
    <t>106C:2001:1364:20:1363:10</t>
  </si>
  <si>
    <t>17.69</t>
  </si>
  <si>
    <t>21:0251:000480</t>
  </si>
  <si>
    <t>21:0251:000480:0003:0001:00</t>
  </si>
  <si>
    <t>21:1134:000509</t>
  </si>
  <si>
    <t>106C:2001:1365:00:------:--</t>
  </si>
  <si>
    <t>22.31</t>
  </si>
  <si>
    <t>21:0251:000481</t>
  </si>
  <si>
    <t>21:0251:000481:0003:0001:00</t>
  </si>
  <si>
    <t>21:1134:000510</t>
  </si>
  <si>
    <t>106C:2001:1367:00:------:--</t>
  </si>
  <si>
    <t>32.26</t>
  </si>
  <si>
    <t>21:0251:000483</t>
  </si>
  <si>
    <t>21:0251:000483:0003:0001:00</t>
  </si>
  <si>
    <t>21:1134:000511</t>
  </si>
  <si>
    <t>106C:2001:1369:10:------:--</t>
  </si>
  <si>
    <t>41.99</t>
  </si>
  <si>
    <t>21:0251:000483:0004:0001:00</t>
  </si>
  <si>
    <t>21:1134:000512</t>
  </si>
  <si>
    <t>106C:2001:1370:20:1369:10</t>
  </si>
  <si>
    <t>21:0251:000484</t>
  </si>
  <si>
    <t>21:0251:000484:0003:0001:00</t>
  </si>
  <si>
    <t>21:1134:000513</t>
  </si>
  <si>
    <t>106C:2001:1371:00:------:--</t>
  </si>
  <si>
    <t>52.59</t>
  </si>
  <si>
    <t>21:0251:000485</t>
  </si>
  <si>
    <t>21:0251:000485:0003:0001:00</t>
  </si>
  <si>
    <t>21:1134:000514</t>
  </si>
  <si>
    <t>106C:2001:1372:00:------:--</t>
  </si>
  <si>
    <t>67.78</t>
  </si>
  <si>
    <t>21:0251:000486</t>
  </si>
  <si>
    <t>21:0251:000486:0003:0001:00</t>
  </si>
  <si>
    <t>21:1134:000515</t>
  </si>
  <si>
    <t>106C:2001:1373:00:------:--</t>
  </si>
  <si>
    <t>58.52</t>
  </si>
  <si>
    <t>21:0251:000487</t>
  </si>
  <si>
    <t>21:0251:000487:0003:0001:00</t>
  </si>
  <si>
    <t>21:1134:000516</t>
  </si>
  <si>
    <t>106C:2001:1374:00:------:--</t>
  </si>
  <si>
    <t>233.1</t>
  </si>
  <si>
    <t>21:0251:000488</t>
  </si>
  <si>
    <t>21:0251:000488:0003:0001:00</t>
  </si>
  <si>
    <t>21:1134:000517</t>
  </si>
  <si>
    <t>106C:2001:1375:00:------:--</t>
  </si>
  <si>
    <t>6.218</t>
  </si>
  <si>
    <t>21:0251:000489</t>
  </si>
  <si>
    <t>21:0251:000489:0003:0001:00</t>
  </si>
  <si>
    <t>21:1134:000518</t>
  </si>
  <si>
    <t>106C:2001:1376:00:------:--</t>
  </si>
  <si>
    <t>126.3</t>
  </si>
  <si>
    <t>21:0251:000490</t>
  </si>
  <si>
    <t>21:0251:000490:0003:0001:00</t>
  </si>
  <si>
    <t>21:1134:000519</t>
  </si>
  <si>
    <t>106C:2001:1377:10:------:--</t>
  </si>
  <si>
    <t>200.56</t>
  </si>
  <si>
    <t>21:0251:000490:0004:0001:00</t>
  </si>
  <si>
    <t>21:1134:000520</t>
  </si>
  <si>
    <t>106C:2001:1378:20:1377:10</t>
  </si>
  <si>
    <t>21:0251:000491</t>
  </si>
  <si>
    <t>21:0251:000491:0003:0001:00</t>
  </si>
  <si>
    <t>21:1134:000521</t>
  </si>
  <si>
    <t>106C:2001:1379:00:------:--</t>
  </si>
  <si>
    <t>21:0251:000492</t>
  </si>
  <si>
    <t>21:0251:000492:0003:0001:00</t>
  </si>
  <si>
    <t>21:1134:000522</t>
  </si>
  <si>
    <t>106C:2001:1380:00:------:--</t>
  </si>
  <si>
    <t>21:0251:000493</t>
  </si>
  <si>
    <t>21:0251:000493:0003:0001:00</t>
  </si>
  <si>
    <t>21:1134:000523</t>
  </si>
  <si>
    <t>106C:2001:1382:10:------:--</t>
  </si>
  <si>
    <t>21:0251:000493:0004:0001:00</t>
  </si>
  <si>
    <t>21:1134:000524</t>
  </si>
  <si>
    <t>106C:2001:1383:20:1382:10</t>
  </si>
  <si>
    <t>21:0251:000494</t>
  </si>
  <si>
    <t>21:0251:000494:0003:0001:00</t>
  </si>
  <si>
    <t>21:1134:000525</t>
  </si>
  <si>
    <t>106C:2001:1384:00:------:--</t>
  </si>
  <si>
    <t>21:0251:000495</t>
  </si>
  <si>
    <t>21:0251:000495:0003:0001:00</t>
  </si>
  <si>
    <t>21:1134:000526</t>
  </si>
  <si>
    <t>106C:2001:1385:00:------:--</t>
  </si>
  <si>
    <t>21:0251:000496</t>
  </si>
  <si>
    <t>21:0251:000496:0003:0001:00</t>
  </si>
  <si>
    <t>21:1134:000527</t>
  </si>
  <si>
    <t>106E:2001:1002:00:------:--</t>
  </si>
  <si>
    <t>44.55</t>
  </si>
  <si>
    <t>21:0251:000497</t>
  </si>
  <si>
    <t>21:0251:000497:0003:0001:00</t>
  </si>
  <si>
    <t>21:1134:000528</t>
  </si>
  <si>
    <t>106E:2001:1003:00:------:--</t>
  </si>
  <si>
    <t>87.86</t>
  </si>
  <si>
    <t>21:0251:000498</t>
  </si>
  <si>
    <t>21:0251:000498:0003:0001:00</t>
  </si>
  <si>
    <t>21:1134:000529</t>
  </si>
  <si>
    <t>106E:2001:1004:00:------:--</t>
  </si>
  <si>
    <t>25.84</t>
  </si>
  <si>
    <t>21:0251:000499</t>
  </si>
  <si>
    <t>21:0251:000499:0003:0001:00</t>
  </si>
  <si>
    <t>21:1134:000530</t>
  </si>
  <si>
    <t>106E:2001:1005:00:------:--</t>
  </si>
  <si>
    <t>21:0251:000500</t>
  </si>
  <si>
    <t>21:0251:000500:0003:0001:00</t>
  </si>
  <si>
    <t>21:1134:000531</t>
  </si>
  <si>
    <t>106E:2001:1006:00:------:--</t>
  </si>
  <si>
    <t>56.01</t>
  </si>
  <si>
    <t>21:0251:000501</t>
  </si>
  <si>
    <t>21:0251:000501:0003:0001:00</t>
  </si>
  <si>
    <t>21:1134:000532</t>
  </si>
  <si>
    <t>106E:2001:1007:00:------:--</t>
  </si>
  <si>
    <t>68.15</t>
  </si>
  <si>
    <t>21:0251:000502</t>
  </si>
  <si>
    <t>21:0251:000502:0003:0001:00</t>
  </si>
  <si>
    <t>21:1134:000533</t>
  </si>
  <si>
    <t>106E:2001:1008:00:------:--</t>
  </si>
  <si>
    <t>150.4</t>
  </si>
  <si>
    <t>21:0251:000503</t>
  </si>
  <si>
    <t>21:0251:000503:0003:0001:00</t>
  </si>
  <si>
    <t>21:1134:000534</t>
  </si>
  <si>
    <t>106E:2001:1009:00:------:--</t>
  </si>
  <si>
    <t>54.05</t>
  </si>
  <si>
    <t>21:0251:000504</t>
  </si>
  <si>
    <t>21:0251:000504:0003:0001:00</t>
  </si>
  <si>
    <t>21:1134:000535</t>
  </si>
  <si>
    <t>106E:2001:1010:00:------:--</t>
  </si>
  <si>
    <t>203.02</t>
  </si>
  <si>
    <t>21:0251:000505</t>
  </si>
  <si>
    <t>21:0251:000505:0003:0001:00</t>
  </si>
  <si>
    <t>21:1134:000536</t>
  </si>
  <si>
    <t>106E:2001:1011:10:------:--</t>
  </si>
  <si>
    <t>203.85</t>
  </si>
  <si>
    <t>21:0251:000505:0004:0001:00</t>
  </si>
  <si>
    <t>21:1134:000537</t>
  </si>
  <si>
    <t>106E:2001:1012:20:1011:10</t>
  </si>
  <si>
    <t>145.42</t>
  </si>
  <si>
    <t>21:0251:000506</t>
  </si>
  <si>
    <t>21:0251:000506:0003:0001:00</t>
  </si>
  <si>
    <t>21:1134:000538</t>
  </si>
  <si>
    <t>106E:2001:1013:00:------:--</t>
  </si>
  <si>
    <t>98.23</t>
  </si>
  <si>
    <t>21:0251:000507</t>
  </si>
  <si>
    <t>21:0251:000507:0003:0001:00</t>
  </si>
  <si>
    <t>21:1134:000539</t>
  </si>
  <si>
    <t>106E:2001:1014:00:------:--</t>
  </si>
  <si>
    <t>77.81</t>
  </si>
  <si>
    <t>21:0251:000508</t>
  </si>
  <si>
    <t>21:0251:000508:0003:0001:00</t>
  </si>
  <si>
    <t>21:1134:000540</t>
  </si>
  <si>
    <t>106E:2001:1015:00:------:--</t>
  </si>
  <si>
    <t>8.088</t>
  </si>
  <si>
    <t>21:0251:000509</t>
  </si>
  <si>
    <t>21:0251:000509:0003:0001:00</t>
  </si>
  <si>
    <t>21:1134:000541</t>
  </si>
  <si>
    <t>106E:2001:1017:00:------:--</t>
  </si>
  <si>
    <t>48.32</t>
  </si>
  <si>
    <t>21:0251:000510</t>
  </si>
  <si>
    <t>21:0251:000510:0003:0001:00</t>
  </si>
  <si>
    <t>21:1134:000542</t>
  </si>
  <si>
    <t>106E:2001:1018:00:------:--</t>
  </si>
  <si>
    <t>16.98</t>
  </si>
  <si>
    <t>21:0251:000512</t>
  </si>
  <si>
    <t>21:0251:000512:0003:0001:00</t>
  </si>
  <si>
    <t>21:1134:000543</t>
  </si>
  <si>
    <t>106E:2001:1020:00:------:--</t>
  </si>
  <si>
    <t>11.28</t>
  </si>
  <si>
    <t>21:0251:000513</t>
  </si>
  <si>
    <t>21:0251:000513:0003:0001:00</t>
  </si>
  <si>
    <t>21:1134:000544</t>
  </si>
  <si>
    <t>106E:2001:1022:00:------:--</t>
  </si>
  <si>
    <t>383.9</t>
  </si>
  <si>
    <t>21:0251:000514</t>
  </si>
  <si>
    <t>21:0251:000514:0003:0001:00</t>
  </si>
  <si>
    <t>21:1134:000545</t>
  </si>
  <si>
    <t>106E:2001:1023:10:------:--</t>
  </si>
  <si>
    <t>396.8</t>
  </si>
  <si>
    <t>21:0251:000514:0004:0001:00</t>
  </si>
  <si>
    <t>21:1134:000546</t>
  </si>
  <si>
    <t>106E:2001:1024:20:1023:10</t>
  </si>
  <si>
    <t>32.24</t>
  </si>
  <si>
    <t>21:0251:000515</t>
  </si>
  <si>
    <t>21:0251:000515:0003:0001:00</t>
  </si>
  <si>
    <t>21:1134:000547</t>
  </si>
  <si>
    <t>106E:2001:1025:00:------:--</t>
  </si>
  <si>
    <t>68.14</t>
  </si>
  <si>
    <t>21:0251:000516</t>
  </si>
  <si>
    <t>21:0251:000516:0003:0001:00</t>
  </si>
  <si>
    <t>21:1134:000548</t>
  </si>
  <si>
    <t>106E:2001:1026:00:------:--</t>
  </si>
  <si>
    <t>21:0251:000517</t>
  </si>
  <si>
    <t>21:0251:000517:0003:0001:00</t>
  </si>
  <si>
    <t>21:1134:000549</t>
  </si>
  <si>
    <t>106E:2001:1028:00:------:--</t>
  </si>
  <si>
    <t>6.132</t>
  </si>
  <si>
    <t>21:0251:000518</t>
  </si>
  <si>
    <t>21:0251:000518:0003:0001:00</t>
  </si>
  <si>
    <t>21:1134:000550</t>
  </si>
  <si>
    <t>106E:2001:1029:00:------:--</t>
  </si>
  <si>
    <t>21:0251:000519</t>
  </si>
  <si>
    <t>21:0251:000519:0003:0001:00</t>
  </si>
  <si>
    <t>21:1134:000551</t>
  </si>
  <si>
    <t>106E:2001:1030:00:------:--</t>
  </si>
  <si>
    <t>21:0251:000520</t>
  </si>
  <si>
    <t>21:0251:000520:0003:0001:00</t>
  </si>
  <si>
    <t>21:1134:000552</t>
  </si>
  <si>
    <t>106E:2001:1031:00:------:--</t>
  </si>
  <si>
    <t>560</t>
  </si>
  <si>
    <t>21:0251:000521</t>
  </si>
  <si>
    <t>21:0251:000521:0003:0001:00</t>
  </si>
  <si>
    <t>21:1134:000553</t>
  </si>
  <si>
    <t>106E:2001:1032:00:------:--</t>
  </si>
  <si>
    <t>334</t>
  </si>
  <si>
    <t>21:0251:000522</t>
  </si>
  <si>
    <t>21:0251:000522:0003:0001:00</t>
  </si>
  <si>
    <t>21:1134:000554</t>
  </si>
  <si>
    <t>106E:2001:1033:00:------:--</t>
  </si>
  <si>
    <t>21:0251:000523</t>
  </si>
  <si>
    <t>21:0251:000523:0003:0001:00</t>
  </si>
  <si>
    <t>21:1134:000555</t>
  </si>
  <si>
    <t>106E:2001:1034:00:------:--</t>
  </si>
  <si>
    <t>17.643</t>
  </si>
  <si>
    <t>21:0251:000524</t>
  </si>
  <si>
    <t>21:0251:000524:0003:0001:00</t>
  </si>
  <si>
    <t>21:1134:000556</t>
  </si>
  <si>
    <t>106E:2001:1035:00:------:--</t>
  </si>
  <si>
    <t>38.83</t>
  </si>
  <si>
    <t>21:0251:000525</t>
  </si>
  <si>
    <t>21:0251:000525:0003:0001:00</t>
  </si>
  <si>
    <t>21:1134:000557</t>
  </si>
  <si>
    <t>106E:2001:1036:00:------:--</t>
  </si>
  <si>
    <t>182.94</t>
  </si>
  <si>
    <t>21:0251:000526</t>
  </si>
  <si>
    <t>21:0251:000526:0003:0001:00</t>
  </si>
  <si>
    <t>21:1134:000558</t>
  </si>
  <si>
    <t>106E:2001:1037:00:------:--</t>
  </si>
  <si>
    <t>6.931</t>
  </si>
  <si>
    <t>21:0251:000527</t>
  </si>
  <si>
    <t>21:0251:000527:0003:0001:00</t>
  </si>
  <si>
    <t>21:1134:000559</t>
  </si>
  <si>
    <t>106E:2001:1038:00:------:--</t>
  </si>
  <si>
    <t>6.084</t>
  </si>
  <si>
    <t>21:0251:000528</t>
  </si>
  <si>
    <t>21:0251:000528:0003:0001:00</t>
  </si>
  <si>
    <t>21:1134:000560</t>
  </si>
  <si>
    <t>106E:2001:1039:00:------:--</t>
  </si>
  <si>
    <t>24.89</t>
  </si>
  <si>
    <t>21:0251:000529</t>
  </si>
  <si>
    <t>21:0251:000529:0003:0001:00</t>
  </si>
  <si>
    <t>21:1134:000561</t>
  </si>
  <si>
    <t>106E:2001:1040:00:------:--</t>
  </si>
  <si>
    <t>4.727</t>
  </si>
  <si>
    <t>21:0251:000530</t>
  </si>
  <si>
    <t>21:0251:000530:0003:0001:00</t>
  </si>
  <si>
    <t>21:1134:000562</t>
  </si>
  <si>
    <t>106E:2001:1042:10:------:--</t>
  </si>
  <si>
    <t>4.744</t>
  </si>
  <si>
    <t>21:0251:000530:0004:0001:00</t>
  </si>
  <si>
    <t>21:1134:000563</t>
  </si>
  <si>
    <t>106E:2001:1043:20:1042:10</t>
  </si>
  <si>
    <t>21.73</t>
  </si>
  <si>
    <t>21:0251:000531</t>
  </si>
  <si>
    <t>21:0251:000531:0003:0001:00</t>
  </si>
  <si>
    <t>21:1134:000564</t>
  </si>
  <si>
    <t>106E:2001:1044:00:------:--</t>
  </si>
  <si>
    <t>0.424</t>
  </si>
  <si>
    <t>21:0251:000532</t>
  </si>
  <si>
    <t>21:0251:000532:0003:0001:00</t>
  </si>
  <si>
    <t>21:1134:000565</t>
  </si>
  <si>
    <t>106E:2001:1045:00:------:--</t>
  </si>
  <si>
    <t>0.745</t>
  </si>
  <si>
    <t>21:0251:000533</t>
  </si>
  <si>
    <t>21:0251:000533:0003:0001:00</t>
  </si>
  <si>
    <t>21:1134:000566</t>
  </si>
  <si>
    <t>106E:2001:1047:00:------:--</t>
  </si>
  <si>
    <t>1.361</t>
  </si>
  <si>
    <t>21:0251:000534</t>
  </si>
  <si>
    <t>21:0251:000534:0003:0001:00</t>
  </si>
  <si>
    <t>21:1134:000567</t>
  </si>
  <si>
    <t>106E:2001:1048:00:------:--</t>
  </si>
  <si>
    <t>11.543</t>
  </si>
  <si>
    <t>21:0251:000535</t>
  </si>
  <si>
    <t>21:0251:000535:0003:0001:00</t>
  </si>
  <si>
    <t>21:1134:000568</t>
  </si>
  <si>
    <t>106E:2001:1049:00:------:--</t>
  </si>
  <si>
    <t>0.679</t>
  </si>
  <si>
    <t>21:0251:000536</t>
  </si>
  <si>
    <t>21:0251:000536:0003:0001:00</t>
  </si>
  <si>
    <t>21:1134:000569</t>
  </si>
  <si>
    <t>106E:2001:1050:00:------:--</t>
  </si>
  <si>
    <t>1.592</t>
  </si>
  <si>
    <t>21:0251:000537</t>
  </si>
  <si>
    <t>21:0251:000537:0003:0001:00</t>
  </si>
  <si>
    <t>21:1134:000570</t>
  </si>
  <si>
    <t>106E:2001:1051:00:------:--</t>
  </si>
  <si>
    <t>3.686</t>
  </si>
  <si>
    <t>21:0251:000538</t>
  </si>
  <si>
    <t>21:0251:000538:0003:0001:00</t>
  </si>
  <si>
    <t>21:1134:000571</t>
  </si>
  <si>
    <t>106E:2001:1052:00:------:--</t>
  </si>
  <si>
    <t>36.4</t>
  </si>
  <si>
    <t>21:0251:000539</t>
  </si>
  <si>
    <t>21:0251:000539:0003:0001:00</t>
  </si>
  <si>
    <t>21:1134:000572</t>
  </si>
  <si>
    <t>106E:2001:1053:00:------:--</t>
  </si>
  <si>
    <t>112.35</t>
  </si>
  <si>
    <t>21:0251:000540</t>
  </si>
  <si>
    <t>21:0251:000540:0003:0001:00</t>
  </si>
  <si>
    <t>21:1134:000573</t>
  </si>
  <si>
    <t>106E:2001:1054:00:------:--</t>
  </si>
  <si>
    <t>45.37</t>
  </si>
  <si>
    <t>21:0251:000541</t>
  </si>
  <si>
    <t>21:0251:000541:0003:0001:00</t>
  </si>
  <si>
    <t>21:1134:000574</t>
  </si>
  <si>
    <t>106E:2001:1055:00:------:--</t>
  </si>
  <si>
    <t>347.5</t>
  </si>
  <si>
    <t>21:0251:000542</t>
  </si>
  <si>
    <t>21:0251:000542:0003:0001:00</t>
  </si>
  <si>
    <t>21:1134:000575</t>
  </si>
  <si>
    <t>106E:2001:1056:00:------:--</t>
  </si>
  <si>
    <t>21:0251:000543</t>
  </si>
  <si>
    <t>21:0251:000543:0003:0001:00</t>
  </si>
  <si>
    <t>21:1134:000576</t>
  </si>
  <si>
    <t>106E:2001:1057:00:------:--</t>
  </si>
  <si>
    <t>6.791</t>
  </si>
  <si>
    <t>21:0251:000544</t>
  </si>
  <si>
    <t>21:0251:000544:0003:0001:00</t>
  </si>
  <si>
    <t>21:1134:000577</t>
  </si>
  <si>
    <t>106E:2001:1058:00:------:--</t>
  </si>
  <si>
    <t>3.743</t>
  </si>
  <si>
    <t>21:0251:000545</t>
  </si>
  <si>
    <t>21:0251:000545:0003:0001:00</t>
  </si>
  <si>
    <t>21:1134:000578</t>
  </si>
  <si>
    <t>106E:2001:1059:00:------:--</t>
  </si>
  <si>
    <t>14.232</t>
  </si>
  <si>
    <t>21:0251:000546</t>
  </si>
  <si>
    <t>21:0251:000546:0003:0001:00</t>
  </si>
  <si>
    <t>21:1134:000579</t>
  </si>
  <si>
    <t>106E:2001:1060:00:------:--</t>
  </si>
  <si>
    <t>6.803</t>
  </si>
  <si>
    <t>21:0251:000547</t>
  </si>
  <si>
    <t>21:0251:000547:0003:0001:00</t>
  </si>
  <si>
    <t>21:1134:000580</t>
  </si>
  <si>
    <t>106E:2001:1062:00:------:--</t>
  </si>
  <si>
    <t>25.07</t>
  </si>
  <si>
    <t>21:0251:000548</t>
  </si>
  <si>
    <t>21:0251:000548:0003:0001:00</t>
  </si>
  <si>
    <t>21:1134:000581</t>
  </si>
  <si>
    <t>106E:2001:1063:00:------:--</t>
  </si>
  <si>
    <t>1.089</t>
  </si>
  <si>
    <t>21:0251:000549</t>
  </si>
  <si>
    <t>21:0251:000549:0003:0001:00</t>
  </si>
  <si>
    <t>21:1134:000582</t>
  </si>
  <si>
    <t>106E:2001:1064:00:------:--</t>
  </si>
  <si>
    <t>1.216</t>
  </si>
  <si>
    <t>21:0251:000550</t>
  </si>
  <si>
    <t>21:0251:000550:0003:0001:00</t>
  </si>
  <si>
    <t>21:1134:000583</t>
  </si>
  <si>
    <t>106E:2001:1065:00:------:--</t>
  </si>
  <si>
    <t>2.374</t>
  </si>
  <si>
    <t>21:0251:000551</t>
  </si>
  <si>
    <t>21:0251:000551:0003:0001:00</t>
  </si>
  <si>
    <t>21:1134:000584</t>
  </si>
  <si>
    <t>106E:2001:1066:00:------:--</t>
  </si>
  <si>
    <t>1.648</t>
  </si>
  <si>
    <t>21:0251:000552</t>
  </si>
  <si>
    <t>21:0251:000552:0003:0001:00</t>
  </si>
  <si>
    <t>21:1134:000585</t>
  </si>
  <si>
    <t>106E:2001:1067:10:------:--</t>
  </si>
  <si>
    <t>1.572</t>
  </si>
  <si>
    <t>21:0251:000552:0004:0001:00</t>
  </si>
  <si>
    <t>21:1134:000586</t>
  </si>
  <si>
    <t>106E:2001:1068:20:1067:10</t>
  </si>
  <si>
    <t>3.112</t>
  </si>
  <si>
    <t>21:0251:000553</t>
  </si>
  <si>
    <t>21:0251:000553:0003:0001:00</t>
  </si>
  <si>
    <t>21:1134:000587</t>
  </si>
  <si>
    <t>106E:2001:1069:00:------:--</t>
  </si>
  <si>
    <t>21:0251:000554</t>
  </si>
  <si>
    <t>21:0251:000554:0003:0001:00</t>
  </si>
  <si>
    <t>21:1134:000588</t>
  </si>
  <si>
    <t>106E:2001:1070:00:------:--</t>
  </si>
  <si>
    <t>11.48</t>
  </si>
  <si>
    <t>21:0251:000555</t>
  </si>
  <si>
    <t>21:0251:000555:0003:0001:00</t>
  </si>
  <si>
    <t>21:1134:000589</t>
  </si>
  <si>
    <t>106E:2001:1071:00:------:--</t>
  </si>
  <si>
    <t>4.176</t>
  </si>
  <si>
    <t>21:0251:000556</t>
  </si>
  <si>
    <t>21:0251:000556:0003:0001:00</t>
  </si>
  <si>
    <t>21:1134:000590</t>
  </si>
  <si>
    <t>106E:2001:1073:00:------:--</t>
  </si>
  <si>
    <t>6.313</t>
  </si>
  <si>
    <t>21:0251:000557</t>
  </si>
  <si>
    <t>21:0251:000557:0003:0001:00</t>
  </si>
  <si>
    <t>21:1134:000591</t>
  </si>
  <si>
    <t>106E:2001:1074:00:------:--</t>
  </si>
  <si>
    <t>5.106</t>
  </si>
  <si>
    <t>21:0251:000558</t>
  </si>
  <si>
    <t>21:0251:000558:0003:0001:00</t>
  </si>
  <si>
    <t>21:1134:000592</t>
  </si>
  <si>
    <t>106E:2001:1075:00:------:--</t>
  </si>
  <si>
    <t>5.086</t>
  </si>
  <si>
    <t>21:0251:000559</t>
  </si>
  <si>
    <t>21:0251:000559:0003:0001:00</t>
  </si>
  <si>
    <t>21:1134:000593</t>
  </si>
  <si>
    <t>106E:2001:1076:00:------:--</t>
  </si>
  <si>
    <t>21:0251:000560</t>
  </si>
  <si>
    <t>21:0251:000560:0003:0001:00</t>
  </si>
  <si>
    <t>21:1134:000594</t>
  </si>
  <si>
    <t>106E:2001:1077:00:------:--</t>
  </si>
  <si>
    <t>52.65</t>
  </si>
  <si>
    <t>21:0251:000561</t>
  </si>
  <si>
    <t>21:0251:000561:0003:0001:00</t>
  </si>
  <si>
    <t>21:1134:000595</t>
  </si>
  <si>
    <t>106E:2001:1078:00:------:--</t>
  </si>
  <si>
    <t>12.841</t>
  </si>
  <si>
    <t>21:0251:000562</t>
  </si>
  <si>
    <t>21:0251:000562:0003:0001:00</t>
  </si>
  <si>
    <t>21:1134:000596</t>
  </si>
  <si>
    <t>106E:2001:1079:00:------:--</t>
  </si>
  <si>
    <t>11.945</t>
  </si>
  <si>
    <t>21:0251:000563</t>
  </si>
  <si>
    <t>21:0251:000563:0003:0001:00</t>
  </si>
  <si>
    <t>21:1134:000597</t>
  </si>
  <si>
    <t>106F:2001:1002:00:------:--</t>
  </si>
  <si>
    <t>164.59</t>
  </si>
  <si>
    <t>21:0251:000564</t>
  </si>
  <si>
    <t>21:0251:000564:0003:0001:00</t>
  </si>
  <si>
    <t>21:1134:000598</t>
  </si>
  <si>
    <t>106F:2001:1003:00:------:--</t>
  </si>
  <si>
    <t>292.1</t>
  </si>
  <si>
    <t>21:0251:000565</t>
  </si>
  <si>
    <t>21:0251:000565:0003:0001:00</t>
  </si>
  <si>
    <t>21:1134:000599</t>
  </si>
  <si>
    <t>106F:2001:1004:00:------:--</t>
  </si>
  <si>
    <t>103.23</t>
  </si>
  <si>
    <t>21:0251:000566</t>
  </si>
  <si>
    <t>21:0251:000566:0003:0001:00</t>
  </si>
  <si>
    <t>21:1134:000600</t>
  </si>
  <si>
    <t>106F:2001:1005:00:------:--</t>
  </si>
  <si>
    <t>171.81</t>
  </si>
  <si>
    <t>21:0251:000567</t>
  </si>
  <si>
    <t>21:0251:000567:0003:0001:00</t>
  </si>
  <si>
    <t>21:1134:000601</t>
  </si>
  <si>
    <t>106F:2001:1006:10:------:--</t>
  </si>
  <si>
    <t>170.28</t>
  </si>
  <si>
    <t>21:0251:000567:0004:0001:00</t>
  </si>
  <si>
    <t>21:1134:000602</t>
  </si>
  <si>
    <t>106F:2001:1007:20:1006:10</t>
  </si>
  <si>
    <t>67.55</t>
  </si>
  <si>
    <t>21:0251:000568</t>
  </si>
  <si>
    <t>21:0251:000568:0003:0001:00</t>
  </si>
  <si>
    <t>21:1134:000603</t>
  </si>
  <si>
    <t>106F:2001:1008:00:------:--</t>
  </si>
  <si>
    <t>3.983</t>
  </si>
  <si>
    <t>21:0251:000569</t>
  </si>
  <si>
    <t>21:0251:000569:0003:0001:00</t>
  </si>
  <si>
    <t>21:1134:000604</t>
  </si>
  <si>
    <t>106F:2001:1009:00:------:--</t>
  </si>
  <si>
    <t>266.7</t>
  </si>
  <si>
    <t>21:0251:000570</t>
  </si>
  <si>
    <t>21:0251:000570:0003:0001:00</t>
  </si>
  <si>
    <t>21:1134:000605</t>
  </si>
  <si>
    <t>106F:2001:1010:00:------:--</t>
  </si>
  <si>
    <t>41.85</t>
  </si>
  <si>
    <t>21:0251:000571</t>
  </si>
  <si>
    <t>21:0251:000571:0003:0001:00</t>
  </si>
  <si>
    <t>21:1134:000606</t>
  </si>
  <si>
    <t>106F:2001:1011:00:------:--</t>
  </si>
  <si>
    <t>13.782</t>
  </si>
  <si>
    <t>21:0251:000572</t>
  </si>
  <si>
    <t>21:0251:000572:0003:0001:00</t>
  </si>
  <si>
    <t>21:1134:000607</t>
  </si>
  <si>
    <t>106F:2001:1012:00:------:--</t>
  </si>
  <si>
    <t>21:0251:000573</t>
  </si>
  <si>
    <t>21:0251:000573:0003:0001:00</t>
  </si>
  <si>
    <t>21:1134:000608</t>
  </si>
  <si>
    <t>106F:2001:1014:00:------:--</t>
  </si>
  <si>
    <t>68.23</t>
  </si>
  <si>
    <t>21:0251:000574</t>
  </si>
  <si>
    <t>21:0251:000574:0003:0001:00</t>
  </si>
  <si>
    <t>21:1134:000609</t>
  </si>
  <si>
    <t>106F:2001:1015:00:------:--</t>
  </si>
  <si>
    <t>9.612</t>
  </si>
  <si>
    <t>21:0251:000575</t>
  </si>
  <si>
    <t>21:0251:000575:0003:0001:00</t>
  </si>
  <si>
    <t>21:1134:000610</t>
  </si>
  <si>
    <t>106F:2001:1016:00:------:--</t>
  </si>
  <si>
    <t>52.99</t>
  </si>
  <si>
    <t>21:0251:000576</t>
  </si>
  <si>
    <t>21:0251:000576:0003:0001:00</t>
  </si>
  <si>
    <t>21:1134:000611</t>
  </si>
  <si>
    <t>106F:2001:1017:00:------:--</t>
  </si>
  <si>
    <t>12.223</t>
  </si>
  <si>
    <t>21:0251:000577</t>
  </si>
  <si>
    <t>21:0251:000577:0003:0001:00</t>
  </si>
  <si>
    <t>21:1134:000612</t>
  </si>
  <si>
    <t>106F:2001:1018:00:------:--</t>
  </si>
  <si>
    <t>12.662</t>
  </si>
  <si>
    <t>21:0251:000578</t>
  </si>
  <si>
    <t>21:0251:000578:0003:0001:00</t>
  </si>
  <si>
    <t>21:1134:000613</t>
  </si>
  <si>
    <t>106F:2001:1019:00:------:--</t>
  </si>
  <si>
    <t>7.992</t>
  </si>
  <si>
    <t>21:0251:000579</t>
  </si>
  <si>
    <t>21:0251:000579:0003:0001:00</t>
  </si>
  <si>
    <t>21:1134:000614</t>
  </si>
  <si>
    <t>106F:2001:1020:00:------:--</t>
  </si>
  <si>
    <t>5.299</t>
  </si>
  <si>
    <t>21:0251:000580</t>
  </si>
  <si>
    <t>21:0251:000580:0003:0001:00</t>
  </si>
  <si>
    <t>21:1134:000615</t>
  </si>
  <si>
    <t>106F:2001:1022:10:------:--</t>
  </si>
  <si>
    <t>5.247</t>
  </si>
  <si>
    <t>21:0251:000580:0004:0001:00</t>
  </si>
  <si>
    <t>21:1134:000616</t>
  </si>
  <si>
    <t>106F:2001:1023:20:1022:10</t>
  </si>
  <si>
    <t>1.447</t>
  </si>
  <si>
    <t>21:0251:000581</t>
  </si>
  <si>
    <t>21:0251:000581:0003:0001:00</t>
  </si>
  <si>
    <t>21:1134:000617</t>
  </si>
  <si>
    <t>106F:2001:1024:00:------:--</t>
  </si>
  <si>
    <t>17.577</t>
  </si>
  <si>
    <t>21:0251:000582</t>
  </si>
  <si>
    <t>21:0251:000582:0003:0001:00</t>
  </si>
  <si>
    <t>21:1134:000618</t>
  </si>
  <si>
    <t>106F:2001:1025:00:------:--</t>
  </si>
  <si>
    <t>4.756</t>
  </si>
  <si>
    <t>21:0251:000583</t>
  </si>
  <si>
    <t>21:0251:000583:0003:0001:00</t>
  </si>
  <si>
    <t>21:1134:000619</t>
  </si>
  <si>
    <t>106F:2001:1026:00:------:--</t>
  </si>
  <si>
    <t>5.217</t>
  </si>
  <si>
    <t>21:0251:000584</t>
  </si>
  <si>
    <t>21:0251:000584:0003:0001:00</t>
  </si>
  <si>
    <t>21:1134:000620</t>
  </si>
  <si>
    <t>106F:2001:1027:00:------:--</t>
  </si>
  <si>
    <t>36.84</t>
  </si>
  <si>
    <t>21:0251:000585</t>
  </si>
  <si>
    <t>21:0251:000585:0003:0001:00</t>
  </si>
  <si>
    <t>21:1134:000621</t>
  </si>
  <si>
    <t>106F:2001:1028:10:------:--</t>
  </si>
  <si>
    <t>84.88</t>
  </si>
  <si>
    <t>21:0251:000585:0004:0001:00</t>
  </si>
  <si>
    <t>21:1134:000622</t>
  </si>
  <si>
    <t>106F:2001:1029:20:1028:10</t>
  </si>
  <si>
    <t>163.53</t>
  </si>
  <si>
    <t>21:0251:000586</t>
  </si>
  <si>
    <t>21:0251:000586:0003:0001:00</t>
  </si>
  <si>
    <t>21:1134:000623</t>
  </si>
  <si>
    <t>106F:2001:1030:00:------:--</t>
  </si>
  <si>
    <t>26.54</t>
  </si>
  <si>
    <t>21:0251:000587</t>
  </si>
  <si>
    <t>21:0251:000587:0003:0001:00</t>
  </si>
  <si>
    <t>21:1134:000624</t>
  </si>
  <si>
    <t>106F:2001:1031:00:------:--</t>
  </si>
  <si>
    <t>20.92</t>
  </si>
  <si>
    <t>21:0251:000588</t>
  </si>
  <si>
    <t>21:0251:000588:0003:0001:00</t>
  </si>
  <si>
    <t>21:1134:000625</t>
  </si>
  <si>
    <t>106F:2001:1032:00:------:--</t>
  </si>
  <si>
    <t>38.65</t>
  </si>
  <si>
    <t>21:0251:000589</t>
  </si>
  <si>
    <t>21:0251:000589:0003:0001:00</t>
  </si>
  <si>
    <t>21:1134:000626</t>
  </si>
  <si>
    <t>106F:2001:1033:00:------:--</t>
  </si>
  <si>
    <t>85.52</t>
  </si>
  <si>
    <t>21:0251:000590</t>
  </si>
  <si>
    <t>21:0251:000590:0003:0001:00</t>
  </si>
  <si>
    <t>21:1134:000627</t>
  </si>
  <si>
    <t>106F:2001:1035:00:------:--</t>
  </si>
  <si>
    <t>26.64</t>
  </si>
  <si>
    <t>21:0251:000591</t>
  </si>
  <si>
    <t>21:0251:000591:0003:0001:00</t>
  </si>
  <si>
    <t>21:1134:000628</t>
  </si>
  <si>
    <t>106F:2001:1036:00:------:--</t>
  </si>
  <si>
    <t>20.03</t>
  </si>
  <si>
    <t>21:0251:000592</t>
  </si>
  <si>
    <t>21:0251:000592:0003:0001:00</t>
  </si>
  <si>
    <t>21:1134:000629</t>
  </si>
  <si>
    <t>106F:2001:1037:00:------:--</t>
  </si>
  <si>
    <t>16.828</t>
  </si>
  <si>
    <t>21:0251:000593</t>
  </si>
  <si>
    <t>21:0251:000593:0003:0001:00</t>
  </si>
  <si>
    <t>21:1134:000630</t>
  </si>
  <si>
    <t>106F:2001:1038:00:------:--</t>
  </si>
  <si>
    <t>21:0251:000594</t>
  </si>
  <si>
    <t>21:0251:000594:0003:0001:00</t>
  </si>
  <si>
    <t>21:1134:000631</t>
  </si>
  <si>
    <t>106F:2001:1039:00:------:--</t>
  </si>
  <si>
    <t>229.4</t>
  </si>
  <si>
    <t>21:0251:000595</t>
  </si>
  <si>
    <t>21:0251:000595:0003:0001:00</t>
  </si>
  <si>
    <t>21:1134:000632</t>
  </si>
  <si>
    <t>106F:2001:1040:00:------:--</t>
  </si>
  <si>
    <t>32.31</t>
  </si>
  <si>
    <t>21:0251:000596</t>
  </si>
  <si>
    <t>21:0251:000596:0003:0001:00</t>
  </si>
  <si>
    <t>21:1134:000633</t>
  </si>
  <si>
    <t>106F:2001:1042:10:------:--</t>
  </si>
  <si>
    <t>30.85</t>
  </si>
  <si>
    <t>21:0251:000596:0004:0001:00</t>
  </si>
  <si>
    <t>21:1134:000634</t>
  </si>
  <si>
    <t>106F:2001:1043:20:1042:10</t>
  </si>
  <si>
    <t>4.383</t>
  </si>
  <si>
    <t>21:0251:000597</t>
  </si>
  <si>
    <t>21:0251:000597:0003:0001:00</t>
  </si>
  <si>
    <t>21:1134:000635</t>
  </si>
  <si>
    <t>106F:2001:1044:00:------:--</t>
  </si>
  <si>
    <t>35.81</t>
  </si>
  <si>
    <t>21:0251:000598</t>
  </si>
  <si>
    <t>21:0251:000598:0003:0001:00</t>
  </si>
  <si>
    <t>21:1134:000636</t>
  </si>
  <si>
    <t>106F:2001:1045:00:------:--</t>
  </si>
  <si>
    <t>42.76</t>
  </si>
  <si>
    <t>21:0251:000599</t>
  </si>
  <si>
    <t>21:0251:000599:0003:0001:00</t>
  </si>
  <si>
    <t>21:1134:000637</t>
  </si>
  <si>
    <t>106F:2001:1046:00:------:--</t>
  </si>
  <si>
    <t>87.22</t>
  </si>
  <si>
    <t>21:0251:000600</t>
  </si>
  <si>
    <t>21:0251:000600:0003:0001:00</t>
  </si>
  <si>
    <t>21:1134:000638</t>
  </si>
  <si>
    <t>106F:2001:1048:00:------:--</t>
  </si>
  <si>
    <t>34.51</t>
  </si>
  <si>
    <t>21:0251:000601</t>
  </si>
  <si>
    <t>21:0251:000601:0003:0001:00</t>
  </si>
  <si>
    <t>21:1134:000639</t>
  </si>
  <si>
    <t>106F:2001:1049:00:------:--</t>
  </si>
  <si>
    <t>13.478</t>
  </si>
  <si>
    <t>21:0251:000602</t>
  </si>
  <si>
    <t>21:0251:000602:0003:0001:00</t>
  </si>
  <si>
    <t>21:1134:000640</t>
  </si>
  <si>
    <t>106F:2001:1050:00:------:--</t>
  </si>
  <si>
    <t>3.789</t>
  </si>
  <si>
    <t>21:0251:000603</t>
  </si>
  <si>
    <t>21:0251:000603:0003:0001:00</t>
  </si>
  <si>
    <t>21:1134:000641</t>
  </si>
  <si>
    <t>106F:2001:1051:00:------:--</t>
  </si>
  <si>
    <t>21:0251:000604</t>
  </si>
  <si>
    <t>21:0251:000604:0003:0001:00</t>
  </si>
  <si>
    <t>21:1134:000642</t>
  </si>
  <si>
    <t>106F:2001:1052:00:------:--</t>
  </si>
  <si>
    <t>4.32</t>
  </si>
  <si>
    <t>21:0251:000605</t>
  </si>
  <si>
    <t>21:0251:000605:0003:0001:00</t>
  </si>
  <si>
    <t>21:1134:000643</t>
  </si>
  <si>
    <t>106F:2001:1053:00:------:--</t>
  </si>
  <si>
    <t>8.292</t>
  </si>
  <si>
    <t>21:0251:000606</t>
  </si>
  <si>
    <t>21:0251:000606:0003:0001:00</t>
  </si>
  <si>
    <t>21:1134:000644</t>
  </si>
  <si>
    <t>106F:2001:1054:00:------:--</t>
  </si>
  <si>
    <t>3.817</t>
  </si>
  <si>
    <t>21:0251:000607</t>
  </si>
  <si>
    <t>21:0251:000607:0003:0001:00</t>
  </si>
  <si>
    <t>21:1134:000645</t>
  </si>
  <si>
    <t>106F:2001:1055:00:------:--</t>
  </si>
  <si>
    <t>21:0251:000608</t>
  </si>
  <si>
    <t>21:0251:000608:0003:0001:00</t>
  </si>
  <si>
    <t>21:1134:000646</t>
  </si>
  <si>
    <t>106F:2001:1056:00:------:--</t>
  </si>
  <si>
    <t>1.623</t>
  </si>
  <si>
    <t>21:0251:000609</t>
  </si>
  <si>
    <t>21:0251:000609:0003:0001:00</t>
  </si>
  <si>
    <t>21:1134:000647</t>
  </si>
  <si>
    <t>106F:2001:1057:00:------:--</t>
  </si>
  <si>
    <t>3.664</t>
  </si>
  <si>
    <t>21:0251:000610</t>
  </si>
  <si>
    <t>21:0251:000610:0003:0001:00</t>
  </si>
  <si>
    <t>21:1134:000648</t>
  </si>
  <si>
    <t>106F:2001:1058:00:------:--</t>
  </si>
  <si>
    <t>16.97</t>
  </si>
  <si>
    <t>21:0251:000611</t>
  </si>
  <si>
    <t>21:0251:000611:0003:0001:00</t>
  </si>
  <si>
    <t>21:1134:000649</t>
  </si>
  <si>
    <t>106F:2001:1059:00:------:--</t>
  </si>
  <si>
    <t>71.69</t>
  </si>
  <si>
    <t>21:0251:000612</t>
  </si>
  <si>
    <t>21:0251:000612:0003:0001:00</t>
  </si>
  <si>
    <t>21:1134:000650</t>
  </si>
  <si>
    <t>106F:2001:1060:00:------:--</t>
  </si>
  <si>
    <t>23.94</t>
  </si>
  <si>
    <t>21:0251:000613</t>
  </si>
  <si>
    <t>21:0251:000613:0003:0001:00</t>
  </si>
  <si>
    <t>21:1134:000651</t>
  </si>
  <si>
    <t>106F:2001:1062:00:------:--</t>
  </si>
  <si>
    <t>123.796</t>
  </si>
  <si>
    <t>21:0251:000614</t>
  </si>
  <si>
    <t>21:0251:000614:0003:0001:00</t>
  </si>
  <si>
    <t>21:1134:000652</t>
  </si>
  <si>
    <t>106F:2001:1063:10:------:--</t>
  </si>
  <si>
    <t>66.12</t>
  </si>
  <si>
    <t>21:0251:000614:0004:0001:00</t>
  </si>
  <si>
    <t>21:1134:000653</t>
  </si>
  <si>
    <t>106F:2001:1064:20:1063:10</t>
  </si>
  <si>
    <t>6.657</t>
  </si>
  <si>
    <t>21:0251:000615</t>
  </si>
  <si>
    <t>21:0251:000615:0003:0001:00</t>
  </si>
  <si>
    <t>21:1134:000654</t>
  </si>
  <si>
    <t>106F:2001:1065:00:------:--</t>
  </si>
  <si>
    <t>3.761</t>
  </si>
  <si>
    <t>21:0251:000616</t>
  </si>
  <si>
    <t>21:0251:000616:0003:0001:00</t>
  </si>
  <si>
    <t>21:1134:000655</t>
  </si>
  <si>
    <t>106F:2001:1066:00:------:--</t>
  </si>
  <si>
    <t>14.112</t>
  </si>
  <si>
    <t>21:0251:000617</t>
  </si>
  <si>
    <t>21:0251:000617:0003:0001:00</t>
  </si>
  <si>
    <t>21:1134:000656</t>
  </si>
  <si>
    <t>106F:2001:1067:00:------:--</t>
  </si>
  <si>
    <t>6.668</t>
  </si>
  <si>
    <t>21:0251:000618</t>
  </si>
  <si>
    <t>21:0251:000618:0003:0001:00</t>
  </si>
  <si>
    <t>21:1134:000657</t>
  </si>
  <si>
    <t>106F:2001:1068:00:------:--</t>
  </si>
  <si>
    <t>35.42</t>
  </si>
  <si>
    <t>21:0251:000619</t>
  </si>
  <si>
    <t>21:0251:000619:0003:0001:00</t>
  </si>
  <si>
    <t>21:1134:000658</t>
  </si>
  <si>
    <t>106F:2001:1069:00:------:--</t>
  </si>
  <si>
    <t>1.079</t>
  </si>
  <si>
    <t>21:0251:000620</t>
  </si>
  <si>
    <t>21:0251:000620:0003:0001:00</t>
  </si>
  <si>
    <t>21:1134:000659</t>
  </si>
  <si>
    <t>106F:2001:1070:00:------:--</t>
  </si>
  <si>
    <t>1.198</t>
  </si>
  <si>
    <t>21:0251:000621</t>
  </si>
  <si>
    <t>21:0251:000621:0003:0001:00</t>
  </si>
  <si>
    <t>21:1134:000660</t>
  </si>
  <si>
    <t>106F:2001:1071:00:------:--</t>
  </si>
  <si>
    <t>2.335</t>
  </si>
  <si>
    <t>21:0251:000622</t>
  </si>
  <si>
    <t>21:0251:000622:0003:0001:00</t>
  </si>
  <si>
    <t>21:1134:000661</t>
  </si>
  <si>
    <t>106F:2001:1073:00:------:--</t>
  </si>
  <si>
    <t>1.603</t>
  </si>
  <si>
    <t>21:0251:000623</t>
  </si>
  <si>
    <t>21:0251:000623:0003:0001:00</t>
  </si>
  <si>
    <t>21:1134:000662</t>
  </si>
  <si>
    <t>106F:2001:1074:00:------:--</t>
  </si>
  <si>
    <t>1.587</t>
  </si>
  <si>
    <t>21:0251:000624</t>
  </si>
  <si>
    <t>21:0251:000624:0003:0001:00</t>
  </si>
  <si>
    <t>21:1134:000663</t>
  </si>
  <si>
    <t>106F:2001:1075:00:------:--</t>
  </si>
  <si>
    <t>3.108</t>
  </si>
  <si>
    <t>21:0251:000625</t>
  </si>
  <si>
    <t>21:0251:000625:0003:0001:00</t>
  </si>
  <si>
    <t>21:1134:000664</t>
  </si>
  <si>
    <t>106F:2001:1076:00:------:--</t>
  </si>
  <si>
    <t>11.63</t>
  </si>
  <si>
    <t>21:0251:000626</t>
  </si>
  <si>
    <t>21:0251:000626:0003:0001:00</t>
  </si>
  <si>
    <t>21:1134:000665</t>
  </si>
  <si>
    <t>106F:2001:1077:00:------:--</t>
  </si>
  <si>
    <t>11.22</t>
  </si>
  <si>
    <t>21:0251:000627</t>
  </si>
  <si>
    <t>21:0251:000627:0003:0001:00</t>
  </si>
  <si>
    <t>21:1134:000666</t>
  </si>
  <si>
    <t>106F:2001:1078:00:------:--</t>
  </si>
  <si>
    <t>4.101</t>
  </si>
  <si>
    <t>21:0251:000628</t>
  </si>
  <si>
    <t>21:0251:000628:0003:0001:00</t>
  </si>
  <si>
    <t>21:1134:000667</t>
  </si>
  <si>
    <t>106F:2001:1079:00:------:--</t>
  </si>
  <si>
    <t>6.122</t>
  </si>
  <si>
    <t>21:0251:000629</t>
  </si>
  <si>
    <t>21:0251:000629:0003:0001:00</t>
  </si>
  <si>
    <t>21:1134:000668</t>
  </si>
  <si>
    <t>106F:2001:1080:00:------:--</t>
  </si>
  <si>
    <t>5.06</t>
  </si>
  <si>
    <t>21:0251:000630</t>
  </si>
  <si>
    <t>21:0251:000630:0003:0001:00</t>
  </si>
  <si>
    <t>21:1134:000669</t>
  </si>
  <si>
    <t>106F:2001:1082:00:------:--</t>
  </si>
  <si>
    <t>0.358</t>
  </si>
  <si>
    <t>21:0251:000631</t>
  </si>
  <si>
    <t>21:0251:000631:0003:0001:00</t>
  </si>
  <si>
    <t>21:1134:000670</t>
  </si>
  <si>
    <t>106F:2001:1084:00:------:--</t>
  </si>
  <si>
    <t>7.396</t>
  </si>
  <si>
    <t>21:0251:000632</t>
  </si>
  <si>
    <t>21:0251:000632:0003:0001:00</t>
  </si>
  <si>
    <t>21:1134:000671</t>
  </si>
  <si>
    <t>106F:2001:1085:10:------:--</t>
  </si>
  <si>
    <t>37.531</t>
  </si>
  <si>
    <t>21:0251:000632:0004:0001:00</t>
  </si>
  <si>
    <t>21:1134:000672</t>
  </si>
  <si>
    <t>106F:2001:1086:20:1085:10</t>
  </si>
  <si>
    <t>12.59</t>
  </si>
  <si>
    <t>21:0251:000633</t>
  </si>
  <si>
    <t>21:0251:000633:0003:0001:00</t>
  </si>
  <si>
    <t>21:1134:000673</t>
  </si>
  <si>
    <t>106F:2001:1087:00:------:--</t>
  </si>
  <si>
    <t>11.634</t>
  </si>
  <si>
    <t>21:0251:000634</t>
  </si>
  <si>
    <t>21:0251:000634:0003:0001:00</t>
  </si>
  <si>
    <t>21:1134:000674</t>
  </si>
  <si>
    <t>106F:2001:1088:00:------:--</t>
  </si>
  <si>
    <t>82.124</t>
  </si>
  <si>
    <t>21:0251:000635</t>
  </si>
  <si>
    <t>21:0251:000635:0003:0001:00</t>
  </si>
  <si>
    <t>21:1134:000675</t>
  </si>
  <si>
    <t>106F:2001:1089:00:------:--</t>
  </si>
  <si>
    <t>112.006</t>
  </si>
  <si>
    <t>21:0251:000636</t>
  </si>
  <si>
    <t>21:0251:000636:0003:0001:00</t>
  </si>
  <si>
    <t>21:1134:000676</t>
  </si>
  <si>
    <t>106F:2001:1090:00:------:--</t>
  </si>
  <si>
    <t>61.435</t>
  </si>
  <si>
    <t>21:0251:000637</t>
  </si>
  <si>
    <t>21:0251:000637:0003:0001:00</t>
  </si>
  <si>
    <t>21:1134:000677</t>
  </si>
  <si>
    <t>106F:2001:1091:00:------:--</t>
  </si>
  <si>
    <t>84.369</t>
  </si>
  <si>
    <t>21:0251:000638</t>
  </si>
  <si>
    <t>21:0251:000638:0003:0001:00</t>
  </si>
  <si>
    <t>21:1134:000678</t>
  </si>
  <si>
    <t>106F:2001:1092:00:------:--</t>
  </si>
  <si>
    <t>84.486</t>
  </si>
  <si>
    <t>21:0251:000639</t>
  </si>
  <si>
    <t>21:0251:000639:0003:0001:00</t>
  </si>
  <si>
    <t>21:1134:000679</t>
  </si>
  <si>
    <t>106F:2001:1093:00:------:--</t>
  </si>
  <si>
    <t>45.983</t>
  </si>
  <si>
    <t>21:0251:000640</t>
  </si>
  <si>
    <t>21:0251:000640:0003:0001:00</t>
  </si>
  <si>
    <t>21:1134:000680</t>
  </si>
  <si>
    <t>106F:2001:1094:00:------:--</t>
  </si>
  <si>
    <t>3.929</t>
  </si>
  <si>
    <t>21:0251:000641</t>
  </si>
  <si>
    <t>21:0251:000641:0003:0001:00</t>
  </si>
  <si>
    <t>21:1134:000681</t>
  </si>
  <si>
    <t>106F:2001:1095:00:------:--</t>
  </si>
  <si>
    <t>106.128</t>
  </si>
  <si>
    <t>21:0251:000642</t>
  </si>
  <si>
    <t>21:0251:000642:0003:0001:00</t>
  </si>
  <si>
    <t>21:1134:000682</t>
  </si>
  <si>
    <t>106F:2001:1096:00:------:--</t>
  </si>
  <si>
    <t>32.159</t>
  </si>
  <si>
    <t>21:0251:000643</t>
  </si>
  <si>
    <t>21:0251:000643:0003:0001:00</t>
  </si>
  <si>
    <t>21:1134:000683</t>
  </si>
  <si>
    <t>106F:2001:1097:00:------:--</t>
  </si>
  <si>
    <t>13.468</t>
  </si>
  <si>
    <t>21:0251:000644</t>
  </si>
  <si>
    <t>21:0251:000644:0003:0001:00</t>
  </si>
  <si>
    <t>21:1134:000684</t>
  </si>
  <si>
    <t>106F:2001:1098:00:------:--</t>
  </si>
  <si>
    <t>40.639</t>
  </si>
  <si>
    <t>21:0251:000645</t>
  </si>
  <si>
    <t>21:0251:000645:0003:0001:00</t>
  </si>
  <si>
    <t>21:1134:000685</t>
  </si>
  <si>
    <t>106F:2001:1099:00:------:--</t>
  </si>
  <si>
    <t>46.221</t>
  </si>
  <si>
    <t>21:0251:000646</t>
  </si>
  <si>
    <t>21:0251:000646:0003:0001:00</t>
  </si>
  <si>
    <t>21:1134:000686</t>
  </si>
  <si>
    <t>106F:2001:1100:00:------:--</t>
  </si>
  <si>
    <t>9.483</t>
  </si>
  <si>
    <t>21:0251:000647</t>
  </si>
  <si>
    <t>21:0251:000647:0003:0001:00</t>
  </si>
  <si>
    <t>21:1134:000687</t>
  </si>
  <si>
    <t>106F:2001:1102:00:------:--</t>
  </si>
  <si>
    <t>38.379</t>
  </si>
  <si>
    <t>21:0251:000648</t>
  </si>
  <si>
    <t>21:0251:000648:0003:0001:00</t>
  </si>
  <si>
    <t>21:1134:000688</t>
  </si>
  <si>
    <t>106F:2001:1103:00:------:--</t>
  </si>
  <si>
    <t>12.109</t>
  </si>
  <si>
    <t>21:0251:000649</t>
  </si>
  <si>
    <t>21:0251:000649:0003:0001:00</t>
  </si>
  <si>
    <t>21:1134:000689</t>
  </si>
  <si>
    <t>106F:2001:1104:00:------:--</t>
  </si>
  <si>
    <t>21:0251:000650</t>
  </si>
  <si>
    <t>21:0251:000650:0003:0001:00</t>
  </si>
  <si>
    <t>21:1134:000690</t>
  </si>
  <si>
    <t>106F:2001:1105:00:------:--</t>
  </si>
  <si>
    <t>7.907</t>
  </si>
  <si>
    <t>21:0251:000651</t>
  </si>
  <si>
    <t>21:0251:000651:0003:0001:00</t>
  </si>
  <si>
    <t>21:1134:000691</t>
  </si>
  <si>
    <t>106F:2001:1106:00:------:--</t>
  </si>
  <si>
    <t>5.287</t>
  </si>
  <si>
    <t>21:0251:000652</t>
  </si>
  <si>
    <t>21:0251:000652:0003:0001:00</t>
  </si>
  <si>
    <t>21:1134:000692</t>
  </si>
  <si>
    <t>106F:2001:1107:00:------:--</t>
  </si>
  <si>
    <t>21:0251:000653</t>
  </si>
  <si>
    <t>21:0251:000653:0003:0001:00</t>
  </si>
  <si>
    <t>21:1134:000693</t>
  </si>
  <si>
    <t>106F:2001:1109:10:------:--</t>
  </si>
  <si>
    <t>1.467</t>
  </si>
  <si>
    <t>21:0251:000653:0004:0001:00</t>
  </si>
  <si>
    <t>21:1134:000694</t>
  </si>
  <si>
    <t>106F:2001:1110:20:1109:10</t>
  </si>
  <si>
    <t>8.983</t>
  </si>
  <si>
    <t>21:0251:000654</t>
  </si>
  <si>
    <t>21:0251:000654:0003:0001:00</t>
  </si>
  <si>
    <t>21:1134:000695</t>
  </si>
  <si>
    <t>106F:2001:1111:00:------:--</t>
  </si>
  <si>
    <t>4.717</t>
  </si>
  <si>
    <t>21:0251:000655</t>
  </si>
  <si>
    <t>21:0251:000655:0003:0001:00</t>
  </si>
  <si>
    <t>21:1134:000696</t>
  </si>
  <si>
    <t>106F:2001:1112:00:------:--</t>
  </si>
  <si>
    <t>5.215</t>
  </si>
  <si>
    <t>21:0251:000656</t>
  </si>
  <si>
    <t>21:0251:000656:0003:0001:00</t>
  </si>
  <si>
    <t>21:1134:000697</t>
  </si>
  <si>
    <t>106F:2001:1113:00:------:--</t>
  </si>
  <si>
    <t>29.181</t>
  </si>
  <si>
    <t>21:0251:000657</t>
  </si>
  <si>
    <t>21:0251:000657:0003:0001:00</t>
  </si>
  <si>
    <t>21:1134:000698</t>
  </si>
  <si>
    <t>106F:2001:1114:00:------:--</t>
  </si>
  <si>
    <t>159.6</t>
  </si>
  <si>
    <t>21:0251:000658</t>
  </si>
  <si>
    <t>21:0251:000658:0003:0001:00</t>
  </si>
  <si>
    <t>21:1134:000699</t>
  </si>
  <si>
    <t>106F:2001:1115:00:------:--</t>
  </si>
  <si>
    <t>82.63</t>
  </si>
  <si>
    <t>21:0251:000659</t>
  </si>
  <si>
    <t>21:0251:000659:0003:0001:00</t>
  </si>
  <si>
    <t>21:1134:000700</t>
  </si>
  <si>
    <t>106F:2001:1116:00:------:--</t>
  </si>
  <si>
    <t>30.21</t>
  </si>
  <si>
    <t>21:0251:000660</t>
  </si>
  <si>
    <t>21:0251:000660:0003:0001:00</t>
  </si>
  <si>
    <t>21:1134:000701</t>
  </si>
  <si>
    <t>106F:2001:1117:00:------:--</t>
  </si>
  <si>
    <t>20.378</t>
  </si>
  <si>
    <t>21:0251:000661</t>
  </si>
  <si>
    <t>21:0251:000661:0003:0001:00</t>
  </si>
  <si>
    <t>21:1134:000702</t>
  </si>
  <si>
    <t>106F:2001:1118:00:------:--</t>
  </si>
  <si>
    <t>30.911</t>
  </si>
  <si>
    <t>21:0251:000662</t>
  </si>
  <si>
    <t>21:0251:000662:0003:0001:00</t>
  </si>
  <si>
    <t>21:1134:000703</t>
  </si>
  <si>
    <t>106F:2001:1119:00:------:--</t>
  </si>
  <si>
    <t>54.236</t>
  </si>
  <si>
    <t>21:0251:000663</t>
  </si>
  <si>
    <t>21:0251:000663:0003:0001:00</t>
  </si>
  <si>
    <t>21:1134:000704</t>
  </si>
  <si>
    <t>106F:2001:1120:00:------:--</t>
  </si>
  <si>
    <t>22.55</t>
  </si>
  <si>
    <t>21:0251:000664</t>
  </si>
  <si>
    <t>21:0251:000664:0003:0001:00</t>
  </si>
  <si>
    <t>21:1134:000705</t>
  </si>
  <si>
    <t>106F:2001:1122:00:------:--</t>
  </si>
  <si>
    <t>19.957</t>
  </si>
  <si>
    <t>21:0251:000665</t>
  </si>
  <si>
    <t>21:0251:000665:0003:0001:00</t>
  </si>
  <si>
    <t>21:1134:000706</t>
  </si>
  <si>
    <t>106F:2001:1123:10:------:--</t>
  </si>
  <si>
    <t>16.729</t>
  </si>
  <si>
    <t>21:0251:000665:0004:0001:00</t>
  </si>
  <si>
    <t>21:1134:000707</t>
  </si>
  <si>
    <t>106F:2001:1124:20:1123:10</t>
  </si>
  <si>
    <t>34.171</t>
  </si>
  <si>
    <t>21:0251:000666</t>
  </si>
  <si>
    <t>21:0251:000666:0003:0001:00</t>
  </si>
  <si>
    <t>21:1134:000708</t>
  </si>
  <si>
    <t>106F:2001:1125:00:------:--</t>
  </si>
  <si>
    <t>103.708</t>
  </si>
  <si>
    <t>21:0251:000667</t>
  </si>
  <si>
    <t>21:0251:000667:0003:0001:00</t>
  </si>
  <si>
    <t>21:1134:000709</t>
  </si>
  <si>
    <t>106F:2001:1126:00:------:--</t>
  </si>
  <si>
    <t>25.871</t>
  </si>
  <si>
    <t>21:0251:000668</t>
  </si>
  <si>
    <t>21:0251:000668:0003:0001:00</t>
  </si>
  <si>
    <t>21:1134:000710</t>
  </si>
  <si>
    <t>106F:2001:1127:00:------:--</t>
  </si>
  <si>
    <t>25.799</t>
  </si>
  <si>
    <t>21:0251:000669</t>
  </si>
  <si>
    <t>21:0251:000669:0003:0001:00</t>
  </si>
  <si>
    <t>21:1134:000711</t>
  </si>
  <si>
    <t>106F:2001:1128:00:------:--</t>
  </si>
  <si>
    <t>4.411</t>
  </si>
  <si>
    <t>21:0251:000670</t>
  </si>
  <si>
    <t>21:0251:000670:0003:0001:00</t>
  </si>
  <si>
    <t>21:1134:000712</t>
  </si>
  <si>
    <t>106F:2001:1129:00:------:--</t>
  </si>
  <si>
    <t>28.934</t>
  </si>
  <si>
    <t>21:0251:000671</t>
  </si>
  <si>
    <t>21:0251:000671:0003:0001:00</t>
  </si>
  <si>
    <t>21:1134:000713</t>
  </si>
  <si>
    <t>106F:2001:1130:00:------:--</t>
  </si>
  <si>
    <t>32.786</t>
  </si>
  <si>
    <t>21:0251:000672</t>
  </si>
  <si>
    <t>21:0251:000672:0003:0001:00</t>
  </si>
  <si>
    <t>21:1134:000714</t>
  </si>
  <si>
    <t>106F:2001:1131:00:------:--</t>
  </si>
  <si>
    <t>54.749</t>
  </si>
  <si>
    <t>21:0251:000673</t>
  </si>
  <si>
    <t>21:0251:000673:0003:0001:00</t>
  </si>
  <si>
    <t>21:1134:000715</t>
  </si>
  <si>
    <t>106F:2001:1132:00:------:--</t>
  </si>
  <si>
    <t>27.596</t>
  </si>
  <si>
    <t>21:0251:000674</t>
  </si>
  <si>
    <t>21:0251:000674:0003:0001:00</t>
  </si>
  <si>
    <t>21:1134:000716</t>
  </si>
  <si>
    <t>106F:2001:1134:00:------:--</t>
  </si>
  <si>
    <t>13.365</t>
  </si>
  <si>
    <t>21:0251:000675</t>
  </si>
  <si>
    <t>21:0251:000675:0003:0001:00</t>
  </si>
  <si>
    <t>21:1134:000717</t>
  </si>
  <si>
    <t>106F:2001:1135:00:------:--</t>
  </si>
  <si>
    <t>3.829</t>
  </si>
  <si>
    <t>21:0251:000676</t>
  </si>
  <si>
    <t>21:0251:000676:0003:0001:00</t>
  </si>
  <si>
    <t>21:1134:000718</t>
  </si>
  <si>
    <t>106F:2001:1136:00:------:--</t>
  </si>
  <si>
    <t>18.46</t>
  </si>
  <si>
    <t>21:0251:000677</t>
  </si>
  <si>
    <t>21:0251:000677:0003:0001:00</t>
  </si>
  <si>
    <t>21:1134:000719</t>
  </si>
  <si>
    <t>106F:2001:1137:00:------:--</t>
  </si>
  <si>
    <t>4.311</t>
  </si>
  <si>
    <t>21:0251:000678</t>
  </si>
  <si>
    <t>21:0251:000678:0003:0001:00</t>
  </si>
  <si>
    <t>21:1134:000720</t>
  </si>
  <si>
    <t>106F:2001:1138:00:------:--</t>
  </si>
  <si>
    <t>8.148</t>
  </si>
  <si>
    <t>21:0251:000679</t>
  </si>
  <si>
    <t>21:0251:000679:0003:0001:00</t>
  </si>
  <si>
    <t>21:1134:000721</t>
  </si>
  <si>
    <t>106F:2001:1139:00:------:--</t>
  </si>
  <si>
    <t>3.86</t>
  </si>
  <si>
    <t>21:0251:000680</t>
  </si>
  <si>
    <t>21:0251:000680:0003:0001:00</t>
  </si>
  <si>
    <t>21:1134:000722</t>
  </si>
  <si>
    <t>106F:2001:1140:00:------:--</t>
  </si>
  <si>
    <t>2.733</t>
  </si>
  <si>
    <t>21:0251:000681</t>
  </si>
  <si>
    <t>21:0251:000681:0003:0001:00</t>
  </si>
  <si>
    <t>21:1134:000723</t>
  </si>
  <si>
    <t>106F:2001:1142:00:------:--</t>
  </si>
  <si>
    <t>27.78</t>
  </si>
  <si>
    <t>21:0251:000682</t>
  </si>
  <si>
    <t>21:0251:000682:0003:0001:00</t>
  </si>
  <si>
    <t>21:1134:000724</t>
  </si>
  <si>
    <t>106F:2001:1143:10:------:--</t>
  </si>
  <si>
    <t>28.33</t>
  </si>
  <si>
    <t>21:0251:000682:0004:0001:00</t>
  </si>
  <si>
    <t>21:1134:000725</t>
  </si>
  <si>
    <t>106F:2001:1144:20:1143:10</t>
  </si>
  <si>
    <t>18.11</t>
  </si>
  <si>
    <t>21:0251:000683</t>
  </si>
  <si>
    <t>21:0251:000683:0003:0001:00</t>
  </si>
  <si>
    <t>21:1134:000726</t>
  </si>
  <si>
    <t>106F:2001:1145:00:------:--</t>
  </si>
  <si>
    <t>21:0251:000684</t>
  </si>
  <si>
    <t>21:0251:000684:0003:0001:00</t>
  </si>
  <si>
    <t>21:1134:000727</t>
  </si>
  <si>
    <t>106F:2001:1146:10:------:--</t>
  </si>
  <si>
    <t>25.83</t>
  </si>
  <si>
    <t>21:0251:000684:0004:0001:00</t>
  </si>
  <si>
    <t>21:1134:000728</t>
  </si>
  <si>
    <t>106F:2001:1147:20:1146:10</t>
  </si>
  <si>
    <t>17.322</t>
  </si>
  <si>
    <t>21:0251:000685</t>
  </si>
  <si>
    <t>21:0251:000685:0003:0001:00</t>
  </si>
  <si>
    <t>21:1134:000729</t>
  </si>
  <si>
    <t>106F:2001:1148:00:------:--</t>
  </si>
  <si>
    <t>132.17</t>
  </si>
  <si>
    <t>21:0251:000686</t>
  </si>
  <si>
    <t>21:0251:000686:0003:0001:00</t>
  </si>
  <si>
    <t>21:1134:000730</t>
  </si>
  <si>
    <t>106F:2001:1149:00:------:--</t>
  </si>
  <si>
    <t>107.52</t>
  </si>
  <si>
    <t>21:0251:000687</t>
  </si>
  <si>
    <t>21:0251:000687:0003:0001:00</t>
  </si>
  <si>
    <t>21:1134:000731</t>
  </si>
  <si>
    <t>106F:2001:1150:00:------:--</t>
  </si>
  <si>
    <t>65.88</t>
  </si>
  <si>
    <t>21:0251:000688</t>
  </si>
  <si>
    <t>21:0251:000688:0003:0001:00</t>
  </si>
  <si>
    <t>21:1134:000732</t>
  </si>
  <si>
    <t>106F:2001:1151:00:------:--</t>
  </si>
  <si>
    <t>34.62</t>
  </si>
  <si>
    <t>21:0251:000689</t>
  </si>
  <si>
    <t>21:0251:000689:0003:0001:00</t>
  </si>
  <si>
    <t>21:1134:000733</t>
  </si>
  <si>
    <t>106F:2001:1153:00:------:--</t>
  </si>
  <si>
    <t>80.29</t>
  </si>
  <si>
    <t>21:0251:000690</t>
  </si>
  <si>
    <t>21:0251:000690:0003:0001:00</t>
  </si>
  <si>
    <t>21:1134:000734</t>
  </si>
  <si>
    <t>106F:2001:1154:00:------:--</t>
  </si>
  <si>
    <t>72.33</t>
  </si>
  <si>
    <t>21:0251:000691</t>
  </si>
  <si>
    <t>21:0251:000691:0003:0001:00</t>
  </si>
  <si>
    <t>21:1134:000735</t>
  </si>
  <si>
    <t>106F:2001:1155:00:------:--</t>
  </si>
  <si>
    <t>74.31</t>
  </si>
  <si>
    <t>21:0251:000692</t>
  </si>
  <si>
    <t>21:0251:000692:0003:0001:00</t>
  </si>
  <si>
    <t>21:1134:000736</t>
  </si>
  <si>
    <t>106F:2001:1156:00:------:--</t>
  </si>
  <si>
    <t>73.3</t>
  </si>
  <si>
    <t>21:0251:000693</t>
  </si>
  <si>
    <t>21:0251:000693:0003:0001:00</t>
  </si>
  <si>
    <t>21:1134:000737</t>
  </si>
  <si>
    <t>106F:2001:1157:00:------:--</t>
  </si>
  <si>
    <t>19.962</t>
  </si>
  <si>
    <t>21:0251:000694</t>
  </si>
  <si>
    <t>21:0251:000694:0003:0001:00</t>
  </si>
  <si>
    <t>21:1134:000738</t>
  </si>
  <si>
    <t>106F:2001:1158:00:------:--</t>
  </si>
  <si>
    <t>10.36</t>
  </si>
  <si>
    <t>21:0251:000695</t>
  </si>
  <si>
    <t>21:0251:000695:0003:0001:00</t>
  </si>
  <si>
    <t>21:1134:000739</t>
  </si>
  <si>
    <t>106F:2001:1159:00:------:--</t>
  </si>
  <si>
    <t>60.98</t>
  </si>
  <si>
    <t>21:0251:000696</t>
  </si>
  <si>
    <t>21:0251:000696:0003:0001:00</t>
  </si>
  <si>
    <t>21:1134:000740</t>
  </si>
  <si>
    <t>106F:2001:1160:00:------:--</t>
  </si>
  <si>
    <t>17.022</t>
  </si>
  <si>
    <t>21:0251:000697</t>
  </si>
  <si>
    <t>21:0251:000697:0003:0001:00</t>
  </si>
  <si>
    <t>21:1134:000741</t>
  </si>
  <si>
    <t>106F:2001:1162:10:------:--</t>
  </si>
  <si>
    <t>17.12</t>
  </si>
  <si>
    <t>21:0251:000697:0004:0001:00</t>
  </si>
  <si>
    <t>21:1134:000742</t>
  </si>
  <si>
    <t>106F:2001:1163:20:1162:10</t>
  </si>
  <si>
    <t>21:0251:000698</t>
  </si>
  <si>
    <t>21:0251:000698:0003:0001:00</t>
  </si>
  <si>
    <t>21:1134:000743</t>
  </si>
  <si>
    <t>106F:2001:1165:00:------:--</t>
  </si>
  <si>
    <t>2.127</t>
  </si>
  <si>
    <t>21:0251:000699</t>
  </si>
  <si>
    <t>21:0251:000699:0003:0001:00</t>
  </si>
  <si>
    <t>21:1134:000744</t>
  </si>
  <si>
    <t>106F:2001:1166:00:------:--</t>
  </si>
  <si>
    <t>4.387</t>
  </si>
  <si>
    <t>21:0251:000700</t>
  </si>
  <si>
    <t>21:0251:000700:0003:0001:00</t>
  </si>
  <si>
    <t>21:1134:000745</t>
  </si>
  <si>
    <t>106F:2001:1167:00:------:--</t>
  </si>
  <si>
    <t>10.772</t>
  </si>
  <si>
    <t>21:0251:000701</t>
  </si>
  <si>
    <t>21:0251:000701:0003:0001:00</t>
  </si>
  <si>
    <t>21:1134:000746</t>
  </si>
  <si>
    <t>106F:2001:1168:00:------:--</t>
  </si>
  <si>
    <t>3.705</t>
  </si>
  <si>
    <t>21:0251:000702</t>
  </si>
  <si>
    <t>21:0251:000702:0003:0001:00</t>
  </si>
  <si>
    <t>21:1134:000747</t>
  </si>
  <si>
    <t>106F:2001:1169:00:------:--</t>
  </si>
  <si>
    <t>1.766</t>
  </si>
  <si>
    <t>21:0251:000703</t>
  </si>
  <si>
    <t>21:0251:000703:0003:0001:00</t>
  </si>
  <si>
    <t>21:1134:000748</t>
  </si>
  <si>
    <t>106F:2001:1170:10:------:--</t>
  </si>
  <si>
    <t>1.319</t>
  </si>
  <si>
    <t>21:0251:000703:0004:0001:00</t>
  </si>
  <si>
    <t>21:1134:000749</t>
  </si>
  <si>
    <t>106F:2001:1171:20:1170:10</t>
  </si>
  <si>
    <t>9.014</t>
  </si>
  <si>
    <t>21:0251:000704</t>
  </si>
  <si>
    <t>21:0251:000704:0003:0001:00</t>
  </si>
  <si>
    <t>21:1134:000750</t>
  </si>
  <si>
    <t>106F:2001:1172:00:------:--</t>
  </si>
  <si>
    <t>8.67</t>
  </si>
  <si>
    <t>21:0251:000705</t>
  </si>
  <si>
    <t>21:0251:000705:0003:0001:00</t>
  </si>
  <si>
    <t>21:1134:000751</t>
  </si>
  <si>
    <t>106F:2001:1173:00:------:--</t>
  </si>
  <si>
    <t>60.19</t>
  </si>
  <si>
    <t>21:0251:000706</t>
  </si>
  <si>
    <t>21:0251:000706:0003:0001:00</t>
  </si>
  <si>
    <t>21:1134:000752</t>
  </si>
  <si>
    <t>106F:2001:1174:00:------:--</t>
  </si>
  <si>
    <t>173.47</t>
  </si>
  <si>
    <t>21:0251:000707</t>
  </si>
  <si>
    <t>21:0251:000707:0003:0001:00</t>
  </si>
  <si>
    <t>21:1134:000753</t>
  </si>
  <si>
    <t>106F:2001:1175:00:------:--</t>
  </si>
  <si>
    <t>104.8</t>
  </si>
  <si>
    <t>21:0251:000708</t>
  </si>
  <si>
    <t>21:0251:000708:0003:0001:00</t>
  </si>
  <si>
    <t>21:1134:000754</t>
  </si>
  <si>
    <t>106F:2001:1176:00:------:--</t>
  </si>
  <si>
    <t>37.79</t>
  </si>
  <si>
    <t>21:0251:000709</t>
  </si>
  <si>
    <t>21:0251:000709:0003:0001:00</t>
  </si>
  <si>
    <t>21:1134:000755</t>
  </si>
  <si>
    <t>106F:2001:1177:00:------:--</t>
  </si>
  <si>
    <t>7.604</t>
  </si>
  <si>
    <t>21:0251:000710</t>
  </si>
  <si>
    <t>21:0251:000710:0003:0001:00</t>
  </si>
  <si>
    <t>21:1134:000756</t>
  </si>
  <si>
    <t>106F:2001:1178:00:------:--</t>
  </si>
  <si>
    <t>36.16</t>
  </si>
  <si>
    <t>21:0251:000711</t>
  </si>
  <si>
    <t>21:0251:000711:0003:0001:00</t>
  </si>
  <si>
    <t>21:1134:000757</t>
  </si>
  <si>
    <t>106F:2001:1179:00:------:--</t>
  </si>
  <si>
    <t>19.356</t>
  </si>
  <si>
    <t>21:0251:000712</t>
  </si>
  <si>
    <t>21:0251:000712:0003:0001:00</t>
  </si>
  <si>
    <t>21:1134:000758</t>
  </si>
  <si>
    <t>106F:2001:1180:00:------:--</t>
  </si>
  <si>
    <t>8.205</t>
  </si>
  <si>
    <t>21:0251:000713</t>
  </si>
  <si>
    <t>21:0251:000713:0003:0001:00</t>
  </si>
  <si>
    <t>21:1134:000759</t>
  </si>
  <si>
    <t>106F:2001:1182:10:------:--</t>
  </si>
  <si>
    <t>8.185</t>
  </si>
  <si>
    <t>21:0251:000713:0004:0001:00</t>
  </si>
  <si>
    <t>21:1134:000760</t>
  </si>
  <si>
    <t>106F:2001:1183:20:1182:10</t>
  </si>
  <si>
    <t>1.155</t>
  </si>
  <si>
    <t>21:0251:000714</t>
  </si>
  <si>
    <t>21:0251:000714:0003:0001:00</t>
  </si>
  <si>
    <t>21:1134:000761</t>
  </si>
  <si>
    <t>106F:2001:1184:00:------:--</t>
  </si>
  <si>
    <t>18.896</t>
  </si>
  <si>
    <t>21:0251:000715</t>
  </si>
  <si>
    <t>21:0251:000715:0003:0001:00</t>
  </si>
  <si>
    <t>21:1134:000762</t>
  </si>
  <si>
    <t>106F:2001:1185:00:------:--</t>
  </si>
  <si>
    <t>6.484</t>
  </si>
  <si>
    <t>21:0251:000716</t>
  </si>
  <si>
    <t>21:0251:000716:0003:0001:00</t>
  </si>
  <si>
    <t>21:1134:000763</t>
  </si>
  <si>
    <t>106F:2001:1186:00:------:--</t>
  </si>
  <si>
    <t>5.767</t>
  </si>
  <si>
    <t>21:0251:000717</t>
  </si>
  <si>
    <t>21:0251:000717:0003:0001:00</t>
  </si>
  <si>
    <t>21:1134:000764</t>
  </si>
  <si>
    <t>106F:2001:1187:00:------:--</t>
  </si>
  <si>
    <t>17.448</t>
  </si>
  <si>
    <t>21:0251:000718</t>
  </si>
  <si>
    <t>21:0251:000718:0003:0001:00</t>
  </si>
  <si>
    <t>21:1134:000765</t>
  </si>
  <si>
    <t>106F:2001:1188:00:------:--</t>
  </si>
  <si>
    <t>7.775</t>
  </si>
  <si>
    <t>21:0251:000719</t>
  </si>
  <si>
    <t>21:0251:000719:0003:0001:00</t>
  </si>
  <si>
    <t>21:1134:000766</t>
  </si>
  <si>
    <t>106F:2001:1190:00:------:--</t>
  </si>
  <si>
    <t>20.38</t>
  </si>
  <si>
    <t>21:0251:000720</t>
  </si>
  <si>
    <t>21:0251:000720:0003:0001:00</t>
  </si>
  <si>
    <t>21:1134:000767</t>
  </si>
  <si>
    <t>106F:2001:1191:00:------:--</t>
  </si>
  <si>
    <t>31.63</t>
  </si>
  <si>
    <t>21:0251:000721</t>
  </si>
  <si>
    <t>21:0251:000721:0003:0001:00</t>
  </si>
  <si>
    <t>21:1134:000768</t>
  </si>
  <si>
    <t>106F:2001:1192:00:------:--</t>
  </si>
  <si>
    <t>2.065</t>
  </si>
  <si>
    <t>21:0251:000722</t>
  </si>
  <si>
    <t>21:0251:000722:0003:0001:00</t>
  </si>
  <si>
    <t>21:1134:000769</t>
  </si>
  <si>
    <t>106F:2001:1193:00:------:--</t>
  </si>
  <si>
    <t>21:0251:000723</t>
  </si>
  <si>
    <t>21:0251:000723:0003:0001:00</t>
  </si>
  <si>
    <t>21:1134:000770</t>
  </si>
  <si>
    <t>106F:2001:1194:00:------:--</t>
  </si>
  <si>
    <t>66.62</t>
  </si>
  <si>
    <t>21:0251:000724</t>
  </si>
  <si>
    <t>21:0251:000724:0003:0001:00</t>
  </si>
  <si>
    <t>21:1134:000771</t>
  </si>
  <si>
    <t>106F:2001:1195:00:------:--</t>
  </si>
  <si>
    <t>2.153</t>
  </si>
  <si>
    <t>21:0251:000725</t>
  </si>
  <si>
    <t>21:0251:000725:0003:0001:00</t>
  </si>
  <si>
    <t>21:1134:000772</t>
  </si>
  <si>
    <t>106F:2001:1196:00:------:--</t>
  </si>
  <si>
    <t>4.053</t>
  </si>
  <si>
    <t>21:0251:000726</t>
  </si>
  <si>
    <t>21:0251:000726:0003:0001:00</t>
  </si>
  <si>
    <t>21:1134:000773</t>
  </si>
  <si>
    <t>106F:2001:1197:00:------:--</t>
  </si>
  <si>
    <t>35.43</t>
  </si>
  <si>
    <t>21:0251:000727</t>
  </si>
  <si>
    <t>21:0251:000727:0003:0001:00</t>
  </si>
  <si>
    <t>21:1134:000774</t>
  </si>
  <si>
    <t>106F:2001:1198:00:------:--</t>
  </si>
  <si>
    <t>23.05</t>
  </si>
  <si>
    <t>21:0251:000728</t>
  </si>
  <si>
    <t>21:0251:000728:0003:0001:00</t>
  </si>
  <si>
    <t>21:1134:000775</t>
  </si>
  <si>
    <t>106F:2001:1199:00:------:--</t>
  </si>
  <si>
    <t>33.16</t>
  </si>
  <si>
    <t>21:0251:000729</t>
  </si>
  <si>
    <t>21:0251:000729:0003:0001:00</t>
  </si>
  <si>
    <t>21:1134:000776</t>
  </si>
  <si>
    <t>106F:2001:1200:00:------:--</t>
  </si>
  <si>
    <t>19.123</t>
  </si>
  <si>
    <t>21:0251:000730</t>
  </si>
  <si>
    <t>21:0251:000730:0003:0001:00</t>
  </si>
  <si>
    <t>21:1134:000777</t>
  </si>
  <si>
    <t>106F:2001:1202:10:------:--</t>
  </si>
  <si>
    <t>19.179</t>
  </si>
  <si>
    <t>21:0251:000730:0004:0001:00</t>
  </si>
  <si>
    <t>21:1134:000778</t>
  </si>
  <si>
    <t>106F:2001:1203:20:1202:10</t>
  </si>
  <si>
    <t>21:0251:000731</t>
  </si>
  <si>
    <t>21:0251:000731:0003:0001:00</t>
  </si>
  <si>
    <t>21:1134:000779</t>
  </si>
  <si>
    <t>106F:2001:1204:10:------:--</t>
  </si>
  <si>
    <t>21:0251:000731:0004:0001:00</t>
  </si>
  <si>
    <t>21:1134:000780</t>
  </si>
  <si>
    <t>106F:2001:1205:20:1204:10</t>
  </si>
  <si>
    <t>1.182</t>
  </si>
  <si>
    <t>21:0251:000732</t>
  </si>
  <si>
    <t>21:0251:000732:0003:0001:00</t>
  </si>
  <si>
    <t>21:1134:000781</t>
  </si>
  <si>
    <t>106F:2001:1206:00:------:--</t>
  </si>
  <si>
    <t>0.175</t>
  </si>
  <si>
    <t>21:0251:000733</t>
  </si>
  <si>
    <t>21:0251:000733:0003:0001:00</t>
  </si>
  <si>
    <t>21:1134:000782</t>
  </si>
  <si>
    <t>106F:2001:1207:00:------:--</t>
  </si>
  <si>
    <t>1.166</t>
  </si>
  <si>
    <t>21:0251:000734</t>
  </si>
  <si>
    <t>21:0251:000734:0003:0001:00</t>
  </si>
  <si>
    <t>21:1134:000783</t>
  </si>
  <si>
    <t>106F:2001:1208:00:------:--</t>
  </si>
  <si>
    <t>0.631</t>
  </si>
  <si>
    <t>21:0251:000735</t>
  </si>
  <si>
    <t>21:0251:000735:0003:0001:00</t>
  </si>
  <si>
    <t>21:1134:000784</t>
  </si>
  <si>
    <t>106F:2001:1209:00:------:--</t>
  </si>
  <si>
    <t>6.515</t>
  </si>
  <si>
    <t>21:0251:000736</t>
  </si>
  <si>
    <t>21:0251:000736:0003:0001:00</t>
  </si>
  <si>
    <t>21:1134:000785</t>
  </si>
  <si>
    <t>106F:2001:1210:00:------:--</t>
  </si>
  <si>
    <t>1.612</t>
  </si>
  <si>
    <t>21:0251:000737</t>
  </si>
  <si>
    <t>21:0251:000737:0003:0001:00</t>
  </si>
  <si>
    <t>21:1134:000786</t>
  </si>
  <si>
    <t>106F:2001:1211:00:------:--</t>
  </si>
  <si>
    <t>1.585</t>
  </si>
  <si>
    <t>21:0251:000738</t>
  </si>
  <si>
    <t>21:0251:000738:0003:0001:00</t>
  </si>
  <si>
    <t>21:1134:000787</t>
  </si>
  <si>
    <t>106F:2001:1212:00:------:--</t>
  </si>
  <si>
    <t>5.536</t>
  </si>
  <si>
    <t>21:0251:000739</t>
  </si>
  <si>
    <t>21:0251:000739:0003:0001:00</t>
  </si>
  <si>
    <t>21:1134:000788</t>
  </si>
  <si>
    <t>106F:2001:1213:00:------:--</t>
  </si>
  <si>
    <t>20.133</t>
  </si>
  <si>
    <t>21:0251:000740</t>
  </si>
  <si>
    <t>21:0251:000740:0003:0001:00</t>
  </si>
  <si>
    <t>21:1134:000789</t>
  </si>
  <si>
    <t>106F:2001:1214:00:------:--</t>
  </si>
  <si>
    <t>4.877</t>
  </si>
  <si>
    <t>21:0251:000741</t>
  </si>
  <si>
    <t>21:0251:000741:0003:0001:00</t>
  </si>
  <si>
    <t>21:1134:000790</t>
  </si>
  <si>
    <t>106F:2001:1215:00:------:--</t>
  </si>
  <si>
    <t>2.157</t>
  </si>
  <si>
    <t>21:0251:000742</t>
  </si>
  <si>
    <t>21:0251:000742:0003:0001:00</t>
  </si>
  <si>
    <t>21:1134:000791</t>
  </si>
  <si>
    <t>106F:2001:1216:00:------:--</t>
  </si>
  <si>
    <t>2.232</t>
  </si>
  <si>
    <t>21:0251:000743</t>
  </si>
  <si>
    <t>21:0251:000743:0003:0001:00</t>
  </si>
  <si>
    <t>21:1134:000792</t>
  </si>
  <si>
    <t>106F:2001:1217:00:------:--</t>
  </si>
  <si>
    <t>24.73</t>
  </si>
  <si>
    <t>21:0251:000744</t>
  </si>
  <si>
    <t>21:0251:000744:0003:0001:00</t>
  </si>
  <si>
    <t>21:1134:000793</t>
  </si>
  <si>
    <t>106F:2001:1219:00:------:--</t>
  </si>
  <si>
    <t>15.168</t>
  </si>
  <si>
    <t>21:0251:000745</t>
  </si>
  <si>
    <t>21:0251:000745:0003:0001:00</t>
  </si>
  <si>
    <t>21:1134:000794</t>
  </si>
  <si>
    <t>106F:2001:1220:00:------:--</t>
  </si>
  <si>
    <t>21:0251:000747</t>
  </si>
  <si>
    <t>21:0251:000747:0003:0001:00</t>
  </si>
  <si>
    <t>21:1134:000795</t>
  </si>
  <si>
    <t>106F:2001:1223:00:------:--</t>
  </si>
  <si>
    <t>10.929</t>
  </si>
  <si>
    <t>21:0251:000748</t>
  </si>
  <si>
    <t>21:0251:000748:0003:0001:00</t>
  </si>
  <si>
    <t>21:1134:000796</t>
  </si>
  <si>
    <t>106F:2001:1224:10:------:--</t>
  </si>
  <si>
    <t>11.458</t>
  </si>
  <si>
    <t>21:0251:000748:0004:0001:00</t>
  </si>
  <si>
    <t>21:1134:000797</t>
  </si>
  <si>
    <t>106F:2001:1225:20:1224:10</t>
  </si>
  <si>
    <t>98.87</t>
  </si>
  <si>
    <t>21:0251:000749</t>
  </si>
  <si>
    <t>21:0251:000749:0003:0001:00</t>
  </si>
  <si>
    <t>21:1134:000798</t>
  </si>
  <si>
    <t>106F:2001:1226:00:------:--</t>
  </si>
  <si>
    <t>23.74</t>
  </si>
  <si>
    <t>21:0251:000751</t>
  </si>
  <si>
    <t>21:0251:000751:0003:0001:00</t>
  </si>
  <si>
    <t>21:1134:000799</t>
  </si>
  <si>
    <t>106F:2001:1228:00:------:--</t>
  </si>
  <si>
    <t>6.458</t>
  </si>
  <si>
    <t>21:0251:000752</t>
  </si>
  <si>
    <t>21:0251:000752:0003:0001:00</t>
  </si>
  <si>
    <t>21:1134:000800</t>
  </si>
  <si>
    <t>106F:2001:1229:00:------:--</t>
  </si>
  <si>
    <t>21:0251:000753</t>
  </si>
  <si>
    <t>21:0251:000753:0003:0001:00</t>
  </si>
  <si>
    <t>21:1134:000801</t>
  </si>
  <si>
    <t>106F:2001:1230:00:------:--</t>
  </si>
  <si>
    <t>0.647</t>
  </si>
  <si>
    <t>21:0251:000754</t>
  </si>
  <si>
    <t>21:0251:000754:0003:0001:00</t>
  </si>
  <si>
    <t>21:1134:000802</t>
  </si>
  <si>
    <t>106F:2001:1231:00:------:--</t>
  </si>
  <si>
    <t>8.497</t>
  </si>
  <si>
    <t>21:0251:000755</t>
  </si>
  <si>
    <t>21:0251:000755:0003:0001:00</t>
  </si>
  <si>
    <t>21:1134:000803</t>
  </si>
  <si>
    <t>106F:2001:1232:00:------:--</t>
  </si>
  <si>
    <t>3.124</t>
  </si>
  <si>
    <t>21:0251:000756</t>
  </si>
  <si>
    <t>21:0251:000756:0003:0001:00</t>
  </si>
  <si>
    <t>21:1134:000804</t>
  </si>
  <si>
    <t>106F:2001:1233:00:------:--</t>
  </si>
  <si>
    <t>110.16</t>
  </si>
  <si>
    <t>21:0251:000757</t>
  </si>
  <si>
    <t>21:0251:000757:0003:0001:00</t>
  </si>
  <si>
    <t>21:1134:000805</t>
  </si>
  <si>
    <t>106F:2001:1235:00:------:--</t>
  </si>
  <si>
    <t>21:0251:000758</t>
  </si>
  <si>
    <t>21:0251:000758:0003:0001:00</t>
  </si>
  <si>
    <t>21:1134:000806</t>
  </si>
  <si>
    <t>106F:2001:1236:00:------:--</t>
  </si>
  <si>
    <t>21:0251:000759</t>
  </si>
  <si>
    <t>21:0251:000759:0003:0001:00</t>
  </si>
  <si>
    <t>21:1134:000807</t>
  </si>
  <si>
    <t>106F:2001:1237:00:------:--</t>
  </si>
  <si>
    <t>5.004</t>
  </si>
  <si>
    <t>21:0251:000760</t>
  </si>
  <si>
    <t>21:0251:000760:0003:0001:00</t>
  </si>
  <si>
    <t>21:1134:000808</t>
  </si>
  <si>
    <t>106F:2001:1238:00:------:--</t>
  </si>
  <si>
    <t>0.531</t>
  </si>
  <si>
    <t>21:0251:000761</t>
  </si>
  <si>
    <t>21:0251:000761:0003:0001:00</t>
  </si>
  <si>
    <t>21:1134:000809</t>
  </si>
  <si>
    <t>106F:2001:1239:00:------:--</t>
  </si>
  <si>
    <t>0.298</t>
  </si>
  <si>
    <t>21:0251:000762</t>
  </si>
  <si>
    <t>21:0251:000762:0003:0001:00</t>
  </si>
  <si>
    <t>21:1134:000810</t>
  </si>
  <si>
    <t>106F:2001:1240:00:------:--</t>
  </si>
  <si>
    <t>3.718</t>
  </si>
  <si>
    <t>21:0251:000763</t>
  </si>
  <si>
    <t>21:0251:000763:0003:0001:00</t>
  </si>
  <si>
    <t>21:1134:000811</t>
  </si>
  <si>
    <t>106F:2001:1242:00:------:--</t>
  </si>
  <si>
    <t>6.008</t>
  </si>
  <si>
    <t>21:0251:000764</t>
  </si>
  <si>
    <t>21:0251:000764:0003:0001:00</t>
  </si>
  <si>
    <t>21:1134:000812</t>
  </si>
  <si>
    <t>106F:2001:1243:10:------:--</t>
  </si>
  <si>
    <t>6.125</t>
  </si>
  <si>
    <t>21:0251:000764:0004:0001:00</t>
  </si>
  <si>
    <t>21:1134:000813</t>
  </si>
  <si>
    <t>106F:2001:1244:20:1243:10</t>
  </si>
  <si>
    <t>7.076</t>
  </si>
  <si>
    <t>21:0251:000765</t>
  </si>
  <si>
    <t>21:0251:000765:0003:0001:00</t>
  </si>
  <si>
    <t>21:1134:000814</t>
  </si>
  <si>
    <t>106F:2001:1245:00:------:--</t>
  </si>
  <si>
    <t>21:0251:000766</t>
  </si>
  <si>
    <t>21:0251:000766:0003:0001:00</t>
  </si>
  <si>
    <t>21:1134:000815</t>
  </si>
  <si>
    <t>106F:2001:1246:00:------:--</t>
  </si>
  <si>
    <t>4.656</t>
  </si>
  <si>
    <t>21:0251:000767</t>
  </si>
  <si>
    <t>21:0251:000767:0003:0001:00</t>
  </si>
  <si>
    <t>21:1134:000816</t>
  </si>
  <si>
    <t>106F:2001:1247:00:------:--</t>
  </si>
  <si>
    <t>4.046</t>
  </si>
  <si>
    <t>21:0251:000768</t>
  </si>
  <si>
    <t>21:0251:000768:0003:0001:00</t>
  </si>
  <si>
    <t>21:1134:000817</t>
  </si>
  <si>
    <t>106F:2001:1248:00:------:--</t>
  </si>
  <si>
    <t>48.39</t>
  </si>
  <si>
    <t>21:0251:000769</t>
  </si>
  <si>
    <t>21:0251:000769:0003:0001:00</t>
  </si>
  <si>
    <t>21:1134:000818</t>
  </si>
  <si>
    <t>106F:2001:1249:00:------:--</t>
  </si>
  <si>
    <t>63.31</t>
  </si>
  <si>
    <t>21:0251:000770</t>
  </si>
  <si>
    <t>21:0251:000770:0003:0001:00</t>
  </si>
  <si>
    <t>21:1134:000819</t>
  </si>
  <si>
    <t>106F:2001:1250:10:------:--</t>
  </si>
  <si>
    <t>21:0251:000770:0004:0001:00</t>
  </si>
  <si>
    <t>21:1134:000820</t>
  </si>
  <si>
    <t>106F:2001:1251:20:1250:10</t>
  </si>
  <si>
    <t>20.727</t>
  </si>
  <si>
    <t>21:0251:000771</t>
  </si>
  <si>
    <t>21:0251:000771:0003:0001:00</t>
  </si>
  <si>
    <t>21:1134:000821</t>
  </si>
  <si>
    <t>106F:2001:1252:00:------:--</t>
  </si>
  <si>
    <t>11.041</t>
  </si>
  <si>
    <t>21:0251:000772</t>
  </si>
  <si>
    <t>21:0251:000772:0003:0001:00</t>
  </si>
  <si>
    <t>21:1134:000822</t>
  </si>
  <si>
    <t>106F:2001:1253:00:------:--</t>
  </si>
  <si>
    <t>9.325</t>
  </si>
  <si>
    <t>21:0251:000773</t>
  </si>
  <si>
    <t>21:0251:000773:0003:0001:00</t>
  </si>
  <si>
    <t>21:1134:000823</t>
  </si>
  <si>
    <t>106F:2001:1254:00:------:--</t>
  </si>
  <si>
    <t>6.829</t>
  </si>
  <si>
    <t>21:1134:000824</t>
  </si>
  <si>
    <t>106F:2001:1255:90</t>
  </si>
  <si>
    <t>6.808</t>
  </si>
  <si>
    <t>21:0251:000774</t>
  </si>
  <si>
    <t>21:0251:000774:0003:0001:00</t>
  </si>
  <si>
    <t>21:1134:000825</t>
  </si>
  <si>
    <t>106F:2001:1256:00:------:--</t>
  </si>
  <si>
    <t>2.703</t>
  </si>
  <si>
    <t>21:0251:000775</t>
  </si>
  <si>
    <t>21:0251:000775:0003:0001:00</t>
  </si>
  <si>
    <t>21:1134:000826</t>
  </si>
  <si>
    <t>106F:2001:1257:00:------:--</t>
  </si>
  <si>
    <t>15.019</t>
  </si>
  <si>
    <t>21:0251:000776</t>
  </si>
  <si>
    <t>21:0251:000776:0003:0001:00</t>
  </si>
  <si>
    <t>21:1134:000827</t>
  </si>
  <si>
    <t>106F:2001:1258:00:------:--</t>
  </si>
  <si>
    <t>3.015</t>
  </si>
  <si>
    <t>21:0251:000777</t>
  </si>
  <si>
    <t>21:0251:000777:0003:0001:00</t>
  </si>
  <si>
    <t>21:1134:000828</t>
  </si>
  <si>
    <t>106F:2001:1259:00:------:--</t>
  </si>
  <si>
    <t>33.93</t>
  </si>
  <si>
    <t>21:0251:000778</t>
  </si>
  <si>
    <t>21:0251:000778:0003:0001:00</t>
  </si>
  <si>
    <t>21:1134:000829</t>
  </si>
  <si>
    <t>106F:2001:1260:00:------:--</t>
  </si>
  <si>
    <t>9.74</t>
  </si>
  <si>
    <t>21:0251:000779</t>
  </si>
  <si>
    <t>21:0251:000779:0003:0001:00</t>
  </si>
  <si>
    <t>21:1134:000830</t>
  </si>
  <si>
    <t>106F:2001:1262:00:------:--</t>
  </si>
  <si>
    <t>20.42</t>
  </si>
  <si>
    <t>21:0251:000780</t>
  </si>
  <si>
    <t>21:0251:000780:0003:0001:00</t>
  </si>
  <si>
    <t>21:1134:000831</t>
  </si>
  <si>
    <t>106F:2001:1263:00:------:--</t>
  </si>
  <si>
    <t>25.39</t>
  </si>
  <si>
    <t>21:0251:000781</t>
  </si>
  <si>
    <t>21:0251:000781:0003:0001:00</t>
  </si>
  <si>
    <t>21:1134:000832</t>
  </si>
  <si>
    <t>106F:2001:1264:00:------:--</t>
  </si>
  <si>
    <t>17.81</t>
  </si>
  <si>
    <t>21:0251:000782</t>
  </si>
  <si>
    <t>21:0251:000782:0003:0001:00</t>
  </si>
  <si>
    <t>21:1134:000833</t>
  </si>
  <si>
    <t>106F:2001:1265:10:------:--</t>
  </si>
  <si>
    <t>21:0251:000782:0004:0001:00</t>
  </si>
  <si>
    <t>21:1134:000834</t>
  </si>
  <si>
    <t>106F:2001:1266:20:1265:10</t>
  </si>
  <si>
    <t>14.068</t>
  </si>
  <si>
    <t>21:0251:000783</t>
  </si>
  <si>
    <t>21:0251:000783:0003:0001:00</t>
  </si>
  <si>
    <t>21:1134:000835</t>
  </si>
  <si>
    <t>106F:2001:1267:00:------:--</t>
  </si>
  <si>
    <t>37.85</t>
  </si>
  <si>
    <t>21:0251:000784</t>
  </si>
  <si>
    <t>21:0251:000784:0003:0001:00</t>
  </si>
  <si>
    <t>21:1134:000836</t>
  </si>
  <si>
    <t>106F:2001:1269:00:------:--</t>
  </si>
  <si>
    <t>31.38</t>
  </si>
  <si>
    <t>21:0251:000785</t>
  </si>
  <si>
    <t>21:0251:000785:0003:0001:00</t>
  </si>
  <si>
    <t>21:1134:000837</t>
  </si>
  <si>
    <t>106F:2001:1270:00:------:--</t>
  </si>
  <si>
    <t>3.334</t>
  </si>
  <si>
    <t>21:0251:000786</t>
  </si>
  <si>
    <t>21:0251:000786:0003:0001:00</t>
  </si>
  <si>
    <t>21:1134:000838</t>
  </si>
  <si>
    <t>106F:2001:1271:00:------:--</t>
  </si>
  <si>
    <t>7.132</t>
  </si>
  <si>
    <t>21:0251:000787</t>
  </si>
  <si>
    <t>21:0251:000787:0003:0001:00</t>
  </si>
  <si>
    <t>21:1134:000839</t>
  </si>
  <si>
    <t>106F:2001:1272:00:------:--</t>
  </si>
  <si>
    <t>29.72</t>
  </si>
  <si>
    <t>21:0251:000788</t>
  </si>
  <si>
    <t>21:0251:000788:0003:0001:00</t>
  </si>
  <si>
    <t>21:1134:000840</t>
  </si>
  <si>
    <t>106F:2001:1273:00:------:--</t>
  </si>
  <si>
    <t>0.608</t>
  </si>
  <si>
    <t>21:0251:000790</t>
  </si>
  <si>
    <t>21:0251:000790:0003:0001:00</t>
  </si>
  <si>
    <t>21:1134:000841</t>
  </si>
  <si>
    <t>106F:2001:1275:00:------:--</t>
  </si>
  <si>
    <t>21:0251:000791</t>
  </si>
  <si>
    <t>21:0251:000791:0003:0001:00</t>
  </si>
  <si>
    <t>21:1134:000842</t>
  </si>
  <si>
    <t>106F:2001:1276:00:------:--</t>
  </si>
  <si>
    <t>19.14</t>
  </si>
  <si>
    <t>21:0251:000792</t>
  </si>
  <si>
    <t>21:0251:000792:0003:0001:00</t>
  </si>
  <si>
    <t>21:1134:000843</t>
  </si>
  <si>
    <t>106F:2001:1277:00:------:--</t>
  </si>
  <si>
    <t>12.394</t>
  </si>
  <si>
    <t>21:0251:000793</t>
  </si>
  <si>
    <t>21:0251:000793:0003:0001:00</t>
  </si>
  <si>
    <t>21:1134:000844</t>
  </si>
  <si>
    <t>106F:2001:1278:10:------:--</t>
  </si>
  <si>
    <t>27.79</t>
  </si>
  <si>
    <t>21:0251:000793:0004:0001:00</t>
  </si>
  <si>
    <t>21:1134:000845</t>
  </si>
  <si>
    <t>106F:2001:1279:20:1278:10</t>
  </si>
  <si>
    <t>42.56</t>
  </si>
  <si>
    <t>21:0251:000794</t>
  </si>
  <si>
    <t>21:0251:000794:0003:0001:00</t>
  </si>
  <si>
    <t>21:1134:000846</t>
  </si>
  <si>
    <t>106F:2001:1280:00:------:--</t>
  </si>
  <si>
    <t>26.18</t>
  </si>
  <si>
    <t>21:0251:000795</t>
  </si>
  <si>
    <t>21:0251:000795:0003:0001:00</t>
  </si>
  <si>
    <t>21:1134:000847</t>
  </si>
  <si>
    <t>106F:2001:1282:00:------:--</t>
  </si>
  <si>
    <t>27.43</t>
  </si>
  <si>
    <t>21:0251:000796</t>
  </si>
  <si>
    <t>21:0251:000796:0003:0001:00</t>
  </si>
  <si>
    <t>21:1134:000848</t>
  </si>
  <si>
    <t>106F:2001:1283:00:------:--</t>
  </si>
  <si>
    <t>21:0251:000797</t>
  </si>
  <si>
    <t>21:0251:000797:0003:0001:00</t>
  </si>
  <si>
    <t>21:1134:000849</t>
  </si>
  <si>
    <t>106F:2001:1284:10:------:--</t>
  </si>
  <si>
    <t>44.13</t>
  </si>
  <si>
    <t>21:0251:000797:0004:0001:00</t>
  </si>
  <si>
    <t>21:1134:000850</t>
  </si>
  <si>
    <t>106F:2001:1285:20:1284:10</t>
  </si>
  <si>
    <t>8.629</t>
  </si>
  <si>
    <t>21:0251:000798</t>
  </si>
  <si>
    <t>21:0251:000798:0003:0001:00</t>
  </si>
  <si>
    <t>21:1134:000851</t>
  </si>
  <si>
    <t>106F:2001:1287:00:------:--</t>
  </si>
  <si>
    <t>39.08</t>
  </si>
  <si>
    <t>21:0251:000799</t>
  </si>
  <si>
    <t>21:0251:000799:0003:0001:00</t>
  </si>
  <si>
    <t>21:1134:000852</t>
  </si>
  <si>
    <t>106F:2001:1288:00:------:--</t>
  </si>
  <si>
    <t>24.16</t>
  </si>
  <si>
    <t>21:0251:000800</t>
  </si>
  <si>
    <t>21:0251:000800:0003:0001:00</t>
  </si>
  <si>
    <t>21:1134:000853</t>
  </si>
  <si>
    <t>106F:2001:1289:00:------:--</t>
  </si>
  <si>
    <t>21:0251:000801</t>
  </si>
  <si>
    <t>21:0251:000801:0003:0001:00</t>
  </si>
  <si>
    <t>21:1134:000854</t>
  </si>
  <si>
    <t>106F:2001:1290:00:------:--</t>
  </si>
  <si>
    <t>65.26</t>
  </si>
  <si>
    <t>21:0251:000802</t>
  </si>
  <si>
    <t>21:0251:000802:0003:0001:00</t>
  </si>
  <si>
    <t>21:1134:000855</t>
  </si>
  <si>
    <t>106F:2001:1291:00:------:--</t>
  </si>
  <si>
    <t>36.79</t>
  </si>
  <si>
    <t>21:0251:000803</t>
  </si>
  <si>
    <t>21:0251:000803:0003:0001:00</t>
  </si>
  <si>
    <t>21:1134:000856</t>
  </si>
  <si>
    <t>106F:2001:1292:00:------:--</t>
  </si>
  <si>
    <t>24.39</t>
  </si>
  <si>
    <t>21:0251:000804</t>
  </si>
  <si>
    <t>21:0251:000804:0003:0001:00</t>
  </si>
  <si>
    <t>21:1134:000857</t>
  </si>
  <si>
    <t>106F:2001:1293:00:------:--</t>
  </si>
  <si>
    <t>34.92</t>
  </si>
  <si>
    <t>21:0251:000805</t>
  </si>
  <si>
    <t>21:0251:000805:0003:0001:00</t>
  </si>
  <si>
    <t>21:1134:000858</t>
  </si>
  <si>
    <t>106F:2001:1294:00:------:--</t>
  </si>
  <si>
    <t>21:0251:000806</t>
  </si>
  <si>
    <t>21:0251:000806:0003:0001:00</t>
  </si>
  <si>
    <t>21:1134:000859</t>
  </si>
  <si>
    <t>106F:2001:1295:00:------:--</t>
  </si>
  <si>
    <t>21.373</t>
  </si>
  <si>
    <t>21:0251:000807</t>
  </si>
  <si>
    <t>21:0251:000807:0003:0001:00</t>
  </si>
  <si>
    <t>21:1134:000860</t>
  </si>
  <si>
    <t>106F:2001:1296:00:------:--</t>
  </si>
  <si>
    <t>9.722</t>
  </si>
  <si>
    <t>21:0251:000808</t>
  </si>
  <si>
    <t>21:0251:000808:0003:0001:00</t>
  </si>
  <si>
    <t>21:1134:000861</t>
  </si>
  <si>
    <t>106F:2001:1297:00:------:--</t>
  </si>
  <si>
    <t>15.218</t>
  </si>
  <si>
    <t>21:0251:000809</t>
  </si>
  <si>
    <t>21:0251:000809:0003:0001:00</t>
  </si>
  <si>
    <t>21:1134:000862</t>
  </si>
  <si>
    <t>106F:2001:1298:00:------:--</t>
  </si>
  <si>
    <t>7.016</t>
  </si>
  <si>
    <t>21:0251:000810</t>
  </si>
  <si>
    <t>21:0251:000810:0003:0001:00</t>
  </si>
  <si>
    <t>21:1134:000863</t>
  </si>
  <si>
    <t>106F:2001:1299:00:------:--</t>
  </si>
  <si>
    <t>21:0251:000811</t>
  </si>
  <si>
    <t>21:0251:000811:0003:0001:00</t>
  </si>
  <si>
    <t>21:1134:000864</t>
  </si>
  <si>
    <t>106F:2001:1300:00:------:--</t>
  </si>
  <si>
    <t>189.69</t>
  </si>
  <si>
    <t>21:0251:000812</t>
  </si>
  <si>
    <t>21:0251:000812:0003:0001:00</t>
  </si>
  <si>
    <t>21:1134:000865</t>
  </si>
  <si>
    <t>106F:2001:1302:00:------:--</t>
  </si>
  <si>
    <t>43.57</t>
  </si>
  <si>
    <t>21:0251:000813</t>
  </si>
  <si>
    <t>21:0251:000813:0003:0001:00</t>
  </si>
  <si>
    <t>21:1134:000866</t>
  </si>
  <si>
    <t>106F:2001:1303:10:------:--</t>
  </si>
  <si>
    <t>43.94</t>
  </si>
  <si>
    <t>21:0251:000813:0004:0001:00</t>
  </si>
  <si>
    <t>21:1134:000867</t>
  </si>
  <si>
    <t>106F:2001:1304:20:1303:10</t>
  </si>
  <si>
    <t>52.1</t>
  </si>
  <si>
    <t>21:0251:000814</t>
  </si>
  <si>
    <t>21:0251:000814:0003:0001:00</t>
  </si>
  <si>
    <t>21:1134:000868</t>
  </si>
  <si>
    <t>106F:2001:1305:00:------:--</t>
  </si>
  <si>
    <t>21:0251:000815</t>
  </si>
  <si>
    <t>21:0251:000815:0003:0001:00</t>
  </si>
  <si>
    <t>21:1134:000869</t>
  </si>
  <si>
    <t>106F:2001:1306:00:------:--</t>
  </si>
  <si>
    <t>24.79</t>
  </si>
  <si>
    <t>21:0251:000816</t>
  </si>
  <si>
    <t>21:0251:000816:0003:0001:00</t>
  </si>
  <si>
    <t>21:1134:000870</t>
  </si>
  <si>
    <t>106F:2001:1307:00:------:--</t>
  </si>
  <si>
    <t>21:0251:000817</t>
  </si>
  <si>
    <t>21:0251:000817:0003:0001:00</t>
  </si>
  <si>
    <t>21:1134:000871</t>
  </si>
  <si>
    <t>106F:2001:1308:00:------:--</t>
  </si>
  <si>
    <t>21:0251:000818</t>
  </si>
  <si>
    <t>21:0251:000818:0003:0001:00</t>
  </si>
  <si>
    <t>21:1134:000872</t>
  </si>
  <si>
    <t>106F:2001:1309:10:------:--</t>
  </si>
  <si>
    <t>69.38</t>
  </si>
  <si>
    <t>21:0251:000818:0004:0001:00</t>
  </si>
  <si>
    <t>21:1134:000873</t>
  </si>
  <si>
    <t>106F:2001:1310:20:1309:10</t>
  </si>
  <si>
    <t>21.518</t>
  </si>
  <si>
    <t>21:0251:000819</t>
  </si>
  <si>
    <t>21:0251:000819:0003:0001:00</t>
  </si>
  <si>
    <t>21:1134:000874</t>
  </si>
  <si>
    <t>106F:2001:1311:00:------:--</t>
  </si>
  <si>
    <t>51.68</t>
  </si>
  <si>
    <t>21:0251:000820</t>
  </si>
  <si>
    <t>21:0251:000820:0003:0001:00</t>
  </si>
  <si>
    <t>21:1134:000875</t>
  </si>
  <si>
    <t>106F:2001:1312:00:------:--</t>
  </si>
  <si>
    <t>62.2</t>
  </si>
  <si>
    <t>21:0251:000821</t>
  </si>
  <si>
    <t>21:0251:000821:0003:0001:00</t>
  </si>
  <si>
    <t>21:1134:000876</t>
  </si>
  <si>
    <t>106F:2001:1313:00:------:--</t>
  </si>
  <si>
    <t>24.24</t>
  </si>
  <si>
    <t>21:0251:000822</t>
  </si>
  <si>
    <t>21:0251:000822:0003:0001:00</t>
  </si>
  <si>
    <t>21:1134:000877</t>
  </si>
  <si>
    <t>106F:2001:1315:00:------:--</t>
  </si>
  <si>
    <t>14.81</t>
  </si>
  <si>
    <t>21:0251:000823</t>
  </si>
  <si>
    <t>21:0251:000823:0003:0001:00</t>
  </si>
  <si>
    <t>21:1134:000878</t>
  </si>
  <si>
    <t>106F:2001:1316:00:------:--</t>
  </si>
  <si>
    <t>86.49</t>
  </si>
  <si>
    <t>21:0251:000824</t>
  </si>
  <si>
    <t>21:0251:000824:0003:0001:00</t>
  </si>
  <si>
    <t>21:1134:000879</t>
  </si>
  <si>
    <t>106F:2001:1317:00:------:--</t>
  </si>
  <si>
    <t>52.54</t>
  </si>
  <si>
    <t>21:0251:000825</t>
  </si>
  <si>
    <t>21:0251:000825:0003:0001:00</t>
  </si>
  <si>
    <t>21:1134:000880</t>
  </si>
  <si>
    <t>106F:2001:1318:00:------:--</t>
  </si>
  <si>
    <t>21:0251:000826</t>
  </si>
  <si>
    <t>21:0251:000826:0003:0001:00</t>
  </si>
  <si>
    <t>21:1134:000881</t>
  </si>
  <si>
    <t>106F:2001:1319:00:------:--</t>
  </si>
  <si>
    <t>81.01</t>
  </si>
  <si>
    <t>21:0251:000827</t>
  </si>
  <si>
    <t>21:0251:000827:0003:0001:00</t>
  </si>
  <si>
    <t>21:1134:000882</t>
  </si>
  <si>
    <t>106F:2001:1320:00:------:--</t>
  </si>
  <si>
    <t>37.94</t>
  </si>
  <si>
    <t>21:0251:000828</t>
  </si>
  <si>
    <t>21:0251:000828:0003:0001:00</t>
  </si>
  <si>
    <t>21:1134:000883</t>
  </si>
  <si>
    <t>106F:2001:1322:00:------:--</t>
  </si>
  <si>
    <t>9.964</t>
  </si>
  <si>
    <t>21:0251:000829</t>
  </si>
  <si>
    <t>21:0251:000829:0003:0001:00</t>
  </si>
  <si>
    <t>21:1134:000884</t>
  </si>
  <si>
    <t>106F:2001:1323:00:------:--</t>
  </si>
  <si>
    <t>7.113</t>
  </si>
  <si>
    <t>21:0251:000830</t>
  </si>
  <si>
    <t>21:0251:000830:0003:0001:00</t>
  </si>
  <si>
    <t>21:1134:000885</t>
  </si>
  <si>
    <t>106F:2001:1324:00:------:--</t>
  </si>
  <si>
    <t>28.84</t>
  </si>
  <si>
    <t>21:0251:000831</t>
  </si>
  <si>
    <t>21:0251:000831:0003:0001:00</t>
  </si>
  <si>
    <t>21:1134:000886</t>
  </si>
  <si>
    <t>106F:2001:1325:00:------:--</t>
  </si>
  <si>
    <t>20.184</t>
  </si>
  <si>
    <t>21:0251:000832</t>
  </si>
  <si>
    <t>21:0251:000832:0003:0001:00</t>
  </si>
  <si>
    <t>21:1134:000887</t>
  </si>
  <si>
    <t>106F:2001:1326:10:------:--</t>
  </si>
  <si>
    <t>20.15</t>
  </si>
  <si>
    <t>21:0251:000832:0004:0001:00</t>
  </si>
  <si>
    <t>21:1134:000888</t>
  </si>
  <si>
    <t>106F:2001:1327:20:1326:10</t>
  </si>
  <si>
    <t>21:0251:000833</t>
  </si>
  <si>
    <t>21:0251:000833:0003:0001:00</t>
  </si>
  <si>
    <t>21:1134:000889</t>
  </si>
  <si>
    <t>106F:2001:1328:00:------:--</t>
  </si>
  <si>
    <t>37.52</t>
  </si>
  <si>
    <t>21:0251:000834</t>
  </si>
  <si>
    <t>21:0251:000834:0003:0001:00</t>
  </si>
  <si>
    <t>21:1134:000890</t>
  </si>
  <si>
    <t>106F:2001:1329:00:------:--</t>
  </si>
  <si>
    <t>21:0251:000835</t>
  </si>
  <si>
    <t>21:0251:000835:0003:0001:00</t>
  </si>
  <si>
    <t>21:1134:000891</t>
  </si>
  <si>
    <t>106F:2001:1330:00:------:--</t>
  </si>
  <si>
    <t>21:0251:000836</t>
  </si>
  <si>
    <t>21:0251:000836:0003:0001:00</t>
  </si>
  <si>
    <t>21:1134:000892</t>
  </si>
  <si>
    <t>106F:2001:1331:00:------:--</t>
  </si>
  <si>
    <t>78.46</t>
  </si>
  <si>
    <t>21:0251:000837</t>
  </si>
  <si>
    <t>21:0251:000837:0003:0001:00</t>
  </si>
  <si>
    <t>21:1134:000893</t>
  </si>
  <si>
    <t>106F:2001:1332:00:------:--</t>
  </si>
  <si>
    <t>28.99</t>
  </si>
  <si>
    <t>21:0251:000838</t>
  </si>
  <si>
    <t>21:0251:000838:0003:0001:00</t>
  </si>
  <si>
    <t>21:1134:000894</t>
  </si>
  <si>
    <t>106F:2001:1333:00:------:--</t>
  </si>
  <si>
    <t>28.64</t>
  </si>
  <si>
    <t>21:0251:000839</t>
  </si>
  <si>
    <t>21:0251:000839:0003:0001:00</t>
  </si>
  <si>
    <t>21:1134:000895</t>
  </si>
  <si>
    <t>106F:2001:1334:00:------:--</t>
  </si>
  <si>
    <t>86.71</t>
  </si>
  <si>
    <t>21:0251:000840</t>
  </si>
  <si>
    <t>21:0251:000840:0003:0001:00</t>
  </si>
  <si>
    <t>21:1134:000896</t>
  </si>
  <si>
    <t>106F:2001:1335:00:------:--</t>
  </si>
  <si>
    <t>84.72</t>
  </si>
  <si>
    <t>21:0251:000841</t>
  </si>
  <si>
    <t>21:0251:000841:0003:0001:00</t>
  </si>
  <si>
    <t>21:1134:000897</t>
  </si>
  <si>
    <t>106F:2001:1336:00:------:--</t>
  </si>
  <si>
    <t>32.36</t>
  </si>
  <si>
    <t>21:0251:000842</t>
  </si>
  <si>
    <t>21:0251:000842:0003:0001:00</t>
  </si>
  <si>
    <t>21:1134:000898</t>
  </si>
  <si>
    <t>106F:2001:1338:00:------:--</t>
  </si>
  <si>
    <t>65.34</t>
  </si>
  <si>
    <t>21:0251:000843</t>
  </si>
  <si>
    <t>21:0251:000843:0003:0001:00</t>
  </si>
  <si>
    <t>21:1134:000899</t>
  </si>
  <si>
    <t>106F:2001:1339:10:------:--</t>
  </si>
  <si>
    <t>69.11</t>
  </si>
  <si>
    <t>21:0251:000843:0004:0001:00</t>
  </si>
  <si>
    <t>21:1134:000900</t>
  </si>
  <si>
    <t>106F:2001:1340:20:1339:10</t>
  </si>
  <si>
    <t>70.23</t>
  </si>
  <si>
    <t>21:0251:000844</t>
  </si>
  <si>
    <t>21:0251:000844:0003:0001:00</t>
  </si>
  <si>
    <t>21:1134:000901</t>
  </si>
  <si>
    <t>106F:2001:1342:00:------:--</t>
  </si>
  <si>
    <t>49.38</t>
  </si>
  <si>
    <t>21:0251:000845</t>
  </si>
  <si>
    <t>21:0251:000845:0003:0001:00</t>
  </si>
  <si>
    <t>21:1134:000902</t>
  </si>
  <si>
    <t>106F:2001:1343:00:------:--</t>
  </si>
  <si>
    <t>21:0251:000846</t>
  </si>
  <si>
    <t>21:0251:000846:0003:0001:00</t>
  </si>
  <si>
    <t>21:1134:000903</t>
  </si>
  <si>
    <t>106F:2001:1344:00:------:--</t>
  </si>
  <si>
    <t>19.782</t>
  </si>
  <si>
    <t>21:0251:000847</t>
  </si>
  <si>
    <t>21:0251:000847:0003:0001:00</t>
  </si>
  <si>
    <t>21:1134:000904</t>
  </si>
  <si>
    <t>106F:2001:1345:10:------:--</t>
  </si>
  <si>
    <t>18.966</t>
  </si>
  <si>
    <t>21:0251:000847:0004:0001:00</t>
  </si>
  <si>
    <t>21:1134:000905</t>
  </si>
  <si>
    <t>106F:2001:1347:20:1345:10</t>
  </si>
  <si>
    <t>19.505</t>
  </si>
  <si>
    <t>21:0251:000848</t>
  </si>
  <si>
    <t>21:0251:000848:0003:0001:00</t>
  </si>
  <si>
    <t>21:1134:000906</t>
  </si>
  <si>
    <t>106F:2001:1348:00:------:--</t>
  </si>
  <si>
    <t>22.08</t>
  </si>
  <si>
    <t>21:0251:000849</t>
  </si>
  <si>
    <t>21:0251:000849:0003:0001:00</t>
  </si>
  <si>
    <t>21:1134:000907</t>
  </si>
  <si>
    <t>106F:2001:1349:10:------:--</t>
  </si>
  <si>
    <t>21:0251:000849:0004:0001:00</t>
  </si>
  <si>
    <t>21:1134:000908</t>
  </si>
  <si>
    <t>106F:2001:1350:20:1349:10</t>
  </si>
  <si>
    <t>19.566</t>
  </si>
  <si>
    <t>21:0251:000850</t>
  </si>
  <si>
    <t>21:0251:000850:0003:0001:00</t>
  </si>
  <si>
    <t>21:1134:000909</t>
  </si>
  <si>
    <t>106F:2001:1351:00:------:--</t>
  </si>
  <si>
    <t>7.098</t>
  </si>
  <si>
    <t>21:0251:000851</t>
  </si>
  <si>
    <t>21:0251:000851:0003:0001:00</t>
  </si>
  <si>
    <t>21:1134:000910</t>
  </si>
  <si>
    <t>106F:2001:1352:00:------:--</t>
  </si>
  <si>
    <t>156.16</t>
  </si>
  <si>
    <t>21:0251:000852</t>
  </si>
  <si>
    <t>21:0251:000852:0003:0001:00</t>
  </si>
  <si>
    <t>21:1134:000911</t>
  </si>
  <si>
    <t>106F:2001:1353:00:------:--</t>
  </si>
  <si>
    <t>16.579</t>
  </si>
  <si>
    <t>21:0251:000853</t>
  </si>
  <si>
    <t>21:0251:000853:0003:0001:00</t>
  </si>
  <si>
    <t>21:1134:000912</t>
  </si>
  <si>
    <t>106F:2001:1354:00:------:--</t>
  </si>
  <si>
    <t>14.91</t>
  </si>
  <si>
    <t>21:0251:000854</t>
  </si>
  <si>
    <t>21:0251:000854:0003:0001:00</t>
  </si>
  <si>
    <t>21:1134:000913</t>
  </si>
  <si>
    <t>106F:2001:1355:00:------:--</t>
  </si>
  <si>
    <t>8.841</t>
  </si>
  <si>
    <t>21:0251:000855</t>
  </si>
  <si>
    <t>21:0251:000855:0003:0001:00</t>
  </si>
  <si>
    <t>21:1134:000914</t>
  </si>
  <si>
    <t>106F:2001:1356:00:------:--</t>
  </si>
  <si>
    <t>24.41</t>
  </si>
  <si>
    <t>21:0251:000856</t>
  </si>
  <si>
    <t>21:0251:000856:0003:0001:00</t>
  </si>
  <si>
    <t>21:1134:000915</t>
  </si>
  <si>
    <t>106F:2001:1357:00:------:--</t>
  </si>
  <si>
    <t>245.64</t>
  </si>
  <si>
    <t>21:0251:000857</t>
  </si>
  <si>
    <t>21:0251:000857:0003:0001:00</t>
  </si>
  <si>
    <t>21:1134:000916</t>
  </si>
  <si>
    <t>106F:2001:1358:00:------:--</t>
  </si>
  <si>
    <t>202.4</t>
  </si>
  <si>
    <t>21:0251:000858</t>
  </si>
  <si>
    <t>21:0251:000858:0003:0001:00</t>
  </si>
  <si>
    <t>21:1134:000917</t>
  </si>
  <si>
    <t>106F:2001:1359:00:------:--</t>
  </si>
  <si>
    <t>111.44</t>
  </si>
  <si>
    <t>21:0251:000859</t>
  </si>
  <si>
    <t>21:0251:000859:0003:0001:00</t>
  </si>
  <si>
    <t>21:1134:000918</t>
  </si>
  <si>
    <t>106F:2001:1360:00:------:--</t>
  </si>
  <si>
    <t>12.596</t>
  </si>
  <si>
    <t>21:0251:000860</t>
  </si>
  <si>
    <t>21:0251:000860:0003:0001:00</t>
  </si>
  <si>
    <t>21:1134:000919</t>
  </si>
  <si>
    <t>106F:2001:1362:00:------:--</t>
  </si>
  <si>
    <t>192.29</t>
  </si>
  <si>
    <t>21:0251:000861</t>
  </si>
  <si>
    <t>21:0251:000861:0003:0001:00</t>
  </si>
  <si>
    <t>21:1134:000920</t>
  </si>
  <si>
    <t>106F:2001:1363:00:------:--</t>
  </si>
  <si>
    <t>132.6</t>
  </si>
  <si>
    <t>21:0251:000862</t>
  </si>
  <si>
    <t>21:0251:000862:0003:0001:00</t>
  </si>
  <si>
    <t>21:1134:000921</t>
  </si>
  <si>
    <t>106F:2001:1364:00:------:--</t>
  </si>
  <si>
    <t>79.33</t>
  </si>
  <si>
    <t>21:0251:000863</t>
  </si>
  <si>
    <t>21:0251:000863:0003:0001:00</t>
  </si>
  <si>
    <t>21:1134:000922</t>
  </si>
  <si>
    <t>106F:2001:1365:00:------:--</t>
  </si>
  <si>
    <t>77.24</t>
  </si>
  <si>
    <t>21:0251:000864</t>
  </si>
  <si>
    <t>21:0251:000864:0003:0001:00</t>
  </si>
  <si>
    <t>21:1134:000923</t>
  </si>
  <si>
    <t>106F:2001:1366:11:------:--</t>
  </si>
  <si>
    <t>129.18</t>
  </si>
  <si>
    <t>21:0251:000864:0004:0001:00</t>
  </si>
  <si>
    <t>21:1134:000924</t>
  </si>
  <si>
    <t>106F:2001:1367:21:1366:10</t>
  </si>
  <si>
    <t>43.74</t>
  </si>
  <si>
    <t>21:0251:000864:0006:0001:00</t>
  </si>
  <si>
    <t>21:1134:000925</t>
  </si>
  <si>
    <t>106F:2001:1368:22:1366:10</t>
  </si>
  <si>
    <t>125.43</t>
  </si>
  <si>
    <t>21:0251:000865</t>
  </si>
  <si>
    <t>21:0251:000865:0003:0001:00</t>
  </si>
  <si>
    <t>21:1134:000926</t>
  </si>
  <si>
    <t>106F:2001:1369:00:------:--</t>
  </si>
  <si>
    <t>142.08</t>
  </si>
  <si>
    <t>21:0251:000866</t>
  </si>
  <si>
    <t>21:0251:000866:0003:0001:00</t>
  </si>
  <si>
    <t>21:1134:000927</t>
  </si>
  <si>
    <t>106F:2001:1370:00:------:--</t>
  </si>
  <si>
    <t>196.21</t>
  </si>
  <si>
    <t>21:0251:000867</t>
  </si>
  <si>
    <t>21:0251:000867:0003:0001:00</t>
  </si>
  <si>
    <t>21:1134:000928</t>
  </si>
  <si>
    <t>106F:2001:1371:00:------:--</t>
  </si>
  <si>
    <t>197.52</t>
  </si>
  <si>
    <t>21:0251:000868</t>
  </si>
  <si>
    <t>21:0251:000868:0003:0001:00</t>
  </si>
  <si>
    <t>21:1134:000929</t>
  </si>
  <si>
    <t>106F:2001:1372:00:------:--</t>
  </si>
  <si>
    <t>21:0251:000869</t>
  </si>
  <si>
    <t>21:0251:000869:0003:0001:00</t>
  </si>
  <si>
    <t>21:1134:000930</t>
  </si>
  <si>
    <t>106F:2001:1373:00:------:--</t>
  </si>
  <si>
    <t>78.4</t>
  </si>
  <si>
    <t>21:0251:000870</t>
  </si>
  <si>
    <t>21:0251:000870:0003:0001:00</t>
  </si>
  <si>
    <t>21:1134:000931</t>
  </si>
  <si>
    <t>106F:2001:1374:00:------:--</t>
  </si>
  <si>
    <t>259.06</t>
  </si>
  <si>
    <t>21:0251:000871</t>
  </si>
  <si>
    <t>21:0251:000871:0003:0001:00</t>
  </si>
  <si>
    <t>21:1134:000932</t>
  </si>
  <si>
    <t>106F:2001:1376:00:------:--</t>
  </si>
  <si>
    <t>272.44</t>
  </si>
  <si>
    <t>21:0251:000872</t>
  </si>
  <si>
    <t>21:0251:000872:0003:0001:00</t>
  </si>
  <si>
    <t>21:1134:000933</t>
  </si>
  <si>
    <t>106F:2001:1377:00:------:--</t>
  </si>
  <si>
    <t>314</t>
  </si>
  <si>
    <t>21:0251:000873</t>
  </si>
  <si>
    <t>21:0251:000873:0003:0001:00</t>
  </si>
  <si>
    <t>21:1134:000934</t>
  </si>
  <si>
    <t>106F:2001:1378:00:------:--</t>
  </si>
  <si>
    <t>68.88</t>
  </si>
  <si>
    <t>21:0251:000874</t>
  </si>
  <si>
    <t>21:0251:000874:0003:0001:00</t>
  </si>
  <si>
    <t>21:1134:000935</t>
  </si>
  <si>
    <t>106F:2001:1379:00:------:--</t>
  </si>
  <si>
    <t>59.98</t>
  </si>
  <si>
    <t>21:0251:000875</t>
  </si>
  <si>
    <t>21:0251:000875:0003:0001:00</t>
  </si>
  <si>
    <t>21:1134:000936</t>
  </si>
  <si>
    <t>106F:2001:1380:00:------:--</t>
  </si>
  <si>
    <t>61.84</t>
  </si>
  <si>
    <t>21:0251:000876</t>
  </si>
  <si>
    <t>21:0251:000876:0003:0001:00</t>
  </si>
  <si>
    <t>21:1134:000937</t>
  </si>
  <si>
    <t>106F:2001:1382:00:------:--</t>
  </si>
  <si>
    <t>21:0251:000877</t>
  </si>
  <si>
    <t>21:0251:000877:0003:0001:00</t>
  </si>
  <si>
    <t>21:1134:000938</t>
  </si>
  <si>
    <t>106F:2001:1383:00:------:--</t>
  </si>
  <si>
    <t>65.72</t>
  </si>
  <si>
    <t>21:0251:000878</t>
  </si>
  <si>
    <t>21:0251:000878:0003:0001:00</t>
  </si>
  <si>
    <t>21:1134:000939</t>
  </si>
  <si>
    <t>106F:2001:1384:10:------:--</t>
  </si>
  <si>
    <t>61.87</t>
  </si>
  <si>
    <t>21:0251:000878:0004:0001:00</t>
  </si>
  <si>
    <t>21:1134:000940</t>
  </si>
  <si>
    <t>106F:2001:1385:20:1384:10</t>
  </si>
  <si>
    <t>21:0251:000879</t>
  </si>
  <si>
    <t>21:0251:000879:0003:0001:00</t>
  </si>
  <si>
    <t>21:1134:000941</t>
  </si>
  <si>
    <t>106F:2001:1386:00:------:--</t>
  </si>
  <si>
    <t>252.6</t>
  </si>
  <si>
    <t>21:0251:000880</t>
  </si>
  <si>
    <t>21:0251:000880:0003:0001:00</t>
  </si>
  <si>
    <t>21:1134:000942</t>
  </si>
  <si>
    <t>106F:2001:1387:00:------:--</t>
  </si>
  <si>
    <t>263.8</t>
  </si>
  <si>
    <t>21:0251:000881</t>
  </si>
  <si>
    <t>21:0251:000881:0003:0001:00</t>
  </si>
  <si>
    <t>21:1134:000943</t>
  </si>
  <si>
    <t>106F:2001:1388:00:------:--</t>
  </si>
  <si>
    <t>254.22</t>
  </si>
  <si>
    <t>21:0251:000882</t>
  </si>
  <si>
    <t>21:0251:000882:0003:0001:00</t>
  </si>
  <si>
    <t>21:1134:000944</t>
  </si>
  <si>
    <t>106F:2001:1389:00:------:--</t>
  </si>
  <si>
    <t>269.65</t>
  </si>
  <si>
    <t>21:0251:000883</t>
  </si>
  <si>
    <t>21:0251:000883:0003:0001:00</t>
  </si>
  <si>
    <t>21:1134:000945</t>
  </si>
  <si>
    <t>106F:2001:1390:00:------:--</t>
  </si>
  <si>
    <t>79.44</t>
  </si>
  <si>
    <t>21:0251:000884</t>
  </si>
  <si>
    <t>21:0251:000884:0003:0001:00</t>
  </si>
  <si>
    <t>21:1134:000946</t>
  </si>
  <si>
    <t>106F:2001:1392:00:------:--</t>
  </si>
  <si>
    <t>80.4</t>
  </si>
  <si>
    <t>21:0251:000885</t>
  </si>
  <si>
    <t>21:0251:000885:0003:0001:00</t>
  </si>
  <si>
    <t>21:1134:000947</t>
  </si>
  <si>
    <t>106F:2001:1393:10:------:--</t>
  </si>
  <si>
    <t>61.04</t>
  </si>
  <si>
    <t>21:0251:000885:0004:0001:00</t>
  </si>
  <si>
    <t>21:1134:000948</t>
  </si>
  <si>
    <t>106F:2001:1394:20:1393:10</t>
  </si>
  <si>
    <t>206.75</t>
  </si>
  <si>
    <t>21:0251:000886</t>
  </si>
  <si>
    <t>21:0251:000886:0003:0001:00</t>
  </si>
  <si>
    <t>21:1134:000949</t>
  </si>
  <si>
    <t>106K:2001:1002:00:------:--</t>
  </si>
  <si>
    <t>178.22</t>
  </si>
  <si>
    <t>21:0251:000887</t>
  </si>
  <si>
    <t>21:0251:000887:0003:0001:00</t>
  </si>
  <si>
    <t>21:1134:000950</t>
  </si>
  <si>
    <t>106K:2001:1003:00:------:--</t>
  </si>
  <si>
    <t>570.05</t>
  </si>
  <si>
    <t>21:0251:000888</t>
  </si>
  <si>
    <t>21:0251:000888:0003:0001:00</t>
  </si>
  <si>
    <t>21:1134:000951</t>
  </si>
  <si>
    <t>106K:2001:1004:00:------:--</t>
  </si>
  <si>
    <t>645.85</t>
  </si>
  <si>
    <t>21:0251:000889</t>
  </si>
  <si>
    <t>21:0251:000889:0003:0001:00</t>
  </si>
  <si>
    <t>21:1134:000952</t>
  </si>
  <si>
    <t>106K:2001:1005:10:------:--</t>
  </si>
  <si>
    <t>619</t>
  </si>
  <si>
    <t>21:0251:000889:0004:0001:00</t>
  </si>
  <si>
    <t>21:1134:000953</t>
  </si>
  <si>
    <t>106K:2001:1006:20:1005:10</t>
  </si>
  <si>
    <t>98.95</t>
  </si>
  <si>
    <t>21:0251:000891</t>
  </si>
  <si>
    <t>21:0251:000891:0003:0001:00</t>
  </si>
  <si>
    <t>21:1134:000954</t>
  </si>
  <si>
    <t>106L:2001:1003:00:------:--</t>
  </si>
  <si>
    <t>21:0251:000893</t>
  </si>
  <si>
    <t>21:0251:000893:0003:0001:00</t>
  </si>
  <si>
    <t>21:1134:000955</t>
  </si>
  <si>
    <t>106L:2001:1005:00:------:--</t>
  </si>
  <si>
    <t>15.103</t>
  </si>
  <si>
    <t>21:0251:000894</t>
  </si>
  <si>
    <t>21:0251:000894:0003:0001:00</t>
  </si>
  <si>
    <t>21:1134:000956</t>
  </si>
  <si>
    <t>106L:2001:1006:10:------:--</t>
  </si>
  <si>
    <t>15.182</t>
  </si>
  <si>
    <t>21:0251:000894:0004:0001:00</t>
  </si>
  <si>
    <t>21:1134:000957</t>
  </si>
  <si>
    <t>106L:2001:1007:20:1006:10</t>
  </si>
  <si>
    <t>58.43</t>
  </si>
  <si>
    <t>21:0251:000895</t>
  </si>
  <si>
    <t>21:0251:000895:0003:0001:00</t>
  </si>
  <si>
    <t>21:1134:000958</t>
  </si>
  <si>
    <t>106L:2001:1008:00:------:--</t>
  </si>
  <si>
    <t>29.81</t>
  </si>
  <si>
    <t>21:0251:000896</t>
  </si>
  <si>
    <t>21:0251:000896:0003:0001:00</t>
  </si>
  <si>
    <t>21:1134:000959</t>
  </si>
  <si>
    <t>106L:2001:1009:00:------:--</t>
  </si>
  <si>
    <t>62.05</t>
  </si>
  <si>
    <t>21:0251:000897</t>
  </si>
  <si>
    <t>21:0251:000897:0003:0001:00</t>
  </si>
  <si>
    <t>21:1134:000960</t>
  </si>
  <si>
    <t>106L:2001:1010:00:------:--</t>
  </si>
  <si>
    <t>91.8</t>
  </si>
  <si>
    <t>21:0251:000898</t>
  </si>
  <si>
    <t>21:0251:000898:0003:0001:00</t>
  </si>
  <si>
    <t>21:1134:000961</t>
  </si>
  <si>
    <t>106L:2001:1011:00:------:--</t>
  </si>
  <si>
    <t>6.033</t>
  </si>
  <si>
    <t>21:0251:000899</t>
  </si>
  <si>
    <t>21:0251:000899:0003:0001:00</t>
  </si>
  <si>
    <t>21:1134:000962</t>
  </si>
  <si>
    <t>106L:2001:1013:00:------:--</t>
  </si>
  <si>
    <t>21:0251:000900</t>
  </si>
  <si>
    <t>21:0251:000900:0003:0001:00</t>
  </si>
  <si>
    <t>21:1134:000963</t>
  </si>
  <si>
    <t>106L:2001:1014:00:------:--</t>
  </si>
  <si>
    <t>5.592</t>
  </si>
  <si>
    <t>21:0251:000901</t>
  </si>
  <si>
    <t>21:0251:000901:0003:0001:00</t>
  </si>
  <si>
    <t>21:1134:000964</t>
  </si>
  <si>
    <t>106L:2001:1015:00:------:--</t>
  </si>
  <si>
    <t>40.34</t>
  </si>
  <si>
    <t>21:0251:000902</t>
  </si>
  <si>
    <t>21:0251:000902:0003:0001:00</t>
  </si>
  <si>
    <t>21:1134:000965</t>
  </si>
  <si>
    <t>106L:2001:1016:00:------:--</t>
  </si>
  <si>
    <t>40.35</t>
  </si>
  <si>
    <t>21:0251:000903</t>
  </si>
  <si>
    <t>21:0251:000903:0003:0001:00</t>
  </si>
  <si>
    <t>21:1134:000966</t>
  </si>
  <si>
    <t>106L:2001:1017:00:------:--</t>
  </si>
  <si>
    <t>54.07</t>
  </si>
  <si>
    <t>21:0251:000904</t>
  </si>
  <si>
    <t>21:0251:000904:0003:0001:00</t>
  </si>
  <si>
    <t>21:1134:000967</t>
  </si>
  <si>
    <t>106L:2001:1018:00:------:--</t>
  </si>
  <si>
    <t>23.36</t>
  </si>
  <si>
    <t>21:0251:000905</t>
  </si>
  <si>
    <t>21:0251:000905:0003:0001:00</t>
  </si>
  <si>
    <t>21:1134:000968</t>
  </si>
  <si>
    <t>106L:2001:1019:00:------:--</t>
  </si>
  <si>
    <t>22.28</t>
  </si>
  <si>
    <t>21:0251:000906</t>
  </si>
  <si>
    <t>21:0251:000906:0003:0001:00</t>
  </si>
  <si>
    <t>21:1134:000969</t>
  </si>
  <si>
    <t>106L:2001:1020:00:------:--</t>
  </si>
  <si>
    <t>39.36</t>
  </si>
  <si>
    <t>21:0251:000907</t>
  </si>
  <si>
    <t>21:0251:000907:0003:0001:00</t>
  </si>
  <si>
    <t>21:1134:000970</t>
  </si>
  <si>
    <t>106L:2001:1022:00:------:--</t>
  </si>
  <si>
    <t>88.45</t>
  </si>
  <si>
    <t>21:0251:000908</t>
  </si>
  <si>
    <t>21:0251:000908:0003:0001:00</t>
  </si>
  <si>
    <t>21:1134:000971</t>
  </si>
  <si>
    <t>106L:2001:1023:10:------:--</t>
  </si>
  <si>
    <t>87.43</t>
  </si>
  <si>
    <t>21:0251:000908:0004:0001:00</t>
  </si>
  <si>
    <t>21:1134:000972</t>
  </si>
  <si>
    <t>106L:2001:1024:20:1023:10</t>
  </si>
  <si>
    <t>22.91</t>
  </si>
  <si>
    <t>21:0251:000909</t>
  </si>
  <si>
    <t>21:0251:000909:0003:0001:00</t>
  </si>
  <si>
    <t>21:1134:000973</t>
  </si>
  <si>
    <t>106L:2001:1025:00:------:--</t>
  </si>
  <si>
    <t>93.28</t>
  </si>
  <si>
    <t>21:0251:000910</t>
  </si>
  <si>
    <t>21:0251:000910:0003:0001:00</t>
  </si>
  <si>
    <t>21:1134:000974</t>
  </si>
  <si>
    <t>106L:2001:1026:00:------:--</t>
  </si>
  <si>
    <t>21:0251:000911</t>
  </si>
  <si>
    <t>21:0251:000911:0003:0001:00</t>
  </si>
  <si>
    <t>21:1134:000975</t>
  </si>
  <si>
    <t>106L:2001:1027:00:------:--</t>
  </si>
  <si>
    <t>21:0251:000912</t>
  </si>
  <si>
    <t>21:0251:000912:0003:0001:00</t>
  </si>
  <si>
    <t>21:1134:000976</t>
  </si>
  <si>
    <t>106L:2001:1028:00:------:--</t>
  </si>
  <si>
    <t>101.06</t>
  </si>
  <si>
    <t>21:0251:000913</t>
  </si>
  <si>
    <t>21:0251:000913:0003:0001:00</t>
  </si>
  <si>
    <t>21:1134:000977</t>
  </si>
  <si>
    <t>106L:2001:1029:00:------:--</t>
  </si>
  <si>
    <t>46.73</t>
  </si>
  <si>
    <t>21:0251:000914</t>
  </si>
  <si>
    <t>21:0251:000914:0003:0001:00</t>
  </si>
  <si>
    <t>21:1134:000978</t>
  </si>
  <si>
    <t>106L:2001:1030:00:------:--</t>
  </si>
  <si>
    <t>68.4</t>
  </si>
  <si>
    <t>21:0251:000915</t>
  </si>
  <si>
    <t>21:0251:000915:0003:0001:00</t>
  </si>
  <si>
    <t>21:1134:000979</t>
  </si>
  <si>
    <t>106L:2001:1031:00:------:--</t>
  </si>
  <si>
    <t>59.19</t>
  </si>
  <si>
    <t>21:0251:000916</t>
  </si>
  <si>
    <t>21:0251:000916:0003:0001:00</t>
  </si>
  <si>
    <t>21:1134:000980</t>
  </si>
  <si>
    <t>106L:2001:1033:00:------:--</t>
  </si>
  <si>
    <t>21:0251:000917</t>
  </si>
  <si>
    <t>21:0251:000917:0003:0001:00</t>
  </si>
  <si>
    <t>21:1134:000981</t>
  </si>
  <si>
    <t>106L:2001:1034:00:------:--</t>
  </si>
  <si>
    <t>21:0251:000918</t>
  </si>
  <si>
    <t>21:0251:000918:0003:0001:00</t>
  </si>
  <si>
    <t>21:1134:000982</t>
  </si>
  <si>
    <t>106L:2001:1035:00:------:--</t>
  </si>
  <si>
    <t>76.47</t>
  </si>
  <si>
    <t>21:0251:000919</t>
  </si>
  <si>
    <t>21:0251:000919:0003:0001:00</t>
  </si>
  <si>
    <t>21:1134:000983</t>
  </si>
  <si>
    <t>106L:2001:1036:00:------:--</t>
  </si>
  <si>
    <t>14.191</t>
  </si>
  <si>
    <t>21:0251:000920</t>
  </si>
  <si>
    <t>21:0251:000920:0003:0001:00</t>
  </si>
  <si>
    <t>21:1134:000984</t>
  </si>
  <si>
    <t>106L:2001:1037:00:------:--</t>
  </si>
  <si>
    <t>12.507</t>
  </si>
  <si>
    <t>21:0251:000921</t>
  </si>
  <si>
    <t>21:0251:000921:0003:0001:00</t>
  </si>
  <si>
    <t>21:1134:000985</t>
  </si>
  <si>
    <t>106L:2001:1038:00:------:--</t>
  </si>
  <si>
    <t>34.94</t>
  </si>
  <si>
    <t>21:0251:000922</t>
  </si>
  <si>
    <t>21:0251:000922:0003:0001:00</t>
  </si>
  <si>
    <t>21:1134:000986</t>
  </si>
  <si>
    <t>106L:2001:1039:00:------:--</t>
  </si>
  <si>
    <t>34.85</t>
  </si>
  <si>
    <t>21:0251:000923</t>
  </si>
  <si>
    <t>21:0251:000923:0003:0001:00</t>
  </si>
  <si>
    <t>21:1134:000987</t>
  </si>
  <si>
    <t>106L:2001:1040:00:------:--</t>
  </si>
  <si>
    <t>75.38</t>
  </si>
  <si>
    <t>21:0251:000924</t>
  </si>
  <si>
    <t>21:0251:000924:0003:0001:00</t>
  </si>
  <si>
    <t>21:1134:000988</t>
  </si>
  <si>
    <t>106L:2001:1042:10:------:--</t>
  </si>
  <si>
    <t>76.26</t>
  </si>
  <si>
    <t>21:0251:000924:0004:0001:00</t>
  </si>
  <si>
    <t>21:1134:000989</t>
  </si>
  <si>
    <t>106L:2001:1043:20:1042:10</t>
  </si>
  <si>
    <t>142.18</t>
  </si>
  <si>
    <t>21:0251:000925</t>
  </si>
  <si>
    <t>21:0251:000925:0003:0001:00</t>
  </si>
  <si>
    <t>21:1134:000990</t>
  </si>
  <si>
    <t>106L:2001:1044:00:------:--</t>
  </si>
  <si>
    <t>21:0251:000926</t>
  </si>
  <si>
    <t>21:0251:000926:0003:0001:00</t>
  </si>
  <si>
    <t>21:1134:000991</t>
  </si>
  <si>
    <t>106L:2001:1045:00:------:--</t>
  </si>
  <si>
    <t>156.2</t>
  </si>
  <si>
    <t>21:0251:000927</t>
  </si>
  <si>
    <t>21:0251:000927:0003:0001:00</t>
  </si>
  <si>
    <t>21:1134:000992</t>
  </si>
  <si>
    <t>106L:2001:1046:00:------:--</t>
  </si>
  <si>
    <t>160.04</t>
  </si>
  <si>
    <t>21:0251:000928</t>
  </si>
  <si>
    <t>21:0251:000928:0003:0001:00</t>
  </si>
  <si>
    <t>21:1134:000993</t>
  </si>
  <si>
    <t>106L:2001:1047:00:------:--</t>
  </si>
  <si>
    <t>1.635</t>
  </si>
  <si>
    <t>21:0251:000929</t>
  </si>
  <si>
    <t>21:0251:000929:0003:0001:00</t>
  </si>
  <si>
    <t>21:1134:000994</t>
  </si>
  <si>
    <t>106L:2001:1048:00:------:--</t>
  </si>
  <si>
    <t>18.344</t>
  </si>
  <si>
    <t>21:0251:000930</t>
  </si>
  <si>
    <t>21:0251:000930:0003:0001:00</t>
  </si>
  <si>
    <t>21:1134:000995</t>
  </si>
  <si>
    <t>106L:2001:1049:00:------:--</t>
  </si>
  <si>
    <t>5.748</t>
  </si>
  <si>
    <t>21:0251:000931</t>
  </si>
  <si>
    <t>21:0251:000931:0003:0001:00</t>
  </si>
  <si>
    <t>21:1134:000996</t>
  </si>
  <si>
    <t>106L:2001:1050:00:------:--</t>
  </si>
  <si>
    <t>51.97</t>
  </si>
  <si>
    <t>21:0251:000932</t>
  </si>
  <si>
    <t>21:0251:000932:0003:0001:00</t>
  </si>
  <si>
    <t>21:1134:000997</t>
  </si>
  <si>
    <t>106L:2001:1051:00:------:--</t>
  </si>
  <si>
    <t>41.84</t>
  </si>
  <si>
    <t>21:0251:000933</t>
  </si>
  <si>
    <t>21:0251:000933:0003:0001:00</t>
  </si>
  <si>
    <t>21:1134:000998</t>
  </si>
  <si>
    <t>106L:2001:1052:00:------:--</t>
  </si>
  <si>
    <t>41.86</t>
  </si>
  <si>
    <t>21:0251:000934</t>
  </si>
  <si>
    <t>21:0251:000934:0003:0001:00</t>
  </si>
  <si>
    <t>21:1134:000999</t>
  </si>
  <si>
    <t>106L:2001:1053:00:------:--</t>
  </si>
  <si>
    <t>46.17</t>
  </si>
  <si>
    <t>21:0251:000935</t>
  </si>
  <si>
    <t>21:0251:000935:0003:0001:00</t>
  </si>
  <si>
    <t>21:1134:001000</t>
  </si>
  <si>
    <t>106L:2001:1054:00:------:--</t>
  </si>
  <si>
    <t>15.136</t>
  </si>
  <si>
    <t>21:0251:000936</t>
  </si>
  <si>
    <t>21:0251:000936:0003:0001:00</t>
  </si>
  <si>
    <t>21:1134:001001</t>
  </si>
  <si>
    <t>106L:2001:1055:00:------:--</t>
  </si>
  <si>
    <t>17.627</t>
  </si>
  <si>
    <t>21:0251:000937</t>
  </si>
  <si>
    <t>21:0251:000937:0003:0001:00</t>
  </si>
  <si>
    <t>21:1134:001002</t>
  </si>
  <si>
    <t>106L:2001:1056:00:------:--</t>
  </si>
  <si>
    <t>80.83</t>
  </si>
  <si>
    <t>21:0251:000938</t>
  </si>
  <si>
    <t>21:0251:000938:0003:0001:00</t>
  </si>
  <si>
    <t>21:1134:001003</t>
  </si>
  <si>
    <t>106L:2001:1058:00:------:--</t>
  </si>
  <si>
    <t>79.7</t>
  </si>
  <si>
    <t>21:0251:000939</t>
  </si>
  <si>
    <t>21:0251:000939:0003:0001:00</t>
  </si>
  <si>
    <t>21:1134:001004</t>
  </si>
  <si>
    <t>106L:2001:1059:00:------:--</t>
  </si>
  <si>
    <t>282.3</t>
  </si>
  <si>
    <t>21:0251:000940</t>
  </si>
  <si>
    <t>21:0251:000940:0003:0001:00</t>
  </si>
  <si>
    <t>21:1134:001005</t>
  </si>
  <si>
    <t>106L:2001:1060:00:------:--</t>
  </si>
  <si>
    <t>90.43</t>
  </si>
  <si>
    <t>21:0251:000941</t>
  </si>
  <si>
    <t>21:0251:000941:0003:0001:00</t>
  </si>
  <si>
    <t>21:1134:001006</t>
  </si>
  <si>
    <t>106L:2001:1062:00:------:--</t>
  </si>
  <si>
    <t>182.66</t>
  </si>
  <si>
    <t>21:0251:000942</t>
  </si>
  <si>
    <t>21:0251:000942:0003:0001:00</t>
  </si>
  <si>
    <t>21:1134:001007</t>
  </si>
  <si>
    <t>106L:2001:1063:00:------:--</t>
  </si>
  <si>
    <t>65.78</t>
  </si>
  <si>
    <t>21:0251:000943</t>
  </si>
  <si>
    <t>21:0251:000943:0003:0001:00</t>
  </si>
  <si>
    <t>21:1134:001008</t>
  </si>
  <si>
    <t>106L:2001:1064:10:------:--</t>
  </si>
  <si>
    <t>65.1</t>
  </si>
  <si>
    <t>21:0251:000943:0004:0001:00</t>
  </si>
  <si>
    <t>21:1134:001009</t>
  </si>
  <si>
    <t>106L:2001:1065:20:1064:10</t>
  </si>
  <si>
    <t>164.17</t>
  </si>
  <si>
    <t>21:0251:000944</t>
  </si>
  <si>
    <t>21:0251:000944:0003:0001:00</t>
  </si>
  <si>
    <t>21:1134:001010</t>
  </si>
  <si>
    <t>106L:2001:1066:00:------:--</t>
  </si>
  <si>
    <t>36.8</t>
  </si>
  <si>
    <t>21:0251:000945</t>
  </si>
  <si>
    <t>21:0251:000945:0003:0001:00</t>
  </si>
  <si>
    <t>21:1134:001011</t>
  </si>
  <si>
    <t>106L:2001:1067:00:------:--</t>
  </si>
  <si>
    <t>0.116</t>
  </si>
  <si>
    <t>21:0251:000946</t>
  </si>
  <si>
    <t>21:0251:000946:0003:0001:00</t>
  </si>
  <si>
    <t>21:1134:001012</t>
  </si>
  <si>
    <t>106L:2001:1068:00:------:--</t>
  </si>
  <si>
    <t>451.9</t>
  </si>
  <si>
    <t>21:0251:000947</t>
  </si>
  <si>
    <t>21:0251:000947:0003:0001:00</t>
  </si>
  <si>
    <t>21:1134:001013</t>
  </si>
  <si>
    <t>106L:2001:1069:00:------:--</t>
  </si>
  <si>
    <t>129.82</t>
  </si>
  <si>
    <t>21:0251:000948</t>
  </si>
  <si>
    <t>21:0251:000948:0003:0001:00</t>
  </si>
  <si>
    <t>21:1134:001014</t>
  </si>
  <si>
    <t>106L:2001:1070:00:------:--</t>
  </si>
  <si>
    <t>227.3</t>
  </si>
  <si>
    <t>21:0251:000949</t>
  </si>
  <si>
    <t>21:0251:000949:0003:0001:00</t>
  </si>
  <si>
    <t>21:1134:001015</t>
  </si>
  <si>
    <t>106L:2001:1072:00:------:--</t>
  </si>
  <si>
    <t>17.019</t>
  </si>
  <si>
    <t>21:0251:000950</t>
  </si>
  <si>
    <t>21:0251:000950:0003:0001:00</t>
  </si>
  <si>
    <t>21:1134:001016</t>
  </si>
  <si>
    <t>106L:2001:1073:00:------:--</t>
  </si>
  <si>
    <t>21:0251:000951</t>
  </si>
  <si>
    <t>21:0251:000951:0003:0001:00</t>
  </si>
  <si>
    <t>21:1134:001017</t>
  </si>
  <si>
    <t>106L:2001:1074:00:------:--</t>
  </si>
  <si>
    <t>3.947</t>
  </si>
  <si>
    <t>21:0251:000952</t>
  </si>
  <si>
    <t>21:0251:000952:0003:0001:00</t>
  </si>
  <si>
    <t>21:1134:001018</t>
  </si>
  <si>
    <t>106L:2001:1075:00:------:--</t>
  </si>
  <si>
    <t>0.874</t>
  </si>
  <si>
    <t>21:0251:000953</t>
  </si>
  <si>
    <t>21:0251:000953:0003:0001:00</t>
  </si>
  <si>
    <t>21:1134:001019</t>
  </si>
  <si>
    <t>106L:2001:1076:00:------:--</t>
  </si>
  <si>
    <t>155.9</t>
  </si>
  <si>
    <t>21:0251:000954</t>
  </si>
  <si>
    <t>21:0251:000954:0003:0001:00</t>
  </si>
  <si>
    <t>21:1134:001020</t>
  </si>
  <si>
    <t>106L:2001:1077:00:------:--</t>
  </si>
  <si>
    <t>420.1</t>
  </si>
  <si>
    <t>21:0251:000955</t>
  </si>
  <si>
    <t>21:0251:000955:0003:0001:00</t>
  </si>
  <si>
    <t>21:1134:001021</t>
  </si>
  <si>
    <t>106L:2001:1078:00:------:--</t>
  </si>
  <si>
    <t>7.235</t>
  </si>
  <si>
    <t>21:0251:000956</t>
  </si>
  <si>
    <t>21:0251:000956:0003:0001:00</t>
  </si>
  <si>
    <t>21:1134:001022</t>
  </si>
  <si>
    <t>106L:2001:1079:00:------:--</t>
  </si>
  <si>
    <t>2.737</t>
  </si>
  <si>
    <t>21:0251:000957</t>
  </si>
  <si>
    <t>21:0251:000957:0003:0001:00</t>
  </si>
  <si>
    <t>21:1134:001023</t>
  </si>
  <si>
    <t>106L:2001:1080:00:------:--</t>
  </si>
  <si>
    <t>0.187</t>
  </si>
  <si>
    <t>21:0251:000958</t>
  </si>
  <si>
    <t>21:0251:000958:0003:0001:00</t>
  </si>
  <si>
    <t>21:1134:001024</t>
  </si>
  <si>
    <t>106L:2001:1082:00:------:--</t>
  </si>
  <si>
    <t>2.877</t>
  </si>
  <si>
    <t>21:0251:000959</t>
  </si>
  <si>
    <t>21:0251:000959:0003:0001:00</t>
  </si>
  <si>
    <t>21:1134:001025</t>
  </si>
  <si>
    <t>106L:2001:1083:00:------:--</t>
  </si>
  <si>
    <t>4.245</t>
  </si>
  <si>
    <t>21:0251:000960</t>
  </si>
  <si>
    <t>21:0251:000960:0003:0001:00</t>
  </si>
  <si>
    <t>21:1134:001026</t>
  </si>
  <si>
    <t>106L:2001:1084:00:------:--</t>
  </si>
  <si>
    <t>2.571</t>
  </si>
  <si>
    <t>21:0251:000961</t>
  </si>
  <si>
    <t>21:0251:000961:0003:0001:00</t>
  </si>
  <si>
    <t>21:1134:001027</t>
  </si>
  <si>
    <t>106L:2001:1085:00:------:--</t>
  </si>
  <si>
    <t>21:0251:000962</t>
  </si>
  <si>
    <t>21:0251:000962:0003:0001:00</t>
  </si>
  <si>
    <t>21:1134:001028</t>
  </si>
  <si>
    <t>106L:2001:1086:00:------:--</t>
  </si>
  <si>
    <t>2.303</t>
  </si>
  <si>
    <t>21:0251:000963</t>
  </si>
  <si>
    <t>21:0251:000963:0003:0001:00</t>
  </si>
  <si>
    <t>21:1134:001029</t>
  </si>
  <si>
    <t>106L:2001:1087:10:------:--</t>
  </si>
  <si>
    <t>2.329</t>
  </si>
  <si>
    <t>21:0251:000963:0004:0001:00</t>
  </si>
  <si>
    <t>21:1134:001030</t>
  </si>
  <si>
    <t>106L:2001:1088:20:1087:10</t>
  </si>
  <si>
    <t>3.505</t>
  </si>
  <si>
    <t>21:0251:000964</t>
  </si>
  <si>
    <t>21:0251:000964:0003:0001:00</t>
  </si>
  <si>
    <t>21:1134:001031</t>
  </si>
  <si>
    <t>106L:2001:1090:00:------:--</t>
  </si>
  <si>
    <t>21:0251:000965</t>
  </si>
  <si>
    <t>21:0251:000965:0003:0001:00</t>
  </si>
  <si>
    <t>21:1134:001032</t>
  </si>
  <si>
    <t>106L:2001:1091:00:------:--</t>
  </si>
  <si>
    <t>1.224</t>
  </si>
  <si>
    <t>21:0251:000966</t>
  </si>
  <si>
    <t>21:0251:000966:0003:0001:00</t>
  </si>
  <si>
    <t>21:1134:001033</t>
  </si>
  <si>
    <t>106L:2001:1092:00:------:--</t>
  </si>
  <si>
    <t>2.58</t>
  </si>
  <si>
    <t>21:0251:000967</t>
  </si>
  <si>
    <t>21:0251:000967:0003:0001:00</t>
  </si>
  <si>
    <t>21:1134:001034</t>
  </si>
  <si>
    <t>106L:2001:1093:00:------:--</t>
  </si>
  <si>
    <t>3.667</t>
  </si>
  <si>
    <t>21:0251:000968</t>
  </si>
  <si>
    <t>21:0251:000968:0003:0001:00</t>
  </si>
  <si>
    <t>21:1134:001035</t>
  </si>
  <si>
    <t>106L:2001:1094:00:------:--</t>
  </si>
  <si>
    <t>21:0251:000969</t>
  </si>
  <si>
    <t>21:0251:000969:0003:0001:00</t>
  </si>
  <si>
    <t>21:1134:001036</t>
  </si>
  <si>
    <t>106L:2001:1095:00:------:--</t>
  </si>
  <si>
    <t>296.8</t>
  </si>
  <si>
    <t>21:0251:000970</t>
  </si>
  <si>
    <t>21:0251:000970:0003:0001:00</t>
  </si>
  <si>
    <t>21:1134:001037</t>
  </si>
  <si>
    <t>106L:2001:1096:00:------:--</t>
  </si>
  <si>
    <t>47.61</t>
  </si>
  <si>
    <t>21:0251:000971</t>
  </si>
  <si>
    <t>21:0251:000971:0003:0001:00</t>
  </si>
  <si>
    <t>21:1134:001038</t>
  </si>
  <si>
    <t>106L:2001:1097:00:------:--</t>
  </si>
  <si>
    <t>8.849</t>
  </si>
  <si>
    <t>21:0251:000972</t>
  </si>
  <si>
    <t>21:0251:000972:0003:0001:00</t>
  </si>
  <si>
    <t>21:1134:001039</t>
  </si>
  <si>
    <t>106L:2001:1098:00:------:--</t>
  </si>
  <si>
    <t>1.913</t>
  </si>
  <si>
    <t>21:0251:000973</t>
  </si>
  <si>
    <t>21:0251:000973:0003:0001:00</t>
  </si>
  <si>
    <t>21:1134:001040</t>
  </si>
  <si>
    <t>106L:2001:1099:00:------:--</t>
  </si>
  <si>
    <t>1.834</t>
  </si>
  <si>
    <t>21:0251:000974</t>
  </si>
  <si>
    <t>21:0251:000974:0003:0001:00</t>
  </si>
  <si>
    <t>21:1134:001041</t>
  </si>
  <si>
    <t>106L:2001:1100:00:------:--</t>
  </si>
  <si>
    <t>21:0251:000975</t>
  </si>
  <si>
    <t>21:0251:000975:0003:0001:00</t>
  </si>
  <si>
    <t>21:1134:001042</t>
  </si>
  <si>
    <t>106L:2001:1102:00:------:--</t>
  </si>
  <si>
    <t>1.364</t>
  </si>
  <si>
    <t>21:0251:000976</t>
  </si>
  <si>
    <t>21:0251:000976:0003:0001:00</t>
  </si>
  <si>
    <t>21:1134:001043</t>
  </si>
  <si>
    <t>106L:2001:1103:10:------:--</t>
  </si>
  <si>
    <t>1.202</t>
  </si>
  <si>
    <t>21:0251:000976:0004:0001:00</t>
  </si>
  <si>
    <t>21:1134:001044</t>
  </si>
  <si>
    <t>106L:2001:1104:20:1103:10</t>
  </si>
  <si>
    <t>1.32</t>
  </si>
  <si>
    <t>21:0251:000977</t>
  </si>
  <si>
    <t>21:0251:000977:0003:0001:00</t>
  </si>
  <si>
    <t>21:1134:001045</t>
  </si>
  <si>
    <t>106L:2001:1105:00:------:--</t>
  </si>
  <si>
    <t>1.965</t>
  </si>
  <si>
    <t>21:0251:000978</t>
  </si>
  <si>
    <t>21:0251:000978:0003:0001:00</t>
  </si>
  <si>
    <t>21:1134:001046</t>
  </si>
  <si>
    <t>106L:2001:1106:00:------:--</t>
  </si>
  <si>
    <t>11.127</t>
  </si>
  <si>
    <t>21:0251:000979</t>
  </si>
  <si>
    <t>21:0251:000979:0003:0001:00</t>
  </si>
  <si>
    <t>21:1134:001047</t>
  </si>
  <si>
    <t>106L:2001:1107:00:------:--</t>
  </si>
  <si>
    <t>57.22</t>
  </si>
  <si>
    <t>21:0251:000980</t>
  </si>
  <si>
    <t>21:0251:000980:0003:0001:00</t>
  </si>
  <si>
    <t>21:1134:001048</t>
  </si>
  <si>
    <t>106L:2001:1108:00:------:--</t>
  </si>
  <si>
    <t>13.27</t>
  </si>
  <si>
    <t>21:0251:000981</t>
  </si>
  <si>
    <t>21:0251:000981:0003:0001:00</t>
  </si>
  <si>
    <t>21:1134:001049</t>
  </si>
  <si>
    <t>106L:2001:1109:00:------:--</t>
  </si>
  <si>
    <t>21:0251:000982</t>
  </si>
  <si>
    <t>21:0251:000982:0003:0001:00</t>
  </si>
  <si>
    <t>21:1134:001050</t>
  </si>
  <si>
    <t>106L:2001:1111:00:------:--</t>
  </si>
  <si>
    <t>18.492</t>
  </si>
  <si>
    <t>21:0251:000983</t>
  </si>
  <si>
    <t>21:0251:000983:0003:0001:00</t>
  </si>
  <si>
    <t>21:1134:001051</t>
  </si>
  <si>
    <t>106L:2001:1112:00:------:--</t>
  </si>
  <si>
    <t>16.985</t>
  </si>
  <si>
    <t>21:0251:000984</t>
  </si>
  <si>
    <t>21:0251:000984:0003:0001:00</t>
  </si>
  <si>
    <t>21:1134:001052</t>
  </si>
  <si>
    <t>106L:2001:1113:00:------:--</t>
  </si>
  <si>
    <t>13.896</t>
  </si>
  <si>
    <t>21:0251:000985</t>
  </si>
  <si>
    <t>21:0251:000985:0003:0001:00</t>
  </si>
  <si>
    <t>21:1134:001053</t>
  </si>
  <si>
    <t>106L:2001:1114:00:------:--</t>
  </si>
  <si>
    <t>6.366</t>
  </si>
  <si>
    <t>21:0251:000986</t>
  </si>
  <si>
    <t>21:0251:000986:0003:0001:00</t>
  </si>
  <si>
    <t>21:1134:001054</t>
  </si>
  <si>
    <t>106L:2001:1115:00:------:--</t>
  </si>
  <si>
    <t>8.244</t>
  </si>
  <si>
    <t>21:0251:000987</t>
  </si>
  <si>
    <t>21:0251:000987:0003:0001:00</t>
  </si>
  <si>
    <t>21:1134:001055</t>
  </si>
  <si>
    <t>106L:2001:1116:00:------:--</t>
  </si>
  <si>
    <t>21:0251:000988</t>
  </si>
  <si>
    <t>21:0251:000988:0003:0001:00</t>
  </si>
  <si>
    <t>21:1134:001056</t>
  </si>
  <si>
    <t>106L:2001:1117:00:------:--</t>
  </si>
  <si>
    <t>21:0251:000989</t>
  </si>
  <si>
    <t>21:0251:000989:0003:0001:00</t>
  </si>
  <si>
    <t>21:1134:001057</t>
  </si>
  <si>
    <t>106L:2001:1118:00:------:--</t>
  </si>
  <si>
    <t>0.957</t>
  </si>
  <si>
    <t>21:0251:000990</t>
  </si>
  <si>
    <t>21:0251:000990:0003:0001:00</t>
  </si>
  <si>
    <t>21:1134:001058</t>
  </si>
  <si>
    <t>106L:2001:1119:00:------:--</t>
  </si>
  <si>
    <t>21:0251:000991</t>
  </si>
  <si>
    <t>21:0251:000991:0003:0001:00</t>
  </si>
  <si>
    <t>21:1134:001059</t>
  </si>
  <si>
    <t>106L:2001:1120:00:------:--</t>
  </si>
  <si>
    <t>0.984</t>
  </si>
  <si>
    <t>21:0251:000992</t>
  </si>
  <si>
    <t>21:0251:000992:0003:0001:00</t>
  </si>
  <si>
    <t>21:1134:001060</t>
  </si>
  <si>
    <t>106L:2001:1122:00:------:--</t>
  </si>
  <si>
    <t>18.51</t>
  </si>
  <si>
    <t>21:0251:000993</t>
  </si>
  <si>
    <t>21:0251:000993:0003:0001:00</t>
  </si>
  <si>
    <t>21:1134:001061</t>
  </si>
  <si>
    <t>106L:2001:1123:00:------:--</t>
  </si>
  <si>
    <t>5.946</t>
  </si>
  <si>
    <t>21:0251:000994</t>
  </si>
  <si>
    <t>21:0251:000994:0003:0001:00</t>
  </si>
  <si>
    <t>21:1134:001062</t>
  </si>
  <si>
    <t>106L:2001:1124:10:------:--</t>
  </si>
  <si>
    <t>21:0251:000994:0004:0001:00</t>
  </si>
  <si>
    <t>21:1134:001063</t>
  </si>
  <si>
    <t>106L:2001:1125:20:1124:10</t>
  </si>
  <si>
    <t>5.856</t>
  </si>
  <si>
    <t>21:0251:000995</t>
  </si>
  <si>
    <t>21:0251:000995:0003:0001:00</t>
  </si>
  <si>
    <t>21:1134:001064</t>
  </si>
  <si>
    <t>106L:2001:1126:00:------:--</t>
  </si>
  <si>
    <t>1.413</t>
  </si>
  <si>
    <t>21:0251:000996</t>
  </si>
  <si>
    <t>21:0251:000996:0003:0001:00</t>
  </si>
  <si>
    <t>21:1134:001065</t>
  </si>
  <si>
    <t>106L:2001:1128:00:------:--</t>
  </si>
  <si>
    <t>24.25</t>
  </si>
  <si>
    <t>21:0251:000997</t>
  </si>
  <si>
    <t>21:0251:000997:0003:0001:00</t>
  </si>
  <si>
    <t>21:1134:001066</t>
  </si>
  <si>
    <t>106L:2001:1129:00:------:--</t>
  </si>
  <si>
    <t>5.525</t>
  </si>
  <si>
    <t>21:0251:000998</t>
  </si>
  <si>
    <t>21:0251:000998:0003:0001:00</t>
  </si>
  <si>
    <t>21:1134:001067</t>
  </si>
  <si>
    <t>106L:2001:1130:00:------:--</t>
  </si>
  <si>
    <t>3.988</t>
  </si>
  <si>
    <t>21:0251:000999</t>
  </si>
  <si>
    <t>21:0251:000999:0003:0001:00</t>
  </si>
  <si>
    <t>21:1134:001068</t>
  </si>
  <si>
    <t>106L:2001:1131:00:------:--</t>
  </si>
  <si>
    <t>5.328</t>
  </si>
  <si>
    <t>21:0251:001000</t>
  </si>
  <si>
    <t>21:0251:001000:0003:0001:00</t>
  </si>
  <si>
    <t>21:1134:001069</t>
  </si>
  <si>
    <t>106L:2001:1132:00:------:--</t>
  </si>
  <si>
    <t>4.624</t>
  </si>
  <si>
    <t>21:0251:001001</t>
  </si>
  <si>
    <t>21:0251:001001:0003:0001:00</t>
  </si>
  <si>
    <t>21:1134:001070</t>
  </si>
  <si>
    <t>106L:2001:1133:00:------:--</t>
  </si>
  <si>
    <t>1.979</t>
  </si>
  <si>
    <t>21:0251:001002</t>
  </si>
  <si>
    <t>21:0251:001002:0003:0001:00</t>
  </si>
  <si>
    <t>21:1134:001071</t>
  </si>
  <si>
    <t>106L:2001:1134:00:------:--</t>
  </si>
  <si>
    <t>1.222</t>
  </si>
  <si>
    <t>21:0251:001003</t>
  </si>
  <si>
    <t>21:0251:001003:0003:0001:00</t>
  </si>
  <si>
    <t>21:1134:001072</t>
  </si>
  <si>
    <t>106L:2001:1135:00:------:--</t>
  </si>
  <si>
    <t>0.644</t>
  </si>
  <si>
    <t>21:0251:001004</t>
  </si>
  <si>
    <t>21:0251:001004:0003:0001:00</t>
  </si>
  <si>
    <t>21:1134:001073</t>
  </si>
  <si>
    <t>106L:2001:1136:00:------:--</t>
  </si>
  <si>
    <t>21:0251:001005</t>
  </si>
  <si>
    <t>21:0251:001005:0003:0001:00</t>
  </si>
  <si>
    <t>21:1134:001074</t>
  </si>
  <si>
    <t>106L:2001:1137:00:------:--</t>
  </si>
  <si>
    <t>9.936</t>
  </si>
  <si>
    <t>21:0251:001006</t>
  </si>
  <si>
    <t>21:0251:001006:0003:0001:00</t>
  </si>
  <si>
    <t>21:1134:001075</t>
  </si>
  <si>
    <t>106L:2001:1138:00:------:--</t>
  </si>
  <si>
    <t>10.401</t>
  </si>
  <si>
    <t>21:0251:001007</t>
  </si>
  <si>
    <t>21:0251:001007:0003:0001:00</t>
  </si>
  <si>
    <t>21:1134:001076</t>
  </si>
  <si>
    <t>106L:2001:1139:00:------:--</t>
  </si>
  <si>
    <t>8.665</t>
  </si>
  <si>
    <t>21:0251:001008</t>
  </si>
  <si>
    <t>21:0251:001008:0003:0001:00</t>
  </si>
  <si>
    <t>21:1134:001077</t>
  </si>
  <si>
    <t>106L:2001:1140:00:------:--</t>
  </si>
  <si>
    <t>98.55</t>
  </si>
  <si>
    <t>21:0251:001009</t>
  </si>
  <si>
    <t>21:0251:001009:0003:0001:00</t>
  </si>
  <si>
    <t>21:1134:001078</t>
  </si>
  <si>
    <t>106L:2001:1142:10:------:--</t>
  </si>
  <si>
    <t>99.53</t>
  </si>
  <si>
    <t>21:0251:001009:0004:0001:00</t>
  </si>
  <si>
    <t>21:1134:001079</t>
  </si>
  <si>
    <t>106L:2001:1143:20:1142:10</t>
  </si>
  <si>
    <t>25.82</t>
  </si>
  <si>
    <t>21:0251:001010</t>
  </si>
  <si>
    <t>21:0251:001010:0003:0001:00</t>
  </si>
  <si>
    <t>21:1134:001080</t>
  </si>
  <si>
    <t>106L:2001:1144:00:------:--</t>
  </si>
  <si>
    <t>35.77</t>
  </si>
  <si>
    <t>21:0251:001011</t>
  </si>
  <si>
    <t>21:0251:001011:0003:0001:00</t>
  </si>
  <si>
    <t>21:1134:001081</t>
  </si>
  <si>
    <t>106L:2001:1145:00:------:--</t>
  </si>
  <si>
    <t>23.92</t>
  </si>
  <si>
    <t>21:0251:001012</t>
  </si>
  <si>
    <t>21:0251:001012:0003:0001:00</t>
  </si>
  <si>
    <t>21:1134:001082</t>
  </si>
  <si>
    <t>106L:2001:1146:00:------:--</t>
  </si>
  <si>
    <t>42.53</t>
  </si>
  <si>
    <t>21:0251:001013</t>
  </si>
  <si>
    <t>21:0251:001013:0003:0001:00</t>
  </si>
  <si>
    <t>21:1134:001083</t>
  </si>
  <si>
    <t>106L:2001:1147:00:------:--</t>
  </si>
  <si>
    <t>41.49</t>
  </si>
  <si>
    <t>21:0251:001014</t>
  </si>
  <si>
    <t>21:0251:001014:0003:0001:00</t>
  </si>
  <si>
    <t>21:1134:001084</t>
  </si>
  <si>
    <t>106L:2001:1149:00:------:--</t>
  </si>
  <si>
    <t>21:0251:001015</t>
  </si>
  <si>
    <t>21:0251:001015:0003:0001:00</t>
  </si>
  <si>
    <t>21:1134:001085</t>
  </si>
  <si>
    <t>106L:2001:1150:00:------:--</t>
  </si>
  <si>
    <t>21:0251:001016</t>
  </si>
  <si>
    <t>21:0251:001016:0003:0001:00</t>
  </si>
  <si>
    <t>21:1134:001086</t>
  </si>
  <si>
    <t>106L:2001:1151:00:------:--</t>
  </si>
  <si>
    <t>10.21</t>
  </si>
  <si>
    <t>21:0251:001017</t>
  </si>
  <si>
    <t>21:0251:001017:0003:0001:00</t>
  </si>
  <si>
    <t>21:1134:001087</t>
  </si>
  <si>
    <t>106L:2001:1152:00:------:--</t>
  </si>
  <si>
    <t>22.46</t>
  </si>
  <si>
    <t>21:0251:001018</t>
  </si>
  <si>
    <t>21:0251:001018:0003:0001:00</t>
  </si>
  <si>
    <t>21:1134:001088</t>
  </si>
  <si>
    <t>106L:2001:1153:00:------:--</t>
  </si>
  <si>
    <t>13.06</t>
  </si>
  <si>
    <t>21:0251:001019</t>
  </si>
  <si>
    <t>21:0251:001019:0003:0001:00</t>
  </si>
  <si>
    <t>21:1134:001089</t>
  </si>
  <si>
    <t>106L:2001:1154:00:------:--</t>
  </si>
  <si>
    <t>6.186</t>
  </si>
  <si>
    <t>21:0251:001020</t>
  </si>
  <si>
    <t>21:0251:001020:0003:0001:00</t>
  </si>
  <si>
    <t>21:1134:001090</t>
  </si>
  <si>
    <t>106L:2001:1155:00:------:--</t>
  </si>
  <si>
    <t>2.439</t>
  </si>
  <si>
    <t>21:0251:001021</t>
  </si>
  <si>
    <t>21:0251:001021:0003:0001:00</t>
  </si>
  <si>
    <t>21:1134:001091</t>
  </si>
  <si>
    <t>106L:2001:1156:00:------:--</t>
  </si>
  <si>
    <t>238.1</t>
  </si>
  <si>
    <t>21:0251:001022</t>
  </si>
  <si>
    <t>21:0251:001022:0003:0001:00</t>
  </si>
  <si>
    <t>21:1134:001092</t>
  </si>
  <si>
    <t>106L:2001:1157:00:------:--</t>
  </si>
  <si>
    <t>76.78</t>
  </si>
  <si>
    <t>21:0251:001023</t>
  </si>
  <si>
    <t>21:0251:001023:0003:0001:00</t>
  </si>
  <si>
    <t>21:1134:001093</t>
  </si>
  <si>
    <t>106L:2001:1158:00:------:--</t>
  </si>
  <si>
    <t>90.62</t>
  </si>
  <si>
    <t>21:0251:001024</t>
  </si>
  <si>
    <t>21:0251:001024:0003:0001:00</t>
  </si>
  <si>
    <t>21:1134:001094</t>
  </si>
  <si>
    <t>106L:2001:1159:00:------:--</t>
  </si>
  <si>
    <t>21:0251:001025</t>
  </si>
  <si>
    <t>21:0251:001025:0003:0001:00</t>
  </si>
  <si>
    <t>21:1134:001095</t>
  </si>
  <si>
    <t>106L:2001:1160:00:------:--</t>
  </si>
  <si>
    <t>46.42</t>
  </si>
  <si>
    <t>21:0251:001026</t>
  </si>
  <si>
    <t>21:0251:001026:0003:0001:00</t>
  </si>
  <si>
    <t>21:1134:001096</t>
  </si>
  <si>
    <t>106L:2001:1162:00:------:--</t>
  </si>
  <si>
    <t>21.88</t>
  </si>
  <si>
    <t>21:0251:001027</t>
  </si>
  <si>
    <t>21:0251:001027:0003:0001:00</t>
  </si>
  <si>
    <t>21:1134:001097</t>
  </si>
  <si>
    <t>106L:2001:1163:00:------:--</t>
  </si>
  <si>
    <t>36.69</t>
  </si>
  <si>
    <t>21:0251:001028</t>
  </si>
  <si>
    <t>21:0251:001028:0003:0001:00</t>
  </si>
  <si>
    <t>21:1134:001098</t>
  </si>
  <si>
    <t>106L:2001:1164:00:------:--</t>
  </si>
  <si>
    <t>27.25</t>
  </si>
  <si>
    <t>21:0251:001029</t>
  </si>
  <si>
    <t>21:0251:001029:0003:0001:00</t>
  </si>
  <si>
    <t>21:1134:001099</t>
  </si>
  <si>
    <t>106L:2001:1165:00:------:--</t>
  </si>
  <si>
    <t>123.23</t>
  </si>
  <si>
    <t>21:0251:001031</t>
  </si>
  <si>
    <t>21:0251:001031:0003:0001:00</t>
  </si>
  <si>
    <t>21:1134:001100</t>
  </si>
  <si>
    <t>106L:2001:1167:00:------:--</t>
  </si>
  <si>
    <t>232.6</t>
  </si>
  <si>
    <t>21:0251:001032</t>
  </si>
  <si>
    <t>21:0251:001032:0003:0001:00</t>
  </si>
  <si>
    <t>21:1134:001101</t>
  </si>
  <si>
    <t>106L:2001:1168:10:------:--</t>
  </si>
  <si>
    <t>235.44</t>
  </si>
  <si>
    <t>21:0251:001032:0004:0001:00</t>
  </si>
  <si>
    <t>21:1134:001102</t>
  </si>
  <si>
    <t>106L:2001:1169:20:1168:10</t>
  </si>
  <si>
    <t>94.09</t>
  </si>
  <si>
    <t>21:0251:001033</t>
  </si>
  <si>
    <t>21:0251:001033:0003:0001:00</t>
  </si>
  <si>
    <t>21:1134:001103</t>
  </si>
  <si>
    <t>106L:2001:1170:00:------:--</t>
  </si>
  <si>
    <t>97.48</t>
  </si>
  <si>
    <t>21:0251:001034</t>
  </si>
  <si>
    <t>21:0251:001034:0003:0001:00</t>
  </si>
  <si>
    <t>21:1134:001104</t>
  </si>
  <si>
    <t>106L:2001:1171:00:------:--</t>
  </si>
  <si>
    <t>236.3</t>
  </si>
  <si>
    <t>21:0251:001035</t>
  </si>
  <si>
    <t>21:0251:001035:0003:0001:00</t>
  </si>
  <si>
    <t>21:1134:001105</t>
  </si>
  <si>
    <t>106L:2001:1172:00:------:--</t>
  </si>
  <si>
    <t>218</t>
  </si>
  <si>
    <t>21:0251:001036</t>
  </si>
  <si>
    <t>21:0251:001036:0003:0001:00</t>
  </si>
  <si>
    <t>21:1134:001106</t>
  </si>
  <si>
    <t>106L:2001:1174:00:------:--</t>
  </si>
  <si>
    <t>194.47</t>
  </si>
  <si>
    <t>21:0251:001037</t>
  </si>
  <si>
    <t>21:0251:001037:0003:0001:00</t>
  </si>
  <si>
    <t>21:1134:001107</t>
  </si>
  <si>
    <t>106L:2001:1175:00:------:--</t>
  </si>
  <si>
    <t>184.43</t>
  </si>
  <si>
    <t>21:0251:001038</t>
  </si>
  <si>
    <t>21:0251:001038:0003:0001:00</t>
  </si>
  <si>
    <t>21:1134:001108</t>
  </si>
  <si>
    <t>106L:2001:1176:00:------:--</t>
  </si>
  <si>
    <t>199.04</t>
  </si>
  <si>
    <t>21:0251:001039</t>
  </si>
  <si>
    <t>21:0251:001039:0003:0001:00</t>
  </si>
  <si>
    <t>21:1134:001109</t>
  </si>
  <si>
    <t>106L:2001:1177:00:------:--</t>
  </si>
  <si>
    <t>136.92</t>
  </si>
  <si>
    <t>21:0251:001040</t>
  </si>
  <si>
    <t>21:0251:001040:0003:0001:00</t>
  </si>
  <si>
    <t>21:1134:001110</t>
  </si>
  <si>
    <t>106L:2001:1178:00:------:--</t>
  </si>
  <si>
    <t>128.59</t>
  </si>
  <si>
    <t>21:0251:001041</t>
  </si>
  <si>
    <t>21:0251:001041:0003:0001:00</t>
  </si>
  <si>
    <t>21:1134:001111</t>
  </si>
  <si>
    <t>106L:2001:1179:00:------:--</t>
  </si>
  <si>
    <t>3.296</t>
  </si>
  <si>
    <t>21:0251:001042</t>
  </si>
  <si>
    <t>21:0251:001042:0003:0001:00</t>
  </si>
  <si>
    <t>21:1134:001112</t>
  </si>
  <si>
    <t>106L:2001:1180:00:------:--</t>
  </si>
  <si>
    <t>643.65</t>
  </si>
  <si>
    <t>21:0251:001043</t>
  </si>
  <si>
    <t>21:0251:001043:0003:0001:00</t>
  </si>
  <si>
    <t>21:1134:001113</t>
  </si>
  <si>
    <t>106L:2001:1182:10:------:--</t>
  </si>
  <si>
    <t>623.1</t>
  </si>
  <si>
    <t>21:0251:001043:0004:0001:00</t>
  </si>
  <si>
    <t>21:1134:001114</t>
  </si>
  <si>
    <t>106L:2001:1183:20:1182:10</t>
  </si>
  <si>
    <t>312.4</t>
  </si>
  <si>
    <t>21:0251:001044</t>
  </si>
  <si>
    <t>21:0251:001044:0003:0001:00</t>
  </si>
  <si>
    <t>21:1134:001115</t>
  </si>
  <si>
    <t>106L:2001:1184:00:------:--</t>
  </si>
  <si>
    <t>96.07</t>
  </si>
  <si>
    <t>21:0251:001045</t>
  </si>
  <si>
    <t>21:0251:001045:0003:0001:00</t>
  </si>
  <si>
    <t>21:1134:001116</t>
  </si>
  <si>
    <t>106L:2001:1185:00:------:--</t>
  </si>
  <si>
    <t>49.19</t>
  </si>
  <si>
    <t>21:0251:001046</t>
  </si>
  <si>
    <t>21:0251:001046:0003:0001:00</t>
  </si>
  <si>
    <t>21:1134:001117</t>
  </si>
  <si>
    <t>106L:2001:1186:00:------:--</t>
  </si>
  <si>
    <t>28.89</t>
  </si>
  <si>
    <t>21:0251:001047</t>
  </si>
  <si>
    <t>21:0251:001047:0003:0001:00</t>
  </si>
  <si>
    <t>21:1134:001118</t>
  </si>
  <si>
    <t>106L:2001:1187:00:------:--</t>
  </si>
  <si>
    <t>541.75</t>
  </si>
  <si>
    <t>21:0251:001048</t>
  </si>
  <si>
    <t>21:0251:001048:0003:0001:00</t>
  </si>
  <si>
    <t>21:1134:001119</t>
  </si>
  <si>
    <t>106L:2001:1188:00:------:--</t>
  </si>
  <si>
    <t>408</t>
  </si>
  <si>
    <t>21:0251:001049</t>
  </si>
  <si>
    <t>21:0251:001049:0003:0001:00</t>
  </si>
  <si>
    <t>21:1134:001120</t>
  </si>
  <si>
    <t>106L:2001:1189:00:------:--</t>
  </si>
  <si>
    <t>21:0251:001050</t>
  </si>
  <si>
    <t>21:0251:001050:0003:0001:00</t>
  </si>
  <si>
    <t>21:1134:001121</t>
  </si>
  <si>
    <t>106L:2001:1190:00:------:--</t>
  </si>
  <si>
    <t>94.11</t>
  </si>
  <si>
    <t>21:0251:001051</t>
  </si>
  <si>
    <t>21:0251:001051:0003:0001:00</t>
  </si>
  <si>
    <t>21:1134:001122</t>
  </si>
  <si>
    <t>106L:2001:1191:00:------:--</t>
  </si>
  <si>
    <t>139.4</t>
  </si>
  <si>
    <t>21:0251:001052</t>
  </si>
  <si>
    <t>21:0251:001052:0003:0001:00</t>
  </si>
  <si>
    <t>21:1134:001123</t>
  </si>
  <si>
    <t>106L:2001:1192:00:------:--</t>
  </si>
  <si>
    <t>1022.75</t>
  </si>
  <si>
    <t>21:0251:001053</t>
  </si>
  <si>
    <t>21:0251:001053:0003:0001:00</t>
  </si>
  <si>
    <t>21:1134:001124</t>
  </si>
  <si>
    <t>106L:2001:1193:00:------:--</t>
  </si>
  <si>
    <t>21:0251:001054</t>
  </si>
  <si>
    <t>21:0251:001054:0003:0001:00</t>
  </si>
  <si>
    <t>21:1134:001125</t>
  </si>
  <si>
    <t>106L:2001:1195:00:------:--</t>
  </si>
  <si>
    <t>83.09</t>
  </si>
  <si>
    <t>21:0251:001055</t>
  </si>
  <si>
    <t>21:0251:001055:0003:0001:00</t>
  </si>
  <si>
    <t>21:1134:001126</t>
  </si>
  <si>
    <t>106L:2001:1196:00:------:--</t>
  </si>
  <si>
    <t>311.1</t>
  </si>
  <si>
    <t>21:0251:001056</t>
  </si>
  <si>
    <t>21:0251:001056:0003:0001:00</t>
  </si>
  <si>
    <t>21:1134:001127</t>
  </si>
  <si>
    <t>106L:2001:1197:00:------:--</t>
  </si>
  <si>
    <t>940.75</t>
  </si>
  <si>
    <t>21:0251:001057</t>
  </si>
  <si>
    <t>21:0251:001057:0003:0001:00</t>
  </si>
  <si>
    <t>21:1134:001128</t>
  </si>
  <si>
    <t>106L:2001:1198:00:------:--</t>
  </si>
  <si>
    <t>21:0251:001058</t>
  </si>
  <si>
    <t>21:0251:001058:0003:0001:00</t>
  </si>
  <si>
    <t>21:1134:001129</t>
  </si>
  <si>
    <t>106L:2001:1199:00:------:--</t>
  </si>
  <si>
    <t>117.3</t>
  </si>
  <si>
    <t>21:0251:001059</t>
  </si>
  <si>
    <t>21:0251:001059:0003:0001:00</t>
  </si>
  <si>
    <t>21:1134:001130</t>
  </si>
  <si>
    <t>106L:2001:1200:00:------:--</t>
  </si>
  <si>
    <t>58.76</t>
  </si>
  <si>
    <t>21:0251:001060</t>
  </si>
  <si>
    <t>21:0251:001060:0003:0001:00</t>
  </si>
  <si>
    <t>21:1134:001131</t>
  </si>
  <si>
    <t>106L:2001:1202:00:------:--</t>
  </si>
  <si>
    <t>823.3</t>
  </si>
  <si>
    <t>21:0251:001061</t>
  </si>
  <si>
    <t>21:0251:001061:0003:0001:00</t>
  </si>
  <si>
    <t>21:1134:001132</t>
  </si>
  <si>
    <t>106L:2001:1203:10:------:--</t>
  </si>
  <si>
    <t>863.85</t>
  </si>
  <si>
    <t>21:0251:001061:0004:0001:00</t>
  </si>
  <si>
    <t>21:1134:001133</t>
  </si>
  <si>
    <t>106L:2001:1204:20:1203:10</t>
  </si>
  <si>
    <t>386.46</t>
  </si>
  <si>
    <t>21:0251:001062</t>
  </si>
  <si>
    <t>21:0251:001062:0003:0001:00</t>
  </si>
  <si>
    <t>21:1134:001134</t>
  </si>
  <si>
    <t>106L:2001:1206:00:------:--</t>
  </si>
  <si>
    <t>27.72</t>
  </si>
  <si>
    <t>21:0251:001063</t>
  </si>
  <si>
    <t>21:0251:001063:0003:0001:00</t>
  </si>
  <si>
    <t>21:1134:001135</t>
  </si>
  <si>
    <t>106L:2001:1207:00:------:--</t>
  </si>
  <si>
    <t>26.95</t>
  </si>
  <si>
    <t>21:0251:001064</t>
  </si>
  <si>
    <t>21:0251:001064:0003:0001:00</t>
  </si>
  <si>
    <t>21:1134:001136</t>
  </si>
  <si>
    <t>106L:2001:1208:00:------:--</t>
  </si>
  <si>
    <t>21:0251:001065</t>
  </si>
  <si>
    <t>21:0251:001065:0003:0001:00</t>
  </si>
  <si>
    <t>21:1134:001137</t>
  </si>
  <si>
    <t>106L:2001:1209:00:------:--</t>
  </si>
  <si>
    <t>0.627</t>
  </si>
  <si>
    <t>21:0251:001066</t>
  </si>
  <si>
    <t>21:0251:001066:0003:0001:00</t>
  </si>
  <si>
    <t>21:1134:001138</t>
  </si>
  <si>
    <t>106L:2001:1210:00:------:--</t>
  </si>
  <si>
    <t>289.5</t>
  </si>
  <si>
    <t>21:0251:001067</t>
  </si>
  <si>
    <t>21:0251:001067:0003:0001:00</t>
  </si>
  <si>
    <t>21:1134:001139</t>
  </si>
  <si>
    <t>106L:2001:1211:00:------:--</t>
  </si>
  <si>
    <t>348.24</t>
  </si>
  <si>
    <t>21:0251:001068</t>
  </si>
  <si>
    <t>21:0251:001068:0003:0001:00</t>
  </si>
  <si>
    <t>21:1134:001140</t>
  </si>
  <si>
    <t>106L:2001:1212:00:------:--</t>
  </si>
  <si>
    <t>172.42</t>
  </si>
  <si>
    <t>21:0251:001069</t>
  </si>
  <si>
    <t>21:0251:001069:0003:0001:00</t>
  </si>
  <si>
    <t>21:1134:001141</t>
  </si>
  <si>
    <t>106L:2001:1213:00:------:--</t>
  </si>
  <si>
    <t>255.76</t>
  </si>
  <si>
    <t>21:0251:001070</t>
  </si>
  <si>
    <t>21:0251:001070:0003:0001:00</t>
  </si>
  <si>
    <t>21:1134:001142</t>
  </si>
  <si>
    <t>106L:2001:1214:00:------:--</t>
  </si>
  <si>
    <t>228</t>
  </si>
  <si>
    <t>21:0251:001071</t>
  </si>
  <si>
    <t>21:0251:001071:0003:0001:00</t>
  </si>
  <si>
    <t>21:1134:001143</t>
  </si>
  <si>
    <t>106L:2001:1215:00:------:--</t>
  </si>
  <si>
    <t>76.9</t>
  </si>
  <si>
    <t>21:0251:001072</t>
  </si>
  <si>
    <t>21:0251:001072:0003:0001:00</t>
  </si>
  <si>
    <t>21:1134:001144</t>
  </si>
  <si>
    <t>106L:2001:1216:00:------:--</t>
  </si>
  <si>
    <t>204.41</t>
  </si>
  <si>
    <t>21:0251:001073</t>
  </si>
  <si>
    <t>21:0251:001073:0003:0001:00</t>
  </si>
  <si>
    <t>21:1134:001145</t>
  </si>
  <si>
    <t>106L:2001:1217:00:------:--</t>
  </si>
  <si>
    <t>5.568</t>
  </si>
  <si>
    <t>21:0251:001074</t>
  </si>
  <si>
    <t>21:0251:001074:0003:0001:00</t>
  </si>
  <si>
    <t>21:1134:001146</t>
  </si>
  <si>
    <t>106L:2001:1218:00:------:--</t>
  </si>
  <si>
    <t>89.71</t>
  </si>
  <si>
    <t>21:0251:001075</t>
  </si>
  <si>
    <t>21:0251:001075:0003:0001:00</t>
  </si>
  <si>
    <t>21:1134:001147</t>
  </si>
  <si>
    <t>106L:2001:1219:00:------:--</t>
  </si>
  <si>
    <t>174.2</t>
  </si>
  <si>
    <t>21:0251:001076</t>
  </si>
  <si>
    <t>21:0251:001076:0003:0001:00</t>
  </si>
  <si>
    <t>21:1134:001148</t>
  </si>
  <si>
    <t>106L:2001:1220:00:------:--</t>
  </si>
  <si>
    <t>779.2</t>
  </si>
  <si>
    <t>21:0251:001077</t>
  </si>
  <si>
    <t>21:0251:001077:0003:0001:00</t>
  </si>
  <si>
    <t>21:1134:001149</t>
  </si>
  <si>
    <t>106L:2001:1222:10:------:--</t>
  </si>
  <si>
    <t>61.89</t>
  </si>
  <si>
    <t>21:0251:001077:0004:0001:00</t>
  </si>
  <si>
    <t>21:1134:001150</t>
  </si>
  <si>
    <t>106L:2001:1223:20:1222:10</t>
  </si>
  <si>
    <t>26.02</t>
  </si>
  <si>
    <t>21:0251:001078</t>
  </si>
  <si>
    <t>21:0251:001078:0003:0001:00</t>
  </si>
  <si>
    <t>21:1134:001151</t>
  </si>
  <si>
    <t>106L:2001:1224:00:------:--</t>
  </si>
  <si>
    <t>1.902</t>
  </si>
  <si>
    <t>21:0251:001079</t>
  </si>
  <si>
    <t>21:0251:001079:0003:0001:00</t>
  </si>
  <si>
    <t>21:1134:001152</t>
  </si>
  <si>
    <t>106L:2001:1225:00:------:--</t>
  </si>
  <si>
    <t>17.377</t>
  </si>
  <si>
    <t>21:0251:001080</t>
  </si>
  <si>
    <t>21:0251:001080:0003:0001:00</t>
  </si>
  <si>
    <t>21:1134:001153</t>
  </si>
  <si>
    <t>106L:2001:1226:00:------:--</t>
  </si>
  <si>
    <t>79.79</t>
  </si>
  <si>
    <t>21:0251:001081</t>
  </si>
  <si>
    <t>21:0251:001081:0003:0001:00</t>
  </si>
  <si>
    <t>21:1134:001154</t>
  </si>
  <si>
    <t>106L:2001:1227:00:------:--</t>
  </si>
  <si>
    <t>84.16</t>
  </si>
  <si>
    <t>21:0251:001082</t>
  </si>
  <si>
    <t>21:0251:001082:0003:0001:00</t>
  </si>
  <si>
    <t>21:1134:001155</t>
  </si>
  <si>
    <t>106L:2001:1228:00:------:--</t>
  </si>
  <si>
    <t>95.25</t>
  </si>
  <si>
    <t>21:0251:001083</t>
  </si>
  <si>
    <t>21:0251:001083:0003:0001:00</t>
  </si>
  <si>
    <t>21:1134:001156</t>
  </si>
  <si>
    <t>106L:2001:1229:00:------:--</t>
  </si>
  <si>
    <t>578.75</t>
  </si>
  <si>
    <t>21:0251:001084</t>
  </si>
  <si>
    <t>21:0251:001084:0003:0001:00</t>
  </si>
  <si>
    <t>21:1134:001157</t>
  </si>
  <si>
    <t>106L:2001:1230:00:------:--</t>
  </si>
  <si>
    <t>279.1</t>
  </si>
  <si>
    <t>21:0251:001085</t>
  </si>
  <si>
    <t>21:0251:001085:0003:0001:00</t>
  </si>
  <si>
    <t>21:1134:001158</t>
  </si>
  <si>
    <t>106L:2001:1231:00:------:--</t>
  </si>
  <si>
    <t>326.86</t>
  </si>
  <si>
    <t>21:0251:001086</t>
  </si>
  <si>
    <t>21:0251:001086:0003:0001:00</t>
  </si>
  <si>
    <t>21:1134:001159</t>
  </si>
  <si>
    <t>106L:2001:1232:00:------:--</t>
  </si>
  <si>
    <t>1604</t>
  </si>
  <si>
    <t>21:0251:001087</t>
  </si>
  <si>
    <t>21:0251:001087:0003:0001:00</t>
  </si>
  <si>
    <t>21:1134:001160</t>
  </si>
  <si>
    <t>106L:2001:1233:00:------:--</t>
  </si>
  <si>
    <t>2151.1</t>
  </si>
  <si>
    <t>21:0251:001088</t>
  </si>
  <si>
    <t>21:0251:001088:0003:0001:00</t>
  </si>
  <si>
    <t>21:1134:001161</t>
  </si>
  <si>
    <t>106L:2001:1234:00:------:--</t>
  </si>
  <si>
    <t>819</t>
  </si>
  <si>
    <t>21:0251:001089</t>
  </si>
  <si>
    <t>21:0251:001089:0003:0001:00</t>
  </si>
  <si>
    <t>21:1134:001162</t>
  </si>
  <si>
    <t>106L:2001:1235:00:------:--</t>
  </si>
  <si>
    <t>492.05</t>
  </si>
  <si>
    <t>21:0251:001090</t>
  </si>
  <si>
    <t>21:0251:001090:0003:0001:00</t>
  </si>
  <si>
    <t>21:1134:001163</t>
  </si>
  <si>
    <t>106L:2001:1236:00:------:--</t>
  </si>
  <si>
    <t>526.25</t>
  </si>
  <si>
    <t>21:0251:001091</t>
  </si>
  <si>
    <t>21:0251:001091:0003:0001:00</t>
  </si>
  <si>
    <t>21:1134:001164</t>
  </si>
  <si>
    <t>106L:2001:1238:00:------:--</t>
  </si>
  <si>
    <t>452.25</t>
  </si>
  <si>
    <t>21:0251:001092</t>
  </si>
  <si>
    <t>21:0251:001092:0003:0001:00</t>
  </si>
  <si>
    <t>21:1134:001165</t>
  </si>
  <si>
    <t>106L:2001:1239:00:------:--</t>
  </si>
  <si>
    <t>29.73</t>
  </si>
  <si>
    <t>21:0251:001093</t>
  </si>
  <si>
    <t>21:0251:001093:0003:0001:00</t>
  </si>
  <si>
    <t>21:1134:001166</t>
  </si>
  <si>
    <t>106L:2001:1240:00:------:--</t>
  </si>
  <si>
    <t>196.4</t>
  </si>
  <si>
    <t>21:0251:001094</t>
  </si>
  <si>
    <t>21:0251:001094:0003:0001:00</t>
  </si>
  <si>
    <t>21:1134:001167</t>
  </si>
  <si>
    <t>106L:2001:1242:00:------:--</t>
  </si>
  <si>
    <t>21:0251:001095</t>
  </si>
  <si>
    <t>21:0251:001095:0003:0001:00</t>
  </si>
  <si>
    <t>21:1134:001168</t>
  </si>
  <si>
    <t>106L:2001:1243:00:------:--</t>
  </si>
  <si>
    <t>40.82</t>
  </si>
  <si>
    <t>21:0251:001096</t>
  </si>
  <si>
    <t>21:0251:001096:0003:0001:00</t>
  </si>
  <si>
    <t>21:1134:001169</t>
  </si>
  <si>
    <t>106L:2001:1244:00:------:--</t>
  </si>
  <si>
    <t>21.463</t>
  </si>
  <si>
    <t>21:0251:001097</t>
  </si>
  <si>
    <t>21:0251:001097:0003:0001:00</t>
  </si>
  <si>
    <t>21:1134:001170</t>
  </si>
  <si>
    <t>106L:2001:1245:00:------:--</t>
  </si>
  <si>
    <t>42.45</t>
  </si>
  <si>
    <t>21:0251:001098</t>
  </si>
  <si>
    <t>21:0251:001098:0003:0001:00</t>
  </si>
  <si>
    <t>21:1134:001171</t>
  </si>
  <si>
    <t>106L:2001:1246:10:------:--</t>
  </si>
  <si>
    <t>41.74</t>
  </si>
  <si>
    <t>21:0251:001098:0004:0001:00</t>
  </si>
  <si>
    <t>21:1134:001172</t>
  </si>
  <si>
    <t>106L:2001:1247:20:1246:10</t>
  </si>
  <si>
    <t>289.6</t>
  </si>
  <si>
    <t>21:0251:001099</t>
  </si>
  <si>
    <t>21:0251:001099:0003:0001:00</t>
  </si>
  <si>
    <t>21:1134:001173</t>
  </si>
  <si>
    <t>106L:2001:1248:00:------:--</t>
  </si>
  <si>
    <t>307</t>
  </si>
  <si>
    <t>21:0251:001100</t>
  </si>
  <si>
    <t>21:0251:001100:0003:0001:00</t>
  </si>
  <si>
    <t>21:1134:001174</t>
  </si>
  <si>
    <t>106L:2001:1249:00:------:--</t>
  </si>
  <si>
    <t>133.31</t>
  </si>
  <si>
    <t>21:0251:001101</t>
  </si>
  <si>
    <t>21:0251:001101:0003:0001:00</t>
  </si>
  <si>
    <t>21:1134:001175</t>
  </si>
  <si>
    <t>106L:2001:1250:00:------:--</t>
  </si>
  <si>
    <t>50.61</t>
  </si>
  <si>
    <t>21:0251:001102</t>
  </si>
  <si>
    <t>21:0251:001102:0003:0001:00</t>
  </si>
  <si>
    <t>21:1134:001176</t>
  </si>
  <si>
    <t>106L:2001:1251:00:------:--</t>
  </si>
  <si>
    <t>273</t>
  </si>
  <si>
    <t>21:0251:001103</t>
  </si>
  <si>
    <t>21:0251:001103:0003:0001:00</t>
  </si>
  <si>
    <t>21:1134:001177</t>
  </si>
  <si>
    <t>106L:2001:1253:00:------:--</t>
  </si>
  <si>
    <t>55.14</t>
  </si>
  <si>
    <t>21:0251:001104</t>
  </si>
  <si>
    <t>21:0251:001104:0003:0001:00</t>
  </si>
  <si>
    <t>21:1134:001178</t>
  </si>
  <si>
    <t>106L:2001:1254:00:------:--</t>
  </si>
  <si>
    <t>161.21</t>
  </si>
  <si>
    <t>21:0251:001105</t>
  </si>
  <si>
    <t>21:0251:001105:0003:0001:00</t>
  </si>
  <si>
    <t>21:1134:001179</t>
  </si>
  <si>
    <t>106L:2001:1255:00:------:--</t>
  </si>
  <si>
    <t>288.5</t>
  </si>
  <si>
    <t>21:0251:001106</t>
  </si>
  <si>
    <t>21:0251:001106:0003:0001:00</t>
  </si>
  <si>
    <t>21:1134:001180</t>
  </si>
  <si>
    <t>106L:2001:1256:00:------:--</t>
  </si>
  <si>
    <t>1025.1</t>
  </si>
  <si>
    <t>21:0251:001107</t>
  </si>
  <si>
    <t>21:0251:001107:0003:0001:00</t>
  </si>
  <si>
    <t>21:1134:001181</t>
  </si>
  <si>
    <t>106L:2001:1257:00:------:--</t>
  </si>
  <si>
    <t>171.33</t>
  </si>
  <si>
    <t>21:0251:001108</t>
  </si>
  <si>
    <t>21:0251:001108:0003:0001:00</t>
  </si>
  <si>
    <t>21:1134:001182</t>
  </si>
  <si>
    <t>106L:2001:1258:00:------:--</t>
  </si>
  <si>
    <t>146.39</t>
  </si>
  <si>
    <t>21:0251:001109</t>
  </si>
  <si>
    <t>21:0251:001109:0003:0001:00</t>
  </si>
  <si>
    <t>21:1134:001183</t>
  </si>
  <si>
    <t>106L:2001:1259:00:------:--</t>
  </si>
  <si>
    <t>121.19</t>
  </si>
  <si>
    <t>21:0251:001110</t>
  </si>
  <si>
    <t>21:0251:001110:0003:0001:00</t>
  </si>
  <si>
    <t>21:1134:001184</t>
  </si>
  <si>
    <t>106L:2001:1260:00:------:--</t>
  </si>
  <si>
    <t>179.25</t>
  </si>
  <si>
    <t>21:0251:001111</t>
  </si>
  <si>
    <t>21:0251:001111:0003:0001:00</t>
  </si>
  <si>
    <t>21:1134:001185</t>
  </si>
  <si>
    <t>106L:2001:1262:00:------:--</t>
  </si>
  <si>
    <t>74.22</t>
  </si>
  <si>
    <t>21:0251:001112</t>
  </si>
  <si>
    <t>21:0251:001112:0003:0001:00</t>
  </si>
  <si>
    <t>21:1134:001186</t>
  </si>
  <si>
    <t>106L:2001:1263:10:------:--</t>
  </si>
  <si>
    <t>73.29</t>
  </si>
  <si>
    <t>21:0251:001112:0004:0001:00</t>
  </si>
  <si>
    <t>21:1134:001187</t>
  </si>
  <si>
    <t>106L:2001:1264:20:1263:10</t>
  </si>
  <si>
    <t>111.35</t>
  </si>
  <si>
    <t>21:0251:001113</t>
  </si>
  <si>
    <t>21:0251:001113:0003:0001:00</t>
  </si>
  <si>
    <t>21:1134:001188</t>
  </si>
  <si>
    <t>106L:2001:1265:00:------:--</t>
  </si>
  <si>
    <t>112.06</t>
  </si>
  <si>
    <t>21:0251:001114</t>
  </si>
  <si>
    <t>21:0251:001114:0003:0001:00</t>
  </si>
  <si>
    <t>21:1134:001189</t>
  </si>
  <si>
    <t>106L:2001:1266:00:------:--</t>
  </si>
  <si>
    <t>84.98</t>
  </si>
  <si>
    <t>21:0251:001115</t>
  </si>
  <si>
    <t>21:0251:001115:0003:0001:00</t>
  </si>
  <si>
    <t>21:1134:001190</t>
  </si>
  <si>
    <t>106L:2001:1267:00:------:--</t>
  </si>
  <si>
    <t>89.98</t>
  </si>
  <si>
    <t>21:0251:001116</t>
  </si>
  <si>
    <t>21:0251:001116:0003:0001:00</t>
  </si>
  <si>
    <t>21:1134:001191</t>
  </si>
  <si>
    <t>106L:2001:1268:00:------:--</t>
  </si>
  <si>
    <t>156.4</t>
  </si>
  <si>
    <t>21:0251:001117</t>
  </si>
  <si>
    <t>21:0251:001117:0003:0001:00</t>
  </si>
  <si>
    <t>21:1134:001192</t>
  </si>
  <si>
    <t>106L:2001:1269:00:------:--</t>
  </si>
  <si>
    <t>203.57</t>
  </si>
  <si>
    <t>21:0251:001118</t>
  </si>
  <si>
    <t>21:0251:001118:0003:0001:00</t>
  </si>
  <si>
    <t>21:1134:001193</t>
  </si>
  <si>
    <t>106L:2001:1270:00:------:--</t>
  </si>
  <si>
    <t>619.05</t>
  </si>
  <si>
    <t>21:0251:001119</t>
  </si>
  <si>
    <t>21:0251:001119:0003:0001:00</t>
  </si>
  <si>
    <t>21:1134:001194</t>
  </si>
  <si>
    <t>106L:2001:1271:00:------:--</t>
  </si>
  <si>
    <t>176.05</t>
  </si>
  <si>
    <t>21:0251:001120</t>
  </si>
  <si>
    <t>21:0251:001120:0003:0001:00</t>
  </si>
  <si>
    <t>21:1134:001195</t>
  </si>
  <si>
    <t>106L:2001:1272:00:------:--</t>
  </si>
  <si>
    <t>37.06</t>
  </si>
  <si>
    <t>21:0251:001121</t>
  </si>
  <si>
    <t>21:0251:001121:0003:0001:00</t>
  </si>
  <si>
    <t>21:1134:001196</t>
  </si>
  <si>
    <t>106L:2001:1273:00:------:--</t>
  </si>
  <si>
    <t>220.5</t>
  </si>
  <si>
    <t>21:0251:001122</t>
  </si>
  <si>
    <t>21:0251:001122:0003:0001:00</t>
  </si>
  <si>
    <t>21:1134:001197</t>
  </si>
  <si>
    <t>106L:2001:1274:00:------:--</t>
  </si>
  <si>
    <t>199.98</t>
  </si>
  <si>
    <t>21:0251:001123</t>
  </si>
  <si>
    <t>21:0251:001123:0003:0001:00</t>
  </si>
  <si>
    <t>21:1134:001198</t>
  </si>
  <si>
    <t>106L:2001:1275:00:------:--</t>
  </si>
  <si>
    <t>281.7</t>
  </si>
  <si>
    <t>21:0251:001124</t>
  </si>
  <si>
    <t>21:0251:001124:0003:0001:00</t>
  </si>
  <si>
    <t>21:1134:001199</t>
  </si>
  <si>
    <t>106L:2001:1277:00:------:--</t>
  </si>
  <si>
    <t>1161.2</t>
  </si>
  <si>
    <t>21:0251:001125</t>
  </si>
  <si>
    <t>21:0251:001125:0003:0001:00</t>
  </si>
  <si>
    <t>21:1134:001200</t>
  </si>
  <si>
    <t>106L:2001:1278:00:------:--</t>
  </si>
  <si>
    <t>1402.8</t>
  </si>
  <si>
    <t>21:0251:001126</t>
  </si>
  <si>
    <t>21:0251:001126:0003:0001:00</t>
  </si>
  <si>
    <t>21:1134:001201</t>
  </si>
  <si>
    <t>106L:2001:1279:00:------:--</t>
  </si>
  <si>
    <t>2359</t>
  </si>
  <si>
    <t>21:0251:001127</t>
  </si>
  <si>
    <t>21:0251:001127:0003:0001:00</t>
  </si>
  <si>
    <t>21:1134:001202</t>
  </si>
  <si>
    <t>106L:2001:1280:00:------:--</t>
  </si>
  <si>
    <t>286.9</t>
  </si>
  <si>
    <t>21:0251:001128</t>
  </si>
  <si>
    <t>21:0251:001128:0003:0001:00</t>
  </si>
  <si>
    <t>21:1134:001203</t>
  </si>
  <si>
    <t>106L:2001:1282:00:------:--</t>
  </si>
  <si>
    <t>168.65</t>
  </si>
  <si>
    <t>21:0251:001129</t>
  </si>
  <si>
    <t>21:0251:001129:0003:0001:00</t>
  </si>
  <si>
    <t>21:1134:001204</t>
  </si>
  <si>
    <t>106L:2001:1283:00:------:--</t>
  </si>
  <si>
    <t>7.899</t>
  </si>
  <si>
    <t>21:0251:001130</t>
  </si>
  <si>
    <t>21:0251:001130:0003:0001:00</t>
  </si>
  <si>
    <t>21:1134:001205</t>
  </si>
  <si>
    <t>106L:2001:1284:00:------:--</t>
  </si>
  <si>
    <t>21:0251:001131</t>
  </si>
  <si>
    <t>21:0251:001131:0003:0001:00</t>
  </si>
  <si>
    <t>21:1134:001206</t>
  </si>
  <si>
    <t>106L:2001:1285:00:------:--</t>
  </si>
  <si>
    <t>21:0251:001132</t>
  </si>
  <si>
    <t>21:0251:001132:0003:0001:00</t>
  </si>
  <si>
    <t>21:1134:001207</t>
  </si>
  <si>
    <t>106L:2001:1286:00:------:--</t>
  </si>
  <si>
    <t>4.38</t>
  </si>
  <si>
    <t>21:0251:001133</t>
  </si>
  <si>
    <t>21:0251:001133:0003:0001:00</t>
  </si>
  <si>
    <t>21:1134:001208</t>
  </si>
  <si>
    <t>106L:2001:1287:10:------:--</t>
  </si>
  <si>
    <t>4.39</t>
  </si>
  <si>
    <t>21:0251:001133:0004:0001:00</t>
  </si>
  <si>
    <t>21:1134:001209</t>
  </si>
  <si>
    <t>106L:2001:1288:20:1287:10</t>
  </si>
  <si>
    <t>32.51</t>
  </si>
  <si>
    <t>21:0251:001134</t>
  </si>
  <si>
    <t>21:0251:001134:0003:0001:00</t>
  </si>
  <si>
    <t>21:1134:001210</t>
  </si>
  <si>
    <t>106L:2001:1289:00:------:--</t>
  </si>
  <si>
    <t>2.867</t>
  </si>
  <si>
    <t>21:0251:001135</t>
  </si>
  <si>
    <t>21:0251:001135:0003:0001:00</t>
  </si>
  <si>
    <t>21:1134:001211</t>
  </si>
  <si>
    <t>106L:2001:1290:00:------:--</t>
  </si>
  <si>
    <t>63.45</t>
  </si>
  <si>
    <t>21:0251:001136</t>
  </si>
  <si>
    <t>21:0251:001136:0003:0001:00</t>
  </si>
  <si>
    <t>21:1134:001212</t>
  </si>
  <si>
    <t>106L:2001:1291:00:------:--</t>
  </si>
  <si>
    <t>8.526</t>
  </si>
  <si>
    <t>21:0251:001137</t>
  </si>
  <si>
    <t>21:0251:001137:0003:0001:00</t>
  </si>
  <si>
    <t>21:1134:001213</t>
  </si>
  <si>
    <t>106L:2001:1292:00:------:--</t>
  </si>
  <si>
    <t>8.695</t>
  </si>
  <si>
    <t>21:0251:001138</t>
  </si>
  <si>
    <t>21:0251:001138:0003:0001:00</t>
  </si>
  <si>
    <t>21:1134:001214</t>
  </si>
  <si>
    <t>106L:2001:1293:00:------:--</t>
  </si>
  <si>
    <t>123.95</t>
  </si>
  <si>
    <t>21:0251:001139</t>
  </si>
  <si>
    <t>21:0251:001139:0003:0001:00</t>
  </si>
  <si>
    <t>21:1134:001215</t>
  </si>
  <si>
    <t>106L:2001:1295:00:------:--</t>
  </si>
  <si>
    <t>126.37</t>
  </si>
  <si>
    <t>21:0251:001140</t>
  </si>
  <si>
    <t>21:0251:001140:0003:0001:00</t>
  </si>
  <si>
    <t>21:1134:001216</t>
  </si>
  <si>
    <t>106L:2001:1296:00:------:--</t>
  </si>
  <si>
    <t>56.98</t>
  </si>
  <si>
    <t>21:0251:001141</t>
  </si>
  <si>
    <t>21:0251:001141:0003:0001:00</t>
  </si>
  <si>
    <t>21:1134:001217</t>
  </si>
  <si>
    <t>106L:2001:1297:00:------:--</t>
  </si>
  <si>
    <t>274.3</t>
  </si>
  <si>
    <t>21:0251:001142</t>
  </si>
  <si>
    <t>21:0251:001142:0003:0001:00</t>
  </si>
  <si>
    <t>21:1134:001218</t>
  </si>
  <si>
    <t>106L:2001:1298:00:------:--</t>
  </si>
  <si>
    <t>38.52</t>
  </si>
  <si>
    <t>21:0251:001143</t>
  </si>
  <si>
    <t>21:0251:001143:0003:0001:00</t>
  </si>
  <si>
    <t>21:1134:001219</t>
  </si>
  <si>
    <t>106L:2001:1299:00:------:--</t>
  </si>
  <si>
    <t>226.5</t>
  </si>
  <si>
    <t>21:0251:001144</t>
  </si>
  <si>
    <t>21:0251:001144:0003:0001:00</t>
  </si>
  <si>
    <t>21:1134:001220</t>
  </si>
  <si>
    <t>106L:2001:1300:00:------:--</t>
  </si>
  <si>
    <t>313.8</t>
  </si>
  <si>
    <t>21:0251:001145</t>
  </si>
  <si>
    <t>21:0251:001145:0003:0001:00</t>
  </si>
  <si>
    <t>21:1134:001221</t>
  </si>
  <si>
    <t>106L:2001:1302:00:------:--</t>
  </si>
  <si>
    <t>283.35</t>
  </si>
  <si>
    <t>21:0251:001146</t>
  </si>
  <si>
    <t>21:0251:001146:0003:0001:00</t>
  </si>
  <si>
    <t>21:1134:001222</t>
  </si>
  <si>
    <t>106L:2001:1304:10:------:--</t>
  </si>
  <si>
    <t>281.25</t>
  </si>
  <si>
    <t>21:0251:001146:0004:0001:00</t>
  </si>
  <si>
    <t>21:1134:001223</t>
  </si>
  <si>
    <t>106L:2001:1305:20:1304:10</t>
  </si>
  <si>
    <t>93.27</t>
  </si>
  <si>
    <t>21:0251:001147</t>
  </si>
  <si>
    <t>21:0251:001147:0003:0001:00</t>
  </si>
  <si>
    <t>21:1134:001224</t>
  </si>
  <si>
    <t>106L:2001:1306:00:------:--</t>
  </si>
  <si>
    <t>208.3</t>
  </si>
  <si>
    <t>21:0251:001148</t>
  </si>
  <si>
    <t>21:0251:001148:0003:0001:00</t>
  </si>
  <si>
    <t>21:1134:001225</t>
  </si>
  <si>
    <t>106L:2001:1307:00:------:--</t>
  </si>
  <si>
    <t>92.7</t>
  </si>
  <si>
    <t>21:0251:001149</t>
  </si>
  <si>
    <t>21:0251:001149:0003:0001:00</t>
  </si>
  <si>
    <t>21:1134:001226</t>
  </si>
  <si>
    <t>106L:2001:1308:00:------:--</t>
  </si>
  <si>
    <t>44.1</t>
  </si>
  <si>
    <t>21:0251:001150</t>
  </si>
  <si>
    <t>21:0251:001150:0003:0001:00</t>
  </si>
  <si>
    <t>21:1134:001227</t>
  </si>
  <si>
    <t>106L:2001:1309:00:------:--</t>
  </si>
  <si>
    <t>874.5</t>
  </si>
  <si>
    <t>21:0251:001151</t>
  </si>
  <si>
    <t>21:0251:001151:0003:0001:00</t>
  </si>
  <si>
    <t>21:1134:001228</t>
  </si>
  <si>
    <t>106L:2001:1310:00:------:--</t>
  </si>
  <si>
    <t>196.84</t>
  </si>
  <si>
    <t>21:0251:001152</t>
  </si>
  <si>
    <t>21:0251:001152:0003:0001:00</t>
  </si>
  <si>
    <t>21:1134:001229</t>
  </si>
  <si>
    <t>106L:2001:1311:00:------:--</t>
  </si>
  <si>
    <t>446.75</t>
  </si>
  <si>
    <t>21:0251:001153</t>
  </si>
  <si>
    <t>21:0251:001153:0003:0001:00</t>
  </si>
  <si>
    <t>21:1134:001230</t>
  </si>
  <si>
    <t>106L:2001:1312:00:------:--</t>
  </si>
  <si>
    <t>106.9</t>
  </si>
  <si>
    <t>21:0251:001154</t>
  </si>
  <si>
    <t>21:0251:001154:0003:0001:00</t>
  </si>
  <si>
    <t>21:1134:001231</t>
  </si>
  <si>
    <t>106L:2001:1313:00:------:--</t>
  </si>
  <si>
    <t>228.44</t>
  </si>
  <si>
    <t>21:0251:001155</t>
  </si>
  <si>
    <t>21:0251:001155:0003:0001:00</t>
  </si>
  <si>
    <t>21:1134:001232</t>
  </si>
  <si>
    <t>106L:2001:1314:00:------:--</t>
  </si>
  <si>
    <t>861.3</t>
  </si>
  <si>
    <t>21:0251:001156</t>
  </si>
  <si>
    <t>21:0251:001156:0003:0001:00</t>
  </si>
  <si>
    <t>21:1134:001233</t>
  </si>
  <si>
    <t>106L:2001:1315:00:------:--</t>
  </si>
  <si>
    <t>868.5</t>
  </si>
  <si>
    <t>21:0251:001157</t>
  </si>
  <si>
    <t>21:0251:001157:0003:0001:00</t>
  </si>
  <si>
    <t>21:1134:001234</t>
  </si>
  <si>
    <t>106L:2001:1316:00:------:--</t>
  </si>
  <si>
    <t>1003.15</t>
  </si>
  <si>
    <t>21:0251:001158</t>
  </si>
  <si>
    <t>21:0251:001158:0003:0001:00</t>
  </si>
  <si>
    <t>21:1134:001235</t>
  </si>
  <si>
    <t>106L:2001:1317:00:------:--</t>
  </si>
  <si>
    <t>1717</t>
  </si>
  <si>
    <t>21:0251:001159</t>
  </si>
  <si>
    <t>21:0251:001159:0003:0001:00</t>
  </si>
  <si>
    <t>21:1134:001236</t>
  </si>
  <si>
    <t>106L:2001:1318:00:------:--</t>
  </si>
  <si>
    <t>1861.1</t>
  </si>
  <si>
    <t>21:0251:001160</t>
  </si>
  <si>
    <t>21:0251:001160:0003:0001:00</t>
  </si>
  <si>
    <t>21:1134:001237</t>
  </si>
  <si>
    <t>106L:2001:1319:00:------:--</t>
  </si>
  <si>
    <t>1714.7</t>
  </si>
  <si>
    <t>21:0251:001161</t>
  </si>
  <si>
    <t>21:0251:001161:0003:0001:00</t>
  </si>
  <si>
    <t>21:1134:001238</t>
  </si>
  <si>
    <t>106L:2001:1320:00:------:--</t>
  </si>
  <si>
    <t>404.75</t>
  </si>
  <si>
    <t>21:0251:001162</t>
  </si>
  <si>
    <t>21:0251:001162:0003:0001:00</t>
  </si>
  <si>
    <t>21:1134:001239</t>
  </si>
  <si>
    <t>106L:2001:1322:10:------:--</t>
  </si>
  <si>
    <t>404.45</t>
  </si>
  <si>
    <t>21:0251:001162:0004:0001:00</t>
  </si>
  <si>
    <t>21:1134:001240</t>
  </si>
  <si>
    <t>106L:2001:1323:20:1322:10</t>
  </si>
  <si>
    <t>1337.7</t>
  </si>
  <si>
    <t>21:0251:001163</t>
  </si>
  <si>
    <t>21:0251:001163:0003:0001:00</t>
  </si>
  <si>
    <t>21:1134:001241</t>
  </si>
  <si>
    <t>106L:2001:1324:00:------:--</t>
  </si>
  <si>
    <t>2020</t>
  </si>
  <si>
    <t>21:0251:001164</t>
  </si>
  <si>
    <t>21:0251:001164:0003:0001:00</t>
  </si>
  <si>
    <t>21:1134:001242</t>
  </si>
  <si>
    <t>106L:2001:1325:00:------:--</t>
  </si>
  <si>
    <t>784.15</t>
  </si>
  <si>
    <t>21:0251:001165</t>
  </si>
  <si>
    <t>21:0251:001165:0003:0001:00</t>
  </si>
  <si>
    <t>21:1134:001243</t>
  </si>
  <si>
    <t>106L:2001:1326:00:------:--</t>
  </si>
  <si>
    <t>358.86</t>
  </si>
  <si>
    <t>21:0251:001166</t>
  </si>
  <si>
    <t>21:0251:001166:0003:0001:00</t>
  </si>
  <si>
    <t>21:1134:001244</t>
  </si>
  <si>
    <t>106L:2001:1327:00:------:--</t>
  </si>
  <si>
    <t>106.19</t>
  </si>
  <si>
    <t>21:0251:001167</t>
  </si>
  <si>
    <t>21:0251:001167:0003:0001:00</t>
  </si>
  <si>
    <t>21:1134:001245</t>
  </si>
  <si>
    <t>106L:2001:1328:00:------:--</t>
  </si>
  <si>
    <t>9.124</t>
  </si>
  <si>
    <t>21:0251:001168</t>
  </si>
  <si>
    <t>21:0251:001168:0003:0001:00</t>
  </si>
  <si>
    <t>21:1134:001246</t>
  </si>
  <si>
    <t>106L:2001:1329:00:------:--</t>
  </si>
  <si>
    <t>374</t>
  </si>
  <si>
    <t>21:0251:001169</t>
  </si>
  <si>
    <t>21:0251:001169:0003:0001:00</t>
  </si>
  <si>
    <t>21:1134:001247</t>
  </si>
  <si>
    <t>106L:2001:1330:00:------:--</t>
  </si>
  <si>
    <t>17.483</t>
  </si>
  <si>
    <t>21:0251:001170</t>
  </si>
  <si>
    <t>21:0251:001170:0003:0001:00</t>
  </si>
  <si>
    <t>21:1134:001248</t>
  </si>
  <si>
    <t>106L:2001:1331:00:------:--</t>
  </si>
  <si>
    <t>21:0251:001171</t>
  </si>
  <si>
    <t>21:0251:001171:0003:0001:00</t>
  </si>
  <si>
    <t>21:1134:001249</t>
  </si>
  <si>
    <t>106L:2001:1332:00:------:--</t>
  </si>
  <si>
    <t>31.54</t>
  </si>
  <si>
    <t>21:0251:001172</t>
  </si>
  <si>
    <t>21:0251:001172:0003:0001:00</t>
  </si>
  <si>
    <t>21:1134:001250</t>
  </si>
  <si>
    <t>106L:2001:1333:00:------:--</t>
  </si>
  <si>
    <t>35.73</t>
  </si>
  <si>
    <t>21:0251:001173</t>
  </si>
  <si>
    <t>21:0251:001173:0003:0001:00</t>
  </si>
  <si>
    <t>21:1134:001251</t>
  </si>
  <si>
    <t>106L:2001:1334:00:------:--</t>
  </si>
  <si>
    <t>21.77</t>
  </si>
  <si>
    <t>21:0251:001174</t>
  </si>
  <si>
    <t>21:0251:001174:0003:0001:00</t>
  </si>
  <si>
    <t>21:1134:001252</t>
  </si>
  <si>
    <t>106L:2001:1335:00:------:--</t>
  </si>
  <si>
    <t>17.93</t>
  </si>
  <si>
    <t>21:0251:001175</t>
  </si>
  <si>
    <t>21:0251:001175:0003:0001:00</t>
  </si>
  <si>
    <t>21:1134:001253</t>
  </si>
  <si>
    <t>106L:2001:1337:00:------:--</t>
  </si>
  <si>
    <t>41.34</t>
  </si>
  <si>
    <t>21:0251:001176</t>
  </si>
  <si>
    <t>21:0251:001176:0003:0001:00</t>
  </si>
  <si>
    <t>21:1134:001254</t>
  </si>
  <si>
    <t>106L:2001:1338:00:------:--</t>
  </si>
  <si>
    <t>14.506</t>
  </si>
  <si>
    <t>21:0251:001177</t>
  </si>
  <si>
    <t>21:0251:001177:0003:0001:00</t>
  </si>
  <si>
    <t>21:1134:001255</t>
  </si>
  <si>
    <t>106L:2001:1339:00:------:--</t>
  </si>
  <si>
    <t>13.833</t>
  </si>
  <si>
    <t>21:0251:001178</t>
  </si>
  <si>
    <t>21:0251:001178:0003:0001:00</t>
  </si>
  <si>
    <t>21:1134:001256</t>
  </si>
  <si>
    <t>106L:2001:1340:00:------:--</t>
  </si>
  <si>
    <t>21:0251:001179</t>
  </si>
  <si>
    <t>21:0251:001179:0003:0001:00</t>
  </si>
  <si>
    <t>21:1134:001257</t>
  </si>
  <si>
    <t>106L:2001:1342:10:------:--</t>
  </si>
  <si>
    <t>25.25</t>
  </si>
  <si>
    <t>21:0251:001179:0004:0001:00</t>
  </si>
  <si>
    <t>21:1134:001258</t>
  </si>
  <si>
    <t>106L:2001:1343:20:1342:10</t>
  </si>
  <si>
    <t>12.586</t>
  </si>
  <si>
    <t>21:0251:001180</t>
  </si>
  <si>
    <t>21:0251:001180:0003:0001:00</t>
  </si>
  <si>
    <t>21:1134:001259</t>
  </si>
  <si>
    <t>106L:2001:1344:00:------:--</t>
  </si>
  <si>
    <t>2.208</t>
  </si>
  <si>
    <t>21:0251:001181</t>
  </si>
  <si>
    <t>21:0251:001181:0003:0001:00</t>
  </si>
  <si>
    <t>21:1134:001260</t>
  </si>
  <si>
    <t>106L:2001:1345:00:------:--</t>
  </si>
  <si>
    <t>151.6</t>
  </si>
  <si>
    <t>21:0251:001182</t>
  </si>
  <si>
    <t>21:0251:001182:0003:0001:00</t>
  </si>
  <si>
    <t>21:1134:001261</t>
  </si>
  <si>
    <t>106L:2001:1346:00:------:--</t>
  </si>
  <si>
    <t>20.104</t>
  </si>
  <si>
    <t>21:0251:001183</t>
  </si>
  <si>
    <t>21:0251:001183:0003:0001:00</t>
  </si>
  <si>
    <t>21:1134:001262</t>
  </si>
  <si>
    <t>106L:2001:1348:00:------:--</t>
  </si>
  <si>
    <t>24.82</t>
  </si>
  <si>
    <t>21:0251:001184</t>
  </si>
  <si>
    <t>21:0251:001184:0003:0001:00</t>
  </si>
  <si>
    <t>21:1134:001263</t>
  </si>
  <si>
    <t>106L:2001:1349:00:------:--</t>
  </si>
  <si>
    <t>215.76</t>
  </si>
  <si>
    <t>21:0251:001185</t>
  </si>
  <si>
    <t>21:0251:001185:0003:0001:00</t>
  </si>
  <si>
    <t>21:1134:001264</t>
  </si>
  <si>
    <t>106L:2001:1350:00:------:--</t>
  </si>
  <si>
    <t>165.21</t>
  </si>
  <si>
    <t>21:0251:001186</t>
  </si>
  <si>
    <t>21:0251:001186:0003:0001:00</t>
  </si>
  <si>
    <t>21:1134:001265</t>
  </si>
  <si>
    <t>106L:2001:1351:00:------:--</t>
  </si>
  <si>
    <t>407.15</t>
  </si>
  <si>
    <t>21:0251:001187</t>
  </si>
  <si>
    <t>21:0251:001187:0003:0001:00</t>
  </si>
  <si>
    <t>21:1134:001266</t>
  </si>
  <si>
    <t>106L:2001:1352:00:------:--</t>
  </si>
  <si>
    <t>220.96</t>
  </si>
  <si>
    <t>21:0251:001188</t>
  </si>
  <si>
    <t>21:0251:001188:0003:0001:00</t>
  </si>
  <si>
    <t>21:1134:001267</t>
  </si>
  <si>
    <t>106L:2001:1353:00:------:--</t>
  </si>
  <si>
    <t>59.66</t>
  </si>
  <si>
    <t>21:0251:001189</t>
  </si>
  <si>
    <t>21:0251:001189:0003:0001:00</t>
  </si>
  <si>
    <t>21:1134:001268</t>
  </si>
  <si>
    <t>106L:2001:1354:00:------:--</t>
  </si>
  <si>
    <t>87.44</t>
  </si>
  <si>
    <t>21:0251:001190</t>
  </si>
  <si>
    <t>21:0251:001190:0003:0001:00</t>
  </si>
  <si>
    <t>21:1134:001269</t>
  </si>
  <si>
    <t>106L:2001:1355:00:------:--</t>
  </si>
  <si>
    <t>23.85</t>
  </si>
  <si>
    <t>21:0251:001191</t>
  </si>
  <si>
    <t>21:0251:001191:0003:0001:00</t>
  </si>
  <si>
    <t>21:1134:001270</t>
  </si>
  <si>
    <t>106L:2001:1356:00:------:--</t>
  </si>
  <si>
    <t>169.8</t>
  </si>
  <si>
    <t>21:0251:001192</t>
  </si>
  <si>
    <t>21:0251:001192:0003:0001:00</t>
  </si>
  <si>
    <t>21:1134:001271</t>
  </si>
  <si>
    <t>106L:2001:1357:00:------:--</t>
  </si>
  <si>
    <t>134.57</t>
  </si>
  <si>
    <t>21:0251:001193</t>
  </si>
  <si>
    <t>21:0251:001193:0003:0001:00</t>
  </si>
  <si>
    <t>21:1134:001272</t>
  </si>
  <si>
    <t>106L:2001:1358:00:------:--</t>
  </si>
  <si>
    <t>379.85</t>
  </si>
  <si>
    <t>21:0251:001194</t>
  </si>
  <si>
    <t>21:0251:001194:0003:0001:00</t>
  </si>
  <si>
    <t>21:1134:001273</t>
  </si>
  <si>
    <t>106L:2001:1359:00:------:--</t>
  </si>
  <si>
    <t>263.7</t>
  </si>
  <si>
    <t>21:0251:001195</t>
  </si>
  <si>
    <t>21:0251:001195:0003:0001:00</t>
  </si>
  <si>
    <t>21:1134:001274</t>
  </si>
  <si>
    <t>106L:2001:1360:00:------:--</t>
  </si>
  <si>
    <t>145.28</t>
  </si>
  <si>
    <t>21:0251:001196</t>
  </si>
  <si>
    <t>21:0251:001196:0003:0001:00</t>
  </si>
  <si>
    <t>21:1134:001275</t>
  </si>
  <si>
    <t>106L:2001:1362:00:------:--</t>
  </si>
  <si>
    <t>1.129</t>
  </si>
  <si>
    <t>21:0251:001197</t>
  </si>
  <si>
    <t>21:0251:001197:0003:0001:00</t>
  </si>
  <si>
    <t>21:1134:001276</t>
  </si>
  <si>
    <t>106L:2001:1363:10:------:--</t>
  </si>
  <si>
    <t>0.836</t>
  </si>
  <si>
    <t>21:0251:001197:0004:0001:00</t>
  </si>
  <si>
    <t>21:1134:001277</t>
  </si>
  <si>
    <t>106L:2001:1364:20:1363:10</t>
  </si>
  <si>
    <t>7.353</t>
  </si>
  <si>
    <t>21:0251:001198</t>
  </si>
  <si>
    <t>21:0251:001198:0003:0001:00</t>
  </si>
  <si>
    <t>21:1134:001278</t>
  </si>
  <si>
    <t>106L:2001:1365:00:------:--</t>
  </si>
  <si>
    <t>5.742</t>
  </si>
  <si>
    <t>21:0251:001199</t>
  </si>
  <si>
    <t>21:0251:001199:0003:0001:00</t>
  </si>
  <si>
    <t>21:1134:001279</t>
  </si>
  <si>
    <t>106L:2001:1366:00:------:--</t>
  </si>
  <si>
    <t>13.55</t>
  </si>
  <si>
    <t>21:0251:001200</t>
  </si>
  <si>
    <t>21:0251:001200:0003:0001:00</t>
  </si>
  <si>
    <t>21:1134:001280</t>
  </si>
  <si>
    <t>106L:2001:1367:00:------:--</t>
  </si>
  <si>
    <t>21:0251:001201</t>
  </si>
  <si>
    <t>21:0251:001201:0003:0001:00</t>
  </si>
  <si>
    <t>21:1134:001281</t>
  </si>
  <si>
    <t>106L:2001:1368:00:------:--</t>
  </si>
  <si>
    <t>66.17</t>
  </si>
  <si>
    <t>21:0251:001202</t>
  </si>
  <si>
    <t>21:0251:001202:0003:0001:00</t>
  </si>
  <si>
    <t>21:1134:001282</t>
  </si>
  <si>
    <t>106L:2001:1369:00:------:--</t>
  </si>
  <si>
    <t>67.96</t>
  </si>
  <si>
    <t>21:0251:001203</t>
  </si>
  <si>
    <t>21:0251:001203:0003:0001:00</t>
  </si>
  <si>
    <t>21:1134:001283</t>
  </si>
  <si>
    <t>106L:2001:1370:00:------:--</t>
  </si>
  <si>
    <t>310.5</t>
  </si>
  <si>
    <t>21:0251:001204</t>
  </si>
  <si>
    <t>21:0251:001204:0003:0001:00</t>
  </si>
  <si>
    <t>21:1134:001284</t>
  </si>
  <si>
    <t>106L:2001:1371:00:------:--</t>
  </si>
  <si>
    <t>67.76</t>
  </si>
  <si>
    <t>21:0251:001205</t>
  </si>
  <si>
    <t>21:0251:001205:0003:0001:00</t>
  </si>
  <si>
    <t>21:1134:001285</t>
  </si>
  <si>
    <t>106L:2001:1372:00:------:--</t>
  </si>
  <si>
    <t>21:0251:001206</t>
  </si>
  <si>
    <t>21:0251:001206:0003:0001:00</t>
  </si>
  <si>
    <t>21:1134:001286</t>
  </si>
  <si>
    <t>106L:2001:1373:00:------:--</t>
  </si>
  <si>
    <t>164.8</t>
  </si>
  <si>
    <t>21:0251:001207</t>
  </si>
  <si>
    <t>21:0251:001207:0003:0001:00</t>
  </si>
  <si>
    <t>21:1134:001287</t>
  </si>
  <si>
    <t>106L:2001:1375:00:------:--</t>
  </si>
  <si>
    <t>368.5</t>
  </si>
  <si>
    <t>21:0251:001208</t>
  </si>
  <si>
    <t>21:0251:001208:0003:0001:00</t>
  </si>
  <si>
    <t>21:1134:001288</t>
  </si>
  <si>
    <t>106L:2001:1376:00:------:--</t>
  </si>
  <si>
    <t>1390.6</t>
  </si>
  <si>
    <t>21:0251:001209</t>
  </si>
  <si>
    <t>21:0251:001209:0003:0001:00</t>
  </si>
  <si>
    <t>21:1134:001289</t>
  </si>
  <si>
    <t>106L:2001:1377:00:------:--</t>
  </si>
  <si>
    <t>229.16</t>
  </si>
  <si>
    <t>21:0251:001210</t>
  </si>
  <si>
    <t>21:0251:001210:0003:0001:00</t>
  </si>
  <si>
    <t>21:1134:001290</t>
  </si>
  <si>
    <t>106L:2001:1378:00:------:--</t>
  </si>
  <si>
    <t>443.8</t>
  </si>
  <si>
    <t>21:0251:001211</t>
  </si>
  <si>
    <t>21:0251:001211:0003:0001:00</t>
  </si>
  <si>
    <t>21:1134:001291</t>
  </si>
  <si>
    <t>106L:2001:1379:00:------:--</t>
  </si>
  <si>
    <t>216.7</t>
  </si>
  <si>
    <t>21:0251:001212</t>
  </si>
  <si>
    <t>21:0251:001212:0003:0001:00</t>
  </si>
  <si>
    <t>21:1134:001292</t>
  </si>
  <si>
    <t>106L:2001:1380:00:------:--</t>
  </si>
  <si>
    <t>238.44</t>
  </si>
  <si>
    <t>21:0251:001213</t>
  </si>
  <si>
    <t>21:0251:001213:0003:0001:00</t>
  </si>
  <si>
    <t>21:1134:001293</t>
  </si>
  <si>
    <t>106L:2001:1382:10:------:--</t>
  </si>
  <si>
    <t>247.6</t>
  </si>
  <si>
    <t>21:0251:001213:0004:0001:00</t>
  </si>
  <si>
    <t>21:1134:001294</t>
  </si>
  <si>
    <t>106L:2001:1383:20:1382:10</t>
  </si>
  <si>
    <t>216.86</t>
  </si>
  <si>
    <t>21:0251:001214</t>
  </si>
  <si>
    <t>21:0251:001214:0003:0001:00</t>
  </si>
  <si>
    <t>21:1134:001295</t>
  </si>
  <si>
    <t>106L:2001:1384:00:------:--</t>
  </si>
  <si>
    <t>370.8</t>
  </si>
  <si>
    <t>21:0251:001215</t>
  </si>
  <si>
    <t>21:0251:001215:0003:0001:00</t>
  </si>
  <si>
    <t>21:1134:001296</t>
  </si>
  <si>
    <t>106L:2001:1385:00:------:--</t>
  </si>
  <si>
    <t>151.32</t>
  </si>
  <si>
    <t>21:0251:001216</t>
  </si>
  <si>
    <t>21:0251:001216:0003:0001:00</t>
  </si>
  <si>
    <t>21:1134:001297</t>
  </si>
  <si>
    <t>106L:2001:1386:00:------:--</t>
  </si>
  <si>
    <t>2409</t>
  </si>
  <si>
    <t>21:0251:001217</t>
  </si>
  <si>
    <t>21:0251:001217:0003:0001:00</t>
  </si>
  <si>
    <t>21:1134:001298</t>
  </si>
  <si>
    <t>106L:2001:1387:00:------:--</t>
  </si>
  <si>
    <t>1097.9</t>
  </si>
  <si>
    <t>21:0251:001218</t>
  </si>
  <si>
    <t>21:0251:001218:0003:0001:00</t>
  </si>
  <si>
    <t>21:1134:001299</t>
  </si>
  <si>
    <t>106L:2001:1388:00:------:--</t>
  </si>
  <si>
    <t>300</t>
  </si>
  <si>
    <t>21:0251:001219</t>
  </si>
  <si>
    <t>21:0251:001219:0003:0001:00</t>
  </si>
  <si>
    <t>21:1134:001300</t>
  </si>
  <si>
    <t>106L:2001:1389:00:------:--</t>
  </si>
  <si>
    <t>4.345</t>
  </si>
  <si>
    <t>21:0251:001220</t>
  </si>
  <si>
    <t>21:0251:001220:0003:0001:00</t>
  </si>
  <si>
    <t>21:1134:001301</t>
  </si>
  <si>
    <t>106L:2001:1390:00:------:--</t>
  </si>
  <si>
    <t>51.54</t>
  </si>
  <si>
    <t>21:0251:001221</t>
  </si>
  <si>
    <t>21:0251:001221:0003:0001:00</t>
  </si>
  <si>
    <t>21:1134:001302</t>
  </si>
  <si>
    <t>106L:2001:1391:00:------:--</t>
  </si>
  <si>
    <t>360.2</t>
  </si>
  <si>
    <t>21:0251:001222</t>
  </si>
  <si>
    <t>21:0251:001222:0003:0001:00</t>
  </si>
  <si>
    <t>21:1134:001303</t>
  </si>
  <si>
    <t>106L:2001:1392:00:------:--</t>
  </si>
  <si>
    <t>1221.5</t>
  </si>
  <si>
    <t>21:0251:001223</t>
  </si>
  <si>
    <t>21:0251:001223:0003:0001:00</t>
  </si>
  <si>
    <t>21:1134:001304</t>
  </si>
  <si>
    <t>106L:2001:1393:00:------:--</t>
  </si>
  <si>
    <t>1.045</t>
  </si>
  <si>
    <t>21:0251:001224</t>
  </si>
  <si>
    <t>21:0251:001224:0003:0001:00</t>
  </si>
  <si>
    <t>21:1134:001305</t>
  </si>
  <si>
    <t>106L:2001:1394:00:------:--</t>
  </si>
  <si>
    <t>593.75</t>
  </si>
  <si>
    <t>21:0251:001225</t>
  </si>
  <si>
    <t>21:0251:001225:0003:0001:00</t>
  </si>
  <si>
    <t>21:1134:001306</t>
  </si>
  <si>
    <t>106L:2001:1395:00:------:--</t>
  </si>
  <si>
    <t>139.61</t>
  </si>
  <si>
    <t>21:0251:001226</t>
  </si>
  <si>
    <t>21:0251:001226:0003:0001:00</t>
  </si>
  <si>
    <t>21:1134:001307</t>
  </si>
  <si>
    <t>106L:2001:1396:00:------:--</t>
  </si>
  <si>
    <t>1.295</t>
  </si>
  <si>
    <t>21:0251:001227</t>
  </si>
  <si>
    <t>21:0251:001227:0003:0001:00</t>
  </si>
  <si>
    <t>21:1134:001308</t>
  </si>
  <si>
    <t>106L:2001:1398:00:------:--</t>
  </si>
  <si>
    <t>2.334</t>
  </si>
  <si>
    <t>21:0251:001228</t>
  </si>
  <si>
    <t>21:0251:001228:0003:0001:00</t>
  </si>
  <si>
    <t>21:1134:001309</t>
  </si>
  <si>
    <t>106L:2001:1399:00:------:--</t>
  </si>
  <si>
    <t>21:0251:001229</t>
  </si>
  <si>
    <t>21:0251:001229:0003:0001:00</t>
  </si>
  <si>
    <t>21:1134:001310</t>
  </si>
  <si>
    <t>106L:2001:1400:00:------:--</t>
  </si>
  <si>
    <t>2.207</t>
  </si>
  <si>
    <t>21:0251:001230</t>
  </si>
  <si>
    <t>21:0251:001230:0003:0001:00</t>
  </si>
  <si>
    <t>21:1134:001311</t>
  </si>
  <si>
    <t>106L:2001:1402:10:------:--</t>
  </si>
  <si>
    <t>2.168</t>
  </si>
  <si>
    <t>21:0251:001230:0004:0001:00</t>
  </si>
  <si>
    <t>21:1134:001312</t>
  </si>
  <si>
    <t>106L:2001:1403:20:1402:10</t>
  </si>
  <si>
    <t>21:0251:001231</t>
  </si>
  <si>
    <t>21:0251:001231:0003:0001:00</t>
  </si>
  <si>
    <t>21:1134:001313</t>
  </si>
  <si>
    <t>106L:2001:1404:00:------:--</t>
  </si>
  <si>
    <t>29.27</t>
  </si>
  <si>
    <t>21:0251:001232</t>
  </si>
  <si>
    <t>21:0251:001232:0003:0001:00</t>
  </si>
  <si>
    <t>21:1134:001314</t>
  </si>
  <si>
    <t>106L:2001:1405:00:------:--</t>
  </si>
  <si>
    <t>21:0251:001233</t>
  </si>
  <si>
    <t>21:0251:001233:0003:0001:00</t>
  </si>
  <si>
    <t>21:1134:001315</t>
  </si>
  <si>
    <t>106L:2001:1407:00:------:--</t>
  </si>
  <si>
    <t>1.283</t>
  </si>
  <si>
    <t>21:0251:001234</t>
  </si>
  <si>
    <t>21:0251:001234:0003:0001:00</t>
  </si>
  <si>
    <t>21:1134:001316</t>
  </si>
  <si>
    <t>106L:2001:1408:00:------:--</t>
  </si>
  <si>
    <t>3.107</t>
  </si>
  <si>
    <t>21:0251:001235</t>
  </si>
  <si>
    <t>21:0251:001235:0003:0001:00</t>
  </si>
  <si>
    <t>21:1134:001317</t>
  </si>
  <si>
    <t>106L:2001:1409:00:------:--</t>
  </si>
  <si>
    <t>21:0251:001236</t>
  </si>
  <si>
    <t>21:0251:001236:0003:0001:00</t>
  </si>
  <si>
    <t>21:1134:001318</t>
  </si>
  <si>
    <t>106L:2001:1410:00:------:--</t>
  </si>
  <si>
    <t>12.06</t>
  </si>
  <si>
    <t>21:0251:001237</t>
  </si>
  <si>
    <t>21:0251:001237:0003:0001:00</t>
  </si>
  <si>
    <t>21:1134:001319</t>
  </si>
  <si>
    <t>106L:2001:1411:00:------:--</t>
  </si>
  <si>
    <t>11.823</t>
  </si>
  <si>
    <t>21:0251:001238</t>
  </si>
  <si>
    <t>21:0251:001238:0003:0001:00</t>
  </si>
  <si>
    <t>21:1134:001320</t>
  </si>
  <si>
    <t>106L:2001:1412:00:------:--</t>
  </si>
  <si>
    <t>8.465</t>
  </si>
  <si>
    <t>21:0251:001239</t>
  </si>
  <si>
    <t>21:0251:001239:0003:0001:00</t>
  </si>
  <si>
    <t>21:1134:001321</t>
  </si>
  <si>
    <t>106L:2001:1413:00:------:--</t>
  </si>
  <si>
    <t>21:0251:001240</t>
  </si>
  <si>
    <t>21:0251:001240:0003:0001:00</t>
  </si>
  <si>
    <t>21:1134:001322</t>
  </si>
  <si>
    <t>106L:2001:1414:00:------:--</t>
  </si>
  <si>
    <t>48.52</t>
  </si>
  <si>
    <t>21:0251:001241</t>
  </si>
  <si>
    <t>21:0251:001241:0003:0001:00</t>
  </si>
  <si>
    <t>21:1134:001323</t>
  </si>
  <si>
    <t>106L:2001:1415:00:------:--</t>
  </si>
  <si>
    <t>4.321</t>
  </si>
  <si>
    <t>21:0251:001242</t>
  </si>
  <si>
    <t>21:0251:001242:0003:0001:00</t>
  </si>
  <si>
    <t>21:1134:001324</t>
  </si>
  <si>
    <t>106L:2001:1416:00:------:--</t>
  </si>
  <si>
    <t>45.61</t>
  </si>
  <si>
    <t>21:0251:001243</t>
  </si>
  <si>
    <t>21:0251:001243:0003:0001:00</t>
  </si>
  <si>
    <t>21:1134:001325</t>
  </si>
  <si>
    <t>106L:2001:1417:00:------:--</t>
  </si>
  <si>
    <t>155.84</t>
  </si>
  <si>
    <t>21:0251:001244</t>
  </si>
  <si>
    <t>21:0251:001244:0003:0001:00</t>
  </si>
  <si>
    <t>21:1134:001326</t>
  </si>
  <si>
    <t>106L:2001:1418:00:------:--</t>
  </si>
  <si>
    <t>36.72</t>
  </si>
  <si>
    <t>21:0251:001245</t>
  </si>
  <si>
    <t>21:0251:001245:0003:0001:00</t>
  </si>
  <si>
    <t>21:1134:001327</t>
  </si>
  <si>
    <t>106L:2001:1419:00:------:--</t>
  </si>
  <si>
    <t>103.39</t>
  </si>
  <si>
    <t>21:0251:001246</t>
  </si>
  <si>
    <t>21:0251:001246:0003:0001:00</t>
  </si>
  <si>
    <t>21:1134:001328</t>
  </si>
  <si>
    <t>106L:2001:1420:00:------:--</t>
  </si>
  <si>
    <t>46.45</t>
  </si>
  <si>
    <t>21:0251:001247</t>
  </si>
  <si>
    <t>21:0251:001247:0003:0001:00</t>
  </si>
  <si>
    <t>21:1134:001329</t>
  </si>
  <si>
    <t>106L:2001:1422:00:------:--</t>
  </si>
  <si>
    <t>21:0251:001248</t>
  </si>
  <si>
    <t>21:0251:001248:0003:0001:00</t>
  </si>
  <si>
    <t>21:1134:001330</t>
  </si>
  <si>
    <t>106L:2001:1423:10:------:--</t>
  </si>
  <si>
    <t>40.81</t>
  </si>
  <si>
    <t>21:0251:001248:0004:0001:00</t>
  </si>
  <si>
    <t>21:1134:001331</t>
  </si>
  <si>
    <t>106L:2001:1424:20:1423:10</t>
  </si>
  <si>
    <t>23.33</t>
  </si>
  <si>
    <t>21:0251:001249</t>
  </si>
  <si>
    <t>21:0251:001249:0003:0001:00</t>
  </si>
  <si>
    <t>21:1134:001332</t>
  </si>
  <si>
    <t>106L:2001:1425:00:------:--</t>
  </si>
  <si>
    <t>8.992</t>
  </si>
  <si>
    <t>21:0251:001250</t>
  </si>
  <si>
    <t>21:0251:001250:0003:0001:00</t>
  </si>
  <si>
    <t>21:1134:001333</t>
  </si>
  <si>
    <t>106L:2001:1426:00:------:--</t>
  </si>
  <si>
    <t>21:0251:001251</t>
  </si>
  <si>
    <t>21:0251:001251:0003:0001:00</t>
  </si>
  <si>
    <t>21:1134:001334</t>
  </si>
  <si>
    <t>106L:2001:1427:00:------:--</t>
  </si>
  <si>
    <t>31.01</t>
  </si>
  <si>
    <t>21:0251:001252</t>
  </si>
  <si>
    <t>21:0251:001252:0003:0001:00</t>
  </si>
  <si>
    <t>21:1134:001335</t>
  </si>
  <si>
    <t>106L:2001:1428:00:------:--</t>
  </si>
  <si>
    <t>5.569</t>
  </si>
  <si>
    <t>21:0251:001253</t>
  </si>
  <si>
    <t>21:0251:001253:0003:0001:00</t>
  </si>
  <si>
    <t>21:1134:001336</t>
  </si>
  <si>
    <t>106L:2001:1429:00:------:--</t>
  </si>
  <si>
    <t>63.38</t>
  </si>
  <si>
    <t>21:0251:001254</t>
  </si>
  <si>
    <t>21:0251:001254:0003:0001:00</t>
  </si>
  <si>
    <t>21:1134:001337</t>
  </si>
  <si>
    <t>106L:2001:1430:00:------:--</t>
  </si>
  <si>
    <t>10.712</t>
  </si>
  <si>
    <t>21:0251:001255</t>
  </si>
  <si>
    <t>21:0251:001255:0003:0001:00</t>
  </si>
  <si>
    <t>21:1134:001338</t>
  </si>
  <si>
    <t>106L:2001:1431:00:------:--</t>
  </si>
  <si>
    <t>44.37</t>
  </si>
  <si>
    <t>21:0251:001256</t>
  </si>
  <si>
    <t>21:0251:001256:0003:0001:00</t>
  </si>
  <si>
    <t>21:1134:001339</t>
  </si>
  <si>
    <t>106L:2001:1432:00:------:--</t>
  </si>
  <si>
    <t>81.96</t>
  </si>
  <si>
    <t>21:0251:001257</t>
  </si>
  <si>
    <t>21:0251:001257:0003:0001:00</t>
  </si>
  <si>
    <t>21:1134:001340</t>
  </si>
  <si>
    <t>106L:2001:1433:00:------:--</t>
  </si>
  <si>
    <t>21:0251:001258</t>
  </si>
  <si>
    <t>21:0251:001258:0003:0001:00</t>
  </si>
  <si>
    <t>21:1134:001341</t>
  </si>
  <si>
    <t>106L:2001:1434:00:------:--</t>
  </si>
  <si>
    <t>32.13</t>
  </si>
  <si>
    <t>21:0251:001259</t>
  </si>
  <si>
    <t>21:0251:001259:0003:0001:00</t>
  </si>
  <si>
    <t>21:1134:001342</t>
  </si>
  <si>
    <t>106L:2001:1435:00:------:--</t>
  </si>
  <si>
    <t>59.97</t>
  </si>
  <si>
    <t>21:0251:001260</t>
  </si>
  <si>
    <t>21:0251:001260:0003:0001:00</t>
  </si>
  <si>
    <t>21:1134:001343</t>
  </si>
  <si>
    <t>106L:2001:1436:00:------:--</t>
  </si>
  <si>
    <t>34.78</t>
  </si>
  <si>
    <t>21:0251:001261</t>
  </si>
  <si>
    <t>21:0251:001261:0003:0001:00</t>
  </si>
  <si>
    <t>21:1134:001344</t>
  </si>
  <si>
    <t>106L:2001:1437:00:------:--</t>
  </si>
  <si>
    <t>1261.6</t>
  </si>
  <si>
    <t>21:0251:001262</t>
  </si>
  <si>
    <t>21:0251:001262:0003:0001:00</t>
  </si>
  <si>
    <t>21:1134:001345</t>
  </si>
  <si>
    <t>106L:2001:1439:00:------:--</t>
  </si>
  <si>
    <t>90.45</t>
  </si>
  <si>
    <t>21:0251:001263</t>
  </si>
  <si>
    <t>21:0251:001263:0003:0001:00</t>
  </si>
  <si>
    <t>21:1134:001346</t>
  </si>
  <si>
    <t>106L:2001:1440:00:------:--</t>
  </si>
  <si>
    <t>489.55</t>
  </si>
  <si>
    <t>21:0251:001264</t>
  </si>
  <si>
    <t>21:0251:001264:0003:0001:00</t>
  </si>
  <si>
    <t>21:1134:001347</t>
  </si>
  <si>
    <t>106L:2001:1442:10:------:--</t>
  </si>
  <si>
    <t>488.3</t>
  </si>
  <si>
    <t>21:0251:001264:0004:0001:00</t>
  </si>
  <si>
    <t>21:1134:001348</t>
  </si>
  <si>
    <t>106L:2001:1443:20:1442:10</t>
  </si>
  <si>
    <t>3.258</t>
  </si>
  <si>
    <t>21:0251:001265</t>
  </si>
  <si>
    <t>21:0251:001265:0003:0001:00</t>
  </si>
  <si>
    <t>21:1134:001349</t>
  </si>
  <si>
    <t>106L:2001:1444:00:------:--</t>
  </si>
  <si>
    <t>0.968</t>
  </si>
  <si>
    <t>21:0251:001266</t>
  </si>
  <si>
    <t>21:0251:001266:0003:0001:00</t>
  </si>
  <si>
    <t>21:1134:001350</t>
  </si>
  <si>
    <t>106L:2001:1445:00:------:--</t>
  </si>
  <si>
    <t>1.28</t>
  </si>
  <si>
    <t>21:0251:001267</t>
  </si>
  <si>
    <t>21:0251:001267:0003:0001:00</t>
  </si>
  <si>
    <t>21:1134:001351</t>
  </si>
  <si>
    <t>106L:2001:1446:00:------:--</t>
  </si>
  <si>
    <t>3.17</t>
  </si>
  <si>
    <t>21:0251:001268</t>
  </si>
  <si>
    <t>21:0251:001268:0003:0001:00</t>
  </si>
  <si>
    <t>21:1134:001352</t>
  </si>
  <si>
    <t>106L:2001:1447:00:------:--</t>
  </si>
  <si>
    <t>2.805</t>
  </si>
  <si>
    <t>21:0251:001269</t>
  </si>
  <si>
    <t>21:0251:001269:0003:0001:00</t>
  </si>
  <si>
    <t>21:1134:001353</t>
  </si>
  <si>
    <t>106L:2001:1448:00:------:--</t>
  </si>
  <si>
    <t>3.909</t>
  </si>
  <si>
    <t>21:0251:001270</t>
  </si>
  <si>
    <t>21:0251:001270:0003:0001:00</t>
  </si>
  <si>
    <t>21:1134:001354</t>
  </si>
  <si>
    <t>106L:2001:1449:00:------:--</t>
  </si>
  <si>
    <t>21:0251:001271</t>
  </si>
  <si>
    <t>21:0251:001271:0003:0001:00</t>
  </si>
  <si>
    <t>21:1134:001355</t>
  </si>
  <si>
    <t>106L:2001:1450:00:------:--</t>
  </si>
  <si>
    <t>2.511</t>
  </si>
  <si>
    <t>21:0251:001272</t>
  </si>
  <si>
    <t>21:0251:001272:0003:0001:00</t>
  </si>
  <si>
    <t>21:1134:001356</t>
  </si>
  <si>
    <t>106L:2001:1451:00:------:--</t>
  </si>
  <si>
    <t>23.38</t>
  </si>
  <si>
    <t>21:0251:001273</t>
  </si>
  <si>
    <t>21:0251:001273:0003:0001:00</t>
  </si>
  <si>
    <t>21:1134:001357</t>
  </si>
  <si>
    <t>106L:2001:1453:00:------:--</t>
  </si>
  <si>
    <t>21:0251:001274</t>
  </si>
  <si>
    <t>21:0251:001274:0003:0001:00</t>
  </si>
  <si>
    <t>21:1134:001358</t>
  </si>
  <si>
    <t>106L:2001:1454:00:------:--</t>
  </si>
  <si>
    <t>53.37</t>
  </si>
  <si>
    <t>21:0251:001275</t>
  </si>
  <si>
    <t>21:0251:001275:0003:0001:00</t>
  </si>
  <si>
    <t>21:1134:001359</t>
  </si>
  <si>
    <t>106L:2001:1455:00:------:--</t>
  </si>
  <si>
    <t>37.98</t>
  </si>
  <si>
    <t>21:0251:001276</t>
  </si>
  <si>
    <t>21:0251:001276:0003:0001:00</t>
  </si>
  <si>
    <t>21:1134:001360</t>
  </si>
  <si>
    <t>106L:2001:1456:00:------:--</t>
  </si>
  <si>
    <t>18.369</t>
  </si>
  <si>
    <t>21:0251:001277</t>
  </si>
  <si>
    <t>21:0251:001277:0003:0001:00</t>
  </si>
  <si>
    <t>21:1134:001361</t>
  </si>
  <si>
    <t>106L:2001:1457:00:------:--</t>
  </si>
  <si>
    <t>21.63</t>
  </si>
  <si>
    <t>21:0251:001278</t>
  </si>
  <si>
    <t>21:0251:001278:0003:0001:00</t>
  </si>
  <si>
    <t>21:1134:001362</t>
  </si>
  <si>
    <t>106L:2001:1458:00:------:--</t>
  </si>
  <si>
    <t>0.688</t>
  </si>
  <si>
    <t>21:0251:001279</t>
  </si>
  <si>
    <t>21:0251:001279:0003:0001:00</t>
  </si>
  <si>
    <t>21:1134:001363</t>
  </si>
  <si>
    <t>106L:2001:1459:00:------:--</t>
  </si>
  <si>
    <t>21:0251:001280</t>
  </si>
  <si>
    <t>21:0251:001280:0003:0001:00</t>
  </si>
  <si>
    <t>21:1134:001364</t>
  </si>
  <si>
    <t>106L:2001:1460:00:------:--</t>
  </si>
  <si>
    <t>7.338</t>
  </si>
  <si>
    <t>21:0251:001281</t>
  </si>
  <si>
    <t>21:0251:001281:0003:0001:00</t>
  </si>
  <si>
    <t>21:1134:001365</t>
  </si>
  <si>
    <t>106L:2001:1462:00:------:--</t>
  </si>
  <si>
    <t>21:0251:001282</t>
  </si>
  <si>
    <t>21:0251:001282:0003:0001:00</t>
  </si>
  <si>
    <t>21:1134:001366</t>
  </si>
  <si>
    <t>106L:2001:1463:10:------:--</t>
  </si>
  <si>
    <t>76.54</t>
  </si>
  <si>
    <t>21:0251:001282:0004:0001:00</t>
  </si>
  <si>
    <t>21:1134:001367</t>
  </si>
  <si>
    <t>106L:2001:1464:20:1463:10</t>
  </si>
  <si>
    <t>159.53</t>
  </si>
  <si>
    <t>21:0251:001283</t>
  </si>
  <si>
    <t>21:0251:001283:0003:0001:00</t>
  </si>
  <si>
    <t>21:1134:001368</t>
  </si>
  <si>
    <t>106L:2001:1465:00:------:--</t>
  </si>
  <si>
    <t>6.697</t>
  </si>
  <si>
    <t>21:0251:001284</t>
  </si>
  <si>
    <t>21:0251:001284:0003:0001:00</t>
  </si>
  <si>
    <t>21:1134:001369</t>
  </si>
  <si>
    <t>106L:2001:1466:00:------:--</t>
  </si>
  <si>
    <t>21:0307:000010</t>
  </si>
  <si>
    <t>21:0307:000010:0021:0001:00</t>
  </si>
  <si>
    <t>21:1160:000001</t>
  </si>
  <si>
    <t>100013</t>
  </si>
  <si>
    <t>74.6</t>
  </si>
  <si>
    <t>21:0307:000020</t>
  </si>
  <si>
    <t>21:0307:000020:0021:0001:00</t>
  </si>
  <si>
    <t>21:1160:000002</t>
  </si>
  <si>
    <t>100023</t>
  </si>
  <si>
    <t>21:0307:000026</t>
  </si>
  <si>
    <t>21:0307:000026:0021:0001:00</t>
  </si>
  <si>
    <t>21:1160:000003</t>
  </si>
  <si>
    <t>100029</t>
  </si>
  <si>
    <t>21:0307:000035</t>
  </si>
  <si>
    <t>21:0307:000035:0021:0001:00</t>
  </si>
  <si>
    <t>21:1160:000004</t>
  </si>
  <si>
    <t>100039</t>
  </si>
  <si>
    <t>21:0307:000060</t>
  </si>
  <si>
    <t>21:0307:000060:0021:0001:00</t>
  </si>
  <si>
    <t>21:1160:000005</t>
  </si>
  <si>
    <t>100064</t>
  </si>
  <si>
    <t>21:0307:000073</t>
  </si>
  <si>
    <t>21:0307:000073:0021:0001:00</t>
  </si>
  <si>
    <t>21:1160:000006</t>
  </si>
  <si>
    <t>100077</t>
  </si>
  <si>
    <t>21:0307:000089</t>
  </si>
  <si>
    <t>21:0307:000089:0021:0001:00</t>
  </si>
  <si>
    <t>21:1160:000007</t>
  </si>
  <si>
    <t>100094</t>
  </si>
  <si>
    <t>21:0307:000113</t>
  </si>
  <si>
    <t>21:0307:000113:0021:0001:00</t>
  </si>
  <si>
    <t>21:1160:000008</t>
  </si>
  <si>
    <t>100118</t>
  </si>
  <si>
    <t>21:0307:000124</t>
  </si>
  <si>
    <t>21:0307:000124:0021:0001:00</t>
  </si>
  <si>
    <t>21:1160:000009</t>
  </si>
  <si>
    <t>100129</t>
  </si>
  <si>
    <t>21:0307:000145</t>
  </si>
  <si>
    <t>21:0307:000145:0021:0001:00</t>
  </si>
  <si>
    <t>21:1160:000010</t>
  </si>
  <si>
    <t>100150</t>
  </si>
  <si>
    <t>21:0307:000147</t>
  </si>
  <si>
    <t>21:0307:000147:0021:0001:00</t>
  </si>
  <si>
    <t>21:1160:000011</t>
  </si>
  <si>
    <t>100152</t>
  </si>
  <si>
    <t>21:0307:000157</t>
  </si>
  <si>
    <t>21:0307:000157:0021:0001:00</t>
  </si>
  <si>
    <t>21:1160:000012</t>
  </si>
  <si>
    <t>100162</t>
  </si>
  <si>
    <t>21:0307:000169</t>
  </si>
  <si>
    <t>21:0307:000169:0021:0001:00</t>
  </si>
  <si>
    <t>21:1160:000013</t>
  </si>
  <si>
    <t>100174</t>
  </si>
  <si>
    <t>21:0307:000224</t>
  </si>
  <si>
    <t>21:0307:000224:0021:0001:00</t>
  </si>
  <si>
    <t>21:1160:000014</t>
  </si>
  <si>
    <t>100229</t>
  </si>
  <si>
    <t>21:0307:000238</t>
  </si>
  <si>
    <t>21:0307:000238:0021:0001:00</t>
  </si>
  <si>
    <t>21:1160:000015</t>
  </si>
  <si>
    <t>100243</t>
  </si>
  <si>
    <t>21:0307:000250</t>
  </si>
  <si>
    <t>21:0307:000250:0021:0001:00</t>
  </si>
  <si>
    <t>21:1160:000016</t>
  </si>
  <si>
    <t>100255</t>
  </si>
  <si>
    <t>21:0307:000264</t>
  </si>
  <si>
    <t>21:0307:000264:0021:0001:00</t>
  </si>
  <si>
    <t>21:1160:000017</t>
  </si>
  <si>
    <t>100269</t>
  </si>
  <si>
    <t>21:0307:000278</t>
  </si>
  <si>
    <t>21:0307:000278:0021:0001:00</t>
  </si>
  <si>
    <t>21:1160:000018</t>
  </si>
  <si>
    <t>100283</t>
  </si>
  <si>
    <t>21:0307:000283</t>
  </si>
  <si>
    <t>21:0307:000283:0021:0001:00</t>
  </si>
  <si>
    <t>21:1160:000019</t>
  </si>
  <si>
    <t>100288</t>
  </si>
  <si>
    <t>21:0307:000292</t>
  </si>
  <si>
    <t>21:0307:000292:0021:0001:00</t>
  </si>
  <si>
    <t>21:1160:000020</t>
  </si>
  <si>
    <t>100297</t>
  </si>
  <si>
    <t>21:0307:000299</t>
  </si>
  <si>
    <t>21:0307:000299:0021:0001:00</t>
  </si>
  <si>
    <t>21:1160:000021</t>
  </si>
  <si>
    <t>100304</t>
  </si>
  <si>
    <t>21:0307:000321</t>
  </si>
  <si>
    <t>21:0307:000321:0021:0001:00</t>
  </si>
  <si>
    <t>21:1160:000022</t>
  </si>
  <si>
    <t>100326</t>
  </si>
  <si>
    <t>21:0307:000326</t>
  </si>
  <si>
    <t>21:0307:000326:0021:0001:00</t>
  </si>
  <si>
    <t>21:1160:000023</t>
  </si>
  <si>
    <t>100331</t>
  </si>
  <si>
    <t>21:0307:000358</t>
  </si>
  <si>
    <t>21:0307:000358:0021:0001:00</t>
  </si>
  <si>
    <t>21:1160:000024</t>
  </si>
  <si>
    <t>100363</t>
  </si>
  <si>
    <t>21:0307:000391</t>
  </si>
  <si>
    <t>21:0307:000391:0021:0001:00</t>
  </si>
  <si>
    <t>21:1160:000025</t>
  </si>
  <si>
    <t>100396</t>
  </si>
  <si>
    <t>21:0307:000441</t>
  </si>
  <si>
    <t>21:0307:000441:0021:0001:00</t>
  </si>
  <si>
    <t>21:1160:000026</t>
  </si>
  <si>
    <t>100446</t>
  </si>
  <si>
    <t>21:0307:000461</t>
  </si>
  <si>
    <t>21:0307:000461:0021:0001:00</t>
  </si>
  <si>
    <t>21:1160:000027</t>
  </si>
  <si>
    <t>100466</t>
  </si>
  <si>
    <t>21:0307:000486</t>
  </si>
  <si>
    <t>21:0307:000486:0021:0001:00</t>
  </si>
  <si>
    <t>21:1160:000028</t>
  </si>
  <si>
    <t>100491</t>
  </si>
  <si>
    <t>21:0307:000522</t>
  </si>
  <si>
    <t>21:0307:000522:0021:0001:00</t>
  </si>
  <si>
    <t>21:1160:000029</t>
  </si>
  <si>
    <t>100527</t>
  </si>
  <si>
    <t>21:0307:000560</t>
  </si>
  <si>
    <t>21:0307:000560:0021:0001:00</t>
  </si>
  <si>
    <t>21:1160:000030</t>
  </si>
  <si>
    <t>100565</t>
  </si>
  <si>
    <t>21:0307:000567</t>
  </si>
  <si>
    <t>21:0307:000567:0021:0001:00</t>
  </si>
  <si>
    <t>21:1160:000031</t>
  </si>
  <si>
    <t>200001</t>
  </si>
  <si>
    <t>21:0307:000582</t>
  </si>
  <si>
    <t>21:0307:000582:0021:0001:00</t>
  </si>
  <si>
    <t>21:1160:000032</t>
  </si>
  <si>
    <t>200016</t>
  </si>
  <si>
    <t>21:0307:000590</t>
  </si>
  <si>
    <t>21:0307:000590:0021:0001:00</t>
  </si>
  <si>
    <t>21:1160:000033</t>
  </si>
  <si>
    <t>200024</t>
  </si>
  <si>
    <t>21:0307:000596</t>
  </si>
  <si>
    <t>21:0307:000596:0021:0001:00</t>
  </si>
  <si>
    <t>21:1160:000034</t>
  </si>
  <si>
    <t>200031</t>
  </si>
  <si>
    <t>21:0307:000607</t>
  </si>
  <si>
    <t>21:0307:000607:0021:0001:00</t>
  </si>
  <si>
    <t>21:1160:000035</t>
  </si>
  <si>
    <t>200042</t>
  </si>
  <si>
    <t>21:0307:000618</t>
  </si>
  <si>
    <t>21:0307:000618:0021:0001:00</t>
  </si>
  <si>
    <t>21:1160:000036</t>
  </si>
  <si>
    <t>200053</t>
  </si>
  <si>
    <t>21:0307:000632</t>
  </si>
  <si>
    <t>21:0307:000632:0021:0001:00</t>
  </si>
  <si>
    <t>21:1160:000037</t>
  </si>
  <si>
    <t>200067</t>
  </si>
  <si>
    <t>21:0307:000646</t>
  </si>
  <si>
    <t>21:0307:000646:0021:0001:00</t>
  </si>
  <si>
    <t>21:1160:000038</t>
  </si>
  <si>
    <t>200081</t>
  </si>
  <si>
    <t>21:0307:000669</t>
  </si>
  <si>
    <t>21:0307:000669:0021:0001:00</t>
  </si>
  <si>
    <t>21:1160:000039</t>
  </si>
  <si>
    <t>200104</t>
  </si>
  <si>
    <t>21:0307:000677</t>
  </si>
  <si>
    <t>21:0307:000677:0021:0001:00</t>
  </si>
  <si>
    <t>21:1160:000040</t>
  </si>
  <si>
    <t>200112</t>
  </si>
  <si>
    <t>21:0307:000687</t>
  </si>
  <si>
    <t>21:0307:000687:0021:0001:00</t>
  </si>
  <si>
    <t>21:1160:000041</t>
  </si>
  <si>
    <t>200122</t>
  </si>
  <si>
    <t>21:0307:000703</t>
  </si>
  <si>
    <t>21:0307:000703:0021:0001:00</t>
  </si>
  <si>
    <t>21:1160:000042</t>
  </si>
  <si>
    <t>200138</t>
  </si>
  <si>
    <t>21:0307:000719</t>
  </si>
  <si>
    <t>21:0307:000719:0021:0001:00</t>
  </si>
  <si>
    <t>21:1160:000043</t>
  </si>
  <si>
    <t>200154</t>
  </si>
  <si>
    <t>21:0307:000738</t>
  </si>
  <si>
    <t>21:0307:000738:0021:0001:00</t>
  </si>
  <si>
    <t>21:1160:000044</t>
  </si>
  <si>
    <t>200173</t>
  </si>
  <si>
    <t>21:0307:000774</t>
  </si>
  <si>
    <t>21:0307:000774:0021:0001:00</t>
  </si>
  <si>
    <t>21:1160:000045</t>
  </si>
  <si>
    <t>200209</t>
  </si>
  <si>
    <t>21:0307:000779</t>
  </si>
  <si>
    <t>21:0307:000779:0021:0001:00</t>
  </si>
  <si>
    <t>21:1160:000046</t>
  </si>
  <si>
    <t>200214</t>
  </si>
  <si>
    <t>21:0307:000812</t>
  </si>
  <si>
    <t>21:0307:000812:0021:0001:00</t>
  </si>
  <si>
    <t>21:1160:000047</t>
  </si>
  <si>
    <t>200247</t>
  </si>
  <si>
    <t>21:0307:000827</t>
  </si>
  <si>
    <t>21:0307:000827:0021:0001:00</t>
  </si>
  <si>
    <t>21:1160:000048</t>
  </si>
  <si>
    <t>200262</t>
  </si>
  <si>
    <t>21:0307:000831</t>
  </si>
  <si>
    <t>21:0307:000831:0021:0001:00</t>
  </si>
  <si>
    <t>21:1160:000049</t>
  </si>
  <si>
    <t>200266</t>
  </si>
  <si>
    <t>21:0307:000873</t>
  </si>
  <si>
    <t>21:0307:000873:0021:0001:00</t>
  </si>
  <si>
    <t>21:1160:000050</t>
  </si>
  <si>
    <t>200308</t>
  </si>
  <si>
    <t>21:0307:000913</t>
  </si>
  <si>
    <t>21:0307:000913:0021:0001:00</t>
  </si>
  <si>
    <t>21:1160:000051</t>
  </si>
  <si>
    <t>200348</t>
  </si>
  <si>
    <t>21:0307:000930</t>
  </si>
  <si>
    <t>21:0307:000930:0021:0001:00</t>
  </si>
  <si>
    <t>21:1160:000052</t>
  </si>
  <si>
    <t>200365</t>
  </si>
  <si>
    <t>21:0307:000941</t>
  </si>
  <si>
    <t>21:0307:000941:0021:0001:00</t>
  </si>
  <si>
    <t>21:1160:000053</t>
  </si>
  <si>
    <t>200376</t>
  </si>
  <si>
    <t>21:0307:000949</t>
  </si>
  <si>
    <t>21:0307:000949:0021:0001:00</t>
  </si>
  <si>
    <t>21:1160:000054</t>
  </si>
  <si>
    <t>200384</t>
  </si>
  <si>
    <t>21:0307:000983</t>
  </si>
  <si>
    <t>21:0307:000983:0021:0001:00</t>
  </si>
  <si>
    <t>21:1160:000055</t>
  </si>
  <si>
    <t>200418</t>
  </si>
  <si>
    <t>21:0307:000984</t>
  </si>
  <si>
    <t>21:0307:000984:0021:0001:00</t>
  </si>
  <si>
    <t>21:1160:000056</t>
  </si>
  <si>
    <t>200419</t>
  </si>
  <si>
    <t>21:0307:001062</t>
  </si>
  <si>
    <t>21:0307:001062:0021:0001:00</t>
  </si>
  <si>
    <t>21:1160:000057</t>
  </si>
  <si>
    <t>300005</t>
  </si>
  <si>
    <t>21:0307:001067</t>
  </si>
  <si>
    <t>21:0307:001067:0021:0001:00</t>
  </si>
  <si>
    <t>21:1160:000058</t>
  </si>
  <si>
    <t>300010</t>
  </si>
  <si>
    <t>21:0307:001080</t>
  </si>
  <si>
    <t>21:0307:001080:0021:0001:00</t>
  </si>
  <si>
    <t>21:1160:000059</t>
  </si>
  <si>
    <t>300023</t>
  </si>
  <si>
    <t>21:0307:001100</t>
  </si>
  <si>
    <t>21:0307:001100:0021:0001:00</t>
  </si>
  <si>
    <t>21:1160:000060</t>
  </si>
  <si>
    <t>300043</t>
  </si>
  <si>
    <t>21:0307:001104</t>
  </si>
  <si>
    <t>21:0307:001104:0021:0001:00</t>
  </si>
  <si>
    <t>21:1160:000061</t>
  </si>
  <si>
    <t>300047</t>
  </si>
  <si>
    <t>21:0307:001124</t>
  </si>
  <si>
    <t>21:0307:001124:0021:0001:00</t>
  </si>
  <si>
    <t>21:1160:000062</t>
  </si>
  <si>
    <t>300067</t>
  </si>
  <si>
    <t>21:0307:001128</t>
  </si>
  <si>
    <t>21:0307:001128:0021:0001:00</t>
  </si>
  <si>
    <t>21:1160:000063</t>
  </si>
  <si>
    <t>300071</t>
  </si>
  <si>
    <t>21:0307:001153</t>
  </si>
  <si>
    <t>21:0307:001153:0021:0001:00</t>
  </si>
  <si>
    <t>21:1160:000064</t>
  </si>
  <si>
    <t>300096</t>
  </si>
  <si>
    <t>21:0307:001158</t>
  </si>
  <si>
    <t>21:0307:001158:0021:0001:00</t>
  </si>
  <si>
    <t>21:1160:000065</t>
  </si>
  <si>
    <t>300101</t>
  </si>
  <si>
    <t>21:0307:001172</t>
  </si>
  <si>
    <t>21:0307:001172:0021:0001:00</t>
  </si>
  <si>
    <t>21:1160:000066</t>
  </si>
  <si>
    <t>300115</t>
  </si>
  <si>
    <t>21:0307:001173</t>
  </si>
  <si>
    <t>21:0307:001173:0021:0001:00</t>
  </si>
  <si>
    <t>21:1160:000067</t>
  </si>
  <si>
    <t>300116</t>
  </si>
  <si>
    <t>21:0307:001208</t>
  </si>
  <si>
    <t>21:0307:001208:0021:0001:00</t>
  </si>
  <si>
    <t>21:1160:000068</t>
  </si>
  <si>
    <t>300151</t>
  </si>
  <si>
    <t>21:0307:001215</t>
  </si>
  <si>
    <t>21:0307:001215:0021:0001:00</t>
  </si>
  <si>
    <t>21:1160:000069</t>
  </si>
  <si>
    <t>300158</t>
  </si>
  <si>
    <t>21:0307:001263</t>
  </si>
  <si>
    <t>21:0307:001263:0021:0001:00</t>
  </si>
  <si>
    <t>21:1160:000070</t>
  </si>
  <si>
    <t>300206</t>
  </si>
  <si>
    <t>21:0307:001264</t>
  </si>
  <si>
    <t>21:0307:001264:0021:0001:00</t>
  </si>
  <si>
    <t>21:1160:000071</t>
  </si>
  <si>
    <t>300207</t>
  </si>
  <si>
    <t>21:0307:001266</t>
  </si>
  <si>
    <t>21:0307:001266:0021:0001:00</t>
  </si>
  <si>
    <t>21:1160:000072</t>
  </si>
  <si>
    <t>300209</t>
  </si>
  <si>
    <t>21:0307:001295</t>
  </si>
  <si>
    <t>21:0307:001295:0021:0001:00</t>
  </si>
  <si>
    <t>21:1160:000073</t>
  </si>
  <si>
    <t>300238</t>
  </si>
  <si>
    <t>21:0307:001319</t>
  </si>
  <si>
    <t>21:0307:001319:0021:0001:00</t>
  </si>
  <si>
    <t>21:1160:000074</t>
  </si>
  <si>
    <t>300262</t>
  </si>
  <si>
    <t>21:0307:001340</t>
  </si>
  <si>
    <t>21:0307:001340:0021:0001:00</t>
  </si>
  <si>
    <t>21:1160:000075</t>
  </si>
  <si>
    <t>300283</t>
  </si>
  <si>
    <t>21:0307:001369</t>
  </si>
  <si>
    <t>21:0307:001369:0021:0001:00</t>
  </si>
  <si>
    <t>21:1160:000076</t>
  </si>
  <si>
    <t>300312</t>
  </si>
  <si>
    <t>21:0307:001390</t>
  </si>
  <si>
    <t>21:0307:001390:0021:0001:00</t>
  </si>
  <si>
    <t>21:1160:000077</t>
  </si>
  <si>
    <t>300333</t>
  </si>
  <si>
    <t>21:0307:001402</t>
  </si>
  <si>
    <t>21:0307:001402:0021:0001:00</t>
  </si>
  <si>
    <t>21:1160:000078</t>
  </si>
  <si>
    <t>300345</t>
  </si>
  <si>
    <t>21:0307:001429</t>
  </si>
  <si>
    <t>21:0307:001429:0021:0001:00</t>
  </si>
  <si>
    <t>21:1160:000079</t>
  </si>
  <si>
    <t>300372</t>
  </si>
  <si>
    <t>21:0307:001470</t>
  </si>
  <si>
    <t>21:0307:001470:0021:0001:00</t>
  </si>
  <si>
    <t>21:1160:000080</t>
  </si>
  <si>
    <t>300413</t>
  </si>
  <si>
    <t>21:0307:001473</t>
  </si>
  <si>
    <t>21:0307:001473:0021:0001:00</t>
  </si>
  <si>
    <t>21:1160:000081</t>
  </si>
  <si>
    <t>300416</t>
  </si>
  <si>
    <t>21:0307:001488</t>
  </si>
  <si>
    <t>21:0307:001488:0021:0001:00</t>
  </si>
  <si>
    <t>21:1160:000082</t>
  </si>
  <si>
    <t>300431</t>
  </si>
  <si>
    <t>21:0307:001497</t>
  </si>
  <si>
    <t>21:0307:001497:0021:0001:00</t>
  </si>
  <si>
    <t>21:1160:000083</t>
  </si>
  <si>
    <t>300440</t>
  </si>
  <si>
    <t>21:0307:001499</t>
  </si>
  <si>
    <t>21:0307:001499:0021:0001:00</t>
  </si>
  <si>
    <t>21:1160:000084</t>
  </si>
  <si>
    <t>300442</t>
  </si>
  <si>
    <t>21:0307:001518</t>
  </si>
  <si>
    <t>21:0307:001518:0021:0001:00</t>
  </si>
  <si>
    <t>21:1160:000085</t>
  </si>
  <si>
    <t>300461</t>
  </si>
  <si>
    <t>21:0307:001531</t>
  </si>
  <si>
    <t>21:0307:001531:0021:0001:00</t>
  </si>
  <si>
    <t>21:1160:000086</t>
  </si>
  <si>
    <t>300474</t>
  </si>
  <si>
    <t>21:0307:001533</t>
  </si>
  <si>
    <t>21:0307:001533:0021:0001:00</t>
  </si>
  <si>
    <t>21:1160:000087</t>
  </si>
  <si>
    <t>300476</t>
  </si>
  <si>
    <t>21:0307:001559</t>
  </si>
  <si>
    <t>21:0307:001559:0021:0001:00</t>
  </si>
  <si>
    <t>21:1160:000088</t>
  </si>
  <si>
    <t>300502</t>
  </si>
  <si>
    <t>21:0307:001589</t>
  </si>
  <si>
    <t>21:0307:001589:0021:0001:00</t>
  </si>
  <si>
    <t>21:1160:000089</t>
  </si>
  <si>
    <t>300532</t>
  </si>
  <si>
    <t>21:0307:001600</t>
  </si>
  <si>
    <t>21:0307:001600:0021:0001:00</t>
  </si>
  <si>
    <t>21:1160:000090</t>
  </si>
  <si>
    <t>300543</t>
  </si>
  <si>
    <t>21:0307:001627</t>
  </si>
  <si>
    <t>21:0307:001627:0021:0001:00</t>
  </si>
  <si>
    <t>21:1160:000091</t>
  </si>
  <si>
    <t>400014</t>
  </si>
  <si>
    <t>21:0307:001635</t>
  </si>
  <si>
    <t>21:0307:001635:0021:0001:00</t>
  </si>
  <si>
    <t>21:1160:000092</t>
  </si>
  <si>
    <t>400022</t>
  </si>
  <si>
    <t>21:0307:001641</t>
  </si>
  <si>
    <t>21:0307:001641:0021:0001:00</t>
  </si>
  <si>
    <t>21:1160:000093</t>
  </si>
  <si>
    <t>400028</t>
  </si>
  <si>
    <t>21:0307:001664</t>
  </si>
  <si>
    <t>21:0307:001664:0021:0001:00</t>
  </si>
  <si>
    <t>21:1160:000094</t>
  </si>
  <si>
    <t>400051</t>
  </si>
  <si>
    <t>21:0307:001685</t>
  </si>
  <si>
    <t>21:0307:001685:0021:0001:00</t>
  </si>
  <si>
    <t>21:1160:000095</t>
  </si>
  <si>
    <t>400072</t>
  </si>
  <si>
    <t>21:0307:001699</t>
  </si>
  <si>
    <t>21:0307:001699:0021:0001:00</t>
  </si>
  <si>
    <t>21:1160:000096</t>
  </si>
  <si>
    <t>400086</t>
  </si>
  <si>
    <t>21:0307:001718</t>
  </si>
  <si>
    <t>21:0307:001718:0021:0001:00</t>
  </si>
  <si>
    <t>21:1160:000097</t>
  </si>
  <si>
    <t>400105</t>
  </si>
  <si>
    <t>21:0307:001722</t>
  </si>
  <si>
    <t>21:0307:001722:0021:0001:00</t>
  </si>
  <si>
    <t>21:1160:000098</t>
  </si>
  <si>
    <t>400109</t>
  </si>
  <si>
    <t>21:0307:001732</t>
  </si>
  <si>
    <t>21:0307:001732:0021:0001:00</t>
  </si>
  <si>
    <t>21:1160:000099</t>
  </si>
  <si>
    <t>400119</t>
  </si>
  <si>
    <t>21:0307:001762</t>
  </si>
  <si>
    <t>21:0307:001762:0021:0001:00</t>
  </si>
  <si>
    <t>21:1160:000100</t>
  </si>
  <si>
    <t>400149</t>
  </si>
  <si>
    <t>21:0307:001790</t>
  </si>
  <si>
    <t>21:0307:001790:0021:0001:00</t>
  </si>
  <si>
    <t>21:1160:000101</t>
  </si>
  <si>
    <t>400177</t>
  </si>
  <si>
    <t>21:0307:001821</t>
  </si>
  <si>
    <t>21:0307:001821:0021:0001:00</t>
  </si>
  <si>
    <t>21:1160:000102</t>
  </si>
  <si>
    <t>400208</t>
  </si>
  <si>
    <t>21:0307:001823</t>
  </si>
  <si>
    <t>21:0307:001823:0021:0001:00</t>
  </si>
  <si>
    <t>21:1160:000103</t>
  </si>
  <si>
    <t>400210</t>
  </si>
  <si>
    <t>21:0307:001859</t>
  </si>
  <si>
    <t>21:0307:001859:0021:0001:00</t>
  </si>
  <si>
    <t>21:1160:000104</t>
  </si>
  <si>
    <t>400246</t>
  </si>
  <si>
    <t>21:0307:001881</t>
  </si>
  <si>
    <t>21:0307:001881:0021:0001:00</t>
  </si>
  <si>
    <t>21:1160:000105</t>
  </si>
  <si>
    <t>400268</t>
  </si>
  <si>
    <t>21:0307:001907</t>
  </si>
  <si>
    <t>21:0307:001907:0021:0001:00</t>
  </si>
  <si>
    <t>21:1160:000106</t>
  </si>
  <si>
    <t>400294</t>
  </si>
  <si>
    <t>21:0307:001917</t>
  </si>
  <si>
    <t>21:0307:001917:0021:0001:00</t>
  </si>
  <si>
    <t>21:1160:000107</t>
  </si>
  <si>
    <t>400304</t>
  </si>
  <si>
    <t>21:0307:001941</t>
  </si>
  <si>
    <t>21:0307:001941:0021:0001:00</t>
  </si>
  <si>
    <t>21:1160:000108</t>
  </si>
  <si>
    <t>400328</t>
  </si>
  <si>
    <t>21:0307:001962</t>
  </si>
  <si>
    <t>21:0307:001962:0021:0001:00</t>
  </si>
  <si>
    <t>21:1160:000109</t>
  </si>
  <si>
    <t>400349</t>
  </si>
  <si>
    <t>21:0307:002001</t>
  </si>
  <si>
    <t>21:0307:002001:0021:0001:00</t>
  </si>
  <si>
    <t>21:1160:000110</t>
  </si>
  <si>
    <t>400388</t>
  </si>
  <si>
    <t>21:0307:002026</t>
  </si>
  <si>
    <t>21:0307:002026:0021:0001:00</t>
  </si>
  <si>
    <t>21:1160:000111</t>
  </si>
  <si>
    <t>400413</t>
  </si>
  <si>
    <t>21:0307:002063</t>
  </si>
  <si>
    <t>21:0307:002063:0021:0001:00</t>
  </si>
  <si>
    <t>21:1160:000112</t>
  </si>
  <si>
    <t>400450</t>
  </si>
  <si>
    <t>21:0307:002088</t>
  </si>
  <si>
    <t>21:0307:002088:0021:0001:00</t>
  </si>
  <si>
    <t>21:1160:000113</t>
  </si>
  <si>
    <t>400475</t>
  </si>
  <si>
    <t>21:0307:002104</t>
  </si>
  <si>
    <t>21:0307:002104:0021:0001:00</t>
  </si>
  <si>
    <t>21:1160:000114</t>
  </si>
  <si>
    <t>400491</t>
  </si>
  <si>
    <t>21:0307:002132</t>
  </si>
  <si>
    <t>21:0307:002132:0021:0001:00</t>
  </si>
  <si>
    <t>21:1160:000115</t>
  </si>
  <si>
    <t>400519</t>
  </si>
  <si>
    <t>21:0307:002155</t>
  </si>
  <si>
    <t>21:0307:002155:0021:0001:00</t>
  </si>
  <si>
    <t>21:1160:000116</t>
  </si>
  <si>
    <t>400542</t>
  </si>
  <si>
    <t>21:0307:002178</t>
  </si>
  <si>
    <t>21:0307:002178:0021:0001:00</t>
  </si>
  <si>
    <t>21:1160:000117</t>
  </si>
  <si>
    <t>400565</t>
  </si>
  <si>
    <t>21:0307:002180</t>
  </si>
  <si>
    <t>21:0307:002180:0021:0001:00</t>
  </si>
  <si>
    <t>21:1160:000118</t>
  </si>
  <si>
    <t>400567</t>
  </si>
  <si>
    <t>21:0307:002201</t>
  </si>
  <si>
    <t>21:0307:002201:0021:0001:00</t>
  </si>
  <si>
    <t>21:1160:000119</t>
  </si>
  <si>
    <t>400588</t>
  </si>
  <si>
    <t>21:0307:002203</t>
  </si>
  <si>
    <t>21:0307:002203:0021:0001:00</t>
  </si>
  <si>
    <t>21:1160:000120</t>
  </si>
  <si>
    <t>400590</t>
  </si>
  <si>
    <t>21:0307:002219</t>
  </si>
  <si>
    <t>21:0307:002219:0021:0001:00</t>
  </si>
  <si>
    <t>21:1160:000121</t>
  </si>
  <si>
    <t>500016</t>
  </si>
  <si>
    <t>21:0307:002237</t>
  </si>
  <si>
    <t>21:0307:002237:0021:0001:00</t>
  </si>
  <si>
    <t>21:1160:000122</t>
  </si>
  <si>
    <t>500034</t>
  </si>
  <si>
    <t>21:0307:002256</t>
  </si>
  <si>
    <t>21:0307:002256:0021:0001:00</t>
  </si>
  <si>
    <t>21:1160:000123</t>
  </si>
  <si>
    <t>500053</t>
  </si>
  <si>
    <t>308</t>
  </si>
  <si>
    <t>21:0307:002257</t>
  </si>
  <si>
    <t>21:0307:002257:0021:0001:00</t>
  </si>
  <si>
    <t>21:1160:000124</t>
  </si>
  <si>
    <t>500054</t>
  </si>
  <si>
    <t>21:0307:002281</t>
  </si>
  <si>
    <t>21:0307:002281:0021:0001:00</t>
  </si>
  <si>
    <t>21:1160:000125</t>
  </si>
  <si>
    <t>500078</t>
  </si>
  <si>
    <t>21:0307:002298</t>
  </si>
  <si>
    <t>21:0307:002298:0021:0001:00</t>
  </si>
  <si>
    <t>21:1160:000126</t>
  </si>
  <si>
    <t>500095</t>
  </si>
  <si>
    <t>21:0307:002312</t>
  </si>
  <si>
    <t>21:0307:002312:0021:0001:00</t>
  </si>
  <si>
    <t>21:1160:000127</t>
  </si>
  <si>
    <t>500109</t>
  </si>
  <si>
    <t>21:0307:002350</t>
  </si>
  <si>
    <t>21:0307:002350:0021:0001:00</t>
  </si>
  <si>
    <t>21:1160:000128</t>
  </si>
  <si>
    <t>500147</t>
  </si>
  <si>
    <t>21:0307:002407</t>
  </si>
  <si>
    <t>21:0307:002407:0021:0001:00</t>
  </si>
  <si>
    <t>21:1160:000129</t>
  </si>
  <si>
    <t>500204</t>
  </si>
  <si>
    <t>21:0307:002422</t>
  </si>
  <si>
    <t>21:0307:002422:0021:0001:00</t>
  </si>
  <si>
    <t>21:1160:000130</t>
  </si>
  <si>
    <t>500219</t>
  </si>
  <si>
    <t>21:0307:002454</t>
  </si>
  <si>
    <t>21:0307:002454:0021:0001:00</t>
  </si>
  <si>
    <t>21:1160:000131</t>
  </si>
  <si>
    <t>500251</t>
  </si>
  <si>
    <t>21:0307:002491</t>
  </si>
  <si>
    <t>21:0307:002491:0021:0001:00</t>
  </si>
  <si>
    <t>21:1160:000132</t>
  </si>
  <si>
    <t>500288</t>
  </si>
  <si>
    <t>21:0307:002507</t>
  </si>
  <si>
    <t>21:0307:002507:0021:0001:00</t>
  </si>
  <si>
    <t>21:1160:000133</t>
  </si>
  <si>
    <t>500304</t>
  </si>
  <si>
    <t>21:0307:002540</t>
  </si>
  <si>
    <t>21:0307:002540:0021:0001:00</t>
  </si>
  <si>
    <t>21:1160:000134</t>
  </si>
  <si>
    <t>500337</t>
  </si>
  <si>
    <t>21:0307:002563</t>
  </si>
  <si>
    <t>21:0307:002563:0021:0001:00</t>
  </si>
  <si>
    <t>21:1160:000135</t>
  </si>
  <si>
    <t>500360</t>
  </si>
  <si>
    <t>21:0307:002612</t>
  </si>
  <si>
    <t>21:0307:002612:0021:0001:00</t>
  </si>
  <si>
    <t>21:1160:000136</t>
  </si>
  <si>
    <t>500409</t>
  </si>
  <si>
    <t>21:0307:002630</t>
  </si>
  <si>
    <t>21:0307:002630:0021:0001:00</t>
  </si>
  <si>
    <t>21:1160:000137</t>
  </si>
  <si>
    <t>500427</t>
  </si>
  <si>
    <t>21:0307:002647</t>
  </si>
  <si>
    <t>21:0307:002647:0021:0001:00</t>
  </si>
  <si>
    <t>21:1160:000138</t>
  </si>
  <si>
    <t>500444</t>
  </si>
  <si>
    <t>21:0307:002673</t>
  </si>
  <si>
    <t>21:0307:002673:0021:0001:00</t>
  </si>
  <si>
    <t>21:1160:000139</t>
  </si>
  <si>
    <t>500473</t>
  </si>
  <si>
    <t>21:0307:002714</t>
  </si>
  <si>
    <t>21:0307:002714:0021:0001:00</t>
  </si>
  <si>
    <t>21:1160:000140</t>
  </si>
  <si>
    <t>500515</t>
  </si>
  <si>
    <t>21:0307:002788</t>
  </si>
  <si>
    <t>21:0307:002788:0021:0001:00</t>
  </si>
  <si>
    <t>21:1160:000141</t>
  </si>
  <si>
    <t>500590</t>
  </si>
  <si>
    <t>21:0307:002789</t>
  </si>
  <si>
    <t>21:0307:002789:0021:0001:00</t>
  </si>
  <si>
    <t>21:1160:000142</t>
  </si>
  <si>
    <t>500591</t>
  </si>
  <si>
    <t>21:0307:002902</t>
  </si>
  <si>
    <t>21:0307:002902:0021:0001:00</t>
  </si>
  <si>
    <t>21:1160:000143</t>
  </si>
  <si>
    <t>500704</t>
  </si>
  <si>
    <t>21:0307:002917</t>
  </si>
  <si>
    <t>21:0307:002917:0021:0001:00</t>
  </si>
  <si>
    <t>21:1160:000144</t>
  </si>
  <si>
    <t>500719</t>
  </si>
  <si>
    <t>21:0307:002928</t>
  </si>
  <si>
    <t>21:0307:002928:0021:0001:00</t>
  </si>
  <si>
    <t>21:1160:000145</t>
  </si>
  <si>
    <t>500731</t>
  </si>
  <si>
    <t>21:0307:002979</t>
  </si>
  <si>
    <t>21:0307:002979:0021:0001:00</t>
  </si>
  <si>
    <t>21:1160:000146</t>
  </si>
  <si>
    <t>600010</t>
  </si>
  <si>
    <t>21:0307:002996</t>
  </si>
  <si>
    <t>21:0307:002996:0021:0001:00</t>
  </si>
  <si>
    <t>21:1160:000147</t>
  </si>
  <si>
    <t>600027</t>
  </si>
  <si>
    <t>21:0307:003005</t>
  </si>
  <si>
    <t>21:0307:003005:0021:0001:00</t>
  </si>
  <si>
    <t>21:1160:000148</t>
  </si>
  <si>
    <t>600036</t>
  </si>
  <si>
    <t>21:0307:003008</t>
  </si>
  <si>
    <t>21:0307:003008:0021:0001:00</t>
  </si>
  <si>
    <t>21:1160:000149</t>
  </si>
  <si>
    <t>600039</t>
  </si>
  <si>
    <t>21:0307:003012</t>
  </si>
  <si>
    <t>21:0307:003012:0021:0001:00</t>
  </si>
  <si>
    <t>21:1160:000150</t>
  </si>
  <si>
    <t>600043</t>
  </si>
  <si>
    <t>21:0307:003016</t>
  </si>
  <si>
    <t>21:0307:003016:0021:0001:00</t>
  </si>
  <si>
    <t>21:1160:000151</t>
  </si>
  <si>
    <t>600047</t>
  </si>
  <si>
    <t>21:0307:003017</t>
  </si>
  <si>
    <t>21:0307:003017:0021:0001:00</t>
  </si>
  <si>
    <t>21:1160:000152</t>
  </si>
  <si>
    <t>600048</t>
  </si>
  <si>
    <t>21:0307:003023</t>
  </si>
  <si>
    <t>21:0307:003023:0021:0001:00</t>
  </si>
  <si>
    <t>21:1160:000153</t>
  </si>
  <si>
    <t>600054</t>
  </si>
  <si>
    <t>21:0307:003029</t>
  </si>
  <si>
    <t>21:0307:003029:0021:0001:00</t>
  </si>
  <si>
    <t>21:1160:000154</t>
  </si>
  <si>
    <t>600060</t>
  </si>
  <si>
    <t>21:0307:003035</t>
  </si>
  <si>
    <t>21:0307:003035:0021:0001:00</t>
  </si>
  <si>
    <t>21:1160:000155</t>
  </si>
  <si>
    <t>600066</t>
  </si>
  <si>
    <t>21:0307:003037</t>
  </si>
  <si>
    <t>21:0307:003037:0021:0001:00</t>
  </si>
  <si>
    <t>21:1160:000156</t>
  </si>
  <si>
    <t>600068</t>
  </si>
  <si>
    <t>21:0307:003040</t>
  </si>
  <si>
    <t>21:0307:003040:0021:0001:00</t>
  </si>
  <si>
    <t>21:1160:000157</t>
  </si>
  <si>
    <t>600071</t>
  </si>
  <si>
    <t>21:0307:003051</t>
  </si>
  <si>
    <t>21:0307:003051:0021:0001:00</t>
  </si>
  <si>
    <t>21:1160:000158</t>
  </si>
  <si>
    <t>600082</t>
  </si>
  <si>
    <t>21:0307:003057</t>
  </si>
  <si>
    <t>21:0307:003057:0021:0001:00</t>
  </si>
  <si>
    <t>21:1160:000159</t>
  </si>
  <si>
    <t>600088</t>
  </si>
  <si>
    <t>21:0307:003059</t>
  </si>
  <si>
    <t>21:0307:003059:0021:0001:00</t>
  </si>
  <si>
    <t>21:1160:000160</t>
  </si>
  <si>
    <t>600090</t>
  </si>
  <si>
    <t>21:0307:003074</t>
  </si>
  <si>
    <t>21:0307:003074:0021:0001:00</t>
  </si>
  <si>
    <t>21:1160:000161</t>
  </si>
  <si>
    <t>600105</t>
  </si>
  <si>
    <t>21:0307:003090</t>
  </si>
  <si>
    <t>21:0307:003090:0021:0001:00</t>
  </si>
  <si>
    <t>21:1160:000162</t>
  </si>
  <si>
    <t>600121</t>
  </si>
  <si>
    <t>21:0307:003093</t>
  </si>
  <si>
    <t>21:0307:003093:0021:0001:00</t>
  </si>
  <si>
    <t>21:1160:000163</t>
  </si>
  <si>
    <t>600124</t>
  </si>
  <si>
    <t>21:0307:003109</t>
  </si>
  <si>
    <t>21:0307:003109:0021:0001:00</t>
  </si>
  <si>
    <t>21:1160:000164</t>
  </si>
  <si>
    <t>600141</t>
  </si>
  <si>
    <t>21:0307:003124</t>
  </si>
  <si>
    <t>21:0307:003124:0021:0001:00</t>
  </si>
  <si>
    <t>21:1160:000165</t>
  </si>
  <si>
    <t>600156</t>
  </si>
  <si>
    <t>21:0307:003144</t>
  </si>
  <si>
    <t>21:0307:003144:0021:0001:00</t>
  </si>
  <si>
    <t>21:1160:000166</t>
  </si>
  <si>
    <t>600176</t>
  </si>
  <si>
    <t>21:0307:003151</t>
  </si>
  <si>
    <t>21:0307:003151:0021:0001:00</t>
  </si>
  <si>
    <t>21:1160:000167</t>
  </si>
  <si>
    <t>600183</t>
  </si>
  <si>
    <t>21:0307:003172</t>
  </si>
  <si>
    <t>21:0307:003172:0021:0001:00</t>
  </si>
  <si>
    <t>21:1160:000168</t>
  </si>
  <si>
    <t>600204</t>
  </si>
  <si>
    <t>21:0307:003193</t>
  </si>
  <si>
    <t>21:0307:003193:0021:0001:00</t>
  </si>
  <si>
    <t>21:1160:000169</t>
  </si>
  <si>
    <t>600225</t>
  </si>
  <si>
    <t>21:0307:003197</t>
  </si>
  <si>
    <t>21:0307:003197:0021:0001:00</t>
  </si>
  <si>
    <t>21:1160:000170</t>
  </si>
  <si>
    <t>600229</t>
  </si>
  <si>
    <t>21:0307:003206</t>
  </si>
  <si>
    <t>21:0307:003206:0021:0001:00</t>
  </si>
  <si>
    <t>21:1160:000171</t>
  </si>
  <si>
    <t>600238</t>
  </si>
  <si>
    <t>21:0307:003222</t>
  </si>
  <si>
    <t>21:0307:003222:0021:0001:00</t>
  </si>
  <si>
    <t>21:1160:000172</t>
  </si>
  <si>
    <t>600254</t>
  </si>
  <si>
    <t>21:0307:003238</t>
  </si>
  <si>
    <t>21:0307:003238:0021:0001:00</t>
  </si>
  <si>
    <t>21:1160:000173</t>
  </si>
  <si>
    <t>600270</t>
  </si>
  <si>
    <t>21:0307:003265</t>
  </si>
  <si>
    <t>21:0307:003265:0021:0001:00</t>
  </si>
  <si>
    <t>21:1160:000174</t>
  </si>
  <si>
    <t>600297</t>
  </si>
  <si>
    <t>21:0307:003270</t>
  </si>
  <si>
    <t>21:0307:003270:0021:0001:00</t>
  </si>
  <si>
    <t>21:1160:000175</t>
  </si>
  <si>
    <t>600302</t>
  </si>
  <si>
    <t>347</t>
  </si>
  <si>
    <t>21:0307:003281</t>
  </si>
  <si>
    <t>21:0307:003281:0021:0001:00</t>
  </si>
  <si>
    <t>21:1160:000176</t>
  </si>
  <si>
    <t>600313</t>
  </si>
  <si>
    <t>21:0307:003289</t>
  </si>
  <si>
    <t>21:0307:003289:0021:0001:00</t>
  </si>
  <si>
    <t>21:1160:000177</t>
  </si>
  <si>
    <t>600321</t>
  </si>
  <si>
    <t>233</t>
  </si>
  <si>
    <t>21:0307:003300</t>
  </si>
  <si>
    <t>21:0307:003300:0021:0001:00</t>
  </si>
  <si>
    <t>21:1160:000178</t>
  </si>
  <si>
    <t>600332</t>
  </si>
  <si>
    <t>21:0307:003330</t>
  </si>
  <si>
    <t>21:0307:003330:0021:0001:00</t>
  </si>
  <si>
    <t>21:1160:000179</t>
  </si>
  <si>
    <t>600362</t>
  </si>
  <si>
    <t>21:0307:003376</t>
  </si>
  <si>
    <t>21:0307:003376:0021:0001:00</t>
  </si>
  <si>
    <t>21:1160:000180</t>
  </si>
  <si>
    <t>600408</t>
  </si>
  <si>
    <t>21:0307:003402</t>
  </si>
  <si>
    <t>21:0307:003402:0021:0001:00</t>
  </si>
  <si>
    <t>21:1160:000181</t>
  </si>
  <si>
    <t>600434</t>
  </si>
  <si>
    <t>21:0307:003421</t>
  </si>
  <si>
    <t>21:0307:003421:0021:0001:00</t>
  </si>
  <si>
    <t>21:1160:000182</t>
  </si>
  <si>
    <t>600453</t>
  </si>
  <si>
    <t>21:0307:003424</t>
  </si>
  <si>
    <t>21:0307:003424:0021:0001:00</t>
  </si>
  <si>
    <t>21:1160:000183</t>
  </si>
  <si>
    <t>600456</t>
  </si>
  <si>
    <t>21:0307:003433</t>
  </si>
  <si>
    <t>21:0307:003433:0021:0001:00</t>
  </si>
  <si>
    <t>21:1160:000184</t>
  </si>
  <si>
    <t>600465</t>
  </si>
  <si>
    <t>21:0307:003445</t>
  </si>
  <si>
    <t>21:0307:003445:0021:0001:00</t>
  </si>
  <si>
    <t>21:1160:000185</t>
  </si>
  <si>
    <t>600477</t>
  </si>
  <si>
    <t>21:0307:003456</t>
  </si>
  <si>
    <t>21:0307:003456:0021:0001:00</t>
  </si>
  <si>
    <t>21:1160:000186</t>
  </si>
  <si>
    <t>600488</t>
  </si>
  <si>
    <t>21:0307:003468</t>
  </si>
  <si>
    <t>21:0307:003468:0021:0001:00</t>
  </si>
  <si>
    <t>21:1160:000187</t>
  </si>
  <si>
    <t>600500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</si>
</sst>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255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U1" sqref="U1:U1048576"/>
    </sheetView>
  </sheetViews>
  <sheetFormatPr defaultRowHeight="15" x14ac:dyDescent="0.25"/>
  <cols>
    <col min="1" max="20" width="15.7109375" customWidth="1"/>
  </cols>
  <sheetData>
    <row r="1" spans="1:20" s="2" customFormat="1" ht="30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</row>
    <row r="2" spans="1:20" x14ac:dyDescent="0.25">
      <c r="A2">
        <v>63.944147600000001</v>
      </c>
      <c r="B2">
        <v>-135.600889</v>
      </c>
      <c r="C2" s="1" t="str">
        <f>HYPERLINK("http://geochem.nrcan.gc.ca/cdogs/content/kwd/kwd020018_e.htm", "Fluid (stream)")</f>
        <v>Fluid (stream)</v>
      </c>
      <c r="D2" s="1" t="str">
        <f>HYPERLINK("http://geochem.nrcan.gc.ca/cdogs/content/kwd/kwd080007_e.htm", "Untreated Water")</f>
        <v>Untreated Water</v>
      </c>
      <c r="E2" s="1" t="str">
        <f>HYPERLINK("http://geochem.nrcan.gc.ca/cdogs/content/dgp/dgp00002_e.htm", "Total")</f>
        <v>Total</v>
      </c>
      <c r="F2" s="1" t="str">
        <f>HYPERLINK("http://geochem.nrcan.gc.ca/cdogs/content/agp/agp01499_e.htm", "SO4 | NONE | ROOT")</f>
        <v>SO4 | NONE | ROOT</v>
      </c>
      <c r="G2" s="1" t="str">
        <f>HYPERLINK("http://geochem.nrcan.gc.ca/cdogs/content/mth/mth02438_e.htm", "2438")</f>
        <v>2438</v>
      </c>
      <c r="H2" s="1" t="str">
        <f>HYPERLINK("http://geochem.nrcan.gc.ca/cdogs/content/bdl/bdl210006_e.htm", "210006")</f>
        <v>210006</v>
      </c>
      <c r="I2" s="1" t="str">
        <f>HYPERLINK("http://geochem.nrcan.gc.ca/cdogs/content/prj/prj210211_e.htm", "210211")</f>
        <v>210211</v>
      </c>
      <c r="J2" s="1" t="str">
        <f>HYPERLINK("http://geochem.nrcan.gc.ca/cdogs/content/svy/svy210380_e.htm", "210380")</f>
        <v>210380</v>
      </c>
      <c r="L2" t="s">
        <v>20</v>
      </c>
      <c r="M2">
        <v>31</v>
      </c>
      <c r="N2" t="s">
        <v>20</v>
      </c>
      <c r="O2" t="s">
        <v>21</v>
      </c>
      <c r="P2" t="s">
        <v>22</v>
      </c>
      <c r="Q2" t="s">
        <v>23</v>
      </c>
      <c r="R2" t="s">
        <v>24</v>
      </c>
      <c r="T2" t="s">
        <v>25</v>
      </c>
    </row>
    <row r="3" spans="1:20" x14ac:dyDescent="0.25">
      <c r="A3">
        <v>63.955953000000001</v>
      </c>
      <c r="B3">
        <v>-135.56643980000001</v>
      </c>
      <c r="C3" s="1" t="str">
        <f>HYPERLINK("http://geochem.nrcan.gc.ca/cdogs/content/kwd/kwd020018_e.htm", "Fluid (stream)")</f>
        <v>Fluid (stream)</v>
      </c>
      <c r="D3" s="1" t="str">
        <f>HYPERLINK("http://geochem.nrcan.gc.ca/cdogs/content/kwd/kwd080007_e.htm", "Untreated Water")</f>
        <v>Untreated Water</v>
      </c>
      <c r="E3" s="1" t="str">
        <f>HYPERLINK("http://geochem.nrcan.gc.ca/cdogs/content/dgp/dgp00002_e.htm", "Total")</f>
        <v>Total</v>
      </c>
      <c r="F3" s="1" t="str">
        <f>HYPERLINK("http://geochem.nrcan.gc.ca/cdogs/content/agp/agp01499_e.htm", "SO4 | NONE | ROOT")</f>
        <v>SO4 | NONE | ROOT</v>
      </c>
      <c r="G3" s="1" t="str">
        <f>HYPERLINK("http://geochem.nrcan.gc.ca/cdogs/content/mth/mth02438_e.htm", "2438")</f>
        <v>2438</v>
      </c>
      <c r="H3" s="1" t="str">
        <f>HYPERLINK("http://geochem.nrcan.gc.ca/cdogs/content/bdl/bdl210006_e.htm", "210006")</f>
        <v>210006</v>
      </c>
      <c r="I3" s="1" t="str">
        <f>HYPERLINK("http://geochem.nrcan.gc.ca/cdogs/content/prj/prj210211_e.htm", "210211")</f>
        <v>210211</v>
      </c>
      <c r="J3" s="1" t="str">
        <f>HYPERLINK("http://geochem.nrcan.gc.ca/cdogs/content/svy/svy210380_e.htm", "210380")</f>
        <v>210380</v>
      </c>
      <c r="L3" t="s">
        <v>26</v>
      </c>
      <c r="M3">
        <v>9.1999999999999993</v>
      </c>
      <c r="N3" t="s">
        <v>26</v>
      </c>
      <c r="O3" t="s">
        <v>27</v>
      </c>
      <c r="P3" t="s">
        <v>28</v>
      </c>
      <c r="Q3" t="s">
        <v>29</v>
      </c>
      <c r="R3" t="s">
        <v>30</v>
      </c>
      <c r="T3" t="s">
        <v>25</v>
      </c>
    </row>
    <row r="4" spans="1:20" x14ac:dyDescent="0.25">
      <c r="A4">
        <v>63.919461900000002</v>
      </c>
      <c r="B4">
        <v>-135.96631149999999</v>
      </c>
      <c r="C4" s="1" t="str">
        <f>HYPERLINK("http://geochem.nrcan.gc.ca/cdogs/content/kwd/kwd020018_e.htm", "Fluid (stream)")</f>
        <v>Fluid (stream)</v>
      </c>
      <c r="D4" s="1" t="str">
        <f>HYPERLINK("http://geochem.nrcan.gc.ca/cdogs/content/kwd/kwd080007_e.htm", "Untreated Water")</f>
        <v>Untreated Water</v>
      </c>
      <c r="E4" s="1" t="str">
        <f>HYPERLINK("http://geochem.nrcan.gc.ca/cdogs/content/dgp/dgp00002_e.htm", "Total")</f>
        <v>Total</v>
      </c>
      <c r="F4" s="1" t="str">
        <f>HYPERLINK("http://geochem.nrcan.gc.ca/cdogs/content/agp/agp01499_e.htm", "SO4 | NONE | ROOT")</f>
        <v>SO4 | NONE | ROOT</v>
      </c>
      <c r="G4" s="1" t="str">
        <f>HYPERLINK("http://geochem.nrcan.gc.ca/cdogs/content/mth/mth02438_e.htm", "2438")</f>
        <v>2438</v>
      </c>
      <c r="H4" s="1" t="str">
        <f>HYPERLINK("http://geochem.nrcan.gc.ca/cdogs/content/bdl/bdl210006_e.htm", "210006")</f>
        <v>210006</v>
      </c>
      <c r="I4" s="1" t="str">
        <f>HYPERLINK("http://geochem.nrcan.gc.ca/cdogs/content/prj/prj210211_e.htm", "210211")</f>
        <v>210211</v>
      </c>
      <c r="J4" s="1" t="str">
        <f>HYPERLINK("http://geochem.nrcan.gc.ca/cdogs/content/svy/svy210380_e.htm", "210380")</f>
        <v>210380</v>
      </c>
      <c r="L4" t="s">
        <v>31</v>
      </c>
      <c r="M4">
        <v>99.4</v>
      </c>
      <c r="N4" t="s">
        <v>31</v>
      </c>
      <c r="O4" t="s">
        <v>32</v>
      </c>
      <c r="P4" t="s">
        <v>33</v>
      </c>
      <c r="Q4" t="s">
        <v>34</v>
      </c>
      <c r="R4" t="s">
        <v>35</v>
      </c>
      <c r="T4" t="s">
        <v>25</v>
      </c>
    </row>
    <row r="5" spans="1:20" x14ac:dyDescent="0.25">
      <c r="A5">
        <v>63.851752599999998</v>
      </c>
      <c r="B5">
        <v>-135.7103669</v>
      </c>
      <c r="C5" s="1" t="str">
        <f>HYPERLINK("http://geochem.nrcan.gc.ca/cdogs/content/kwd/kwd020018_e.htm", "Fluid (stream)")</f>
        <v>Fluid (stream)</v>
      </c>
      <c r="D5" s="1" t="str">
        <f>HYPERLINK("http://geochem.nrcan.gc.ca/cdogs/content/kwd/kwd080007_e.htm", "Untreated Water")</f>
        <v>Untreated Water</v>
      </c>
      <c r="E5" s="1" t="str">
        <f>HYPERLINK("http://geochem.nrcan.gc.ca/cdogs/content/dgp/dgp00002_e.htm", "Total")</f>
        <v>Total</v>
      </c>
      <c r="F5" s="1" t="str">
        <f>HYPERLINK("http://geochem.nrcan.gc.ca/cdogs/content/agp/agp01499_e.htm", "SO4 | NONE | ROOT")</f>
        <v>SO4 | NONE | ROOT</v>
      </c>
      <c r="G5" s="1" t="str">
        <f>HYPERLINK("http://geochem.nrcan.gc.ca/cdogs/content/mth/mth02438_e.htm", "2438")</f>
        <v>2438</v>
      </c>
      <c r="H5" s="1" t="str">
        <f>HYPERLINK("http://geochem.nrcan.gc.ca/cdogs/content/bdl/bdl210006_e.htm", "210006")</f>
        <v>210006</v>
      </c>
      <c r="I5" s="1" t="str">
        <f>HYPERLINK("http://geochem.nrcan.gc.ca/cdogs/content/prj/prj210211_e.htm", "210211")</f>
        <v>210211</v>
      </c>
      <c r="J5" s="1" t="str">
        <f>HYPERLINK("http://geochem.nrcan.gc.ca/cdogs/content/svy/svy210380_e.htm", "210380")</f>
        <v>210380</v>
      </c>
      <c r="L5" t="s">
        <v>36</v>
      </c>
      <c r="M5">
        <v>17.2</v>
      </c>
      <c r="N5" t="s">
        <v>36</v>
      </c>
      <c r="O5" t="s">
        <v>37</v>
      </c>
      <c r="P5" t="s">
        <v>38</v>
      </c>
      <c r="Q5" t="s">
        <v>39</v>
      </c>
      <c r="R5" t="s">
        <v>40</v>
      </c>
      <c r="T5" t="s">
        <v>25</v>
      </c>
    </row>
    <row r="6" spans="1:20" x14ac:dyDescent="0.25">
      <c r="A6">
        <v>63.8488519</v>
      </c>
      <c r="B6">
        <v>-135.52910299999999</v>
      </c>
      <c r="C6" s="1" t="str">
        <f>HYPERLINK("http://geochem.nrcan.gc.ca/cdogs/content/kwd/kwd020018_e.htm", "Fluid (stream)")</f>
        <v>Fluid (stream)</v>
      </c>
      <c r="D6" s="1" t="str">
        <f>HYPERLINK("http://geochem.nrcan.gc.ca/cdogs/content/kwd/kwd080007_e.htm", "Untreated Water")</f>
        <v>Untreated Water</v>
      </c>
      <c r="E6" s="1" t="str">
        <f>HYPERLINK("http://geochem.nrcan.gc.ca/cdogs/content/dgp/dgp00002_e.htm", "Total")</f>
        <v>Total</v>
      </c>
      <c r="F6" s="1" t="str">
        <f>HYPERLINK("http://geochem.nrcan.gc.ca/cdogs/content/agp/agp01499_e.htm", "SO4 | NONE | ROOT")</f>
        <v>SO4 | NONE | ROOT</v>
      </c>
      <c r="G6" s="1" t="str">
        <f>HYPERLINK("http://geochem.nrcan.gc.ca/cdogs/content/mth/mth02438_e.htm", "2438")</f>
        <v>2438</v>
      </c>
      <c r="H6" s="1" t="str">
        <f>HYPERLINK("http://geochem.nrcan.gc.ca/cdogs/content/bdl/bdl210006_e.htm", "210006")</f>
        <v>210006</v>
      </c>
      <c r="I6" s="1" t="str">
        <f>HYPERLINK("http://geochem.nrcan.gc.ca/cdogs/content/prj/prj210211_e.htm", "210211")</f>
        <v>210211</v>
      </c>
      <c r="J6" s="1" t="str">
        <f>HYPERLINK("http://geochem.nrcan.gc.ca/cdogs/content/svy/svy210380_e.htm", "210380")</f>
        <v>210380</v>
      </c>
      <c r="L6" t="s">
        <v>41</v>
      </c>
      <c r="M6">
        <v>36.6</v>
      </c>
      <c r="N6" t="s">
        <v>41</v>
      </c>
      <c r="O6" t="s">
        <v>42</v>
      </c>
      <c r="P6" t="s">
        <v>43</v>
      </c>
      <c r="Q6" t="s">
        <v>44</v>
      </c>
      <c r="R6" t="s">
        <v>45</v>
      </c>
      <c r="T6" t="s">
        <v>25</v>
      </c>
    </row>
    <row r="7" spans="1:20" x14ac:dyDescent="0.25">
      <c r="A7">
        <v>63.848579100000002</v>
      </c>
      <c r="B7">
        <v>-135.5988481</v>
      </c>
      <c r="C7" s="1" t="str">
        <f>HYPERLINK("http://geochem.nrcan.gc.ca/cdogs/content/kwd/kwd020018_e.htm", "Fluid (stream)")</f>
        <v>Fluid (stream)</v>
      </c>
      <c r="D7" s="1" t="str">
        <f>HYPERLINK("http://geochem.nrcan.gc.ca/cdogs/content/kwd/kwd080007_e.htm", "Untreated Water")</f>
        <v>Untreated Water</v>
      </c>
      <c r="E7" s="1" t="str">
        <f>HYPERLINK("http://geochem.nrcan.gc.ca/cdogs/content/dgp/dgp00002_e.htm", "Total")</f>
        <v>Total</v>
      </c>
      <c r="F7" s="1" t="str">
        <f>HYPERLINK("http://geochem.nrcan.gc.ca/cdogs/content/agp/agp01499_e.htm", "SO4 | NONE | ROOT")</f>
        <v>SO4 | NONE | ROOT</v>
      </c>
      <c r="G7" s="1" t="str">
        <f>HYPERLINK("http://geochem.nrcan.gc.ca/cdogs/content/mth/mth02438_e.htm", "2438")</f>
        <v>2438</v>
      </c>
      <c r="H7" s="1" t="str">
        <f>HYPERLINK("http://geochem.nrcan.gc.ca/cdogs/content/bdl/bdl210006_e.htm", "210006")</f>
        <v>210006</v>
      </c>
      <c r="I7" s="1" t="str">
        <f>HYPERLINK("http://geochem.nrcan.gc.ca/cdogs/content/prj/prj210211_e.htm", "210211")</f>
        <v>210211</v>
      </c>
      <c r="J7" s="1" t="str">
        <f>HYPERLINK("http://geochem.nrcan.gc.ca/cdogs/content/svy/svy210380_e.htm", "210380")</f>
        <v>210380</v>
      </c>
      <c r="L7" t="s">
        <v>46</v>
      </c>
      <c r="M7">
        <v>11.9</v>
      </c>
      <c r="N7" t="s">
        <v>46</v>
      </c>
      <c r="O7" t="s">
        <v>47</v>
      </c>
      <c r="P7" t="s">
        <v>48</v>
      </c>
      <c r="Q7" t="s">
        <v>49</v>
      </c>
      <c r="R7" t="s">
        <v>50</v>
      </c>
      <c r="T7" t="s">
        <v>25</v>
      </c>
    </row>
    <row r="8" spans="1:20" x14ac:dyDescent="0.25">
      <c r="A8">
        <v>63.850670399999998</v>
      </c>
      <c r="B8">
        <v>-135.6344823</v>
      </c>
      <c r="C8" s="1" t="str">
        <f>HYPERLINK("http://geochem.nrcan.gc.ca/cdogs/content/kwd/kwd020018_e.htm", "Fluid (stream)")</f>
        <v>Fluid (stream)</v>
      </c>
      <c r="D8" s="1" t="str">
        <f>HYPERLINK("http://geochem.nrcan.gc.ca/cdogs/content/kwd/kwd080007_e.htm", "Untreated Water")</f>
        <v>Untreated Water</v>
      </c>
      <c r="E8" s="1" t="str">
        <f>HYPERLINK("http://geochem.nrcan.gc.ca/cdogs/content/dgp/dgp00002_e.htm", "Total")</f>
        <v>Total</v>
      </c>
      <c r="F8" s="1" t="str">
        <f>HYPERLINK("http://geochem.nrcan.gc.ca/cdogs/content/agp/agp01499_e.htm", "SO4 | NONE | ROOT")</f>
        <v>SO4 | NONE | ROOT</v>
      </c>
      <c r="G8" s="1" t="str">
        <f>HYPERLINK("http://geochem.nrcan.gc.ca/cdogs/content/mth/mth02438_e.htm", "2438")</f>
        <v>2438</v>
      </c>
      <c r="H8" s="1" t="str">
        <f>HYPERLINK("http://geochem.nrcan.gc.ca/cdogs/content/bdl/bdl210006_e.htm", "210006")</f>
        <v>210006</v>
      </c>
      <c r="I8" s="1" t="str">
        <f>HYPERLINK("http://geochem.nrcan.gc.ca/cdogs/content/prj/prj210211_e.htm", "210211")</f>
        <v>210211</v>
      </c>
      <c r="J8" s="1" t="str">
        <f>HYPERLINK("http://geochem.nrcan.gc.ca/cdogs/content/svy/svy210380_e.htm", "210380")</f>
        <v>210380</v>
      </c>
      <c r="L8" t="s">
        <v>51</v>
      </c>
      <c r="M8">
        <v>5.8</v>
      </c>
      <c r="N8" t="s">
        <v>51</v>
      </c>
      <c r="O8" t="s">
        <v>52</v>
      </c>
      <c r="P8" t="s">
        <v>53</v>
      </c>
      <c r="Q8" t="s">
        <v>54</v>
      </c>
      <c r="R8" t="s">
        <v>55</v>
      </c>
      <c r="T8" t="s">
        <v>25</v>
      </c>
    </row>
    <row r="9" spans="1:20" x14ac:dyDescent="0.25">
      <c r="A9">
        <v>63.855655499999997</v>
      </c>
      <c r="B9">
        <v>-135.62320399999999</v>
      </c>
      <c r="C9" s="1" t="str">
        <f>HYPERLINK("http://geochem.nrcan.gc.ca/cdogs/content/kwd/kwd020018_e.htm", "Fluid (stream)")</f>
        <v>Fluid (stream)</v>
      </c>
      <c r="D9" s="1" t="str">
        <f>HYPERLINK("http://geochem.nrcan.gc.ca/cdogs/content/kwd/kwd080007_e.htm", "Untreated Water")</f>
        <v>Untreated Water</v>
      </c>
      <c r="E9" s="1" t="str">
        <f>HYPERLINK("http://geochem.nrcan.gc.ca/cdogs/content/dgp/dgp00002_e.htm", "Total")</f>
        <v>Total</v>
      </c>
      <c r="F9" s="1" t="str">
        <f>HYPERLINK("http://geochem.nrcan.gc.ca/cdogs/content/agp/agp01499_e.htm", "SO4 | NONE | ROOT")</f>
        <v>SO4 | NONE | ROOT</v>
      </c>
      <c r="G9" s="1" t="str">
        <f>HYPERLINK("http://geochem.nrcan.gc.ca/cdogs/content/mth/mth02438_e.htm", "2438")</f>
        <v>2438</v>
      </c>
      <c r="H9" s="1" t="str">
        <f>HYPERLINK("http://geochem.nrcan.gc.ca/cdogs/content/bdl/bdl210006_e.htm", "210006")</f>
        <v>210006</v>
      </c>
      <c r="I9" s="1" t="str">
        <f>HYPERLINK("http://geochem.nrcan.gc.ca/cdogs/content/prj/prj210211_e.htm", "210211")</f>
        <v>210211</v>
      </c>
      <c r="J9" s="1" t="str">
        <f>HYPERLINK("http://geochem.nrcan.gc.ca/cdogs/content/svy/svy210380_e.htm", "210380")</f>
        <v>210380</v>
      </c>
      <c r="L9" t="s">
        <v>56</v>
      </c>
      <c r="M9">
        <v>5.7</v>
      </c>
      <c r="N9" t="s">
        <v>56</v>
      </c>
      <c r="O9" t="s">
        <v>57</v>
      </c>
      <c r="P9" t="s">
        <v>58</v>
      </c>
      <c r="Q9" t="s">
        <v>59</v>
      </c>
      <c r="R9" t="s">
        <v>60</v>
      </c>
      <c r="T9" t="s">
        <v>25</v>
      </c>
    </row>
    <row r="10" spans="1:20" x14ac:dyDescent="0.25">
      <c r="A10">
        <v>63.839919399999999</v>
      </c>
      <c r="B10">
        <v>-135.72572220000001</v>
      </c>
      <c r="C10" s="1" t="str">
        <f>HYPERLINK("http://geochem.nrcan.gc.ca/cdogs/content/kwd/kwd020018_e.htm", "Fluid (stream)")</f>
        <v>Fluid (stream)</v>
      </c>
      <c r="D10" s="1" t="str">
        <f>HYPERLINK("http://geochem.nrcan.gc.ca/cdogs/content/kwd/kwd080007_e.htm", "Untreated Water")</f>
        <v>Untreated Water</v>
      </c>
      <c r="E10" s="1" t="str">
        <f>HYPERLINK("http://geochem.nrcan.gc.ca/cdogs/content/dgp/dgp00002_e.htm", "Total")</f>
        <v>Total</v>
      </c>
      <c r="F10" s="1" t="str">
        <f>HYPERLINK("http://geochem.nrcan.gc.ca/cdogs/content/agp/agp01499_e.htm", "SO4 | NONE | ROOT")</f>
        <v>SO4 | NONE | ROOT</v>
      </c>
      <c r="G10" s="1" t="str">
        <f>HYPERLINK("http://geochem.nrcan.gc.ca/cdogs/content/mth/mth02438_e.htm", "2438")</f>
        <v>2438</v>
      </c>
      <c r="H10" s="1" t="str">
        <f>HYPERLINK("http://geochem.nrcan.gc.ca/cdogs/content/bdl/bdl210006_e.htm", "210006")</f>
        <v>210006</v>
      </c>
      <c r="I10" s="1" t="str">
        <f>HYPERLINK("http://geochem.nrcan.gc.ca/cdogs/content/prj/prj210211_e.htm", "210211")</f>
        <v>210211</v>
      </c>
      <c r="J10" s="1" t="str">
        <f>HYPERLINK("http://geochem.nrcan.gc.ca/cdogs/content/svy/svy210380_e.htm", "210380")</f>
        <v>210380</v>
      </c>
      <c r="L10" t="s">
        <v>61</v>
      </c>
      <c r="M10">
        <v>21.6</v>
      </c>
      <c r="N10" t="s">
        <v>61</v>
      </c>
      <c r="O10" t="s">
        <v>62</v>
      </c>
      <c r="P10" t="s">
        <v>63</v>
      </c>
      <c r="Q10" t="s">
        <v>64</v>
      </c>
      <c r="R10" t="s">
        <v>65</v>
      </c>
      <c r="T10" t="s">
        <v>25</v>
      </c>
    </row>
    <row r="11" spans="1:20" x14ac:dyDescent="0.25">
      <c r="A11">
        <v>63.947022400000002</v>
      </c>
      <c r="B11">
        <v>-135.97848619999999</v>
      </c>
      <c r="C11" s="1" t="str">
        <f>HYPERLINK("http://geochem.nrcan.gc.ca/cdogs/content/kwd/kwd020018_e.htm", "Fluid (stream)")</f>
        <v>Fluid (stream)</v>
      </c>
      <c r="D11" s="1" t="str">
        <f>HYPERLINK("http://geochem.nrcan.gc.ca/cdogs/content/kwd/kwd080007_e.htm", "Untreated Water")</f>
        <v>Untreated Water</v>
      </c>
      <c r="E11" s="1" t="str">
        <f>HYPERLINK("http://geochem.nrcan.gc.ca/cdogs/content/dgp/dgp00002_e.htm", "Total")</f>
        <v>Total</v>
      </c>
      <c r="F11" s="1" t="str">
        <f>HYPERLINK("http://geochem.nrcan.gc.ca/cdogs/content/agp/agp01499_e.htm", "SO4 | NONE | ROOT")</f>
        <v>SO4 | NONE | ROOT</v>
      </c>
      <c r="G11" s="1" t="str">
        <f>HYPERLINK("http://geochem.nrcan.gc.ca/cdogs/content/mth/mth02438_e.htm", "2438")</f>
        <v>2438</v>
      </c>
      <c r="H11" s="1" t="str">
        <f>HYPERLINK("http://geochem.nrcan.gc.ca/cdogs/content/bdl/bdl210006_e.htm", "210006")</f>
        <v>210006</v>
      </c>
      <c r="I11" s="1" t="str">
        <f>HYPERLINK("http://geochem.nrcan.gc.ca/cdogs/content/prj/prj210211_e.htm", "210211")</f>
        <v>210211</v>
      </c>
      <c r="J11" s="1" t="str">
        <f>HYPERLINK("http://geochem.nrcan.gc.ca/cdogs/content/svy/svy210380_e.htm", "210380")</f>
        <v>210380</v>
      </c>
      <c r="L11" t="s">
        <v>66</v>
      </c>
      <c r="M11">
        <v>3.4</v>
      </c>
      <c r="N11" t="s">
        <v>66</v>
      </c>
      <c r="O11" t="s">
        <v>67</v>
      </c>
      <c r="P11" t="s">
        <v>68</v>
      </c>
      <c r="Q11" t="s">
        <v>69</v>
      </c>
      <c r="R11" t="s">
        <v>70</v>
      </c>
      <c r="T11" t="s">
        <v>25</v>
      </c>
    </row>
    <row r="12" spans="1:20" x14ac:dyDescent="0.25">
      <c r="A12">
        <v>63.993127100000002</v>
      </c>
      <c r="B12">
        <v>-135.99543019999999</v>
      </c>
      <c r="C12" s="1" t="str">
        <f>HYPERLINK("http://geochem.nrcan.gc.ca/cdogs/content/kwd/kwd020018_e.htm", "Fluid (stream)")</f>
        <v>Fluid (stream)</v>
      </c>
      <c r="D12" s="1" t="str">
        <f>HYPERLINK("http://geochem.nrcan.gc.ca/cdogs/content/kwd/kwd080007_e.htm", "Untreated Water")</f>
        <v>Untreated Water</v>
      </c>
      <c r="E12" s="1" t="str">
        <f>HYPERLINK("http://geochem.nrcan.gc.ca/cdogs/content/dgp/dgp00002_e.htm", "Total")</f>
        <v>Total</v>
      </c>
      <c r="F12" s="1" t="str">
        <f>HYPERLINK("http://geochem.nrcan.gc.ca/cdogs/content/agp/agp01499_e.htm", "SO4 | NONE | ROOT")</f>
        <v>SO4 | NONE | ROOT</v>
      </c>
      <c r="G12" s="1" t="str">
        <f>HYPERLINK("http://geochem.nrcan.gc.ca/cdogs/content/mth/mth02438_e.htm", "2438")</f>
        <v>2438</v>
      </c>
      <c r="H12" s="1" t="str">
        <f>HYPERLINK("http://geochem.nrcan.gc.ca/cdogs/content/bdl/bdl210006_e.htm", "210006")</f>
        <v>210006</v>
      </c>
      <c r="I12" s="1" t="str">
        <f>HYPERLINK("http://geochem.nrcan.gc.ca/cdogs/content/prj/prj210211_e.htm", "210211")</f>
        <v>210211</v>
      </c>
      <c r="J12" s="1" t="str">
        <f>HYPERLINK("http://geochem.nrcan.gc.ca/cdogs/content/svy/svy210380_e.htm", "210380")</f>
        <v>210380</v>
      </c>
      <c r="L12" t="s">
        <v>71</v>
      </c>
      <c r="M12">
        <v>38.700000000000003</v>
      </c>
      <c r="N12" t="s">
        <v>71</v>
      </c>
      <c r="O12" t="s">
        <v>72</v>
      </c>
      <c r="P12" t="s">
        <v>73</v>
      </c>
      <c r="Q12" t="s">
        <v>74</v>
      </c>
      <c r="R12" t="s">
        <v>75</v>
      </c>
      <c r="T12" t="s">
        <v>25</v>
      </c>
    </row>
    <row r="13" spans="1:20" x14ac:dyDescent="0.25">
      <c r="A13">
        <v>63.9919929</v>
      </c>
      <c r="B13">
        <v>-135.99068840000001</v>
      </c>
      <c r="C13" s="1" t="str">
        <f>HYPERLINK("http://geochem.nrcan.gc.ca/cdogs/content/kwd/kwd020018_e.htm", "Fluid (stream)")</f>
        <v>Fluid (stream)</v>
      </c>
      <c r="D13" s="1" t="str">
        <f>HYPERLINK("http://geochem.nrcan.gc.ca/cdogs/content/kwd/kwd080007_e.htm", "Untreated Water")</f>
        <v>Untreated Water</v>
      </c>
      <c r="E13" s="1" t="str">
        <f>HYPERLINK("http://geochem.nrcan.gc.ca/cdogs/content/dgp/dgp00002_e.htm", "Total")</f>
        <v>Total</v>
      </c>
      <c r="F13" s="1" t="str">
        <f>HYPERLINK("http://geochem.nrcan.gc.ca/cdogs/content/agp/agp01499_e.htm", "SO4 | NONE | ROOT")</f>
        <v>SO4 | NONE | ROOT</v>
      </c>
      <c r="G13" s="1" t="str">
        <f>HYPERLINK("http://geochem.nrcan.gc.ca/cdogs/content/mth/mth02438_e.htm", "2438")</f>
        <v>2438</v>
      </c>
      <c r="H13" s="1" t="str">
        <f>HYPERLINK("http://geochem.nrcan.gc.ca/cdogs/content/bdl/bdl210006_e.htm", "210006")</f>
        <v>210006</v>
      </c>
      <c r="I13" s="1" t="str">
        <f>HYPERLINK("http://geochem.nrcan.gc.ca/cdogs/content/prj/prj210211_e.htm", "210211")</f>
        <v>210211</v>
      </c>
      <c r="J13" s="1" t="str">
        <f>HYPERLINK("http://geochem.nrcan.gc.ca/cdogs/content/svy/svy210380_e.htm", "210380")</f>
        <v>210380</v>
      </c>
      <c r="L13" t="s">
        <v>76</v>
      </c>
      <c r="M13">
        <v>54.1</v>
      </c>
      <c r="N13" t="s">
        <v>76</v>
      </c>
      <c r="O13" t="s">
        <v>77</v>
      </c>
      <c r="P13" t="s">
        <v>78</v>
      </c>
      <c r="Q13" t="s">
        <v>79</v>
      </c>
      <c r="R13" t="s">
        <v>80</v>
      </c>
      <c r="T13" t="s">
        <v>25</v>
      </c>
    </row>
    <row r="14" spans="1:20" x14ac:dyDescent="0.25">
      <c r="A14">
        <v>63.969609400000003</v>
      </c>
      <c r="B14">
        <v>-135.85570849999999</v>
      </c>
      <c r="C14" s="1" t="str">
        <f>HYPERLINK("http://geochem.nrcan.gc.ca/cdogs/content/kwd/kwd020018_e.htm", "Fluid (stream)")</f>
        <v>Fluid (stream)</v>
      </c>
      <c r="D14" s="1" t="str">
        <f>HYPERLINK("http://geochem.nrcan.gc.ca/cdogs/content/kwd/kwd080007_e.htm", "Untreated Water")</f>
        <v>Untreated Water</v>
      </c>
      <c r="E14" s="1" t="str">
        <f>HYPERLINK("http://geochem.nrcan.gc.ca/cdogs/content/dgp/dgp00002_e.htm", "Total")</f>
        <v>Total</v>
      </c>
      <c r="F14" s="1" t="str">
        <f>HYPERLINK("http://geochem.nrcan.gc.ca/cdogs/content/agp/agp01499_e.htm", "SO4 | NONE | ROOT")</f>
        <v>SO4 | NONE | ROOT</v>
      </c>
      <c r="G14" s="1" t="str">
        <f>HYPERLINK("http://geochem.nrcan.gc.ca/cdogs/content/mth/mth02438_e.htm", "2438")</f>
        <v>2438</v>
      </c>
      <c r="H14" s="1" t="str">
        <f>HYPERLINK("http://geochem.nrcan.gc.ca/cdogs/content/bdl/bdl210006_e.htm", "210006")</f>
        <v>210006</v>
      </c>
      <c r="I14" s="1" t="str">
        <f>HYPERLINK("http://geochem.nrcan.gc.ca/cdogs/content/prj/prj210211_e.htm", "210211")</f>
        <v>210211</v>
      </c>
      <c r="J14" s="1" t="str">
        <f>HYPERLINK("http://geochem.nrcan.gc.ca/cdogs/content/svy/svy210380_e.htm", "210380")</f>
        <v>210380</v>
      </c>
      <c r="L14" t="s">
        <v>81</v>
      </c>
      <c r="M14">
        <v>12.2</v>
      </c>
      <c r="N14" t="s">
        <v>81</v>
      </c>
      <c r="O14" t="s">
        <v>82</v>
      </c>
      <c r="P14" t="s">
        <v>83</v>
      </c>
      <c r="Q14" t="s">
        <v>84</v>
      </c>
      <c r="R14" t="s">
        <v>85</v>
      </c>
      <c r="T14" t="s">
        <v>25</v>
      </c>
    </row>
    <row r="15" spans="1:20" x14ac:dyDescent="0.25">
      <c r="A15">
        <v>63.974514499999998</v>
      </c>
      <c r="B15">
        <v>-135.89058560000001</v>
      </c>
      <c r="C15" s="1" t="str">
        <f>HYPERLINK("http://geochem.nrcan.gc.ca/cdogs/content/kwd/kwd020018_e.htm", "Fluid (stream)")</f>
        <v>Fluid (stream)</v>
      </c>
      <c r="D15" s="1" t="str">
        <f>HYPERLINK("http://geochem.nrcan.gc.ca/cdogs/content/kwd/kwd080007_e.htm", "Untreated Water")</f>
        <v>Untreated Water</v>
      </c>
      <c r="E15" s="1" t="str">
        <f>HYPERLINK("http://geochem.nrcan.gc.ca/cdogs/content/dgp/dgp00002_e.htm", "Total")</f>
        <v>Total</v>
      </c>
      <c r="F15" s="1" t="str">
        <f>HYPERLINK("http://geochem.nrcan.gc.ca/cdogs/content/agp/agp01499_e.htm", "SO4 | NONE | ROOT")</f>
        <v>SO4 | NONE | ROOT</v>
      </c>
      <c r="G15" s="1" t="str">
        <f>HYPERLINK("http://geochem.nrcan.gc.ca/cdogs/content/mth/mth02438_e.htm", "2438")</f>
        <v>2438</v>
      </c>
      <c r="H15" s="1" t="str">
        <f>HYPERLINK("http://geochem.nrcan.gc.ca/cdogs/content/bdl/bdl210006_e.htm", "210006")</f>
        <v>210006</v>
      </c>
      <c r="I15" s="1" t="str">
        <f>HYPERLINK("http://geochem.nrcan.gc.ca/cdogs/content/prj/prj210211_e.htm", "210211")</f>
        <v>210211</v>
      </c>
      <c r="J15" s="1" t="str">
        <f>HYPERLINK("http://geochem.nrcan.gc.ca/cdogs/content/svy/svy210380_e.htm", "210380")</f>
        <v>210380</v>
      </c>
      <c r="L15" t="s">
        <v>86</v>
      </c>
      <c r="M15">
        <v>29.3</v>
      </c>
      <c r="N15" t="s">
        <v>86</v>
      </c>
      <c r="O15" t="s">
        <v>87</v>
      </c>
      <c r="P15" t="s">
        <v>88</v>
      </c>
      <c r="Q15" t="s">
        <v>89</v>
      </c>
      <c r="R15" t="s">
        <v>90</v>
      </c>
      <c r="T15" t="s">
        <v>25</v>
      </c>
    </row>
    <row r="16" spans="1:20" x14ac:dyDescent="0.25">
      <c r="A16">
        <v>63.988736199999998</v>
      </c>
      <c r="B16">
        <v>-135.83851250000001</v>
      </c>
      <c r="C16" s="1" t="str">
        <f>HYPERLINK("http://geochem.nrcan.gc.ca/cdogs/content/kwd/kwd020018_e.htm", "Fluid (stream)")</f>
        <v>Fluid (stream)</v>
      </c>
      <c r="D16" s="1" t="str">
        <f>HYPERLINK("http://geochem.nrcan.gc.ca/cdogs/content/kwd/kwd080007_e.htm", "Untreated Water")</f>
        <v>Untreated Water</v>
      </c>
      <c r="E16" s="1" t="str">
        <f>HYPERLINK("http://geochem.nrcan.gc.ca/cdogs/content/dgp/dgp00002_e.htm", "Total")</f>
        <v>Total</v>
      </c>
      <c r="F16" s="1" t="str">
        <f>HYPERLINK("http://geochem.nrcan.gc.ca/cdogs/content/agp/agp01499_e.htm", "SO4 | NONE | ROOT")</f>
        <v>SO4 | NONE | ROOT</v>
      </c>
      <c r="G16" s="1" t="str">
        <f>HYPERLINK("http://geochem.nrcan.gc.ca/cdogs/content/mth/mth02438_e.htm", "2438")</f>
        <v>2438</v>
      </c>
      <c r="H16" s="1" t="str">
        <f>HYPERLINK("http://geochem.nrcan.gc.ca/cdogs/content/bdl/bdl210006_e.htm", "210006")</f>
        <v>210006</v>
      </c>
      <c r="I16" s="1" t="str">
        <f>HYPERLINK("http://geochem.nrcan.gc.ca/cdogs/content/prj/prj210211_e.htm", "210211")</f>
        <v>210211</v>
      </c>
      <c r="J16" s="1" t="str">
        <f>HYPERLINK("http://geochem.nrcan.gc.ca/cdogs/content/svy/svy210380_e.htm", "210380")</f>
        <v>210380</v>
      </c>
      <c r="L16" t="s">
        <v>91</v>
      </c>
      <c r="M16">
        <v>40.700000000000003</v>
      </c>
      <c r="N16" t="s">
        <v>91</v>
      </c>
      <c r="O16" t="s">
        <v>92</v>
      </c>
      <c r="P16" t="s">
        <v>93</v>
      </c>
      <c r="Q16" t="s">
        <v>94</v>
      </c>
      <c r="R16" t="s">
        <v>95</v>
      </c>
      <c r="T16" t="s">
        <v>25</v>
      </c>
    </row>
    <row r="17" spans="1:20" x14ac:dyDescent="0.25">
      <c r="A17">
        <v>63.776176200000002</v>
      </c>
      <c r="B17">
        <v>-135.52429409999999</v>
      </c>
      <c r="C17" s="1" t="str">
        <f>HYPERLINK("http://geochem.nrcan.gc.ca/cdogs/content/kwd/kwd020018_e.htm", "Fluid (stream)")</f>
        <v>Fluid (stream)</v>
      </c>
      <c r="D17" s="1" t="str">
        <f>HYPERLINK("http://geochem.nrcan.gc.ca/cdogs/content/kwd/kwd080007_e.htm", "Untreated Water")</f>
        <v>Untreated Water</v>
      </c>
      <c r="E17" s="1" t="str">
        <f>HYPERLINK("http://geochem.nrcan.gc.ca/cdogs/content/dgp/dgp00002_e.htm", "Total")</f>
        <v>Total</v>
      </c>
      <c r="F17" s="1" t="str">
        <f>HYPERLINK("http://geochem.nrcan.gc.ca/cdogs/content/agp/agp01499_e.htm", "SO4 | NONE | ROOT")</f>
        <v>SO4 | NONE | ROOT</v>
      </c>
      <c r="G17" s="1" t="str">
        <f>HYPERLINK("http://geochem.nrcan.gc.ca/cdogs/content/mth/mth02438_e.htm", "2438")</f>
        <v>2438</v>
      </c>
      <c r="H17" s="1" t="str">
        <f>HYPERLINK("http://geochem.nrcan.gc.ca/cdogs/content/bdl/bdl210006_e.htm", "210006")</f>
        <v>210006</v>
      </c>
      <c r="I17" s="1" t="str">
        <f>HYPERLINK("http://geochem.nrcan.gc.ca/cdogs/content/prj/prj210211_e.htm", "210211")</f>
        <v>210211</v>
      </c>
      <c r="J17" s="1" t="str">
        <f>HYPERLINK("http://geochem.nrcan.gc.ca/cdogs/content/svy/svy210380_e.htm", "210380")</f>
        <v>210380</v>
      </c>
      <c r="L17" t="s">
        <v>96</v>
      </c>
      <c r="M17">
        <v>29.9</v>
      </c>
      <c r="N17" t="s">
        <v>96</v>
      </c>
      <c r="O17" t="s">
        <v>97</v>
      </c>
      <c r="P17" t="s">
        <v>98</v>
      </c>
      <c r="Q17" t="s">
        <v>99</v>
      </c>
      <c r="R17" t="s">
        <v>100</v>
      </c>
      <c r="T17" t="s">
        <v>25</v>
      </c>
    </row>
    <row r="18" spans="1:20" x14ac:dyDescent="0.25">
      <c r="A18">
        <v>63.780829799999999</v>
      </c>
      <c r="B18">
        <v>-135.5968033</v>
      </c>
      <c r="C18" s="1" t="str">
        <f>HYPERLINK("http://geochem.nrcan.gc.ca/cdogs/content/kwd/kwd020018_e.htm", "Fluid (stream)")</f>
        <v>Fluid (stream)</v>
      </c>
      <c r="D18" s="1" t="str">
        <f>HYPERLINK("http://geochem.nrcan.gc.ca/cdogs/content/kwd/kwd080007_e.htm", "Untreated Water")</f>
        <v>Untreated Water</v>
      </c>
      <c r="E18" s="1" t="str">
        <f>HYPERLINK("http://geochem.nrcan.gc.ca/cdogs/content/dgp/dgp00002_e.htm", "Total")</f>
        <v>Total</v>
      </c>
      <c r="F18" s="1" t="str">
        <f>HYPERLINK("http://geochem.nrcan.gc.ca/cdogs/content/agp/agp01499_e.htm", "SO4 | NONE | ROOT")</f>
        <v>SO4 | NONE | ROOT</v>
      </c>
      <c r="G18" s="1" t="str">
        <f>HYPERLINK("http://geochem.nrcan.gc.ca/cdogs/content/mth/mth02438_e.htm", "2438")</f>
        <v>2438</v>
      </c>
      <c r="H18" s="1" t="str">
        <f>HYPERLINK("http://geochem.nrcan.gc.ca/cdogs/content/bdl/bdl210006_e.htm", "210006")</f>
        <v>210006</v>
      </c>
      <c r="I18" s="1" t="str">
        <f>HYPERLINK("http://geochem.nrcan.gc.ca/cdogs/content/prj/prj210211_e.htm", "210211")</f>
        <v>210211</v>
      </c>
      <c r="J18" s="1" t="str">
        <f>HYPERLINK("http://geochem.nrcan.gc.ca/cdogs/content/svy/svy210380_e.htm", "210380")</f>
        <v>210380</v>
      </c>
      <c r="L18" t="s">
        <v>101</v>
      </c>
      <c r="M18">
        <v>11.8</v>
      </c>
      <c r="N18" t="s">
        <v>101</v>
      </c>
      <c r="O18" t="s">
        <v>102</v>
      </c>
      <c r="P18" t="s">
        <v>103</v>
      </c>
      <c r="Q18" t="s">
        <v>104</v>
      </c>
      <c r="R18" t="s">
        <v>105</v>
      </c>
      <c r="T18" t="s">
        <v>25</v>
      </c>
    </row>
    <row r="19" spans="1:20" x14ac:dyDescent="0.25">
      <c r="A19">
        <v>63.932304000000002</v>
      </c>
      <c r="B19">
        <v>-135.89536380000001</v>
      </c>
      <c r="C19" s="1" t="str">
        <f>HYPERLINK("http://geochem.nrcan.gc.ca/cdogs/content/kwd/kwd020018_e.htm", "Fluid (stream)")</f>
        <v>Fluid (stream)</v>
      </c>
      <c r="D19" s="1" t="str">
        <f>HYPERLINK("http://geochem.nrcan.gc.ca/cdogs/content/kwd/kwd080007_e.htm", "Untreated Water")</f>
        <v>Untreated Water</v>
      </c>
      <c r="E19" s="1" t="str">
        <f>HYPERLINK("http://geochem.nrcan.gc.ca/cdogs/content/dgp/dgp00002_e.htm", "Total")</f>
        <v>Total</v>
      </c>
      <c r="F19" s="1" t="str">
        <f>HYPERLINK("http://geochem.nrcan.gc.ca/cdogs/content/agp/agp01499_e.htm", "SO4 | NONE | ROOT")</f>
        <v>SO4 | NONE | ROOT</v>
      </c>
      <c r="G19" s="1" t="str">
        <f>HYPERLINK("http://geochem.nrcan.gc.ca/cdogs/content/mth/mth02438_e.htm", "2438")</f>
        <v>2438</v>
      </c>
      <c r="H19" s="1" t="str">
        <f>HYPERLINK("http://geochem.nrcan.gc.ca/cdogs/content/bdl/bdl210006_e.htm", "210006")</f>
        <v>210006</v>
      </c>
      <c r="I19" s="1" t="str">
        <f>HYPERLINK("http://geochem.nrcan.gc.ca/cdogs/content/prj/prj210211_e.htm", "210211")</f>
        <v>210211</v>
      </c>
      <c r="J19" s="1" t="str">
        <f>HYPERLINK("http://geochem.nrcan.gc.ca/cdogs/content/svy/svy210380_e.htm", "210380")</f>
        <v>210380</v>
      </c>
      <c r="L19" t="s">
        <v>106</v>
      </c>
      <c r="M19">
        <v>30.2</v>
      </c>
      <c r="N19" t="s">
        <v>106</v>
      </c>
      <c r="O19" t="s">
        <v>107</v>
      </c>
      <c r="P19" t="s">
        <v>108</v>
      </c>
      <c r="Q19" t="s">
        <v>109</v>
      </c>
      <c r="R19" t="s">
        <v>110</v>
      </c>
      <c r="T19" t="s">
        <v>25</v>
      </c>
    </row>
    <row r="20" spans="1:20" x14ac:dyDescent="0.25">
      <c r="A20">
        <v>63.942917899999998</v>
      </c>
      <c r="B20">
        <v>-135.8467316</v>
      </c>
      <c r="C20" s="1" t="str">
        <f>HYPERLINK("http://geochem.nrcan.gc.ca/cdogs/content/kwd/kwd020018_e.htm", "Fluid (stream)")</f>
        <v>Fluid (stream)</v>
      </c>
      <c r="D20" s="1" t="str">
        <f>HYPERLINK("http://geochem.nrcan.gc.ca/cdogs/content/kwd/kwd080007_e.htm", "Untreated Water")</f>
        <v>Untreated Water</v>
      </c>
      <c r="E20" s="1" t="str">
        <f>HYPERLINK("http://geochem.nrcan.gc.ca/cdogs/content/dgp/dgp00002_e.htm", "Total")</f>
        <v>Total</v>
      </c>
      <c r="F20" s="1" t="str">
        <f>HYPERLINK("http://geochem.nrcan.gc.ca/cdogs/content/agp/agp01499_e.htm", "SO4 | NONE | ROOT")</f>
        <v>SO4 | NONE | ROOT</v>
      </c>
      <c r="G20" s="1" t="str">
        <f>HYPERLINK("http://geochem.nrcan.gc.ca/cdogs/content/mth/mth02438_e.htm", "2438")</f>
        <v>2438</v>
      </c>
      <c r="H20" s="1" t="str">
        <f>HYPERLINK("http://geochem.nrcan.gc.ca/cdogs/content/bdl/bdl210006_e.htm", "210006")</f>
        <v>210006</v>
      </c>
      <c r="I20" s="1" t="str">
        <f>HYPERLINK("http://geochem.nrcan.gc.ca/cdogs/content/prj/prj210211_e.htm", "210211")</f>
        <v>210211</v>
      </c>
      <c r="J20" s="1" t="str">
        <f>HYPERLINK("http://geochem.nrcan.gc.ca/cdogs/content/svy/svy210380_e.htm", "210380")</f>
        <v>210380</v>
      </c>
      <c r="L20" t="s">
        <v>36</v>
      </c>
      <c r="M20">
        <v>17.2</v>
      </c>
      <c r="N20" t="s">
        <v>36</v>
      </c>
      <c r="O20" t="s">
        <v>111</v>
      </c>
      <c r="P20" t="s">
        <v>112</v>
      </c>
      <c r="Q20" t="s">
        <v>113</v>
      </c>
      <c r="R20" t="s">
        <v>114</v>
      </c>
      <c r="T20" t="s">
        <v>25</v>
      </c>
    </row>
    <row r="21" spans="1:20" x14ac:dyDescent="0.25">
      <c r="A21">
        <v>63.926257700000001</v>
      </c>
      <c r="B21">
        <v>-135.85642480000001</v>
      </c>
      <c r="C21" s="1" t="str">
        <f>HYPERLINK("http://geochem.nrcan.gc.ca/cdogs/content/kwd/kwd020018_e.htm", "Fluid (stream)")</f>
        <v>Fluid (stream)</v>
      </c>
      <c r="D21" s="1" t="str">
        <f>HYPERLINK("http://geochem.nrcan.gc.ca/cdogs/content/kwd/kwd080007_e.htm", "Untreated Water")</f>
        <v>Untreated Water</v>
      </c>
      <c r="E21" s="1" t="str">
        <f>HYPERLINK("http://geochem.nrcan.gc.ca/cdogs/content/dgp/dgp00002_e.htm", "Total")</f>
        <v>Total</v>
      </c>
      <c r="F21" s="1" t="str">
        <f>HYPERLINK("http://geochem.nrcan.gc.ca/cdogs/content/agp/agp01499_e.htm", "SO4 | NONE | ROOT")</f>
        <v>SO4 | NONE | ROOT</v>
      </c>
      <c r="G21" s="1" t="str">
        <f>HYPERLINK("http://geochem.nrcan.gc.ca/cdogs/content/mth/mth02438_e.htm", "2438")</f>
        <v>2438</v>
      </c>
      <c r="H21" s="1" t="str">
        <f>HYPERLINK("http://geochem.nrcan.gc.ca/cdogs/content/bdl/bdl210006_e.htm", "210006")</f>
        <v>210006</v>
      </c>
      <c r="I21" s="1" t="str">
        <f>HYPERLINK("http://geochem.nrcan.gc.ca/cdogs/content/prj/prj210211_e.htm", "210211")</f>
        <v>210211</v>
      </c>
      <c r="J21" s="1" t="str">
        <f>HYPERLINK("http://geochem.nrcan.gc.ca/cdogs/content/svy/svy210380_e.htm", "210380")</f>
        <v>210380</v>
      </c>
      <c r="L21" t="s">
        <v>106</v>
      </c>
      <c r="M21">
        <v>30.2</v>
      </c>
      <c r="N21" t="s">
        <v>106</v>
      </c>
      <c r="O21" t="s">
        <v>115</v>
      </c>
      <c r="P21" t="s">
        <v>116</v>
      </c>
      <c r="Q21" t="s">
        <v>117</v>
      </c>
      <c r="R21" t="s">
        <v>118</v>
      </c>
      <c r="T21" t="s">
        <v>25</v>
      </c>
    </row>
    <row r="22" spans="1:20" x14ac:dyDescent="0.25">
      <c r="A22">
        <v>63.9408204</v>
      </c>
      <c r="B22">
        <v>-135.78913220000001</v>
      </c>
      <c r="C22" s="1" t="str">
        <f>HYPERLINK("http://geochem.nrcan.gc.ca/cdogs/content/kwd/kwd020018_e.htm", "Fluid (stream)")</f>
        <v>Fluid (stream)</v>
      </c>
      <c r="D22" s="1" t="str">
        <f>HYPERLINK("http://geochem.nrcan.gc.ca/cdogs/content/kwd/kwd080007_e.htm", "Untreated Water")</f>
        <v>Untreated Water</v>
      </c>
      <c r="E22" s="1" t="str">
        <f>HYPERLINK("http://geochem.nrcan.gc.ca/cdogs/content/dgp/dgp00002_e.htm", "Total")</f>
        <v>Total</v>
      </c>
      <c r="F22" s="1" t="str">
        <f>HYPERLINK("http://geochem.nrcan.gc.ca/cdogs/content/agp/agp01499_e.htm", "SO4 | NONE | ROOT")</f>
        <v>SO4 | NONE | ROOT</v>
      </c>
      <c r="G22" s="1" t="str">
        <f>HYPERLINK("http://geochem.nrcan.gc.ca/cdogs/content/mth/mth02438_e.htm", "2438")</f>
        <v>2438</v>
      </c>
      <c r="H22" s="1" t="str">
        <f>HYPERLINK("http://geochem.nrcan.gc.ca/cdogs/content/bdl/bdl210006_e.htm", "210006")</f>
        <v>210006</v>
      </c>
      <c r="I22" s="1" t="str">
        <f>HYPERLINK("http://geochem.nrcan.gc.ca/cdogs/content/prj/prj210211_e.htm", "210211")</f>
        <v>210211</v>
      </c>
      <c r="J22" s="1" t="str">
        <f>HYPERLINK("http://geochem.nrcan.gc.ca/cdogs/content/svy/svy210380_e.htm", "210380")</f>
        <v>210380</v>
      </c>
      <c r="L22" t="s">
        <v>119</v>
      </c>
      <c r="M22">
        <v>14.4</v>
      </c>
      <c r="N22" t="s">
        <v>119</v>
      </c>
      <c r="O22" t="s">
        <v>120</v>
      </c>
      <c r="P22" t="s">
        <v>121</v>
      </c>
      <c r="Q22" t="s">
        <v>122</v>
      </c>
      <c r="R22" t="s">
        <v>123</v>
      </c>
      <c r="T22" t="s">
        <v>25</v>
      </c>
    </row>
    <row r="23" spans="1:20" x14ac:dyDescent="0.25">
      <c r="A23">
        <v>63.9297161</v>
      </c>
      <c r="B23">
        <v>-135.80105649999999</v>
      </c>
      <c r="C23" s="1" t="str">
        <f>HYPERLINK("http://geochem.nrcan.gc.ca/cdogs/content/kwd/kwd020018_e.htm", "Fluid (stream)")</f>
        <v>Fluid (stream)</v>
      </c>
      <c r="D23" s="1" t="str">
        <f>HYPERLINK("http://geochem.nrcan.gc.ca/cdogs/content/kwd/kwd080007_e.htm", "Untreated Water")</f>
        <v>Untreated Water</v>
      </c>
      <c r="E23" s="1" t="str">
        <f>HYPERLINK("http://geochem.nrcan.gc.ca/cdogs/content/dgp/dgp00002_e.htm", "Total")</f>
        <v>Total</v>
      </c>
      <c r="F23" s="1" t="str">
        <f>HYPERLINK("http://geochem.nrcan.gc.ca/cdogs/content/agp/agp01499_e.htm", "SO4 | NONE | ROOT")</f>
        <v>SO4 | NONE | ROOT</v>
      </c>
      <c r="G23" s="1" t="str">
        <f>HYPERLINK("http://geochem.nrcan.gc.ca/cdogs/content/mth/mth02438_e.htm", "2438")</f>
        <v>2438</v>
      </c>
      <c r="H23" s="1" t="str">
        <f>HYPERLINK("http://geochem.nrcan.gc.ca/cdogs/content/bdl/bdl210006_e.htm", "210006")</f>
        <v>210006</v>
      </c>
      <c r="I23" s="1" t="str">
        <f>HYPERLINK("http://geochem.nrcan.gc.ca/cdogs/content/prj/prj210211_e.htm", "210211")</f>
        <v>210211</v>
      </c>
      <c r="J23" s="1" t="str">
        <f>HYPERLINK("http://geochem.nrcan.gc.ca/cdogs/content/svy/svy210380_e.htm", "210380")</f>
        <v>210380</v>
      </c>
      <c r="L23" t="s">
        <v>124</v>
      </c>
      <c r="M23">
        <v>55.5</v>
      </c>
      <c r="N23" t="s">
        <v>124</v>
      </c>
      <c r="O23" t="s">
        <v>125</v>
      </c>
      <c r="P23" t="s">
        <v>126</v>
      </c>
      <c r="Q23" t="s">
        <v>127</v>
      </c>
      <c r="R23" t="s">
        <v>128</v>
      </c>
      <c r="T23" t="s">
        <v>25</v>
      </c>
    </row>
    <row r="24" spans="1:20" x14ac:dyDescent="0.25">
      <c r="A24">
        <v>63.929960600000001</v>
      </c>
      <c r="B24">
        <v>-135.78923449999999</v>
      </c>
      <c r="C24" s="1" t="str">
        <f>HYPERLINK("http://geochem.nrcan.gc.ca/cdogs/content/kwd/kwd020018_e.htm", "Fluid (stream)")</f>
        <v>Fluid (stream)</v>
      </c>
      <c r="D24" s="1" t="str">
        <f>HYPERLINK("http://geochem.nrcan.gc.ca/cdogs/content/kwd/kwd080007_e.htm", "Untreated Water")</f>
        <v>Untreated Water</v>
      </c>
      <c r="E24" s="1" t="str">
        <f>HYPERLINK("http://geochem.nrcan.gc.ca/cdogs/content/dgp/dgp00002_e.htm", "Total")</f>
        <v>Total</v>
      </c>
      <c r="F24" s="1" t="str">
        <f>HYPERLINK("http://geochem.nrcan.gc.ca/cdogs/content/agp/agp01499_e.htm", "SO4 | NONE | ROOT")</f>
        <v>SO4 | NONE | ROOT</v>
      </c>
      <c r="G24" s="1" t="str">
        <f>HYPERLINK("http://geochem.nrcan.gc.ca/cdogs/content/mth/mth02438_e.htm", "2438")</f>
        <v>2438</v>
      </c>
      <c r="H24" s="1" t="str">
        <f>HYPERLINK("http://geochem.nrcan.gc.ca/cdogs/content/bdl/bdl210006_e.htm", "210006")</f>
        <v>210006</v>
      </c>
      <c r="I24" s="1" t="str">
        <f>HYPERLINK("http://geochem.nrcan.gc.ca/cdogs/content/prj/prj210211_e.htm", "210211")</f>
        <v>210211</v>
      </c>
      <c r="J24" s="1" t="str">
        <f>HYPERLINK("http://geochem.nrcan.gc.ca/cdogs/content/svy/svy210380_e.htm", "210380")</f>
        <v>210380</v>
      </c>
      <c r="L24" t="s">
        <v>129</v>
      </c>
      <c r="M24">
        <v>83.5</v>
      </c>
      <c r="N24" t="s">
        <v>129</v>
      </c>
      <c r="O24" t="s">
        <v>130</v>
      </c>
      <c r="P24" t="s">
        <v>131</v>
      </c>
      <c r="Q24" t="s">
        <v>132</v>
      </c>
      <c r="R24" t="s">
        <v>133</v>
      </c>
      <c r="T24" t="s">
        <v>25</v>
      </c>
    </row>
    <row r="25" spans="1:20" x14ac:dyDescent="0.25">
      <c r="A25">
        <v>63.959956900000002</v>
      </c>
      <c r="B25">
        <v>-135.97689629999999</v>
      </c>
      <c r="C25" s="1" t="str">
        <f>HYPERLINK("http://geochem.nrcan.gc.ca/cdogs/content/kwd/kwd020018_e.htm", "Fluid (stream)")</f>
        <v>Fluid (stream)</v>
      </c>
      <c r="D25" s="1" t="str">
        <f>HYPERLINK("http://geochem.nrcan.gc.ca/cdogs/content/kwd/kwd080007_e.htm", "Untreated Water")</f>
        <v>Untreated Water</v>
      </c>
      <c r="E25" s="1" t="str">
        <f>HYPERLINK("http://geochem.nrcan.gc.ca/cdogs/content/dgp/dgp00002_e.htm", "Total")</f>
        <v>Total</v>
      </c>
      <c r="F25" s="1" t="str">
        <f>HYPERLINK("http://geochem.nrcan.gc.ca/cdogs/content/agp/agp01499_e.htm", "SO4 | NONE | ROOT")</f>
        <v>SO4 | NONE | ROOT</v>
      </c>
      <c r="G25" s="1" t="str">
        <f>HYPERLINK("http://geochem.nrcan.gc.ca/cdogs/content/mth/mth02438_e.htm", "2438")</f>
        <v>2438</v>
      </c>
      <c r="H25" s="1" t="str">
        <f>HYPERLINK("http://geochem.nrcan.gc.ca/cdogs/content/bdl/bdl210006_e.htm", "210006")</f>
        <v>210006</v>
      </c>
      <c r="I25" s="1" t="str">
        <f>HYPERLINK("http://geochem.nrcan.gc.ca/cdogs/content/prj/prj210211_e.htm", "210211")</f>
        <v>210211</v>
      </c>
      <c r="J25" s="1" t="str">
        <f>HYPERLINK("http://geochem.nrcan.gc.ca/cdogs/content/svy/svy210380_e.htm", "210380")</f>
        <v>210380</v>
      </c>
      <c r="L25" t="s">
        <v>134</v>
      </c>
      <c r="M25">
        <v>24.1</v>
      </c>
      <c r="N25" t="s">
        <v>134</v>
      </c>
      <c r="O25" t="s">
        <v>135</v>
      </c>
      <c r="P25" t="s">
        <v>136</v>
      </c>
      <c r="Q25" t="s">
        <v>137</v>
      </c>
      <c r="R25" t="s">
        <v>138</v>
      </c>
      <c r="T25" t="s">
        <v>25</v>
      </c>
    </row>
    <row r="26" spans="1:20" x14ac:dyDescent="0.25">
      <c r="A26">
        <v>63.8910257</v>
      </c>
      <c r="B26">
        <v>-135.78651149999999</v>
      </c>
      <c r="C26" s="1" t="str">
        <f>HYPERLINK("http://geochem.nrcan.gc.ca/cdogs/content/kwd/kwd020018_e.htm", "Fluid (stream)")</f>
        <v>Fluid (stream)</v>
      </c>
      <c r="D26" s="1" t="str">
        <f>HYPERLINK("http://geochem.nrcan.gc.ca/cdogs/content/kwd/kwd080007_e.htm", "Untreated Water")</f>
        <v>Untreated Water</v>
      </c>
      <c r="E26" s="1" t="str">
        <f>HYPERLINK("http://geochem.nrcan.gc.ca/cdogs/content/dgp/dgp00002_e.htm", "Total")</f>
        <v>Total</v>
      </c>
      <c r="F26" s="1" t="str">
        <f>HYPERLINK("http://geochem.nrcan.gc.ca/cdogs/content/agp/agp01499_e.htm", "SO4 | NONE | ROOT")</f>
        <v>SO4 | NONE | ROOT</v>
      </c>
      <c r="G26" s="1" t="str">
        <f>HYPERLINK("http://geochem.nrcan.gc.ca/cdogs/content/mth/mth02438_e.htm", "2438")</f>
        <v>2438</v>
      </c>
      <c r="H26" s="1" t="str">
        <f>HYPERLINK("http://geochem.nrcan.gc.ca/cdogs/content/bdl/bdl210006_e.htm", "210006")</f>
        <v>210006</v>
      </c>
      <c r="I26" s="1" t="str">
        <f>HYPERLINK("http://geochem.nrcan.gc.ca/cdogs/content/prj/prj210211_e.htm", "210211")</f>
        <v>210211</v>
      </c>
      <c r="J26" s="1" t="str">
        <f>HYPERLINK("http://geochem.nrcan.gc.ca/cdogs/content/svy/svy210380_e.htm", "210380")</f>
        <v>210380</v>
      </c>
      <c r="L26" t="s">
        <v>139</v>
      </c>
      <c r="M26">
        <v>34.200000000000003</v>
      </c>
      <c r="N26" t="s">
        <v>139</v>
      </c>
      <c r="O26" t="s">
        <v>140</v>
      </c>
      <c r="P26" t="s">
        <v>141</v>
      </c>
      <c r="Q26" t="s">
        <v>142</v>
      </c>
      <c r="R26" t="s">
        <v>143</v>
      </c>
      <c r="T26" t="s">
        <v>25</v>
      </c>
    </row>
    <row r="27" spans="1:20" x14ac:dyDescent="0.25">
      <c r="A27">
        <v>63.878525699999997</v>
      </c>
      <c r="B27">
        <v>-135.7745582</v>
      </c>
      <c r="C27" s="1" t="str">
        <f>HYPERLINK("http://geochem.nrcan.gc.ca/cdogs/content/kwd/kwd020018_e.htm", "Fluid (stream)")</f>
        <v>Fluid (stream)</v>
      </c>
      <c r="D27" s="1" t="str">
        <f>HYPERLINK("http://geochem.nrcan.gc.ca/cdogs/content/kwd/kwd080007_e.htm", "Untreated Water")</f>
        <v>Untreated Water</v>
      </c>
      <c r="E27" s="1" t="str">
        <f>HYPERLINK("http://geochem.nrcan.gc.ca/cdogs/content/dgp/dgp00002_e.htm", "Total")</f>
        <v>Total</v>
      </c>
      <c r="F27" s="1" t="str">
        <f>HYPERLINK("http://geochem.nrcan.gc.ca/cdogs/content/agp/agp01499_e.htm", "SO4 | NONE | ROOT")</f>
        <v>SO4 | NONE | ROOT</v>
      </c>
      <c r="G27" s="1" t="str">
        <f>HYPERLINK("http://geochem.nrcan.gc.ca/cdogs/content/mth/mth02438_e.htm", "2438")</f>
        <v>2438</v>
      </c>
      <c r="H27" s="1" t="str">
        <f>HYPERLINK("http://geochem.nrcan.gc.ca/cdogs/content/bdl/bdl210006_e.htm", "210006")</f>
        <v>210006</v>
      </c>
      <c r="I27" s="1" t="str">
        <f>HYPERLINK("http://geochem.nrcan.gc.ca/cdogs/content/prj/prj210211_e.htm", "210211")</f>
        <v>210211</v>
      </c>
      <c r="J27" s="1" t="str">
        <f>HYPERLINK("http://geochem.nrcan.gc.ca/cdogs/content/svy/svy210380_e.htm", "210380")</f>
        <v>210380</v>
      </c>
      <c r="L27" t="s">
        <v>144</v>
      </c>
      <c r="M27">
        <v>26.9</v>
      </c>
      <c r="N27" t="s">
        <v>144</v>
      </c>
      <c r="O27" t="s">
        <v>145</v>
      </c>
      <c r="P27" t="s">
        <v>146</v>
      </c>
      <c r="Q27" t="s">
        <v>147</v>
      </c>
      <c r="R27" t="s">
        <v>148</v>
      </c>
      <c r="T27" t="s">
        <v>25</v>
      </c>
    </row>
    <row r="28" spans="1:20" x14ac:dyDescent="0.25">
      <c r="A28">
        <v>63.855105700000003</v>
      </c>
      <c r="B28">
        <v>-135.993596</v>
      </c>
      <c r="C28" s="1" t="str">
        <f>HYPERLINK("http://geochem.nrcan.gc.ca/cdogs/content/kwd/kwd020018_e.htm", "Fluid (stream)")</f>
        <v>Fluid (stream)</v>
      </c>
      <c r="D28" s="1" t="str">
        <f>HYPERLINK("http://geochem.nrcan.gc.ca/cdogs/content/kwd/kwd080007_e.htm", "Untreated Water")</f>
        <v>Untreated Water</v>
      </c>
      <c r="E28" s="1" t="str">
        <f>HYPERLINK("http://geochem.nrcan.gc.ca/cdogs/content/dgp/dgp00002_e.htm", "Total")</f>
        <v>Total</v>
      </c>
      <c r="F28" s="1" t="str">
        <f>HYPERLINK("http://geochem.nrcan.gc.ca/cdogs/content/agp/agp01499_e.htm", "SO4 | NONE | ROOT")</f>
        <v>SO4 | NONE | ROOT</v>
      </c>
      <c r="G28" s="1" t="str">
        <f>HYPERLINK("http://geochem.nrcan.gc.ca/cdogs/content/mth/mth02438_e.htm", "2438")</f>
        <v>2438</v>
      </c>
      <c r="H28" s="1" t="str">
        <f>HYPERLINK("http://geochem.nrcan.gc.ca/cdogs/content/bdl/bdl210006_e.htm", "210006")</f>
        <v>210006</v>
      </c>
      <c r="I28" s="1" t="str">
        <f>HYPERLINK("http://geochem.nrcan.gc.ca/cdogs/content/prj/prj210211_e.htm", "210211")</f>
        <v>210211</v>
      </c>
      <c r="J28" s="1" t="str">
        <f>HYPERLINK("http://geochem.nrcan.gc.ca/cdogs/content/svy/svy210380_e.htm", "210380")</f>
        <v>210380</v>
      </c>
      <c r="L28" t="s">
        <v>149</v>
      </c>
      <c r="M28">
        <v>38.4</v>
      </c>
      <c r="N28" t="s">
        <v>149</v>
      </c>
      <c r="O28" t="s">
        <v>150</v>
      </c>
      <c r="P28" t="s">
        <v>151</v>
      </c>
      <c r="Q28" t="s">
        <v>152</v>
      </c>
      <c r="R28" t="s">
        <v>153</v>
      </c>
      <c r="T28" t="s">
        <v>25</v>
      </c>
    </row>
    <row r="29" spans="1:20" x14ac:dyDescent="0.25">
      <c r="A29">
        <v>63.841525500000003</v>
      </c>
      <c r="B29">
        <v>-135.9845775</v>
      </c>
      <c r="C29" s="1" t="str">
        <f>HYPERLINK("http://geochem.nrcan.gc.ca/cdogs/content/kwd/kwd020018_e.htm", "Fluid (stream)")</f>
        <v>Fluid (stream)</v>
      </c>
      <c r="D29" s="1" t="str">
        <f>HYPERLINK("http://geochem.nrcan.gc.ca/cdogs/content/kwd/kwd080007_e.htm", "Untreated Water")</f>
        <v>Untreated Water</v>
      </c>
      <c r="E29" s="1" t="str">
        <f>HYPERLINK("http://geochem.nrcan.gc.ca/cdogs/content/dgp/dgp00002_e.htm", "Total")</f>
        <v>Total</v>
      </c>
      <c r="F29" s="1" t="str">
        <f>HYPERLINK("http://geochem.nrcan.gc.ca/cdogs/content/agp/agp01499_e.htm", "SO4 | NONE | ROOT")</f>
        <v>SO4 | NONE | ROOT</v>
      </c>
      <c r="G29" s="1" t="str">
        <f>HYPERLINK("http://geochem.nrcan.gc.ca/cdogs/content/mth/mth02438_e.htm", "2438")</f>
        <v>2438</v>
      </c>
      <c r="H29" s="1" t="str">
        <f>HYPERLINK("http://geochem.nrcan.gc.ca/cdogs/content/bdl/bdl210006_e.htm", "210006")</f>
        <v>210006</v>
      </c>
      <c r="I29" s="1" t="str">
        <f>HYPERLINK("http://geochem.nrcan.gc.ca/cdogs/content/prj/prj210211_e.htm", "210211")</f>
        <v>210211</v>
      </c>
      <c r="J29" s="1" t="str">
        <f>HYPERLINK("http://geochem.nrcan.gc.ca/cdogs/content/svy/svy210380_e.htm", "210380")</f>
        <v>210380</v>
      </c>
      <c r="L29" t="s">
        <v>154</v>
      </c>
      <c r="M29">
        <v>49.3</v>
      </c>
      <c r="N29" t="s">
        <v>154</v>
      </c>
      <c r="O29" t="s">
        <v>155</v>
      </c>
      <c r="P29" t="s">
        <v>156</v>
      </c>
      <c r="Q29" t="s">
        <v>157</v>
      </c>
      <c r="R29" t="s">
        <v>158</v>
      </c>
      <c r="T29" t="s">
        <v>25</v>
      </c>
    </row>
    <row r="30" spans="1:20" x14ac:dyDescent="0.25">
      <c r="A30">
        <v>63.836635999999999</v>
      </c>
      <c r="B30">
        <v>-135.97769829999999</v>
      </c>
      <c r="C30" s="1" t="str">
        <f>HYPERLINK("http://geochem.nrcan.gc.ca/cdogs/content/kwd/kwd020018_e.htm", "Fluid (stream)")</f>
        <v>Fluid (stream)</v>
      </c>
      <c r="D30" s="1" t="str">
        <f>HYPERLINK("http://geochem.nrcan.gc.ca/cdogs/content/kwd/kwd080007_e.htm", "Untreated Water")</f>
        <v>Untreated Water</v>
      </c>
      <c r="E30" s="1" t="str">
        <f>HYPERLINK("http://geochem.nrcan.gc.ca/cdogs/content/dgp/dgp00002_e.htm", "Total")</f>
        <v>Total</v>
      </c>
      <c r="F30" s="1" t="str">
        <f>HYPERLINK("http://geochem.nrcan.gc.ca/cdogs/content/agp/agp01499_e.htm", "SO4 | NONE | ROOT")</f>
        <v>SO4 | NONE | ROOT</v>
      </c>
      <c r="G30" s="1" t="str">
        <f>HYPERLINK("http://geochem.nrcan.gc.ca/cdogs/content/mth/mth02438_e.htm", "2438")</f>
        <v>2438</v>
      </c>
      <c r="H30" s="1" t="str">
        <f>HYPERLINK("http://geochem.nrcan.gc.ca/cdogs/content/bdl/bdl210006_e.htm", "210006")</f>
        <v>210006</v>
      </c>
      <c r="I30" s="1" t="str">
        <f>HYPERLINK("http://geochem.nrcan.gc.ca/cdogs/content/prj/prj210211_e.htm", "210211")</f>
        <v>210211</v>
      </c>
      <c r="J30" s="1" t="str">
        <f>HYPERLINK("http://geochem.nrcan.gc.ca/cdogs/content/svy/svy210380_e.htm", "210380")</f>
        <v>210380</v>
      </c>
      <c r="L30" t="s">
        <v>159</v>
      </c>
      <c r="M30">
        <v>35.299999999999997</v>
      </c>
      <c r="N30" t="s">
        <v>159</v>
      </c>
      <c r="O30" t="s">
        <v>160</v>
      </c>
      <c r="P30" t="s">
        <v>161</v>
      </c>
      <c r="Q30" t="s">
        <v>162</v>
      </c>
      <c r="R30" t="s">
        <v>163</v>
      </c>
      <c r="T30" t="s">
        <v>25</v>
      </c>
    </row>
    <row r="31" spans="1:20" x14ac:dyDescent="0.25">
      <c r="A31">
        <v>63.909035199999998</v>
      </c>
      <c r="B31">
        <v>-135.72343190000001</v>
      </c>
      <c r="C31" s="1" t="str">
        <f>HYPERLINK("http://geochem.nrcan.gc.ca/cdogs/content/kwd/kwd020018_e.htm", "Fluid (stream)")</f>
        <v>Fluid (stream)</v>
      </c>
      <c r="D31" s="1" t="str">
        <f>HYPERLINK("http://geochem.nrcan.gc.ca/cdogs/content/kwd/kwd080007_e.htm", "Untreated Water")</f>
        <v>Untreated Water</v>
      </c>
      <c r="E31" s="1" t="str">
        <f>HYPERLINK("http://geochem.nrcan.gc.ca/cdogs/content/dgp/dgp00002_e.htm", "Total")</f>
        <v>Total</v>
      </c>
      <c r="F31" s="1" t="str">
        <f>HYPERLINK("http://geochem.nrcan.gc.ca/cdogs/content/agp/agp01499_e.htm", "SO4 | NONE | ROOT")</f>
        <v>SO4 | NONE | ROOT</v>
      </c>
      <c r="G31" s="1" t="str">
        <f>HYPERLINK("http://geochem.nrcan.gc.ca/cdogs/content/mth/mth02438_e.htm", "2438")</f>
        <v>2438</v>
      </c>
      <c r="H31" s="1" t="str">
        <f>HYPERLINK("http://geochem.nrcan.gc.ca/cdogs/content/bdl/bdl210006_e.htm", "210006")</f>
        <v>210006</v>
      </c>
      <c r="I31" s="1" t="str">
        <f>HYPERLINK("http://geochem.nrcan.gc.ca/cdogs/content/prj/prj210211_e.htm", "210211")</f>
        <v>210211</v>
      </c>
      <c r="J31" s="1" t="str">
        <f>HYPERLINK("http://geochem.nrcan.gc.ca/cdogs/content/svy/svy210380_e.htm", "210380")</f>
        <v>210380</v>
      </c>
      <c r="L31" t="s">
        <v>164</v>
      </c>
      <c r="M31">
        <v>15</v>
      </c>
      <c r="N31" t="s">
        <v>164</v>
      </c>
      <c r="O31" t="s">
        <v>165</v>
      </c>
      <c r="P31" t="s">
        <v>166</v>
      </c>
      <c r="Q31" t="s">
        <v>167</v>
      </c>
      <c r="R31" t="s">
        <v>168</v>
      </c>
      <c r="T31" t="s">
        <v>25</v>
      </c>
    </row>
    <row r="32" spans="1:20" x14ac:dyDescent="0.25">
      <c r="A32">
        <v>63.909427299999997</v>
      </c>
      <c r="B32">
        <v>-135.7346508</v>
      </c>
      <c r="C32" s="1" t="str">
        <f>HYPERLINK("http://geochem.nrcan.gc.ca/cdogs/content/kwd/kwd020018_e.htm", "Fluid (stream)")</f>
        <v>Fluid (stream)</v>
      </c>
      <c r="D32" s="1" t="str">
        <f>HYPERLINK("http://geochem.nrcan.gc.ca/cdogs/content/kwd/kwd080007_e.htm", "Untreated Water")</f>
        <v>Untreated Water</v>
      </c>
      <c r="E32" s="1" t="str">
        <f>HYPERLINK("http://geochem.nrcan.gc.ca/cdogs/content/dgp/dgp00002_e.htm", "Total")</f>
        <v>Total</v>
      </c>
      <c r="F32" s="1" t="str">
        <f>HYPERLINK("http://geochem.nrcan.gc.ca/cdogs/content/agp/agp01499_e.htm", "SO4 | NONE | ROOT")</f>
        <v>SO4 | NONE | ROOT</v>
      </c>
      <c r="G32" s="1" t="str">
        <f>HYPERLINK("http://geochem.nrcan.gc.ca/cdogs/content/mth/mth02438_e.htm", "2438")</f>
        <v>2438</v>
      </c>
      <c r="H32" s="1" t="str">
        <f>HYPERLINK("http://geochem.nrcan.gc.ca/cdogs/content/bdl/bdl210006_e.htm", "210006")</f>
        <v>210006</v>
      </c>
      <c r="I32" s="1" t="str">
        <f>HYPERLINK("http://geochem.nrcan.gc.ca/cdogs/content/prj/prj210211_e.htm", "210211")</f>
        <v>210211</v>
      </c>
      <c r="J32" s="1" t="str">
        <f>HYPERLINK("http://geochem.nrcan.gc.ca/cdogs/content/svy/svy210380_e.htm", "210380")</f>
        <v>210380</v>
      </c>
      <c r="L32" t="s">
        <v>169</v>
      </c>
      <c r="M32">
        <v>9.9</v>
      </c>
      <c r="N32" t="s">
        <v>169</v>
      </c>
      <c r="O32" t="s">
        <v>170</v>
      </c>
      <c r="P32" t="s">
        <v>171</v>
      </c>
      <c r="Q32" t="s">
        <v>172</v>
      </c>
      <c r="R32" t="s">
        <v>173</v>
      </c>
      <c r="T32" t="s">
        <v>25</v>
      </c>
    </row>
    <row r="33" spans="1:20" x14ac:dyDescent="0.25">
      <c r="A33">
        <v>63.783417200000002</v>
      </c>
      <c r="B33">
        <v>-135.5071834</v>
      </c>
      <c r="C33" s="1" t="str">
        <f>HYPERLINK("http://geochem.nrcan.gc.ca/cdogs/content/kwd/kwd020018_e.htm", "Fluid (stream)")</f>
        <v>Fluid (stream)</v>
      </c>
      <c r="D33" s="1" t="str">
        <f>HYPERLINK("http://geochem.nrcan.gc.ca/cdogs/content/kwd/kwd080007_e.htm", "Untreated Water")</f>
        <v>Untreated Water</v>
      </c>
      <c r="E33" s="1" t="str">
        <f>HYPERLINK("http://geochem.nrcan.gc.ca/cdogs/content/dgp/dgp00002_e.htm", "Total")</f>
        <v>Total</v>
      </c>
      <c r="F33" s="1" t="str">
        <f>HYPERLINK("http://geochem.nrcan.gc.ca/cdogs/content/agp/agp01499_e.htm", "SO4 | NONE | ROOT")</f>
        <v>SO4 | NONE | ROOT</v>
      </c>
      <c r="G33" s="1" t="str">
        <f>HYPERLINK("http://geochem.nrcan.gc.ca/cdogs/content/mth/mth02438_e.htm", "2438")</f>
        <v>2438</v>
      </c>
      <c r="H33" s="1" t="str">
        <f>HYPERLINK("http://geochem.nrcan.gc.ca/cdogs/content/bdl/bdl210006_e.htm", "210006")</f>
        <v>210006</v>
      </c>
      <c r="I33" s="1" t="str">
        <f>HYPERLINK("http://geochem.nrcan.gc.ca/cdogs/content/prj/prj210211_e.htm", "210211")</f>
        <v>210211</v>
      </c>
      <c r="J33" s="1" t="str">
        <f>HYPERLINK("http://geochem.nrcan.gc.ca/cdogs/content/svy/svy210380_e.htm", "210380")</f>
        <v>210380</v>
      </c>
      <c r="L33" t="s">
        <v>174</v>
      </c>
      <c r="M33">
        <v>31.9</v>
      </c>
      <c r="N33" t="s">
        <v>174</v>
      </c>
      <c r="O33" t="s">
        <v>175</v>
      </c>
      <c r="P33" t="s">
        <v>176</v>
      </c>
      <c r="Q33" t="s">
        <v>177</v>
      </c>
      <c r="R33" t="s">
        <v>178</v>
      </c>
      <c r="T33" t="s">
        <v>25</v>
      </c>
    </row>
    <row r="34" spans="1:20" x14ac:dyDescent="0.25">
      <c r="A34">
        <v>63.963675000000002</v>
      </c>
      <c r="B34">
        <v>-135.5418894</v>
      </c>
      <c r="C34" s="1" t="str">
        <f>HYPERLINK("http://geochem.nrcan.gc.ca/cdogs/content/kwd/kwd020018_e.htm", "Fluid (stream)")</f>
        <v>Fluid (stream)</v>
      </c>
      <c r="D34" s="1" t="str">
        <f>HYPERLINK("http://geochem.nrcan.gc.ca/cdogs/content/kwd/kwd080007_e.htm", "Untreated Water")</f>
        <v>Untreated Water</v>
      </c>
      <c r="E34" s="1" t="str">
        <f>HYPERLINK("http://geochem.nrcan.gc.ca/cdogs/content/dgp/dgp00002_e.htm", "Total")</f>
        <v>Total</v>
      </c>
      <c r="F34" s="1" t="str">
        <f>HYPERLINK("http://geochem.nrcan.gc.ca/cdogs/content/agp/agp01499_e.htm", "SO4 | NONE | ROOT")</f>
        <v>SO4 | NONE | ROOT</v>
      </c>
      <c r="G34" s="1" t="str">
        <f>HYPERLINK("http://geochem.nrcan.gc.ca/cdogs/content/mth/mth02438_e.htm", "2438")</f>
        <v>2438</v>
      </c>
      <c r="H34" s="1" t="str">
        <f>HYPERLINK("http://geochem.nrcan.gc.ca/cdogs/content/bdl/bdl210006_e.htm", "210006")</f>
        <v>210006</v>
      </c>
      <c r="I34" s="1" t="str">
        <f>HYPERLINK("http://geochem.nrcan.gc.ca/cdogs/content/prj/prj210211_e.htm", "210211")</f>
        <v>210211</v>
      </c>
      <c r="J34" s="1" t="str">
        <f>HYPERLINK("http://geochem.nrcan.gc.ca/cdogs/content/svy/svy210380_e.htm", "210380")</f>
        <v>210380</v>
      </c>
      <c r="L34" t="s">
        <v>179</v>
      </c>
      <c r="M34">
        <v>12.4</v>
      </c>
      <c r="N34" t="s">
        <v>179</v>
      </c>
      <c r="O34" t="s">
        <v>180</v>
      </c>
      <c r="P34" t="s">
        <v>181</v>
      </c>
      <c r="Q34" t="s">
        <v>182</v>
      </c>
      <c r="R34" t="s">
        <v>183</v>
      </c>
      <c r="T34" t="s">
        <v>25</v>
      </c>
    </row>
    <row r="35" spans="1:20" x14ac:dyDescent="0.25">
      <c r="A35">
        <v>63.841285499999998</v>
      </c>
      <c r="B35">
        <v>-135.93984040000001</v>
      </c>
      <c r="C35" s="1" t="str">
        <f>HYPERLINK("http://geochem.nrcan.gc.ca/cdogs/content/kwd/kwd020018_e.htm", "Fluid (stream)")</f>
        <v>Fluid (stream)</v>
      </c>
      <c r="D35" s="1" t="str">
        <f>HYPERLINK("http://geochem.nrcan.gc.ca/cdogs/content/kwd/kwd080007_e.htm", "Untreated Water")</f>
        <v>Untreated Water</v>
      </c>
      <c r="E35" s="1" t="str">
        <f>HYPERLINK("http://geochem.nrcan.gc.ca/cdogs/content/dgp/dgp00002_e.htm", "Total")</f>
        <v>Total</v>
      </c>
      <c r="F35" s="1" t="str">
        <f>HYPERLINK("http://geochem.nrcan.gc.ca/cdogs/content/agp/agp01499_e.htm", "SO4 | NONE | ROOT")</f>
        <v>SO4 | NONE | ROOT</v>
      </c>
      <c r="G35" s="1" t="str">
        <f>HYPERLINK("http://geochem.nrcan.gc.ca/cdogs/content/mth/mth02438_e.htm", "2438")</f>
        <v>2438</v>
      </c>
      <c r="H35" s="1" t="str">
        <f>HYPERLINK("http://geochem.nrcan.gc.ca/cdogs/content/bdl/bdl210006_e.htm", "210006")</f>
        <v>210006</v>
      </c>
      <c r="I35" s="1" t="str">
        <f>HYPERLINK("http://geochem.nrcan.gc.ca/cdogs/content/prj/prj210211_e.htm", "210211")</f>
        <v>210211</v>
      </c>
      <c r="J35" s="1" t="str">
        <f>HYPERLINK("http://geochem.nrcan.gc.ca/cdogs/content/svy/svy210380_e.htm", "210380")</f>
        <v>210380</v>
      </c>
      <c r="L35" t="s">
        <v>184</v>
      </c>
      <c r="M35">
        <v>9.3000000000000007</v>
      </c>
      <c r="N35" t="s">
        <v>184</v>
      </c>
      <c r="O35" t="s">
        <v>185</v>
      </c>
      <c r="P35" t="s">
        <v>186</v>
      </c>
      <c r="Q35" t="s">
        <v>187</v>
      </c>
      <c r="R35" t="s">
        <v>188</v>
      </c>
      <c r="T35" t="s">
        <v>25</v>
      </c>
    </row>
    <row r="36" spans="1:20" x14ac:dyDescent="0.25">
      <c r="A36">
        <v>63.831432399999997</v>
      </c>
      <c r="B36">
        <v>-135.90882250000001</v>
      </c>
      <c r="C36" s="1" t="str">
        <f>HYPERLINK("http://geochem.nrcan.gc.ca/cdogs/content/kwd/kwd020018_e.htm", "Fluid (stream)")</f>
        <v>Fluid (stream)</v>
      </c>
      <c r="D36" s="1" t="str">
        <f>HYPERLINK("http://geochem.nrcan.gc.ca/cdogs/content/kwd/kwd080007_e.htm", "Untreated Water")</f>
        <v>Untreated Water</v>
      </c>
      <c r="E36" s="1" t="str">
        <f>HYPERLINK("http://geochem.nrcan.gc.ca/cdogs/content/dgp/dgp00002_e.htm", "Total")</f>
        <v>Total</v>
      </c>
      <c r="F36" s="1" t="str">
        <f>HYPERLINK("http://geochem.nrcan.gc.ca/cdogs/content/agp/agp01499_e.htm", "SO4 | NONE | ROOT")</f>
        <v>SO4 | NONE | ROOT</v>
      </c>
      <c r="G36" s="1" t="str">
        <f>HYPERLINK("http://geochem.nrcan.gc.ca/cdogs/content/mth/mth02438_e.htm", "2438")</f>
        <v>2438</v>
      </c>
      <c r="H36" s="1" t="str">
        <f>HYPERLINK("http://geochem.nrcan.gc.ca/cdogs/content/bdl/bdl210006_e.htm", "210006")</f>
        <v>210006</v>
      </c>
      <c r="I36" s="1" t="str">
        <f>HYPERLINK("http://geochem.nrcan.gc.ca/cdogs/content/prj/prj210211_e.htm", "210211")</f>
        <v>210211</v>
      </c>
      <c r="J36" s="1" t="str">
        <f>HYPERLINK("http://geochem.nrcan.gc.ca/cdogs/content/svy/svy210380_e.htm", "210380")</f>
        <v>210380</v>
      </c>
      <c r="L36" t="s">
        <v>189</v>
      </c>
      <c r="M36">
        <v>7.8</v>
      </c>
      <c r="N36" t="s">
        <v>189</v>
      </c>
      <c r="O36" t="s">
        <v>190</v>
      </c>
      <c r="P36" t="s">
        <v>191</v>
      </c>
      <c r="Q36" t="s">
        <v>192</v>
      </c>
      <c r="R36" t="s">
        <v>193</v>
      </c>
      <c r="T36" t="s">
        <v>25</v>
      </c>
    </row>
    <row r="37" spans="1:20" x14ac:dyDescent="0.25">
      <c r="A37">
        <v>63.827939399999998</v>
      </c>
      <c r="B37">
        <v>-135.9357373</v>
      </c>
      <c r="C37" s="1" t="str">
        <f>HYPERLINK("http://geochem.nrcan.gc.ca/cdogs/content/kwd/kwd020018_e.htm", "Fluid (stream)")</f>
        <v>Fluid (stream)</v>
      </c>
      <c r="D37" s="1" t="str">
        <f>HYPERLINK("http://geochem.nrcan.gc.ca/cdogs/content/kwd/kwd080007_e.htm", "Untreated Water")</f>
        <v>Untreated Water</v>
      </c>
      <c r="E37" s="1" t="str">
        <f>HYPERLINK("http://geochem.nrcan.gc.ca/cdogs/content/dgp/dgp00002_e.htm", "Total")</f>
        <v>Total</v>
      </c>
      <c r="F37" s="1" t="str">
        <f>HYPERLINK("http://geochem.nrcan.gc.ca/cdogs/content/agp/agp01499_e.htm", "SO4 | NONE | ROOT")</f>
        <v>SO4 | NONE | ROOT</v>
      </c>
      <c r="G37" s="1" t="str">
        <f>HYPERLINK("http://geochem.nrcan.gc.ca/cdogs/content/mth/mth02438_e.htm", "2438")</f>
        <v>2438</v>
      </c>
      <c r="H37" s="1" t="str">
        <f>HYPERLINK("http://geochem.nrcan.gc.ca/cdogs/content/bdl/bdl210006_e.htm", "210006")</f>
        <v>210006</v>
      </c>
      <c r="I37" s="1" t="str">
        <f>HYPERLINK("http://geochem.nrcan.gc.ca/cdogs/content/prj/prj210211_e.htm", "210211")</f>
        <v>210211</v>
      </c>
      <c r="J37" s="1" t="str">
        <f>HYPERLINK("http://geochem.nrcan.gc.ca/cdogs/content/svy/svy210380_e.htm", "210380")</f>
        <v>210380</v>
      </c>
      <c r="L37" t="s">
        <v>194</v>
      </c>
      <c r="M37">
        <v>14.6</v>
      </c>
      <c r="N37" t="s">
        <v>194</v>
      </c>
      <c r="O37" t="s">
        <v>195</v>
      </c>
      <c r="P37" t="s">
        <v>196</v>
      </c>
      <c r="Q37" t="s">
        <v>197</v>
      </c>
      <c r="R37" t="s">
        <v>198</v>
      </c>
      <c r="T37" t="s">
        <v>25</v>
      </c>
    </row>
    <row r="38" spans="1:20" x14ac:dyDescent="0.25">
      <c r="A38">
        <v>63.964530099999998</v>
      </c>
      <c r="B38">
        <v>-135.9086465</v>
      </c>
      <c r="C38" s="1" t="str">
        <f>HYPERLINK("http://geochem.nrcan.gc.ca/cdogs/content/kwd/kwd020018_e.htm", "Fluid (stream)")</f>
        <v>Fluid (stream)</v>
      </c>
      <c r="D38" s="1" t="str">
        <f>HYPERLINK("http://geochem.nrcan.gc.ca/cdogs/content/kwd/kwd080007_e.htm", "Untreated Water")</f>
        <v>Untreated Water</v>
      </c>
      <c r="E38" s="1" t="str">
        <f>HYPERLINK("http://geochem.nrcan.gc.ca/cdogs/content/dgp/dgp00002_e.htm", "Total")</f>
        <v>Total</v>
      </c>
      <c r="F38" s="1" t="str">
        <f>HYPERLINK("http://geochem.nrcan.gc.ca/cdogs/content/agp/agp01499_e.htm", "SO4 | NONE | ROOT")</f>
        <v>SO4 | NONE | ROOT</v>
      </c>
      <c r="G38" s="1" t="str">
        <f>HYPERLINK("http://geochem.nrcan.gc.ca/cdogs/content/mth/mth02438_e.htm", "2438")</f>
        <v>2438</v>
      </c>
      <c r="H38" s="1" t="str">
        <f>HYPERLINK("http://geochem.nrcan.gc.ca/cdogs/content/bdl/bdl210006_e.htm", "210006")</f>
        <v>210006</v>
      </c>
      <c r="I38" s="1" t="str">
        <f>HYPERLINK("http://geochem.nrcan.gc.ca/cdogs/content/prj/prj210211_e.htm", "210211")</f>
        <v>210211</v>
      </c>
      <c r="J38" s="1" t="str">
        <f>HYPERLINK("http://geochem.nrcan.gc.ca/cdogs/content/svy/svy210380_e.htm", "210380")</f>
        <v>210380</v>
      </c>
      <c r="L38" t="s">
        <v>199</v>
      </c>
      <c r="M38">
        <v>25</v>
      </c>
      <c r="N38" t="s">
        <v>199</v>
      </c>
      <c r="O38" t="s">
        <v>200</v>
      </c>
      <c r="P38" t="s">
        <v>201</v>
      </c>
      <c r="Q38" t="s">
        <v>202</v>
      </c>
      <c r="R38" t="s">
        <v>203</v>
      </c>
      <c r="T38" t="s">
        <v>25</v>
      </c>
    </row>
    <row r="39" spans="1:20" x14ac:dyDescent="0.25">
      <c r="A39">
        <v>63.959959699999999</v>
      </c>
      <c r="B39">
        <v>-135.92176939999999</v>
      </c>
      <c r="C39" s="1" t="str">
        <f>HYPERLINK("http://geochem.nrcan.gc.ca/cdogs/content/kwd/kwd020018_e.htm", "Fluid (stream)")</f>
        <v>Fluid (stream)</v>
      </c>
      <c r="D39" s="1" t="str">
        <f>HYPERLINK("http://geochem.nrcan.gc.ca/cdogs/content/kwd/kwd080007_e.htm", "Untreated Water")</f>
        <v>Untreated Water</v>
      </c>
      <c r="E39" s="1" t="str">
        <f>HYPERLINK("http://geochem.nrcan.gc.ca/cdogs/content/dgp/dgp00002_e.htm", "Total")</f>
        <v>Total</v>
      </c>
      <c r="F39" s="1" t="str">
        <f>HYPERLINK("http://geochem.nrcan.gc.ca/cdogs/content/agp/agp01499_e.htm", "SO4 | NONE | ROOT")</f>
        <v>SO4 | NONE | ROOT</v>
      </c>
      <c r="G39" s="1" t="str">
        <f>HYPERLINK("http://geochem.nrcan.gc.ca/cdogs/content/mth/mth02438_e.htm", "2438")</f>
        <v>2438</v>
      </c>
      <c r="H39" s="1" t="str">
        <f>HYPERLINK("http://geochem.nrcan.gc.ca/cdogs/content/bdl/bdl210006_e.htm", "210006")</f>
        <v>210006</v>
      </c>
      <c r="I39" s="1" t="str">
        <f>HYPERLINK("http://geochem.nrcan.gc.ca/cdogs/content/prj/prj210211_e.htm", "210211")</f>
        <v>210211</v>
      </c>
      <c r="J39" s="1" t="str">
        <f>HYPERLINK("http://geochem.nrcan.gc.ca/cdogs/content/svy/svy210380_e.htm", "210380")</f>
        <v>210380</v>
      </c>
      <c r="L39" t="s">
        <v>204</v>
      </c>
      <c r="M39">
        <v>23.1</v>
      </c>
      <c r="N39" t="s">
        <v>204</v>
      </c>
      <c r="O39" t="s">
        <v>205</v>
      </c>
      <c r="P39" t="s">
        <v>206</v>
      </c>
      <c r="Q39" t="s">
        <v>207</v>
      </c>
      <c r="R39" t="s">
        <v>208</v>
      </c>
      <c r="T39" t="s">
        <v>25</v>
      </c>
    </row>
    <row r="40" spans="1:20" x14ac:dyDescent="0.25">
      <c r="A40">
        <v>63.967046199999999</v>
      </c>
      <c r="B40">
        <v>-135.9362984</v>
      </c>
      <c r="C40" s="1" t="str">
        <f>HYPERLINK("http://geochem.nrcan.gc.ca/cdogs/content/kwd/kwd020018_e.htm", "Fluid (stream)")</f>
        <v>Fluid (stream)</v>
      </c>
      <c r="D40" s="1" t="str">
        <f>HYPERLINK("http://geochem.nrcan.gc.ca/cdogs/content/kwd/kwd080007_e.htm", "Untreated Water")</f>
        <v>Untreated Water</v>
      </c>
      <c r="E40" s="1" t="str">
        <f>HYPERLINK("http://geochem.nrcan.gc.ca/cdogs/content/dgp/dgp00002_e.htm", "Total")</f>
        <v>Total</v>
      </c>
      <c r="F40" s="1" t="str">
        <f>HYPERLINK("http://geochem.nrcan.gc.ca/cdogs/content/agp/agp01499_e.htm", "SO4 | NONE | ROOT")</f>
        <v>SO4 | NONE | ROOT</v>
      </c>
      <c r="G40" s="1" t="str">
        <f>HYPERLINK("http://geochem.nrcan.gc.ca/cdogs/content/mth/mth02438_e.htm", "2438")</f>
        <v>2438</v>
      </c>
      <c r="H40" s="1" t="str">
        <f>HYPERLINK("http://geochem.nrcan.gc.ca/cdogs/content/bdl/bdl210006_e.htm", "210006")</f>
        <v>210006</v>
      </c>
      <c r="I40" s="1" t="str">
        <f>HYPERLINK("http://geochem.nrcan.gc.ca/cdogs/content/prj/prj210211_e.htm", "210211")</f>
        <v>210211</v>
      </c>
      <c r="J40" s="1" t="str">
        <f>HYPERLINK("http://geochem.nrcan.gc.ca/cdogs/content/svy/svy210380_e.htm", "210380")</f>
        <v>210380</v>
      </c>
      <c r="L40" t="s">
        <v>209</v>
      </c>
      <c r="M40">
        <v>6.3</v>
      </c>
      <c r="N40" t="s">
        <v>209</v>
      </c>
      <c r="O40" t="s">
        <v>210</v>
      </c>
      <c r="P40" t="s">
        <v>211</v>
      </c>
      <c r="Q40" t="s">
        <v>212</v>
      </c>
      <c r="R40" t="s">
        <v>213</v>
      </c>
      <c r="T40" t="s">
        <v>25</v>
      </c>
    </row>
    <row r="41" spans="1:20" x14ac:dyDescent="0.25">
      <c r="A41">
        <v>63.766473300000001</v>
      </c>
      <c r="B41">
        <v>-135.52715559999999</v>
      </c>
      <c r="C41" s="1" t="str">
        <f>HYPERLINK("http://geochem.nrcan.gc.ca/cdogs/content/kwd/kwd020018_e.htm", "Fluid (stream)")</f>
        <v>Fluid (stream)</v>
      </c>
      <c r="D41" s="1" t="str">
        <f>HYPERLINK("http://geochem.nrcan.gc.ca/cdogs/content/kwd/kwd080007_e.htm", "Untreated Water")</f>
        <v>Untreated Water</v>
      </c>
      <c r="E41" s="1" t="str">
        <f>HYPERLINK("http://geochem.nrcan.gc.ca/cdogs/content/dgp/dgp00002_e.htm", "Total")</f>
        <v>Total</v>
      </c>
      <c r="F41" s="1" t="str">
        <f>HYPERLINK("http://geochem.nrcan.gc.ca/cdogs/content/agp/agp01499_e.htm", "SO4 | NONE | ROOT")</f>
        <v>SO4 | NONE | ROOT</v>
      </c>
      <c r="G41" s="1" t="str">
        <f>HYPERLINK("http://geochem.nrcan.gc.ca/cdogs/content/mth/mth02438_e.htm", "2438")</f>
        <v>2438</v>
      </c>
      <c r="H41" s="1" t="str">
        <f>HYPERLINK("http://geochem.nrcan.gc.ca/cdogs/content/bdl/bdl210006_e.htm", "210006")</f>
        <v>210006</v>
      </c>
      <c r="I41" s="1" t="str">
        <f>HYPERLINK("http://geochem.nrcan.gc.ca/cdogs/content/prj/prj210211_e.htm", "210211")</f>
        <v>210211</v>
      </c>
      <c r="J41" s="1" t="str">
        <f>HYPERLINK("http://geochem.nrcan.gc.ca/cdogs/content/svy/svy210380_e.htm", "210380")</f>
        <v>210380</v>
      </c>
      <c r="L41" t="s">
        <v>214</v>
      </c>
      <c r="M41">
        <v>68</v>
      </c>
      <c r="N41" t="s">
        <v>214</v>
      </c>
      <c r="O41" t="s">
        <v>215</v>
      </c>
      <c r="P41" t="s">
        <v>216</v>
      </c>
      <c r="Q41" t="s">
        <v>217</v>
      </c>
      <c r="R41" t="s">
        <v>218</v>
      </c>
      <c r="T41" t="s">
        <v>25</v>
      </c>
    </row>
    <row r="42" spans="1:20" x14ac:dyDescent="0.25">
      <c r="A42">
        <v>63.779628099999996</v>
      </c>
      <c r="B42">
        <v>-135.56087220000001</v>
      </c>
      <c r="C42" s="1" t="str">
        <f>HYPERLINK("http://geochem.nrcan.gc.ca/cdogs/content/kwd/kwd020018_e.htm", "Fluid (stream)")</f>
        <v>Fluid (stream)</v>
      </c>
      <c r="D42" s="1" t="str">
        <f>HYPERLINK("http://geochem.nrcan.gc.ca/cdogs/content/kwd/kwd080007_e.htm", "Untreated Water")</f>
        <v>Untreated Water</v>
      </c>
      <c r="E42" s="1" t="str">
        <f>HYPERLINK("http://geochem.nrcan.gc.ca/cdogs/content/dgp/dgp00002_e.htm", "Total")</f>
        <v>Total</v>
      </c>
      <c r="F42" s="1" t="str">
        <f>HYPERLINK("http://geochem.nrcan.gc.ca/cdogs/content/agp/agp01499_e.htm", "SO4 | NONE | ROOT")</f>
        <v>SO4 | NONE | ROOT</v>
      </c>
      <c r="G42" s="1" t="str">
        <f>HYPERLINK("http://geochem.nrcan.gc.ca/cdogs/content/mth/mth02438_e.htm", "2438")</f>
        <v>2438</v>
      </c>
      <c r="H42" s="1" t="str">
        <f>HYPERLINK("http://geochem.nrcan.gc.ca/cdogs/content/bdl/bdl210006_e.htm", "210006")</f>
        <v>210006</v>
      </c>
      <c r="I42" s="1" t="str">
        <f>HYPERLINK("http://geochem.nrcan.gc.ca/cdogs/content/prj/prj210211_e.htm", "210211")</f>
        <v>210211</v>
      </c>
      <c r="J42" s="1" t="str">
        <f>HYPERLINK("http://geochem.nrcan.gc.ca/cdogs/content/svy/svy210380_e.htm", "210380")</f>
        <v>210380</v>
      </c>
      <c r="L42" t="s">
        <v>219</v>
      </c>
      <c r="M42">
        <v>43.7</v>
      </c>
      <c r="N42" t="s">
        <v>219</v>
      </c>
      <c r="O42" t="s">
        <v>220</v>
      </c>
      <c r="P42" t="s">
        <v>221</v>
      </c>
      <c r="Q42" t="s">
        <v>222</v>
      </c>
      <c r="R42" t="s">
        <v>223</v>
      </c>
      <c r="T42" t="s">
        <v>25</v>
      </c>
    </row>
    <row r="43" spans="1:20" x14ac:dyDescent="0.25">
      <c r="A43">
        <v>63.776779099999999</v>
      </c>
      <c r="B43">
        <v>-135.69915080000001</v>
      </c>
      <c r="C43" s="1" t="str">
        <f>HYPERLINK("http://geochem.nrcan.gc.ca/cdogs/content/kwd/kwd020018_e.htm", "Fluid (stream)")</f>
        <v>Fluid (stream)</v>
      </c>
      <c r="D43" s="1" t="str">
        <f>HYPERLINK("http://geochem.nrcan.gc.ca/cdogs/content/kwd/kwd080007_e.htm", "Untreated Water")</f>
        <v>Untreated Water</v>
      </c>
      <c r="E43" s="1" t="str">
        <f>HYPERLINK("http://geochem.nrcan.gc.ca/cdogs/content/dgp/dgp00002_e.htm", "Total")</f>
        <v>Total</v>
      </c>
      <c r="F43" s="1" t="str">
        <f>HYPERLINK("http://geochem.nrcan.gc.ca/cdogs/content/agp/agp01499_e.htm", "SO4 | NONE | ROOT")</f>
        <v>SO4 | NONE | ROOT</v>
      </c>
      <c r="G43" s="1" t="str">
        <f>HYPERLINK("http://geochem.nrcan.gc.ca/cdogs/content/mth/mth02438_e.htm", "2438")</f>
        <v>2438</v>
      </c>
      <c r="H43" s="1" t="str">
        <f>HYPERLINK("http://geochem.nrcan.gc.ca/cdogs/content/bdl/bdl210006_e.htm", "210006")</f>
        <v>210006</v>
      </c>
      <c r="I43" s="1" t="str">
        <f>HYPERLINK("http://geochem.nrcan.gc.ca/cdogs/content/prj/prj210211_e.htm", "210211")</f>
        <v>210211</v>
      </c>
      <c r="J43" s="1" t="str">
        <f>HYPERLINK("http://geochem.nrcan.gc.ca/cdogs/content/svy/svy210380_e.htm", "210380")</f>
        <v>210380</v>
      </c>
      <c r="L43" t="s">
        <v>224</v>
      </c>
      <c r="M43">
        <v>5.9</v>
      </c>
      <c r="N43" t="s">
        <v>224</v>
      </c>
      <c r="O43" t="s">
        <v>225</v>
      </c>
      <c r="P43" t="s">
        <v>226</v>
      </c>
      <c r="Q43" t="s">
        <v>227</v>
      </c>
      <c r="R43" t="s">
        <v>228</v>
      </c>
      <c r="T43" t="s">
        <v>25</v>
      </c>
    </row>
    <row r="44" spans="1:20" x14ac:dyDescent="0.25">
      <c r="A44">
        <v>63.760849100000001</v>
      </c>
      <c r="B44">
        <v>-135.7082849</v>
      </c>
      <c r="C44" s="1" t="str">
        <f>HYPERLINK("http://geochem.nrcan.gc.ca/cdogs/content/kwd/kwd020018_e.htm", "Fluid (stream)")</f>
        <v>Fluid (stream)</v>
      </c>
      <c r="D44" s="1" t="str">
        <f>HYPERLINK("http://geochem.nrcan.gc.ca/cdogs/content/kwd/kwd080007_e.htm", "Untreated Water")</f>
        <v>Untreated Water</v>
      </c>
      <c r="E44" s="1" t="str">
        <f>HYPERLINK("http://geochem.nrcan.gc.ca/cdogs/content/dgp/dgp00002_e.htm", "Total")</f>
        <v>Total</v>
      </c>
      <c r="F44" s="1" t="str">
        <f>HYPERLINK("http://geochem.nrcan.gc.ca/cdogs/content/agp/agp01499_e.htm", "SO4 | NONE | ROOT")</f>
        <v>SO4 | NONE | ROOT</v>
      </c>
      <c r="G44" s="1" t="str">
        <f>HYPERLINK("http://geochem.nrcan.gc.ca/cdogs/content/mth/mth02438_e.htm", "2438")</f>
        <v>2438</v>
      </c>
      <c r="H44" s="1" t="str">
        <f>HYPERLINK("http://geochem.nrcan.gc.ca/cdogs/content/bdl/bdl210006_e.htm", "210006")</f>
        <v>210006</v>
      </c>
      <c r="I44" s="1" t="str">
        <f>HYPERLINK("http://geochem.nrcan.gc.ca/cdogs/content/prj/prj210211_e.htm", "210211")</f>
        <v>210211</v>
      </c>
      <c r="J44" s="1" t="str">
        <f>HYPERLINK("http://geochem.nrcan.gc.ca/cdogs/content/svy/svy210380_e.htm", "210380")</f>
        <v>210380</v>
      </c>
      <c r="L44" t="s">
        <v>229</v>
      </c>
      <c r="M44">
        <v>17.899999999999999</v>
      </c>
      <c r="N44" t="s">
        <v>229</v>
      </c>
      <c r="O44" t="s">
        <v>230</v>
      </c>
      <c r="P44" t="s">
        <v>231</v>
      </c>
      <c r="Q44" t="s">
        <v>232</v>
      </c>
      <c r="R44" t="s">
        <v>233</v>
      </c>
      <c r="T44" t="s">
        <v>25</v>
      </c>
    </row>
    <row r="45" spans="1:20" x14ac:dyDescent="0.25">
      <c r="A45">
        <v>63.9755161</v>
      </c>
      <c r="B45">
        <v>-135.6107548</v>
      </c>
      <c r="C45" s="1" t="str">
        <f>HYPERLINK("http://geochem.nrcan.gc.ca/cdogs/content/kwd/kwd020018_e.htm", "Fluid (stream)")</f>
        <v>Fluid (stream)</v>
      </c>
      <c r="D45" s="1" t="str">
        <f>HYPERLINK("http://geochem.nrcan.gc.ca/cdogs/content/kwd/kwd080007_e.htm", "Untreated Water")</f>
        <v>Untreated Water</v>
      </c>
      <c r="E45" s="1" t="str">
        <f>HYPERLINK("http://geochem.nrcan.gc.ca/cdogs/content/dgp/dgp00002_e.htm", "Total")</f>
        <v>Total</v>
      </c>
      <c r="F45" s="1" t="str">
        <f>HYPERLINK("http://geochem.nrcan.gc.ca/cdogs/content/agp/agp01499_e.htm", "SO4 | NONE | ROOT")</f>
        <v>SO4 | NONE | ROOT</v>
      </c>
      <c r="G45" s="1" t="str">
        <f>HYPERLINK("http://geochem.nrcan.gc.ca/cdogs/content/mth/mth02438_e.htm", "2438")</f>
        <v>2438</v>
      </c>
      <c r="H45" s="1" t="str">
        <f>HYPERLINK("http://geochem.nrcan.gc.ca/cdogs/content/bdl/bdl210006_e.htm", "210006")</f>
        <v>210006</v>
      </c>
      <c r="I45" s="1" t="str">
        <f>HYPERLINK("http://geochem.nrcan.gc.ca/cdogs/content/prj/prj210211_e.htm", "210211")</f>
        <v>210211</v>
      </c>
      <c r="J45" s="1" t="str">
        <f>HYPERLINK("http://geochem.nrcan.gc.ca/cdogs/content/svy/svy210380_e.htm", "210380")</f>
        <v>210380</v>
      </c>
      <c r="L45" t="s">
        <v>224</v>
      </c>
      <c r="M45">
        <v>5.9</v>
      </c>
      <c r="N45" t="s">
        <v>224</v>
      </c>
      <c r="O45" t="s">
        <v>234</v>
      </c>
      <c r="P45" t="s">
        <v>235</v>
      </c>
      <c r="Q45" t="s">
        <v>236</v>
      </c>
      <c r="R45" t="s">
        <v>237</v>
      </c>
      <c r="T45" t="s">
        <v>25</v>
      </c>
    </row>
    <row r="46" spans="1:20" x14ac:dyDescent="0.25">
      <c r="A46">
        <v>63.982675999999998</v>
      </c>
      <c r="B46">
        <v>-135.65627190000001</v>
      </c>
      <c r="C46" s="1" t="str">
        <f>HYPERLINK("http://geochem.nrcan.gc.ca/cdogs/content/kwd/kwd020018_e.htm", "Fluid (stream)")</f>
        <v>Fluid (stream)</v>
      </c>
      <c r="D46" s="1" t="str">
        <f>HYPERLINK("http://geochem.nrcan.gc.ca/cdogs/content/kwd/kwd080007_e.htm", "Untreated Water")</f>
        <v>Untreated Water</v>
      </c>
      <c r="E46" s="1" t="str">
        <f>HYPERLINK("http://geochem.nrcan.gc.ca/cdogs/content/dgp/dgp00002_e.htm", "Total")</f>
        <v>Total</v>
      </c>
      <c r="F46" s="1" t="str">
        <f>HYPERLINK("http://geochem.nrcan.gc.ca/cdogs/content/agp/agp01499_e.htm", "SO4 | NONE | ROOT")</f>
        <v>SO4 | NONE | ROOT</v>
      </c>
      <c r="G46" s="1" t="str">
        <f>HYPERLINK("http://geochem.nrcan.gc.ca/cdogs/content/mth/mth02438_e.htm", "2438")</f>
        <v>2438</v>
      </c>
      <c r="H46" s="1" t="str">
        <f>HYPERLINK("http://geochem.nrcan.gc.ca/cdogs/content/bdl/bdl210006_e.htm", "210006")</f>
        <v>210006</v>
      </c>
      <c r="I46" s="1" t="str">
        <f>HYPERLINK("http://geochem.nrcan.gc.ca/cdogs/content/prj/prj210211_e.htm", "210211")</f>
        <v>210211</v>
      </c>
      <c r="J46" s="1" t="str">
        <f>HYPERLINK("http://geochem.nrcan.gc.ca/cdogs/content/svy/svy210380_e.htm", "210380")</f>
        <v>210380</v>
      </c>
      <c r="L46" t="s">
        <v>238</v>
      </c>
      <c r="M46">
        <v>16.399999999999999</v>
      </c>
      <c r="N46" t="s">
        <v>238</v>
      </c>
      <c r="O46" t="s">
        <v>239</v>
      </c>
      <c r="P46" t="s">
        <v>240</v>
      </c>
      <c r="Q46" t="s">
        <v>241</v>
      </c>
      <c r="R46" t="s">
        <v>242</v>
      </c>
      <c r="T46" t="s">
        <v>25</v>
      </c>
    </row>
    <row r="47" spans="1:20" x14ac:dyDescent="0.25">
      <c r="A47">
        <v>63.982489100000002</v>
      </c>
      <c r="B47">
        <v>-135.6579021</v>
      </c>
      <c r="C47" s="1" t="str">
        <f>HYPERLINK("http://geochem.nrcan.gc.ca/cdogs/content/kwd/kwd020018_e.htm", "Fluid (stream)")</f>
        <v>Fluid (stream)</v>
      </c>
      <c r="D47" s="1" t="str">
        <f>HYPERLINK("http://geochem.nrcan.gc.ca/cdogs/content/kwd/kwd080007_e.htm", "Untreated Water")</f>
        <v>Untreated Water</v>
      </c>
      <c r="E47" s="1" t="str">
        <f>HYPERLINK("http://geochem.nrcan.gc.ca/cdogs/content/dgp/dgp00002_e.htm", "Total")</f>
        <v>Total</v>
      </c>
      <c r="F47" s="1" t="str">
        <f>HYPERLINK("http://geochem.nrcan.gc.ca/cdogs/content/agp/agp01499_e.htm", "SO4 | NONE | ROOT")</f>
        <v>SO4 | NONE | ROOT</v>
      </c>
      <c r="G47" s="1" t="str">
        <f>HYPERLINK("http://geochem.nrcan.gc.ca/cdogs/content/mth/mth02438_e.htm", "2438")</f>
        <v>2438</v>
      </c>
      <c r="H47" s="1" t="str">
        <f>HYPERLINK("http://geochem.nrcan.gc.ca/cdogs/content/bdl/bdl210006_e.htm", "210006")</f>
        <v>210006</v>
      </c>
      <c r="I47" s="1" t="str">
        <f>HYPERLINK("http://geochem.nrcan.gc.ca/cdogs/content/prj/prj210211_e.htm", "210211")</f>
        <v>210211</v>
      </c>
      <c r="J47" s="1" t="str">
        <f>HYPERLINK("http://geochem.nrcan.gc.ca/cdogs/content/svy/svy210380_e.htm", "210380")</f>
        <v>210380</v>
      </c>
      <c r="L47" t="s">
        <v>119</v>
      </c>
      <c r="M47">
        <v>14.4</v>
      </c>
      <c r="N47" t="s">
        <v>119</v>
      </c>
      <c r="O47" t="s">
        <v>243</v>
      </c>
      <c r="P47" t="s">
        <v>244</v>
      </c>
      <c r="Q47" t="s">
        <v>245</v>
      </c>
      <c r="R47" t="s">
        <v>246</v>
      </c>
      <c r="T47" t="s">
        <v>25</v>
      </c>
    </row>
    <row r="48" spans="1:20" x14ac:dyDescent="0.25">
      <c r="A48">
        <v>63.964478800000002</v>
      </c>
      <c r="B48">
        <v>-135.67136429999999</v>
      </c>
      <c r="C48" s="1" t="str">
        <f>HYPERLINK("http://geochem.nrcan.gc.ca/cdogs/content/kwd/kwd020018_e.htm", "Fluid (stream)")</f>
        <v>Fluid (stream)</v>
      </c>
      <c r="D48" s="1" t="str">
        <f>HYPERLINK("http://geochem.nrcan.gc.ca/cdogs/content/kwd/kwd080007_e.htm", "Untreated Water")</f>
        <v>Untreated Water</v>
      </c>
      <c r="E48" s="1" t="str">
        <f>HYPERLINK("http://geochem.nrcan.gc.ca/cdogs/content/dgp/dgp00002_e.htm", "Total")</f>
        <v>Total</v>
      </c>
      <c r="F48" s="1" t="str">
        <f>HYPERLINK("http://geochem.nrcan.gc.ca/cdogs/content/agp/agp01499_e.htm", "SO4 | NONE | ROOT")</f>
        <v>SO4 | NONE | ROOT</v>
      </c>
      <c r="G48" s="1" t="str">
        <f>HYPERLINK("http://geochem.nrcan.gc.ca/cdogs/content/mth/mth02438_e.htm", "2438")</f>
        <v>2438</v>
      </c>
      <c r="H48" s="1" t="str">
        <f>HYPERLINK("http://geochem.nrcan.gc.ca/cdogs/content/bdl/bdl210006_e.htm", "210006")</f>
        <v>210006</v>
      </c>
      <c r="I48" s="1" t="str">
        <f>HYPERLINK("http://geochem.nrcan.gc.ca/cdogs/content/prj/prj210211_e.htm", "210211")</f>
        <v>210211</v>
      </c>
      <c r="J48" s="1" t="str">
        <f>HYPERLINK("http://geochem.nrcan.gc.ca/cdogs/content/svy/svy210380_e.htm", "210380")</f>
        <v>210380</v>
      </c>
      <c r="L48" t="s">
        <v>247</v>
      </c>
      <c r="M48">
        <v>14.1</v>
      </c>
      <c r="N48" t="s">
        <v>247</v>
      </c>
      <c r="O48" t="s">
        <v>248</v>
      </c>
      <c r="P48" t="s">
        <v>249</v>
      </c>
      <c r="Q48" t="s">
        <v>250</v>
      </c>
      <c r="R48" t="s">
        <v>251</v>
      </c>
      <c r="T48" t="s">
        <v>25</v>
      </c>
    </row>
    <row r="49" spans="1:20" x14ac:dyDescent="0.25">
      <c r="A49">
        <v>63.936847299999997</v>
      </c>
      <c r="B49">
        <v>-135.7251693</v>
      </c>
      <c r="C49" s="1" t="str">
        <f>HYPERLINK("http://geochem.nrcan.gc.ca/cdogs/content/kwd/kwd020018_e.htm", "Fluid (stream)")</f>
        <v>Fluid (stream)</v>
      </c>
      <c r="D49" s="1" t="str">
        <f>HYPERLINK("http://geochem.nrcan.gc.ca/cdogs/content/kwd/kwd080007_e.htm", "Untreated Water")</f>
        <v>Untreated Water</v>
      </c>
      <c r="E49" s="1" t="str">
        <f>HYPERLINK("http://geochem.nrcan.gc.ca/cdogs/content/dgp/dgp00002_e.htm", "Total")</f>
        <v>Total</v>
      </c>
      <c r="F49" s="1" t="str">
        <f>HYPERLINK("http://geochem.nrcan.gc.ca/cdogs/content/agp/agp01499_e.htm", "SO4 | NONE | ROOT")</f>
        <v>SO4 | NONE | ROOT</v>
      </c>
      <c r="G49" s="1" t="str">
        <f>HYPERLINK("http://geochem.nrcan.gc.ca/cdogs/content/mth/mth02438_e.htm", "2438")</f>
        <v>2438</v>
      </c>
      <c r="H49" s="1" t="str">
        <f>HYPERLINK("http://geochem.nrcan.gc.ca/cdogs/content/bdl/bdl210006_e.htm", "210006")</f>
        <v>210006</v>
      </c>
      <c r="I49" s="1" t="str">
        <f>HYPERLINK("http://geochem.nrcan.gc.ca/cdogs/content/prj/prj210211_e.htm", "210211")</f>
        <v>210211</v>
      </c>
      <c r="J49" s="1" t="str">
        <f>HYPERLINK("http://geochem.nrcan.gc.ca/cdogs/content/svy/svy210380_e.htm", "210380")</f>
        <v>210380</v>
      </c>
      <c r="L49" t="s">
        <v>252</v>
      </c>
      <c r="M49">
        <v>12.8</v>
      </c>
      <c r="N49" t="s">
        <v>252</v>
      </c>
      <c r="O49" t="s">
        <v>253</v>
      </c>
      <c r="P49" t="s">
        <v>254</v>
      </c>
      <c r="Q49" t="s">
        <v>255</v>
      </c>
      <c r="R49" t="s">
        <v>256</v>
      </c>
      <c r="T49" t="s">
        <v>25</v>
      </c>
    </row>
    <row r="50" spans="1:20" x14ac:dyDescent="0.25">
      <c r="A50">
        <v>63.946733999999999</v>
      </c>
      <c r="B50">
        <v>-135.70399800000001</v>
      </c>
      <c r="C50" s="1" t="str">
        <f>HYPERLINK("http://geochem.nrcan.gc.ca/cdogs/content/kwd/kwd020018_e.htm", "Fluid (stream)")</f>
        <v>Fluid (stream)</v>
      </c>
      <c r="D50" s="1" t="str">
        <f>HYPERLINK("http://geochem.nrcan.gc.ca/cdogs/content/kwd/kwd080007_e.htm", "Untreated Water")</f>
        <v>Untreated Water</v>
      </c>
      <c r="E50" s="1" t="str">
        <f>HYPERLINK("http://geochem.nrcan.gc.ca/cdogs/content/dgp/dgp00002_e.htm", "Total")</f>
        <v>Total</v>
      </c>
      <c r="F50" s="1" t="str">
        <f>HYPERLINK("http://geochem.nrcan.gc.ca/cdogs/content/agp/agp01499_e.htm", "SO4 | NONE | ROOT")</f>
        <v>SO4 | NONE | ROOT</v>
      </c>
      <c r="G50" s="1" t="str">
        <f>HYPERLINK("http://geochem.nrcan.gc.ca/cdogs/content/mth/mth02438_e.htm", "2438")</f>
        <v>2438</v>
      </c>
      <c r="H50" s="1" t="str">
        <f>HYPERLINK("http://geochem.nrcan.gc.ca/cdogs/content/bdl/bdl210006_e.htm", "210006")</f>
        <v>210006</v>
      </c>
      <c r="I50" s="1" t="str">
        <f>HYPERLINK("http://geochem.nrcan.gc.ca/cdogs/content/prj/prj210211_e.htm", "210211")</f>
        <v>210211</v>
      </c>
      <c r="J50" s="1" t="str">
        <f>HYPERLINK("http://geochem.nrcan.gc.ca/cdogs/content/svy/svy210380_e.htm", "210380")</f>
        <v>210380</v>
      </c>
      <c r="L50" t="s">
        <v>81</v>
      </c>
      <c r="M50">
        <v>12.2</v>
      </c>
      <c r="N50" t="s">
        <v>81</v>
      </c>
      <c r="O50" t="s">
        <v>257</v>
      </c>
      <c r="P50" t="s">
        <v>258</v>
      </c>
      <c r="Q50" t="s">
        <v>259</v>
      </c>
      <c r="R50" t="s">
        <v>260</v>
      </c>
      <c r="T50" t="s">
        <v>25</v>
      </c>
    </row>
    <row r="51" spans="1:20" x14ac:dyDescent="0.25">
      <c r="A51">
        <v>63.980089700000001</v>
      </c>
      <c r="B51">
        <v>-135.85909369999999</v>
      </c>
      <c r="C51" s="1" t="str">
        <f>HYPERLINK("http://geochem.nrcan.gc.ca/cdogs/content/kwd/kwd020018_e.htm", "Fluid (stream)")</f>
        <v>Fluid (stream)</v>
      </c>
      <c r="D51" s="1" t="str">
        <f>HYPERLINK("http://geochem.nrcan.gc.ca/cdogs/content/kwd/kwd080007_e.htm", "Untreated Water")</f>
        <v>Untreated Water</v>
      </c>
      <c r="E51" s="1" t="str">
        <f>HYPERLINK("http://geochem.nrcan.gc.ca/cdogs/content/dgp/dgp00002_e.htm", "Total")</f>
        <v>Total</v>
      </c>
      <c r="F51" s="1" t="str">
        <f>HYPERLINK("http://geochem.nrcan.gc.ca/cdogs/content/agp/agp01499_e.htm", "SO4 | NONE | ROOT")</f>
        <v>SO4 | NONE | ROOT</v>
      </c>
      <c r="G51" s="1" t="str">
        <f>HYPERLINK("http://geochem.nrcan.gc.ca/cdogs/content/mth/mth02438_e.htm", "2438")</f>
        <v>2438</v>
      </c>
      <c r="H51" s="1" t="str">
        <f>HYPERLINK("http://geochem.nrcan.gc.ca/cdogs/content/bdl/bdl210006_e.htm", "210006")</f>
        <v>210006</v>
      </c>
      <c r="I51" s="1" t="str">
        <f>HYPERLINK("http://geochem.nrcan.gc.ca/cdogs/content/prj/prj210211_e.htm", "210211")</f>
        <v>210211</v>
      </c>
      <c r="J51" s="1" t="str">
        <f>HYPERLINK("http://geochem.nrcan.gc.ca/cdogs/content/svy/svy210380_e.htm", "210380")</f>
        <v>210380</v>
      </c>
      <c r="L51" t="s">
        <v>261</v>
      </c>
      <c r="M51">
        <v>14.3</v>
      </c>
      <c r="N51" t="s">
        <v>261</v>
      </c>
      <c r="O51" t="s">
        <v>262</v>
      </c>
      <c r="P51" t="s">
        <v>263</v>
      </c>
      <c r="Q51" t="s">
        <v>264</v>
      </c>
      <c r="R51" t="s">
        <v>265</v>
      </c>
      <c r="T51" t="s">
        <v>25</v>
      </c>
    </row>
    <row r="52" spans="1:20" x14ac:dyDescent="0.25">
      <c r="A52">
        <v>63.902805399999998</v>
      </c>
      <c r="B52">
        <v>-135.9471963</v>
      </c>
      <c r="C52" s="1" t="str">
        <f>HYPERLINK("http://geochem.nrcan.gc.ca/cdogs/content/kwd/kwd020018_e.htm", "Fluid (stream)")</f>
        <v>Fluid (stream)</v>
      </c>
      <c r="D52" s="1" t="str">
        <f>HYPERLINK("http://geochem.nrcan.gc.ca/cdogs/content/kwd/kwd080007_e.htm", "Untreated Water")</f>
        <v>Untreated Water</v>
      </c>
      <c r="E52" s="1" t="str">
        <f>HYPERLINK("http://geochem.nrcan.gc.ca/cdogs/content/dgp/dgp00002_e.htm", "Total")</f>
        <v>Total</v>
      </c>
      <c r="F52" s="1" t="str">
        <f>HYPERLINK("http://geochem.nrcan.gc.ca/cdogs/content/agp/agp01499_e.htm", "SO4 | NONE | ROOT")</f>
        <v>SO4 | NONE | ROOT</v>
      </c>
      <c r="G52" s="1" t="str">
        <f>HYPERLINK("http://geochem.nrcan.gc.ca/cdogs/content/mth/mth02438_e.htm", "2438")</f>
        <v>2438</v>
      </c>
      <c r="H52" s="1" t="str">
        <f>HYPERLINK("http://geochem.nrcan.gc.ca/cdogs/content/bdl/bdl210006_e.htm", "210006")</f>
        <v>210006</v>
      </c>
      <c r="I52" s="1" t="str">
        <f>HYPERLINK("http://geochem.nrcan.gc.ca/cdogs/content/prj/prj210211_e.htm", "210211")</f>
        <v>210211</v>
      </c>
      <c r="J52" s="1" t="str">
        <f>HYPERLINK("http://geochem.nrcan.gc.ca/cdogs/content/svy/svy210380_e.htm", "210380")</f>
        <v>210380</v>
      </c>
      <c r="L52" t="s">
        <v>266</v>
      </c>
      <c r="M52">
        <v>26.8</v>
      </c>
      <c r="N52" t="s">
        <v>266</v>
      </c>
      <c r="O52" t="s">
        <v>267</v>
      </c>
      <c r="P52" t="s">
        <v>268</v>
      </c>
      <c r="Q52" t="s">
        <v>269</v>
      </c>
      <c r="R52" t="s">
        <v>270</v>
      </c>
      <c r="T52" t="s">
        <v>25</v>
      </c>
    </row>
    <row r="53" spans="1:20" x14ac:dyDescent="0.25">
      <c r="A53">
        <v>63.765445399999997</v>
      </c>
      <c r="B53">
        <v>-135.98030309999999</v>
      </c>
      <c r="C53" s="1" t="str">
        <f>HYPERLINK("http://geochem.nrcan.gc.ca/cdogs/content/kwd/kwd020018_e.htm", "Fluid (stream)")</f>
        <v>Fluid (stream)</v>
      </c>
      <c r="D53" s="1" t="str">
        <f>HYPERLINK("http://geochem.nrcan.gc.ca/cdogs/content/kwd/kwd080007_e.htm", "Untreated Water")</f>
        <v>Untreated Water</v>
      </c>
      <c r="E53" s="1" t="str">
        <f>HYPERLINK("http://geochem.nrcan.gc.ca/cdogs/content/dgp/dgp00002_e.htm", "Total")</f>
        <v>Total</v>
      </c>
      <c r="F53" s="1" t="str">
        <f>HYPERLINK("http://geochem.nrcan.gc.ca/cdogs/content/agp/agp01499_e.htm", "SO4 | NONE | ROOT")</f>
        <v>SO4 | NONE | ROOT</v>
      </c>
      <c r="G53" s="1" t="str">
        <f>HYPERLINK("http://geochem.nrcan.gc.ca/cdogs/content/mth/mth02438_e.htm", "2438")</f>
        <v>2438</v>
      </c>
      <c r="H53" s="1" t="str">
        <f>HYPERLINK("http://geochem.nrcan.gc.ca/cdogs/content/bdl/bdl210006_e.htm", "210006")</f>
        <v>210006</v>
      </c>
      <c r="I53" s="1" t="str">
        <f>HYPERLINK("http://geochem.nrcan.gc.ca/cdogs/content/prj/prj210211_e.htm", "210211")</f>
        <v>210211</v>
      </c>
      <c r="J53" s="1" t="str">
        <f>HYPERLINK("http://geochem.nrcan.gc.ca/cdogs/content/svy/svy210380_e.htm", "210380")</f>
        <v>210380</v>
      </c>
      <c r="L53" t="s">
        <v>271</v>
      </c>
      <c r="M53">
        <v>6.2</v>
      </c>
      <c r="N53" t="s">
        <v>271</v>
      </c>
      <c r="O53" t="s">
        <v>272</v>
      </c>
      <c r="P53" t="s">
        <v>273</v>
      </c>
      <c r="Q53" t="s">
        <v>274</v>
      </c>
      <c r="R53" t="s">
        <v>275</v>
      </c>
      <c r="T53" t="s">
        <v>25</v>
      </c>
    </row>
    <row r="54" spans="1:20" x14ac:dyDescent="0.25">
      <c r="A54">
        <v>63.765078099999997</v>
      </c>
      <c r="B54">
        <v>-135.9815069</v>
      </c>
      <c r="C54" s="1" t="str">
        <f>HYPERLINK("http://geochem.nrcan.gc.ca/cdogs/content/kwd/kwd020018_e.htm", "Fluid (stream)")</f>
        <v>Fluid (stream)</v>
      </c>
      <c r="D54" s="1" t="str">
        <f>HYPERLINK("http://geochem.nrcan.gc.ca/cdogs/content/kwd/kwd080007_e.htm", "Untreated Water")</f>
        <v>Untreated Water</v>
      </c>
      <c r="E54" s="1" t="str">
        <f>HYPERLINK("http://geochem.nrcan.gc.ca/cdogs/content/dgp/dgp00002_e.htm", "Total")</f>
        <v>Total</v>
      </c>
      <c r="F54" s="1" t="str">
        <f>HYPERLINK("http://geochem.nrcan.gc.ca/cdogs/content/agp/agp01499_e.htm", "SO4 | NONE | ROOT")</f>
        <v>SO4 | NONE | ROOT</v>
      </c>
      <c r="G54" s="1" t="str">
        <f>HYPERLINK("http://geochem.nrcan.gc.ca/cdogs/content/mth/mth02438_e.htm", "2438")</f>
        <v>2438</v>
      </c>
      <c r="H54" s="1" t="str">
        <f>HYPERLINK("http://geochem.nrcan.gc.ca/cdogs/content/bdl/bdl210006_e.htm", "210006")</f>
        <v>210006</v>
      </c>
      <c r="I54" s="1" t="str">
        <f>HYPERLINK("http://geochem.nrcan.gc.ca/cdogs/content/prj/prj210211_e.htm", "210211")</f>
        <v>210211</v>
      </c>
      <c r="J54" s="1" t="str">
        <f>HYPERLINK("http://geochem.nrcan.gc.ca/cdogs/content/svy/svy210380_e.htm", "210380")</f>
        <v>210380</v>
      </c>
      <c r="L54" t="s">
        <v>276</v>
      </c>
      <c r="M54">
        <v>4</v>
      </c>
      <c r="N54" t="s">
        <v>276</v>
      </c>
      <c r="O54" t="s">
        <v>277</v>
      </c>
      <c r="P54" t="s">
        <v>278</v>
      </c>
      <c r="Q54" t="s">
        <v>279</v>
      </c>
      <c r="R54" t="s">
        <v>280</v>
      </c>
      <c r="T54" t="s">
        <v>25</v>
      </c>
    </row>
    <row r="55" spans="1:20" x14ac:dyDescent="0.25">
      <c r="A55">
        <v>63.869254400000003</v>
      </c>
      <c r="B55">
        <v>-135.98514109999999</v>
      </c>
      <c r="C55" s="1" t="str">
        <f>HYPERLINK("http://geochem.nrcan.gc.ca/cdogs/content/kwd/kwd020018_e.htm", "Fluid (stream)")</f>
        <v>Fluid (stream)</v>
      </c>
      <c r="D55" s="1" t="str">
        <f>HYPERLINK("http://geochem.nrcan.gc.ca/cdogs/content/kwd/kwd080007_e.htm", "Untreated Water")</f>
        <v>Untreated Water</v>
      </c>
      <c r="E55" s="1" t="str">
        <f>HYPERLINK("http://geochem.nrcan.gc.ca/cdogs/content/dgp/dgp00002_e.htm", "Total")</f>
        <v>Total</v>
      </c>
      <c r="F55" s="1" t="str">
        <f>HYPERLINK("http://geochem.nrcan.gc.ca/cdogs/content/agp/agp01499_e.htm", "SO4 | NONE | ROOT")</f>
        <v>SO4 | NONE | ROOT</v>
      </c>
      <c r="G55" s="1" t="str">
        <f>HYPERLINK("http://geochem.nrcan.gc.ca/cdogs/content/mth/mth02438_e.htm", "2438")</f>
        <v>2438</v>
      </c>
      <c r="H55" s="1" t="str">
        <f>HYPERLINK("http://geochem.nrcan.gc.ca/cdogs/content/bdl/bdl210006_e.htm", "210006")</f>
        <v>210006</v>
      </c>
      <c r="I55" s="1" t="str">
        <f>HYPERLINK("http://geochem.nrcan.gc.ca/cdogs/content/prj/prj210211_e.htm", "210211")</f>
        <v>210211</v>
      </c>
      <c r="J55" s="1" t="str">
        <f>HYPERLINK("http://geochem.nrcan.gc.ca/cdogs/content/svy/svy210380_e.htm", "210380")</f>
        <v>210380</v>
      </c>
      <c r="L55" t="s">
        <v>281</v>
      </c>
      <c r="M55">
        <v>37.700000000000003</v>
      </c>
      <c r="N55" t="s">
        <v>281</v>
      </c>
      <c r="O55" t="s">
        <v>282</v>
      </c>
      <c r="P55" t="s">
        <v>283</v>
      </c>
      <c r="Q55" t="s">
        <v>284</v>
      </c>
      <c r="R55" t="s">
        <v>285</v>
      </c>
      <c r="T55" t="s">
        <v>25</v>
      </c>
    </row>
    <row r="56" spans="1:20" x14ac:dyDescent="0.25">
      <c r="A56">
        <v>63.974539300000004</v>
      </c>
      <c r="B56">
        <v>-135.5157495</v>
      </c>
      <c r="C56" s="1" t="str">
        <f>HYPERLINK("http://geochem.nrcan.gc.ca/cdogs/content/kwd/kwd020018_e.htm", "Fluid (stream)")</f>
        <v>Fluid (stream)</v>
      </c>
      <c r="D56" s="1" t="str">
        <f>HYPERLINK("http://geochem.nrcan.gc.ca/cdogs/content/kwd/kwd080007_e.htm", "Untreated Water")</f>
        <v>Untreated Water</v>
      </c>
      <c r="E56" s="1" t="str">
        <f>HYPERLINK("http://geochem.nrcan.gc.ca/cdogs/content/dgp/dgp00002_e.htm", "Total")</f>
        <v>Total</v>
      </c>
      <c r="F56" s="1" t="str">
        <f>HYPERLINK("http://geochem.nrcan.gc.ca/cdogs/content/agp/agp01499_e.htm", "SO4 | NONE | ROOT")</f>
        <v>SO4 | NONE | ROOT</v>
      </c>
      <c r="G56" s="1" t="str">
        <f>HYPERLINK("http://geochem.nrcan.gc.ca/cdogs/content/mth/mth02438_e.htm", "2438")</f>
        <v>2438</v>
      </c>
      <c r="H56" s="1" t="str">
        <f>HYPERLINK("http://geochem.nrcan.gc.ca/cdogs/content/bdl/bdl210006_e.htm", "210006")</f>
        <v>210006</v>
      </c>
      <c r="I56" s="1" t="str">
        <f>HYPERLINK("http://geochem.nrcan.gc.ca/cdogs/content/prj/prj210211_e.htm", "210211")</f>
        <v>210211</v>
      </c>
      <c r="J56" s="1" t="str">
        <f>HYPERLINK("http://geochem.nrcan.gc.ca/cdogs/content/svy/svy210380_e.htm", "210380")</f>
        <v>210380</v>
      </c>
      <c r="L56" t="s">
        <v>286</v>
      </c>
      <c r="M56">
        <v>15.7</v>
      </c>
      <c r="N56" t="s">
        <v>286</v>
      </c>
      <c r="O56" t="s">
        <v>287</v>
      </c>
      <c r="P56" t="s">
        <v>288</v>
      </c>
      <c r="Q56" t="s">
        <v>289</v>
      </c>
      <c r="R56" t="s">
        <v>290</v>
      </c>
      <c r="T56" t="s">
        <v>25</v>
      </c>
    </row>
    <row r="57" spans="1:20" x14ac:dyDescent="0.25">
      <c r="A57">
        <v>63.869393299999999</v>
      </c>
      <c r="B57">
        <v>-135.85041949999999</v>
      </c>
      <c r="C57" s="1" t="str">
        <f>HYPERLINK("http://geochem.nrcan.gc.ca/cdogs/content/kwd/kwd020018_e.htm", "Fluid (stream)")</f>
        <v>Fluid (stream)</v>
      </c>
      <c r="D57" s="1" t="str">
        <f>HYPERLINK("http://geochem.nrcan.gc.ca/cdogs/content/kwd/kwd080007_e.htm", "Untreated Water")</f>
        <v>Untreated Water</v>
      </c>
      <c r="E57" s="1" t="str">
        <f>HYPERLINK("http://geochem.nrcan.gc.ca/cdogs/content/dgp/dgp00002_e.htm", "Total")</f>
        <v>Total</v>
      </c>
      <c r="F57" s="1" t="str">
        <f>HYPERLINK("http://geochem.nrcan.gc.ca/cdogs/content/agp/agp01499_e.htm", "SO4 | NONE | ROOT")</f>
        <v>SO4 | NONE | ROOT</v>
      </c>
      <c r="G57" s="1" t="str">
        <f>HYPERLINK("http://geochem.nrcan.gc.ca/cdogs/content/mth/mth02438_e.htm", "2438")</f>
        <v>2438</v>
      </c>
      <c r="H57" s="1" t="str">
        <f>HYPERLINK("http://geochem.nrcan.gc.ca/cdogs/content/bdl/bdl210006_e.htm", "210006")</f>
        <v>210006</v>
      </c>
      <c r="I57" s="1" t="str">
        <f>HYPERLINK("http://geochem.nrcan.gc.ca/cdogs/content/prj/prj210211_e.htm", "210211")</f>
        <v>210211</v>
      </c>
      <c r="J57" s="1" t="str">
        <f>HYPERLINK("http://geochem.nrcan.gc.ca/cdogs/content/svy/svy210380_e.htm", "210380")</f>
        <v>210380</v>
      </c>
      <c r="L57" t="s">
        <v>291</v>
      </c>
      <c r="M57">
        <v>5.0999999999999996</v>
      </c>
      <c r="N57" t="s">
        <v>291</v>
      </c>
      <c r="O57" t="s">
        <v>292</v>
      </c>
      <c r="P57" t="s">
        <v>293</v>
      </c>
      <c r="Q57" t="s">
        <v>294</v>
      </c>
      <c r="R57" t="s">
        <v>295</v>
      </c>
      <c r="T57" t="s">
        <v>25</v>
      </c>
    </row>
    <row r="58" spans="1:20" x14ac:dyDescent="0.25">
      <c r="A58">
        <v>63.8831931</v>
      </c>
      <c r="B58">
        <v>-135.8231457</v>
      </c>
      <c r="C58" s="1" t="str">
        <f>HYPERLINK("http://geochem.nrcan.gc.ca/cdogs/content/kwd/kwd020018_e.htm", "Fluid (stream)")</f>
        <v>Fluid (stream)</v>
      </c>
      <c r="D58" s="1" t="str">
        <f>HYPERLINK("http://geochem.nrcan.gc.ca/cdogs/content/kwd/kwd080007_e.htm", "Untreated Water")</f>
        <v>Untreated Water</v>
      </c>
      <c r="E58" s="1" t="str">
        <f>HYPERLINK("http://geochem.nrcan.gc.ca/cdogs/content/dgp/dgp00002_e.htm", "Total")</f>
        <v>Total</v>
      </c>
      <c r="F58" s="1" t="str">
        <f>HYPERLINK("http://geochem.nrcan.gc.ca/cdogs/content/agp/agp01499_e.htm", "SO4 | NONE | ROOT")</f>
        <v>SO4 | NONE | ROOT</v>
      </c>
      <c r="G58" s="1" t="str">
        <f>HYPERLINK("http://geochem.nrcan.gc.ca/cdogs/content/mth/mth02438_e.htm", "2438")</f>
        <v>2438</v>
      </c>
      <c r="H58" s="1" t="str">
        <f>HYPERLINK("http://geochem.nrcan.gc.ca/cdogs/content/bdl/bdl210006_e.htm", "210006")</f>
        <v>210006</v>
      </c>
      <c r="I58" s="1" t="str">
        <f>HYPERLINK("http://geochem.nrcan.gc.ca/cdogs/content/prj/prj210211_e.htm", "210211")</f>
        <v>210211</v>
      </c>
      <c r="J58" s="1" t="str">
        <f>HYPERLINK("http://geochem.nrcan.gc.ca/cdogs/content/svy/svy210380_e.htm", "210380")</f>
        <v>210380</v>
      </c>
      <c r="L58" t="s">
        <v>296</v>
      </c>
      <c r="M58">
        <v>10.1</v>
      </c>
      <c r="N58" t="s">
        <v>296</v>
      </c>
      <c r="O58" t="s">
        <v>297</v>
      </c>
      <c r="P58" t="s">
        <v>298</v>
      </c>
      <c r="Q58" t="s">
        <v>299</v>
      </c>
      <c r="R58" t="s">
        <v>300</v>
      </c>
      <c r="T58" t="s">
        <v>25</v>
      </c>
    </row>
    <row r="59" spans="1:20" x14ac:dyDescent="0.25">
      <c r="A59">
        <v>63.896625299999997</v>
      </c>
      <c r="B59">
        <v>-135.79644619999999</v>
      </c>
      <c r="C59" s="1" t="str">
        <f>HYPERLINK("http://geochem.nrcan.gc.ca/cdogs/content/kwd/kwd020018_e.htm", "Fluid (stream)")</f>
        <v>Fluid (stream)</v>
      </c>
      <c r="D59" s="1" t="str">
        <f>HYPERLINK("http://geochem.nrcan.gc.ca/cdogs/content/kwd/kwd080007_e.htm", "Untreated Water")</f>
        <v>Untreated Water</v>
      </c>
      <c r="E59" s="1" t="str">
        <f>HYPERLINK("http://geochem.nrcan.gc.ca/cdogs/content/dgp/dgp00002_e.htm", "Total")</f>
        <v>Total</v>
      </c>
      <c r="F59" s="1" t="str">
        <f>HYPERLINK("http://geochem.nrcan.gc.ca/cdogs/content/agp/agp01499_e.htm", "SO4 | NONE | ROOT")</f>
        <v>SO4 | NONE | ROOT</v>
      </c>
      <c r="G59" s="1" t="str">
        <f>HYPERLINK("http://geochem.nrcan.gc.ca/cdogs/content/mth/mth02438_e.htm", "2438")</f>
        <v>2438</v>
      </c>
      <c r="H59" s="1" t="str">
        <f>HYPERLINK("http://geochem.nrcan.gc.ca/cdogs/content/bdl/bdl210006_e.htm", "210006")</f>
        <v>210006</v>
      </c>
      <c r="I59" s="1" t="str">
        <f>HYPERLINK("http://geochem.nrcan.gc.ca/cdogs/content/prj/prj210211_e.htm", "210211")</f>
        <v>210211</v>
      </c>
      <c r="J59" s="1" t="str">
        <f>HYPERLINK("http://geochem.nrcan.gc.ca/cdogs/content/svy/svy210380_e.htm", "210380")</f>
        <v>210380</v>
      </c>
      <c r="L59" t="s">
        <v>194</v>
      </c>
      <c r="M59">
        <v>14.6</v>
      </c>
      <c r="N59" t="s">
        <v>194</v>
      </c>
      <c r="O59" t="s">
        <v>301</v>
      </c>
      <c r="P59" t="s">
        <v>302</v>
      </c>
      <c r="Q59" t="s">
        <v>303</v>
      </c>
      <c r="R59" t="s">
        <v>304</v>
      </c>
      <c r="T59" t="s">
        <v>25</v>
      </c>
    </row>
    <row r="60" spans="1:20" x14ac:dyDescent="0.25">
      <c r="A60">
        <v>63.98742</v>
      </c>
      <c r="B60">
        <v>-135.71575089999999</v>
      </c>
      <c r="C60" s="1" t="str">
        <f>HYPERLINK("http://geochem.nrcan.gc.ca/cdogs/content/kwd/kwd020018_e.htm", "Fluid (stream)")</f>
        <v>Fluid (stream)</v>
      </c>
      <c r="D60" s="1" t="str">
        <f>HYPERLINK("http://geochem.nrcan.gc.ca/cdogs/content/kwd/kwd080007_e.htm", "Untreated Water")</f>
        <v>Untreated Water</v>
      </c>
      <c r="E60" s="1" t="str">
        <f>HYPERLINK("http://geochem.nrcan.gc.ca/cdogs/content/dgp/dgp00002_e.htm", "Total")</f>
        <v>Total</v>
      </c>
      <c r="F60" s="1" t="str">
        <f>HYPERLINK("http://geochem.nrcan.gc.ca/cdogs/content/agp/agp01499_e.htm", "SO4 | NONE | ROOT")</f>
        <v>SO4 | NONE | ROOT</v>
      </c>
      <c r="G60" s="1" t="str">
        <f>HYPERLINK("http://geochem.nrcan.gc.ca/cdogs/content/mth/mth02438_e.htm", "2438")</f>
        <v>2438</v>
      </c>
      <c r="H60" s="1" t="str">
        <f>HYPERLINK("http://geochem.nrcan.gc.ca/cdogs/content/bdl/bdl210006_e.htm", "210006")</f>
        <v>210006</v>
      </c>
      <c r="I60" s="1" t="str">
        <f>HYPERLINK("http://geochem.nrcan.gc.ca/cdogs/content/prj/prj210211_e.htm", "210211")</f>
        <v>210211</v>
      </c>
      <c r="J60" s="1" t="str">
        <f>HYPERLINK("http://geochem.nrcan.gc.ca/cdogs/content/svy/svy210380_e.htm", "210380")</f>
        <v>210380</v>
      </c>
      <c r="L60" t="s">
        <v>247</v>
      </c>
      <c r="M60">
        <v>14.1</v>
      </c>
      <c r="N60" t="s">
        <v>247</v>
      </c>
      <c r="O60" t="s">
        <v>305</v>
      </c>
      <c r="P60" t="s">
        <v>306</v>
      </c>
      <c r="Q60" t="s">
        <v>307</v>
      </c>
      <c r="R60" t="s">
        <v>308</v>
      </c>
      <c r="T60" t="s">
        <v>25</v>
      </c>
    </row>
    <row r="61" spans="1:20" x14ac:dyDescent="0.25">
      <c r="A61">
        <v>63.869576899999998</v>
      </c>
      <c r="B61">
        <v>-135.50568290000001</v>
      </c>
      <c r="C61" s="1" t="str">
        <f>HYPERLINK("http://geochem.nrcan.gc.ca/cdogs/content/kwd/kwd020018_e.htm", "Fluid (stream)")</f>
        <v>Fluid (stream)</v>
      </c>
      <c r="D61" s="1" t="str">
        <f>HYPERLINK("http://geochem.nrcan.gc.ca/cdogs/content/kwd/kwd080007_e.htm", "Untreated Water")</f>
        <v>Untreated Water</v>
      </c>
      <c r="E61" s="1" t="str">
        <f>HYPERLINK("http://geochem.nrcan.gc.ca/cdogs/content/dgp/dgp00002_e.htm", "Total")</f>
        <v>Total</v>
      </c>
      <c r="F61" s="1" t="str">
        <f>HYPERLINK("http://geochem.nrcan.gc.ca/cdogs/content/agp/agp01499_e.htm", "SO4 | NONE | ROOT")</f>
        <v>SO4 | NONE | ROOT</v>
      </c>
      <c r="G61" s="1" t="str">
        <f>HYPERLINK("http://geochem.nrcan.gc.ca/cdogs/content/mth/mth02438_e.htm", "2438")</f>
        <v>2438</v>
      </c>
      <c r="H61" s="1" t="str">
        <f>HYPERLINK("http://geochem.nrcan.gc.ca/cdogs/content/bdl/bdl210006_e.htm", "210006")</f>
        <v>210006</v>
      </c>
      <c r="I61" s="1" t="str">
        <f>HYPERLINK("http://geochem.nrcan.gc.ca/cdogs/content/prj/prj210211_e.htm", "210211")</f>
        <v>210211</v>
      </c>
      <c r="J61" s="1" t="str">
        <f>HYPERLINK("http://geochem.nrcan.gc.ca/cdogs/content/svy/svy210380_e.htm", "210380")</f>
        <v>210380</v>
      </c>
      <c r="L61" t="s">
        <v>309</v>
      </c>
      <c r="M61">
        <v>4.4000000000000004</v>
      </c>
      <c r="N61" t="s">
        <v>309</v>
      </c>
      <c r="O61" t="s">
        <v>310</v>
      </c>
      <c r="P61" t="s">
        <v>311</v>
      </c>
      <c r="Q61" t="s">
        <v>312</v>
      </c>
      <c r="R61" t="s">
        <v>313</v>
      </c>
      <c r="T61" t="s">
        <v>25</v>
      </c>
    </row>
    <row r="62" spans="1:20" x14ac:dyDescent="0.25">
      <c r="A62">
        <v>63.843691700000001</v>
      </c>
      <c r="B62">
        <v>-135.88583550000001</v>
      </c>
      <c r="C62" s="1" t="str">
        <f>HYPERLINK("http://geochem.nrcan.gc.ca/cdogs/content/kwd/kwd020018_e.htm", "Fluid (stream)")</f>
        <v>Fluid (stream)</v>
      </c>
      <c r="D62" s="1" t="str">
        <f>HYPERLINK("http://geochem.nrcan.gc.ca/cdogs/content/kwd/kwd080007_e.htm", "Untreated Water")</f>
        <v>Untreated Water</v>
      </c>
      <c r="E62" s="1" t="str">
        <f>HYPERLINK("http://geochem.nrcan.gc.ca/cdogs/content/dgp/dgp00002_e.htm", "Total")</f>
        <v>Total</v>
      </c>
      <c r="F62" s="1" t="str">
        <f>HYPERLINK("http://geochem.nrcan.gc.ca/cdogs/content/agp/agp01499_e.htm", "SO4 | NONE | ROOT")</f>
        <v>SO4 | NONE | ROOT</v>
      </c>
      <c r="G62" s="1" t="str">
        <f>HYPERLINK("http://geochem.nrcan.gc.ca/cdogs/content/mth/mth02438_e.htm", "2438")</f>
        <v>2438</v>
      </c>
      <c r="H62" s="1" t="str">
        <f>HYPERLINK("http://geochem.nrcan.gc.ca/cdogs/content/bdl/bdl210006_e.htm", "210006")</f>
        <v>210006</v>
      </c>
      <c r="I62" s="1" t="str">
        <f>HYPERLINK("http://geochem.nrcan.gc.ca/cdogs/content/prj/prj210211_e.htm", "210211")</f>
        <v>210211</v>
      </c>
      <c r="J62" s="1" t="str">
        <f>HYPERLINK("http://geochem.nrcan.gc.ca/cdogs/content/svy/svy210380_e.htm", "210380")</f>
        <v>210380</v>
      </c>
      <c r="L62" t="s">
        <v>314</v>
      </c>
      <c r="M62">
        <v>7.6</v>
      </c>
      <c r="N62" t="s">
        <v>314</v>
      </c>
      <c r="O62" t="s">
        <v>315</v>
      </c>
      <c r="P62" t="s">
        <v>316</v>
      </c>
      <c r="Q62" t="s">
        <v>317</v>
      </c>
      <c r="R62" t="s">
        <v>318</v>
      </c>
      <c r="T62" t="s">
        <v>25</v>
      </c>
    </row>
    <row r="63" spans="1:20" x14ac:dyDescent="0.25">
      <c r="A63">
        <v>63.835788700000002</v>
      </c>
      <c r="B63">
        <v>-135.8262325</v>
      </c>
      <c r="C63" s="1" t="str">
        <f>HYPERLINK("http://geochem.nrcan.gc.ca/cdogs/content/kwd/kwd020018_e.htm", "Fluid (stream)")</f>
        <v>Fluid (stream)</v>
      </c>
      <c r="D63" s="1" t="str">
        <f>HYPERLINK("http://geochem.nrcan.gc.ca/cdogs/content/kwd/kwd080007_e.htm", "Untreated Water")</f>
        <v>Untreated Water</v>
      </c>
      <c r="E63" s="1" t="str">
        <f>HYPERLINK("http://geochem.nrcan.gc.ca/cdogs/content/dgp/dgp00002_e.htm", "Total")</f>
        <v>Total</v>
      </c>
      <c r="F63" s="1" t="str">
        <f>HYPERLINK("http://geochem.nrcan.gc.ca/cdogs/content/agp/agp01499_e.htm", "SO4 | NONE | ROOT")</f>
        <v>SO4 | NONE | ROOT</v>
      </c>
      <c r="G63" s="1" t="str">
        <f>HYPERLINK("http://geochem.nrcan.gc.ca/cdogs/content/mth/mth02438_e.htm", "2438")</f>
        <v>2438</v>
      </c>
      <c r="H63" s="1" t="str">
        <f>HYPERLINK("http://geochem.nrcan.gc.ca/cdogs/content/bdl/bdl210006_e.htm", "210006")</f>
        <v>210006</v>
      </c>
      <c r="I63" s="1" t="str">
        <f>HYPERLINK("http://geochem.nrcan.gc.ca/cdogs/content/prj/prj210211_e.htm", "210211")</f>
        <v>210211</v>
      </c>
      <c r="J63" s="1" t="str">
        <f>HYPERLINK("http://geochem.nrcan.gc.ca/cdogs/content/svy/svy210380_e.htm", "210380")</f>
        <v>210380</v>
      </c>
      <c r="L63" t="s">
        <v>319</v>
      </c>
      <c r="M63">
        <v>18.5</v>
      </c>
      <c r="N63" t="s">
        <v>319</v>
      </c>
      <c r="O63" t="s">
        <v>320</v>
      </c>
      <c r="P63" t="s">
        <v>321</v>
      </c>
      <c r="Q63" t="s">
        <v>322</v>
      </c>
      <c r="R63" t="s">
        <v>323</v>
      </c>
      <c r="T63" t="s">
        <v>25</v>
      </c>
    </row>
    <row r="64" spans="1:20" x14ac:dyDescent="0.25">
      <c r="A64">
        <v>63.843276500000002</v>
      </c>
      <c r="B64">
        <v>-135.8504441</v>
      </c>
      <c r="C64" s="1" t="str">
        <f>HYPERLINK("http://geochem.nrcan.gc.ca/cdogs/content/kwd/kwd020018_e.htm", "Fluid (stream)")</f>
        <v>Fluid (stream)</v>
      </c>
      <c r="D64" s="1" t="str">
        <f>HYPERLINK("http://geochem.nrcan.gc.ca/cdogs/content/kwd/kwd080007_e.htm", "Untreated Water")</f>
        <v>Untreated Water</v>
      </c>
      <c r="E64" s="1" t="str">
        <f>HYPERLINK("http://geochem.nrcan.gc.ca/cdogs/content/dgp/dgp00002_e.htm", "Total")</f>
        <v>Total</v>
      </c>
      <c r="F64" s="1" t="str">
        <f>HYPERLINK("http://geochem.nrcan.gc.ca/cdogs/content/agp/agp01499_e.htm", "SO4 | NONE | ROOT")</f>
        <v>SO4 | NONE | ROOT</v>
      </c>
      <c r="G64" s="1" t="str">
        <f>HYPERLINK("http://geochem.nrcan.gc.ca/cdogs/content/mth/mth02438_e.htm", "2438")</f>
        <v>2438</v>
      </c>
      <c r="H64" s="1" t="str">
        <f>HYPERLINK("http://geochem.nrcan.gc.ca/cdogs/content/bdl/bdl210006_e.htm", "210006")</f>
        <v>210006</v>
      </c>
      <c r="I64" s="1" t="str">
        <f>HYPERLINK("http://geochem.nrcan.gc.ca/cdogs/content/prj/prj210211_e.htm", "210211")</f>
        <v>210211</v>
      </c>
      <c r="J64" s="1" t="str">
        <f>HYPERLINK("http://geochem.nrcan.gc.ca/cdogs/content/svy/svy210380_e.htm", "210380")</f>
        <v>210380</v>
      </c>
      <c r="L64" t="s">
        <v>324</v>
      </c>
      <c r="M64">
        <v>8.1</v>
      </c>
      <c r="N64" t="s">
        <v>324</v>
      </c>
      <c r="O64" t="s">
        <v>325</v>
      </c>
      <c r="P64" t="s">
        <v>326</v>
      </c>
      <c r="Q64" t="s">
        <v>327</v>
      </c>
      <c r="R64" t="s">
        <v>328</v>
      </c>
      <c r="T64" t="s">
        <v>25</v>
      </c>
    </row>
    <row r="65" spans="1:20" x14ac:dyDescent="0.25">
      <c r="A65">
        <v>63.779868800000003</v>
      </c>
      <c r="B65">
        <v>-135.87287810000001</v>
      </c>
      <c r="C65" s="1" t="str">
        <f>HYPERLINK("http://geochem.nrcan.gc.ca/cdogs/content/kwd/kwd020018_e.htm", "Fluid (stream)")</f>
        <v>Fluid (stream)</v>
      </c>
      <c r="D65" s="1" t="str">
        <f>HYPERLINK("http://geochem.nrcan.gc.ca/cdogs/content/kwd/kwd080007_e.htm", "Untreated Water")</f>
        <v>Untreated Water</v>
      </c>
      <c r="E65" s="1" t="str">
        <f>HYPERLINK("http://geochem.nrcan.gc.ca/cdogs/content/dgp/dgp00002_e.htm", "Total")</f>
        <v>Total</v>
      </c>
      <c r="F65" s="1" t="str">
        <f>HYPERLINK("http://geochem.nrcan.gc.ca/cdogs/content/agp/agp01499_e.htm", "SO4 | NONE | ROOT")</f>
        <v>SO4 | NONE | ROOT</v>
      </c>
      <c r="G65" s="1" t="str">
        <f>HYPERLINK("http://geochem.nrcan.gc.ca/cdogs/content/mth/mth02438_e.htm", "2438")</f>
        <v>2438</v>
      </c>
      <c r="H65" s="1" t="str">
        <f>HYPERLINK("http://geochem.nrcan.gc.ca/cdogs/content/bdl/bdl210006_e.htm", "210006")</f>
        <v>210006</v>
      </c>
      <c r="I65" s="1" t="str">
        <f>HYPERLINK("http://geochem.nrcan.gc.ca/cdogs/content/prj/prj210211_e.htm", "210211")</f>
        <v>210211</v>
      </c>
      <c r="J65" s="1" t="str">
        <f>HYPERLINK("http://geochem.nrcan.gc.ca/cdogs/content/svy/svy210380_e.htm", "210380")</f>
        <v>210380</v>
      </c>
      <c r="L65" t="s">
        <v>329</v>
      </c>
      <c r="M65">
        <v>22.8</v>
      </c>
      <c r="N65" t="s">
        <v>329</v>
      </c>
      <c r="O65" t="s">
        <v>330</v>
      </c>
      <c r="P65" t="s">
        <v>331</v>
      </c>
      <c r="Q65" t="s">
        <v>332</v>
      </c>
      <c r="R65" t="s">
        <v>333</v>
      </c>
      <c r="T65" t="s">
        <v>25</v>
      </c>
    </row>
    <row r="66" spans="1:20" x14ac:dyDescent="0.25">
      <c r="A66">
        <v>63.805003399999997</v>
      </c>
      <c r="B66">
        <v>-135.7085807</v>
      </c>
      <c r="C66" s="1" t="str">
        <f>HYPERLINK("http://geochem.nrcan.gc.ca/cdogs/content/kwd/kwd020018_e.htm", "Fluid (stream)")</f>
        <v>Fluid (stream)</v>
      </c>
      <c r="D66" s="1" t="str">
        <f>HYPERLINK("http://geochem.nrcan.gc.ca/cdogs/content/kwd/kwd080007_e.htm", "Untreated Water")</f>
        <v>Untreated Water</v>
      </c>
      <c r="E66" s="1" t="str">
        <f>HYPERLINK("http://geochem.nrcan.gc.ca/cdogs/content/dgp/dgp00002_e.htm", "Total")</f>
        <v>Total</v>
      </c>
      <c r="F66" s="1" t="str">
        <f>HYPERLINK("http://geochem.nrcan.gc.ca/cdogs/content/agp/agp01499_e.htm", "SO4 | NONE | ROOT")</f>
        <v>SO4 | NONE | ROOT</v>
      </c>
      <c r="G66" s="1" t="str">
        <f>HYPERLINK("http://geochem.nrcan.gc.ca/cdogs/content/mth/mth02438_e.htm", "2438")</f>
        <v>2438</v>
      </c>
      <c r="H66" s="1" t="str">
        <f>HYPERLINK("http://geochem.nrcan.gc.ca/cdogs/content/bdl/bdl210006_e.htm", "210006")</f>
        <v>210006</v>
      </c>
      <c r="I66" s="1" t="str">
        <f>HYPERLINK("http://geochem.nrcan.gc.ca/cdogs/content/prj/prj210211_e.htm", "210211")</f>
        <v>210211</v>
      </c>
      <c r="J66" s="1" t="str">
        <f>HYPERLINK("http://geochem.nrcan.gc.ca/cdogs/content/svy/svy210380_e.htm", "210380")</f>
        <v>210380</v>
      </c>
      <c r="L66" t="s">
        <v>334</v>
      </c>
      <c r="M66">
        <v>10.7</v>
      </c>
      <c r="N66" t="s">
        <v>334</v>
      </c>
      <c r="O66" t="s">
        <v>335</v>
      </c>
      <c r="P66" t="s">
        <v>336</v>
      </c>
      <c r="Q66" t="s">
        <v>337</v>
      </c>
      <c r="R66" t="s">
        <v>338</v>
      </c>
      <c r="T66" t="s">
        <v>25</v>
      </c>
    </row>
    <row r="67" spans="1:20" x14ac:dyDescent="0.25">
      <c r="A67">
        <v>63.819628999999999</v>
      </c>
      <c r="B67">
        <v>-135.67177219999999</v>
      </c>
      <c r="C67" s="1" t="str">
        <f>HYPERLINK("http://geochem.nrcan.gc.ca/cdogs/content/kwd/kwd020018_e.htm", "Fluid (stream)")</f>
        <v>Fluid (stream)</v>
      </c>
      <c r="D67" s="1" t="str">
        <f>HYPERLINK("http://geochem.nrcan.gc.ca/cdogs/content/kwd/kwd080007_e.htm", "Untreated Water")</f>
        <v>Untreated Water</v>
      </c>
      <c r="E67" s="1" t="str">
        <f>HYPERLINK("http://geochem.nrcan.gc.ca/cdogs/content/dgp/dgp00002_e.htm", "Total")</f>
        <v>Total</v>
      </c>
      <c r="F67" s="1" t="str">
        <f>HYPERLINK("http://geochem.nrcan.gc.ca/cdogs/content/agp/agp01499_e.htm", "SO4 | NONE | ROOT")</f>
        <v>SO4 | NONE | ROOT</v>
      </c>
      <c r="G67" s="1" t="str">
        <f>HYPERLINK("http://geochem.nrcan.gc.ca/cdogs/content/mth/mth02438_e.htm", "2438")</f>
        <v>2438</v>
      </c>
      <c r="H67" s="1" t="str">
        <f>HYPERLINK("http://geochem.nrcan.gc.ca/cdogs/content/bdl/bdl210006_e.htm", "210006")</f>
        <v>210006</v>
      </c>
      <c r="I67" s="1" t="str">
        <f>HYPERLINK("http://geochem.nrcan.gc.ca/cdogs/content/prj/prj210211_e.htm", "210211")</f>
        <v>210211</v>
      </c>
      <c r="J67" s="1" t="str">
        <f>HYPERLINK("http://geochem.nrcan.gc.ca/cdogs/content/svy/svy210380_e.htm", "210380")</f>
        <v>210380</v>
      </c>
      <c r="L67" t="s">
        <v>339</v>
      </c>
      <c r="M67">
        <v>5.5</v>
      </c>
      <c r="N67" t="s">
        <v>339</v>
      </c>
      <c r="O67" t="s">
        <v>340</v>
      </c>
      <c r="P67" t="s">
        <v>341</v>
      </c>
      <c r="Q67" t="s">
        <v>342</v>
      </c>
      <c r="R67" t="s">
        <v>343</v>
      </c>
      <c r="T67" t="s">
        <v>25</v>
      </c>
    </row>
    <row r="68" spans="1:20" x14ac:dyDescent="0.25">
      <c r="A68">
        <v>63.802891899999999</v>
      </c>
      <c r="B68">
        <v>-135.5785913</v>
      </c>
      <c r="C68" s="1" t="str">
        <f>HYPERLINK("http://geochem.nrcan.gc.ca/cdogs/content/kwd/kwd020018_e.htm", "Fluid (stream)")</f>
        <v>Fluid (stream)</v>
      </c>
      <c r="D68" s="1" t="str">
        <f>HYPERLINK("http://geochem.nrcan.gc.ca/cdogs/content/kwd/kwd080007_e.htm", "Untreated Water")</f>
        <v>Untreated Water</v>
      </c>
      <c r="E68" s="1" t="str">
        <f>HYPERLINK("http://geochem.nrcan.gc.ca/cdogs/content/dgp/dgp00002_e.htm", "Total")</f>
        <v>Total</v>
      </c>
      <c r="F68" s="1" t="str">
        <f>HYPERLINK("http://geochem.nrcan.gc.ca/cdogs/content/agp/agp01499_e.htm", "SO4 | NONE | ROOT")</f>
        <v>SO4 | NONE | ROOT</v>
      </c>
      <c r="G68" s="1" t="str">
        <f>HYPERLINK("http://geochem.nrcan.gc.ca/cdogs/content/mth/mth02438_e.htm", "2438")</f>
        <v>2438</v>
      </c>
      <c r="H68" s="1" t="str">
        <f>HYPERLINK("http://geochem.nrcan.gc.ca/cdogs/content/bdl/bdl210006_e.htm", "210006")</f>
        <v>210006</v>
      </c>
      <c r="I68" s="1" t="str">
        <f>HYPERLINK("http://geochem.nrcan.gc.ca/cdogs/content/prj/prj210211_e.htm", "210211")</f>
        <v>210211</v>
      </c>
      <c r="J68" s="1" t="str">
        <f>HYPERLINK("http://geochem.nrcan.gc.ca/cdogs/content/svy/svy210380_e.htm", "210380")</f>
        <v>210380</v>
      </c>
      <c r="L68" t="s">
        <v>261</v>
      </c>
      <c r="M68">
        <v>14.3</v>
      </c>
      <c r="N68" t="s">
        <v>261</v>
      </c>
      <c r="O68" t="s">
        <v>344</v>
      </c>
      <c r="P68" t="s">
        <v>345</v>
      </c>
      <c r="Q68" t="s">
        <v>346</v>
      </c>
      <c r="R68" t="s">
        <v>347</v>
      </c>
      <c r="T68" t="s">
        <v>25</v>
      </c>
    </row>
    <row r="69" spans="1:20" x14ac:dyDescent="0.25">
      <c r="A69">
        <v>63.800664500000003</v>
      </c>
      <c r="B69">
        <v>-135.8623556</v>
      </c>
      <c r="C69" s="1" t="str">
        <f>HYPERLINK("http://geochem.nrcan.gc.ca/cdogs/content/kwd/kwd020018_e.htm", "Fluid (stream)")</f>
        <v>Fluid (stream)</v>
      </c>
      <c r="D69" s="1" t="str">
        <f>HYPERLINK("http://geochem.nrcan.gc.ca/cdogs/content/kwd/kwd080007_e.htm", "Untreated Water")</f>
        <v>Untreated Water</v>
      </c>
      <c r="E69" s="1" t="str">
        <f>HYPERLINK("http://geochem.nrcan.gc.ca/cdogs/content/dgp/dgp00002_e.htm", "Total")</f>
        <v>Total</v>
      </c>
      <c r="F69" s="1" t="str">
        <f>HYPERLINK("http://geochem.nrcan.gc.ca/cdogs/content/agp/agp01499_e.htm", "SO4 | NONE | ROOT")</f>
        <v>SO4 | NONE | ROOT</v>
      </c>
      <c r="G69" s="1" t="str">
        <f>HYPERLINK("http://geochem.nrcan.gc.ca/cdogs/content/mth/mth02438_e.htm", "2438")</f>
        <v>2438</v>
      </c>
      <c r="H69" s="1" t="str">
        <f>HYPERLINK("http://geochem.nrcan.gc.ca/cdogs/content/bdl/bdl210006_e.htm", "210006")</f>
        <v>210006</v>
      </c>
      <c r="I69" s="1" t="str">
        <f>HYPERLINK("http://geochem.nrcan.gc.ca/cdogs/content/prj/prj210211_e.htm", "210211")</f>
        <v>210211</v>
      </c>
      <c r="J69" s="1" t="str">
        <f>HYPERLINK("http://geochem.nrcan.gc.ca/cdogs/content/svy/svy210380_e.htm", "210380")</f>
        <v>210380</v>
      </c>
      <c r="L69" t="s">
        <v>348</v>
      </c>
      <c r="M69">
        <v>2.2000000000000002</v>
      </c>
      <c r="N69" t="s">
        <v>348</v>
      </c>
      <c r="O69" t="s">
        <v>349</v>
      </c>
      <c r="P69" t="s">
        <v>350</v>
      </c>
      <c r="Q69" t="s">
        <v>351</v>
      </c>
      <c r="R69" t="s">
        <v>352</v>
      </c>
      <c r="T69" t="s">
        <v>25</v>
      </c>
    </row>
    <row r="70" spans="1:20" x14ac:dyDescent="0.25">
      <c r="A70">
        <v>63.846915799999998</v>
      </c>
      <c r="B70">
        <v>-135.81069780000001</v>
      </c>
      <c r="C70" s="1" t="str">
        <f>HYPERLINK("http://geochem.nrcan.gc.ca/cdogs/content/kwd/kwd020018_e.htm", "Fluid (stream)")</f>
        <v>Fluid (stream)</v>
      </c>
      <c r="D70" s="1" t="str">
        <f>HYPERLINK("http://geochem.nrcan.gc.ca/cdogs/content/kwd/kwd080007_e.htm", "Untreated Water")</f>
        <v>Untreated Water</v>
      </c>
      <c r="E70" s="1" t="str">
        <f>HYPERLINK("http://geochem.nrcan.gc.ca/cdogs/content/dgp/dgp00002_e.htm", "Total")</f>
        <v>Total</v>
      </c>
      <c r="F70" s="1" t="str">
        <f>HYPERLINK("http://geochem.nrcan.gc.ca/cdogs/content/agp/agp01499_e.htm", "SO4 | NONE | ROOT")</f>
        <v>SO4 | NONE | ROOT</v>
      </c>
      <c r="G70" s="1" t="str">
        <f>HYPERLINK("http://geochem.nrcan.gc.ca/cdogs/content/mth/mth02438_e.htm", "2438")</f>
        <v>2438</v>
      </c>
      <c r="H70" s="1" t="str">
        <f>HYPERLINK("http://geochem.nrcan.gc.ca/cdogs/content/bdl/bdl210006_e.htm", "210006")</f>
        <v>210006</v>
      </c>
      <c r="I70" s="1" t="str">
        <f>HYPERLINK("http://geochem.nrcan.gc.ca/cdogs/content/prj/prj210211_e.htm", "210211")</f>
        <v>210211</v>
      </c>
      <c r="J70" s="1" t="str">
        <f>HYPERLINK("http://geochem.nrcan.gc.ca/cdogs/content/svy/svy210380_e.htm", "210380")</f>
        <v>210380</v>
      </c>
      <c r="L70" t="s">
        <v>353</v>
      </c>
      <c r="M70">
        <v>39</v>
      </c>
      <c r="N70" t="s">
        <v>353</v>
      </c>
      <c r="O70" t="s">
        <v>354</v>
      </c>
      <c r="P70" t="s">
        <v>355</v>
      </c>
      <c r="Q70" t="s">
        <v>356</v>
      </c>
      <c r="R70" t="s">
        <v>357</v>
      </c>
      <c r="T70" t="s">
        <v>25</v>
      </c>
    </row>
    <row r="71" spans="1:20" x14ac:dyDescent="0.25">
      <c r="A71">
        <v>63.849718199999998</v>
      </c>
      <c r="B71">
        <v>-135.8229805</v>
      </c>
      <c r="C71" s="1" t="str">
        <f>HYPERLINK("http://geochem.nrcan.gc.ca/cdogs/content/kwd/kwd020018_e.htm", "Fluid (stream)")</f>
        <v>Fluid (stream)</v>
      </c>
      <c r="D71" s="1" t="str">
        <f>HYPERLINK("http://geochem.nrcan.gc.ca/cdogs/content/kwd/kwd080007_e.htm", "Untreated Water")</f>
        <v>Untreated Water</v>
      </c>
      <c r="E71" s="1" t="str">
        <f>HYPERLINK("http://geochem.nrcan.gc.ca/cdogs/content/dgp/dgp00002_e.htm", "Total")</f>
        <v>Total</v>
      </c>
      <c r="F71" s="1" t="str">
        <f>HYPERLINK("http://geochem.nrcan.gc.ca/cdogs/content/agp/agp01499_e.htm", "SO4 | NONE | ROOT")</f>
        <v>SO4 | NONE | ROOT</v>
      </c>
      <c r="G71" s="1" t="str">
        <f>HYPERLINK("http://geochem.nrcan.gc.ca/cdogs/content/mth/mth02438_e.htm", "2438")</f>
        <v>2438</v>
      </c>
      <c r="H71" s="1" t="str">
        <f>HYPERLINK("http://geochem.nrcan.gc.ca/cdogs/content/bdl/bdl210006_e.htm", "210006")</f>
        <v>210006</v>
      </c>
      <c r="I71" s="1" t="str">
        <f>HYPERLINK("http://geochem.nrcan.gc.ca/cdogs/content/prj/prj210211_e.htm", "210211")</f>
        <v>210211</v>
      </c>
      <c r="J71" s="1" t="str">
        <f>HYPERLINK("http://geochem.nrcan.gc.ca/cdogs/content/svy/svy210380_e.htm", "210380")</f>
        <v>210380</v>
      </c>
      <c r="L71" t="s">
        <v>219</v>
      </c>
      <c r="M71">
        <v>43.7</v>
      </c>
      <c r="N71" t="s">
        <v>219</v>
      </c>
      <c r="O71" t="s">
        <v>358</v>
      </c>
      <c r="P71" t="s">
        <v>359</v>
      </c>
      <c r="Q71" t="s">
        <v>360</v>
      </c>
      <c r="R71" t="s">
        <v>361</v>
      </c>
      <c r="T71" t="s">
        <v>25</v>
      </c>
    </row>
    <row r="72" spans="1:20" x14ac:dyDescent="0.25">
      <c r="A72">
        <v>63.830966799999999</v>
      </c>
      <c r="B72">
        <v>-135.6456226</v>
      </c>
      <c r="C72" s="1" t="str">
        <f>HYPERLINK("http://geochem.nrcan.gc.ca/cdogs/content/kwd/kwd020018_e.htm", "Fluid (stream)")</f>
        <v>Fluid (stream)</v>
      </c>
      <c r="D72" s="1" t="str">
        <f>HYPERLINK("http://geochem.nrcan.gc.ca/cdogs/content/kwd/kwd080007_e.htm", "Untreated Water")</f>
        <v>Untreated Water</v>
      </c>
      <c r="E72" s="1" t="str">
        <f>HYPERLINK("http://geochem.nrcan.gc.ca/cdogs/content/dgp/dgp00002_e.htm", "Total")</f>
        <v>Total</v>
      </c>
      <c r="F72" s="1" t="str">
        <f>HYPERLINK("http://geochem.nrcan.gc.ca/cdogs/content/agp/agp01499_e.htm", "SO4 | NONE | ROOT")</f>
        <v>SO4 | NONE | ROOT</v>
      </c>
      <c r="G72" s="1" t="str">
        <f>HYPERLINK("http://geochem.nrcan.gc.ca/cdogs/content/mth/mth02438_e.htm", "2438")</f>
        <v>2438</v>
      </c>
      <c r="H72" s="1" t="str">
        <f>HYPERLINK("http://geochem.nrcan.gc.ca/cdogs/content/bdl/bdl210006_e.htm", "210006")</f>
        <v>210006</v>
      </c>
      <c r="I72" s="1" t="str">
        <f>HYPERLINK("http://geochem.nrcan.gc.ca/cdogs/content/prj/prj210211_e.htm", "210211")</f>
        <v>210211</v>
      </c>
      <c r="J72" s="1" t="str">
        <f>HYPERLINK("http://geochem.nrcan.gc.ca/cdogs/content/svy/svy210380_e.htm", "210380")</f>
        <v>210380</v>
      </c>
      <c r="L72" t="s">
        <v>362</v>
      </c>
      <c r="M72">
        <v>6.6</v>
      </c>
      <c r="N72" t="s">
        <v>362</v>
      </c>
      <c r="O72" t="s">
        <v>363</v>
      </c>
      <c r="P72" t="s">
        <v>364</v>
      </c>
      <c r="Q72" t="s">
        <v>365</v>
      </c>
      <c r="R72" t="s">
        <v>366</v>
      </c>
      <c r="T72" t="s">
        <v>25</v>
      </c>
    </row>
    <row r="73" spans="1:20" x14ac:dyDescent="0.25">
      <c r="A73">
        <v>63.795307600000001</v>
      </c>
      <c r="B73">
        <v>-135.51998090000001</v>
      </c>
      <c r="C73" s="1" t="str">
        <f>HYPERLINK("http://geochem.nrcan.gc.ca/cdogs/content/kwd/kwd020018_e.htm", "Fluid (stream)")</f>
        <v>Fluid (stream)</v>
      </c>
      <c r="D73" s="1" t="str">
        <f>HYPERLINK("http://geochem.nrcan.gc.ca/cdogs/content/kwd/kwd080007_e.htm", "Untreated Water")</f>
        <v>Untreated Water</v>
      </c>
      <c r="E73" s="1" t="str">
        <f>HYPERLINK("http://geochem.nrcan.gc.ca/cdogs/content/dgp/dgp00002_e.htm", "Total")</f>
        <v>Total</v>
      </c>
      <c r="F73" s="1" t="str">
        <f>HYPERLINK("http://geochem.nrcan.gc.ca/cdogs/content/agp/agp01499_e.htm", "SO4 | NONE | ROOT")</f>
        <v>SO4 | NONE | ROOT</v>
      </c>
      <c r="G73" s="1" t="str">
        <f>HYPERLINK("http://geochem.nrcan.gc.ca/cdogs/content/mth/mth02438_e.htm", "2438")</f>
        <v>2438</v>
      </c>
      <c r="H73" s="1" t="str">
        <f>HYPERLINK("http://geochem.nrcan.gc.ca/cdogs/content/bdl/bdl210006_e.htm", "210006")</f>
        <v>210006</v>
      </c>
      <c r="I73" s="1" t="str">
        <f>HYPERLINK("http://geochem.nrcan.gc.ca/cdogs/content/prj/prj210211_e.htm", "210211")</f>
        <v>210211</v>
      </c>
      <c r="J73" s="1" t="str">
        <f>HYPERLINK("http://geochem.nrcan.gc.ca/cdogs/content/svy/svy210380_e.htm", "210380")</f>
        <v>210380</v>
      </c>
      <c r="L73" t="s">
        <v>367</v>
      </c>
      <c r="M73">
        <v>13.7</v>
      </c>
      <c r="N73" t="s">
        <v>367</v>
      </c>
      <c r="O73" t="s">
        <v>368</v>
      </c>
      <c r="P73" t="s">
        <v>369</v>
      </c>
      <c r="Q73" t="s">
        <v>370</v>
      </c>
      <c r="R73" t="s">
        <v>371</v>
      </c>
      <c r="T73" t="s">
        <v>25</v>
      </c>
    </row>
    <row r="74" spans="1:20" x14ac:dyDescent="0.25">
      <c r="A74">
        <v>63.849440700000002</v>
      </c>
      <c r="B74">
        <v>-135.96878799999999</v>
      </c>
      <c r="C74" s="1" t="str">
        <f>HYPERLINK("http://geochem.nrcan.gc.ca/cdogs/content/kwd/kwd020018_e.htm", "Fluid (stream)")</f>
        <v>Fluid (stream)</v>
      </c>
      <c r="D74" s="1" t="str">
        <f>HYPERLINK("http://geochem.nrcan.gc.ca/cdogs/content/kwd/kwd080007_e.htm", "Untreated Water")</f>
        <v>Untreated Water</v>
      </c>
      <c r="E74" s="1" t="str">
        <f>HYPERLINK("http://geochem.nrcan.gc.ca/cdogs/content/dgp/dgp00002_e.htm", "Total")</f>
        <v>Total</v>
      </c>
      <c r="F74" s="1" t="str">
        <f>HYPERLINK("http://geochem.nrcan.gc.ca/cdogs/content/agp/agp01499_e.htm", "SO4 | NONE | ROOT")</f>
        <v>SO4 | NONE | ROOT</v>
      </c>
      <c r="G74" s="1" t="str">
        <f>HYPERLINK("http://geochem.nrcan.gc.ca/cdogs/content/mth/mth02438_e.htm", "2438")</f>
        <v>2438</v>
      </c>
      <c r="H74" s="1" t="str">
        <f>HYPERLINK("http://geochem.nrcan.gc.ca/cdogs/content/bdl/bdl210006_e.htm", "210006")</f>
        <v>210006</v>
      </c>
      <c r="I74" s="1" t="str">
        <f>HYPERLINK("http://geochem.nrcan.gc.ca/cdogs/content/prj/prj210211_e.htm", "210211")</f>
        <v>210211</v>
      </c>
      <c r="J74" s="1" t="str">
        <f>HYPERLINK("http://geochem.nrcan.gc.ca/cdogs/content/svy/svy210380_e.htm", "210380")</f>
        <v>210380</v>
      </c>
      <c r="L74" t="s">
        <v>159</v>
      </c>
      <c r="M74">
        <v>35.299999999999997</v>
      </c>
      <c r="N74" t="s">
        <v>159</v>
      </c>
      <c r="O74" t="s">
        <v>372</v>
      </c>
      <c r="P74" t="s">
        <v>373</v>
      </c>
      <c r="Q74" t="s">
        <v>374</v>
      </c>
      <c r="R74" t="s">
        <v>375</v>
      </c>
      <c r="T74" t="s">
        <v>25</v>
      </c>
    </row>
    <row r="75" spans="1:20" x14ac:dyDescent="0.25">
      <c r="A75">
        <v>63.8602779</v>
      </c>
      <c r="B75">
        <v>-135.9313195</v>
      </c>
      <c r="C75" s="1" t="str">
        <f>HYPERLINK("http://geochem.nrcan.gc.ca/cdogs/content/kwd/kwd020018_e.htm", "Fluid (stream)")</f>
        <v>Fluid (stream)</v>
      </c>
      <c r="D75" s="1" t="str">
        <f>HYPERLINK("http://geochem.nrcan.gc.ca/cdogs/content/kwd/kwd080007_e.htm", "Untreated Water")</f>
        <v>Untreated Water</v>
      </c>
      <c r="E75" s="1" t="str">
        <f>HYPERLINK("http://geochem.nrcan.gc.ca/cdogs/content/dgp/dgp00002_e.htm", "Total")</f>
        <v>Total</v>
      </c>
      <c r="F75" s="1" t="str">
        <f>HYPERLINK("http://geochem.nrcan.gc.ca/cdogs/content/agp/agp01499_e.htm", "SO4 | NONE | ROOT")</f>
        <v>SO4 | NONE | ROOT</v>
      </c>
      <c r="G75" s="1" t="str">
        <f>HYPERLINK("http://geochem.nrcan.gc.ca/cdogs/content/mth/mth02438_e.htm", "2438")</f>
        <v>2438</v>
      </c>
      <c r="H75" s="1" t="str">
        <f>HYPERLINK("http://geochem.nrcan.gc.ca/cdogs/content/bdl/bdl210006_e.htm", "210006")</f>
        <v>210006</v>
      </c>
      <c r="I75" s="1" t="str">
        <f>HYPERLINK("http://geochem.nrcan.gc.ca/cdogs/content/prj/prj210211_e.htm", "210211")</f>
        <v>210211</v>
      </c>
      <c r="J75" s="1" t="str">
        <f>HYPERLINK("http://geochem.nrcan.gc.ca/cdogs/content/svy/svy210380_e.htm", "210380")</f>
        <v>210380</v>
      </c>
      <c r="L75" t="s">
        <v>376</v>
      </c>
      <c r="M75">
        <v>20.7</v>
      </c>
      <c r="N75" t="s">
        <v>376</v>
      </c>
      <c r="O75" t="s">
        <v>377</v>
      </c>
      <c r="P75" t="s">
        <v>378</v>
      </c>
      <c r="Q75" t="s">
        <v>379</v>
      </c>
      <c r="R75" t="s">
        <v>380</v>
      </c>
      <c r="T75" t="s">
        <v>25</v>
      </c>
    </row>
    <row r="76" spans="1:20" x14ac:dyDescent="0.25">
      <c r="A76">
        <v>63.781628599999998</v>
      </c>
      <c r="B76">
        <v>-135.83337130000001</v>
      </c>
      <c r="C76" s="1" t="str">
        <f>HYPERLINK("http://geochem.nrcan.gc.ca/cdogs/content/kwd/kwd020018_e.htm", "Fluid (stream)")</f>
        <v>Fluid (stream)</v>
      </c>
      <c r="D76" s="1" t="str">
        <f>HYPERLINK("http://geochem.nrcan.gc.ca/cdogs/content/kwd/kwd080007_e.htm", "Untreated Water")</f>
        <v>Untreated Water</v>
      </c>
      <c r="E76" s="1" t="str">
        <f>HYPERLINK("http://geochem.nrcan.gc.ca/cdogs/content/dgp/dgp00002_e.htm", "Total")</f>
        <v>Total</v>
      </c>
      <c r="F76" s="1" t="str">
        <f>HYPERLINK("http://geochem.nrcan.gc.ca/cdogs/content/agp/agp01499_e.htm", "SO4 | NONE | ROOT")</f>
        <v>SO4 | NONE | ROOT</v>
      </c>
      <c r="G76" s="1" t="str">
        <f>HYPERLINK("http://geochem.nrcan.gc.ca/cdogs/content/mth/mth02438_e.htm", "2438")</f>
        <v>2438</v>
      </c>
      <c r="H76" s="1" t="str">
        <f>HYPERLINK("http://geochem.nrcan.gc.ca/cdogs/content/bdl/bdl210006_e.htm", "210006")</f>
        <v>210006</v>
      </c>
      <c r="I76" s="1" t="str">
        <f>HYPERLINK("http://geochem.nrcan.gc.ca/cdogs/content/prj/prj210211_e.htm", "210211")</f>
        <v>210211</v>
      </c>
      <c r="J76" s="1" t="str">
        <f>HYPERLINK("http://geochem.nrcan.gc.ca/cdogs/content/svy/svy210380_e.htm", "210380")</f>
        <v>210380</v>
      </c>
      <c r="L76" t="s">
        <v>381</v>
      </c>
      <c r="M76">
        <v>24.9</v>
      </c>
      <c r="N76" t="s">
        <v>381</v>
      </c>
      <c r="O76" t="s">
        <v>382</v>
      </c>
      <c r="P76" t="s">
        <v>383</v>
      </c>
      <c r="Q76" t="s">
        <v>384</v>
      </c>
      <c r="R76" t="s">
        <v>385</v>
      </c>
      <c r="T76" t="s">
        <v>25</v>
      </c>
    </row>
    <row r="77" spans="1:20" x14ac:dyDescent="0.25">
      <c r="A77">
        <v>63.752367700000001</v>
      </c>
      <c r="B77">
        <v>-135.84912750000001</v>
      </c>
      <c r="C77" s="1" t="str">
        <f>HYPERLINK("http://geochem.nrcan.gc.ca/cdogs/content/kwd/kwd020018_e.htm", "Fluid (stream)")</f>
        <v>Fluid (stream)</v>
      </c>
      <c r="D77" s="1" t="str">
        <f>HYPERLINK("http://geochem.nrcan.gc.ca/cdogs/content/kwd/kwd080007_e.htm", "Untreated Water")</f>
        <v>Untreated Water</v>
      </c>
      <c r="E77" s="1" t="str">
        <f>HYPERLINK("http://geochem.nrcan.gc.ca/cdogs/content/dgp/dgp00002_e.htm", "Total")</f>
        <v>Total</v>
      </c>
      <c r="F77" s="1" t="str">
        <f>HYPERLINK("http://geochem.nrcan.gc.ca/cdogs/content/agp/agp01499_e.htm", "SO4 | NONE | ROOT")</f>
        <v>SO4 | NONE | ROOT</v>
      </c>
      <c r="G77" s="1" t="str">
        <f>HYPERLINK("http://geochem.nrcan.gc.ca/cdogs/content/mth/mth02438_e.htm", "2438")</f>
        <v>2438</v>
      </c>
      <c r="H77" s="1" t="str">
        <f>HYPERLINK("http://geochem.nrcan.gc.ca/cdogs/content/bdl/bdl210006_e.htm", "210006")</f>
        <v>210006</v>
      </c>
      <c r="I77" s="1" t="str">
        <f>HYPERLINK("http://geochem.nrcan.gc.ca/cdogs/content/prj/prj210211_e.htm", "210211")</f>
        <v>210211</v>
      </c>
      <c r="J77" s="1" t="str">
        <f>HYPERLINK("http://geochem.nrcan.gc.ca/cdogs/content/svy/svy210380_e.htm", "210380")</f>
        <v>210380</v>
      </c>
      <c r="L77" t="s">
        <v>386</v>
      </c>
      <c r="M77">
        <v>22.1</v>
      </c>
      <c r="N77" t="s">
        <v>386</v>
      </c>
      <c r="O77" t="s">
        <v>387</v>
      </c>
      <c r="P77" t="s">
        <v>388</v>
      </c>
      <c r="Q77" t="s">
        <v>389</v>
      </c>
      <c r="R77" t="s">
        <v>390</v>
      </c>
      <c r="T77" t="s">
        <v>25</v>
      </c>
    </row>
    <row r="78" spans="1:20" x14ac:dyDescent="0.25">
      <c r="A78">
        <v>63.753077500000003</v>
      </c>
      <c r="B78">
        <v>-135.88036049999999</v>
      </c>
      <c r="C78" s="1" t="str">
        <f>HYPERLINK("http://geochem.nrcan.gc.ca/cdogs/content/kwd/kwd020018_e.htm", "Fluid (stream)")</f>
        <v>Fluid (stream)</v>
      </c>
      <c r="D78" s="1" t="str">
        <f>HYPERLINK("http://geochem.nrcan.gc.ca/cdogs/content/kwd/kwd080007_e.htm", "Untreated Water")</f>
        <v>Untreated Water</v>
      </c>
      <c r="E78" s="1" t="str">
        <f>HYPERLINK("http://geochem.nrcan.gc.ca/cdogs/content/dgp/dgp00002_e.htm", "Total")</f>
        <v>Total</v>
      </c>
      <c r="F78" s="1" t="str">
        <f>HYPERLINK("http://geochem.nrcan.gc.ca/cdogs/content/agp/agp01499_e.htm", "SO4 | NONE | ROOT")</f>
        <v>SO4 | NONE | ROOT</v>
      </c>
      <c r="G78" s="1" t="str">
        <f>HYPERLINK("http://geochem.nrcan.gc.ca/cdogs/content/mth/mth02438_e.htm", "2438")</f>
        <v>2438</v>
      </c>
      <c r="H78" s="1" t="str">
        <f>HYPERLINK("http://geochem.nrcan.gc.ca/cdogs/content/bdl/bdl210006_e.htm", "210006")</f>
        <v>210006</v>
      </c>
      <c r="I78" s="1" t="str">
        <f>HYPERLINK("http://geochem.nrcan.gc.ca/cdogs/content/prj/prj210211_e.htm", "210211")</f>
        <v>210211</v>
      </c>
      <c r="J78" s="1" t="str">
        <f>HYPERLINK("http://geochem.nrcan.gc.ca/cdogs/content/svy/svy210380_e.htm", "210380")</f>
        <v>210380</v>
      </c>
      <c r="L78" t="s">
        <v>391</v>
      </c>
      <c r="M78">
        <v>18.2</v>
      </c>
      <c r="N78" t="s">
        <v>391</v>
      </c>
      <c r="O78" t="s">
        <v>392</v>
      </c>
      <c r="P78" t="s">
        <v>393</v>
      </c>
      <c r="Q78" t="s">
        <v>394</v>
      </c>
      <c r="R78" t="s">
        <v>395</v>
      </c>
      <c r="T78" t="s">
        <v>25</v>
      </c>
    </row>
    <row r="79" spans="1:20" x14ac:dyDescent="0.25">
      <c r="A79">
        <v>63.750393199999998</v>
      </c>
      <c r="B79">
        <v>-135.9220239</v>
      </c>
      <c r="C79" s="1" t="str">
        <f>HYPERLINK("http://geochem.nrcan.gc.ca/cdogs/content/kwd/kwd020018_e.htm", "Fluid (stream)")</f>
        <v>Fluid (stream)</v>
      </c>
      <c r="D79" s="1" t="str">
        <f>HYPERLINK("http://geochem.nrcan.gc.ca/cdogs/content/kwd/kwd080007_e.htm", "Untreated Water")</f>
        <v>Untreated Water</v>
      </c>
      <c r="E79" s="1" t="str">
        <f>HYPERLINK("http://geochem.nrcan.gc.ca/cdogs/content/dgp/dgp00002_e.htm", "Total")</f>
        <v>Total</v>
      </c>
      <c r="F79" s="1" t="str">
        <f>HYPERLINK("http://geochem.nrcan.gc.ca/cdogs/content/agp/agp01499_e.htm", "SO4 | NONE | ROOT")</f>
        <v>SO4 | NONE | ROOT</v>
      </c>
      <c r="G79" s="1" t="str">
        <f>HYPERLINK("http://geochem.nrcan.gc.ca/cdogs/content/mth/mth02438_e.htm", "2438")</f>
        <v>2438</v>
      </c>
      <c r="H79" s="1" t="str">
        <f>HYPERLINK("http://geochem.nrcan.gc.ca/cdogs/content/bdl/bdl210006_e.htm", "210006")</f>
        <v>210006</v>
      </c>
      <c r="I79" s="1" t="str">
        <f>HYPERLINK("http://geochem.nrcan.gc.ca/cdogs/content/prj/prj210211_e.htm", "210211")</f>
        <v>210211</v>
      </c>
      <c r="J79" s="1" t="str">
        <f>HYPERLINK("http://geochem.nrcan.gc.ca/cdogs/content/svy/svy210380_e.htm", "210380")</f>
        <v>210380</v>
      </c>
      <c r="L79" t="s">
        <v>66</v>
      </c>
      <c r="M79">
        <v>3.4</v>
      </c>
      <c r="N79" t="s">
        <v>66</v>
      </c>
      <c r="O79" t="s">
        <v>396</v>
      </c>
      <c r="P79" t="s">
        <v>397</v>
      </c>
      <c r="Q79" t="s">
        <v>398</v>
      </c>
      <c r="R79" t="s">
        <v>399</v>
      </c>
      <c r="T79" t="s">
        <v>25</v>
      </c>
    </row>
    <row r="80" spans="1:20" x14ac:dyDescent="0.25">
      <c r="A80">
        <v>63.850245100000002</v>
      </c>
      <c r="B80">
        <v>-135.51611389999999</v>
      </c>
      <c r="C80" s="1" t="str">
        <f>HYPERLINK("http://geochem.nrcan.gc.ca/cdogs/content/kwd/kwd020018_e.htm", "Fluid (stream)")</f>
        <v>Fluid (stream)</v>
      </c>
      <c r="D80" s="1" t="str">
        <f>HYPERLINK("http://geochem.nrcan.gc.ca/cdogs/content/kwd/kwd080007_e.htm", "Untreated Water")</f>
        <v>Untreated Water</v>
      </c>
      <c r="E80" s="1" t="str">
        <f>HYPERLINK("http://geochem.nrcan.gc.ca/cdogs/content/dgp/dgp00002_e.htm", "Total")</f>
        <v>Total</v>
      </c>
      <c r="F80" s="1" t="str">
        <f>HYPERLINK("http://geochem.nrcan.gc.ca/cdogs/content/agp/agp01499_e.htm", "SO4 | NONE | ROOT")</f>
        <v>SO4 | NONE | ROOT</v>
      </c>
      <c r="G80" s="1" t="str">
        <f>HYPERLINK("http://geochem.nrcan.gc.ca/cdogs/content/mth/mth02438_e.htm", "2438")</f>
        <v>2438</v>
      </c>
      <c r="H80" s="1" t="str">
        <f>HYPERLINK("http://geochem.nrcan.gc.ca/cdogs/content/bdl/bdl210006_e.htm", "210006")</f>
        <v>210006</v>
      </c>
      <c r="I80" s="1" t="str">
        <f>HYPERLINK("http://geochem.nrcan.gc.ca/cdogs/content/prj/prj210211_e.htm", "210211")</f>
        <v>210211</v>
      </c>
      <c r="J80" s="1" t="str">
        <f>HYPERLINK("http://geochem.nrcan.gc.ca/cdogs/content/svy/svy210380_e.htm", "210380")</f>
        <v>210380</v>
      </c>
      <c r="L80" t="s">
        <v>36</v>
      </c>
      <c r="M80">
        <v>17.2</v>
      </c>
      <c r="N80" t="s">
        <v>36</v>
      </c>
      <c r="O80" t="s">
        <v>400</v>
      </c>
      <c r="P80" t="s">
        <v>401</v>
      </c>
      <c r="Q80" t="s">
        <v>402</v>
      </c>
      <c r="R80" t="s">
        <v>403</v>
      </c>
      <c r="T80" t="s">
        <v>25</v>
      </c>
    </row>
    <row r="81" spans="1:20" x14ac:dyDescent="0.25">
      <c r="A81">
        <v>63.852382300000002</v>
      </c>
      <c r="B81">
        <v>-135.54503310000001</v>
      </c>
      <c r="C81" s="1" t="str">
        <f>HYPERLINK("http://geochem.nrcan.gc.ca/cdogs/content/kwd/kwd020018_e.htm", "Fluid (stream)")</f>
        <v>Fluid (stream)</v>
      </c>
      <c r="D81" s="1" t="str">
        <f>HYPERLINK("http://geochem.nrcan.gc.ca/cdogs/content/kwd/kwd080007_e.htm", "Untreated Water")</f>
        <v>Untreated Water</v>
      </c>
      <c r="E81" s="1" t="str">
        <f>HYPERLINK("http://geochem.nrcan.gc.ca/cdogs/content/dgp/dgp00002_e.htm", "Total")</f>
        <v>Total</v>
      </c>
      <c r="F81" s="1" t="str">
        <f>HYPERLINK("http://geochem.nrcan.gc.ca/cdogs/content/agp/agp01499_e.htm", "SO4 | NONE | ROOT")</f>
        <v>SO4 | NONE | ROOT</v>
      </c>
      <c r="G81" s="1" t="str">
        <f>HYPERLINK("http://geochem.nrcan.gc.ca/cdogs/content/mth/mth02438_e.htm", "2438")</f>
        <v>2438</v>
      </c>
      <c r="H81" s="1" t="str">
        <f>HYPERLINK("http://geochem.nrcan.gc.ca/cdogs/content/bdl/bdl210006_e.htm", "210006")</f>
        <v>210006</v>
      </c>
      <c r="I81" s="1" t="str">
        <f>HYPERLINK("http://geochem.nrcan.gc.ca/cdogs/content/prj/prj210211_e.htm", "210211")</f>
        <v>210211</v>
      </c>
      <c r="J81" s="1" t="str">
        <f>HYPERLINK("http://geochem.nrcan.gc.ca/cdogs/content/svy/svy210380_e.htm", "210380")</f>
        <v>210380</v>
      </c>
      <c r="L81" t="s">
        <v>404</v>
      </c>
      <c r="M81">
        <v>6.7</v>
      </c>
      <c r="N81" t="s">
        <v>404</v>
      </c>
      <c r="O81" t="s">
        <v>405</v>
      </c>
      <c r="P81" t="s">
        <v>406</v>
      </c>
      <c r="Q81" t="s">
        <v>407</v>
      </c>
      <c r="R81" t="s">
        <v>408</v>
      </c>
      <c r="T81" t="s">
        <v>25</v>
      </c>
    </row>
    <row r="82" spans="1:20" x14ac:dyDescent="0.25">
      <c r="A82">
        <v>63.851448499999996</v>
      </c>
      <c r="B82">
        <v>-135.5545736</v>
      </c>
      <c r="C82" s="1" t="str">
        <f>HYPERLINK("http://geochem.nrcan.gc.ca/cdogs/content/kwd/kwd020018_e.htm", "Fluid (stream)")</f>
        <v>Fluid (stream)</v>
      </c>
      <c r="D82" s="1" t="str">
        <f>HYPERLINK("http://geochem.nrcan.gc.ca/cdogs/content/kwd/kwd080007_e.htm", "Untreated Water")</f>
        <v>Untreated Water</v>
      </c>
      <c r="E82" s="1" t="str">
        <f>HYPERLINK("http://geochem.nrcan.gc.ca/cdogs/content/dgp/dgp00002_e.htm", "Total")</f>
        <v>Total</v>
      </c>
      <c r="F82" s="1" t="str">
        <f>HYPERLINK("http://geochem.nrcan.gc.ca/cdogs/content/agp/agp01499_e.htm", "SO4 | NONE | ROOT")</f>
        <v>SO4 | NONE | ROOT</v>
      </c>
      <c r="G82" s="1" t="str">
        <f>HYPERLINK("http://geochem.nrcan.gc.ca/cdogs/content/mth/mth02438_e.htm", "2438")</f>
        <v>2438</v>
      </c>
      <c r="H82" s="1" t="str">
        <f>HYPERLINK("http://geochem.nrcan.gc.ca/cdogs/content/bdl/bdl210006_e.htm", "210006")</f>
        <v>210006</v>
      </c>
      <c r="I82" s="1" t="str">
        <f>HYPERLINK("http://geochem.nrcan.gc.ca/cdogs/content/prj/prj210211_e.htm", "210211")</f>
        <v>210211</v>
      </c>
      <c r="J82" s="1" t="str">
        <f>HYPERLINK("http://geochem.nrcan.gc.ca/cdogs/content/svy/svy210380_e.htm", "210380")</f>
        <v>210380</v>
      </c>
      <c r="L82" t="s">
        <v>409</v>
      </c>
      <c r="M82">
        <v>8.1999999999999993</v>
      </c>
      <c r="N82" t="s">
        <v>409</v>
      </c>
      <c r="O82" t="s">
        <v>410</v>
      </c>
      <c r="P82" t="s">
        <v>411</v>
      </c>
      <c r="Q82" t="s">
        <v>412</v>
      </c>
      <c r="R82" t="s">
        <v>413</v>
      </c>
      <c r="T82" t="s">
        <v>25</v>
      </c>
    </row>
    <row r="83" spans="1:20" x14ac:dyDescent="0.25">
      <c r="A83">
        <v>63.9210067</v>
      </c>
      <c r="B83">
        <v>-135.9965407</v>
      </c>
      <c r="C83" s="1" t="str">
        <f>HYPERLINK("http://geochem.nrcan.gc.ca/cdogs/content/kwd/kwd020018_e.htm", "Fluid (stream)")</f>
        <v>Fluid (stream)</v>
      </c>
      <c r="D83" s="1" t="str">
        <f>HYPERLINK("http://geochem.nrcan.gc.ca/cdogs/content/kwd/kwd080007_e.htm", "Untreated Water")</f>
        <v>Untreated Water</v>
      </c>
      <c r="E83" s="1" t="str">
        <f>HYPERLINK("http://geochem.nrcan.gc.ca/cdogs/content/dgp/dgp00002_e.htm", "Total")</f>
        <v>Total</v>
      </c>
      <c r="F83" s="1" t="str">
        <f>HYPERLINK("http://geochem.nrcan.gc.ca/cdogs/content/agp/agp01499_e.htm", "SO4 | NONE | ROOT")</f>
        <v>SO4 | NONE | ROOT</v>
      </c>
      <c r="G83" s="1" t="str">
        <f>HYPERLINK("http://geochem.nrcan.gc.ca/cdogs/content/mth/mth02438_e.htm", "2438")</f>
        <v>2438</v>
      </c>
      <c r="H83" s="1" t="str">
        <f>HYPERLINK("http://geochem.nrcan.gc.ca/cdogs/content/bdl/bdl210006_e.htm", "210006")</f>
        <v>210006</v>
      </c>
      <c r="I83" s="1" t="str">
        <f>HYPERLINK("http://geochem.nrcan.gc.ca/cdogs/content/prj/prj210211_e.htm", "210211")</f>
        <v>210211</v>
      </c>
      <c r="J83" s="1" t="str">
        <f>HYPERLINK("http://geochem.nrcan.gc.ca/cdogs/content/svy/svy210380_e.htm", "210380")</f>
        <v>210380</v>
      </c>
      <c r="L83" t="s">
        <v>414</v>
      </c>
      <c r="M83">
        <v>17</v>
      </c>
      <c r="N83" t="s">
        <v>414</v>
      </c>
      <c r="O83" t="s">
        <v>415</v>
      </c>
      <c r="P83" t="s">
        <v>416</v>
      </c>
      <c r="Q83" t="s">
        <v>417</v>
      </c>
      <c r="R83" t="s">
        <v>418</v>
      </c>
      <c r="T83" t="s">
        <v>25</v>
      </c>
    </row>
    <row r="84" spans="1:20" x14ac:dyDescent="0.25">
      <c r="A84">
        <v>63.9922404</v>
      </c>
      <c r="B84">
        <v>-135.7732087</v>
      </c>
      <c r="C84" s="1" t="str">
        <f>HYPERLINK("http://geochem.nrcan.gc.ca/cdogs/content/kwd/kwd020018_e.htm", "Fluid (stream)")</f>
        <v>Fluid (stream)</v>
      </c>
      <c r="D84" s="1" t="str">
        <f>HYPERLINK("http://geochem.nrcan.gc.ca/cdogs/content/kwd/kwd080007_e.htm", "Untreated Water")</f>
        <v>Untreated Water</v>
      </c>
      <c r="E84" s="1" t="str">
        <f>HYPERLINK("http://geochem.nrcan.gc.ca/cdogs/content/dgp/dgp00002_e.htm", "Total")</f>
        <v>Total</v>
      </c>
      <c r="F84" s="1" t="str">
        <f>HYPERLINK("http://geochem.nrcan.gc.ca/cdogs/content/agp/agp01499_e.htm", "SO4 | NONE | ROOT")</f>
        <v>SO4 | NONE | ROOT</v>
      </c>
      <c r="G84" s="1" t="str">
        <f>HYPERLINK("http://geochem.nrcan.gc.ca/cdogs/content/mth/mth02438_e.htm", "2438")</f>
        <v>2438</v>
      </c>
      <c r="H84" s="1" t="str">
        <f>HYPERLINK("http://geochem.nrcan.gc.ca/cdogs/content/bdl/bdl210006_e.htm", "210006")</f>
        <v>210006</v>
      </c>
      <c r="I84" s="1" t="str">
        <f>HYPERLINK("http://geochem.nrcan.gc.ca/cdogs/content/prj/prj210211_e.htm", "210211")</f>
        <v>210211</v>
      </c>
      <c r="J84" s="1" t="str">
        <f>HYPERLINK("http://geochem.nrcan.gc.ca/cdogs/content/svy/svy210380_e.htm", "210380")</f>
        <v>210380</v>
      </c>
      <c r="L84" t="s">
        <v>419</v>
      </c>
      <c r="M84">
        <v>14</v>
      </c>
      <c r="N84" t="s">
        <v>419</v>
      </c>
      <c r="O84" t="s">
        <v>420</v>
      </c>
      <c r="P84" t="s">
        <v>421</v>
      </c>
      <c r="Q84" t="s">
        <v>422</v>
      </c>
      <c r="R84" t="s">
        <v>423</v>
      </c>
      <c r="T84" t="s">
        <v>25</v>
      </c>
    </row>
    <row r="85" spans="1:20" x14ac:dyDescent="0.25">
      <c r="A85">
        <v>63.884354199999997</v>
      </c>
      <c r="B85">
        <v>-135.62770879999999</v>
      </c>
      <c r="C85" s="1" t="str">
        <f>HYPERLINK("http://geochem.nrcan.gc.ca/cdogs/content/kwd/kwd020018_e.htm", "Fluid (stream)")</f>
        <v>Fluid (stream)</v>
      </c>
      <c r="D85" s="1" t="str">
        <f>HYPERLINK("http://geochem.nrcan.gc.ca/cdogs/content/kwd/kwd080007_e.htm", "Untreated Water")</f>
        <v>Untreated Water</v>
      </c>
      <c r="E85" s="1" t="str">
        <f>HYPERLINK("http://geochem.nrcan.gc.ca/cdogs/content/dgp/dgp00002_e.htm", "Total")</f>
        <v>Total</v>
      </c>
      <c r="F85" s="1" t="str">
        <f>HYPERLINK("http://geochem.nrcan.gc.ca/cdogs/content/agp/agp01499_e.htm", "SO4 | NONE | ROOT")</f>
        <v>SO4 | NONE | ROOT</v>
      </c>
      <c r="G85" s="1" t="str">
        <f>HYPERLINK("http://geochem.nrcan.gc.ca/cdogs/content/mth/mth02438_e.htm", "2438")</f>
        <v>2438</v>
      </c>
      <c r="H85" s="1" t="str">
        <f>HYPERLINK("http://geochem.nrcan.gc.ca/cdogs/content/bdl/bdl210006_e.htm", "210006")</f>
        <v>210006</v>
      </c>
      <c r="I85" s="1" t="str">
        <f>HYPERLINK("http://geochem.nrcan.gc.ca/cdogs/content/prj/prj210211_e.htm", "210211")</f>
        <v>210211</v>
      </c>
      <c r="J85" s="1" t="str">
        <f>HYPERLINK("http://geochem.nrcan.gc.ca/cdogs/content/svy/svy210380_e.htm", "210380")</f>
        <v>210380</v>
      </c>
      <c r="L85" t="s">
        <v>424</v>
      </c>
      <c r="M85">
        <v>43.9</v>
      </c>
      <c r="N85" t="s">
        <v>424</v>
      </c>
      <c r="O85" t="s">
        <v>425</v>
      </c>
      <c r="P85" t="s">
        <v>426</v>
      </c>
      <c r="Q85" t="s">
        <v>427</v>
      </c>
      <c r="R85" t="s">
        <v>428</v>
      </c>
      <c r="T85" t="s">
        <v>25</v>
      </c>
    </row>
    <row r="86" spans="1:20" x14ac:dyDescent="0.25">
      <c r="A86">
        <v>63.893562799999998</v>
      </c>
      <c r="B86">
        <v>-135.5712916</v>
      </c>
      <c r="C86" s="1" t="str">
        <f>HYPERLINK("http://geochem.nrcan.gc.ca/cdogs/content/kwd/kwd020018_e.htm", "Fluid (stream)")</f>
        <v>Fluid (stream)</v>
      </c>
      <c r="D86" s="1" t="str">
        <f>HYPERLINK("http://geochem.nrcan.gc.ca/cdogs/content/kwd/kwd080007_e.htm", "Untreated Water")</f>
        <v>Untreated Water</v>
      </c>
      <c r="E86" s="1" t="str">
        <f>HYPERLINK("http://geochem.nrcan.gc.ca/cdogs/content/dgp/dgp00002_e.htm", "Total")</f>
        <v>Total</v>
      </c>
      <c r="F86" s="1" t="str">
        <f>HYPERLINK("http://geochem.nrcan.gc.ca/cdogs/content/agp/agp01499_e.htm", "SO4 | NONE | ROOT")</f>
        <v>SO4 | NONE | ROOT</v>
      </c>
      <c r="G86" s="1" t="str">
        <f>HYPERLINK("http://geochem.nrcan.gc.ca/cdogs/content/mth/mth02438_e.htm", "2438")</f>
        <v>2438</v>
      </c>
      <c r="H86" s="1" t="str">
        <f>HYPERLINK("http://geochem.nrcan.gc.ca/cdogs/content/bdl/bdl210006_e.htm", "210006")</f>
        <v>210006</v>
      </c>
      <c r="I86" s="1" t="str">
        <f>HYPERLINK("http://geochem.nrcan.gc.ca/cdogs/content/prj/prj210211_e.htm", "210211")</f>
        <v>210211</v>
      </c>
      <c r="J86" s="1" t="str">
        <f>HYPERLINK("http://geochem.nrcan.gc.ca/cdogs/content/svy/svy210380_e.htm", "210380")</f>
        <v>210380</v>
      </c>
      <c r="L86" t="s">
        <v>429</v>
      </c>
      <c r="M86">
        <v>13</v>
      </c>
      <c r="N86" t="s">
        <v>429</v>
      </c>
      <c r="O86" t="s">
        <v>430</v>
      </c>
      <c r="P86" t="s">
        <v>431</v>
      </c>
      <c r="Q86" t="s">
        <v>432</v>
      </c>
      <c r="R86" t="s">
        <v>433</v>
      </c>
      <c r="T86" t="s">
        <v>25</v>
      </c>
    </row>
    <row r="87" spans="1:20" x14ac:dyDescent="0.25">
      <c r="A87">
        <v>63.973425400000004</v>
      </c>
      <c r="B87">
        <v>-135.92119149999999</v>
      </c>
      <c r="C87" s="1" t="str">
        <f>HYPERLINK("http://geochem.nrcan.gc.ca/cdogs/content/kwd/kwd020018_e.htm", "Fluid (stream)")</f>
        <v>Fluid (stream)</v>
      </c>
      <c r="D87" s="1" t="str">
        <f>HYPERLINK("http://geochem.nrcan.gc.ca/cdogs/content/kwd/kwd080007_e.htm", "Untreated Water")</f>
        <v>Untreated Water</v>
      </c>
      <c r="E87" s="1" t="str">
        <f>HYPERLINK("http://geochem.nrcan.gc.ca/cdogs/content/dgp/dgp00002_e.htm", "Total")</f>
        <v>Total</v>
      </c>
      <c r="F87" s="1" t="str">
        <f>HYPERLINK("http://geochem.nrcan.gc.ca/cdogs/content/agp/agp01499_e.htm", "SO4 | NONE | ROOT")</f>
        <v>SO4 | NONE | ROOT</v>
      </c>
      <c r="G87" s="1" t="str">
        <f>HYPERLINK("http://geochem.nrcan.gc.ca/cdogs/content/mth/mth02438_e.htm", "2438")</f>
        <v>2438</v>
      </c>
      <c r="H87" s="1" t="str">
        <f>HYPERLINK("http://geochem.nrcan.gc.ca/cdogs/content/bdl/bdl210006_e.htm", "210006")</f>
        <v>210006</v>
      </c>
      <c r="I87" s="1" t="str">
        <f>HYPERLINK("http://geochem.nrcan.gc.ca/cdogs/content/prj/prj210211_e.htm", "210211")</f>
        <v>210211</v>
      </c>
      <c r="J87" s="1" t="str">
        <f>HYPERLINK("http://geochem.nrcan.gc.ca/cdogs/content/svy/svy210380_e.htm", "210380")</f>
        <v>210380</v>
      </c>
      <c r="L87" t="s">
        <v>434</v>
      </c>
      <c r="M87">
        <v>25.8</v>
      </c>
      <c r="N87" t="s">
        <v>434</v>
      </c>
      <c r="O87" t="s">
        <v>435</v>
      </c>
      <c r="P87" t="s">
        <v>436</v>
      </c>
      <c r="Q87" t="s">
        <v>437</v>
      </c>
      <c r="R87" t="s">
        <v>438</v>
      </c>
      <c r="T87" t="s">
        <v>25</v>
      </c>
    </row>
    <row r="88" spans="1:20" x14ac:dyDescent="0.25">
      <c r="A88">
        <v>63.903715200000001</v>
      </c>
      <c r="B88">
        <v>-135.87407590000001</v>
      </c>
      <c r="C88" s="1" t="str">
        <f>HYPERLINK("http://geochem.nrcan.gc.ca/cdogs/content/kwd/kwd020018_e.htm", "Fluid (stream)")</f>
        <v>Fluid (stream)</v>
      </c>
      <c r="D88" s="1" t="str">
        <f>HYPERLINK("http://geochem.nrcan.gc.ca/cdogs/content/kwd/kwd080007_e.htm", "Untreated Water")</f>
        <v>Untreated Water</v>
      </c>
      <c r="E88" s="1" t="str">
        <f>HYPERLINK("http://geochem.nrcan.gc.ca/cdogs/content/dgp/dgp00002_e.htm", "Total")</f>
        <v>Total</v>
      </c>
      <c r="F88" s="1" t="str">
        <f>HYPERLINK("http://geochem.nrcan.gc.ca/cdogs/content/agp/agp01499_e.htm", "SO4 | NONE | ROOT")</f>
        <v>SO4 | NONE | ROOT</v>
      </c>
      <c r="G88" s="1" t="str">
        <f>HYPERLINK("http://geochem.nrcan.gc.ca/cdogs/content/mth/mth02438_e.htm", "2438")</f>
        <v>2438</v>
      </c>
      <c r="H88" s="1" t="str">
        <f>HYPERLINK("http://geochem.nrcan.gc.ca/cdogs/content/bdl/bdl210006_e.htm", "210006")</f>
        <v>210006</v>
      </c>
      <c r="I88" s="1" t="str">
        <f>HYPERLINK("http://geochem.nrcan.gc.ca/cdogs/content/prj/prj210211_e.htm", "210211")</f>
        <v>210211</v>
      </c>
      <c r="J88" s="1" t="str">
        <f>HYPERLINK("http://geochem.nrcan.gc.ca/cdogs/content/svy/svy210380_e.htm", "210380")</f>
        <v>210380</v>
      </c>
      <c r="L88" t="s">
        <v>439</v>
      </c>
      <c r="M88">
        <v>18.899999999999999</v>
      </c>
      <c r="N88" t="s">
        <v>439</v>
      </c>
      <c r="O88" t="s">
        <v>440</v>
      </c>
      <c r="P88" t="s">
        <v>441</v>
      </c>
      <c r="Q88" t="s">
        <v>442</v>
      </c>
      <c r="R88" t="s">
        <v>443</v>
      </c>
      <c r="T88" t="s">
        <v>25</v>
      </c>
    </row>
    <row r="89" spans="1:20" x14ac:dyDescent="0.25">
      <c r="A89">
        <v>63.858381299999998</v>
      </c>
      <c r="B89">
        <v>-135.7654598</v>
      </c>
      <c r="C89" s="1" t="str">
        <f>HYPERLINK("http://geochem.nrcan.gc.ca/cdogs/content/kwd/kwd020018_e.htm", "Fluid (stream)")</f>
        <v>Fluid (stream)</v>
      </c>
      <c r="D89" s="1" t="str">
        <f>HYPERLINK("http://geochem.nrcan.gc.ca/cdogs/content/kwd/kwd080007_e.htm", "Untreated Water")</f>
        <v>Untreated Water</v>
      </c>
      <c r="E89" s="1" t="str">
        <f>HYPERLINK("http://geochem.nrcan.gc.ca/cdogs/content/dgp/dgp00002_e.htm", "Total")</f>
        <v>Total</v>
      </c>
      <c r="F89" s="1" t="str">
        <f>HYPERLINK("http://geochem.nrcan.gc.ca/cdogs/content/agp/agp01499_e.htm", "SO4 | NONE | ROOT")</f>
        <v>SO4 | NONE | ROOT</v>
      </c>
      <c r="G89" s="1" t="str">
        <f>HYPERLINK("http://geochem.nrcan.gc.ca/cdogs/content/mth/mth02438_e.htm", "2438")</f>
        <v>2438</v>
      </c>
      <c r="H89" s="1" t="str">
        <f>HYPERLINK("http://geochem.nrcan.gc.ca/cdogs/content/bdl/bdl210006_e.htm", "210006")</f>
        <v>210006</v>
      </c>
      <c r="I89" s="1" t="str">
        <f>HYPERLINK("http://geochem.nrcan.gc.ca/cdogs/content/prj/prj210211_e.htm", "210211")</f>
        <v>210211</v>
      </c>
      <c r="J89" s="1" t="str">
        <f>HYPERLINK("http://geochem.nrcan.gc.ca/cdogs/content/svy/svy210380_e.htm", "210380")</f>
        <v>210380</v>
      </c>
      <c r="L89" t="s">
        <v>444</v>
      </c>
      <c r="M89">
        <v>29.6</v>
      </c>
      <c r="N89" t="s">
        <v>444</v>
      </c>
      <c r="O89" t="s">
        <v>445</v>
      </c>
      <c r="P89" t="s">
        <v>446</v>
      </c>
      <c r="Q89" t="s">
        <v>447</v>
      </c>
      <c r="R89" t="s">
        <v>448</v>
      </c>
      <c r="T89" t="s">
        <v>25</v>
      </c>
    </row>
    <row r="90" spans="1:20" x14ac:dyDescent="0.25">
      <c r="A90">
        <v>63.914163899999998</v>
      </c>
      <c r="B90">
        <v>-135.7728913</v>
      </c>
      <c r="C90" s="1" t="str">
        <f>HYPERLINK("http://geochem.nrcan.gc.ca/cdogs/content/kwd/kwd020018_e.htm", "Fluid (stream)")</f>
        <v>Fluid (stream)</v>
      </c>
      <c r="D90" s="1" t="str">
        <f>HYPERLINK("http://geochem.nrcan.gc.ca/cdogs/content/kwd/kwd080007_e.htm", "Untreated Water")</f>
        <v>Untreated Water</v>
      </c>
      <c r="E90" s="1" t="str">
        <f>HYPERLINK("http://geochem.nrcan.gc.ca/cdogs/content/dgp/dgp00002_e.htm", "Total")</f>
        <v>Total</v>
      </c>
      <c r="F90" s="1" t="str">
        <f>HYPERLINK("http://geochem.nrcan.gc.ca/cdogs/content/agp/agp01499_e.htm", "SO4 | NONE | ROOT")</f>
        <v>SO4 | NONE | ROOT</v>
      </c>
      <c r="G90" s="1" t="str">
        <f>HYPERLINK("http://geochem.nrcan.gc.ca/cdogs/content/mth/mth02438_e.htm", "2438")</f>
        <v>2438</v>
      </c>
      <c r="H90" s="1" t="str">
        <f>HYPERLINK("http://geochem.nrcan.gc.ca/cdogs/content/bdl/bdl210006_e.htm", "210006")</f>
        <v>210006</v>
      </c>
      <c r="I90" s="1" t="str">
        <f>HYPERLINK("http://geochem.nrcan.gc.ca/cdogs/content/prj/prj210211_e.htm", "210211")</f>
        <v>210211</v>
      </c>
      <c r="J90" s="1" t="str">
        <f>HYPERLINK("http://geochem.nrcan.gc.ca/cdogs/content/svy/svy210380_e.htm", "210380")</f>
        <v>210380</v>
      </c>
      <c r="L90" t="s">
        <v>449</v>
      </c>
      <c r="M90">
        <v>38</v>
      </c>
      <c r="N90" t="s">
        <v>449</v>
      </c>
      <c r="O90" t="s">
        <v>450</v>
      </c>
      <c r="P90" t="s">
        <v>451</v>
      </c>
      <c r="Q90" t="s">
        <v>452</v>
      </c>
      <c r="R90" t="s">
        <v>453</v>
      </c>
      <c r="T90" t="s">
        <v>25</v>
      </c>
    </row>
    <row r="91" spans="1:20" x14ac:dyDescent="0.25">
      <c r="A91">
        <v>63.8578355</v>
      </c>
      <c r="B91">
        <v>-135.7322868</v>
      </c>
      <c r="C91" s="1" t="str">
        <f>HYPERLINK("http://geochem.nrcan.gc.ca/cdogs/content/kwd/kwd020018_e.htm", "Fluid (stream)")</f>
        <v>Fluid (stream)</v>
      </c>
      <c r="D91" s="1" t="str">
        <f>HYPERLINK("http://geochem.nrcan.gc.ca/cdogs/content/kwd/kwd080007_e.htm", "Untreated Water")</f>
        <v>Untreated Water</v>
      </c>
      <c r="E91" s="1" t="str">
        <f>HYPERLINK("http://geochem.nrcan.gc.ca/cdogs/content/dgp/dgp00002_e.htm", "Total")</f>
        <v>Total</v>
      </c>
      <c r="F91" s="1" t="str">
        <f>HYPERLINK("http://geochem.nrcan.gc.ca/cdogs/content/agp/agp01499_e.htm", "SO4 | NONE | ROOT")</f>
        <v>SO4 | NONE | ROOT</v>
      </c>
      <c r="G91" s="1" t="str">
        <f>HYPERLINK("http://geochem.nrcan.gc.ca/cdogs/content/mth/mth02438_e.htm", "2438")</f>
        <v>2438</v>
      </c>
      <c r="H91" s="1" t="str">
        <f>HYPERLINK("http://geochem.nrcan.gc.ca/cdogs/content/bdl/bdl210006_e.htm", "210006")</f>
        <v>210006</v>
      </c>
      <c r="I91" s="1" t="str">
        <f>HYPERLINK("http://geochem.nrcan.gc.ca/cdogs/content/prj/prj210211_e.htm", "210211")</f>
        <v>210211</v>
      </c>
      <c r="J91" s="1" t="str">
        <f>HYPERLINK("http://geochem.nrcan.gc.ca/cdogs/content/svy/svy210380_e.htm", "210380")</f>
        <v>210380</v>
      </c>
      <c r="L91" t="s">
        <v>454</v>
      </c>
      <c r="M91">
        <v>55.8</v>
      </c>
      <c r="N91" t="s">
        <v>454</v>
      </c>
      <c r="O91" t="s">
        <v>455</v>
      </c>
      <c r="P91" t="s">
        <v>456</v>
      </c>
      <c r="Q91" t="s">
        <v>457</v>
      </c>
      <c r="R91" t="s">
        <v>458</v>
      </c>
      <c r="T91" t="s">
        <v>25</v>
      </c>
    </row>
    <row r="92" spans="1:20" x14ac:dyDescent="0.25">
      <c r="A92">
        <v>63.843013800000001</v>
      </c>
      <c r="B92">
        <v>-135.73495109999999</v>
      </c>
      <c r="C92" s="1" t="str">
        <f>HYPERLINK("http://geochem.nrcan.gc.ca/cdogs/content/kwd/kwd020018_e.htm", "Fluid (stream)")</f>
        <v>Fluid (stream)</v>
      </c>
      <c r="D92" s="1" t="str">
        <f>HYPERLINK("http://geochem.nrcan.gc.ca/cdogs/content/kwd/kwd080007_e.htm", "Untreated Water")</f>
        <v>Untreated Water</v>
      </c>
      <c r="E92" s="1" t="str">
        <f>HYPERLINK("http://geochem.nrcan.gc.ca/cdogs/content/dgp/dgp00002_e.htm", "Total")</f>
        <v>Total</v>
      </c>
      <c r="F92" s="1" t="str">
        <f>HYPERLINK("http://geochem.nrcan.gc.ca/cdogs/content/agp/agp01499_e.htm", "SO4 | NONE | ROOT")</f>
        <v>SO4 | NONE | ROOT</v>
      </c>
      <c r="G92" s="1" t="str">
        <f>HYPERLINK("http://geochem.nrcan.gc.ca/cdogs/content/mth/mth02438_e.htm", "2438")</f>
        <v>2438</v>
      </c>
      <c r="H92" s="1" t="str">
        <f>HYPERLINK("http://geochem.nrcan.gc.ca/cdogs/content/bdl/bdl210006_e.htm", "210006")</f>
        <v>210006</v>
      </c>
      <c r="I92" s="1" t="str">
        <f>HYPERLINK("http://geochem.nrcan.gc.ca/cdogs/content/prj/prj210211_e.htm", "210211")</f>
        <v>210211</v>
      </c>
      <c r="J92" s="1" t="str">
        <f>HYPERLINK("http://geochem.nrcan.gc.ca/cdogs/content/svy/svy210380_e.htm", "210380")</f>
        <v>210380</v>
      </c>
      <c r="L92" t="s">
        <v>459</v>
      </c>
      <c r="M92">
        <v>28.6</v>
      </c>
      <c r="N92" t="s">
        <v>459</v>
      </c>
      <c r="O92" t="s">
        <v>460</v>
      </c>
      <c r="P92" t="s">
        <v>461</v>
      </c>
      <c r="Q92" t="s">
        <v>462</v>
      </c>
      <c r="R92" t="s">
        <v>463</v>
      </c>
      <c r="T92" t="s">
        <v>25</v>
      </c>
    </row>
    <row r="93" spans="1:20" x14ac:dyDescent="0.25">
      <c r="A93">
        <v>63.960428999999998</v>
      </c>
      <c r="B93">
        <v>-135.2531439</v>
      </c>
      <c r="C93" s="1" t="str">
        <f>HYPERLINK("http://geochem.nrcan.gc.ca/cdogs/content/kwd/kwd020018_e.htm", "Fluid (stream)")</f>
        <v>Fluid (stream)</v>
      </c>
      <c r="D93" s="1" t="str">
        <f>HYPERLINK("http://geochem.nrcan.gc.ca/cdogs/content/kwd/kwd080007_e.htm", "Untreated Water")</f>
        <v>Untreated Water</v>
      </c>
      <c r="E93" s="1" t="str">
        <f>HYPERLINK("http://geochem.nrcan.gc.ca/cdogs/content/dgp/dgp00002_e.htm", "Total")</f>
        <v>Total</v>
      </c>
      <c r="F93" s="1" t="str">
        <f>HYPERLINK("http://geochem.nrcan.gc.ca/cdogs/content/agp/agp01499_e.htm", "SO4 | NONE | ROOT")</f>
        <v>SO4 | NONE | ROOT</v>
      </c>
      <c r="G93" s="1" t="str">
        <f>HYPERLINK("http://geochem.nrcan.gc.ca/cdogs/content/mth/mth02438_e.htm", "2438")</f>
        <v>2438</v>
      </c>
      <c r="H93" s="1" t="str">
        <f>HYPERLINK("http://geochem.nrcan.gc.ca/cdogs/content/bdl/bdl210006_e.htm", "210006")</f>
        <v>210006</v>
      </c>
      <c r="I93" s="1" t="str">
        <f>HYPERLINK("http://geochem.nrcan.gc.ca/cdogs/content/prj/prj210211_e.htm", "210211")</f>
        <v>210211</v>
      </c>
      <c r="J93" s="1" t="str">
        <f>HYPERLINK("http://geochem.nrcan.gc.ca/cdogs/content/svy/svy210380_e.htm", "210380")</f>
        <v>210380</v>
      </c>
      <c r="L93" t="s">
        <v>464</v>
      </c>
      <c r="M93">
        <v>15.6</v>
      </c>
      <c r="N93" t="s">
        <v>464</v>
      </c>
      <c r="O93" t="s">
        <v>465</v>
      </c>
      <c r="P93" t="s">
        <v>466</v>
      </c>
      <c r="Q93" t="s">
        <v>467</v>
      </c>
      <c r="R93" t="s">
        <v>468</v>
      </c>
      <c r="T93" t="s">
        <v>25</v>
      </c>
    </row>
    <row r="94" spans="1:20" x14ac:dyDescent="0.25">
      <c r="A94">
        <v>63.9751829</v>
      </c>
      <c r="B94">
        <v>-135.2820791</v>
      </c>
      <c r="C94" s="1" t="str">
        <f>HYPERLINK("http://geochem.nrcan.gc.ca/cdogs/content/kwd/kwd020018_e.htm", "Fluid (stream)")</f>
        <v>Fluid (stream)</v>
      </c>
      <c r="D94" s="1" t="str">
        <f>HYPERLINK("http://geochem.nrcan.gc.ca/cdogs/content/kwd/kwd080007_e.htm", "Untreated Water")</f>
        <v>Untreated Water</v>
      </c>
      <c r="E94" s="1" t="str">
        <f>HYPERLINK("http://geochem.nrcan.gc.ca/cdogs/content/dgp/dgp00002_e.htm", "Total")</f>
        <v>Total</v>
      </c>
      <c r="F94" s="1" t="str">
        <f>HYPERLINK("http://geochem.nrcan.gc.ca/cdogs/content/agp/agp01499_e.htm", "SO4 | NONE | ROOT")</f>
        <v>SO4 | NONE | ROOT</v>
      </c>
      <c r="G94" s="1" t="str">
        <f>HYPERLINK("http://geochem.nrcan.gc.ca/cdogs/content/mth/mth02438_e.htm", "2438")</f>
        <v>2438</v>
      </c>
      <c r="H94" s="1" t="str">
        <f>HYPERLINK("http://geochem.nrcan.gc.ca/cdogs/content/bdl/bdl210006_e.htm", "210006")</f>
        <v>210006</v>
      </c>
      <c r="I94" s="1" t="str">
        <f>HYPERLINK("http://geochem.nrcan.gc.ca/cdogs/content/prj/prj210211_e.htm", "210211")</f>
        <v>210211</v>
      </c>
      <c r="J94" s="1" t="str">
        <f>HYPERLINK("http://geochem.nrcan.gc.ca/cdogs/content/svy/svy210380_e.htm", "210380")</f>
        <v>210380</v>
      </c>
      <c r="L94" t="s">
        <v>469</v>
      </c>
      <c r="M94">
        <v>54.2</v>
      </c>
      <c r="N94" t="s">
        <v>469</v>
      </c>
      <c r="O94" t="s">
        <v>470</v>
      </c>
      <c r="P94" t="s">
        <v>471</v>
      </c>
      <c r="Q94" t="s">
        <v>472</v>
      </c>
      <c r="R94" t="s">
        <v>473</v>
      </c>
      <c r="T94" t="s">
        <v>25</v>
      </c>
    </row>
    <row r="95" spans="1:20" x14ac:dyDescent="0.25">
      <c r="A95">
        <v>63.976524599999998</v>
      </c>
      <c r="B95">
        <v>-135.28433960000001</v>
      </c>
      <c r="C95" s="1" t="str">
        <f>HYPERLINK("http://geochem.nrcan.gc.ca/cdogs/content/kwd/kwd020018_e.htm", "Fluid (stream)")</f>
        <v>Fluid (stream)</v>
      </c>
      <c r="D95" s="1" t="str">
        <f>HYPERLINK("http://geochem.nrcan.gc.ca/cdogs/content/kwd/kwd080007_e.htm", "Untreated Water")</f>
        <v>Untreated Water</v>
      </c>
      <c r="E95" s="1" t="str">
        <f>HYPERLINK("http://geochem.nrcan.gc.ca/cdogs/content/dgp/dgp00002_e.htm", "Total")</f>
        <v>Total</v>
      </c>
      <c r="F95" s="1" t="str">
        <f>HYPERLINK("http://geochem.nrcan.gc.ca/cdogs/content/agp/agp01499_e.htm", "SO4 | NONE | ROOT")</f>
        <v>SO4 | NONE | ROOT</v>
      </c>
      <c r="G95" s="1" t="str">
        <f>HYPERLINK("http://geochem.nrcan.gc.ca/cdogs/content/mth/mth02438_e.htm", "2438")</f>
        <v>2438</v>
      </c>
      <c r="H95" s="1" t="str">
        <f>HYPERLINK("http://geochem.nrcan.gc.ca/cdogs/content/bdl/bdl210006_e.htm", "210006")</f>
        <v>210006</v>
      </c>
      <c r="I95" s="1" t="str">
        <f>HYPERLINK("http://geochem.nrcan.gc.ca/cdogs/content/prj/prj210211_e.htm", "210211")</f>
        <v>210211</v>
      </c>
      <c r="J95" s="1" t="str">
        <f>HYPERLINK("http://geochem.nrcan.gc.ca/cdogs/content/svy/svy210380_e.htm", "210380")</f>
        <v>210380</v>
      </c>
      <c r="L95" t="s">
        <v>474</v>
      </c>
      <c r="M95">
        <v>35.6</v>
      </c>
      <c r="N95" t="s">
        <v>474</v>
      </c>
      <c r="O95" t="s">
        <v>475</v>
      </c>
      <c r="P95" t="s">
        <v>476</v>
      </c>
      <c r="Q95" t="s">
        <v>477</v>
      </c>
      <c r="R95" t="s">
        <v>478</v>
      </c>
      <c r="T95" t="s">
        <v>25</v>
      </c>
    </row>
    <row r="96" spans="1:20" x14ac:dyDescent="0.25">
      <c r="A96">
        <v>63.8662128</v>
      </c>
      <c r="B96">
        <v>-135.40571439999999</v>
      </c>
      <c r="C96" s="1" t="str">
        <f>HYPERLINK("http://geochem.nrcan.gc.ca/cdogs/content/kwd/kwd020018_e.htm", "Fluid (stream)")</f>
        <v>Fluid (stream)</v>
      </c>
      <c r="D96" s="1" t="str">
        <f>HYPERLINK("http://geochem.nrcan.gc.ca/cdogs/content/kwd/kwd080007_e.htm", "Untreated Water")</f>
        <v>Untreated Water</v>
      </c>
      <c r="E96" s="1" t="str">
        <f>HYPERLINK("http://geochem.nrcan.gc.ca/cdogs/content/dgp/dgp00002_e.htm", "Total")</f>
        <v>Total</v>
      </c>
      <c r="F96" s="1" t="str">
        <f>HYPERLINK("http://geochem.nrcan.gc.ca/cdogs/content/agp/agp01499_e.htm", "SO4 | NONE | ROOT")</f>
        <v>SO4 | NONE | ROOT</v>
      </c>
      <c r="G96" s="1" t="str">
        <f>HYPERLINK("http://geochem.nrcan.gc.ca/cdogs/content/mth/mth02438_e.htm", "2438")</f>
        <v>2438</v>
      </c>
      <c r="H96" s="1" t="str">
        <f>HYPERLINK("http://geochem.nrcan.gc.ca/cdogs/content/bdl/bdl210006_e.htm", "210006")</f>
        <v>210006</v>
      </c>
      <c r="I96" s="1" t="str">
        <f>HYPERLINK("http://geochem.nrcan.gc.ca/cdogs/content/prj/prj210211_e.htm", "210211")</f>
        <v>210211</v>
      </c>
      <c r="J96" s="1" t="str">
        <f>HYPERLINK("http://geochem.nrcan.gc.ca/cdogs/content/svy/svy210380_e.htm", "210380")</f>
        <v>210380</v>
      </c>
      <c r="L96" t="s">
        <v>209</v>
      </c>
      <c r="M96">
        <v>6.3</v>
      </c>
      <c r="N96" t="s">
        <v>209</v>
      </c>
      <c r="O96" t="s">
        <v>479</v>
      </c>
      <c r="P96" t="s">
        <v>480</v>
      </c>
      <c r="Q96" t="s">
        <v>481</v>
      </c>
      <c r="R96" t="s">
        <v>482</v>
      </c>
      <c r="T96" t="s">
        <v>25</v>
      </c>
    </row>
    <row r="97" spans="1:20" x14ac:dyDescent="0.25">
      <c r="A97">
        <v>63.968236699999999</v>
      </c>
      <c r="B97">
        <v>-135.1082222</v>
      </c>
      <c r="C97" s="1" t="str">
        <f>HYPERLINK("http://geochem.nrcan.gc.ca/cdogs/content/kwd/kwd020018_e.htm", "Fluid (stream)")</f>
        <v>Fluid (stream)</v>
      </c>
      <c r="D97" s="1" t="str">
        <f>HYPERLINK("http://geochem.nrcan.gc.ca/cdogs/content/kwd/kwd080007_e.htm", "Untreated Water")</f>
        <v>Untreated Water</v>
      </c>
      <c r="E97" s="1" t="str">
        <f>HYPERLINK("http://geochem.nrcan.gc.ca/cdogs/content/dgp/dgp00002_e.htm", "Total")</f>
        <v>Total</v>
      </c>
      <c r="F97" s="1" t="str">
        <f>HYPERLINK("http://geochem.nrcan.gc.ca/cdogs/content/agp/agp01499_e.htm", "SO4 | NONE | ROOT")</f>
        <v>SO4 | NONE | ROOT</v>
      </c>
      <c r="G97" s="1" t="str">
        <f>HYPERLINK("http://geochem.nrcan.gc.ca/cdogs/content/mth/mth02438_e.htm", "2438")</f>
        <v>2438</v>
      </c>
      <c r="H97" s="1" t="str">
        <f>HYPERLINK("http://geochem.nrcan.gc.ca/cdogs/content/bdl/bdl210006_e.htm", "210006")</f>
        <v>210006</v>
      </c>
      <c r="I97" s="1" t="str">
        <f>HYPERLINK("http://geochem.nrcan.gc.ca/cdogs/content/prj/prj210211_e.htm", "210211")</f>
        <v>210211</v>
      </c>
      <c r="J97" s="1" t="str">
        <f>HYPERLINK("http://geochem.nrcan.gc.ca/cdogs/content/svy/svy210380_e.htm", "210380")</f>
        <v>210380</v>
      </c>
      <c r="L97" t="s">
        <v>483</v>
      </c>
      <c r="O97" t="s">
        <v>484</v>
      </c>
      <c r="P97" t="s">
        <v>485</v>
      </c>
      <c r="Q97" t="s">
        <v>486</v>
      </c>
      <c r="R97" t="s">
        <v>487</v>
      </c>
      <c r="T97" t="s">
        <v>25</v>
      </c>
    </row>
    <row r="98" spans="1:20" x14ac:dyDescent="0.25">
      <c r="A98">
        <v>63.9776588</v>
      </c>
      <c r="B98">
        <v>-135.10887149999999</v>
      </c>
      <c r="C98" s="1" t="str">
        <f>HYPERLINK("http://geochem.nrcan.gc.ca/cdogs/content/kwd/kwd020018_e.htm", "Fluid (stream)")</f>
        <v>Fluid (stream)</v>
      </c>
      <c r="D98" s="1" t="str">
        <f>HYPERLINK("http://geochem.nrcan.gc.ca/cdogs/content/kwd/kwd080007_e.htm", "Untreated Water")</f>
        <v>Untreated Water</v>
      </c>
      <c r="E98" s="1" t="str">
        <f>HYPERLINK("http://geochem.nrcan.gc.ca/cdogs/content/dgp/dgp00002_e.htm", "Total")</f>
        <v>Total</v>
      </c>
      <c r="F98" s="1" t="str">
        <f>HYPERLINK("http://geochem.nrcan.gc.ca/cdogs/content/agp/agp01499_e.htm", "SO4 | NONE | ROOT")</f>
        <v>SO4 | NONE | ROOT</v>
      </c>
      <c r="G98" s="1" t="str">
        <f>HYPERLINK("http://geochem.nrcan.gc.ca/cdogs/content/mth/mth02438_e.htm", "2438")</f>
        <v>2438</v>
      </c>
      <c r="H98" s="1" t="str">
        <f>HYPERLINK("http://geochem.nrcan.gc.ca/cdogs/content/bdl/bdl210006_e.htm", "210006")</f>
        <v>210006</v>
      </c>
      <c r="I98" s="1" t="str">
        <f>HYPERLINK("http://geochem.nrcan.gc.ca/cdogs/content/prj/prj210211_e.htm", "210211")</f>
        <v>210211</v>
      </c>
      <c r="J98" s="1" t="str">
        <f>HYPERLINK("http://geochem.nrcan.gc.ca/cdogs/content/svy/svy210380_e.htm", "210380")</f>
        <v>210380</v>
      </c>
      <c r="L98" t="s">
        <v>488</v>
      </c>
      <c r="M98">
        <v>86.3</v>
      </c>
      <c r="N98" t="s">
        <v>488</v>
      </c>
      <c r="O98" t="s">
        <v>489</v>
      </c>
      <c r="P98" t="s">
        <v>490</v>
      </c>
      <c r="Q98" t="s">
        <v>491</v>
      </c>
      <c r="R98" t="s">
        <v>492</v>
      </c>
      <c r="T98" t="s">
        <v>25</v>
      </c>
    </row>
    <row r="99" spans="1:20" x14ac:dyDescent="0.25">
      <c r="A99">
        <v>63.9735443</v>
      </c>
      <c r="B99">
        <v>-135.0888387</v>
      </c>
      <c r="C99" s="1" t="str">
        <f>HYPERLINK("http://geochem.nrcan.gc.ca/cdogs/content/kwd/kwd020018_e.htm", "Fluid (stream)")</f>
        <v>Fluid (stream)</v>
      </c>
      <c r="D99" s="1" t="str">
        <f>HYPERLINK("http://geochem.nrcan.gc.ca/cdogs/content/kwd/kwd080007_e.htm", "Untreated Water")</f>
        <v>Untreated Water</v>
      </c>
      <c r="E99" s="1" t="str">
        <f>HYPERLINK("http://geochem.nrcan.gc.ca/cdogs/content/dgp/dgp00002_e.htm", "Total")</f>
        <v>Total</v>
      </c>
      <c r="F99" s="1" t="str">
        <f>HYPERLINK("http://geochem.nrcan.gc.ca/cdogs/content/agp/agp01499_e.htm", "SO4 | NONE | ROOT")</f>
        <v>SO4 | NONE | ROOT</v>
      </c>
      <c r="G99" s="1" t="str">
        <f>HYPERLINK("http://geochem.nrcan.gc.ca/cdogs/content/mth/mth02438_e.htm", "2438")</f>
        <v>2438</v>
      </c>
      <c r="H99" s="1" t="str">
        <f>HYPERLINK("http://geochem.nrcan.gc.ca/cdogs/content/bdl/bdl210006_e.htm", "210006")</f>
        <v>210006</v>
      </c>
      <c r="I99" s="1" t="str">
        <f>HYPERLINK("http://geochem.nrcan.gc.ca/cdogs/content/prj/prj210211_e.htm", "210211")</f>
        <v>210211</v>
      </c>
      <c r="J99" s="1" t="str">
        <f>HYPERLINK("http://geochem.nrcan.gc.ca/cdogs/content/svy/svy210380_e.htm", "210380")</f>
        <v>210380</v>
      </c>
      <c r="L99" t="s">
        <v>46</v>
      </c>
      <c r="M99">
        <v>11.9</v>
      </c>
      <c r="N99" t="s">
        <v>46</v>
      </c>
      <c r="O99" t="s">
        <v>493</v>
      </c>
      <c r="P99" t="s">
        <v>494</v>
      </c>
      <c r="Q99" t="s">
        <v>495</v>
      </c>
      <c r="R99" t="s">
        <v>496</v>
      </c>
      <c r="T99" t="s">
        <v>25</v>
      </c>
    </row>
    <row r="100" spans="1:20" x14ac:dyDescent="0.25">
      <c r="A100">
        <v>63.981276700000002</v>
      </c>
      <c r="B100">
        <v>-135.0592384</v>
      </c>
      <c r="C100" s="1" t="str">
        <f>HYPERLINK("http://geochem.nrcan.gc.ca/cdogs/content/kwd/kwd020018_e.htm", "Fluid (stream)")</f>
        <v>Fluid (stream)</v>
      </c>
      <c r="D100" s="1" t="str">
        <f>HYPERLINK("http://geochem.nrcan.gc.ca/cdogs/content/kwd/kwd080007_e.htm", "Untreated Water")</f>
        <v>Untreated Water</v>
      </c>
      <c r="E100" s="1" t="str">
        <f>HYPERLINK("http://geochem.nrcan.gc.ca/cdogs/content/dgp/dgp00002_e.htm", "Total")</f>
        <v>Total</v>
      </c>
      <c r="F100" s="1" t="str">
        <f>HYPERLINK("http://geochem.nrcan.gc.ca/cdogs/content/agp/agp01499_e.htm", "SO4 | NONE | ROOT")</f>
        <v>SO4 | NONE | ROOT</v>
      </c>
      <c r="G100" s="1" t="str">
        <f>HYPERLINK("http://geochem.nrcan.gc.ca/cdogs/content/mth/mth02438_e.htm", "2438")</f>
        <v>2438</v>
      </c>
      <c r="H100" s="1" t="str">
        <f>HYPERLINK("http://geochem.nrcan.gc.ca/cdogs/content/bdl/bdl210006_e.htm", "210006")</f>
        <v>210006</v>
      </c>
      <c r="I100" s="1" t="str">
        <f>HYPERLINK("http://geochem.nrcan.gc.ca/cdogs/content/prj/prj210211_e.htm", "210211")</f>
        <v>210211</v>
      </c>
      <c r="J100" s="1" t="str">
        <f>HYPERLINK("http://geochem.nrcan.gc.ca/cdogs/content/svy/svy210380_e.htm", "210380")</f>
        <v>210380</v>
      </c>
      <c r="L100" t="s">
        <v>497</v>
      </c>
      <c r="M100">
        <v>1.6</v>
      </c>
      <c r="N100" t="s">
        <v>497</v>
      </c>
      <c r="O100" t="s">
        <v>498</v>
      </c>
      <c r="P100" t="s">
        <v>499</v>
      </c>
      <c r="Q100" t="s">
        <v>500</v>
      </c>
      <c r="R100" t="s">
        <v>501</v>
      </c>
      <c r="T100" t="s">
        <v>25</v>
      </c>
    </row>
    <row r="101" spans="1:20" x14ac:dyDescent="0.25">
      <c r="A101">
        <v>63.833559200000003</v>
      </c>
      <c r="B101">
        <v>-135.40117889999999</v>
      </c>
      <c r="C101" s="1" t="str">
        <f>HYPERLINK("http://geochem.nrcan.gc.ca/cdogs/content/kwd/kwd020018_e.htm", "Fluid (stream)")</f>
        <v>Fluid (stream)</v>
      </c>
      <c r="D101" s="1" t="str">
        <f>HYPERLINK("http://geochem.nrcan.gc.ca/cdogs/content/kwd/kwd080007_e.htm", "Untreated Water")</f>
        <v>Untreated Water</v>
      </c>
      <c r="E101" s="1" t="str">
        <f>HYPERLINK("http://geochem.nrcan.gc.ca/cdogs/content/dgp/dgp00002_e.htm", "Total")</f>
        <v>Total</v>
      </c>
      <c r="F101" s="1" t="str">
        <f>HYPERLINK("http://geochem.nrcan.gc.ca/cdogs/content/agp/agp01499_e.htm", "SO4 | NONE | ROOT")</f>
        <v>SO4 | NONE | ROOT</v>
      </c>
      <c r="G101" s="1" t="str">
        <f>HYPERLINK("http://geochem.nrcan.gc.ca/cdogs/content/mth/mth02438_e.htm", "2438")</f>
        <v>2438</v>
      </c>
      <c r="H101" s="1" t="str">
        <f>HYPERLINK("http://geochem.nrcan.gc.ca/cdogs/content/bdl/bdl210006_e.htm", "210006")</f>
        <v>210006</v>
      </c>
      <c r="I101" s="1" t="str">
        <f>HYPERLINK("http://geochem.nrcan.gc.ca/cdogs/content/prj/prj210211_e.htm", "210211")</f>
        <v>210211</v>
      </c>
      <c r="J101" s="1" t="str">
        <f>HYPERLINK("http://geochem.nrcan.gc.ca/cdogs/content/svy/svy210380_e.htm", "210380")</f>
        <v>210380</v>
      </c>
      <c r="L101" t="s">
        <v>502</v>
      </c>
      <c r="M101">
        <v>23.9</v>
      </c>
      <c r="N101" t="s">
        <v>502</v>
      </c>
      <c r="O101" t="s">
        <v>503</v>
      </c>
      <c r="P101" t="s">
        <v>504</v>
      </c>
      <c r="Q101" t="s">
        <v>505</v>
      </c>
      <c r="R101" t="s">
        <v>506</v>
      </c>
      <c r="T101" t="s">
        <v>25</v>
      </c>
    </row>
    <row r="102" spans="1:20" x14ac:dyDescent="0.25">
      <c r="A102">
        <v>63.837688999999997</v>
      </c>
      <c r="B102">
        <v>-135.43172860000001</v>
      </c>
      <c r="C102" s="1" t="str">
        <f>HYPERLINK("http://geochem.nrcan.gc.ca/cdogs/content/kwd/kwd020018_e.htm", "Fluid (stream)")</f>
        <v>Fluid (stream)</v>
      </c>
      <c r="D102" s="1" t="str">
        <f>HYPERLINK("http://geochem.nrcan.gc.ca/cdogs/content/kwd/kwd080007_e.htm", "Untreated Water")</f>
        <v>Untreated Water</v>
      </c>
      <c r="E102" s="1" t="str">
        <f>HYPERLINK("http://geochem.nrcan.gc.ca/cdogs/content/dgp/dgp00002_e.htm", "Total")</f>
        <v>Total</v>
      </c>
      <c r="F102" s="1" t="str">
        <f>HYPERLINK("http://geochem.nrcan.gc.ca/cdogs/content/agp/agp01499_e.htm", "SO4 | NONE | ROOT")</f>
        <v>SO4 | NONE | ROOT</v>
      </c>
      <c r="G102" s="1" t="str">
        <f>HYPERLINK("http://geochem.nrcan.gc.ca/cdogs/content/mth/mth02438_e.htm", "2438")</f>
        <v>2438</v>
      </c>
      <c r="H102" s="1" t="str">
        <f>HYPERLINK("http://geochem.nrcan.gc.ca/cdogs/content/bdl/bdl210006_e.htm", "210006")</f>
        <v>210006</v>
      </c>
      <c r="I102" s="1" t="str">
        <f>HYPERLINK("http://geochem.nrcan.gc.ca/cdogs/content/prj/prj210211_e.htm", "210211")</f>
        <v>210211</v>
      </c>
      <c r="J102" s="1" t="str">
        <f>HYPERLINK("http://geochem.nrcan.gc.ca/cdogs/content/svy/svy210380_e.htm", "210380")</f>
        <v>210380</v>
      </c>
      <c r="L102" t="s">
        <v>507</v>
      </c>
      <c r="M102">
        <v>24.2</v>
      </c>
      <c r="N102" t="s">
        <v>507</v>
      </c>
      <c r="O102" t="s">
        <v>508</v>
      </c>
      <c r="P102" t="s">
        <v>509</v>
      </c>
      <c r="Q102" t="s">
        <v>510</v>
      </c>
      <c r="R102" t="s">
        <v>511</v>
      </c>
      <c r="T102" t="s">
        <v>25</v>
      </c>
    </row>
    <row r="103" spans="1:20" x14ac:dyDescent="0.25">
      <c r="A103">
        <v>63.842386699999999</v>
      </c>
      <c r="B103">
        <v>-135.45091149999999</v>
      </c>
      <c r="C103" s="1" t="str">
        <f>HYPERLINK("http://geochem.nrcan.gc.ca/cdogs/content/kwd/kwd020018_e.htm", "Fluid (stream)")</f>
        <v>Fluid (stream)</v>
      </c>
      <c r="D103" s="1" t="str">
        <f>HYPERLINK("http://geochem.nrcan.gc.ca/cdogs/content/kwd/kwd080007_e.htm", "Untreated Water")</f>
        <v>Untreated Water</v>
      </c>
      <c r="E103" s="1" t="str">
        <f>HYPERLINK("http://geochem.nrcan.gc.ca/cdogs/content/dgp/dgp00002_e.htm", "Total")</f>
        <v>Total</v>
      </c>
      <c r="F103" s="1" t="str">
        <f>HYPERLINK("http://geochem.nrcan.gc.ca/cdogs/content/agp/agp01499_e.htm", "SO4 | NONE | ROOT")</f>
        <v>SO4 | NONE | ROOT</v>
      </c>
      <c r="G103" s="1" t="str">
        <f>HYPERLINK("http://geochem.nrcan.gc.ca/cdogs/content/mth/mth02438_e.htm", "2438")</f>
        <v>2438</v>
      </c>
      <c r="H103" s="1" t="str">
        <f>HYPERLINK("http://geochem.nrcan.gc.ca/cdogs/content/bdl/bdl210006_e.htm", "210006")</f>
        <v>210006</v>
      </c>
      <c r="I103" s="1" t="str">
        <f>HYPERLINK("http://geochem.nrcan.gc.ca/cdogs/content/prj/prj210211_e.htm", "210211")</f>
        <v>210211</v>
      </c>
      <c r="J103" s="1" t="str">
        <f>HYPERLINK("http://geochem.nrcan.gc.ca/cdogs/content/svy/svy210380_e.htm", "210380")</f>
        <v>210380</v>
      </c>
      <c r="L103" t="s">
        <v>512</v>
      </c>
      <c r="M103">
        <v>28.7</v>
      </c>
      <c r="N103" t="s">
        <v>512</v>
      </c>
      <c r="O103" t="s">
        <v>513</v>
      </c>
      <c r="P103" t="s">
        <v>514</v>
      </c>
      <c r="Q103" t="s">
        <v>515</v>
      </c>
      <c r="R103" t="s">
        <v>516</v>
      </c>
      <c r="T103" t="s">
        <v>25</v>
      </c>
    </row>
    <row r="104" spans="1:20" x14ac:dyDescent="0.25">
      <c r="A104">
        <v>63.759489600000002</v>
      </c>
      <c r="B104">
        <v>-135.2010707</v>
      </c>
      <c r="C104" s="1" t="str">
        <f>HYPERLINK("http://geochem.nrcan.gc.ca/cdogs/content/kwd/kwd020018_e.htm", "Fluid (stream)")</f>
        <v>Fluid (stream)</v>
      </c>
      <c r="D104" s="1" t="str">
        <f>HYPERLINK("http://geochem.nrcan.gc.ca/cdogs/content/kwd/kwd080007_e.htm", "Untreated Water")</f>
        <v>Untreated Water</v>
      </c>
      <c r="E104" s="1" t="str">
        <f>HYPERLINK("http://geochem.nrcan.gc.ca/cdogs/content/dgp/dgp00002_e.htm", "Total")</f>
        <v>Total</v>
      </c>
      <c r="F104" s="1" t="str">
        <f>HYPERLINK("http://geochem.nrcan.gc.ca/cdogs/content/agp/agp01499_e.htm", "SO4 | NONE | ROOT")</f>
        <v>SO4 | NONE | ROOT</v>
      </c>
      <c r="G104" s="1" t="str">
        <f>HYPERLINK("http://geochem.nrcan.gc.ca/cdogs/content/mth/mth02438_e.htm", "2438")</f>
        <v>2438</v>
      </c>
      <c r="H104" s="1" t="str">
        <f>HYPERLINK("http://geochem.nrcan.gc.ca/cdogs/content/bdl/bdl210006_e.htm", "210006")</f>
        <v>210006</v>
      </c>
      <c r="I104" s="1" t="str">
        <f>HYPERLINK("http://geochem.nrcan.gc.ca/cdogs/content/prj/prj210211_e.htm", "210211")</f>
        <v>210211</v>
      </c>
      <c r="J104" s="1" t="str">
        <f>HYPERLINK("http://geochem.nrcan.gc.ca/cdogs/content/svy/svy210380_e.htm", "210380")</f>
        <v>210380</v>
      </c>
      <c r="L104" t="s">
        <v>517</v>
      </c>
      <c r="M104">
        <v>27</v>
      </c>
      <c r="N104" t="s">
        <v>517</v>
      </c>
      <c r="O104" t="s">
        <v>518</v>
      </c>
      <c r="P104" t="s">
        <v>519</v>
      </c>
      <c r="Q104" t="s">
        <v>520</v>
      </c>
      <c r="R104" t="s">
        <v>521</v>
      </c>
      <c r="T104" t="s">
        <v>25</v>
      </c>
    </row>
    <row r="105" spans="1:20" x14ac:dyDescent="0.25">
      <c r="A105">
        <v>63.781118599999999</v>
      </c>
      <c r="B105">
        <v>-135.11906640000001</v>
      </c>
      <c r="C105" s="1" t="str">
        <f>HYPERLINK("http://geochem.nrcan.gc.ca/cdogs/content/kwd/kwd020018_e.htm", "Fluid (stream)")</f>
        <v>Fluid (stream)</v>
      </c>
      <c r="D105" s="1" t="str">
        <f>HYPERLINK("http://geochem.nrcan.gc.ca/cdogs/content/kwd/kwd080007_e.htm", "Untreated Water")</f>
        <v>Untreated Water</v>
      </c>
      <c r="E105" s="1" t="str">
        <f>HYPERLINK("http://geochem.nrcan.gc.ca/cdogs/content/dgp/dgp00002_e.htm", "Total")</f>
        <v>Total</v>
      </c>
      <c r="F105" s="1" t="str">
        <f>HYPERLINK("http://geochem.nrcan.gc.ca/cdogs/content/agp/agp01499_e.htm", "SO4 | NONE | ROOT")</f>
        <v>SO4 | NONE | ROOT</v>
      </c>
      <c r="G105" s="1" t="str">
        <f>HYPERLINK("http://geochem.nrcan.gc.ca/cdogs/content/mth/mth02438_e.htm", "2438")</f>
        <v>2438</v>
      </c>
      <c r="H105" s="1" t="str">
        <f>HYPERLINK("http://geochem.nrcan.gc.ca/cdogs/content/bdl/bdl210006_e.htm", "210006")</f>
        <v>210006</v>
      </c>
      <c r="I105" s="1" t="str">
        <f>HYPERLINK("http://geochem.nrcan.gc.ca/cdogs/content/prj/prj210211_e.htm", "210211")</f>
        <v>210211</v>
      </c>
      <c r="J105" s="1" t="str">
        <f>HYPERLINK("http://geochem.nrcan.gc.ca/cdogs/content/svy/svy210380_e.htm", "210380")</f>
        <v>210380</v>
      </c>
      <c r="L105" t="s">
        <v>522</v>
      </c>
      <c r="M105">
        <v>19.2</v>
      </c>
      <c r="N105" t="s">
        <v>522</v>
      </c>
      <c r="O105" t="s">
        <v>523</v>
      </c>
      <c r="P105" t="s">
        <v>524</v>
      </c>
      <c r="Q105" t="s">
        <v>525</v>
      </c>
      <c r="R105" t="s">
        <v>526</v>
      </c>
      <c r="T105" t="s">
        <v>25</v>
      </c>
    </row>
    <row r="106" spans="1:20" x14ac:dyDescent="0.25">
      <c r="A106">
        <v>63.804549600000001</v>
      </c>
      <c r="B106">
        <v>-135.10860750000001</v>
      </c>
      <c r="C106" s="1" t="str">
        <f>HYPERLINK("http://geochem.nrcan.gc.ca/cdogs/content/kwd/kwd020018_e.htm", "Fluid (stream)")</f>
        <v>Fluid (stream)</v>
      </c>
      <c r="D106" s="1" t="str">
        <f>HYPERLINK("http://geochem.nrcan.gc.ca/cdogs/content/kwd/kwd080007_e.htm", "Untreated Water")</f>
        <v>Untreated Water</v>
      </c>
      <c r="E106" s="1" t="str">
        <f>HYPERLINK("http://geochem.nrcan.gc.ca/cdogs/content/dgp/dgp00002_e.htm", "Total")</f>
        <v>Total</v>
      </c>
      <c r="F106" s="1" t="str">
        <f>HYPERLINK("http://geochem.nrcan.gc.ca/cdogs/content/agp/agp01499_e.htm", "SO4 | NONE | ROOT")</f>
        <v>SO4 | NONE | ROOT</v>
      </c>
      <c r="G106" s="1" t="str">
        <f>HYPERLINK("http://geochem.nrcan.gc.ca/cdogs/content/mth/mth02438_e.htm", "2438")</f>
        <v>2438</v>
      </c>
      <c r="H106" s="1" t="str">
        <f>HYPERLINK("http://geochem.nrcan.gc.ca/cdogs/content/bdl/bdl210006_e.htm", "210006")</f>
        <v>210006</v>
      </c>
      <c r="I106" s="1" t="str">
        <f>HYPERLINK("http://geochem.nrcan.gc.ca/cdogs/content/prj/prj210211_e.htm", "210211")</f>
        <v>210211</v>
      </c>
      <c r="J106" s="1" t="str">
        <f>HYPERLINK("http://geochem.nrcan.gc.ca/cdogs/content/svy/svy210380_e.htm", "210380")</f>
        <v>210380</v>
      </c>
      <c r="L106" t="s">
        <v>527</v>
      </c>
      <c r="M106">
        <v>19</v>
      </c>
      <c r="N106" t="s">
        <v>527</v>
      </c>
      <c r="O106" t="s">
        <v>528</v>
      </c>
      <c r="P106" t="s">
        <v>529</v>
      </c>
      <c r="Q106" t="s">
        <v>530</v>
      </c>
      <c r="R106" t="s">
        <v>531</v>
      </c>
      <c r="T106" t="s">
        <v>25</v>
      </c>
    </row>
    <row r="107" spans="1:20" x14ac:dyDescent="0.25">
      <c r="A107">
        <v>63.808489000000002</v>
      </c>
      <c r="B107">
        <v>-135.1203999</v>
      </c>
      <c r="C107" s="1" t="str">
        <f>HYPERLINK("http://geochem.nrcan.gc.ca/cdogs/content/kwd/kwd020018_e.htm", "Fluid (stream)")</f>
        <v>Fluid (stream)</v>
      </c>
      <c r="D107" s="1" t="str">
        <f>HYPERLINK("http://geochem.nrcan.gc.ca/cdogs/content/kwd/kwd080007_e.htm", "Untreated Water")</f>
        <v>Untreated Water</v>
      </c>
      <c r="E107" s="1" t="str">
        <f>HYPERLINK("http://geochem.nrcan.gc.ca/cdogs/content/dgp/dgp00002_e.htm", "Total")</f>
        <v>Total</v>
      </c>
      <c r="F107" s="1" t="str">
        <f>HYPERLINK("http://geochem.nrcan.gc.ca/cdogs/content/agp/agp01499_e.htm", "SO4 | NONE | ROOT")</f>
        <v>SO4 | NONE | ROOT</v>
      </c>
      <c r="G107" s="1" t="str">
        <f>HYPERLINK("http://geochem.nrcan.gc.ca/cdogs/content/mth/mth02438_e.htm", "2438")</f>
        <v>2438</v>
      </c>
      <c r="H107" s="1" t="str">
        <f>HYPERLINK("http://geochem.nrcan.gc.ca/cdogs/content/bdl/bdl210006_e.htm", "210006")</f>
        <v>210006</v>
      </c>
      <c r="I107" s="1" t="str">
        <f>HYPERLINK("http://geochem.nrcan.gc.ca/cdogs/content/prj/prj210211_e.htm", "210211")</f>
        <v>210211</v>
      </c>
      <c r="J107" s="1" t="str">
        <f>HYPERLINK("http://geochem.nrcan.gc.ca/cdogs/content/svy/svy210380_e.htm", "210380")</f>
        <v>210380</v>
      </c>
      <c r="L107" t="s">
        <v>532</v>
      </c>
      <c r="M107">
        <v>10.3</v>
      </c>
      <c r="N107" t="s">
        <v>532</v>
      </c>
      <c r="O107" t="s">
        <v>533</v>
      </c>
      <c r="P107" t="s">
        <v>534</v>
      </c>
      <c r="Q107" t="s">
        <v>535</v>
      </c>
      <c r="R107" t="s">
        <v>536</v>
      </c>
      <c r="T107" t="s">
        <v>25</v>
      </c>
    </row>
    <row r="108" spans="1:20" x14ac:dyDescent="0.25">
      <c r="A108">
        <v>63.780242999999999</v>
      </c>
      <c r="B108">
        <v>-135.08843200000001</v>
      </c>
      <c r="C108" s="1" t="str">
        <f>HYPERLINK("http://geochem.nrcan.gc.ca/cdogs/content/kwd/kwd020018_e.htm", "Fluid (stream)")</f>
        <v>Fluid (stream)</v>
      </c>
      <c r="D108" s="1" t="str">
        <f>HYPERLINK("http://geochem.nrcan.gc.ca/cdogs/content/kwd/kwd080007_e.htm", "Untreated Water")</f>
        <v>Untreated Water</v>
      </c>
      <c r="E108" s="1" t="str">
        <f>HYPERLINK("http://geochem.nrcan.gc.ca/cdogs/content/dgp/dgp00002_e.htm", "Total")</f>
        <v>Total</v>
      </c>
      <c r="F108" s="1" t="str">
        <f>HYPERLINK("http://geochem.nrcan.gc.ca/cdogs/content/agp/agp01499_e.htm", "SO4 | NONE | ROOT")</f>
        <v>SO4 | NONE | ROOT</v>
      </c>
      <c r="G108" s="1" t="str">
        <f>HYPERLINK("http://geochem.nrcan.gc.ca/cdogs/content/mth/mth02438_e.htm", "2438")</f>
        <v>2438</v>
      </c>
      <c r="H108" s="1" t="str">
        <f>HYPERLINK("http://geochem.nrcan.gc.ca/cdogs/content/bdl/bdl210006_e.htm", "210006")</f>
        <v>210006</v>
      </c>
      <c r="I108" s="1" t="str">
        <f>HYPERLINK("http://geochem.nrcan.gc.ca/cdogs/content/prj/prj210211_e.htm", "210211")</f>
        <v>210211</v>
      </c>
      <c r="J108" s="1" t="str">
        <f>HYPERLINK("http://geochem.nrcan.gc.ca/cdogs/content/svy/svy210380_e.htm", "210380")</f>
        <v>210380</v>
      </c>
      <c r="L108" t="s">
        <v>537</v>
      </c>
      <c r="M108">
        <v>9.6999999999999993</v>
      </c>
      <c r="N108" t="s">
        <v>537</v>
      </c>
      <c r="O108" t="s">
        <v>538</v>
      </c>
      <c r="P108" t="s">
        <v>539</v>
      </c>
      <c r="Q108" t="s">
        <v>540</v>
      </c>
      <c r="R108" t="s">
        <v>541</v>
      </c>
      <c r="T108" t="s">
        <v>25</v>
      </c>
    </row>
    <row r="109" spans="1:20" x14ac:dyDescent="0.25">
      <c r="A109">
        <v>63.763579</v>
      </c>
      <c r="B109">
        <v>-135.22725249999999</v>
      </c>
      <c r="C109" s="1" t="str">
        <f>HYPERLINK("http://geochem.nrcan.gc.ca/cdogs/content/kwd/kwd020018_e.htm", "Fluid (stream)")</f>
        <v>Fluid (stream)</v>
      </c>
      <c r="D109" s="1" t="str">
        <f>HYPERLINK("http://geochem.nrcan.gc.ca/cdogs/content/kwd/kwd080007_e.htm", "Untreated Water")</f>
        <v>Untreated Water</v>
      </c>
      <c r="E109" s="1" t="str">
        <f>HYPERLINK("http://geochem.nrcan.gc.ca/cdogs/content/dgp/dgp00002_e.htm", "Total")</f>
        <v>Total</v>
      </c>
      <c r="F109" s="1" t="str">
        <f>HYPERLINK("http://geochem.nrcan.gc.ca/cdogs/content/agp/agp01499_e.htm", "SO4 | NONE | ROOT")</f>
        <v>SO4 | NONE | ROOT</v>
      </c>
      <c r="G109" s="1" t="str">
        <f>HYPERLINK("http://geochem.nrcan.gc.ca/cdogs/content/mth/mth02438_e.htm", "2438")</f>
        <v>2438</v>
      </c>
      <c r="H109" s="1" t="str">
        <f>HYPERLINK("http://geochem.nrcan.gc.ca/cdogs/content/bdl/bdl210006_e.htm", "210006")</f>
        <v>210006</v>
      </c>
      <c r="I109" s="1" t="str">
        <f>HYPERLINK("http://geochem.nrcan.gc.ca/cdogs/content/prj/prj210211_e.htm", "210211")</f>
        <v>210211</v>
      </c>
      <c r="J109" s="1" t="str">
        <f>HYPERLINK("http://geochem.nrcan.gc.ca/cdogs/content/svy/svy210380_e.htm", "210380")</f>
        <v>210380</v>
      </c>
      <c r="L109" t="s">
        <v>542</v>
      </c>
      <c r="M109">
        <v>5.6</v>
      </c>
      <c r="N109" t="s">
        <v>542</v>
      </c>
      <c r="O109" t="s">
        <v>543</v>
      </c>
      <c r="P109" t="s">
        <v>544</v>
      </c>
      <c r="Q109" t="s">
        <v>545</v>
      </c>
      <c r="R109" t="s">
        <v>546</v>
      </c>
      <c r="T109" t="s">
        <v>25</v>
      </c>
    </row>
    <row r="110" spans="1:20" x14ac:dyDescent="0.25">
      <c r="A110">
        <v>63.770217000000002</v>
      </c>
      <c r="B110">
        <v>-135.2800293</v>
      </c>
      <c r="C110" s="1" t="str">
        <f>HYPERLINK("http://geochem.nrcan.gc.ca/cdogs/content/kwd/kwd020018_e.htm", "Fluid (stream)")</f>
        <v>Fluid (stream)</v>
      </c>
      <c r="D110" s="1" t="str">
        <f>HYPERLINK("http://geochem.nrcan.gc.ca/cdogs/content/kwd/kwd080007_e.htm", "Untreated Water")</f>
        <v>Untreated Water</v>
      </c>
      <c r="E110" s="1" t="str">
        <f>HYPERLINK("http://geochem.nrcan.gc.ca/cdogs/content/dgp/dgp00002_e.htm", "Total")</f>
        <v>Total</v>
      </c>
      <c r="F110" s="1" t="str">
        <f>HYPERLINK("http://geochem.nrcan.gc.ca/cdogs/content/agp/agp01499_e.htm", "SO4 | NONE | ROOT")</f>
        <v>SO4 | NONE | ROOT</v>
      </c>
      <c r="G110" s="1" t="str">
        <f>HYPERLINK("http://geochem.nrcan.gc.ca/cdogs/content/mth/mth02438_e.htm", "2438")</f>
        <v>2438</v>
      </c>
      <c r="H110" s="1" t="str">
        <f>HYPERLINK("http://geochem.nrcan.gc.ca/cdogs/content/bdl/bdl210006_e.htm", "210006")</f>
        <v>210006</v>
      </c>
      <c r="I110" s="1" t="str">
        <f>HYPERLINK("http://geochem.nrcan.gc.ca/cdogs/content/prj/prj210211_e.htm", "210211")</f>
        <v>210211</v>
      </c>
      <c r="J110" s="1" t="str">
        <f>HYPERLINK("http://geochem.nrcan.gc.ca/cdogs/content/svy/svy210380_e.htm", "210380")</f>
        <v>210380</v>
      </c>
      <c r="L110" t="s">
        <v>547</v>
      </c>
      <c r="M110">
        <v>8.6</v>
      </c>
      <c r="N110" t="s">
        <v>547</v>
      </c>
      <c r="O110" t="s">
        <v>548</v>
      </c>
      <c r="P110" t="s">
        <v>549</v>
      </c>
      <c r="Q110" t="s">
        <v>550</v>
      </c>
      <c r="R110" t="s">
        <v>551</v>
      </c>
      <c r="T110" t="s">
        <v>25</v>
      </c>
    </row>
    <row r="111" spans="1:20" x14ac:dyDescent="0.25">
      <c r="A111">
        <v>63.947485200000003</v>
      </c>
      <c r="B111">
        <v>-135.2101735</v>
      </c>
      <c r="C111" s="1" t="str">
        <f>HYPERLINK("http://geochem.nrcan.gc.ca/cdogs/content/kwd/kwd020018_e.htm", "Fluid (stream)")</f>
        <v>Fluid (stream)</v>
      </c>
      <c r="D111" s="1" t="str">
        <f>HYPERLINK("http://geochem.nrcan.gc.ca/cdogs/content/kwd/kwd080007_e.htm", "Untreated Water")</f>
        <v>Untreated Water</v>
      </c>
      <c r="E111" s="1" t="str">
        <f>HYPERLINK("http://geochem.nrcan.gc.ca/cdogs/content/dgp/dgp00002_e.htm", "Total")</f>
        <v>Total</v>
      </c>
      <c r="F111" s="1" t="str">
        <f>HYPERLINK("http://geochem.nrcan.gc.ca/cdogs/content/agp/agp01499_e.htm", "SO4 | NONE | ROOT")</f>
        <v>SO4 | NONE | ROOT</v>
      </c>
      <c r="G111" s="1" t="str">
        <f>HYPERLINK("http://geochem.nrcan.gc.ca/cdogs/content/mth/mth02438_e.htm", "2438")</f>
        <v>2438</v>
      </c>
      <c r="H111" s="1" t="str">
        <f>HYPERLINK("http://geochem.nrcan.gc.ca/cdogs/content/bdl/bdl210006_e.htm", "210006")</f>
        <v>210006</v>
      </c>
      <c r="I111" s="1" t="str">
        <f>HYPERLINK("http://geochem.nrcan.gc.ca/cdogs/content/prj/prj210211_e.htm", "210211")</f>
        <v>210211</v>
      </c>
      <c r="J111" s="1" t="str">
        <f>HYPERLINK("http://geochem.nrcan.gc.ca/cdogs/content/svy/svy210380_e.htm", "210380")</f>
        <v>210380</v>
      </c>
      <c r="L111" t="s">
        <v>552</v>
      </c>
      <c r="M111">
        <v>2.5</v>
      </c>
      <c r="N111" t="s">
        <v>552</v>
      </c>
      <c r="O111" t="s">
        <v>553</v>
      </c>
      <c r="P111" t="s">
        <v>554</v>
      </c>
      <c r="Q111" t="s">
        <v>555</v>
      </c>
      <c r="R111" t="s">
        <v>556</v>
      </c>
      <c r="T111" t="s">
        <v>25</v>
      </c>
    </row>
    <row r="112" spans="1:20" x14ac:dyDescent="0.25">
      <c r="A112">
        <v>63.962542499999998</v>
      </c>
      <c r="B112">
        <v>-135.22294539999999</v>
      </c>
      <c r="C112" s="1" t="str">
        <f>HYPERLINK("http://geochem.nrcan.gc.ca/cdogs/content/kwd/kwd020018_e.htm", "Fluid (stream)")</f>
        <v>Fluid (stream)</v>
      </c>
      <c r="D112" s="1" t="str">
        <f>HYPERLINK("http://geochem.nrcan.gc.ca/cdogs/content/kwd/kwd080007_e.htm", "Untreated Water")</f>
        <v>Untreated Water</v>
      </c>
      <c r="E112" s="1" t="str">
        <f>HYPERLINK("http://geochem.nrcan.gc.ca/cdogs/content/dgp/dgp00002_e.htm", "Total")</f>
        <v>Total</v>
      </c>
      <c r="F112" s="1" t="str">
        <f>HYPERLINK("http://geochem.nrcan.gc.ca/cdogs/content/agp/agp01499_e.htm", "SO4 | NONE | ROOT")</f>
        <v>SO4 | NONE | ROOT</v>
      </c>
      <c r="G112" s="1" t="str">
        <f>HYPERLINK("http://geochem.nrcan.gc.ca/cdogs/content/mth/mth02438_e.htm", "2438")</f>
        <v>2438</v>
      </c>
      <c r="H112" s="1" t="str">
        <f>HYPERLINK("http://geochem.nrcan.gc.ca/cdogs/content/bdl/bdl210006_e.htm", "210006")</f>
        <v>210006</v>
      </c>
      <c r="I112" s="1" t="str">
        <f>HYPERLINK("http://geochem.nrcan.gc.ca/cdogs/content/prj/prj210211_e.htm", "210211")</f>
        <v>210211</v>
      </c>
      <c r="J112" s="1" t="str">
        <f>HYPERLINK("http://geochem.nrcan.gc.ca/cdogs/content/svy/svy210380_e.htm", "210380")</f>
        <v>210380</v>
      </c>
      <c r="L112" t="s">
        <v>557</v>
      </c>
      <c r="M112">
        <v>30.3</v>
      </c>
      <c r="N112" t="s">
        <v>557</v>
      </c>
      <c r="O112" t="s">
        <v>558</v>
      </c>
      <c r="P112" t="s">
        <v>559</v>
      </c>
      <c r="Q112" t="s">
        <v>560</v>
      </c>
      <c r="R112" t="s">
        <v>561</v>
      </c>
      <c r="T112" t="s">
        <v>25</v>
      </c>
    </row>
    <row r="113" spans="1:20" x14ac:dyDescent="0.25">
      <c r="A113">
        <v>63.983986600000001</v>
      </c>
      <c r="B113">
        <v>-135.22536410000001</v>
      </c>
      <c r="C113" s="1" t="str">
        <f>HYPERLINK("http://geochem.nrcan.gc.ca/cdogs/content/kwd/kwd020018_e.htm", "Fluid (stream)")</f>
        <v>Fluid (stream)</v>
      </c>
      <c r="D113" s="1" t="str">
        <f>HYPERLINK("http://geochem.nrcan.gc.ca/cdogs/content/kwd/kwd080007_e.htm", "Untreated Water")</f>
        <v>Untreated Water</v>
      </c>
      <c r="E113" s="1" t="str">
        <f>HYPERLINK("http://geochem.nrcan.gc.ca/cdogs/content/dgp/dgp00002_e.htm", "Total")</f>
        <v>Total</v>
      </c>
      <c r="F113" s="1" t="str">
        <f>HYPERLINK("http://geochem.nrcan.gc.ca/cdogs/content/agp/agp01499_e.htm", "SO4 | NONE | ROOT")</f>
        <v>SO4 | NONE | ROOT</v>
      </c>
      <c r="G113" s="1" t="str">
        <f>HYPERLINK("http://geochem.nrcan.gc.ca/cdogs/content/mth/mth02438_e.htm", "2438")</f>
        <v>2438</v>
      </c>
      <c r="H113" s="1" t="str">
        <f>HYPERLINK("http://geochem.nrcan.gc.ca/cdogs/content/bdl/bdl210006_e.htm", "210006")</f>
        <v>210006</v>
      </c>
      <c r="I113" s="1" t="str">
        <f>HYPERLINK("http://geochem.nrcan.gc.ca/cdogs/content/prj/prj210211_e.htm", "210211")</f>
        <v>210211</v>
      </c>
      <c r="J113" s="1" t="str">
        <f>HYPERLINK("http://geochem.nrcan.gc.ca/cdogs/content/svy/svy210380_e.htm", "210380")</f>
        <v>210380</v>
      </c>
      <c r="L113" t="s">
        <v>562</v>
      </c>
      <c r="M113">
        <v>46.2</v>
      </c>
      <c r="N113" t="s">
        <v>562</v>
      </c>
      <c r="O113" t="s">
        <v>563</v>
      </c>
      <c r="P113" t="s">
        <v>564</v>
      </c>
      <c r="Q113" t="s">
        <v>565</v>
      </c>
      <c r="R113" t="s">
        <v>566</v>
      </c>
      <c r="T113" t="s">
        <v>25</v>
      </c>
    </row>
    <row r="114" spans="1:20" x14ac:dyDescent="0.25">
      <c r="A114">
        <v>63.882528999999998</v>
      </c>
      <c r="B114">
        <v>-135.37887190000001</v>
      </c>
      <c r="C114" s="1" t="str">
        <f>HYPERLINK("http://geochem.nrcan.gc.ca/cdogs/content/kwd/kwd020018_e.htm", "Fluid (stream)")</f>
        <v>Fluid (stream)</v>
      </c>
      <c r="D114" s="1" t="str">
        <f>HYPERLINK("http://geochem.nrcan.gc.ca/cdogs/content/kwd/kwd080007_e.htm", "Untreated Water")</f>
        <v>Untreated Water</v>
      </c>
      <c r="E114" s="1" t="str">
        <f>HYPERLINK("http://geochem.nrcan.gc.ca/cdogs/content/dgp/dgp00002_e.htm", "Total")</f>
        <v>Total</v>
      </c>
      <c r="F114" s="1" t="str">
        <f>HYPERLINK("http://geochem.nrcan.gc.ca/cdogs/content/agp/agp01499_e.htm", "SO4 | NONE | ROOT")</f>
        <v>SO4 | NONE | ROOT</v>
      </c>
      <c r="G114" s="1" t="str">
        <f>HYPERLINK("http://geochem.nrcan.gc.ca/cdogs/content/mth/mth02438_e.htm", "2438")</f>
        <v>2438</v>
      </c>
      <c r="H114" s="1" t="str">
        <f>HYPERLINK("http://geochem.nrcan.gc.ca/cdogs/content/bdl/bdl210006_e.htm", "210006")</f>
        <v>210006</v>
      </c>
      <c r="I114" s="1" t="str">
        <f>HYPERLINK("http://geochem.nrcan.gc.ca/cdogs/content/prj/prj210211_e.htm", "210211")</f>
        <v>210211</v>
      </c>
      <c r="J114" s="1" t="str">
        <f>HYPERLINK("http://geochem.nrcan.gc.ca/cdogs/content/svy/svy210380_e.htm", "210380")</f>
        <v>210380</v>
      </c>
      <c r="L114" t="s">
        <v>567</v>
      </c>
      <c r="M114">
        <v>6.9</v>
      </c>
      <c r="N114" t="s">
        <v>567</v>
      </c>
      <c r="O114" t="s">
        <v>568</v>
      </c>
      <c r="P114" t="s">
        <v>569</v>
      </c>
      <c r="Q114" t="s">
        <v>570</v>
      </c>
      <c r="R114" t="s">
        <v>571</v>
      </c>
      <c r="T114" t="s">
        <v>25</v>
      </c>
    </row>
    <row r="115" spans="1:20" x14ac:dyDescent="0.25">
      <c r="A115">
        <v>63.865804799999999</v>
      </c>
      <c r="B115">
        <v>-135.4228004</v>
      </c>
      <c r="C115" s="1" t="str">
        <f>HYPERLINK("http://geochem.nrcan.gc.ca/cdogs/content/kwd/kwd020018_e.htm", "Fluid (stream)")</f>
        <v>Fluid (stream)</v>
      </c>
      <c r="D115" s="1" t="str">
        <f>HYPERLINK("http://geochem.nrcan.gc.ca/cdogs/content/kwd/kwd080007_e.htm", "Untreated Water")</f>
        <v>Untreated Water</v>
      </c>
      <c r="E115" s="1" t="str">
        <f>HYPERLINK("http://geochem.nrcan.gc.ca/cdogs/content/dgp/dgp00002_e.htm", "Total")</f>
        <v>Total</v>
      </c>
      <c r="F115" s="1" t="str">
        <f>HYPERLINK("http://geochem.nrcan.gc.ca/cdogs/content/agp/agp01499_e.htm", "SO4 | NONE | ROOT")</f>
        <v>SO4 | NONE | ROOT</v>
      </c>
      <c r="G115" s="1" t="str">
        <f>HYPERLINK("http://geochem.nrcan.gc.ca/cdogs/content/mth/mth02438_e.htm", "2438")</f>
        <v>2438</v>
      </c>
      <c r="H115" s="1" t="str">
        <f>HYPERLINK("http://geochem.nrcan.gc.ca/cdogs/content/bdl/bdl210006_e.htm", "210006")</f>
        <v>210006</v>
      </c>
      <c r="I115" s="1" t="str">
        <f>HYPERLINK("http://geochem.nrcan.gc.ca/cdogs/content/prj/prj210211_e.htm", "210211")</f>
        <v>210211</v>
      </c>
      <c r="J115" s="1" t="str">
        <f>HYPERLINK("http://geochem.nrcan.gc.ca/cdogs/content/svy/svy210380_e.htm", "210380")</f>
        <v>210380</v>
      </c>
      <c r="L115" t="s">
        <v>56</v>
      </c>
      <c r="M115">
        <v>5.7</v>
      </c>
      <c r="N115" t="s">
        <v>56</v>
      </c>
      <c r="O115" t="s">
        <v>572</v>
      </c>
      <c r="P115" t="s">
        <v>573</v>
      </c>
      <c r="Q115" t="s">
        <v>574</v>
      </c>
      <c r="R115" t="s">
        <v>575</v>
      </c>
      <c r="T115" t="s">
        <v>25</v>
      </c>
    </row>
    <row r="116" spans="1:20" x14ac:dyDescent="0.25">
      <c r="A116">
        <v>63.879181199999998</v>
      </c>
      <c r="B116">
        <v>-135.3155166</v>
      </c>
      <c r="C116" s="1" t="str">
        <f>HYPERLINK("http://geochem.nrcan.gc.ca/cdogs/content/kwd/kwd020018_e.htm", "Fluid (stream)")</f>
        <v>Fluid (stream)</v>
      </c>
      <c r="D116" s="1" t="str">
        <f>HYPERLINK("http://geochem.nrcan.gc.ca/cdogs/content/kwd/kwd080007_e.htm", "Untreated Water")</f>
        <v>Untreated Water</v>
      </c>
      <c r="E116" s="1" t="str">
        <f>HYPERLINK("http://geochem.nrcan.gc.ca/cdogs/content/dgp/dgp00002_e.htm", "Total")</f>
        <v>Total</v>
      </c>
      <c r="F116" s="1" t="str">
        <f>HYPERLINK("http://geochem.nrcan.gc.ca/cdogs/content/agp/agp01499_e.htm", "SO4 | NONE | ROOT")</f>
        <v>SO4 | NONE | ROOT</v>
      </c>
      <c r="G116" s="1" t="str">
        <f>HYPERLINK("http://geochem.nrcan.gc.ca/cdogs/content/mth/mth02438_e.htm", "2438")</f>
        <v>2438</v>
      </c>
      <c r="H116" s="1" t="str">
        <f>HYPERLINK("http://geochem.nrcan.gc.ca/cdogs/content/bdl/bdl210006_e.htm", "210006")</f>
        <v>210006</v>
      </c>
      <c r="I116" s="1" t="str">
        <f>HYPERLINK("http://geochem.nrcan.gc.ca/cdogs/content/prj/prj210211_e.htm", "210211")</f>
        <v>210211</v>
      </c>
      <c r="J116" s="1" t="str">
        <f>HYPERLINK("http://geochem.nrcan.gc.ca/cdogs/content/svy/svy210380_e.htm", "210380")</f>
        <v>210380</v>
      </c>
      <c r="L116" t="s">
        <v>576</v>
      </c>
      <c r="M116">
        <v>15.9</v>
      </c>
      <c r="N116" t="s">
        <v>576</v>
      </c>
      <c r="O116" t="s">
        <v>577</v>
      </c>
      <c r="P116" t="s">
        <v>578</v>
      </c>
      <c r="Q116" t="s">
        <v>579</v>
      </c>
      <c r="R116" t="s">
        <v>580</v>
      </c>
      <c r="T116" t="s">
        <v>25</v>
      </c>
    </row>
    <row r="117" spans="1:20" x14ac:dyDescent="0.25">
      <c r="A117">
        <v>63.892031299999999</v>
      </c>
      <c r="B117">
        <v>-135.34722869999999</v>
      </c>
      <c r="C117" s="1" t="str">
        <f>HYPERLINK("http://geochem.nrcan.gc.ca/cdogs/content/kwd/kwd020018_e.htm", "Fluid (stream)")</f>
        <v>Fluid (stream)</v>
      </c>
      <c r="D117" s="1" t="str">
        <f>HYPERLINK("http://geochem.nrcan.gc.ca/cdogs/content/kwd/kwd080007_e.htm", "Untreated Water")</f>
        <v>Untreated Water</v>
      </c>
      <c r="E117" s="1" t="str">
        <f>HYPERLINK("http://geochem.nrcan.gc.ca/cdogs/content/dgp/dgp00002_e.htm", "Total")</f>
        <v>Total</v>
      </c>
      <c r="F117" s="1" t="str">
        <f>HYPERLINK("http://geochem.nrcan.gc.ca/cdogs/content/agp/agp01499_e.htm", "SO4 | NONE | ROOT")</f>
        <v>SO4 | NONE | ROOT</v>
      </c>
      <c r="G117" s="1" t="str">
        <f>HYPERLINK("http://geochem.nrcan.gc.ca/cdogs/content/mth/mth02438_e.htm", "2438")</f>
        <v>2438</v>
      </c>
      <c r="H117" s="1" t="str">
        <f>HYPERLINK("http://geochem.nrcan.gc.ca/cdogs/content/bdl/bdl210006_e.htm", "210006")</f>
        <v>210006</v>
      </c>
      <c r="I117" s="1" t="str">
        <f>HYPERLINK("http://geochem.nrcan.gc.ca/cdogs/content/prj/prj210211_e.htm", "210211")</f>
        <v>210211</v>
      </c>
      <c r="J117" s="1" t="str">
        <f>HYPERLINK("http://geochem.nrcan.gc.ca/cdogs/content/svy/svy210380_e.htm", "210380")</f>
        <v>210380</v>
      </c>
      <c r="L117" t="s">
        <v>581</v>
      </c>
      <c r="M117">
        <v>16.600000000000001</v>
      </c>
      <c r="N117" t="s">
        <v>581</v>
      </c>
      <c r="O117" t="s">
        <v>582</v>
      </c>
      <c r="P117" t="s">
        <v>583</v>
      </c>
      <c r="Q117" t="s">
        <v>584</v>
      </c>
      <c r="R117" t="s">
        <v>585</v>
      </c>
      <c r="T117" t="s">
        <v>25</v>
      </c>
    </row>
    <row r="118" spans="1:20" x14ac:dyDescent="0.25">
      <c r="A118">
        <v>63.8727181</v>
      </c>
      <c r="B118">
        <v>-135.27209400000001</v>
      </c>
      <c r="C118" s="1" t="str">
        <f>HYPERLINK("http://geochem.nrcan.gc.ca/cdogs/content/kwd/kwd020018_e.htm", "Fluid (stream)")</f>
        <v>Fluid (stream)</v>
      </c>
      <c r="D118" s="1" t="str">
        <f>HYPERLINK("http://geochem.nrcan.gc.ca/cdogs/content/kwd/kwd080007_e.htm", "Untreated Water")</f>
        <v>Untreated Water</v>
      </c>
      <c r="E118" s="1" t="str">
        <f>HYPERLINK("http://geochem.nrcan.gc.ca/cdogs/content/dgp/dgp00002_e.htm", "Total")</f>
        <v>Total</v>
      </c>
      <c r="F118" s="1" t="str">
        <f>HYPERLINK("http://geochem.nrcan.gc.ca/cdogs/content/agp/agp01499_e.htm", "SO4 | NONE | ROOT")</f>
        <v>SO4 | NONE | ROOT</v>
      </c>
      <c r="G118" s="1" t="str">
        <f>HYPERLINK("http://geochem.nrcan.gc.ca/cdogs/content/mth/mth02438_e.htm", "2438")</f>
        <v>2438</v>
      </c>
      <c r="H118" s="1" t="str">
        <f>HYPERLINK("http://geochem.nrcan.gc.ca/cdogs/content/bdl/bdl210006_e.htm", "210006")</f>
        <v>210006</v>
      </c>
      <c r="I118" s="1" t="str">
        <f>HYPERLINK("http://geochem.nrcan.gc.ca/cdogs/content/prj/prj210211_e.htm", "210211")</f>
        <v>210211</v>
      </c>
      <c r="J118" s="1" t="str">
        <f>HYPERLINK("http://geochem.nrcan.gc.ca/cdogs/content/svy/svy210380_e.htm", "210380")</f>
        <v>210380</v>
      </c>
      <c r="L118" t="s">
        <v>164</v>
      </c>
      <c r="M118">
        <v>15</v>
      </c>
      <c r="N118" t="s">
        <v>164</v>
      </c>
      <c r="O118" t="s">
        <v>586</v>
      </c>
      <c r="P118" t="s">
        <v>587</v>
      </c>
      <c r="Q118" t="s">
        <v>588</v>
      </c>
      <c r="R118" t="s">
        <v>589</v>
      </c>
      <c r="T118" t="s">
        <v>25</v>
      </c>
    </row>
    <row r="119" spans="1:20" x14ac:dyDescent="0.25">
      <c r="A119">
        <v>63.919020500000002</v>
      </c>
      <c r="B119">
        <v>-135.15186109999999</v>
      </c>
      <c r="C119" s="1" t="str">
        <f>HYPERLINK("http://geochem.nrcan.gc.ca/cdogs/content/kwd/kwd020018_e.htm", "Fluid (stream)")</f>
        <v>Fluid (stream)</v>
      </c>
      <c r="D119" s="1" t="str">
        <f>HYPERLINK("http://geochem.nrcan.gc.ca/cdogs/content/kwd/kwd080007_e.htm", "Untreated Water")</f>
        <v>Untreated Water</v>
      </c>
      <c r="E119" s="1" t="str">
        <f>HYPERLINK("http://geochem.nrcan.gc.ca/cdogs/content/dgp/dgp00002_e.htm", "Total")</f>
        <v>Total</v>
      </c>
      <c r="F119" s="1" t="str">
        <f>HYPERLINK("http://geochem.nrcan.gc.ca/cdogs/content/agp/agp01499_e.htm", "SO4 | NONE | ROOT")</f>
        <v>SO4 | NONE | ROOT</v>
      </c>
      <c r="G119" s="1" t="str">
        <f>HYPERLINK("http://geochem.nrcan.gc.ca/cdogs/content/mth/mth02438_e.htm", "2438")</f>
        <v>2438</v>
      </c>
      <c r="H119" s="1" t="str">
        <f>HYPERLINK("http://geochem.nrcan.gc.ca/cdogs/content/bdl/bdl210006_e.htm", "210006")</f>
        <v>210006</v>
      </c>
      <c r="I119" s="1" t="str">
        <f>HYPERLINK("http://geochem.nrcan.gc.ca/cdogs/content/prj/prj210211_e.htm", "210211")</f>
        <v>210211</v>
      </c>
      <c r="J119" s="1" t="str">
        <f>HYPERLINK("http://geochem.nrcan.gc.ca/cdogs/content/svy/svy210380_e.htm", "210380")</f>
        <v>210380</v>
      </c>
      <c r="L119" t="s">
        <v>590</v>
      </c>
      <c r="M119">
        <v>11.1</v>
      </c>
      <c r="N119" t="s">
        <v>590</v>
      </c>
      <c r="O119" t="s">
        <v>591</v>
      </c>
      <c r="P119" t="s">
        <v>592</v>
      </c>
      <c r="Q119" t="s">
        <v>593</v>
      </c>
      <c r="R119" t="s">
        <v>594</v>
      </c>
      <c r="T119" t="s">
        <v>25</v>
      </c>
    </row>
    <row r="120" spans="1:20" x14ac:dyDescent="0.25">
      <c r="A120">
        <v>63.958396100000002</v>
      </c>
      <c r="B120">
        <v>-135.0520449</v>
      </c>
      <c r="C120" s="1" t="str">
        <f>HYPERLINK("http://geochem.nrcan.gc.ca/cdogs/content/kwd/kwd020018_e.htm", "Fluid (stream)")</f>
        <v>Fluid (stream)</v>
      </c>
      <c r="D120" s="1" t="str">
        <f>HYPERLINK("http://geochem.nrcan.gc.ca/cdogs/content/kwd/kwd080007_e.htm", "Untreated Water")</f>
        <v>Untreated Water</v>
      </c>
      <c r="E120" s="1" t="str">
        <f>HYPERLINK("http://geochem.nrcan.gc.ca/cdogs/content/dgp/dgp00002_e.htm", "Total")</f>
        <v>Total</v>
      </c>
      <c r="F120" s="1" t="str">
        <f>HYPERLINK("http://geochem.nrcan.gc.ca/cdogs/content/agp/agp01499_e.htm", "SO4 | NONE | ROOT")</f>
        <v>SO4 | NONE | ROOT</v>
      </c>
      <c r="G120" s="1" t="str">
        <f>HYPERLINK("http://geochem.nrcan.gc.ca/cdogs/content/mth/mth02438_e.htm", "2438")</f>
        <v>2438</v>
      </c>
      <c r="H120" s="1" t="str">
        <f>HYPERLINK("http://geochem.nrcan.gc.ca/cdogs/content/bdl/bdl210006_e.htm", "210006")</f>
        <v>210006</v>
      </c>
      <c r="I120" s="1" t="str">
        <f>HYPERLINK("http://geochem.nrcan.gc.ca/cdogs/content/prj/prj210211_e.htm", "210211")</f>
        <v>210211</v>
      </c>
      <c r="J120" s="1" t="str">
        <f>HYPERLINK("http://geochem.nrcan.gc.ca/cdogs/content/svy/svy210380_e.htm", "210380")</f>
        <v>210380</v>
      </c>
      <c r="L120" t="s">
        <v>429</v>
      </c>
      <c r="M120">
        <v>13</v>
      </c>
      <c r="N120" t="s">
        <v>429</v>
      </c>
      <c r="O120" t="s">
        <v>595</v>
      </c>
      <c r="P120" t="s">
        <v>596</v>
      </c>
      <c r="Q120" t="s">
        <v>597</v>
      </c>
      <c r="R120" t="s">
        <v>598</v>
      </c>
      <c r="T120" t="s">
        <v>25</v>
      </c>
    </row>
    <row r="121" spans="1:20" x14ac:dyDescent="0.25">
      <c r="A121">
        <v>63.9969891</v>
      </c>
      <c r="B121">
        <v>-135.03228780000001</v>
      </c>
      <c r="C121" s="1" t="str">
        <f>HYPERLINK("http://geochem.nrcan.gc.ca/cdogs/content/kwd/kwd020018_e.htm", "Fluid (stream)")</f>
        <v>Fluid (stream)</v>
      </c>
      <c r="D121" s="1" t="str">
        <f>HYPERLINK("http://geochem.nrcan.gc.ca/cdogs/content/kwd/kwd080007_e.htm", "Untreated Water")</f>
        <v>Untreated Water</v>
      </c>
      <c r="E121" s="1" t="str">
        <f>HYPERLINK("http://geochem.nrcan.gc.ca/cdogs/content/dgp/dgp00002_e.htm", "Total")</f>
        <v>Total</v>
      </c>
      <c r="F121" s="1" t="str">
        <f>HYPERLINK("http://geochem.nrcan.gc.ca/cdogs/content/agp/agp01499_e.htm", "SO4 | NONE | ROOT")</f>
        <v>SO4 | NONE | ROOT</v>
      </c>
      <c r="G121" s="1" t="str">
        <f>HYPERLINK("http://geochem.nrcan.gc.ca/cdogs/content/mth/mth02438_e.htm", "2438")</f>
        <v>2438</v>
      </c>
      <c r="H121" s="1" t="str">
        <f>HYPERLINK("http://geochem.nrcan.gc.ca/cdogs/content/bdl/bdl210006_e.htm", "210006")</f>
        <v>210006</v>
      </c>
      <c r="I121" s="1" t="str">
        <f>HYPERLINK("http://geochem.nrcan.gc.ca/cdogs/content/prj/prj210211_e.htm", "210211")</f>
        <v>210211</v>
      </c>
      <c r="J121" s="1" t="str">
        <f>HYPERLINK("http://geochem.nrcan.gc.ca/cdogs/content/svy/svy210380_e.htm", "210380")</f>
        <v>210380</v>
      </c>
      <c r="L121" t="s">
        <v>599</v>
      </c>
      <c r="M121">
        <v>21.7</v>
      </c>
      <c r="N121" t="s">
        <v>599</v>
      </c>
      <c r="O121" t="s">
        <v>600</v>
      </c>
      <c r="P121" t="s">
        <v>601</v>
      </c>
      <c r="Q121" t="s">
        <v>602</v>
      </c>
      <c r="R121" t="s">
        <v>603</v>
      </c>
      <c r="T121" t="s">
        <v>25</v>
      </c>
    </row>
    <row r="122" spans="1:20" x14ac:dyDescent="0.25">
      <c r="A122">
        <v>63.996540099999997</v>
      </c>
      <c r="B122">
        <v>-135.03371820000001</v>
      </c>
      <c r="C122" s="1" t="str">
        <f>HYPERLINK("http://geochem.nrcan.gc.ca/cdogs/content/kwd/kwd020018_e.htm", "Fluid (stream)")</f>
        <v>Fluid (stream)</v>
      </c>
      <c r="D122" s="1" t="str">
        <f>HYPERLINK("http://geochem.nrcan.gc.ca/cdogs/content/kwd/kwd080007_e.htm", "Untreated Water")</f>
        <v>Untreated Water</v>
      </c>
      <c r="E122" s="1" t="str">
        <f>HYPERLINK("http://geochem.nrcan.gc.ca/cdogs/content/dgp/dgp00002_e.htm", "Total")</f>
        <v>Total</v>
      </c>
      <c r="F122" s="1" t="str">
        <f>HYPERLINK("http://geochem.nrcan.gc.ca/cdogs/content/agp/agp01499_e.htm", "SO4 | NONE | ROOT")</f>
        <v>SO4 | NONE | ROOT</v>
      </c>
      <c r="G122" s="1" t="str">
        <f>HYPERLINK("http://geochem.nrcan.gc.ca/cdogs/content/mth/mth02438_e.htm", "2438")</f>
        <v>2438</v>
      </c>
      <c r="H122" s="1" t="str">
        <f>HYPERLINK("http://geochem.nrcan.gc.ca/cdogs/content/bdl/bdl210006_e.htm", "210006")</f>
        <v>210006</v>
      </c>
      <c r="I122" s="1" t="str">
        <f>HYPERLINK("http://geochem.nrcan.gc.ca/cdogs/content/prj/prj210211_e.htm", "210211")</f>
        <v>210211</v>
      </c>
      <c r="J122" s="1" t="str">
        <f>HYPERLINK("http://geochem.nrcan.gc.ca/cdogs/content/svy/svy210380_e.htm", "210380")</f>
        <v>210380</v>
      </c>
      <c r="L122" t="s">
        <v>604</v>
      </c>
      <c r="M122">
        <v>46.7</v>
      </c>
      <c r="N122" t="s">
        <v>604</v>
      </c>
      <c r="O122" t="s">
        <v>605</v>
      </c>
      <c r="P122" t="s">
        <v>606</v>
      </c>
      <c r="Q122" t="s">
        <v>607</v>
      </c>
      <c r="R122" t="s">
        <v>608</v>
      </c>
      <c r="T122" t="s">
        <v>25</v>
      </c>
    </row>
    <row r="123" spans="1:20" x14ac:dyDescent="0.25">
      <c r="A123">
        <v>63.792336499999998</v>
      </c>
      <c r="B123">
        <v>-135.44219759999999</v>
      </c>
      <c r="C123" s="1" t="str">
        <f>HYPERLINK("http://geochem.nrcan.gc.ca/cdogs/content/kwd/kwd020018_e.htm", "Fluid (stream)")</f>
        <v>Fluid (stream)</v>
      </c>
      <c r="D123" s="1" t="str">
        <f>HYPERLINK("http://geochem.nrcan.gc.ca/cdogs/content/kwd/kwd080007_e.htm", "Untreated Water")</f>
        <v>Untreated Water</v>
      </c>
      <c r="E123" s="1" t="str">
        <f>HYPERLINK("http://geochem.nrcan.gc.ca/cdogs/content/dgp/dgp00002_e.htm", "Total")</f>
        <v>Total</v>
      </c>
      <c r="F123" s="1" t="str">
        <f>HYPERLINK("http://geochem.nrcan.gc.ca/cdogs/content/agp/agp01499_e.htm", "SO4 | NONE | ROOT")</f>
        <v>SO4 | NONE | ROOT</v>
      </c>
      <c r="G123" s="1" t="str">
        <f>HYPERLINK("http://geochem.nrcan.gc.ca/cdogs/content/mth/mth02438_e.htm", "2438")</f>
        <v>2438</v>
      </c>
      <c r="H123" s="1" t="str">
        <f>HYPERLINK("http://geochem.nrcan.gc.ca/cdogs/content/bdl/bdl210006_e.htm", "210006")</f>
        <v>210006</v>
      </c>
      <c r="I123" s="1" t="str">
        <f>HYPERLINK("http://geochem.nrcan.gc.ca/cdogs/content/prj/prj210211_e.htm", "210211")</f>
        <v>210211</v>
      </c>
      <c r="J123" s="1" t="str">
        <f>HYPERLINK("http://geochem.nrcan.gc.ca/cdogs/content/svy/svy210380_e.htm", "210380")</f>
        <v>210380</v>
      </c>
      <c r="L123" t="s">
        <v>547</v>
      </c>
      <c r="M123">
        <v>8.6</v>
      </c>
      <c r="N123" t="s">
        <v>547</v>
      </c>
      <c r="O123" t="s">
        <v>609</v>
      </c>
      <c r="P123" t="s">
        <v>610</v>
      </c>
      <c r="Q123" t="s">
        <v>611</v>
      </c>
      <c r="R123" t="s">
        <v>612</v>
      </c>
      <c r="T123" t="s">
        <v>25</v>
      </c>
    </row>
    <row r="124" spans="1:20" x14ac:dyDescent="0.25">
      <c r="A124">
        <v>63.797203600000003</v>
      </c>
      <c r="B124">
        <v>-135.49119229999999</v>
      </c>
      <c r="C124" s="1" t="str">
        <f>HYPERLINK("http://geochem.nrcan.gc.ca/cdogs/content/kwd/kwd020018_e.htm", "Fluid (stream)")</f>
        <v>Fluid (stream)</v>
      </c>
      <c r="D124" s="1" t="str">
        <f>HYPERLINK("http://geochem.nrcan.gc.ca/cdogs/content/kwd/kwd080007_e.htm", "Untreated Water")</f>
        <v>Untreated Water</v>
      </c>
      <c r="E124" s="1" t="str">
        <f>HYPERLINK("http://geochem.nrcan.gc.ca/cdogs/content/dgp/dgp00002_e.htm", "Total")</f>
        <v>Total</v>
      </c>
      <c r="F124" s="1" t="str">
        <f>HYPERLINK("http://geochem.nrcan.gc.ca/cdogs/content/agp/agp01499_e.htm", "SO4 | NONE | ROOT")</f>
        <v>SO4 | NONE | ROOT</v>
      </c>
      <c r="G124" s="1" t="str">
        <f>HYPERLINK("http://geochem.nrcan.gc.ca/cdogs/content/mth/mth02438_e.htm", "2438")</f>
        <v>2438</v>
      </c>
      <c r="H124" s="1" t="str">
        <f>HYPERLINK("http://geochem.nrcan.gc.ca/cdogs/content/bdl/bdl210006_e.htm", "210006")</f>
        <v>210006</v>
      </c>
      <c r="I124" s="1" t="str">
        <f>HYPERLINK("http://geochem.nrcan.gc.ca/cdogs/content/prj/prj210211_e.htm", "210211")</f>
        <v>210211</v>
      </c>
      <c r="J124" s="1" t="str">
        <f>HYPERLINK("http://geochem.nrcan.gc.ca/cdogs/content/svy/svy210380_e.htm", "210380")</f>
        <v>210380</v>
      </c>
      <c r="L124" t="s">
        <v>613</v>
      </c>
      <c r="M124">
        <v>10.4</v>
      </c>
      <c r="N124" t="s">
        <v>613</v>
      </c>
      <c r="O124" t="s">
        <v>614</v>
      </c>
      <c r="P124" t="s">
        <v>615</v>
      </c>
      <c r="Q124" t="s">
        <v>616</v>
      </c>
      <c r="R124" t="s">
        <v>617</v>
      </c>
      <c r="T124" t="s">
        <v>25</v>
      </c>
    </row>
    <row r="125" spans="1:20" x14ac:dyDescent="0.25">
      <c r="A125">
        <v>63.797906900000001</v>
      </c>
      <c r="B125">
        <v>-135.4954673</v>
      </c>
      <c r="C125" s="1" t="str">
        <f>HYPERLINK("http://geochem.nrcan.gc.ca/cdogs/content/kwd/kwd020018_e.htm", "Fluid (stream)")</f>
        <v>Fluid (stream)</v>
      </c>
      <c r="D125" s="1" t="str">
        <f>HYPERLINK("http://geochem.nrcan.gc.ca/cdogs/content/kwd/kwd080007_e.htm", "Untreated Water")</f>
        <v>Untreated Water</v>
      </c>
      <c r="E125" s="1" t="str">
        <f>HYPERLINK("http://geochem.nrcan.gc.ca/cdogs/content/dgp/dgp00002_e.htm", "Total")</f>
        <v>Total</v>
      </c>
      <c r="F125" s="1" t="str">
        <f>HYPERLINK("http://geochem.nrcan.gc.ca/cdogs/content/agp/agp01499_e.htm", "SO4 | NONE | ROOT")</f>
        <v>SO4 | NONE | ROOT</v>
      </c>
      <c r="G125" s="1" t="str">
        <f>HYPERLINK("http://geochem.nrcan.gc.ca/cdogs/content/mth/mth02438_e.htm", "2438")</f>
        <v>2438</v>
      </c>
      <c r="H125" s="1" t="str">
        <f>HYPERLINK("http://geochem.nrcan.gc.ca/cdogs/content/bdl/bdl210006_e.htm", "210006")</f>
        <v>210006</v>
      </c>
      <c r="I125" s="1" t="str">
        <f>HYPERLINK("http://geochem.nrcan.gc.ca/cdogs/content/prj/prj210211_e.htm", "210211")</f>
        <v>210211</v>
      </c>
      <c r="J125" s="1" t="str">
        <f>HYPERLINK("http://geochem.nrcan.gc.ca/cdogs/content/svy/svy210380_e.htm", "210380")</f>
        <v>210380</v>
      </c>
      <c r="L125" t="s">
        <v>618</v>
      </c>
      <c r="M125">
        <v>31.7</v>
      </c>
      <c r="N125" t="s">
        <v>618</v>
      </c>
      <c r="O125" t="s">
        <v>619</v>
      </c>
      <c r="P125" t="s">
        <v>620</v>
      </c>
      <c r="Q125" t="s">
        <v>621</v>
      </c>
      <c r="R125" t="s">
        <v>622</v>
      </c>
      <c r="T125" t="s">
        <v>25</v>
      </c>
    </row>
    <row r="126" spans="1:20" x14ac:dyDescent="0.25">
      <c r="A126">
        <v>63.907015600000001</v>
      </c>
      <c r="B126">
        <v>-135.3086979</v>
      </c>
      <c r="C126" s="1" t="str">
        <f>HYPERLINK("http://geochem.nrcan.gc.ca/cdogs/content/kwd/kwd020018_e.htm", "Fluid (stream)")</f>
        <v>Fluid (stream)</v>
      </c>
      <c r="D126" s="1" t="str">
        <f>HYPERLINK("http://geochem.nrcan.gc.ca/cdogs/content/kwd/kwd080007_e.htm", "Untreated Water")</f>
        <v>Untreated Water</v>
      </c>
      <c r="E126" s="1" t="str">
        <f>HYPERLINK("http://geochem.nrcan.gc.ca/cdogs/content/dgp/dgp00002_e.htm", "Total")</f>
        <v>Total</v>
      </c>
      <c r="F126" s="1" t="str">
        <f>HYPERLINK("http://geochem.nrcan.gc.ca/cdogs/content/agp/agp01499_e.htm", "SO4 | NONE | ROOT")</f>
        <v>SO4 | NONE | ROOT</v>
      </c>
      <c r="G126" s="1" t="str">
        <f>HYPERLINK("http://geochem.nrcan.gc.ca/cdogs/content/mth/mth02438_e.htm", "2438")</f>
        <v>2438</v>
      </c>
      <c r="H126" s="1" t="str">
        <f>HYPERLINK("http://geochem.nrcan.gc.ca/cdogs/content/bdl/bdl210006_e.htm", "210006")</f>
        <v>210006</v>
      </c>
      <c r="I126" s="1" t="str">
        <f>HYPERLINK("http://geochem.nrcan.gc.ca/cdogs/content/prj/prj210211_e.htm", "210211")</f>
        <v>210211</v>
      </c>
      <c r="J126" s="1" t="str">
        <f>HYPERLINK("http://geochem.nrcan.gc.ca/cdogs/content/svy/svy210380_e.htm", "210380")</f>
        <v>210380</v>
      </c>
      <c r="L126" t="s">
        <v>199</v>
      </c>
      <c r="M126">
        <v>25</v>
      </c>
      <c r="N126" t="s">
        <v>199</v>
      </c>
      <c r="O126" t="s">
        <v>623</v>
      </c>
      <c r="P126" t="s">
        <v>624</v>
      </c>
      <c r="Q126" t="s">
        <v>625</v>
      </c>
      <c r="R126" t="s">
        <v>626</v>
      </c>
      <c r="T126" t="s">
        <v>25</v>
      </c>
    </row>
    <row r="127" spans="1:20" x14ac:dyDescent="0.25">
      <c r="A127">
        <v>63.875153699999998</v>
      </c>
      <c r="B127">
        <v>-135.3850822</v>
      </c>
      <c r="C127" s="1" t="str">
        <f>HYPERLINK("http://geochem.nrcan.gc.ca/cdogs/content/kwd/kwd020018_e.htm", "Fluid (stream)")</f>
        <v>Fluid (stream)</v>
      </c>
      <c r="D127" s="1" t="str">
        <f>HYPERLINK("http://geochem.nrcan.gc.ca/cdogs/content/kwd/kwd080007_e.htm", "Untreated Water")</f>
        <v>Untreated Water</v>
      </c>
      <c r="E127" s="1" t="str">
        <f>HYPERLINK("http://geochem.nrcan.gc.ca/cdogs/content/dgp/dgp00002_e.htm", "Total")</f>
        <v>Total</v>
      </c>
      <c r="F127" s="1" t="str">
        <f>HYPERLINK("http://geochem.nrcan.gc.ca/cdogs/content/agp/agp01499_e.htm", "SO4 | NONE | ROOT")</f>
        <v>SO4 | NONE | ROOT</v>
      </c>
      <c r="G127" s="1" t="str">
        <f>HYPERLINK("http://geochem.nrcan.gc.ca/cdogs/content/mth/mth02438_e.htm", "2438")</f>
        <v>2438</v>
      </c>
      <c r="H127" s="1" t="str">
        <f>HYPERLINK("http://geochem.nrcan.gc.ca/cdogs/content/bdl/bdl210006_e.htm", "210006")</f>
        <v>210006</v>
      </c>
      <c r="I127" s="1" t="str">
        <f>HYPERLINK("http://geochem.nrcan.gc.ca/cdogs/content/prj/prj210211_e.htm", "210211")</f>
        <v>210211</v>
      </c>
      <c r="J127" s="1" t="str">
        <f>HYPERLINK("http://geochem.nrcan.gc.ca/cdogs/content/svy/svy210380_e.htm", "210380")</f>
        <v>210380</v>
      </c>
      <c r="L127" t="s">
        <v>627</v>
      </c>
      <c r="M127">
        <v>29.8</v>
      </c>
      <c r="N127" t="s">
        <v>627</v>
      </c>
      <c r="O127" t="s">
        <v>628</v>
      </c>
      <c r="P127" t="s">
        <v>629</v>
      </c>
      <c r="Q127" t="s">
        <v>630</v>
      </c>
      <c r="R127" t="s">
        <v>631</v>
      </c>
      <c r="T127" t="s">
        <v>25</v>
      </c>
    </row>
    <row r="128" spans="1:20" x14ac:dyDescent="0.25">
      <c r="A128">
        <v>63.856916499999997</v>
      </c>
      <c r="B128">
        <v>-135.42409069999999</v>
      </c>
      <c r="C128" s="1" t="str">
        <f>HYPERLINK("http://geochem.nrcan.gc.ca/cdogs/content/kwd/kwd020018_e.htm", "Fluid (stream)")</f>
        <v>Fluid (stream)</v>
      </c>
      <c r="D128" s="1" t="str">
        <f>HYPERLINK("http://geochem.nrcan.gc.ca/cdogs/content/kwd/kwd080007_e.htm", "Untreated Water")</f>
        <v>Untreated Water</v>
      </c>
      <c r="E128" s="1" t="str">
        <f>HYPERLINK("http://geochem.nrcan.gc.ca/cdogs/content/dgp/dgp00002_e.htm", "Total")</f>
        <v>Total</v>
      </c>
      <c r="F128" s="1" t="str">
        <f>HYPERLINK("http://geochem.nrcan.gc.ca/cdogs/content/agp/agp01499_e.htm", "SO4 | NONE | ROOT")</f>
        <v>SO4 | NONE | ROOT</v>
      </c>
      <c r="G128" s="1" t="str">
        <f>HYPERLINK("http://geochem.nrcan.gc.ca/cdogs/content/mth/mth02438_e.htm", "2438")</f>
        <v>2438</v>
      </c>
      <c r="H128" s="1" t="str">
        <f>HYPERLINK("http://geochem.nrcan.gc.ca/cdogs/content/bdl/bdl210006_e.htm", "210006")</f>
        <v>210006</v>
      </c>
      <c r="I128" s="1" t="str">
        <f>HYPERLINK("http://geochem.nrcan.gc.ca/cdogs/content/prj/prj210211_e.htm", "210211")</f>
        <v>210211</v>
      </c>
      <c r="J128" s="1" t="str">
        <f>HYPERLINK("http://geochem.nrcan.gc.ca/cdogs/content/svy/svy210380_e.htm", "210380")</f>
        <v>210380</v>
      </c>
      <c r="L128" t="s">
        <v>632</v>
      </c>
      <c r="M128">
        <v>32</v>
      </c>
      <c r="N128" t="s">
        <v>632</v>
      </c>
      <c r="O128" t="s">
        <v>633</v>
      </c>
      <c r="P128" t="s">
        <v>634</v>
      </c>
      <c r="Q128" t="s">
        <v>635</v>
      </c>
      <c r="R128" t="s">
        <v>636</v>
      </c>
      <c r="T128" t="s">
        <v>25</v>
      </c>
    </row>
    <row r="129" spans="1:20" x14ac:dyDescent="0.25">
      <c r="A129">
        <v>63.820316400000003</v>
      </c>
      <c r="B129">
        <v>-135.47676469999999</v>
      </c>
      <c r="C129" s="1" t="str">
        <f>HYPERLINK("http://geochem.nrcan.gc.ca/cdogs/content/kwd/kwd020018_e.htm", "Fluid (stream)")</f>
        <v>Fluid (stream)</v>
      </c>
      <c r="D129" s="1" t="str">
        <f>HYPERLINK("http://geochem.nrcan.gc.ca/cdogs/content/kwd/kwd080007_e.htm", "Untreated Water")</f>
        <v>Untreated Water</v>
      </c>
      <c r="E129" s="1" t="str">
        <f>HYPERLINK("http://geochem.nrcan.gc.ca/cdogs/content/dgp/dgp00002_e.htm", "Total")</f>
        <v>Total</v>
      </c>
      <c r="F129" s="1" t="str">
        <f>HYPERLINK("http://geochem.nrcan.gc.ca/cdogs/content/agp/agp01499_e.htm", "SO4 | NONE | ROOT")</f>
        <v>SO4 | NONE | ROOT</v>
      </c>
      <c r="G129" s="1" t="str">
        <f>HYPERLINK("http://geochem.nrcan.gc.ca/cdogs/content/mth/mth02438_e.htm", "2438")</f>
        <v>2438</v>
      </c>
      <c r="H129" s="1" t="str">
        <f>HYPERLINK("http://geochem.nrcan.gc.ca/cdogs/content/bdl/bdl210006_e.htm", "210006")</f>
        <v>210006</v>
      </c>
      <c r="I129" s="1" t="str">
        <f>HYPERLINK("http://geochem.nrcan.gc.ca/cdogs/content/prj/prj210211_e.htm", "210211")</f>
        <v>210211</v>
      </c>
      <c r="J129" s="1" t="str">
        <f>HYPERLINK("http://geochem.nrcan.gc.ca/cdogs/content/svy/svy210380_e.htm", "210380")</f>
        <v>210380</v>
      </c>
      <c r="L129" t="s">
        <v>637</v>
      </c>
      <c r="M129">
        <v>32.700000000000003</v>
      </c>
      <c r="N129" t="s">
        <v>637</v>
      </c>
      <c r="O129" t="s">
        <v>638</v>
      </c>
      <c r="P129" t="s">
        <v>639</v>
      </c>
      <c r="Q129" t="s">
        <v>640</v>
      </c>
      <c r="R129" t="s">
        <v>641</v>
      </c>
      <c r="T129" t="s">
        <v>25</v>
      </c>
    </row>
    <row r="130" spans="1:20" x14ac:dyDescent="0.25">
      <c r="A130">
        <v>63.964286899999998</v>
      </c>
      <c r="B130">
        <v>-135.19559839999999</v>
      </c>
      <c r="C130" s="1" t="str">
        <f>HYPERLINK("http://geochem.nrcan.gc.ca/cdogs/content/kwd/kwd020018_e.htm", "Fluid (stream)")</f>
        <v>Fluid (stream)</v>
      </c>
      <c r="D130" s="1" t="str">
        <f>HYPERLINK("http://geochem.nrcan.gc.ca/cdogs/content/kwd/kwd080007_e.htm", "Untreated Water")</f>
        <v>Untreated Water</v>
      </c>
      <c r="E130" s="1" t="str">
        <f>HYPERLINK("http://geochem.nrcan.gc.ca/cdogs/content/dgp/dgp00002_e.htm", "Total")</f>
        <v>Total</v>
      </c>
      <c r="F130" s="1" t="str">
        <f>HYPERLINK("http://geochem.nrcan.gc.ca/cdogs/content/agp/agp01499_e.htm", "SO4 | NONE | ROOT")</f>
        <v>SO4 | NONE | ROOT</v>
      </c>
      <c r="G130" s="1" t="str">
        <f>HYPERLINK("http://geochem.nrcan.gc.ca/cdogs/content/mth/mth02438_e.htm", "2438")</f>
        <v>2438</v>
      </c>
      <c r="H130" s="1" t="str">
        <f>HYPERLINK("http://geochem.nrcan.gc.ca/cdogs/content/bdl/bdl210006_e.htm", "210006")</f>
        <v>210006</v>
      </c>
      <c r="I130" s="1" t="str">
        <f>HYPERLINK("http://geochem.nrcan.gc.ca/cdogs/content/prj/prj210211_e.htm", "210211")</f>
        <v>210211</v>
      </c>
      <c r="J130" s="1" t="str">
        <f>HYPERLINK("http://geochem.nrcan.gc.ca/cdogs/content/svy/svy210380_e.htm", "210380")</f>
        <v>210380</v>
      </c>
      <c r="L130" t="s">
        <v>381</v>
      </c>
      <c r="M130">
        <v>24.9</v>
      </c>
      <c r="N130" t="s">
        <v>381</v>
      </c>
      <c r="O130" t="s">
        <v>642</v>
      </c>
      <c r="P130" t="s">
        <v>643</v>
      </c>
      <c r="Q130" t="s">
        <v>644</v>
      </c>
      <c r="R130" t="s">
        <v>645</v>
      </c>
      <c r="T130" t="s">
        <v>25</v>
      </c>
    </row>
    <row r="131" spans="1:20" x14ac:dyDescent="0.25">
      <c r="A131">
        <v>63.988804899999998</v>
      </c>
      <c r="B131">
        <v>-135.1808513</v>
      </c>
      <c r="C131" s="1" t="str">
        <f>HYPERLINK("http://geochem.nrcan.gc.ca/cdogs/content/kwd/kwd020018_e.htm", "Fluid (stream)")</f>
        <v>Fluid (stream)</v>
      </c>
      <c r="D131" s="1" t="str">
        <f>HYPERLINK("http://geochem.nrcan.gc.ca/cdogs/content/kwd/kwd080007_e.htm", "Untreated Water")</f>
        <v>Untreated Water</v>
      </c>
      <c r="E131" s="1" t="str">
        <f>HYPERLINK("http://geochem.nrcan.gc.ca/cdogs/content/dgp/dgp00002_e.htm", "Total")</f>
        <v>Total</v>
      </c>
      <c r="F131" s="1" t="str">
        <f>HYPERLINK("http://geochem.nrcan.gc.ca/cdogs/content/agp/agp01499_e.htm", "SO4 | NONE | ROOT")</f>
        <v>SO4 | NONE | ROOT</v>
      </c>
      <c r="G131" s="1" t="str">
        <f>HYPERLINK("http://geochem.nrcan.gc.ca/cdogs/content/mth/mth02438_e.htm", "2438")</f>
        <v>2438</v>
      </c>
      <c r="H131" s="1" t="str">
        <f>HYPERLINK("http://geochem.nrcan.gc.ca/cdogs/content/bdl/bdl210006_e.htm", "210006")</f>
        <v>210006</v>
      </c>
      <c r="I131" s="1" t="str">
        <f>HYPERLINK("http://geochem.nrcan.gc.ca/cdogs/content/prj/prj210211_e.htm", "210211")</f>
        <v>210211</v>
      </c>
      <c r="J131" s="1" t="str">
        <f>HYPERLINK("http://geochem.nrcan.gc.ca/cdogs/content/svy/svy210380_e.htm", "210380")</f>
        <v>210380</v>
      </c>
      <c r="L131" t="s">
        <v>391</v>
      </c>
      <c r="M131">
        <v>18.2</v>
      </c>
      <c r="N131" t="s">
        <v>391</v>
      </c>
      <c r="O131" t="s">
        <v>646</v>
      </c>
      <c r="P131" t="s">
        <v>647</v>
      </c>
      <c r="Q131" t="s">
        <v>648</v>
      </c>
      <c r="R131" t="s">
        <v>649</v>
      </c>
      <c r="T131" t="s">
        <v>25</v>
      </c>
    </row>
    <row r="132" spans="1:20" x14ac:dyDescent="0.25">
      <c r="A132">
        <v>63.871274100000001</v>
      </c>
      <c r="B132">
        <v>-135.3927626</v>
      </c>
      <c r="C132" s="1" t="str">
        <f>HYPERLINK("http://geochem.nrcan.gc.ca/cdogs/content/kwd/kwd020018_e.htm", "Fluid (stream)")</f>
        <v>Fluid (stream)</v>
      </c>
      <c r="D132" s="1" t="str">
        <f>HYPERLINK("http://geochem.nrcan.gc.ca/cdogs/content/kwd/kwd080007_e.htm", "Untreated Water")</f>
        <v>Untreated Water</v>
      </c>
      <c r="E132" s="1" t="str">
        <f>HYPERLINK("http://geochem.nrcan.gc.ca/cdogs/content/dgp/dgp00002_e.htm", "Total")</f>
        <v>Total</v>
      </c>
      <c r="F132" s="1" t="str">
        <f>HYPERLINK("http://geochem.nrcan.gc.ca/cdogs/content/agp/agp01499_e.htm", "SO4 | NONE | ROOT")</f>
        <v>SO4 | NONE | ROOT</v>
      </c>
      <c r="G132" s="1" t="str">
        <f>HYPERLINK("http://geochem.nrcan.gc.ca/cdogs/content/mth/mth02438_e.htm", "2438")</f>
        <v>2438</v>
      </c>
      <c r="H132" s="1" t="str">
        <f>HYPERLINK("http://geochem.nrcan.gc.ca/cdogs/content/bdl/bdl210006_e.htm", "210006")</f>
        <v>210006</v>
      </c>
      <c r="I132" s="1" t="str">
        <f>HYPERLINK("http://geochem.nrcan.gc.ca/cdogs/content/prj/prj210211_e.htm", "210211")</f>
        <v>210211</v>
      </c>
      <c r="J132" s="1" t="str">
        <f>HYPERLINK("http://geochem.nrcan.gc.ca/cdogs/content/svy/svy210380_e.htm", "210380")</f>
        <v>210380</v>
      </c>
      <c r="L132" t="s">
        <v>650</v>
      </c>
      <c r="M132">
        <v>17.8</v>
      </c>
      <c r="N132" t="s">
        <v>650</v>
      </c>
      <c r="O132" t="s">
        <v>651</v>
      </c>
      <c r="P132" t="s">
        <v>652</v>
      </c>
      <c r="Q132" t="s">
        <v>653</v>
      </c>
      <c r="R132" t="s">
        <v>654</v>
      </c>
      <c r="T132" t="s">
        <v>25</v>
      </c>
    </row>
    <row r="133" spans="1:20" x14ac:dyDescent="0.25">
      <c r="A133">
        <v>63.880477800000001</v>
      </c>
      <c r="B133">
        <v>-135.4071419</v>
      </c>
      <c r="C133" s="1" t="str">
        <f>HYPERLINK("http://geochem.nrcan.gc.ca/cdogs/content/kwd/kwd020018_e.htm", "Fluid (stream)")</f>
        <v>Fluid (stream)</v>
      </c>
      <c r="D133" s="1" t="str">
        <f>HYPERLINK("http://geochem.nrcan.gc.ca/cdogs/content/kwd/kwd080007_e.htm", "Untreated Water")</f>
        <v>Untreated Water</v>
      </c>
      <c r="E133" s="1" t="str">
        <f>HYPERLINK("http://geochem.nrcan.gc.ca/cdogs/content/dgp/dgp00002_e.htm", "Total")</f>
        <v>Total</v>
      </c>
      <c r="F133" s="1" t="str">
        <f>HYPERLINK("http://geochem.nrcan.gc.ca/cdogs/content/agp/agp01499_e.htm", "SO4 | NONE | ROOT")</f>
        <v>SO4 | NONE | ROOT</v>
      </c>
      <c r="G133" s="1" t="str">
        <f>HYPERLINK("http://geochem.nrcan.gc.ca/cdogs/content/mth/mth02438_e.htm", "2438")</f>
        <v>2438</v>
      </c>
      <c r="H133" s="1" t="str">
        <f>HYPERLINK("http://geochem.nrcan.gc.ca/cdogs/content/bdl/bdl210006_e.htm", "210006")</f>
        <v>210006</v>
      </c>
      <c r="I133" s="1" t="str">
        <f>HYPERLINK("http://geochem.nrcan.gc.ca/cdogs/content/prj/prj210211_e.htm", "210211")</f>
        <v>210211</v>
      </c>
      <c r="J133" s="1" t="str">
        <f>HYPERLINK("http://geochem.nrcan.gc.ca/cdogs/content/svy/svy210380_e.htm", "210380")</f>
        <v>210380</v>
      </c>
      <c r="L133" t="s">
        <v>655</v>
      </c>
      <c r="M133">
        <v>5</v>
      </c>
      <c r="N133" t="s">
        <v>655</v>
      </c>
      <c r="O133" t="s">
        <v>656</v>
      </c>
      <c r="P133" t="s">
        <v>657</v>
      </c>
      <c r="Q133" t="s">
        <v>658</v>
      </c>
      <c r="R133" t="s">
        <v>659</v>
      </c>
      <c r="T133" t="s">
        <v>25</v>
      </c>
    </row>
    <row r="134" spans="1:20" x14ac:dyDescent="0.25">
      <c r="A134">
        <v>63.875721599999999</v>
      </c>
      <c r="B134">
        <v>-135.407073</v>
      </c>
      <c r="C134" s="1" t="str">
        <f>HYPERLINK("http://geochem.nrcan.gc.ca/cdogs/content/kwd/kwd020018_e.htm", "Fluid (stream)")</f>
        <v>Fluid (stream)</v>
      </c>
      <c r="D134" s="1" t="str">
        <f>HYPERLINK("http://geochem.nrcan.gc.ca/cdogs/content/kwd/kwd080007_e.htm", "Untreated Water")</f>
        <v>Untreated Water</v>
      </c>
      <c r="E134" s="1" t="str">
        <f>HYPERLINK("http://geochem.nrcan.gc.ca/cdogs/content/dgp/dgp00002_e.htm", "Total")</f>
        <v>Total</v>
      </c>
      <c r="F134" s="1" t="str">
        <f>HYPERLINK("http://geochem.nrcan.gc.ca/cdogs/content/agp/agp01499_e.htm", "SO4 | NONE | ROOT")</f>
        <v>SO4 | NONE | ROOT</v>
      </c>
      <c r="G134" s="1" t="str">
        <f>HYPERLINK("http://geochem.nrcan.gc.ca/cdogs/content/mth/mth02438_e.htm", "2438")</f>
        <v>2438</v>
      </c>
      <c r="H134" s="1" t="str">
        <f>HYPERLINK("http://geochem.nrcan.gc.ca/cdogs/content/bdl/bdl210006_e.htm", "210006")</f>
        <v>210006</v>
      </c>
      <c r="I134" s="1" t="str">
        <f>HYPERLINK("http://geochem.nrcan.gc.ca/cdogs/content/prj/prj210211_e.htm", "210211")</f>
        <v>210211</v>
      </c>
      <c r="J134" s="1" t="str">
        <f>HYPERLINK("http://geochem.nrcan.gc.ca/cdogs/content/svy/svy210380_e.htm", "210380")</f>
        <v>210380</v>
      </c>
      <c r="L134" t="s">
        <v>169</v>
      </c>
      <c r="M134">
        <v>9.9</v>
      </c>
      <c r="N134" t="s">
        <v>169</v>
      </c>
      <c r="O134" t="s">
        <v>660</v>
      </c>
      <c r="P134" t="s">
        <v>661</v>
      </c>
      <c r="Q134" t="s">
        <v>662</v>
      </c>
      <c r="R134" t="s">
        <v>663</v>
      </c>
      <c r="T134" t="s">
        <v>25</v>
      </c>
    </row>
    <row r="135" spans="1:20" x14ac:dyDescent="0.25">
      <c r="A135">
        <v>63.898518799999998</v>
      </c>
      <c r="B135">
        <v>-135.49275879999999</v>
      </c>
      <c r="C135" s="1" t="str">
        <f>HYPERLINK("http://geochem.nrcan.gc.ca/cdogs/content/kwd/kwd020018_e.htm", "Fluid (stream)")</f>
        <v>Fluid (stream)</v>
      </c>
      <c r="D135" s="1" t="str">
        <f>HYPERLINK("http://geochem.nrcan.gc.ca/cdogs/content/kwd/kwd080007_e.htm", "Untreated Water")</f>
        <v>Untreated Water</v>
      </c>
      <c r="E135" s="1" t="str">
        <f>HYPERLINK("http://geochem.nrcan.gc.ca/cdogs/content/dgp/dgp00002_e.htm", "Total")</f>
        <v>Total</v>
      </c>
      <c r="F135" s="1" t="str">
        <f>HYPERLINK("http://geochem.nrcan.gc.ca/cdogs/content/agp/agp01499_e.htm", "SO4 | NONE | ROOT")</f>
        <v>SO4 | NONE | ROOT</v>
      </c>
      <c r="G135" s="1" t="str">
        <f>HYPERLINK("http://geochem.nrcan.gc.ca/cdogs/content/mth/mth02438_e.htm", "2438")</f>
        <v>2438</v>
      </c>
      <c r="H135" s="1" t="str">
        <f>HYPERLINK("http://geochem.nrcan.gc.ca/cdogs/content/bdl/bdl210006_e.htm", "210006")</f>
        <v>210006</v>
      </c>
      <c r="I135" s="1" t="str">
        <f>HYPERLINK("http://geochem.nrcan.gc.ca/cdogs/content/prj/prj210211_e.htm", "210211")</f>
        <v>210211</v>
      </c>
      <c r="J135" s="1" t="str">
        <f>HYPERLINK("http://geochem.nrcan.gc.ca/cdogs/content/svy/svy210380_e.htm", "210380")</f>
        <v>210380</v>
      </c>
      <c r="L135" t="s">
        <v>664</v>
      </c>
      <c r="M135">
        <v>12.7</v>
      </c>
      <c r="N135" t="s">
        <v>664</v>
      </c>
      <c r="O135" t="s">
        <v>665</v>
      </c>
      <c r="P135" t="s">
        <v>666</v>
      </c>
      <c r="Q135" t="s">
        <v>667</v>
      </c>
      <c r="R135" t="s">
        <v>668</v>
      </c>
      <c r="T135" t="s">
        <v>25</v>
      </c>
    </row>
    <row r="136" spans="1:20" x14ac:dyDescent="0.25">
      <c r="A136">
        <v>63.931803500000001</v>
      </c>
      <c r="B136">
        <v>-135.1937399</v>
      </c>
      <c r="C136" s="1" t="str">
        <f>HYPERLINK("http://geochem.nrcan.gc.ca/cdogs/content/kwd/kwd020018_e.htm", "Fluid (stream)")</f>
        <v>Fluid (stream)</v>
      </c>
      <c r="D136" s="1" t="str">
        <f>HYPERLINK("http://geochem.nrcan.gc.ca/cdogs/content/kwd/kwd080007_e.htm", "Untreated Water")</f>
        <v>Untreated Water</v>
      </c>
      <c r="E136" s="1" t="str">
        <f>HYPERLINK("http://geochem.nrcan.gc.ca/cdogs/content/dgp/dgp00002_e.htm", "Total")</f>
        <v>Total</v>
      </c>
      <c r="F136" s="1" t="str">
        <f>HYPERLINK("http://geochem.nrcan.gc.ca/cdogs/content/agp/agp01499_e.htm", "SO4 | NONE | ROOT")</f>
        <v>SO4 | NONE | ROOT</v>
      </c>
      <c r="G136" s="1" t="str">
        <f>HYPERLINK("http://geochem.nrcan.gc.ca/cdogs/content/mth/mth02438_e.htm", "2438")</f>
        <v>2438</v>
      </c>
      <c r="H136" s="1" t="str">
        <f>HYPERLINK("http://geochem.nrcan.gc.ca/cdogs/content/bdl/bdl210006_e.htm", "210006")</f>
        <v>210006</v>
      </c>
      <c r="I136" s="1" t="str">
        <f>HYPERLINK("http://geochem.nrcan.gc.ca/cdogs/content/prj/prj210211_e.htm", "210211")</f>
        <v>210211</v>
      </c>
      <c r="J136" s="1" t="str">
        <f>HYPERLINK("http://geochem.nrcan.gc.ca/cdogs/content/svy/svy210380_e.htm", "210380")</f>
        <v>210380</v>
      </c>
      <c r="L136" t="s">
        <v>669</v>
      </c>
      <c r="M136">
        <v>8.9</v>
      </c>
      <c r="N136" t="s">
        <v>669</v>
      </c>
      <c r="O136" t="s">
        <v>670</v>
      </c>
      <c r="P136" t="s">
        <v>671</v>
      </c>
      <c r="Q136" t="s">
        <v>672</v>
      </c>
      <c r="R136" t="s">
        <v>673</v>
      </c>
      <c r="T136" t="s">
        <v>25</v>
      </c>
    </row>
    <row r="137" spans="1:20" x14ac:dyDescent="0.25">
      <c r="A137">
        <v>63.918601299999999</v>
      </c>
      <c r="B137">
        <v>-135.20139499999999</v>
      </c>
      <c r="C137" s="1" t="str">
        <f>HYPERLINK("http://geochem.nrcan.gc.ca/cdogs/content/kwd/kwd020018_e.htm", "Fluid (stream)")</f>
        <v>Fluid (stream)</v>
      </c>
      <c r="D137" s="1" t="str">
        <f>HYPERLINK("http://geochem.nrcan.gc.ca/cdogs/content/kwd/kwd080007_e.htm", "Untreated Water")</f>
        <v>Untreated Water</v>
      </c>
      <c r="E137" s="1" t="str">
        <f>HYPERLINK("http://geochem.nrcan.gc.ca/cdogs/content/dgp/dgp00002_e.htm", "Total")</f>
        <v>Total</v>
      </c>
      <c r="F137" s="1" t="str">
        <f>HYPERLINK("http://geochem.nrcan.gc.ca/cdogs/content/agp/agp01499_e.htm", "SO4 | NONE | ROOT")</f>
        <v>SO4 | NONE | ROOT</v>
      </c>
      <c r="G137" s="1" t="str">
        <f>HYPERLINK("http://geochem.nrcan.gc.ca/cdogs/content/mth/mth02438_e.htm", "2438")</f>
        <v>2438</v>
      </c>
      <c r="H137" s="1" t="str">
        <f>HYPERLINK("http://geochem.nrcan.gc.ca/cdogs/content/bdl/bdl210006_e.htm", "210006")</f>
        <v>210006</v>
      </c>
      <c r="I137" s="1" t="str">
        <f>HYPERLINK("http://geochem.nrcan.gc.ca/cdogs/content/prj/prj210211_e.htm", "210211")</f>
        <v>210211</v>
      </c>
      <c r="J137" s="1" t="str">
        <f>HYPERLINK("http://geochem.nrcan.gc.ca/cdogs/content/svy/svy210380_e.htm", "210380")</f>
        <v>210380</v>
      </c>
      <c r="L137" t="s">
        <v>319</v>
      </c>
      <c r="M137">
        <v>18.5</v>
      </c>
      <c r="N137" t="s">
        <v>319</v>
      </c>
      <c r="O137" t="s">
        <v>674</v>
      </c>
      <c r="P137" t="s">
        <v>675</v>
      </c>
      <c r="Q137" t="s">
        <v>676</v>
      </c>
      <c r="R137" t="s">
        <v>677</v>
      </c>
      <c r="T137" t="s">
        <v>25</v>
      </c>
    </row>
    <row r="138" spans="1:20" x14ac:dyDescent="0.25">
      <c r="A138">
        <v>63.9542736</v>
      </c>
      <c r="B138">
        <v>-135.1653197</v>
      </c>
      <c r="C138" s="1" t="str">
        <f>HYPERLINK("http://geochem.nrcan.gc.ca/cdogs/content/kwd/kwd020018_e.htm", "Fluid (stream)")</f>
        <v>Fluid (stream)</v>
      </c>
      <c r="D138" s="1" t="str">
        <f>HYPERLINK("http://geochem.nrcan.gc.ca/cdogs/content/kwd/kwd080007_e.htm", "Untreated Water")</f>
        <v>Untreated Water</v>
      </c>
      <c r="E138" s="1" t="str">
        <f>HYPERLINK("http://geochem.nrcan.gc.ca/cdogs/content/dgp/dgp00002_e.htm", "Total")</f>
        <v>Total</v>
      </c>
      <c r="F138" s="1" t="str">
        <f>HYPERLINK("http://geochem.nrcan.gc.ca/cdogs/content/agp/agp01499_e.htm", "SO4 | NONE | ROOT")</f>
        <v>SO4 | NONE | ROOT</v>
      </c>
      <c r="G138" s="1" t="str">
        <f>HYPERLINK("http://geochem.nrcan.gc.ca/cdogs/content/mth/mth02438_e.htm", "2438")</f>
        <v>2438</v>
      </c>
      <c r="H138" s="1" t="str">
        <f>HYPERLINK("http://geochem.nrcan.gc.ca/cdogs/content/bdl/bdl210006_e.htm", "210006")</f>
        <v>210006</v>
      </c>
      <c r="I138" s="1" t="str">
        <f>HYPERLINK("http://geochem.nrcan.gc.ca/cdogs/content/prj/prj210211_e.htm", "210211")</f>
        <v>210211</v>
      </c>
      <c r="J138" s="1" t="str">
        <f>HYPERLINK("http://geochem.nrcan.gc.ca/cdogs/content/svy/svy210380_e.htm", "210380")</f>
        <v>210380</v>
      </c>
      <c r="L138" t="s">
        <v>678</v>
      </c>
      <c r="M138">
        <v>120</v>
      </c>
      <c r="N138" t="s">
        <v>678</v>
      </c>
      <c r="O138" t="s">
        <v>679</v>
      </c>
      <c r="P138" t="s">
        <v>680</v>
      </c>
      <c r="Q138" t="s">
        <v>681</v>
      </c>
      <c r="R138" t="s">
        <v>682</v>
      </c>
      <c r="T138" t="s">
        <v>25</v>
      </c>
    </row>
    <row r="139" spans="1:20" x14ac:dyDescent="0.25">
      <c r="A139">
        <v>63.981553099999999</v>
      </c>
      <c r="B139">
        <v>-135.1665026</v>
      </c>
      <c r="C139" s="1" t="str">
        <f>HYPERLINK("http://geochem.nrcan.gc.ca/cdogs/content/kwd/kwd020018_e.htm", "Fluid (stream)")</f>
        <v>Fluid (stream)</v>
      </c>
      <c r="D139" s="1" t="str">
        <f>HYPERLINK("http://geochem.nrcan.gc.ca/cdogs/content/kwd/kwd080007_e.htm", "Untreated Water")</f>
        <v>Untreated Water</v>
      </c>
      <c r="E139" s="1" t="str">
        <f>HYPERLINK("http://geochem.nrcan.gc.ca/cdogs/content/dgp/dgp00002_e.htm", "Total")</f>
        <v>Total</v>
      </c>
      <c r="F139" s="1" t="str">
        <f>HYPERLINK("http://geochem.nrcan.gc.ca/cdogs/content/agp/agp01499_e.htm", "SO4 | NONE | ROOT")</f>
        <v>SO4 | NONE | ROOT</v>
      </c>
      <c r="G139" s="1" t="str">
        <f>HYPERLINK("http://geochem.nrcan.gc.ca/cdogs/content/mth/mth02438_e.htm", "2438")</f>
        <v>2438</v>
      </c>
      <c r="H139" s="1" t="str">
        <f>HYPERLINK("http://geochem.nrcan.gc.ca/cdogs/content/bdl/bdl210006_e.htm", "210006")</f>
        <v>210006</v>
      </c>
      <c r="I139" s="1" t="str">
        <f>HYPERLINK("http://geochem.nrcan.gc.ca/cdogs/content/prj/prj210211_e.htm", "210211")</f>
        <v>210211</v>
      </c>
      <c r="J139" s="1" t="str">
        <f>HYPERLINK("http://geochem.nrcan.gc.ca/cdogs/content/svy/svy210380_e.htm", "210380")</f>
        <v>210380</v>
      </c>
      <c r="L139" t="s">
        <v>683</v>
      </c>
      <c r="M139">
        <v>99.6</v>
      </c>
      <c r="N139" t="s">
        <v>683</v>
      </c>
      <c r="O139" t="s">
        <v>684</v>
      </c>
      <c r="P139" t="s">
        <v>685</v>
      </c>
      <c r="Q139" t="s">
        <v>686</v>
      </c>
      <c r="R139" t="s">
        <v>687</v>
      </c>
      <c r="T139" t="s">
        <v>25</v>
      </c>
    </row>
    <row r="140" spans="1:20" x14ac:dyDescent="0.25">
      <c r="A140">
        <v>63.9655117</v>
      </c>
      <c r="B140">
        <v>-135.14598760000001</v>
      </c>
      <c r="C140" s="1" t="str">
        <f>HYPERLINK("http://geochem.nrcan.gc.ca/cdogs/content/kwd/kwd020018_e.htm", "Fluid (stream)")</f>
        <v>Fluid (stream)</v>
      </c>
      <c r="D140" s="1" t="str">
        <f>HYPERLINK("http://geochem.nrcan.gc.ca/cdogs/content/kwd/kwd080007_e.htm", "Untreated Water")</f>
        <v>Untreated Water</v>
      </c>
      <c r="E140" s="1" t="str">
        <f>HYPERLINK("http://geochem.nrcan.gc.ca/cdogs/content/dgp/dgp00002_e.htm", "Total")</f>
        <v>Total</v>
      </c>
      <c r="F140" s="1" t="str">
        <f>HYPERLINK("http://geochem.nrcan.gc.ca/cdogs/content/agp/agp01499_e.htm", "SO4 | NONE | ROOT")</f>
        <v>SO4 | NONE | ROOT</v>
      </c>
      <c r="G140" s="1" t="str">
        <f>HYPERLINK("http://geochem.nrcan.gc.ca/cdogs/content/mth/mth02438_e.htm", "2438")</f>
        <v>2438</v>
      </c>
      <c r="H140" s="1" t="str">
        <f>HYPERLINK("http://geochem.nrcan.gc.ca/cdogs/content/bdl/bdl210006_e.htm", "210006")</f>
        <v>210006</v>
      </c>
      <c r="I140" s="1" t="str">
        <f>HYPERLINK("http://geochem.nrcan.gc.ca/cdogs/content/prj/prj210211_e.htm", "210211")</f>
        <v>210211</v>
      </c>
      <c r="J140" s="1" t="str">
        <f>HYPERLINK("http://geochem.nrcan.gc.ca/cdogs/content/svy/svy210380_e.htm", "210380")</f>
        <v>210380</v>
      </c>
      <c r="L140" t="s">
        <v>339</v>
      </c>
      <c r="M140">
        <v>5.5</v>
      </c>
      <c r="N140" t="s">
        <v>339</v>
      </c>
      <c r="O140" t="s">
        <v>688</v>
      </c>
      <c r="P140" t="s">
        <v>689</v>
      </c>
      <c r="Q140" t="s">
        <v>690</v>
      </c>
      <c r="R140" t="s">
        <v>691</v>
      </c>
      <c r="T140" t="s">
        <v>25</v>
      </c>
    </row>
    <row r="141" spans="1:20" x14ac:dyDescent="0.25">
      <c r="A141">
        <v>63.9627415</v>
      </c>
      <c r="B141">
        <v>-135.13372269999999</v>
      </c>
      <c r="C141" s="1" t="str">
        <f>HYPERLINK("http://geochem.nrcan.gc.ca/cdogs/content/kwd/kwd020018_e.htm", "Fluid (stream)")</f>
        <v>Fluid (stream)</v>
      </c>
      <c r="D141" s="1" t="str">
        <f>HYPERLINK("http://geochem.nrcan.gc.ca/cdogs/content/kwd/kwd080007_e.htm", "Untreated Water")</f>
        <v>Untreated Water</v>
      </c>
      <c r="E141" s="1" t="str">
        <f>HYPERLINK("http://geochem.nrcan.gc.ca/cdogs/content/dgp/dgp00002_e.htm", "Total")</f>
        <v>Total</v>
      </c>
      <c r="F141" s="1" t="str">
        <f>HYPERLINK("http://geochem.nrcan.gc.ca/cdogs/content/agp/agp01499_e.htm", "SO4 | NONE | ROOT")</f>
        <v>SO4 | NONE | ROOT</v>
      </c>
      <c r="G141" s="1" t="str">
        <f>HYPERLINK("http://geochem.nrcan.gc.ca/cdogs/content/mth/mth02438_e.htm", "2438")</f>
        <v>2438</v>
      </c>
      <c r="H141" s="1" t="str">
        <f>HYPERLINK("http://geochem.nrcan.gc.ca/cdogs/content/bdl/bdl210006_e.htm", "210006")</f>
        <v>210006</v>
      </c>
      <c r="I141" s="1" t="str">
        <f>HYPERLINK("http://geochem.nrcan.gc.ca/cdogs/content/prj/prj210211_e.htm", "210211")</f>
        <v>210211</v>
      </c>
      <c r="J141" s="1" t="str">
        <f>HYPERLINK("http://geochem.nrcan.gc.ca/cdogs/content/svy/svy210380_e.htm", "210380")</f>
        <v>210380</v>
      </c>
      <c r="L141" t="s">
        <v>692</v>
      </c>
      <c r="M141">
        <v>89.9</v>
      </c>
      <c r="N141" t="s">
        <v>692</v>
      </c>
      <c r="O141" t="s">
        <v>693</v>
      </c>
      <c r="P141" t="s">
        <v>694</v>
      </c>
      <c r="Q141" t="s">
        <v>695</v>
      </c>
      <c r="R141" t="s">
        <v>696</v>
      </c>
      <c r="T141" t="s">
        <v>25</v>
      </c>
    </row>
    <row r="142" spans="1:20" x14ac:dyDescent="0.25">
      <c r="A142">
        <v>63.992422099999999</v>
      </c>
      <c r="B142">
        <v>-135.1569609</v>
      </c>
      <c r="C142" s="1" t="str">
        <f>HYPERLINK("http://geochem.nrcan.gc.ca/cdogs/content/kwd/kwd020018_e.htm", "Fluid (stream)")</f>
        <v>Fluid (stream)</v>
      </c>
      <c r="D142" s="1" t="str">
        <f>HYPERLINK("http://geochem.nrcan.gc.ca/cdogs/content/kwd/kwd080007_e.htm", "Untreated Water")</f>
        <v>Untreated Water</v>
      </c>
      <c r="E142" s="1" t="str">
        <f>HYPERLINK("http://geochem.nrcan.gc.ca/cdogs/content/dgp/dgp00002_e.htm", "Total")</f>
        <v>Total</v>
      </c>
      <c r="F142" s="1" t="str">
        <f>HYPERLINK("http://geochem.nrcan.gc.ca/cdogs/content/agp/agp01499_e.htm", "SO4 | NONE | ROOT")</f>
        <v>SO4 | NONE | ROOT</v>
      </c>
      <c r="G142" s="1" t="str">
        <f>HYPERLINK("http://geochem.nrcan.gc.ca/cdogs/content/mth/mth02438_e.htm", "2438")</f>
        <v>2438</v>
      </c>
      <c r="H142" s="1" t="str">
        <f>HYPERLINK("http://geochem.nrcan.gc.ca/cdogs/content/bdl/bdl210006_e.htm", "210006")</f>
        <v>210006</v>
      </c>
      <c r="I142" s="1" t="str">
        <f>HYPERLINK("http://geochem.nrcan.gc.ca/cdogs/content/prj/prj210211_e.htm", "210211")</f>
        <v>210211</v>
      </c>
      <c r="J142" s="1" t="str">
        <f>HYPERLINK("http://geochem.nrcan.gc.ca/cdogs/content/svy/svy210380_e.htm", "210380")</f>
        <v>210380</v>
      </c>
      <c r="L142" t="s">
        <v>697</v>
      </c>
      <c r="M142">
        <v>33.5</v>
      </c>
      <c r="N142" t="s">
        <v>697</v>
      </c>
      <c r="O142" t="s">
        <v>698</v>
      </c>
      <c r="P142" t="s">
        <v>699</v>
      </c>
      <c r="Q142" t="s">
        <v>700</v>
      </c>
      <c r="R142" t="s">
        <v>701</v>
      </c>
      <c r="T142" t="s">
        <v>25</v>
      </c>
    </row>
    <row r="143" spans="1:20" x14ac:dyDescent="0.25">
      <c r="A143">
        <v>63.824165600000001</v>
      </c>
      <c r="B143">
        <v>-135.27324999999999</v>
      </c>
      <c r="C143" s="1" t="str">
        <f>HYPERLINK("http://geochem.nrcan.gc.ca/cdogs/content/kwd/kwd020018_e.htm", "Fluid (stream)")</f>
        <v>Fluid (stream)</v>
      </c>
      <c r="D143" s="1" t="str">
        <f>HYPERLINK("http://geochem.nrcan.gc.ca/cdogs/content/kwd/kwd080007_e.htm", "Untreated Water")</f>
        <v>Untreated Water</v>
      </c>
      <c r="E143" s="1" t="str">
        <f>HYPERLINK("http://geochem.nrcan.gc.ca/cdogs/content/dgp/dgp00002_e.htm", "Total")</f>
        <v>Total</v>
      </c>
      <c r="F143" s="1" t="str">
        <f>HYPERLINK("http://geochem.nrcan.gc.ca/cdogs/content/agp/agp01499_e.htm", "SO4 | NONE | ROOT")</f>
        <v>SO4 | NONE | ROOT</v>
      </c>
      <c r="G143" s="1" t="str">
        <f>HYPERLINK("http://geochem.nrcan.gc.ca/cdogs/content/mth/mth02438_e.htm", "2438")</f>
        <v>2438</v>
      </c>
      <c r="H143" s="1" t="str">
        <f>HYPERLINK("http://geochem.nrcan.gc.ca/cdogs/content/bdl/bdl210006_e.htm", "210006")</f>
        <v>210006</v>
      </c>
      <c r="I143" s="1" t="str">
        <f>HYPERLINK("http://geochem.nrcan.gc.ca/cdogs/content/prj/prj210211_e.htm", "210211")</f>
        <v>210211</v>
      </c>
      <c r="J143" s="1" t="str">
        <f>HYPERLINK("http://geochem.nrcan.gc.ca/cdogs/content/svy/svy210380_e.htm", "210380")</f>
        <v>210380</v>
      </c>
      <c r="L143" t="s">
        <v>238</v>
      </c>
      <c r="M143">
        <v>16.399999999999999</v>
      </c>
      <c r="N143" t="s">
        <v>238</v>
      </c>
      <c r="O143" t="s">
        <v>702</v>
      </c>
      <c r="P143" t="s">
        <v>703</v>
      </c>
      <c r="Q143" t="s">
        <v>704</v>
      </c>
      <c r="R143" t="s">
        <v>705</v>
      </c>
      <c r="T143" t="s">
        <v>25</v>
      </c>
    </row>
    <row r="144" spans="1:20" x14ac:dyDescent="0.25">
      <c r="A144">
        <v>63.806384100000002</v>
      </c>
      <c r="B144">
        <v>-135.3228234</v>
      </c>
      <c r="C144" s="1" t="str">
        <f>HYPERLINK("http://geochem.nrcan.gc.ca/cdogs/content/kwd/kwd020018_e.htm", "Fluid (stream)")</f>
        <v>Fluid (stream)</v>
      </c>
      <c r="D144" s="1" t="str">
        <f>HYPERLINK("http://geochem.nrcan.gc.ca/cdogs/content/kwd/kwd080007_e.htm", "Untreated Water")</f>
        <v>Untreated Water</v>
      </c>
      <c r="E144" s="1" t="str">
        <f>HYPERLINK("http://geochem.nrcan.gc.ca/cdogs/content/dgp/dgp00002_e.htm", "Total")</f>
        <v>Total</v>
      </c>
      <c r="F144" s="1" t="str">
        <f>HYPERLINK("http://geochem.nrcan.gc.ca/cdogs/content/agp/agp01499_e.htm", "SO4 | NONE | ROOT")</f>
        <v>SO4 | NONE | ROOT</v>
      </c>
      <c r="G144" s="1" t="str">
        <f>HYPERLINK("http://geochem.nrcan.gc.ca/cdogs/content/mth/mth02438_e.htm", "2438")</f>
        <v>2438</v>
      </c>
      <c r="H144" s="1" t="str">
        <f>HYPERLINK("http://geochem.nrcan.gc.ca/cdogs/content/bdl/bdl210006_e.htm", "210006")</f>
        <v>210006</v>
      </c>
      <c r="I144" s="1" t="str">
        <f>HYPERLINK("http://geochem.nrcan.gc.ca/cdogs/content/prj/prj210211_e.htm", "210211")</f>
        <v>210211</v>
      </c>
      <c r="J144" s="1" t="str">
        <f>HYPERLINK("http://geochem.nrcan.gc.ca/cdogs/content/svy/svy210380_e.htm", "210380")</f>
        <v>210380</v>
      </c>
      <c r="L144" t="s">
        <v>296</v>
      </c>
      <c r="M144">
        <v>10.1</v>
      </c>
      <c r="N144" t="s">
        <v>296</v>
      </c>
      <c r="O144" t="s">
        <v>706</v>
      </c>
      <c r="P144" t="s">
        <v>707</v>
      </c>
      <c r="Q144" t="s">
        <v>708</v>
      </c>
      <c r="R144" t="s">
        <v>709</v>
      </c>
      <c r="T144" t="s">
        <v>25</v>
      </c>
    </row>
    <row r="145" spans="1:20" x14ac:dyDescent="0.25">
      <c r="A145">
        <v>63.832771200000003</v>
      </c>
      <c r="B145">
        <v>-135.35970739999999</v>
      </c>
      <c r="C145" s="1" t="str">
        <f>HYPERLINK("http://geochem.nrcan.gc.ca/cdogs/content/kwd/kwd020018_e.htm", "Fluid (stream)")</f>
        <v>Fluid (stream)</v>
      </c>
      <c r="D145" s="1" t="str">
        <f>HYPERLINK("http://geochem.nrcan.gc.ca/cdogs/content/kwd/kwd080007_e.htm", "Untreated Water")</f>
        <v>Untreated Water</v>
      </c>
      <c r="E145" s="1" t="str">
        <f>HYPERLINK("http://geochem.nrcan.gc.ca/cdogs/content/dgp/dgp00002_e.htm", "Total")</f>
        <v>Total</v>
      </c>
      <c r="F145" s="1" t="str">
        <f>HYPERLINK("http://geochem.nrcan.gc.ca/cdogs/content/agp/agp01499_e.htm", "SO4 | NONE | ROOT")</f>
        <v>SO4 | NONE | ROOT</v>
      </c>
      <c r="G145" s="1" t="str">
        <f>HYPERLINK("http://geochem.nrcan.gc.ca/cdogs/content/mth/mth02438_e.htm", "2438")</f>
        <v>2438</v>
      </c>
      <c r="H145" s="1" t="str">
        <f>HYPERLINK("http://geochem.nrcan.gc.ca/cdogs/content/bdl/bdl210006_e.htm", "210006")</f>
        <v>210006</v>
      </c>
      <c r="I145" s="1" t="str">
        <f>HYPERLINK("http://geochem.nrcan.gc.ca/cdogs/content/prj/prj210211_e.htm", "210211")</f>
        <v>210211</v>
      </c>
      <c r="J145" s="1" t="str">
        <f>HYPERLINK("http://geochem.nrcan.gc.ca/cdogs/content/svy/svy210380_e.htm", "210380")</f>
        <v>210380</v>
      </c>
      <c r="L145" t="s">
        <v>710</v>
      </c>
      <c r="M145">
        <v>10.9</v>
      </c>
      <c r="N145" t="s">
        <v>710</v>
      </c>
      <c r="O145" t="s">
        <v>711</v>
      </c>
      <c r="P145" t="s">
        <v>712</v>
      </c>
      <c r="Q145" t="s">
        <v>713</v>
      </c>
      <c r="R145" t="s">
        <v>714</v>
      </c>
      <c r="T145" t="s">
        <v>25</v>
      </c>
    </row>
    <row r="146" spans="1:20" x14ac:dyDescent="0.25">
      <c r="A146">
        <v>63.849885100000002</v>
      </c>
      <c r="B146">
        <v>-135.3334897</v>
      </c>
      <c r="C146" s="1" t="str">
        <f>HYPERLINK("http://geochem.nrcan.gc.ca/cdogs/content/kwd/kwd020018_e.htm", "Fluid (stream)")</f>
        <v>Fluid (stream)</v>
      </c>
      <c r="D146" s="1" t="str">
        <f>HYPERLINK("http://geochem.nrcan.gc.ca/cdogs/content/kwd/kwd080007_e.htm", "Untreated Water")</f>
        <v>Untreated Water</v>
      </c>
      <c r="E146" s="1" t="str">
        <f>HYPERLINK("http://geochem.nrcan.gc.ca/cdogs/content/dgp/dgp00002_e.htm", "Total")</f>
        <v>Total</v>
      </c>
      <c r="F146" s="1" t="str">
        <f>HYPERLINK("http://geochem.nrcan.gc.ca/cdogs/content/agp/agp01499_e.htm", "SO4 | NONE | ROOT")</f>
        <v>SO4 | NONE | ROOT</v>
      </c>
      <c r="G146" s="1" t="str">
        <f>HYPERLINK("http://geochem.nrcan.gc.ca/cdogs/content/mth/mth02438_e.htm", "2438")</f>
        <v>2438</v>
      </c>
      <c r="H146" s="1" t="str">
        <f>HYPERLINK("http://geochem.nrcan.gc.ca/cdogs/content/bdl/bdl210006_e.htm", "210006")</f>
        <v>210006</v>
      </c>
      <c r="I146" s="1" t="str">
        <f>HYPERLINK("http://geochem.nrcan.gc.ca/cdogs/content/prj/prj210211_e.htm", "210211")</f>
        <v>210211</v>
      </c>
      <c r="J146" s="1" t="str">
        <f>HYPERLINK("http://geochem.nrcan.gc.ca/cdogs/content/svy/svy210380_e.htm", "210380")</f>
        <v>210380</v>
      </c>
      <c r="L146" t="s">
        <v>184</v>
      </c>
      <c r="M146">
        <v>9.3000000000000007</v>
      </c>
      <c r="N146" t="s">
        <v>184</v>
      </c>
      <c r="O146" t="s">
        <v>715</v>
      </c>
      <c r="P146" t="s">
        <v>716</v>
      </c>
      <c r="Q146" t="s">
        <v>717</v>
      </c>
      <c r="R146" t="s">
        <v>718</v>
      </c>
      <c r="T146" t="s">
        <v>25</v>
      </c>
    </row>
    <row r="147" spans="1:20" x14ac:dyDescent="0.25">
      <c r="A147">
        <v>63.834083700000001</v>
      </c>
      <c r="B147">
        <v>-135.37293510000001</v>
      </c>
      <c r="C147" s="1" t="str">
        <f>HYPERLINK("http://geochem.nrcan.gc.ca/cdogs/content/kwd/kwd020018_e.htm", "Fluid (stream)")</f>
        <v>Fluid (stream)</v>
      </c>
      <c r="D147" s="1" t="str">
        <f>HYPERLINK("http://geochem.nrcan.gc.ca/cdogs/content/kwd/kwd080007_e.htm", "Untreated Water")</f>
        <v>Untreated Water</v>
      </c>
      <c r="E147" s="1" t="str">
        <f>HYPERLINK("http://geochem.nrcan.gc.ca/cdogs/content/dgp/dgp00002_e.htm", "Total")</f>
        <v>Total</v>
      </c>
      <c r="F147" s="1" t="str">
        <f>HYPERLINK("http://geochem.nrcan.gc.ca/cdogs/content/agp/agp01499_e.htm", "SO4 | NONE | ROOT")</f>
        <v>SO4 | NONE | ROOT</v>
      </c>
      <c r="G147" s="1" t="str">
        <f>HYPERLINK("http://geochem.nrcan.gc.ca/cdogs/content/mth/mth02438_e.htm", "2438")</f>
        <v>2438</v>
      </c>
      <c r="H147" s="1" t="str">
        <f>HYPERLINK("http://geochem.nrcan.gc.ca/cdogs/content/bdl/bdl210006_e.htm", "210006")</f>
        <v>210006</v>
      </c>
      <c r="I147" s="1" t="str">
        <f>HYPERLINK("http://geochem.nrcan.gc.ca/cdogs/content/prj/prj210211_e.htm", "210211")</f>
        <v>210211</v>
      </c>
      <c r="J147" s="1" t="str">
        <f>HYPERLINK("http://geochem.nrcan.gc.ca/cdogs/content/svy/svy210380_e.htm", "210380")</f>
        <v>210380</v>
      </c>
      <c r="L147" t="s">
        <v>719</v>
      </c>
      <c r="M147">
        <v>26.2</v>
      </c>
      <c r="N147" t="s">
        <v>719</v>
      </c>
      <c r="O147" t="s">
        <v>720</v>
      </c>
      <c r="P147" t="s">
        <v>721</v>
      </c>
      <c r="Q147" t="s">
        <v>722</v>
      </c>
      <c r="R147" t="s">
        <v>723</v>
      </c>
      <c r="T147" t="s">
        <v>25</v>
      </c>
    </row>
    <row r="148" spans="1:20" x14ac:dyDescent="0.25">
      <c r="A148">
        <v>63.793007899999999</v>
      </c>
      <c r="B148">
        <v>-135.03956220000001</v>
      </c>
      <c r="C148" s="1" t="str">
        <f>HYPERLINK("http://geochem.nrcan.gc.ca/cdogs/content/kwd/kwd020018_e.htm", "Fluid (stream)")</f>
        <v>Fluid (stream)</v>
      </c>
      <c r="D148" s="1" t="str">
        <f>HYPERLINK("http://geochem.nrcan.gc.ca/cdogs/content/kwd/kwd080007_e.htm", "Untreated Water")</f>
        <v>Untreated Water</v>
      </c>
      <c r="E148" s="1" t="str">
        <f>HYPERLINK("http://geochem.nrcan.gc.ca/cdogs/content/dgp/dgp00002_e.htm", "Total")</f>
        <v>Total</v>
      </c>
      <c r="F148" s="1" t="str">
        <f>HYPERLINK("http://geochem.nrcan.gc.ca/cdogs/content/agp/agp01499_e.htm", "SO4 | NONE | ROOT")</f>
        <v>SO4 | NONE | ROOT</v>
      </c>
      <c r="G148" s="1" t="str">
        <f>HYPERLINK("http://geochem.nrcan.gc.ca/cdogs/content/mth/mth02438_e.htm", "2438")</f>
        <v>2438</v>
      </c>
      <c r="H148" s="1" t="str">
        <f>HYPERLINK("http://geochem.nrcan.gc.ca/cdogs/content/bdl/bdl210006_e.htm", "210006")</f>
        <v>210006</v>
      </c>
      <c r="I148" s="1" t="str">
        <f>HYPERLINK("http://geochem.nrcan.gc.ca/cdogs/content/prj/prj210211_e.htm", "210211")</f>
        <v>210211</v>
      </c>
      <c r="J148" s="1" t="str">
        <f>HYPERLINK("http://geochem.nrcan.gc.ca/cdogs/content/svy/svy210380_e.htm", "210380")</f>
        <v>210380</v>
      </c>
      <c r="L148" t="s">
        <v>724</v>
      </c>
      <c r="M148">
        <v>16.899999999999999</v>
      </c>
      <c r="N148" t="s">
        <v>724</v>
      </c>
      <c r="O148" t="s">
        <v>725</v>
      </c>
      <c r="P148" t="s">
        <v>726</v>
      </c>
      <c r="Q148" t="s">
        <v>727</v>
      </c>
      <c r="R148" t="s">
        <v>728</v>
      </c>
      <c r="T148" t="s">
        <v>25</v>
      </c>
    </row>
    <row r="149" spans="1:20" x14ac:dyDescent="0.25">
      <c r="A149">
        <v>63.802433200000003</v>
      </c>
      <c r="B149">
        <v>-135.03003369999999</v>
      </c>
      <c r="C149" s="1" t="str">
        <f>HYPERLINK("http://geochem.nrcan.gc.ca/cdogs/content/kwd/kwd020018_e.htm", "Fluid (stream)")</f>
        <v>Fluid (stream)</v>
      </c>
      <c r="D149" s="1" t="str">
        <f>HYPERLINK("http://geochem.nrcan.gc.ca/cdogs/content/kwd/kwd080007_e.htm", "Untreated Water")</f>
        <v>Untreated Water</v>
      </c>
      <c r="E149" s="1" t="str">
        <f>HYPERLINK("http://geochem.nrcan.gc.ca/cdogs/content/dgp/dgp00002_e.htm", "Total")</f>
        <v>Total</v>
      </c>
      <c r="F149" s="1" t="str">
        <f>HYPERLINK("http://geochem.nrcan.gc.ca/cdogs/content/agp/agp01499_e.htm", "SO4 | NONE | ROOT")</f>
        <v>SO4 | NONE | ROOT</v>
      </c>
      <c r="G149" s="1" t="str">
        <f>HYPERLINK("http://geochem.nrcan.gc.ca/cdogs/content/mth/mth02438_e.htm", "2438")</f>
        <v>2438</v>
      </c>
      <c r="H149" s="1" t="str">
        <f>HYPERLINK("http://geochem.nrcan.gc.ca/cdogs/content/bdl/bdl210006_e.htm", "210006")</f>
        <v>210006</v>
      </c>
      <c r="I149" s="1" t="str">
        <f>HYPERLINK("http://geochem.nrcan.gc.ca/cdogs/content/prj/prj210211_e.htm", "210211")</f>
        <v>210211</v>
      </c>
      <c r="J149" s="1" t="str">
        <f>HYPERLINK("http://geochem.nrcan.gc.ca/cdogs/content/svy/svy210380_e.htm", "210380")</f>
        <v>210380</v>
      </c>
      <c r="L149" t="s">
        <v>729</v>
      </c>
      <c r="M149">
        <v>3.1</v>
      </c>
      <c r="N149" t="s">
        <v>729</v>
      </c>
      <c r="O149" t="s">
        <v>730</v>
      </c>
      <c r="P149" t="s">
        <v>731</v>
      </c>
      <c r="Q149" t="s">
        <v>732</v>
      </c>
      <c r="R149" t="s">
        <v>733</v>
      </c>
      <c r="T149" t="s">
        <v>25</v>
      </c>
    </row>
    <row r="150" spans="1:20" x14ac:dyDescent="0.25">
      <c r="A150">
        <v>63.802076200000002</v>
      </c>
      <c r="B150">
        <v>-135.01785280000001</v>
      </c>
      <c r="C150" s="1" t="str">
        <f>HYPERLINK("http://geochem.nrcan.gc.ca/cdogs/content/kwd/kwd020018_e.htm", "Fluid (stream)")</f>
        <v>Fluid (stream)</v>
      </c>
      <c r="D150" s="1" t="str">
        <f>HYPERLINK("http://geochem.nrcan.gc.ca/cdogs/content/kwd/kwd080007_e.htm", "Untreated Water")</f>
        <v>Untreated Water</v>
      </c>
      <c r="E150" s="1" t="str">
        <f>HYPERLINK("http://geochem.nrcan.gc.ca/cdogs/content/dgp/dgp00002_e.htm", "Total")</f>
        <v>Total</v>
      </c>
      <c r="F150" s="1" t="str">
        <f>HYPERLINK("http://geochem.nrcan.gc.ca/cdogs/content/agp/agp01499_e.htm", "SO4 | NONE | ROOT")</f>
        <v>SO4 | NONE | ROOT</v>
      </c>
      <c r="G150" s="1" t="str">
        <f>HYPERLINK("http://geochem.nrcan.gc.ca/cdogs/content/mth/mth02438_e.htm", "2438")</f>
        <v>2438</v>
      </c>
      <c r="H150" s="1" t="str">
        <f>HYPERLINK("http://geochem.nrcan.gc.ca/cdogs/content/bdl/bdl210006_e.htm", "210006")</f>
        <v>210006</v>
      </c>
      <c r="I150" s="1" t="str">
        <f>HYPERLINK("http://geochem.nrcan.gc.ca/cdogs/content/prj/prj210211_e.htm", "210211")</f>
        <v>210211</v>
      </c>
      <c r="J150" s="1" t="str">
        <f>HYPERLINK("http://geochem.nrcan.gc.ca/cdogs/content/svy/svy210380_e.htm", "210380")</f>
        <v>210380</v>
      </c>
      <c r="L150" t="s">
        <v>734</v>
      </c>
      <c r="M150">
        <v>21</v>
      </c>
      <c r="N150" t="s">
        <v>734</v>
      </c>
      <c r="O150" t="s">
        <v>735</v>
      </c>
      <c r="P150" t="s">
        <v>736</v>
      </c>
      <c r="Q150" t="s">
        <v>737</v>
      </c>
      <c r="R150" t="s">
        <v>738</v>
      </c>
      <c r="T150" t="s">
        <v>25</v>
      </c>
    </row>
    <row r="151" spans="1:20" x14ac:dyDescent="0.25">
      <c r="A151">
        <v>63.785813400000002</v>
      </c>
      <c r="B151">
        <v>-135.17893950000001</v>
      </c>
      <c r="C151" s="1" t="str">
        <f>HYPERLINK("http://geochem.nrcan.gc.ca/cdogs/content/kwd/kwd020018_e.htm", "Fluid (stream)")</f>
        <v>Fluid (stream)</v>
      </c>
      <c r="D151" s="1" t="str">
        <f>HYPERLINK("http://geochem.nrcan.gc.ca/cdogs/content/kwd/kwd080007_e.htm", "Untreated Water")</f>
        <v>Untreated Water</v>
      </c>
      <c r="E151" s="1" t="str">
        <f>HYPERLINK("http://geochem.nrcan.gc.ca/cdogs/content/dgp/dgp00002_e.htm", "Total")</f>
        <v>Total</v>
      </c>
      <c r="F151" s="1" t="str">
        <f>HYPERLINK("http://geochem.nrcan.gc.ca/cdogs/content/agp/agp01499_e.htm", "SO4 | NONE | ROOT")</f>
        <v>SO4 | NONE | ROOT</v>
      </c>
      <c r="G151" s="1" t="str">
        <f>HYPERLINK("http://geochem.nrcan.gc.ca/cdogs/content/mth/mth02438_e.htm", "2438")</f>
        <v>2438</v>
      </c>
      <c r="H151" s="1" t="str">
        <f>HYPERLINK("http://geochem.nrcan.gc.ca/cdogs/content/bdl/bdl210006_e.htm", "210006")</f>
        <v>210006</v>
      </c>
      <c r="I151" s="1" t="str">
        <f>HYPERLINK("http://geochem.nrcan.gc.ca/cdogs/content/prj/prj210211_e.htm", "210211")</f>
        <v>210211</v>
      </c>
      <c r="J151" s="1" t="str">
        <f>HYPERLINK("http://geochem.nrcan.gc.ca/cdogs/content/svy/svy210380_e.htm", "210380")</f>
        <v>210380</v>
      </c>
      <c r="L151" t="s">
        <v>562</v>
      </c>
      <c r="M151">
        <v>46.2</v>
      </c>
      <c r="N151" t="s">
        <v>562</v>
      </c>
      <c r="O151" t="s">
        <v>739</v>
      </c>
      <c r="P151" t="s">
        <v>740</v>
      </c>
      <c r="Q151" t="s">
        <v>741</v>
      </c>
      <c r="R151" t="s">
        <v>742</v>
      </c>
      <c r="T151" t="s">
        <v>25</v>
      </c>
    </row>
    <row r="152" spans="1:20" x14ac:dyDescent="0.25">
      <c r="A152">
        <v>63.786183200000004</v>
      </c>
      <c r="B152">
        <v>-135.17001440000001</v>
      </c>
      <c r="C152" s="1" t="str">
        <f>HYPERLINK("http://geochem.nrcan.gc.ca/cdogs/content/kwd/kwd020018_e.htm", "Fluid (stream)")</f>
        <v>Fluid (stream)</v>
      </c>
      <c r="D152" s="1" t="str">
        <f>HYPERLINK("http://geochem.nrcan.gc.ca/cdogs/content/kwd/kwd080007_e.htm", "Untreated Water")</f>
        <v>Untreated Water</v>
      </c>
      <c r="E152" s="1" t="str">
        <f>HYPERLINK("http://geochem.nrcan.gc.ca/cdogs/content/dgp/dgp00002_e.htm", "Total")</f>
        <v>Total</v>
      </c>
      <c r="F152" s="1" t="str">
        <f>HYPERLINK("http://geochem.nrcan.gc.ca/cdogs/content/agp/agp01499_e.htm", "SO4 | NONE | ROOT")</f>
        <v>SO4 | NONE | ROOT</v>
      </c>
      <c r="G152" s="1" t="str">
        <f>HYPERLINK("http://geochem.nrcan.gc.ca/cdogs/content/mth/mth02438_e.htm", "2438")</f>
        <v>2438</v>
      </c>
      <c r="H152" s="1" t="str">
        <f>HYPERLINK("http://geochem.nrcan.gc.ca/cdogs/content/bdl/bdl210006_e.htm", "210006")</f>
        <v>210006</v>
      </c>
      <c r="I152" s="1" t="str">
        <f>HYPERLINK("http://geochem.nrcan.gc.ca/cdogs/content/prj/prj210211_e.htm", "210211")</f>
        <v>210211</v>
      </c>
      <c r="J152" s="1" t="str">
        <f>HYPERLINK("http://geochem.nrcan.gc.ca/cdogs/content/svy/svy210380_e.htm", "210380")</f>
        <v>210380</v>
      </c>
      <c r="L152" t="s">
        <v>743</v>
      </c>
      <c r="M152">
        <v>60.8</v>
      </c>
      <c r="N152" t="s">
        <v>743</v>
      </c>
      <c r="O152" t="s">
        <v>744</v>
      </c>
      <c r="P152" t="s">
        <v>745</v>
      </c>
      <c r="Q152" t="s">
        <v>746</v>
      </c>
      <c r="R152" t="s">
        <v>747</v>
      </c>
      <c r="T152" t="s">
        <v>25</v>
      </c>
    </row>
    <row r="153" spans="1:20" x14ac:dyDescent="0.25">
      <c r="A153">
        <v>63.796758799999999</v>
      </c>
      <c r="B153">
        <v>-135.2912527</v>
      </c>
      <c r="C153" s="1" t="str">
        <f>HYPERLINK("http://geochem.nrcan.gc.ca/cdogs/content/kwd/kwd020018_e.htm", "Fluid (stream)")</f>
        <v>Fluid (stream)</v>
      </c>
      <c r="D153" s="1" t="str">
        <f>HYPERLINK("http://geochem.nrcan.gc.ca/cdogs/content/kwd/kwd080007_e.htm", "Untreated Water")</f>
        <v>Untreated Water</v>
      </c>
      <c r="E153" s="1" t="str">
        <f>HYPERLINK("http://geochem.nrcan.gc.ca/cdogs/content/dgp/dgp00002_e.htm", "Total")</f>
        <v>Total</v>
      </c>
      <c r="F153" s="1" t="str">
        <f>HYPERLINK("http://geochem.nrcan.gc.ca/cdogs/content/agp/agp01499_e.htm", "SO4 | NONE | ROOT")</f>
        <v>SO4 | NONE | ROOT</v>
      </c>
      <c r="G153" s="1" t="str">
        <f>HYPERLINK("http://geochem.nrcan.gc.ca/cdogs/content/mth/mth02438_e.htm", "2438")</f>
        <v>2438</v>
      </c>
      <c r="H153" s="1" t="str">
        <f>HYPERLINK("http://geochem.nrcan.gc.ca/cdogs/content/bdl/bdl210006_e.htm", "210006")</f>
        <v>210006</v>
      </c>
      <c r="I153" s="1" t="str">
        <f>HYPERLINK("http://geochem.nrcan.gc.ca/cdogs/content/prj/prj210211_e.htm", "210211")</f>
        <v>210211</v>
      </c>
      <c r="J153" s="1" t="str">
        <f>HYPERLINK("http://geochem.nrcan.gc.ca/cdogs/content/svy/svy210380_e.htm", "210380")</f>
        <v>210380</v>
      </c>
      <c r="L153" t="s">
        <v>748</v>
      </c>
      <c r="M153">
        <v>9.8000000000000007</v>
      </c>
      <c r="N153" t="s">
        <v>748</v>
      </c>
      <c r="O153" t="s">
        <v>749</v>
      </c>
      <c r="P153" t="s">
        <v>750</v>
      </c>
      <c r="Q153" t="s">
        <v>751</v>
      </c>
      <c r="R153" t="s">
        <v>752</v>
      </c>
      <c r="T153" t="s">
        <v>25</v>
      </c>
    </row>
    <row r="154" spans="1:20" x14ac:dyDescent="0.25">
      <c r="A154">
        <v>63.7919123</v>
      </c>
      <c r="B154">
        <v>-135.24290350000001</v>
      </c>
      <c r="C154" s="1" t="str">
        <f>HYPERLINK("http://geochem.nrcan.gc.ca/cdogs/content/kwd/kwd020018_e.htm", "Fluid (stream)")</f>
        <v>Fluid (stream)</v>
      </c>
      <c r="D154" s="1" t="str">
        <f>HYPERLINK("http://geochem.nrcan.gc.ca/cdogs/content/kwd/kwd080007_e.htm", "Untreated Water")</f>
        <v>Untreated Water</v>
      </c>
      <c r="E154" s="1" t="str">
        <f>HYPERLINK("http://geochem.nrcan.gc.ca/cdogs/content/dgp/dgp00002_e.htm", "Total")</f>
        <v>Total</v>
      </c>
      <c r="F154" s="1" t="str">
        <f>HYPERLINK("http://geochem.nrcan.gc.ca/cdogs/content/agp/agp01499_e.htm", "SO4 | NONE | ROOT")</f>
        <v>SO4 | NONE | ROOT</v>
      </c>
      <c r="G154" s="1" t="str">
        <f>HYPERLINK("http://geochem.nrcan.gc.ca/cdogs/content/mth/mth02438_e.htm", "2438")</f>
        <v>2438</v>
      </c>
      <c r="H154" s="1" t="str">
        <f>HYPERLINK("http://geochem.nrcan.gc.ca/cdogs/content/bdl/bdl210006_e.htm", "210006")</f>
        <v>210006</v>
      </c>
      <c r="I154" s="1" t="str">
        <f>HYPERLINK("http://geochem.nrcan.gc.ca/cdogs/content/prj/prj210211_e.htm", "210211")</f>
        <v>210211</v>
      </c>
      <c r="J154" s="1" t="str">
        <f>HYPERLINK("http://geochem.nrcan.gc.ca/cdogs/content/svy/svy210380_e.htm", "210380")</f>
        <v>210380</v>
      </c>
      <c r="L154" t="s">
        <v>381</v>
      </c>
      <c r="M154">
        <v>24.9</v>
      </c>
      <c r="N154" t="s">
        <v>381</v>
      </c>
      <c r="O154" t="s">
        <v>753</v>
      </c>
      <c r="P154" t="s">
        <v>754</v>
      </c>
      <c r="Q154" t="s">
        <v>755</v>
      </c>
      <c r="R154" t="s">
        <v>756</v>
      </c>
      <c r="T154" t="s">
        <v>25</v>
      </c>
    </row>
    <row r="155" spans="1:20" x14ac:dyDescent="0.25">
      <c r="A155">
        <v>63.792846099999998</v>
      </c>
      <c r="B155">
        <v>-135.35534340000001</v>
      </c>
      <c r="C155" s="1" t="str">
        <f>HYPERLINK("http://geochem.nrcan.gc.ca/cdogs/content/kwd/kwd020018_e.htm", "Fluid (stream)")</f>
        <v>Fluid (stream)</v>
      </c>
      <c r="D155" s="1" t="str">
        <f>HYPERLINK("http://geochem.nrcan.gc.ca/cdogs/content/kwd/kwd080007_e.htm", "Untreated Water")</f>
        <v>Untreated Water</v>
      </c>
      <c r="E155" s="1" t="str">
        <f>HYPERLINK("http://geochem.nrcan.gc.ca/cdogs/content/dgp/dgp00002_e.htm", "Total")</f>
        <v>Total</v>
      </c>
      <c r="F155" s="1" t="str">
        <f>HYPERLINK("http://geochem.nrcan.gc.ca/cdogs/content/agp/agp01499_e.htm", "SO4 | NONE | ROOT")</f>
        <v>SO4 | NONE | ROOT</v>
      </c>
      <c r="G155" s="1" t="str">
        <f>HYPERLINK("http://geochem.nrcan.gc.ca/cdogs/content/mth/mth02438_e.htm", "2438")</f>
        <v>2438</v>
      </c>
      <c r="H155" s="1" t="str">
        <f>HYPERLINK("http://geochem.nrcan.gc.ca/cdogs/content/bdl/bdl210006_e.htm", "210006")</f>
        <v>210006</v>
      </c>
      <c r="I155" s="1" t="str">
        <f>HYPERLINK("http://geochem.nrcan.gc.ca/cdogs/content/prj/prj210211_e.htm", "210211")</f>
        <v>210211</v>
      </c>
      <c r="J155" s="1" t="str">
        <f>HYPERLINK("http://geochem.nrcan.gc.ca/cdogs/content/svy/svy210380_e.htm", "210380")</f>
        <v>210380</v>
      </c>
      <c r="L155" t="s">
        <v>757</v>
      </c>
      <c r="M155">
        <v>15.3</v>
      </c>
      <c r="N155" t="s">
        <v>757</v>
      </c>
      <c r="O155" t="s">
        <v>758</v>
      </c>
      <c r="P155" t="s">
        <v>759</v>
      </c>
      <c r="Q155" t="s">
        <v>760</v>
      </c>
      <c r="R155" t="s">
        <v>761</v>
      </c>
      <c r="T155" t="s">
        <v>25</v>
      </c>
    </row>
    <row r="156" spans="1:20" x14ac:dyDescent="0.25">
      <c r="A156">
        <v>63.759848599999998</v>
      </c>
      <c r="B156">
        <v>-135.44229809999999</v>
      </c>
      <c r="C156" s="1" t="str">
        <f>HYPERLINK("http://geochem.nrcan.gc.ca/cdogs/content/kwd/kwd020018_e.htm", "Fluid (stream)")</f>
        <v>Fluid (stream)</v>
      </c>
      <c r="D156" s="1" t="str">
        <f>HYPERLINK("http://geochem.nrcan.gc.ca/cdogs/content/kwd/kwd080007_e.htm", "Untreated Water")</f>
        <v>Untreated Water</v>
      </c>
      <c r="E156" s="1" t="str">
        <f>HYPERLINK("http://geochem.nrcan.gc.ca/cdogs/content/dgp/dgp00002_e.htm", "Total")</f>
        <v>Total</v>
      </c>
      <c r="F156" s="1" t="str">
        <f>HYPERLINK("http://geochem.nrcan.gc.ca/cdogs/content/agp/agp01499_e.htm", "SO4 | NONE | ROOT")</f>
        <v>SO4 | NONE | ROOT</v>
      </c>
      <c r="G156" s="1" t="str">
        <f>HYPERLINK("http://geochem.nrcan.gc.ca/cdogs/content/mth/mth02438_e.htm", "2438")</f>
        <v>2438</v>
      </c>
      <c r="H156" s="1" t="str">
        <f>HYPERLINK("http://geochem.nrcan.gc.ca/cdogs/content/bdl/bdl210006_e.htm", "210006")</f>
        <v>210006</v>
      </c>
      <c r="I156" s="1" t="str">
        <f>HYPERLINK("http://geochem.nrcan.gc.ca/cdogs/content/prj/prj210211_e.htm", "210211")</f>
        <v>210211</v>
      </c>
      <c r="J156" s="1" t="str">
        <f>HYPERLINK("http://geochem.nrcan.gc.ca/cdogs/content/svy/svy210380_e.htm", "210380")</f>
        <v>210380</v>
      </c>
      <c r="L156" t="s">
        <v>762</v>
      </c>
      <c r="M156">
        <v>26</v>
      </c>
      <c r="N156" t="s">
        <v>762</v>
      </c>
      <c r="O156" t="s">
        <v>763</v>
      </c>
      <c r="P156" t="s">
        <v>764</v>
      </c>
      <c r="Q156" t="s">
        <v>765</v>
      </c>
      <c r="R156" t="s">
        <v>766</v>
      </c>
      <c r="T156" t="s">
        <v>25</v>
      </c>
    </row>
    <row r="157" spans="1:20" x14ac:dyDescent="0.25">
      <c r="A157">
        <v>63.9279838</v>
      </c>
      <c r="B157">
        <v>-135.22858400000001</v>
      </c>
      <c r="C157" s="1" t="str">
        <f>HYPERLINK("http://geochem.nrcan.gc.ca/cdogs/content/kwd/kwd020018_e.htm", "Fluid (stream)")</f>
        <v>Fluid (stream)</v>
      </c>
      <c r="D157" s="1" t="str">
        <f>HYPERLINK("http://geochem.nrcan.gc.ca/cdogs/content/kwd/kwd080007_e.htm", "Untreated Water")</f>
        <v>Untreated Water</v>
      </c>
      <c r="E157" s="1" t="str">
        <f>HYPERLINK("http://geochem.nrcan.gc.ca/cdogs/content/dgp/dgp00002_e.htm", "Total")</f>
        <v>Total</v>
      </c>
      <c r="F157" s="1" t="str">
        <f>HYPERLINK("http://geochem.nrcan.gc.ca/cdogs/content/agp/agp01499_e.htm", "SO4 | NONE | ROOT")</f>
        <v>SO4 | NONE | ROOT</v>
      </c>
      <c r="G157" s="1" t="str">
        <f>HYPERLINK("http://geochem.nrcan.gc.ca/cdogs/content/mth/mth02438_e.htm", "2438")</f>
        <v>2438</v>
      </c>
      <c r="H157" s="1" t="str">
        <f>HYPERLINK("http://geochem.nrcan.gc.ca/cdogs/content/bdl/bdl210006_e.htm", "210006")</f>
        <v>210006</v>
      </c>
      <c r="I157" s="1" t="str">
        <f>HYPERLINK("http://geochem.nrcan.gc.ca/cdogs/content/prj/prj210211_e.htm", "210211")</f>
        <v>210211</v>
      </c>
      <c r="J157" s="1" t="str">
        <f>HYPERLINK("http://geochem.nrcan.gc.ca/cdogs/content/svy/svy210380_e.htm", "210380")</f>
        <v>210380</v>
      </c>
      <c r="L157" t="s">
        <v>767</v>
      </c>
      <c r="M157">
        <v>100.6</v>
      </c>
      <c r="N157" t="s">
        <v>767</v>
      </c>
      <c r="O157" t="s">
        <v>768</v>
      </c>
      <c r="P157" t="s">
        <v>769</v>
      </c>
      <c r="Q157" t="s">
        <v>770</v>
      </c>
      <c r="R157" t="s">
        <v>771</v>
      </c>
      <c r="T157" t="s">
        <v>25</v>
      </c>
    </row>
    <row r="158" spans="1:20" x14ac:dyDescent="0.25">
      <c r="A158">
        <v>63.907346699999998</v>
      </c>
      <c r="B158">
        <v>-135.4829287</v>
      </c>
      <c r="C158" s="1" t="str">
        <f>HYPERLINK("http://geochem.nrcan.gc.ca/cdogs/content/kwd/kwd020018_e.htm", "Fluid (stream)")</f>
        <v>Fluid (stream)</v>
      </c>
      <c r="D158" s="1" t="str">
        <f>HYPERLINK("http://geochem.nrcan.gc.ca/cdogs/content/kwd/kwd080007_e.htm", "Untreated Water")</f>
        <v>Untreated Water</v>
      </c>
      <c r="E158" s="1" t="str">
        <f>HYPERLINK("http://geochem.nrcan.gc.ca/cdogs/content/dgp/dgp00002_e.htm", "Total")</f>
        <v>Total</v>
      </c>
      <c r="F158" s="1" t="str">
        <f>HYPERLINK("http://geochem.nrcan.gc.ca/cdogs/content/agp/agp01499_e.htm", "SO4 | NONE | ROOT")</f>
        <v>SO4 | NONE | ROOT</v>
      </c>
      <c r="G158" s="1" t="str">
        <f>HYPERLINK("http://geochem.nrcan.gc.ca/cdogs/content/mth/mth02438_e.htm", "2438")</f>
        <v>2438</v>
      </c>
      <c r="H158" s="1" t="str">
        <f>HYPERLINK("http://geochem.nrcan.gc.ca/cdogs/content/bdl/bdl210006_e.htm", "210006")</f>
        <v>210006</v>
      </c>
      <c r="I158" s="1" t="str">
        <f>HYPERLINK("http://geochem.nrcan.gc.ca/cdogs/content/prj/prj210211_e.htm", "210211")</f>
        <v>210211</v>
      </c>
      <c r="J158" s="1" t="str">
        <f>HYPERLINK("http://geochem.nrcan.gc.ca/cdogs/content/svy/svy210380_e.htm", "210380")</f>
        <v>210380</v>
      </c>
      <c r="L158" t="s">
        <v>772</v>
      </c>
      <c r="M158">
        <v>38.299999999999997</v>
      </c>
      <c r="N158" t="s">
        <v>772</v>
      </c>
      <c r="O158" t="s">
        <v>773</v>
      </c>
      <c r="P158" t="s">
        <v>774</v>
      </c>
      <c r="Q158" t="s">
        <v>775</v>
      </c>
      <c r="R158" t="s">
        <v>776</v>
      </c>
      <c r="T158" t="s">
        <v>25</v>
      </c>
    </row>
    <row r="159" spans="1:20" x14ac:dyDescent="0.25">
      <c r="A159">
        <v>63.9029235</v>
      </c>
      <c r="B159">
        <v>-135.0818913</v>
      </c>
      <c r="C159" s="1" t="str">
        <f>HYPERLINK("http://geochem.nrcan.gc.ca/cdogs/content/kwd/kwd020018_e.htm", "Fluid (stream)")</f>
        <v>Fluid (stream)</v>
      </c>
      <c r="D159" s="1" t="str">
        <f>HYPERLINK("http://geochem.nrcan.gc.ca/cdogs/content/kwd/kwd080007_e.htm", "Untreated Water")</f>
        <v>Untreated Water</v>
      </c>
      <c r="E159" s="1" t="str">
        <f>HYPERLINK("http://geochem.nrcan.gc.ca/cdogs/content/dgp/dgp00002_e.htm", "Total")</f>
        <v>Total</v>
      </c>
      <c r="F159" s="1" t="str">
        <f>HYPERLINK("http://geochem.nrcan.gc.ca/cdogs/content/agp/agp01499_e.htm", "SO4 | NONE | ROOT")</f>
        <v>SO4 | NONE | ROOT</v>
      </c>
      <c r="G159" s="1" t="str">
        <f>HYPERLINK("http://geochem.nrcan.gc.ca/cdogs/content/mth/mth02438_e.htm", "2438")</f>
        <v>2438</v>
      </c>
      <c r="H159" s="1" t="str">
        <f>HYPERLINK("http://geochem.nrcan.gc.ca/cdogs/content/bdl/bdl210006_e.htm", "210006")</f>
        <v>210006</v>
      </c>
      <c r="I159" s="1" t="str">
        <f>HYPERLINK("http://geochem.nrcan.gc.ca/cdogs/content/prj/prj210211_e.htm", "210211")</f>
        <v>210211</v>
      </c>
      <c r="J159" s="1" t="str">
        <f>HYPERLINK("http://geochem.nrcan.gc.ca/cdogs/content/svy/svy210380_e.htm", "210380")</f>
        <v>210380</v>
      </c>
      <c r="L159" t="s">
        <v>777</v>
      </c>
      <c r="M159">
        <v>18.399999999999999</v>
      </c>
      <c r="N159" t="s">
        <v>777</v>
      </c>
      <c r="O159" t="s">
        <v>778</v>
      </c>
      <c r="P159" t="s">
        <v>779</v>
      </c>
      <c r="Q159" t="s">
        <v>780</v>
      </c>
      <c r="R159" t="s">
        <v>781</v>
      </c>
      <c r="T159" t="s">
        <v>25</v>
      </c>
    </row>
    <row r="160" spans="1:20" x14ac:dyDescent="0.25">
      <c r="A160">
        <v>63.920191699999997</v>
      </c>
      <c r="B160">
        <v>-135.1473824</v>
      </c>
      <c r="C160" s="1" t="str">
        <f>HYPERLINK("http://geochem.nrcan.gc.ca/cdogs/content/kwd/kwd020018_e.htm", "Fluid (stream)")</f>
        <v>Fluid (stream)</v>
      </c>
      <c r="D160" s="1" t="str">
        <f>HYPERLINK("http://geochem.nrcan.gc.ca/cdogs/content/kwd/kwd080007_e.htm", "Untreated Water")</f>
        <v>Untreated Water</v>
      </c>
      <c r="E160" s="1" t="str">
        <f>HYPERLINK("http://geochem.nrcan.gc.ca/cdogs/content/dgp/dgp00002_e.htm", "Total")</f>
        <v>Total</v>
      </c>
      <c r="F160" s="1" t="str">
        <f>HYPERLINK("http://geochem.nrcan.gc.ca/cdogs/content/agp/agp01499_e.htm", "SO4 | NONE | ROOT")</f>
        <v>SO4 | NONE | ROOT</v>
      </c>
      <c r="G160" s="1" t="str">
        <f>HYPERLINK("http://geochem.nrcan.gc.ca/cdogs/content/mth/mth02438_e.htm", "2438")</f>
        <v>2438</v>
      </c>
      <c r="H160" s="1" t="str">
        <f>HYPERLINK("http://geochem.nrcan.gc.ca/cdogs/content/bdl/bdl210006_e.htm", "210006")</f>
        <v>210006</v>
      </c>
      <c r="I160" s="1" t="str">
        <f>HYPERLINK("http://geochem.nrcan.gc.ca/cdogs/content/prj/prj210211_e.htm", "210211")</f>
        <v>210211</v>
      </c>
      <c r="J160" s="1" t="str">
        <f>HYPERLINK("http://geochem.nrcan.gc.ca/cdogs/content/svy/svy210380_e.htm", "210380")</f>
        <v>210380</v>
      </c>
      <c r="L160" t="s">
        <v>429</v>
      </c>
      <c r="M160">
        <v>13</v>
      </c>
      <c r="N160" t="s">
        <v>429</v>
      </c>
      <c r="O160" t="s">
        <v>782</v>
      </c>
      <c r="P160" t="s">
        <v>783</v>
      </c>
      <c r="Q160" t="s">
        <v>784</v>
      </c>
      <c r="R160" t="s">
        <v>785</v>
      </c>
      <c r="T160" t="s">
        <v>25</v>
      </c>
    </row>
    <row r="161" spans="1:20" x14ac:dyDescent="0.25">
      <c r="A161">
        <v>63.981285200000002</v>
      </c>
      <c r="B161">
        <v>-135.03104379999999</v>
      </c>
      <c r="C161" s="1" t="str">
        <f>HYPERLINK("http://geochem.nrcan.gc.ca/cdogs/content/kwd/kwd020018_e.htm", "Fluid (stream)")</f>
        <v>Fluid (stream)</v>
      </c>
      <c r="D161" s="1" t="str">
        <f>HYPERLINK("http://geochem.nrcan.gc.ca/cdogs/content/kwd/kwd080007_e.htm", "Untreated Water")</f>
        <v>Untreated Water</v>
      </c>
      <c r="E161" s="1" t="str">
        <f>HYPERLINK("http://geochem.nrcan.gc.ca/cdogs/content/dgp/dgp00002_e.htm", "Total")</f>
        <v>Total</v>
      </c>
      <c r="F161" s="1" t="str">
        <f>HYPERLINK("http://geochem.nrcan.gc.ca/cdogs/content/agp/agp01499_e.htm", "SO4 | NONE | ROOT")</f>
        <v>SO4 | NONE | ROOT</v>
      </c>
      <c r="G161" s="1" t="str">
        <f>HYPERLINK("http://geochem.nrcan.gc.ca/cdogs/content/mth/mth02438_e.htm", "2438")</f>
        <v>2438</v>
      </c>
      <c r="H161" s="1" t="str">
        <f>HYPERLINK("http://geochem.nrcan.gc.ca/cdogs/content/bdl/bdl210006_e.htm", "210006")</f>
        <v>210006</v>
      </c>
      <c r="I161" s="1" t="str">
        <f>HYPERLINK("http://geochem.nrcan.gc.ca/cdogs/content/prj/prj210211_e.htm", "210211")</f>
        <v>210211</v>
      </c>
      <c r="J161" s="1" t="str">
        <f>HYPERLINK("http://geochem.nrcan.gc.ca/cdogs/content/svy/svy210380_e.htm", "210380")</f>
        <v>210380</v>
      </c>
      <c r="L161" t="s">
        <v>786</v>
      </c>
      <c r="M161">
        <v>8.8000000000000007</v>
      </c>
      <c r="N161" t="s">
        <v>786</v>
      </c>
      <c r="O161" t="s">
        <v>787</v>
      </c>
      <c r="P161" t="s">
        <v>788</v>
      </c>
      <c r="Q161" t="s">
        <v>789</v>
      </c>
      <c r="R161" t="s">
        <v>790</v>
      </c>
      <c r="T161" t="s">
        <v>25</v>
      </c>
    </row>
    <row r="162" spans="1:20" x14ac:dyDescent="0.25">
      <c r="A162">
        <v>63.862540000000003</v>
      </c>
      <c r="B162">
        <v>-135.0823834</v>
      </c>
      <c r="C162" s="1" t="str">
        <f>HYPERLINK("http://geochem.nrcan.gc.ca/cdogs/content/kwd/kwd020018_e.htm", "Fluid (stream)")</f>
        <v>Fluid (stream)</v>
      </c>
      <c r="D162" s="1" t="str">
        <f>HYPERLINK("http://geochem.nrcan.gc.ca/cdogs/content/kwd/kwd080007_e.htm", "Untreated Water")</f>
        <v>Untreated Water</v>
      </c>
      <c r="E162" s="1" t="str">
        <f>HYPERLINK("http://geochem.nrcan.gc.ca/cdogs/content/dgp/dgp00002_e.htm", "Total")</f>
        <v>Total</v>
      </c>
      <c r="F162" s="1" t="str">
        <f>HYPERLINK("http://geochem.nrcan.gc.ca/cdogs/content/agp/agp01499_e.htm", "SO4 | NONE | ROOT")</f>
        <v>SO4 | NONE | ROOT</v>
      </c>
      <c r="G162" s="1" t="str">
        <f>HYPERLINK("http://geochem.nrcan.gc.ca/cdogs/content/mth/mth02438_e.htm", "2438")</f>
        <v>2438</v>
      </c>
      <c r="H162" s="1" t="str">
        <f>HYPERLINK("http://geochem.nrcan.gc.ca/cdogs/content/bdl/bdl210006_e.htm", "210006")</f>
        <v>210006</v>
      </c>
      <c r="I162" s="1" t="str">
        <f>HYPERLINK("http://geochem.nrcan.gc.ca/cdogs/content/prj/prj210211_e.htm", "210211")</f>
        <v>210211</v>
      </c>
      <c r="J162" s="1" t="str">
        <f>HYPERLINK("http://geochem.nrcan.gc.ca/cdogs/content/svy/svy210380_e.htm", "210380")</f>
        <v>210380</v>
      </c>
      <c r="L162" t="s">
        <v>791</v>
      </c>
      <c r="M162">
        <v>9.1</v>
      </c>
      <c r="N162" t="s">
        <v>791</v>
      </c>
      <c r="O162" t="s">
        <v>792</v>
      </c>
      <c r="P162" t="s">
        <v>793</v>
      </c>
      <c r="Q162" t="s">
        <v>794</v>
      </c>
      <c r="R162" t="s">
        <v>795</v>
      </c>
      <c r="T162" t="s">
        <v>25</v>
      </c>
    </row>
    <row r="163" spans="1:20" x14ac:dyDescent="0.25">
      <c r="A163">
        <v>63.861646</v>
      </c>
      <c r="B163">
        <v>-135.0762776</v>
      </c>
      <c r="C163" s="1" t="str">
        <f>HYPERLINK("http://geochem.nrcan.gc.ca/cdogs/content/kwd/kwd020018_e.htm", "Fluid (stream)")</f>
        <v>Fluid (stream)</v>
      </c>
      <c r="D163" s="1" t="str">
        <f>HYPERLINK("http://geochem.nrcan.gc.ca/cdogs/content/kwd/kwd080007_e.htm", "Untreated Water")</f>
        <v>Untreated Water</v>
      </c>
      <c r="E163" s="1" t="str">
        <f>HYPERLINK("http://geochem.nrcan.gc.ca/cdogs/content/dgp/dgp00002_e.htm", "Total")</f>
        <v>Total</v>
      </c>
      <c r="F163" s="1" t="str">
        <f>HYPERLINK("http://geochem.nrcan.gc.ca/cdogs/content/agp/agp01499_e.htm", "SO4 | NONE | ROOT")</f>
        <v>SO4 | NONE | ROOT</v>
      </c>
      <c r="G163" s="1" t="str">
        <f>HYPERLINK("http://geochem.nrcan.gc.ca/cdogs/content/mth/mth02438_e.htm", "2438")</f>
        <v>2438</v>
      </c>
      <c r="H163" s="1" t="str">
        <f>HYPERLINK("http://geochem.nrcan.gc.ca/cdogs/content/bdl/bdl210006_e.htm", "210006")</f>
        <v>210006</v>
      </c>
      <c r="I163" s="1" t="str">
        <f>HYPERLINK("http://geochem.nrcan.gc.ca/cdogs/content/prj/prj210211_e.htm", "210211")</f>
        <v>210211</v>
      </c>
      <c r="J163" s="1" t="str">
        <f>HYPERLINK("http://geochem.nrcan.gc.ca/cdogs/content/svy/svy210380_e.htm", "210380")</f>
        <v>210380</v>
      </c>
      <c r="L163" t="s">
        <v>796</v>
      </c>
      <c r="M163">
        <v>0.9</v>
      </c>
      <c r="N163" t="s">
        <v>796</v>
      </c>
      <c r="O163" t="s">
        <v>797</v>
      </c>
      <c r="P163" t="s">
        <v>798</v>
      </c>
      <c r="Q163" t="s">
        <v>799</v>
      </c>
      <c r="R163" t="s">
        <v>800</v>
      </c>
      <c r="T163" t="s">
        <v>25</v>
      </c>
    </row>
    <row r="164" spans="1:20" x14ac:dyDescent="0.25">
      <c r="A164">
        <v>63.8692621</v>
      </c>
      <c r="B164">
        <v>-135.1878136</v>
      </c>
      <c r="C164" s="1" t="str">
        <f>HYPERLINK("http://geochem.nrcan.gc.ca/cdogs/content/kwd/kwd020018_e.htm", "Fluid (stream)")</f>
        <v>Fluid (stream)</v>
      </c>
      <c r="D164" s="1" t="str">
        <f>HYPERLINK("http://geochem.nrcan.gc.ca/cdogs/content/kwd/kwd080007_e.htm", "Untreated Water")</f>
        <v>Untreated Water</v>
      </c>
      <c r="E164" s="1" t="str">
        <f>HYPERLINK("http://geochem.nrcan.gc.ca/cdogs/content/dgp/dgp00002_e.htm", "Total")</f>
        <v>Total</v>
      </c>
      <c r="F164" s="1" t="str">
        <f>HYPERLINK("http://geochem.nrcan.gc.ca/cdogs/content/agp/agp01499_e.htm", "SO4 | NONE | ROOT")</f>
        <v>SO4 | NONE | ROOT</v>
      </c>
      <c r="G164" s="1" t="str">
        <f>HYPERLINK("http://geochem.nrcan.gc.ca/cdogs/content/mth/mth02438_e.htm", "2438")</f>
        <v>2438</v>
      </c>
      <c r="H164" s="1" t="str">
        <f>HYPERLINK("http://geochem.nrcan.gc.ca/cdogs/content/bdl/bdl210006_e.htm", "210006")</f>
        <v>210006</v>
      </c>
      <c r="I164" s="1" t="str">
        <f>HYPERLINK("http://geochem.nrcan.gc.ca/cdogs/content/prj/prj210211_e.htm", "210211")</f>
        <v>210211</v>
      </c>
      <c r="J164" s="1" t="str">
        <f>HYPERLINK("http://geochem.nrcan.gc.ca/cdogs/content/svy/svy210380_e.htm", "210380")</f>
        <v>210380</v>
      </c>
      <c r="L164" t="s">
        <v>801</v>
      </c>
      <c r="M164">
        <v>6.5</v>
      </c>
      <c r="N164" t="s">
        <v>801</v>
      </c>
      <c r="O164" t="s">
        <v>802</v>
      </c>
      <c r="P164" t="s">
        <v>803</v>
      </c>
      <c r="Q164" t="s">
        <v>804</v>
      </c>
      <c r="R164" t="s">
        <v>805</v>
      </c>
      <c r="T164" t="s">
        <v>25</v>
      </c>
    </row>
    <row r="165" spans="1:20" x14ac:dyDescent="0.25">
      <c r="A165">
        <v>63.869889999999998</v>
      </c>
      <c r="B165">
        <v>-135.1880213</v>
      </c>
      <c r="C165" s="1" t="str">
        <f>HYPERLINK("http://geochem.nrcan.gc.ca/cdogs/content/kwd/kwd020018_e.htm", "Fluid (stream)")</f>
        <v>Fluid (stream)</v>
      </c>
      <c r="D165" s="1" t="str">
        <f>HYPERLINK("http://geochem.nrcan.gc.ca/cdogs/content/kwd/kwd080007_e.htm", "Untreated Water")</f>
        <v>Untreated Water</v>
      </c>
      <c r="E165" s="1" t="str">
        <f>HYPERLINK("http://geochem.nrcan.gc.ca/cdogs/content/dgp/dgp00002_e.htm", "Total")</f>
        <v>Total</v>
      </c>
      <c r="F165" s="1" t="str">
        <f>HYPERLINK("http://geochem.nrcan.gc.ca/cdogs/content/agp/agp01499_e.htm", "SO4 | NONE | ROOT")</f>
        <v>SO4 | NONE | ROOT</v>
      </c>
      <c r="G165" s="1" t="str">
        <f>HYPERLINK("http://geochem.nrcan.gc.ca/cdogs/content/mth/mth02438_e.htm", "2438")</f>
        <v>2438</v>
      </c>
      <c r="H165" s="1" t="str">
        <f>HYPERLINK("http://geochem.nrcan.gc.ca/cdogs/content/bdl/bdl210006_e.htm", "210006")</f>
        <v>210006</v>
      </c>
      <c r="I165" s="1" t="str">
        <f>HYPERLINK("http://geochem.nrcan.gc.ca/cdogs/content/prj/prj210211_e.htm", "210211")</f>
        <v>210211</v>
      </c>
      <c r="J165" s="1" t="str">
        <f>HYPERLINK("http://geochem.nrcan.gc.ca/cdogs/content/svy/svy210380_e.htm", "210380")</f>
        <v>210380</v>
      </c>
      <c r="L165" t="s">
        <v>527</v>
      </c>
      <c r="M165">
        <v>19</v>
      </c>
      <c r="N165" t="s">
        <v>527</v>
      </c>
      <c r="O165" t="s">
        <v>806</v>
      </c>
      <c r="P165" t="s">
        <v>807</v>
      </c>
      <c r="Q165" t="s">
        <v>808</v>
      </c>
      <c r="R165" t="s">
        <v>809</v>
      </c>
      <c r="T165" t="s">
        <v>25</v>
      </c>
    </row>
    <row r="166" spans="1:20" x14ac:dyDescent="0.25">
      <c r="A166">
        <v>63.867988599999997</v>
      </c>
      <c r="B166">
        <v>-135.25739720000001</v>
      </c>
      <c r="C166" s="1" t="str">
        <f>HYPERLINK("http://geochem.nrcan.gc.ca/cdogs/content/kwd/kwd020018_e.htm", "Fluid (stream)")</f>
        <v>Fluid (stream)</v>
      </c>
      <c r="D166" s="1" t="str">
        <f>HYPERLINK("http://geochem.nrcan.gc.ca/cdogs/content/kwd/kwd080007_e.htm", "Untreated Water")</f>
        <v>Untreated Water</v>
      </c>
      <c r="E166" s="1" t="str">
        <f>HYPERLINK("http://geochem.nrcan.gc.ca/cdogs/content/dgp/dgp00002_e.htm", "Total")</f>
        <v>Total</v>
      </c>
      <c r="F166" s="1" t="str">
        <f>HYPERLINK("http://geochem.nrcan.gc.ca/cdogs/content/agp/agp01499_e.htm", "SO4 | NONE | ROOT")</f>
        <v>SO4 | NONE | ROOT</v>
      </c>
      <c r="G166" s="1" t="str">
        <f>HYPERLINK("http://geochem.nrcan.gc.ca/cdogs/content/mth/mth02438_e.htm", "2438")</f>
        <v>2438</v>
      </c>
      <c r="H166" s="1" t="str">
        <f>HYPERLINK("http://geochem.nrcan.gc.ca/cdogs/content/bdl/bdl210006_e.htm", "210006")</f>
        <v>210006</v>
      </c>
      <c r="I166" s="1" t="str">
        <f>HYPERLINK("http://geochem.nrcan.gc.ca/cdogs/content/prj/prj210211_e.htm", "210211")</f>
        <v>210211</v>
      </c>
      <c r="J166" s="1" t="str">
        <f>HYPERLINK("http://geochem.nrcan.gc.ca/cdogs/content/svy/svy210380_e.htm", "210380")</f>
        <v>210380</v>
      </c>
      <c r="L166" t="s">
        <v>810</v>
      </c>
      <c r="M166">
        <v>34.299999999999997</v>
      </c>
      <c r="N166" t="s">
        <v>810</v>
      </c>
      <c r="O166" t="s">
        <v>811</v>
      </c>
      <c r="P166" t="s">
        <v>812</v>
      </c>
      <c r="Q166" t="s">
        <v>813</v>
      </c>
      <c r="R166" t="s">
        <v>814</v>
      </c>
      <c r="T166" t="s">
        <v>25</v>
      </c>
    </row>
    <row r="167" spans="1:20" x14ac:dyDescent="0.25">
      <c r="A167">
        <v>63.937082500000002</v>
      </c>
      <c r="B167">
        <v>-135.2610923</v>
      </c>
      <c r="C167" s="1" t="str">
        <f>HYPERLINK("http://geochem.nrcan.gc.ca/cdogs/content/kwd/kwd020018_e.htm", "Fluid (stream)")</f>
        <v>Fluid (stream)</v>
      </c>
      <c r="D167" s="1" t="str">
        <f>HYPERLINK("http://geochem.nrcan.gc.ca/cdogs/content/kwd/kwd080007_e.htm", "Untreated Water")</f>
        <v>Untreated Water</v>
      </c>
      <c r="E167" s="1" t="str">
        <f>HYPERLINK("http://geochem.nrcan.gc.ca/cdogs/content/dgp/dgp00002_e.htm", "Total")</f>
        <v>Total</v>
      </c>
      <c r="F167" s="1" t="str">
        <f>HYPERLINK("http://geochem.nrcan.gc.ca/cdogs/content/agp/agp01499_e.htm", "SO4 | NONE | ROOT")</f>
        <v>SO4 | NONE | ROOT</v>
      </c>
      <c r="G167" s="1" t="str">
        <f>HYPERLINK("http://geochem.nrcan.gc.ca/cdogs/content/mth/mth02438_e.htm", "2438")</f>
        <v>2438</v>
      </c>
      <c r="H167" s="1" t="str">
        <f>HYPERLINK("http://geochem.nrcan.gc.ca/cdogs/content/bdl/bdl210006_e.htm", "210006")</f>
        <v>210006</v>
      </c>
      <c r="I167" s="1" t="str">
        <f>HYPERLINK("http://geochem.nrcan.gc.ca/cdogs/content/prj/prj210211_e.htm", "210211")</f>
        <v>210211</v>
      </c>
      <c r="J167" s="1" t="str">
        <f>HYPERLINK("http://geochem.nrcan.gc.ca/cdogs/content/svy/svy210380_e.htm", "210380")</f>
        <v>210380</v>
      </c>
      <c r="L167" t="s">
        <v>757</v>
      </c>
      <c r="M167">
        <v>15.3</v>
      </c>
      <c r="N167" t="s">
        <v>757</v>
      </c>
      <c r="O167" t="s">
        <v>815</v>
      </c>
      <c r="P167" t="s">
        <v>816</v>
      </c>
      <c r="Q167" t="s">
        <v>817</v>
      </c>
      <c r="R167" t="s">
        <v>818</v>
      </c>
      <c r="T167" t="s">
        <v>25</v>
      </c>
    </row>
    <row r="168" spans="1:20" x14ac:dyDescent="0.25">
      <c r="A168">
        <v>63.926184499999998</v>
      </c>
      <c r="B168">
        <v>-135.325018</v>
      </c>
      <c r="C168" s="1" t="str">
        <f>HYPERLINK("http://geochem.nrcan.gc.ca/cdogs/content/kwd/kwd020018_e.htm", "Fluid (stream)")</f>
        <v>Fluid (stream)</v>
      </c>
      <c r="D168" s="1" t="str">
        <f>HYPERLINK("http://geochem.nrcan.gc.ca/cdogs/content/kwd/kwd080007_e.htm", "Untreated Water")</f>
        <v>Untreated Water</v>
      </c>
      <c r="E168" s="1" t="str">
        <f>HYPERLINK("http://geochem.nrcan.gc.ca/cdogs/content/dgp/dgp00002_e.htm", "Total")</f>
        <v>Total</v>
      </c>
      <c r="F168" s="1" t="str">
        <f>HYPERLINK("http://geochem.nrcan.gc.ca/cdogs/content/agp/agp01499_e.htm", "SO4 | NONE | ROOT")</f>
        <v>SO4 | NONE | ROOT</v>
      </c>
      <c r="G168" s="1" t="str">
        <f>HYPERLINK("http://geochem.nrcan.gc.ca/cdogs/content/mth/mth02438_e.htm", "2438")</f>
        <v>2438</v>
      </c>
      <c r="H168" s="1" t="str">
        <f>HYPERLINK("http://geochem.nrcan.gc.ca/cdogs/content/bdl/bdl210006_e.htm", "210006")</f>
        <v>210006</v>
      </c>
      <c r="I168" s="1" t="str">
        <f>HYPERLINK("http://geochem.nrcan.gc.ca/cdogs/content/prj/prj210211_e.htm", "210211")</f>
        <v>210211</v>
      </c>
      <c r="J168" s="1" t="str">
        <f>HYPERLINK("http://geochem.nrcan.gc.ca/cdogs/content/svy/svy210380_e.htm", "210380")</f>
        <v>210380</v>
      </c>
      <c r="L168" t="s">
        <v>819</v>
      </c>
      <c r="M168">
        <v>61.1</v>
      </c>
      <c r="N168" t="s">
        <v>819</v>
      </c>
      <c r="O168" t="s">
        <v>820</v>
      </c>
      <c r="P168" t="s">
        <v>821</v>
      </c>
      <c r="Q168" t="s">
        <v>822</v>
      </c>
      <c r="R168" t="s">
        <v>823</v>
      </c>
      <c r="T168" t="s">
        <v>25</v>
      </c>
    </row>
    <row r="169" spans="1:20" x14ac:dyDescent="0.25">
      <c r="A169">
        <v>63.938446499999998</v>
      </c>
      <c r="B169">
        <v>-135.25090510000001</v>
      </c>
      <c r="C169" s="1" t="str">
        <f>HYPERLINK("http://geochem.nrcan.gc.ca/cdogs/content/kwd/kwd020018_e.htm", "Fluid (stream)")</f>
        <v>Fluid (stream)</v>
      </c>
      <c r="D169" s="1" t="str">
        <f>HYPERLINK("http://geochem.nrcan.gc.ca/cdogs/content/kwd/kwd080007_e.htm", "Untreated Water")</f>
        <v>Untreated Water</v>
      </c>
      <c r="E169" s="1" t="str">
        <f>HYPERLINK("http://geochem.nrcan.gc.ca/cdogs/content/dgp/dgp00002_e.htm", "Total")</f>
        <v>Total</v>
      </c>
      <c r="F169" s="1" t="str">
        <f>HYPERLINK("http://geochem.nrcan.gc.ca/cdogs/content/agp/agp01499_e.htm", "SO4 | NONE | ROOT")</f>
        <v>SO4 | NONE | ROOT</v>
      </c>
      <c r="G169" s="1" t="str">
        <f>HYPERLINK("http://geochem.nrcan.gc.ca/cdogs/content/mth/mth02438_e.htm", "2438")</f>
        <v>2438</v>
      </c>
      <c r="H169" s="1" t="str">
        <f>HYPERLINK("http://geochem.nrcan.gc.ca/cdogs/content/bdl/bdl210006_e.htm", "210006")</f>
        <v>210006</v>
      </c>
      <c r="I169" s="1" t="str">
        <f>HYPERLINK("http://geochem.nrcan.gc.ca/cdogs/content/prj/prj210211_e.htm", "210211")</f>
        <v>210211</v>
      </c>
      <c r="J169" s="1" t="str">
        <f>HYPERLINK("http://geochem.nrcan.gc.ca/cdogs/content/svy/svy210380_e.htm", "210380")</f>
        <v>210380</v>
      </c>
      <c r="L169" t="s">
        <v>824</v>
      </c>
      <c r="M169">
        <v>3.3</v>
      </c>
      <c r="N169" t="s">
        <v>824</v>
      </c>
      <c r="O169" t="s">
        <v>825</v>
      </c>
      <c r="P169" t="s">
        <v>826</v>
      </c>
      <c r="Q169" t="s">
        <v>827</v>
      </c>
      <c r="R169" t="s">
        <v>828</v>
      </c>
      <c r="T169" t="s">
        <v>25</v>
      </c>
    </row>
    <row r="170" spans="1:20" x14ac:dyDescent="0.25">
      <c r="A170">
        <v>63.934386600000003</v>
      </c>
      <c r="B170">
        <v>-135.2631068</v>
      </c>
      <c r="C170" s="1" t="str">
        <f>HYPERLINK("http://geochem.nrcan.gc.ca/cdogs/content/kwd/kwd020018_e.htm", "Fluid (stream)")</f>
        <v>Fluid (stream)</v>
      </c>
      <c r="D170" s="1" t="str">
        <f>HYPERLINK("http://geochem.nrcan.gc.ca/cdogs/content/kwd/kwd080007_e.htm", "Untreated Water")</f>
        <v>Untreated Water</v>
      </c>
      <c r="E170" s="1" t="str">
        <f>HYPERLINK("http://geochem.nrcan.gc.ca/cdogs/content/dgp/dgp00002_e.htm", "Total")</f>
        <v>Total</v>
      </c>
      <c r="F170" s="1" t="str">
        <f>HYPERLINK("http://geochem.nrcan.gc.ca/cdogs/content/agp/agp01499_e.htm", "SO4 | NONE | ROOT")</f>
        <v>SO4 | NONE | ROOT</v>
      </c>
      <c r="G170" s="1" t="str">
        <f>HYPERLINK("http://geochem.nrcan.gc.ca/cdogs/content/mth/mth02438_e.htm", "2438")</f>
        <v>2438</v>
      </c>
      <c r="H170" s="1" t="str">
        <f>HYPERLINK("http://geochem.nrcan.gc.ca/cdogs/content/bdl/bdl210006_e.htm", "210006")</f>
        <v>210006</v>
      </c>
      <c r="I170" s="1" t="str">
        <f>HYPERLINK("http://geochem.nrcan.gc.ca/cdogs/content/prj/prj210211_e.htm", "210211")</f>
        <v>210211</v>
      </c>
      <c r="J170" s="1" t="str">
        <f>HYPERLINK("http://geochem.nrcan.gc.ca/cdogs/content/svy/svy210380_e.htm", "210380")</f>
        <v>210380</v>
      </c>
      <c r="L170" t="s">
        <v>669</v>
      </c>
      <c r="M170">
        <v>8.9</v>
      </c>
      <c r="N170" t="s">
        <v>669</v>
      </c>
      <c r="O170" t="s">
        <v>829</v>
      </c>
      <c r="P170" t="s">
        <v>830</v>
      </c>
      <c r="Q170" t="s">
        <v>831</v>
      </c>
      <c r="R170" t="s">
        <v>832</v>
      </c>
      <c r="T170" t="s">
        <v>25</v>
      </c>
    </row>
    <row r="171" spans="1:20" x14ac:dyDescent="0.25">
      <c r="A171">
        <v>63.925799499999997</v>
      </c>
      <c r="B171">
        <v>-135.29524319999999</v>
      </c>
      <c r="C171" s="1" t="str">
        <f>HYPERLINK("http://geochem.nrcan.gc.ca/cdogs/content/kwd/kwd020018_e.htm", "Fluid (stream)")</f>
        <v>Fluid (stream)</v>
      </c>
      <c r="D171" s="1" t="str">
        <f>HYPERLINK("http://geochem.nrcan.gc.ca/cdogs/content/kwd/kwd080007_e.htm", "Untreated Water")</f>
        <v>Untreated Water</v>
      </c>
      <c r="E171" s="1" t="str">
        <f>HYPERLINK("http://geochem.nrcan.gc.ca/cdogs/content/dgp/dgp00002_e.htm", "Total")</f>
        <v>Total</v>
      </c>
      <c r="F171" s="1" t="str">
        <f>HYPERLINK("http://geochem.nrcan.gc.ca/cdogs/content/agp/agp01499_e.htm", "SO4 | NONE | ROOT")</f>
        <v>SO4 | NONE | ROOT</v>
      </c>
      <c r="G171" s="1" t="str">
        <f>HYPERLINK("http://geochem.nrcan.gc.ca/cdogs/content/mth/mth02438_e.htm", "2438")</f>
        <v>2438</v>
      </c>
      <c r="H171" s="1" t="str">
        <f>HYPERLINK("http://geochem.nrcan.gc.ca/cdogs/content/bdl/bdl210006_e.htm", "210006")</f>
        <v>210006</v>
      </c>
      <c r="I171" s="1" t="str">
        <f>HYPERLINK("http://geochem.nrcan.gc.ca/cdogs/content/prj/prj210211_e.htm", "210211")</f>
        <v>210211</v>
      </c>
      <c r="J171" s="1" t="str">
        <f>HYPERLINK("http://geochem.nrcan.gc.ca/cdogs/content/svy/svy210380_e.htm", "210380")</f>
        <v>210380</v>
      </c>
      <c r="L171" t="s">
        <v>532</v>
      </c>
      <c r="M171">
        <v>10.3</v>
      </c>
      <c r="N171" t="s">
        <v>532</v>
      </c>
      <c r="O171" t="s">
        <v>833</v>
      </c>
      <c r="P171" t="s">
        <v>834</v>
      </c>
      <c r="Q171" t="s">
        <v>835</v>
      </c>
      <c r="R171" t="s">
        <v>836</v>
      </c>
      <c r="T171" t="s">
        <v>25</v>
      </c>
    </row>
    <row r="172" spans="1:20" x14ac:dyDescent="0.25">
      <c r="A172">
        <v>63.910838800000001</v>
      </c>
      <c r="B172">
        <v>-135.03769070000001</v>
      </c>
      <c r="C172" s="1" t="str">
        <f>HYPERLINK("http://geochem.nrcan.gc.ca/cdogs/content/kwd/kwd020018_e.htm", "Fluid (stream)")</f>
        <v>Fluid (stream)</v>
      </c>
      <c r="D172" s="1" t="str">
        <f>HYPERLINK("http://geochem.nrcan.gc.ca/cdogs/content/kwd/kwd080007_e.htm", "Untreated Water")</f>
        <v>Untreated Water</v>
      </c>
      <c r="E172" s="1" t="str">
        <f>HYPERLINK("http://geochem.nrcan.gc.ca/cdogs/content/dgp/dgp00002_e.htm", "Total")</f>
        <v>Total</v>
      </c>
      <c r="F172" s="1" t="str">
        <f>HYPERLINK("http://geochem.nrcan.gc.ca/cdogs/content/agp/agp01499_e.htm", "SO4 | NONE | ROOT")</f>
        <v>SO4 | NONE | ROOT</v>
      </c>
      <c r="G172" s="1" t="str">
        <f>HYPERLINK("http://geochem.nrcan.gc.ca/cdogs/content/mth/mth02438_e.htm", "2438")</f>
        <v>2438</v>
      </c>
      <c r="H172" s="1" t="str">
        <f>HYPERLINK("http://geochem.nrcan.gc.ca/cdogs/content/bdl/bdl210006_e.htm", "210006")</f>
        <v>210006</v>
      </c>
      <c r="I172" s="1" t="str">
        <f>HYPERLINK("http://geochem.nrcan.gc.ca/cdogs/content/prj/prj210211_e.htm", "210211")</f>
        <v>210211</v>
      </c>
      <c r="J172" s="1" t="str">
        <f>HYPERLINK("http://geochem.nrcan.gc.ca/cdogs/content/svy/svy210380_e.htm", "210380")</f>
        <v>210380</v>
      </c>
      <c r="L172" t="s">
        <v>464</v>
      </c>
      <c r="M172">
        <v>15.6</v>
      </c>
      <c r="N172" t="s">
        <v>464</v>
      </c>
      <c r="O172" t="s">
        <v>837</v>
      </c>
      <c r="P172" t="s">
        <v>838</v>
      </c>
      <c r="Q172" t="s">
        <v>839</v>
      </c>
      <c r="R172" t="s">
        <v>840</v>
      </c>
      <c r="T172" t="s">
        <v>25</v>
      </c>
    </row>
    <row r="173" spans="1:20" x14ac:dyDescent="0.25">
      <c r="A173">
        <v>63.948889299999998</v>
      </c>
      <c r="B173">
        <v>-135.0326403</v>
      </c>
      <c r="C173" s="1" t="str">
        <f>HYPERLINK("http://geochem.nrcan.gc.ca/cdogs/content/kwd/kwd020018_e.htm", "Fluid (stream)")</f>
        <v>Fluid (stream)</v>
      </c>
      <c r="D173" s="1" t="str">
        <f>HYPERLINK("http://geochem.nrcan.gc.ca/cdogs/content/kwd/kwd080007_e.htm", "Untreated Water")</f>
        <v>Untreated Water</v>
      </c>
      <c r="E173" s="1" t="str">
        <f>HYPERLINK("http://geochem.nrcan.gc.ca/cdogs/content/dgp/dgp00002_e.htm", "Total")</f>
        <v>Total</v>
      </c>
      <c r="F173" s="1" t="str">
        <f>HYPERLINK("http://geochem.nrcan.gc.ca/cdogs/content/agp/agp01499_e.htm", "SO4 | NONE | ROOT")</f>
        <v>SO4 | NONE | ROOT</v>
      </c>
      <c r="G173" s="1" t="str">
        <f>HYPERLINK("http://geochem.nrcan.gc.ca/cdogs/content/mth/mth02438_e.htm", "2438")</f>
        <v>2438</v>
      </c>
      <c r="H173" s="1" t="str">
        <f>HYPERLINK("http://geochem.nrcan.gc.ca/cdogs/content/bdl/bdl210006_e.htm", "210006")</f>
        <v>210006</v>
      </c>
      <c r="I173" s="1" t="str">
        <f>HYPERLINK("http://geochem.nrcan.gc.ca/cdogs/content/prj/prj210211_e.htm", "210211")</f>
        <v>210211</v>
      </c>
      <c r="J173" s="1" t="str">
        <f>HYPERLINK("http://geochem.nrcan.gc.ca/cdogs/content/svy/svy210380_e.htm", "210380")</f>
        <v>210380</v>
      </c>
      <c r="L173" t="s">
        <v>841</v>
      </c>
      <c r="M173">
        <v>18</v>
      </c>
      <c r="N173" t="s">
        <v>841</v>
      </c>
      <c r="O173" t="s">
        <v>842</v>
      </c>
      <c r="P173" t="s">
        <v>843</v>
      </c>
      <c r="Q173" t="s">
        <v>844</v>
      </c>
      <c r="R173" t="s">
        <v>845</v>
      </c>
      <c r="T173" t="s">
        <v>25</v>
      </c>
    </row>
    <row r="174" spans="1:20" x14ac:dyDescent="0.25">
      <c r="A174">
        <v>63.961986799999998</v>
      </c>
      <c r="B174">
        <v>-135.04837660000001</v>
      </c>
      <c r="C174" s="1" t="str">
        <f>HYPERLINK("http://geochem.nrcan.gc.ca/cdogs/content/kwd/kwd020018_e.htm", "Fluid (stream)")</f>
        <v>Fluid (stream)</v>
      </c>
      <c r="D174" s="1" t="str">
        <f>HYPERLINK("http://geochem.nrcan.gc.ca/cdogs/content/kwd/kwd080007_e.htm", "Untreated Water")</f>
        <v>Untreated Water</v>
      </c>
      <c r="E174" s="1" t="str">
        <f>HYPERLINK("http://geochem.nrcan.gc.ca/cdogs/content/dgp/dgp00002_e.htm", "Total")</f>
        <v>Total</v>
      </c>
      <c r="F174" s="1" t="str">
        <f>HYPERLINK("http://geochem.nrcan.gc.ca/cdogs/content/agp/agp01499_e.htm", "SO4 | NONE | ROOT")</f>
        <v>SO4 | NONE | ROOT</v>
      </c>
      <c r="G174" s="1" t="str">
        <f>HYPERLINK("http://geochem.nrcan.gc.ca/cdogs/content/mth/mth02438_e.htm", "2438")</f>
        <v>2438</v>
      </c>
      <c r="H174" s="1" t="str">
        <f>HYPERLINK("http://geochem.nrcan.gc.ca/cdogs/content/bdl/bdl210006_e.htm", "210006")</f>
        <v>210006</v>
      </c>
      <c r="I174" s="1" t="str">
        <f>HYPERLINK("http://geochem.nrcan.gc.ca/cdogs/content/prj/prj210211_e.htm", "210211")</f>
        <v>210211</v>
      </c>
      <c r="J174" s="1" t="str">
        <f>HYPERLINK("http://geochem.nrcan.gc.ca/cdogs/content/svy/svy210380_e.htm", "210380")</f>
        <v>210380</v>
      </c>
      <c r="L174" t="s">
        <v>439</v>
      </c>
      <c r="M174">
        <v>18.899999999999999</v>
      </c>
      <c r="N174" t="s">
        <v>439</v>
      </c>
      <c r="O174" t="s">
        <v>846</v>
      </c>
      <c r="P174" t="s">
        <v>847</v>
      </c>
      <c r="Q174" t="s">
        <v>848</v>
      </c>
      <c r="R174" t="s">
        <v>849</v>
      </c>
      <c r="T174" t="s">
        <v>25</v>
      </c>
    </row>
    <row r="175" spans="1:20" x14ac:dyDescent="0.25">
      <c r="A175">
        <v>63.9862191</v>
      </c>
      <c r="B175">
        <v>-135.0384057</v>
      </c>
      <c r="C175" s="1" t="str">
        <f>HYPERLINK("http://geochem.nrcan.gc.ca/cdogs/content/kwd/kwd020018_e.htm", "Fluid (stream)")</f>
        <v>Fluid (stream)</v>
      </c>
      <c r="D175" s="1" t="str">
        <f>HYPERLINK("http://geochem.nrcan.gc.ca/cdogs/content/kwd/kwd080007_e.htm", "Untreated Water")</f>
        <v>Untreated Water</v>
      </c>
      <c r="E175" s="1" t="str">
        <f>HYPERLINK("http://geochem.nrcan.gc.ca/cdogs/content/dgp/dgp00002_e.htm", "Total")</f>
        <v>Total</v>
      </c>
      <c r="F175" s="1" t="str">
        <f>HYPERLINK("http://geochem.nrcan.gc.ca/cdogs/content/agp/agp01499_e.htm", "SO4 | NONE | ROOT")</f>
        <v>SO4 | NONE | ROOT</v>
      </c>
      <c r="G175" s="1" t="str">
        <f>HYPERLINK("http://geochem.nrcan.gc.ca/cdogs/content/mth/mth02438_e.htm", "2438")</f>
        <v>2438</v>
      </c>
      <c r="H175" s="1" t="str">
        <f>HYPERLINK("http://geochem.nrcan.gc.ca/cdogs/content/bdl/bdl210006_e.htm", "210006")</f>
        <v>210006</v>
      </c>
      <c r="I175" s="1" t="str">
        <f>HYPERLINK("http://geochem.nrcan.gc.ca/cdogs/content/prj/prj210211_e.htm", "210211")</f>
        <v>210211</v>
      </c>
      <c r="J175" s="1" t="str">
        <f>HYPERLINK("http://geochem.nrcan.gc.ca/cdogs/content/svy/svy210380_e.htm", "210380")</f>
        <v>210380</v>
      </c>
      <c r="L175" t="s">
        <v>850</v>
      </c>
      <c r="M175">
        <v>19.5</v>
      </c>
      <c r="N175" t="s">
        <v>850</v>
      </c>
      <c r="O175" t="s">
        <v>851</v>
      </c>
      <c r="P175" t="s">
        <v>852</v>
      </c>
      <c r="Q175" t="s">
        <v>853</v>
      </c>
      <c r="R175" t="s">
        <v>854</v>
      </c>
      <c r="T175" t="s">
        <v>25</v>
      </c>
    </row>
    <row r="176" spans="1:20" x14ac:dyDescent="0.25">
      <c r="A176">
        <v>63.877631200000003</v>
      </c>
      <c r="B176">
        <v>-135.049859</v>
      </c>
      <c r="C176" s="1" t="str">
        <f>HYPERLINK("http://geochem.nrcan.gc.ca/cdogs/content/kwd/kwd020018_e.htm", "Fluid (stream)")</f>
        <v>Fluid (stream)</v>
      </c>
      <c r="D176" s="1" t="str">
        <f>HYPERLINK("http://geochem.nrcan.gc.ca/cdogs/content/kwd/kwd080007_e.htm", "Untreated Water")</f>
        <v>Untreated Water</v>
      </c>
      <c r="E176" s="1" t="str">
        <f>HYPERLINK("http://geochem.nrcan.gc.ca/cdogs/content/dgp/dgp00002_e.htm", "Total")</f>
        <v>Total</v>
      </c>
      <c r="F176" s="1" t="str">
        <f>HYPERLINK("http://geochem.nrcan.gc.ca/cdogs/content/agp/agp01499_e.htm", "SO4 | NONE | ROOT")</f>
        <v>SO4 | NONE | ROOT</v>
      </c>
      <c r="G176" s="1" t="str">
        <f>HYPERLINK("http://geochem.nrcan.gc.ca/cdogs/content/mth/mth02438_e.htm", "2438")</f>
        <v>2438</v>
      </c>
      <c r="H176" s="1" t="str">
        <f>HYPERLINK("http://geochem.nrcan.gc.ca/cdogs/content/bdl/bdl210006_e.htm", "210006")</f>
        <v>210006</v>
      </c>
      <c r="I176" s="1" t="str">
        <f>HYPERLINK("http://geochem.nrcan.gc.ca/cdogs/content/prj/prj210211_e.htm", "210211")</f>
        <v>210211</v>
      </c>
      <c r="J176" s="1" t="str">
        <f>HYPERLINK("http://geochem.nrcan.gc.ca/cdogs/content/svy/svy210380_e.htm", "210380")</f>
        <v>210380</v>
      </c>
      <c r="L176" t="s">
        <v>791</v>
      </c>
      <c r="M176">
        <v>9.1</v>
      </c>
      <c r="N176" t="s">
        <v>791</v>
      </c>
      <c r="O176" t="s">
        <v>855</v>
      </c>
      <c r="P176" t="s">
        <v>856</v>
      </c>
      <c r="Q176" t="s">
        <v>857</v>
      </c>
      <c r="R176" t="s">
        <v>858</v>
      </c>
      <c r="T176" t="s">
        <v>25</v>
      </c>
    </row>
    <row r="177" spans="1:20" x14ac:dyDescent="0.25">
      <c r="A177">
        <v>63.875844800000003</v>
      </c>
      <c r="B177">
        <v>-135.00711190000001</v>
      </c>
      <c r="C177" s="1" t="str">
        <f>HYPERLINK("http://geochem.nrcan.gc.ca/cdogs/content/kwd/kwd020018_e.htm", "Fluid (stream)")</f>
        <v>Fluid (stream)</v>
      </c>
      <c r="D177" s="1" t="str">
        <f>HYPERLINK("http://geochem.nrcan.gc.ca/cdogs/content/kwd/kwd080007_e.htm", "Untreated Water")</f>
        <v>Untreated Water</v>
      </c>
      <c r="E177" s="1" t="str">
        <f>HYPERLINK("http://geochem.nrcan.gc.ca/cdogs/content/dgp/dgp00002_e.htm", "Total")</f>
        <v>Total</v>
      </c>
      <c r="F177" s="1" t="str">
        <f>HYPERLINK("http://geochem.nrcan.gc.ca/cdogs/content/agp/agp01499_e.htm", "SO4 | NONE | ROOT")</f>
        <v>SO4 | NONE | ROOT</v>
      </c>
      <c r="G177" s="1" t="str">
        <f>HYPERLINK("http://geochem.nrcan.gc.ca/cdogs/content/mth/mth02438_e.htm", "2438")</f>
        <v>2438</v>
      </c>
      <c r="H177" s="1" t="str">
        <f>HYPERLINK("http://geochem.nrcan.gc.ca/cdogs/content/bdl/bdl210006_e.htm", "210006")</f>
        <v>210006</v>
      </c>
      <c r="I177" s="1" t="str">
        <f>HYPERLINK("http://geochem.nrcan.gc.ca/cdogs/content/prj/prj210211_e.htm", "210211")</f>
        <v>210211</v>
      </c>
      <c r="J177" s="1" t="str">
        <f>HYPERLINK("http://geochem.nrcan.gc.ca/cdogs/content/svy/svy210380_e.htm", "210380")</f>
        <v>210380</v>
      </c>
      <c r="L177" t="s">
        <v>859</v>
      </c>
      <c r="M177">
        <v>38.799999999999997</v>
      </c>
      <c r="N177" t="s">
        <v>859</v>
      </c>
      <c r="O177" t="s">
        <v>860</v>
      </c>
      <c r="P177" t="s">
        <v>861</v>
      </c>
      <c r="Q177" t="s">
        <v>862</v>
      </c>
      <c r="R177" t="s">
        <v>863</v>
      </c>
      <c r="T177" t="s">
        <v>25</v>
      </c>
    </row>
    <row r="178" spans="1:20" x14ac:dyDescent="0.25">
      <c r="A178">
        <v>63.845881200000001</v>
      </c>
      <c r="B178">
        <v>-135.3181926</v>
      </c>
      <c r="C178" s="1" t="str">
        <f>HYPERLINK("http://geochem.nrcan.gc.ca/cdogs/content/kwd/kwd020018_e.htm", "Fluid (stream)")</f>
        <v>Fluid (stream)</v>
      </c>
      <c r="D178" s="1" t="str">
        <f>HYPERLINK("http://geochem.nrcan.gc.ca/cdogs/content/kwd/kwd080007_e.htm", "Untreated Water")</f>
        <v>Untreated Water</v>
      </c>
      <c r="E178" s="1" t="str">
        <f>HYPERLINK("http://geochem.nrcan.gc.ca/cdogs/content/dgp/dgp00002_e.htm", "Total")</f>
        <v>Total</v>
      </c>
      <c r="F178" s="1" t="str">
        <f>HYPERLINK("http://geochem.nrcan.gc.ca/cdogs/content/agp/agp01499_e.htm", "SO4 | NONE | ROOT")</f>
        <v>SO4 | NONE | ROOT</v>
      </c>
      <c r="G178" s="1" t="str">
        <f>HYPERLINK("http://geochem.nrcan.gc.ca/cdogs/content/mth/mth02438_e.htm", "2438")</f>
        <v>2438</v>
      </c>
      <c r="H178" s="1" t="str">
        <f>HYPERLINK("http://geochem.nrcan.gc.ca/cdogs/content/bdl/bdl210006_e.htm", "210006")</f>
        <v>210006</v>
      </c>
      <c r="I178" s="1" t="str">
        <f>HYPERLINK("http://geochem.nrcan.gc.ca/cdogs/content/prj/prj210211_e.htm", "210211")</f>
        <v>210211</v>
      </c>
      <c r="J178" s="1" t="str">
        <f>HYPERLINK("http://geochem.nrcan.gc.ca/cdogs/content/svy/svy210380_e.htm", "210380")</f>
        <v>210380</v>
      </c>
      <c r="L178" t="s">
        <v>590</v>
      </c>
      <c r="M178">
        <v>11.1</v>
      </c>
      <c r="N178" t="s">
        <v>590</v>
      </c>
      <c r="O178" t="s">
        <v>864</v>
      </c>
      <c r="P178" t="s">
        <v>865</v>
      </c>
      <c r="Q178" t="s">
        <v>866</v>
      </c>
      <c r="R178" t="s">
        <v>867</v>
      </c>
      <c r="T178" t="s">
        <v>25</v>
      </c>
    </row>
    <row r="179" spans="1:20" x14ac:dyDescent="0.25">
      <c r="A179">
        <v>63.837761800000003</v>
      </c>
      <c r="B179">
        <v>-135.33700469999999</v>
      </c>
      <c r="C179" s="1" t="str">
        <f>HYPERLINK("http://geochem.nrcan.gc.ca/cdogs/content/kwd/kwd020018_e.htm", "Fluid (stream)")</f>
        <v>Fluid (stream)</v>
      </c>
      <c r="D179" s="1" t="str">
        <f>HYPERLINK("http://geochem.nrcan.gc.ca/cdogs/content/kwd/kwd080007_e.htm", "Untreated Water")</f>
        <v>Untreated Water</v>
      </c>
      <c r="E179" s="1" t="str">
        <f>HYPERLINK("http://geochem.nrcan.gc.ca/cdogs/content/dgp/dgp00002_e.htm", "Total")</f>
        <v>Total</v>
      </c>
      <c r="F179" s="1" t="str">
        <f>HYPERLINK("http://geochem.nrcan.gc.ca/cdogs/content/agp/agp01499_e.htm", "SO4 | NONE | ROOT")</f>
        <v>SO4 | NONE | ROOT</v>
      </c>
      <c r="G179" s="1" t="str">
        <f>HYPERLINK("http://geochem.nrcan.gc.ca/cdogs/content/mth/mth02438_e.htm", "2438")</f>
        <v>2438</v>
      </c>
      <c r="H179" s="1" t="str">
        <f>HYPERLINK("http://geochem.nrcan.gc.ca/cdogs/content/bdl/bdl210006_e.htm", "210006")</f>
        <v>210006</v>
      </c>
      <c r="I179" s="1" t="str">
        <f>HYPERLINK("http://geochem.nrcan.gc.ca/cdogs/content/prj/prj210211_e.htm", "210211")</f>
        <v>210211</v>
      </c>
      <c r="J179" s="1" t="str">
        <f>HYPERLINK("http://geochem.nrcan.gc.ca/cdogs/content/svy/svy210380_e.htm", "210380")</f>
        <v>210380</v>
      </c>
      <c r="L179" t="s">
        <v>868</v>
      </c>
      <c r="M179">
        <v>69.099999999999994</v>
      </c>
      <c r="N179" t="s">
        <v>868</v>
      </c>
      <c r="O179" t="s">
        <v>869</v>
      </c>
      <c r="P179" t="s">
        <v>870</v>
      </c>
      <c r="Q179" t="s">
        <v>871</v>
      </c>
      <c r="R179" t="s">
        <v>872</v>
      </c>
      <c r="T179" t="s">
        <v>25</v>
      </c>
    </row>
    <row r="180" spans="1:20" x14ac:dyDescent="0.25">
      <c r="A180">
        <v>63.835257599999998</v>
      </c>
      <c r="B180">
        <v>-135.33331620000001</v>
      </c>
      <c r="C180" s="1" t="str">
        <f>HYPERLINK("http://geochem.nrcan.gc.ca/cdogs/content/kwd/kwd020018_e.htm", "Fluid (stream)")</f>
        <v>Fluid (stream)</v>
      </c>
      <c r="D180" s="1" t="str">
        <f>HYPERLINK("http://geochem.nrcan.gc.ca/cdogs/content/kwd/kwd080007_e.htm", "Untreated Water")</f>
        <v>Untreated Water</v>
      </c>
      <c r="E180" s="1" t="str">
        <f>HYPERLINK("http://geochem.nrcan.gc.ca/cdogs/content/dgp/dgp00002_e.htm", "Total")</f>
        <v>Total</v>
      </c>
      <c r="F180" s="1" t="str">
        <f>HYPERLINK("http://geochem.nrcan.gc.ca/cdogs/content/agp/agp01499_e.htm", "SO4 | NONE | ROOT")</f>
        <v>SO4 | NONE | ROOT</v>
      </c>
      <c r="G180" s="1" t="str">
        <f>HYPERLINK("http://geochem.nrcan.gc.ca/cdogs/content/mth/mth02438_e.htm", "2438")</f>
        <v>2438</v>
      </c>
      <c r="H180" s="1" t="str">
        <f>HYPERLINK("http://geochem.nrcan.gc.ca/cdogs/content/bdl/bdl210006_e.htm", "210006")</f>
        <v>210006</v>
      </c>
      <c r="I180" s="1" t="str">
        <f>HYPERLINK("http://geochem.nrcan.gc.ca/cdogs/content/prj/prj210211_e.htm", "210211")</f>
        <v>210211</v>
      </c>
      <c r="J180" s="1" t="str">
        <f>HYPERLINK("http://geochem.nrcan.gc.ca/cdogs/content/svy/svy210380_e.htm", "210380")</f>
        <v>210380</v>
      </c>
      <c r="L180" t="s">
        <v>252</v>
      </c>
      <c r="M180">
        <v>12.8</v>
      </c>
      <c r="N180" t="s">
        <v>252</v>
      </c>
      <c r="O180" t="s">
        <v>873</v>
      </c>
      <c r="P180" t="s">
        <v>874</v>
      </c>
      <c r="Q180" t="s">
        <v>875</v>
      </c>
      <c r="R180" t="s">
        <v>876</v>
      </c>
      <c r="T180" t="s">
        <v>25</v>
      </c>
    </row>
    <row r="181" spans="1:20" x14ac:dyDescent="0.25">
      <c r="A181">
        <v>63.834573499999998</v>
      </c>
      <c r="B181">
        <v>-135.3566817</v>
      </c>
      <c r="C181" s="1" t="str">
        <f>HYPERLINK("http://geochem.nrcan.gc.ca/cdogs/content/kwd/kwd020018_e.htm", "Fluid (stream)")</f>
        <v>Fluid (stream)</v>
      </c>
      <c r="D181" s="1" t="str">
        <f>HYPERLINK("http://geochem.nrcan.gc.ca/cdogs/content/kwd/kwd080007_e.htm", "Untreated Water")</f>
        <v>Untreated Water</v>
      </c>
      <c r="E181" s="1" t="str">
        <f>HYPERLINK("http://geochem.nrcan.gc.ca/cdogs/content/dgp/dgp00002_e.htm", "Total")</f>
        <v>Total</v>
      </c>
      <c r="F181" s="1" t="str">
        <f>HYPERLINK("http://geochem.nrcan.gc.ca/cdogs/content/agp/agp01499_e.htm", "SO4 | NONE | ROOT")</f>
        <v>SO4 | NONE | ROOT</v>
      </c>
      <c r="G181" s="1" t="str">
        <f>HYPERLINK("http://geochem.nrcan.gc.ca/cdogs/content/mth/mth02438_e.htm", "2438")</f>
        <v>2438</v>
      </c>
      <c r="H181" s="1" t="str">
        <f>HYPERLINK("http://geochem.nrcan.gc.ca/cdogs/content/bdl/bdl210006_e.htm", "210006")</f>
        <v>210006</v>
      </c>
      <c r="I181" s="1" t="str">
        <f>HYPERLINK("http://geochem.nrcan.gc.ca/cdogs/content/prj/prj210211_e.htm", "210211")</f>
        <v>210211</v>
      </c>
      <c r="J181" s="1" t="str">
        <f>HYPERLINK("http://geochem.nrcan.gc.ca/cdogs/content/svy/svy210380_e.htm", "210380")</f>
        <v>210380</v>
      </c>
      <c r="L181" t="s">
        <v>877</v>
      </c>
      <c r="M181">
        <v>30.6</v>
      </c>
      <c r="N181" t="s">
        <v>877</v>
      </c>
      <c r="O181" t="s">
        <v>878</v>
      </c>
      <c r="P181" t="s">
        <v>879</v>
      </c>
      <c r="Q181" t="s">
        <v>880</v>
      </c>
      <c r="R181" t="s">
        <v>881</v>
      </c>
      <c r="T181" t="s">
        <v>25</v>
      </c>
    </row>
    <row r="182" spans="1:20" x14ac:dyDescent="0.25">
      <c r="A182">
        <v>63.886783999999999</v>
      </c>
      <c r="B182">
        <v>-135.16960510000001</v>
      </c>
      <c r="C182" s="1" t="str">
        <f>HYPERLINK("http://geochem.nrcan.gc.ca/cdogs/content/kwd/kwd020018_e.htm", "Fluid (stream)")</f>
        <v>Fluid (stream)</v>
      </c>
      <c r="D182" s="1" t="str">
        <f>HYPERLINK("http://geochem.nrcan.gc.ca/cdogs/content/kwd/kwd080007_e.htm", "Untreated Water")</f>
        <v>Untreated Water</v>
      </c>
      <c r="E182" s="1" t="str">
        <f>HYPERLINK("http://geochem.nrcan.gc.ca/cdogs/content/dgp/dgp00002_e.htm", "Total")</f>
        <v>Total</v>
      </c>
      <c r="F182" s="1" t="str">
        <f>HYPERLINK("http://geochem.nrcan.gc.ca/cdogs/content/agp/agp01499_e.htm", "SO4 | NONE | ROOT")</f>
        <v>SO4 | NONE | ROOT</v>
      </c>
      <c r="G182" s="1" t="str">
        <f>HYPERLINK("http://geochem.nrcan.gc.ca/cdogs/content/mth/mth02438_e.htm", "2438")</f>
        <v>2438</v>
      </c>
      <c r="H182" s="1" t="str">
        <f>HYPERLINK("http://geochem.nrcan.gc.ca/cdogs/content/bdl/bdl210006_e.htm", "210006")</f>
        <v>210006</v>
      </c>
      <c r="I182" s="1" t="str">
        <f>HYPERLINK("http://geochem.nrcan.gc.ca/cdogs/content/prj/prj210211_e.htm", "210211")</f>
        <v>210211</v>
      </c>
      <c r="J182" s="1" t="str">
        <f>HYPERLINK("http://geochem.nrcan.gc.ca/cdogs/content/svy/svy210380_e.htm", "210380")</f>
        <v>210380</v>
      </c>
      <c r="L182" t="s">
        <v>882</v>
      </c>
      <c r="M182">
        <v>0.6</v>
      </c>
      <c r="N182" t="s">
        <v>882</v>
      </c>
      <c r="O182" t="s">
        <v>883</v>
      </c>
      <c r="P182" t="s">
        <v>884</v>
      </c>
      <c r="Q182" t="s">
        <v>885</v>
      </c>
      <c r="R182" t="s">
        <v>886</v>
      </c>
      <c r="T182" t="s">
        <v>25</v>
      </c>
    </row>
    <row r="183" spans="1:20" x14ac:dyDescent="0.25">
      <c r="A183">
        <v>63.9070325</v>
      </c>
      <c r="B183">
        <v>-135.25368040000001</v>
      </c>
      <c r="C183" s="1" t="str">
        <f>HYPERLINK("http://geochem.nrcan.gc.ca/cdogs/content/kwd/kwd020018_e.htm", "Fluid (stream)")</f>
        <v>Fluid (stream)</v>
      </c>
      <c r="D183" s="1" t="str">
        <f>HYPERLINK("http://geochem.nrcan.gc.ca/cdogs/content/kwd/kwd080007_e.htm", "Untreated Water")</f>
        <v>Untreated Water</v>
      </c>
      <c r="E183" s="1" t="str">
        <f>HYPERLINK("http://geochem.nrcan.gc.ca/cdogs/content/dgp/dgp00002_e.htm", "Total")</f>
        <v>Total</v>
      </c>
      <c r="F183" s="1" t="str">
        <f>HYPERLINK("http://geochem.nrcan.gc.ca/cdogs/content/agp/agp01499_e.htm", "SO4 | NONE | ROOT")</f>
        <v>SO4 | NONE | ROOT</v>
      </c>
      <c r="G183" s="1" t="str">
        <f>HYPERLINK("http://geochem.nrcan.gc.ca/cdogs/content/mth/mth02438_e.htm", "2438")</f>
        <v>2438</v>
      </c>
      <c r="H183" s="1" t="str">
        <f>HYPERLINK("http://geochem.nrcan.gc.ca/cdogs/content/bdl/bdl210006_e.htm", "210006")</f>
        <v>210006</v>
      </c>
      <c r="I183" s="1" t="str">
        <f>HYPERLINK("http://geochem.nrcan.gc.ca/cdogs/content/prj/prj210211_e.htm", "210211")</f>
        <v>210211</v>
      </c>
      <c r="J183" s="1" t="str">
        <f>HYPERLINK("http://geochem.nrcan.gc.ca/cdogs/content/svy/svy210380_e.htm", "210380")</f>
        <v>210380</v>
      </c>
      <c r="L183" t="s">
        <v>502</v>
      </c>
      <c r="M183">
        <v>23.9</v>
      </c>
      <c r="N183" t="s">
        <v>502</v>
      </c>
      <c r="O183" t="s">
        <v>887</v>
      </c>
      <c r="P183" t="s">
        <v>888</v>
      </c>
      <c r="Q183" t="s">
        <v>889</v>
      </c>
      <c r="R183" t="s">
        <v>890</v>
      </c>
      <c r="T183" t="s">
        <v>25</v>
      </c>
    </row>
    <row r="184" spans="1:20" x14ac:dyDescent="0.25">
      <c r="A184">
        <v>63.898121099999997</v>
      </c>
      <c r="B184">
        <v>-135.21489600000001</v>
      </c>
      <c r="C184" s="1" t="str">
        <f>HYPERLINK("http://geochem.nrcan.gc.ca/cdogs/content/kwd/kwd020018_e.htm", "Fluid (stream)")</f>
        <v>Fluid (stream)</v>
      </c>
      <c r="D184" s="1" t="str">
        <f>HYPERLINK("http://geochem.nrcan.gc.ca/cdogs/content/kwd/kwd080007_e.htm", "Untreated Water")</f>
        <v>Untreated Water</v>
      </c>
      <c r="E184" s="1" t="str">
        <f>HYPERLINK("http://geochem.nrcan.gc.ca/cdogs/content/dgp/dgp00002_e.htm", "Total")</f>
        <v>Total</v>
      </c>
      <c r="F184" s="1" t="str">
        <f>HYPERLINK("http://geochem.nrcan.gc.ca/cdogs/content/agp/agp01499_e.htm", "SO4 | NONE | ROOT")</f>
        <v>SO4 | NONE | ROOT</v>
      </c>
      <c r="G184" s="1" t="str">
        <f>HYPERLINK("http://geochem.nrcan.gc.ca/cdogs/content/mth/mth02438_e.htm", "2438")</f>
        <v>2438</v>
      </c>
      <c r="H184" s="1" t="str">
        <f>HYPERLINK("http://geochem.nrcan.gc.ca/cdogs/content/bdl/bdl210006_e.htm", "210006")</f>
        <v>210006</v>
      </c>
      <c r="I184" s="1" t="str">
        <f>HYPERLINK("http://geochem.nrcan.gc.ca/cdogs/content/prj/prj210211_e.htm", "210211")</f>
        <v>210211</v>
      </c>
      <c r="J184" s="1" t="str">
        <f>HYPERLINK("http://geochem.nrcan.gc.ca/cdogs/content/svy/svy210380_e.htm", "210380")</f>
        <v>210380</v>
      </c>
      <c r="L184" t="s">
        <v>891</v>
      </c>
      <c r="M184">
        <v>0.4</v>
      </c>
      <c r="N184" t="s">
        <v>891</v>
      </c>
      <c r="O184" t="s">
        <v>892</v>
      </c>
      <c r="P184" t="s">
        <v>893</v>
      </c>
      <c r="Q184" t="s">
        <v>894</v>
      </c>
      <c r="R184" t="s">
        <v>895</v>
      </c>
      <c r="T184" t="s">
        <v>25</v>
      </c>
    </row>
    <row r="185" spans="1:20" x14ac:dyDescent="0.25">
      <c r="A185">
        <v>63.894205900000003</v>
      </c>
      <c r="B185">
        <v>-135.1910359</v>
      </c>
      <c r="C185" s="1" t="str">
        <f>HYPERLINK("http://geochem.nrcan.gc.ca/cdogs/content/kwd/kwd020018_e.htm", "Fluid (stream)")</f>
        <v>Fluid (stream)</v>
      </c>
      <c r="D185" s="1" t="str">
        <f>HYPERLINK("http://geochem.nrcan.gc.ca/cdogs/content/kwd/kwd080007_e.htm", "Untreated Water")</f>
        <v>Untreated Water</v>
      </c>
      <c r="E185" s="1" t="str">
        <f>HYPERLINK("http://geochem.nrcan.gc.ca/cdogs/content/dgp/dgp00002_e.htm", "Total")</f>
        <v>Total</v>
      </c>
      <c r="F185" s="1" t="str">
        <f>HYPERLINK("http://geochem.nrcan.gc.ca/cdogs/content/agp/agp01499_e.htm", "SO4 | NONE | ROOT")</f>
        <v>SO4 | NONE | ROOT</v>
      </c>
      <c r="G185" s="1" t="str">
        <f>HYPERLINK("http://geochem.nrcan.gc.ca/cdogs/content/mth/mth02438_e.htm", "2438")</f>
        <v>2438</v>
      </c>
      <c r="H185" s="1" t="str">
        <f>HYPERLINK("http://geochem.nrcan.gc.ca/cdogs/content/bdl/bdl210006_e.htm", "210006")</f>
        <v>210006</v>
      </c>
      <c r="I185" s="1" t="str">
        <f>HYPERLINK("http://geochem.nrcan.gc.ca/cdogs/content/prj/prj210211_e.htm", "210211")</f>
        <v>210211</v>
      </c>
      <c r="J185" s="1" t="str">
        <f>HYPERLINK("http://geochem.nrcan.gc.ca/cdogs/content/svy/svy210380_e.htm", "210380")</f>
        <v>210380</v>
      </c>
      <c r="L185" t="s">
        <v>882</v>
      </c>
      <c r="M185">
        <v>0.6</v>
      </c>
      <c r="N185" t="s">
        <v>882</v>
      </c>
      <c r="O185" t="s">
        <v>896</v>
      </c>
      <c r="P185" t="s">
        <v>897</v>
      </c>
      <c r="Q185" t="s">
        <v>898</v>
      </c>
      <c r="R185" t="s">
        <v>899</v>
      </c>
      <c r="T185" t="s">
        <v>25</v>
      </c>
    </row>
    <row r="186" spans="1:20" x14ac:dyDescent="0.25">
      <c r="A186">
        <v>63.8285555</v>
      </c>
      <c r="B186">
        <v>-135.22554020000001</v>
      </c>
      <c r="C186" s="1" t="str">
        <f>HYPERLINK("http://geochem.nrcan.gc.ca/cdogs/content/kwd/kwd020018_e.htm", "Fluid (stream)")</f>
        <v>Fluid (stream)</v>
      </c>
      <c r="D186" s="1" t="str">
        <f>HYPERLINK("http://geochem.nrcan.gc.ca/cdogs/content/kwd/kwd080007_e.htm", "Untreated Water")</f>
        <v>Untreated Water</v>
      </c>
      <c r="E186" s="1" t="str">
        <f>HYPERLINK("http://geochem.nrcan.gc.ca/cdogs/content/dgp/dgp00002_e.htm", "Total")</f>
        <v>Total</v>
      </c>
      <c r="F186" s="1" t="str">
        <f>HYPERLINK("http://geochem.nrcan.gc.ca/cdogs/content/agp/agp01499_e.htm", "SO4 | NONE | ROOT")</f>
        <v>SO4 | NONE | ROOT</v>
      </c>
      <c r="G186" s="1" t="str">
        <f>HYPERLINK("http://geochem.nrcan.gc.ca/cdogs/content/mth/mth02438_e.htm", "2438")</f>
        <v>2438</v>
      </c>
      <c r="H186" s="1" t="str">
        <f>HYPERLINK("http://geochem.nrcan.gc.ca/cdogs/content/bdl/bdl210006_e.htm", "210006")</f>
        <v>210006</v>
      </c>
      <c r="I186" s="1" t="str">
        <f>HYPERLINK("http://geochem.nrcan.gc.ca/cdogs/content/prj/prj210211_e.htm", "210211")</f>
        <v>210211</v>
      </c>
      <c r="J186" s="1" t="str">
        <f>HYPERLINK("http://geochem.nrcan.gc.ca/cdogs/content/svy/svy210380_e.htm", "210380")</f>
        <v>210380</v>
      </c>
      <c r="L186" t="s">
        <v>900</v>
      </c>
      <c r="M186">
        <v>134</v>
      </c>
      <c r="N186" t="s">
        <v>900</v>
      </c>
      <c r="O186" t="s">
        <v>901</v>
      </c>
      <c r="P186" t="s">
        <v>902</v>
      </c>
      <c r="Q186" t="s">
        <v>903</v>
      </c>
      <c r="R186" t="s">
        <v>904</v>
      </c>
      <c r="T186" t="s">
        <v>25</v>
      </c>
    </row>
    <row r="187" spans="1:20" x14ac:dyDescent="0.25">
      <c r="A187">
        <v>63.7969103</v>
      </c>
      <c r="B187">
        <v>-135.20255470000001</v>
      </c>
      <c r="C187" s="1" t="str">
        <f>HYPERLINK("http://geochem.nrcan.gc.ca/cdogs/content/kwd/kwd020018_e.htm", "Fluid (stream)")</f>
        <v>Fluid (stream)</v>
      </c>
      <c r="D187" s="1" t="str">
        <f>HYPERLINK("http://geochem.nrcan.gc.ca/cdogs/content/kwd/kwd080007_e.htm", "Untreated Water")</f>
        <v>Untreated Water</v>
      </c>
      <c r="E187" s="1" t="str">
        <f>HYPERLINK("http://geochem.nrcan.gc.ca/cdogs/content/dgp/dgp00002_e.htm", "Total")</f>
        <v>Total</v>
      </c>
      <c r="F187" s="1" t="str">
        <f>HYPERLINK("http://geochem.nrcan.gc.ca/cdogs/content/agp/agp01499_e.htm", "SO4 | NONE | ROOT")</f>
        <v>SO4 | NONE | ROOT</v>
      </c>
      <c r="G187" s="1" t="str">
        <f>HYPERLINK("http://geochem.nrcan.gc.ca/cdogs/content/mth/mth02438_e.htm", "2438")</f>
        <v>2438</v>
      </c>
      <c r="H187" s="1" t="str">
        <f>HYPERLINK("http://geochem.nrcan.gc.ca/cdogs/content/bdl/bdl210006_e.htm", "210006")</f>
        <v>210006</v>
      </c>
      <c r="I187" s="1" t="str">
        <f>HYPERLINK("http://geochem.nrcan.gc.ca/cdogs/content/prj/prj210211_e.htm", "210211")</f>
        <v>210211</v>
      </c>
      <c r="J187" s="1" t="str">
        <f>HYPERLINK("http://geochem.nrcan.gc.ca/cdogs/content/svy/svy210380_e.htm", "210380")</f>
        <v>210380</v>
      </c>
      <c r="L187" t="s">
        <v>905</v>
      </c>
      <c r="M187">
        <v>30.9</v>
      </c>
      <c r="N187" t="s">
        <v>905</v>
      </c>
      <c r="O187" t="s">
        <v>906</v>
      </c>
      <c r="P187" t="s">
        <v>907</v>
      </c>
      <c r="Q187" t="s">
        <v>908</v>
      </c>
      <c r="R187" t="s">
        <v>909</v>
      </c>
      <c r="T187" t="s">
        <v>25</v>
      </c>
    </row>
    <row r="188" spans="1:20" x14ac:dyDescent="0.25">
      <c r="A188">
        <v>63.998221200000003</v>
      </c>
      <c r="B188">
        <v>-135.09075709999999</v>
      </c>
      <c r="C188" s="1" t="str">
        <f>HYPERLINK("http://geochem.nrcan.gc.ca/cdogs/content/kwd/kwd020018_e.htm", "Fluid (stream)")</f>
        <v>Fluid (stream)</v>
      </c>
      <c r="D188" s="1" t="str">
        <f>HYPERLINK("http://geochem.nrcan.gc.ca/cdogs/content/kwd/kwd080007_e.htm", "Untreated Water")</f>
        <v>Untreated Water</v>
      </c>
      <c r="E188" s="1" t="str">
        <f>HYPERLINK("http://geochem.nrcan.gc.ca/cdogs/content/dgp/dgp00002_e.htm", "Total")</f>
        <v>Total</v>
      </c>
      <c r="F188" s="1" t="str">
        <f>HYPERLINK("http://geochem.nrcan.gc.ca/cdogs/content/agp/agp01499_e.htm", "SO4 | NONE | ROOT")</f>
        <v>SO4 | NONE | ROOT</v>
      </c>
      <c r="G188" s="1" t="str">
        <f>HYPERLINK("http://geochem.nrcan.gc.ca/cdogs/content/mth/mth02438_e.htm", "2438")</f>
        <v>2438</v>
      </c>
      <c r="H188" s="1" t="str">
        <f>HYPERLINK("http://geochem.nrcan.gc.ca/cdogs/content/bdl/bdl210006_e.htm", "210006")</f>
        <v>210006</v>
      </c>
      <c r="I188" s="1" t="str">
        <f>HYPERLINK("http://geochem.nrcan.gc.ca/cdogs/content/prj/prj210211_e.htm", "210211")</f>
        <v>210211</v>
      </c>
      <c r="J188" s="1" t="str">
        <f>HYPERLINK("http://geochem.nrcan.gc.ca/cdogs/content/svy/svy210380_e.htm", "210380")</f>
        <v>210380</v>
      </c>
      <c r="L188" t="s">
        <v>910</v>
      </c>
      <c r="M188">
        <v>33.700000000000003</v>
      </c>
      <c r="N188" t="s">
        <v>910</v>
      </c>
      <c r="O188" t="s">
        <v>911</v>
      </c>
      <c r="P188" t="s">
        <v>912</v>
      </c>
      <c r="Q188" t="s">
        <v>913</v>
      </c>
      <c r="R188" t="s">
        <v>914</v>
      </c>
      <c r="T188" t="s">
        <v>25</v>
      </c>
    </row>
    <row r="189" spans="1:20" x14ac:dyDescent="0.25">
      <c r="A189">
        <v>63.834685999999998</v>
      </c>
      <c r="B189">
        <v>-135.47355239999999</v>
      </c>
      <c r="C189" s="1" t="str">
        <f>HYPERLINK("http://geochem.nrcan.gc.ca/cdogs/content/kwd/kwd020018_e.htm", "Fluid (stream)")</f>
        <v>Fluid (stream)</v>
      </c>
      <c r="D189" s="1" t="str">
        <f>HYPERLINK("http://geochem.nrcan.gc.ca/cdogs/content/kwd/kwd080007_e.htm", "Untreated Water")</f>
        <v>Untreated Water</v>
      </c>
      <c r="E189" s="1" t="str">
        <f>HYPERLINK("http://geochem.nrcan.gc.ca/cdogs/content/dgp/dgp00002_e.htm", "Total")</f>
        <v>Total</v>
      </c>
      <c r="F189" s="1" t="str">
        <f>HYPERLINK("http://geochem.nrcan.gc.ca/cdogs/content/agp/agp01499_e.htm", "SO4 | NONE | ROOT")</f>
        <v>SO4 | NONE | ROOT</v>
      </c>
      <c r="G189" s="1" t="str">
        <f>HYPERLINK("http://geochem.nrcan.gc.ca/cdogs/content/mth/mth02438_e.htm", "2438")</f>
        <v>2438</v>
      </c>
      <c r="H189" s="1" t="str">
        <f>HYPERLINK("http://geochem.nrcan.gc.ca/cdogs/content/bdl/bdl210006_e.htm", "210006")</f>
        <v>210006</v>
      </c>
      <c r="I189" s="1" t="str">
        <f>HYPERLINK("http://geochem.nrcan.gc.ca/cdogs/content/prj/prj210211_e.htm", "210211")</f>
        <v>210211</v>
      </c>
      <c r="J189" s="1" t="str">
        <f>HYPERLINK("http://geochem.nrcan.gc.ca/cdogs/content/svy/svy210380_e.htm", "210380")</f>
        <v>210380</v>
      </c>
      <c r="L189" t="s">
        <v>590</v>
      </c>
      <c r="M189">
        <v>11.1</v>
      </c>
      <c r="N189" t="s">
        <v>590</v>
      </c>
      <c r="O189" t="s">
        <v>915</v>
      </c>
      <c r="P189" t="s">
        <v>916</v>
      </c>
      <c r="Q189" t="s">
        <v>917</v>
      </c>
      <c r="R189" t="s">
        <v>918</v>
      </c>
      <c r="T189" t="s">
        <v>25</v>
      </c>
    </row>
    <row r="190" spans="1:20" x14ac:dyDescent="0.25">
      <c r="A190">
        <v>63.822732600000002</v>
      </c>
      <c r="B190">
        <v>-135.47883719999999</v>
      </c>
      <c r="C190" s="1" t="str">
        <f>HYPERLINK("http://geochem.nrcan.gc.ca/cdogs/content/kwd/kwd020018_e.htm", "Fluid (stream)")</f>
        <v>Fluid (stream)</v>
      </c>
      <c r="D190" s="1" t="str">
        <f>HYPERLINK("http://geochem.nrcan.gc.ca/cdogs/content/kwd/kwd080007_e.htm", "Untreated Water")</f>
        <v>Untreated Water</v>
      </c>
      <c r="E190" s="1" t="str">
        <f>HYPERLINK("http://geochem.nrcan.gc.ca/cdogs/content/dgp/dgp00002_e.htm", "Total")</f>
        <v>Total</v>
      </c>
      <c r="F190" s="1" t="str">
        <f>HYPERLINK("http://geochem.nrcan.gc.ca/cdogs/content/agp/agp01499_e.htm", "SO4 | NONE | ROOT")</f>
        <v>SO4 | NONE | ROOT</v>
      </c>
      <c r="G190" s="1" t="str">
        <f>HYPERLINK("http://geochem.nrcan.gc.ca/cdogs/content/mth/mth02438_e.htm", "2438")</f>
        <v>2438</v>
      </c>
      <c r="H190" s="1" t="str">
        <f>HYPERLINK("http://geochem.nrcan.gc.ca/cdogs/content/bdl/bdl210006_e.htm", "210006")</f>
        <v>210006</v>
      </c>
      <c r="I190" s="1" t="str">
        <f>HYPERLINK("http://geochem.nrcan.gc.ca/cdogs/content/prj/prj210211_e.htm", "210211")</f>
        <v>210211</v>
      </c>
      <c r="J190" s="1" t="str">
        <f>HYPERLINK("http://geochem.nrcan.gc.ca/cdogs/content/svy/svy210380_e.htm", "210380")</f>
        <v>210380</v>
      </c>
      <c r="L190" t="s">
        <v>719</v>
      </c>
      <c r="M190">
        <v>26.2</v>
      </c>
      <c r="N190" t="s">
        <v>719</v>
      </c>
      <c r="O190" t="s">
        <v>919</v>
      </c>
      <c r="P190" t="s">
        <v>920</v>
      </c>
      <c r="Q190" t="s">
        <v>921</v>
      </c>
      <c r="R190" t="s">
        <v>922</v>
      </c>
      <c r="T190" t="s">
        <v>25</v>
      </c>
    </row>
    <row r="191" spans="1:20" x14ac:dyDescent="0.25">
      <c r="A191">
        <v>63.943426799999997</v>
      </c>
      <c r="B191">
        <v>-135.4243798</v>
      </c>
      <c r="C191" s="1" t="str">
        <f>HYPERLINK("http://geochem.nrcan.gc.ca/cdogs/content/kwd/kwd020018_e.htm", "Fluid (stream)")</f>
        <v>Fluid (stream)</v>
      </c>
      <c r="D191" s="1" t="str">
        <f>HYPERLINK("http://geochem.nrcan.gc.ca/cdogs/content/kwd/kwd080007_e.htm", "Untreated Water")</f>
        <v>Untreated Water</v>
      </c>
      <c r="E191" s="1" t="str">
        <f>HYPERLINK("http://geochem.nrcan.gc.ca/cdogs/content/dgp/dgp00002_e.htm", "Total")</f>
        <v>Total</v>
      </c>
      <c r="F191" s="1" t="str">
        <f>HYPERLINK("http://geochem.nrcan.gc.ca/cdogs/content/agp/agp01499_e.htm", "SO4 | NONE | ROOT")</f>
        <v>SO4 | NONE | ROOT</v>
      </c>
      <c r="G191" s="1" t="str">
        <f>HYPERLINK("http://geochem.nrcan.gc.ca/cdogs/content/mth/mth02438_e.htm", "2438")</f>
        <v>2438</v>
      </c>
      <c r="H191" s="1" t="str">
        <f>HYPERLINK("http://geochem.nrcan.gc.ca/cdogs/content/bdl/bdl210006_e.htm", "210006")</f>
        <v>210006</v>
      </c>
      <c r="I191" s="1" t="str">
        <f>HYPERLINK("http://geochem.nrcan.gc.ca/cdogs/content/prj/prj210211_e.htm", "210211")</f>
        <v>210211</v>
      </c>
      <c r="J191" s="1" t="str">
        <f>HYPERLINK("http://geochem.nrcan.gc.ca/cdogs/content/svy/svy210380_e.htm", "210380")</f>
        <v>210380</v>
      </c>
      <c r="L191" t="s">
        <v>923</v>
      </c>
      <c r="M191">
        <v>51.2</v>
      </c>
      <c r="N191" t="s">
        <v>923</v>
      </c>
      <c r="O191" t="s">
        <v>924</v>
      </c>
      <c r="P191" t="s">
        <v>925</v>
      </c>
      <c r="Q191" t="s">
        <v>926</v>
      </c>
      <c r="R191" t="s">
        <v>927</v>
      </c>
      <c r="T191" t="s">
        <v>25</v>
      </c>
    </row>
    <row r="192" spans="1:20" x14ac:dyDescent="0.25">
      <c r="A192">
        <v>63.932385099999998</v>
      </c>
      <c r="B192">
        <v>-135.22596849999999</v>
      </c>
      <c r="C192" s="1" t="str">
        <f>HYPERLINK("http://geochem.nrcan.gc.ca/cdogs/content/kwd/kwd020018_e.htm", "Fluid (stream)")</f>
        <v>Fluid (stream)</v>
      </c>
      <c r="D192" s="1" t="str">
        <f>HYPERLINK("http://geochem.nrcan.gc.ca/cdogs/content/kwd/kwd080007_e.htm", "Untreated Water")</f>
        <v>Untreated Water</v>
      </c>
      <c r="E192" s="1" t="str">
        <f>HYPERLINK("http://geochem.nrcan.gc.ca/cdogs/content/dgp/dgp00002_e.htm", "Total")</f>
        <v>Total</v>
      </c>
      <c r="F192" s="1" t="str">
        <f>HYPERLINK("http://geochem.nrcan.gc.ca/cdogs/content/agp/agp01499_e.htm", "SO4 | NONE | ROOT")</f>
        <v>SO4 | NONE | ROOT</v>
      </c>
      <c r="G192" s="1" t="str">
        <f>HYPERLINK("http://geochem.nrcan.gc.ca/cdogs/content/mth/mth02438_e.htm", "2438")</f>
        <v>2438</v>
      </c>
      <c r="H192" s="1" t="str">
        <f>HYPERLINK("http://geochem.nrcan.gc.ca/cdogs/content/bdl/bdl210006_e.htm", "210006")</f>
        <v>210006</v>
      </c>
      <c r="I192" s="1" t="str">
        <f>HYPERLINK("http://geochem.nrcan.gc.ca/cdogs/content/prj/prj210211_e.htm", "210211")</f>
        <v>210211</v>
      </c>
      <c r="J192" s="1" t="str">
        <f>HYPERLINK("http://geochem.nrcan.gc.ca/cdogs/content/svy/svy210380_e.htm", "210380")</f>
        <v>210380</v>
      </c>
      <c r="L192" t="s">
        <v>459</v>
      </c>
      <c r="M192">
        <v>28.6</v>
      </c>
      <c r="N192" t="s">
        <v>459</v>
      </c>
      <c r="O192" t="s">
        <v>928</v>
      </c>
      <c r="P192" t="s">
        <v>929</v>
      </c>
      <c r="Q192" t="s">
        <v>930</v>
      </c>
      <c r="R192" t="s">
        <v>931</v>
      </c>
      <c r="T192" t="s">
        <v>25</v>
      </c>
    </row>
    <row r="193" spans="1:20" x14ac:dyDescent="0.25">
      <c r="A193">
        <v>63.912236300000004</v>
      </c>
      <c r="B193">
        <v>-135.25433889999999</v>
      </c>
      <c r="C193" s="1" t="str">
        <f>HYPERLINK("http://geochem.nrcan.gc.ca/cdogs/content/kwd/kwd020018_e.htm", "Fluid (stream)")</f>
        <v>Fluid (stream)</v>
      </c>
      <c r="D193" s="1" t="str">
        <f>HYPERLINK("http://geochem.nrcan.gc.ca/cdogs/content/kwd/kwd080007_e.htm", "Untreated Water")</f>
        <v>Untreated Water</v>
      </c>
      <c r="E193" s="1" t="str">
        <f>HYPERLINK("http://geochem.nrcan.gc.ca/cdogs/content/dgp/dgp00002_e.htm", "Total")</f>
        <v>Total</v>
      </c>
      <c r="F193" s="1" t="str">
        <f>HYPERLINK("http://geochem.nrcan.gc.ca/cdogs/content/agp/agp01499_e.htm", "SO4 | NONE | ROOT")</f>
        <v>SO4 | NONE | ROOT</v>
      </c>
      <c r="G193" s="1" t="str">
        <f>HYPERLINK("http://geochem.nrcan.gc.ca/cdogs/content/mth/mth02438_e.htm", "2438")</f>
        <v>2438</v>
      </c>
      <c r="H193" s="1" t="str">
        <f>HYPERLINK("http://geochem.nrcan.gc.ca/cdogs/content/bdl/bdl210006_e.htm", "210006")</f>
        <v>210006</v>
      </c>
      <c r="I193" s="1" t="str">
        <f>HYPERLINK("http://geochem.nrcan.gc.ca/cdogs/content/prj/prj210211_e.htm", "210211")</f>
        <v>210211</v>
      </c>
      <c r="J193" s="1" t="str">
        <f>HYPERLINK("http://geochem.nrcan.gc.ca/cdogs/content/svy/svy210380_e.htm", "210380")</f>
        <v>210380</v>
      </c>
      <c r="L193" t="s">
        <v>296</v>
      </c>
      <c r="M193">
        <v>10.1</v>
      </c>
      <c r="N193" t="s">
        <v>296</v>
      </c>
      <c r="O193" t="s">
        <v>932</v>
      </c>
      <c r="P193" t="s">
        <v>933</v>
      </c>
      <c r="Q193" t="s">
        <v>934</v>
      </c>
      <c r="R193" t="s">
        <v>935</v>
      </c>
      <c r="T193" t="s">
        <v>25</v>
      </c>
    </row>
    <row r="194" spans="1:20" x14ac:dyDescent="0.25">
      <c r="A194">
        <v>63.845896600000003</v>
      </c>
      <c r="B194">
        <v>-135.47577430000001</v>
      </c>
      <c r="C194" s="1" t="str">
        <f>HYPERLINK("http://geochem.nrcan.gc.ca/cdogs/content/kwd/kwd020018_e.htm", "Fluid (stream)")</f>
        <v>Fluid (stream)</v>
      </c>
      <c r="D194" s="1" t="str">
        <f>HYPERLINK("http://geochem.nrcan.gc.ca/cdogs/content/kwd/kwd080007_e.htm", "Untreated Water")</f>
        <v>Untreated Water</v>
      </c>
      <c r="E194" s="1" t="str">
        <f>HYPERLINK("http://geochem.nrcan.gc.ca/cdogs/content/dgp/dgp00002_e.htm", "Total")</f>
        <v>Total</v>
      </c>
      <c r="F194" s="1" t="str">
        <f>HYPERLINK("http://geochem.nrcan.gc.ca/cdogs/content/agp/agp01499_e.htm", "SO4 | NONE | ROOT")</f>
        <v>SO4 | NONE | ROOT</v>
      </c>
      <c r="G194" s="1" t="str">
        <f>HYPERLINK("http://geochem.nrcan.gc.ca/cdogs/content/mth/mth02438_e.htm", "2438")</f>
        <v>2438</v>
      </c>
      <c r="H194" s="1" t="str">
        <f>HYPERLINK("http://geochem.nrcan.gc.ca/cdogs/content/bdl/bdl210006_e.htm", "210006")</f>
        <v>210006</v>
      </c>
      <c r="I194" s="1" t="str">
        <f>HYPERLINK("http://geochem.nrcan.gc.ca/cdogs/content/prj/prj210211_e.htm", "210211")</f>
        <v>210211</v>
      </c>
      <c r="J194" s="1" t="str">
        <f>HYPERLINK("http://geochem.nrcan.gc.ca/cdogs/content/svy/svy210380_e.htm", "210380")</f>
        <v>210380</v>
      </c>
      <c r="L194" t="s">
        <v>936</v>
      </c>
      <c r="M194">
        <v>14.9</v>
      </c>
      <c r="N194" t="s">
        <v>936</v>
      </c>
      <c r="O194" t="s">
        <v>937</v>
      </c>
      <c r="P194" t="s">
        <v>938</v>
      </c>
      <c r="Q194" t="s">
        <v>939</v>
      </c>
      <c r="R194" t="s">
        <v>940</v>
      </c>
      <c r="T194" t="s">
        <v>25</v>
      </c>
    </row>
    <row r="195" spans="1:20" x14ac:dyDescent="0.25">
      <c r="A195">
        <v>63.872045900000003</v>
      </c>
      <c r="B195">
        <v>-135.37242140000001</v>
      </c>
      <c r="C195" s="1" t="str">
        <f>HYPERLINK("http://geochem.nrcan.gc.ca/cdogs/content/kwd/kwd020018_e.htm", "Fluid (stream)")</f>
        <v>Fluid (stream)</v>
      </c>
      <c r="D195" s="1" t="str">
        <f>HYPERLINK("http://geochem.nrcan.gc.ca/cdogs/content/kwd/kwd080007_e.htm", "Untreated Water")</f>
        <v>Untreated Water</v>
      </c>
      <c r="E195" s="1" t="str">
        <f>HYPERLINK("http://geochem.nrcan.gc.ca/cdogs/content/dgp/dgp00002_e.htm", "Total")</f>
        <v>Total</v>
      </c>
      <c r="F195" s="1" t="str">
        <f>HYPERLINK("http://geochem.nrcan.gc.ca/cdogs/content/agp/agp01499_e.htm", "SO4 | NONE | ROOT")</f>
        <v>SO4 | NONE | ROOT</v>
      </c>
      <c r="G195" s="1" t="str">
        <f>HYPERLINK("http://geochem.nrcan.gc.ca/cdogs/content/mth/mth02438_e.htm", "2438")</f>
        <v>2438</v>
      </c>
      <c r="H195" s="1" t="str">
        <f>HYPERLINK("http://geochem.nrcan.gc.ca/cdogs/content/bdl/bdl210006_e.htm", "210006")</f>
        <v>210006</v>
      </c>
      <c r="I195" s="1" t="str">
        <f>HYPERLINK("http://geochem.nrcan.gc.ca/cdogs/content/prj/prj210211_e.htm", "210211")</f>
        <v>210211</v>
      </c>
      <c r="J195" s="1" t="str">
        <f>HYPERLINK("http://geochem.nrcan.gc.ca/cdogs/content/svy/svy210380_e.htm", "210380")</f>
        <v>210380</v>
      </c>
      <c r="L195" t="s">
        <v>527</v>
      </c>
      <c r="M195">
        <v>19</v>
      </c>
      <c r="N195" t="s">
        <v>527</v>
      </c>
      <c r="O195" t="s">
        <v>941</v>
      </c>
      <c r="P195" t="s">
        <v>942</v>
      </c>
      <c r="Q195" t="s">
        <v>943</v>
      </c>
      <c r="R195" t="s">
        <v>944</v>
      </c>
      <c r="T195" t="s">
        <v>25</v>
      </c>
    </row>
    <row r="196" spans="1:20" x14ac:dyDescent="0.25">
      <c r="A196">
        <v>63.820645300000002</v>
      </c>
      <c r="B196">
        <v>-135.0507734</v>
      </c>
      <c r="C196" s="1" t="str">
        <f>HYPERLINK("http://geochem.nrcan.gc.ca/cdogs/content/kwd/kwd020018_e.htm", "Fluid (stream)")</f>
        <v>Fluid (stream)</v>
      </c>
      <c r="D196" s="1" t="str">
        <f>HYPERLINK("http://geochem.nrcan.gc.ca/cdogs/content/kwd/kwd080007_e.htm", "Untreated Water")</f>
        <v>Untreated Water</v>
      </c>
      <c r="E196" s="1" t="str">
        <f>HYPERLINK("http://geochem.nrcan.gc.ca/cdogs/content/dgp/dgp00002_e.htm", "Total")</f>
        <v>Total</v>
      </c>
      <c r="F196" s="1" t="str">
        <f>HYPERLINK("http://geochem.nrcan.gc.ca/cdogs/content/agp/agp01499_e.htm", "SO4 | NONE | ROOT")</f>
        <v>SO4 | NONE | ROOT</v>
      </c>
      <c r="G196" s="1" t="str">
        <f>HYPERLINK("http://geochem.nrcan.gc.ca/cdogs/content/mth/mth02438_e.htm", "2438")</f>
        <v>2438</v>
      </c>
      <c r="H196" s="1" t="str">
        <f>HYPERLINK("http://geochem.nrcan.gc.ca/cdogs/content/bdl/bdl210006_e.htm", "210006")</f>
        <v>210006</v>
      </c>
      <c r="I196" s="1" t="str">
        <f>HYPERLINK("http://geochem.nrcan.gc.ca/cdogs/content/prj/prj210211_e.htm", "210211")</f>
        <v>210211</v>
      </c>
      <c r="J196" s="1" t="str">
        <f>HYPERLINK("http://geochem.nrcan.gc.ca/cdogs/content/svy/svy210380_e.htm", "210380")</f>
        <v>210380</v>
      </c>
      <c r="L196" t="s">
        <v>247</v>
      </c>
      <c r="M196">
        <v>14.1</v>
      </c>
      <c r="N196" t="s">
        <v>247</v>
      </c>
      <c r="O196" t="s">
        <v>945</v>
      </c>
      <c r="P196" t="s">
        <v>946</v>
      </c>
      <c r="Q196" t="s">
        <v>947</v>
      </c>
      <c r="R196" t="s">
        <v>948</v>
      </c>
      <c r="T196" t="s">
        <v>25</v>
      </c>
    </row>
    <row r="197" spans="1:20" x14ac:dyDescent="0.25">
      <c r="A197">
        <v>63.844426499999997</v>
      </c>
      <c r="B197">
        <v>-135.05183289999999</v>
      </c>
      <c r="C197" s="1" t="str">
        <f>HYPERLINK("http://geochem.nrcan.gc.ca/cdogs/content/kwd/kwd020018_e.htm", "Fluid (stream)")</f>
        <v>Fluid (stream)</v>
      </c>
      <c r="D197" s="1" t="str">
        <f>HYPERLINK("http://geochem.nrcan.gc.ca/cdogs/content/kwd/kwd080007_e.htm", "Untreated Water")</f>
        <v>Untreated Water</v>
      </c>
      <c r="E197" s="1" t="str">
        <f>HYPERLINK("http://geochem.nrcan.gc.ca/cdogs/content/dgp/dgp00002_e.htm", "Total")</f>
        <v>Total</v>
      </c>
      <c r="F197" s="1" t="str">
        <f>HYPERLINK("http://geochem.nrcan.gc.ca/cdogs/content/agp/agp01499_e.htm", "SO4 | NONE | ROOT")</f>
        <v>SO4 | NONE | ROOT</v>
      </c>
      <c r="G197" s="1" t="str">
        <f>HYPERLINK("http://geochem.nrcan.gc.ca/cdogs/content/mth/mth02438_e.htm", "2438")</f>
        <v>2438</v>
      </c>
      <c r="H197" s="1" t="str">
        <f>HYPERLINK("http://geochem.nrcan.gc.ca/cdogs/content/bdl/bdl210006_e.htm", "210006")</f>
        <v>210006</v>
      </c>
      <c r="I197" s="1" t="str">
        <f>HYPERLINK("http://geochem.nrcan.gc.ca/cdogs/content/prj/prj210211_e.htm", "210211")</f>
        <v>210211</v>
      </c>
      <c r="J197" s="1" t="str">
        <f>HYPERLINK("http://geochem.nrcan.gc.ca/cdogs/content/svy/svy210380_e.htm", "210380")</f>
        <v>210380</v>
      </c>
      <c r="L197" t="s">
        <v>949</v>
      </c>
      <c r="M197">
        <v>3.9</v>
      </c>
      <c r="N197" t="s">
        <v>949</v>
      </c>
      <c r="O197" t="s">
        <v>950</v>
      </c>
      <c r="P197" t="s">
        <v>951</v>
      </c>
      <c r="Q197" t="s">
        <v>952</v>
      </c>
      <c r="R197" t="s">
        <v>953</v>
      </c>
      <c r="T197" t="s">
        <v>25</v>
      </c>
    </row>
    <row r="198" spans="1:20" x14ac:dyDescent="0.25">
      <c r="A198">
        <v>63.839463700000003</v>
      </c>
      <c r="B198">
        <v>-135.1026435</v>
      </c>
      <c r="C198" s="1" t="str">
        <f>HYPERLINK("http://geochem.nrcan.gc.ca/cdogs/content/kwd/kwd020018_e.htm", "Fluid (stream)")</f>
        <v>Fluid (stream)</v>
      </c>
      <c r="D198" s="1" t="str">
        <f>HYPERLINK("http://geochem.nrcan.gc.ca/cdogs/content/kwd/kwd080007_e.htm", "Untreated Water")</f>
        <v>Untreated Water</v>
      </c>
      <c r="E198" s="1" t="str">
        <f>HYPERLINK("http://geochem.nrcan.gc.ca/cdogs/content/dgp/dgp00002_e.htm", "Total")</f>
        <v>Total</v>
      </c>
      <c r="F198" s="1" t="str">
        <f>HYPERLINK("http://geochem.nrcan.gc.ca/cdogs/content/agp/agp01499_e.htm", "SO4 | NONE | ROOT")</f>
        <v>SO4 | NONE | ROOT</v>
      </c>
      <c r="G198" s="1" t="str">
        <f>HYPERLINK("http://geochem.nrcan.gc.ca/cdogs/content/mth/mth02438_e.htm", "2438")</f>
        <v>2438</v>
      </c>
      <c r="H198" s="1" t="str">
        <f>HYPERLINK("http://geochem.nrcan.gc.ca/cdogs/content/bdl/bdl210006_e.htm", "210006")</f>
        <v>210006</v>
      </c>
      <c r="I198" s="1" t="str">
        <f>HYPERLINK("http://geochem.nrcan.gc.ca/cdogs/content/prj/prj210211_e.htm", "210211")</f>
        <v>210211</v>
      </c>
      <c r="J198" s="1" t="str">
        <f>HYPERLINK("http://geochem.nrcan.gc.ca/cdogs/content/svy/svy210380_e.htm", "210380")</f>
        <v>210380</v>
      </c>
      <c r="L198" t="s">
        <v>710</v>
      </c>
      <c r="M198">
        <v>10.9</v>
      </c>
      <c r="N198" t="s">
        <v>710</v>
      </c>
      <c r="O198" t="s">
        <v>954</v>
      </c>
      <c r="P198" t="s">
        <v>955</v>
      </c>
      <c r="Q198" t="s">
        <v>956</v>
      </c>
      <c r="R198" t="s">
        <v>957</v>
      </c>
      <c r="T198" t="s">
        <v>25</v>
      </c>
    </row>
    <row r="199" spans="1:20" x14ac:dyDescent="0.25">
      <c r="A199">
        <v>63.834511300000003</v>
      </c>
      <c r="B199">
        <v>-135.1239659</v>
      </c>
      <c r="C199" s="1" t="str">
        <f>HYPERLINK("http://geochem.nrcan.gc.ca/cdogs/content/kwd/kwd020018_e.htm", "Fluid (stream)")</f>
        <v>Fluid (stream)</v>
      </c>
      <c r="D199" s="1" t="str">
        <f>HYPERLINK("http://geochem.nrcan.gc.ca/cdogs/content/kwd/kwd080007_e.htm", "Untreated Water")</f>
        <v>Untreated Water</v>
      </c>
      <c r="E199" s="1" t="str">
        <f>HYPERLINK("http://geochem.nrcan.gc.ca/cdogs/content/dgp/dgp00002_e.htm", "Total")</f>
        <v>Total</v>
      </c>
      <c r="F199" s="1" t="str">
        <f>HYPERLINK("http://geochem.nrcan.gc.ca/cdogs/content/agp/agp01499_e.htm", "SO4 | NONE | ROOT")</f>
        <v>SO4 | NONE | ROOT</v>
      </c>
      <c r="G199" s="1" t="str">
        <f>HYPERLINK("http://geochem.nrcan.gc.ca/cdogs/content/mth/mth02438_e.htm", "2438")</f>
        <v>2438</v>
      </c>
      <c r="H199" s="1" t="str">
        <f>HYPERLINK("http://geochem.nrcan.gc.ca/cdogs/content/bdl/bdl210006_e.htm", "210006")</f>
        <v>210006</v>
      </c>
      <c r="I199" s="1" t="str">
        <f>HYPERLINK("http://geochem.nrcan.gc.ca/cdogs/content/prj/prj210211_e.htm", "210211")</f>
        <v>210211</v>
      </c>
      <c r="J199" s="1" t="str">
        <f>HYPERLINK("http://geochem.nrcan.gc.ca/cdogs/content/svy/svy210380_e.htm", "210380")</f>
        <v>210380</v>
      </c>
      <c r="L199" t="s">
        <v>958</v>
      </c>
      <c r="M199">
        <v>11.2</v>
      </c>
      <c r="N199" t="s">
        <v>958</v>
      </c>
      <c r="O199" t="s">
        <v>959</v>
      </c>
      <c r="P199" t="s">
        <v>960</v>
      </c>
      <c r="Q199" t="s">
        <v>961</v>
      </c>
      <c r="R199" t="s">
        <v>962</v>
      </c>
      <c r="T199" t="s">
        <v>25</v>
      </c>
    </row>
    <row r="200" spans="1:20" x14ac:dyDescent="0.25">
      <c r="A200">
        <v>63.834510399999999</v>
      </c>
      <c r="B200">
        <v>-135.12498210000001</v>
      </c>
      <c r="C200" s="1" t="str">
        <f>HYPERLINK("http://geochem.nrcan.gc.ca/cdogs/content/kwd/kwd020018_e.htm", "Fluid (stream)")</f>
        <v>Fluid (stream)</v>
      </c>
      <c r="D200" s="1" t="str">
        <f>HYPERLINK("http://geochem.nrcan.gc.ca/cdogs/content/kwd/kwd080007_e.htm", "Untreated Water")</f>
        <v>Untreated Water</v>
      </c>
      <c r="E200" s="1" t="str">
        <f>HYPERLINK("http://geochem.nrcan.gc.ca/cdogs/content/dgp/dgp00002_e.htm", "Total")</f>
        <v>Total</v>
      </c>
      <c r="F200" s="1" t="str">
        <f>HYPERLINK("http://geochem.nrcan.gc.ca/cdogs/content/agp/agp01499_e.htm", "SO4 | NONE | ROOT")</f>
        <v>SO4 | NONE | ROOT</v>
      </c>
      <c r="G200" s="1" t="str">
        <f>HYPERLINK("http://geochem.nrcan.gc.ca/cdogs/content/mth/mth02438_e.htm", "2438")</f>
        <v>2438</v>
      </c>
      <c r="H200" s="1" t="str">
        <f>HYPERLINK("http://geochem.nrcan.gc.ca/cdogs/content/bdl/bdl210006_e.htm", "210006")</f>
        <v>210006</v>
      </c>
      <c r="I200" s="1" t="str">
        <f>HYPERLINK("http://geochem.nrcan.gc.ca/cdogs/content/prj/prj210211_e.htm", "210211")</f>
        <v>210211</v>
      </c>
      <c r="J200" s="1" t="str">
        <f>HYPERLINK("http://geochem.nrcan.gc.ca/cdogs/content/svy/svy210380_e.htm", "210380")</f>
        <v>210380</v>
      </c>
      <c r="L200" t="s">
        <v>376</v>
      </c>
      <c r="M200">
        <v>20.7</v>
      </c>
      <c r="N200" t="s">
        <v>376</v>
      </c>
      <c r="O200" t="s">
        <v>963</v>
      </c>
      <c r="P200" t="s">
        <v>964</v>
      </c>
      <c r="Q200" t="s">
        <v>965</v>
      </c>
      <c r="R200" t="s">
        <v>966</v>
      </c>
      <c r="T200" t="s">
        <v>25</v>
      </c>
    </row>
    <row r="201" spans="1:20" x14ac:dyDescent="0.25">
      <c r="A201">
        <v>63.818300499999999</v>
      </c>
      <c r="B201">
        <v>-135.1787391</v>
      </c>
      <c r="C201" s="1" t="str">
        <f>HYPERLINK("http://geochem.nrcan.gc.ca/cdogs/content/kwd/kwd020018_e.htm", "Fluid (stream)")</f>
        <v>Fluid (stream)</v>
      </c>
      <c r="D201" s="1" t="str">
        <f>HYPERLINK("http://geochem.nrcan.gc.ca/cdogs/content/kwd/kwd080007_e.htm", "Untreated Water")</f>
        <v>Untreated Water</v>
      </c>
      <c r="E201" s="1" t="str">
        <f>HYPERLINK("http://geochem.nrcan.gc.ca/cdogs/content/dgp/dgp00002_e.htm", "Total")</f>
        <v>Total</v>
      </c>
      <c r="F201" s="1" t="str">
        <f>HYPERLINK("http://geochem.nrcan.gc.ca/cdogs/content/agp/agp01499_e.htm", "SO4 | NONE | ROOT")</f>
        <v>SO4 | NONE | ROOT</v>
      </c>
      <c r="G201" s="1" t="str">
        <f>HYPERLINK("http://geochem.nrcan.gc.ca/cdogs/content/mth/mth02438_e.htm", "2438")</f>
        <v>2438</v>
      </c>
      <c r="H201" s="1" t="str">
        <f>HYPERLINK("http://geochem.nrcan.gc.ca/cdogs/content/bdl/bdl210006_e.htm", "210006")</f>
        <v>210006</v>
      </c>
      <c r="I201" s="1" t="str">
        <f>HYPERLINK("http://geochem.nrcan.gc.ca/cdogs/content/prj/prj210211_e.htm", "210211")</f>
        <v>210211</v>
      </c>
      <c r="J201" s="1" t="str">
        <f>HYPERLINK("http://geochem.nrcan.gc.ca/cdogs/content/svy/svy210380_e.htm", "210380")</f>
        <v>210380</v>
      </c>
      <c r="L201" t="s">
        <v>502</v>
      </c>
      <c r="M201">
        <v>23.9</v>
      </c>
      <c r="N201" t="s">
        <v>502</v>
      </c>
      <c r="O201" t="s">
        <v>967</v>
      </c>
      <c r="P201" t="s">
        <v>968</v>
      </c>
      <c r="Q201" t="s">
        <v>969</v>
      </c>
      <c r="R201" t="s">
        <v>970</v>
      </c>
      <c r="T201" t="s">
        <v>25</v>
      </c>
    </row>
    <row r="202" spans="1:20" x14ac:dyDescent="0.25">
      <c r="A202">
        <v>63.990844699999997</v>
      </c>
      <c r="B202">
        <v>-135.11628060000001</v>
      </c>
      <c r="C202" s="1" t="str">
        <f>HYPERLINK("http://geochem.nrcan.gc.ca/cdogs/content/kwd/kwd020018_e.htm", "Fluid (stream)")</f>
        <v>Fluid (stream)</v>
      </c>
      <c r="D202" s="1" t="str">
        <f>HYPERLINK("http://geochem.nrcan.gc.ca/cdogs/content/kwd/kwd080007_e.htm", "Untreated Water")</f>
        <v>Untreated Water</v>
      </c>
      <c r="E202" s="1" t="str">
        <f>HYPERLINK("http://geochem.nrcan.gc.ca/cdogs/content/dgp/dgp00002_e.htm", "Total")</f>
        <v>Total</v>
      </c>
      <c r="F202" s="1" t="str">
        <f>HYPERLINK("http://geochem.nrcan.gc.ca/cdogs/content/agp/agp01499_e.htm", "SO4 | NONE | ROOT")</f>
        <v>SO4 | NONE | ROOT</v>
      </c>
      <c r="G202" s="1" t="str">
        <f>HYPERLINK("http://geochem.nrcan.gc.ca/cdogs/content/mth/mth02438_e.htm", "2438")</f>
        <v>2438</v>
      </c>
      <c r="H202" s="1" t="str">
        <f>HYPERLINK("http://geochem.nrcan.gc.ca/cdogs/content/bdl/bdl210006_e.htm", "210006")</f>
        <v>210006</v>
      </c>
      <c r="I202" s="1" t="str">
        <f>HYPERLINK("http://geochem.nrcan.gc.ca/cdogs/content/prj/prj210211_e.htm", "210211")</f>
        <v>210211</v>
      </c>
      <c r="J202" s="1" t="str">
        <f>HYPERLINK("http://geochem.nrcan.gc.ca/cdogs/content/svy/svy210380_e.htm", "210380")</f>
        <v>210380</v>
      </c>
      <c r="L202" t="s">
        <v>971</v>
      </c>
      <c r="M202">
        <v>153</v>
      </c>
      <c r="N202" t="s">
        <v>971</v>
      </c>
      <c r="O202" t="s">
        <v>972</v>
      </c>
      <c r="P202" t="s">
        <v>973</v>
      </c>
      <c r="Q202" t="s">
        <v>974</v>
      </c>
      <c r="R202" t="s">
        <v>975</v>
      </c>
      <c r="T202" t="s">
        <v>25</v>
      </c>
    </row>
    <row r="203" spans="1:20" x14ac:dyDescent="0.25">
      <c r="A203">
        <v>63.965295400000002</v>
      </c>
      <c r="B203">
        <v>-134.92893079999999</v>
      </c>
      <c r="C203" s="1" t="str">
        <f>HYPERLINK("http://geochem.nrcan.gc.ca/cdogs/content/kwd/kwd020018_e.htm", "Fluid (stream)")</f>
        <v>Fluid (stream)</v>
      </c>
      <c r="D203" s="1" t="str">
        <f>HYPERLINK("http://geochem.nrcan.gc.ca/cdogs/content/kwd/kwd080007_e.htm", "Untreated Water")</f>
        <v>Untreated Water</v>
      </c>
      <c r="E203" s="1" t="str">
        <f>HYPERLINK("http://geochem.nrcan.gc.ca/cdogs/content/dgp/dgp00002_e.htm", "Total")</f>
        <v>Total</v>
      </c>
      <c r="F203" s="1" t="str">
        <f>HYPERLINK("http://geochem.nrcan.gc.ca/cdogs/content/agp/agp01499_e.htm", "SO4 | NONE | ROOT")</f>
        <v>SO4 | NONE | ROOT</v>
      </c>
      <c r="G203" s="1" t="str">
        <f>HYPERLINK("http://geochem.nrcan.gc.ca/cdogs/content/mth/mth02438_e.htm", "2438")</f>
        <v>2438</v>
      </c>
      <c r="H203" s="1" t="str">
        <f>HYPERLINK("http://geochem.nrcan.gc.ca/cdogs/content/bdl/bdl210006_e.htm", "210006")</f>
        <v>210006</v>
      </c>
      <c r="I203" s="1" t="str">
        <f>HYPERLINK("http://geochem.nrcan.gc.ca/cdogs/content/prj/prj210211_e.htm", "210211")</f>
        <v>210211</v>
      </c>
      <c r="J203" s="1" t="str">
        <f>HYPERLINK("http://geochem.nrcan.gc.ca/cdogs/content/svy/svy210380_e.htm", "210380")</f>
        <v>210380</v>
      </c>
      <c r="L203" t="s">
        <v>976</v>
      </c>
      <c r="M203">
        <v>4.8</v>
      </c>
      <c r="N203" t="s">
        <v>976</v>
      </c>
      <c r="O203" t="s">
        <v>977</v>
      </c>
      <c r="P203" t="s">
        <v>978</v>
      </c>
      <c r="Q203" t="s">
        <v>979</v>
      </c>
      <c r="R203" t="s">
        <v>980</v>
      </c>
      <c r="T203" t="s">
        <v>25</v>
      </c>
    </row>
    <row r="204" spans="1:20" x14ac:dyDescent="0.25">
      <c r="A204">
        <v>63.976466000000002</v>
      </c>
      <c r="B204">
        <v>-134.8655785</v>
      </c>
      <c r="C204" s="1" t="str">
        <f>HYPERLINK("http://geochem.nrcan.gc.ca/cdogs/content/kwd/kwd020018_e.htm", "Fluid (stream)")</f>
        <v>Fluid (stream)</v>
      </c>
      <c r="D204" s="1" t="str">
        <f>HYPERLINK("http://geochem.nrcan.gc.ca/cdogs/content/kwd/kwd080007_e.htm", "Untreated Water")</f>
        <v>Untreated Water</v>
      </c>
      <c r="E204" s="1" t="str">
        <f>HYPERLINK("http://geochem.nrcan.gc.ca/cdogs/content/dgp/dgp00002_e.htm", "Total")</f>
        <v>Total</v>
      </c>
      <c r="F204" s="1" t="str">
        <f>HYPERLINK("http://geochem.nrcan.gc.ca/cdogs/content/agp/agp01499_e.htm", "SO4 | NONE | ROOT")</f>
        <v>SO4 | NONE | ROOT</v>
      </c>
      <c r="G204" s="1" t="str">
        <f>HYPERLINK("http://geochem.nrcan.gc.ca/cdogs/content/mth/mth02438_e.htm", "2438")</f>
        <v>2438</v>
      </c>
      <c r="H204" s="1" t="str">
        <f>HYPERLINK("http://geochem.nrcan.gc.ca/cdogs/content/bdl/bdl210006_e.htm", "210006")</f>
        <v>210006</v>
      </c>
      <c r="I204" s="1" t="str">
        <f>HYPERLINK("http://geochem.nrcan.gc.ca/cdogs/content/prj/prj210211_e.htm", "210211")</f>
        <v>210211</v>
      </c>
      <c r="J204" s="1" t="str">
        <f>HYPERLINK("http://geochem.nrcan.gc.ca/cdogs/content/svy/svy210380_e.htm", "210380")</f>
        <v>210380</v>
      </c>
      <c r="L204" t="s">
        <v>194</v>
      </c>
      <c r="M204">
        <v>14.6</v>
      </c>
      <c r="N204" t="s">
        <v>194</v>
      </c>
      <c r="O204" t="s">
        <v>981</v>
      </c>
      <c r="P204" t="s">
        <v>982</v>
      </c>
      <c r="Q204" t="s">
        <v>983</v>
      </c>
      <c r="R204" t="s">
        <v>984</v>
      </c>
      <c r="T204" t="s">
        <v>25</v>
      </c>
    </row>
    <row r="205" spans="1:20" x14ac:dyDescent="0.25">
      <c r="A205">
        <v>63.9762822</v>
      </c>
      <c r="B205">
        <v>-134.86108540000001</v>
      </c>
      <c r="C205" s="1" t="str">
        <f>HYPERLINK("http://geochem.nrcan.gc.ca/cdogs/content/kwd/kwd020018_e.htm", "Fluid (stream)")</f>
        <v>Fluid (stream)</v>
      </c>
      <c r="D205" s="1" t="str">
        <f>HYPERLINK("http://geochem.nrcan.gc.ca/cdogs/content/kwd/kwd080007_e.htm", "Untreated Water")</f>
        <v>Untreated Water</v>
      </c>
      <c r="E205" s="1" t="str">
        <f>HYPERLINK("http://geochem.nrcan.gc.ca/cdogs/content/dgp/dgp00002_e.htm", "Total")</f>
        <v>Total</v>
      </c>
      <c r="F205" s="1" t="str">
        <f>HYPERLINK("http://geochem.nrcan.gc.ca/cdogs/content/agp/agp01499_e.htm", "SO4 | NONE | ROOT")</f>
        <v>SO4 | NONE | ROOT</v>
      </c>
      <c r="G205" s="1" t="str">
        <f>HYPERLINK("http://geochem.nrcan.gc.ca/cdogs/content/mth/mth02438_e.htm", "2438")</f>
        <v>2438</v>
      </c>
      <c r="H205" s="1" t="str">
        <f>HYPERLINK("http://geochem.nrcan.gc.ca/cdogs/content/bdl/bdl210006_e.htm", "210006")</f>
        <v>210006</v>
      </c>
      <c r="I205" s="1" t="str">
        <f>HYPERLINK("http://geochem.nrcan.gc.ca/cdogs/content/prj/prj210211_e.htm", "210211")</f>
        <v>210211</v>
      </c>
      <c r="J205" s="1" t="str">
        <f>HYPERLINK("http://geochem.nrcan.gc.ca/cdogs/content/svy/svy210380_e.htm", "210380")</f>
        <v>210380</v>
      </c>
      <c r="L205" t="s">
        <v>985</v>
      </c>
      <c r="M205">
        <v>24.4</v>
      </c>
      <c r="N205" t="s">
        <v>985</v>
      </c>
      <c r="O205" t="s">
        <v>986</v>
      </c>
      <c r="P205" t="s">
        <v>987</v>
      </c>
      <c r="Q205" t="s">
        <v>988</v>
      </c>
      <c r="R205" t="s">
        <v>989</v>
      </c>
      <c r="T205" t="s">
        <v>25</v>
      </c>
    </row>
    <row r="206" spans="1:20" x14ac:dyDescent="0.25">
      <c r="A206">
        <v>63.985684200000001</v>
      </c>
      <c r="B206">
        <v>-134.98486779999999</v>
      </c>
      <c r="C206" s="1" t="str">
        <f>HYPERLINK("http://geochem.nrcan.gc.ca/cdogs/content/kwd/kwd020018_e.htm", "Fluid (stream)")</f>
        <v>Fluid (stream)</v>
      </c>
      <c r="D206" s="1" t="str">
        <f>HYPERLINK("http://geochem.nrcan.gc.ca/cdogs/content/kwd/kwd080007_e.htm", "Untreated Water")</f>
        <v>Untreated Water</v>
      </c>
      <c r="E206" s="1" t="str">
        <f>HYPERLINK("http://geochem.nrcan.gc.ca/cdogs/content/dgp/dgp00002_e.htm", "Total")</f>
        <v>Total</v>
      </c>
      <c r="F206" s="1" t="str">
        <f>HYPERLINK("http://geochem.nrcan.gc.ca/cdogs/content/agp/agp01499_e.htm", "SO4 | NONE | ROOT")</f>
        <v>SO4 | NONE | ROOT</v>
      </c>
      <c r="G206" s="1" t="str">
        <f>HYPERLINK("http://geochem.nrcan.gc.ca/cdogs/content/mth/mth02438_e.htm", "2438")</f>
        <v>2438</v>
      </c>
      <c r="H206" s="1" t="str">
        <f>HYPERLINK("http://geochem.nrcan.gc.ca/cdogs/content/bdl/bdl210006_e.htm", "210006")</f>
        <v>210006</v>
      </c>
      <c r="I206" s="1" t="str">
        <f>HYPERLINK("http://geochem.nrcan.gc.ca/cdogs/content/prj/prj210211_e.htm", "210211")</f>
        <v>210211</v>
      </c>
      <c r="J206" s="1" t="str">
        <f>HYPERLINK("http://geochem.nrcan.gc.ca/cdogs/content/svy/svy210380_e.htm", "210380")</f>
        <v>210380</v>
      </c>
      <c r="L206" t="s">
        <v>414</v>
      </c>
      <c r="M206">
        <v>17</v>
      </c>
      <c r="N206" t="s">
        <v>414</v>
      </c>
      <c r="O206" t="s">
        <v>990</v>
      </c>
      <c r="P206" t="s">
        <v>991</v>
      </c>
      <c r="Q206" t="s">
        <v>992</v>
      </c>
      <c r="R206" t="s">
        <v>993</v>
      </c>
      <c r="T206" t="s">
        <v>25</v>
      </c>
    </row>
    <row r="207" spans="1:20" x14ac:dyDescent="0.25">
      <c r="A207">
        <v>63.772126999999998</v>
      </c>
      <c r="B207">
        <v>-134.8631019</v>
      </c>
      <c r="C207" s="1" t="str">
        <f>HYPERLINK("http://geochem.nrcan.gc.ca/cdogs/content/kwd/kwd020018_e.htm", "Fluid (stream)")</f>
        <v>Fluid (stream)</v>
      </c>
      <c r="D207" s="1" t="str">
        <f>HYPERLINK("http://geochem.nrcan.gc.ca/cdogs/content/kwd/kwd080007_e.htm", "Untreated Water")</f>
        <v>Untreated Water</v>
      </c>
      <c r="E207" s="1" t="str">
        <f>HYPERLINK("http://geochem.nrcan.gc.ca/cdogs/content/dgp/dgp00002_e.htm", "Total")</f>
        <v>Total</v>
      </c>
      <c r="F207" s="1" t="str">
        <f>HYPERLINK("http://geochem.nrcan.gc.ca/cdogs/content/agp/agp01499_e.htm", "SO4 | NONE | ROOT")</f>
        <v>SO4 | NONE | ROOT</v>
      </c>
      <c r="G207" s="1" t="str">
        <f>HYPERLINK("http://geochem.nrcan.gc.ca/cdogs/content/mth/mth02438_e.htm", "2438")</f>
        <v>2438</v>
      </c>
      <c r="H207" s="1" t="str">
        <f>HYPERLINK("http://geochem.nrcan.gc.ca/cdogs/content/bdl/bdl210006_e.htm", "210006")</f>
        <v>210006</v>
      </c>
      <c r="I207" s="1" t="str">
        <f>HYPERLINK("http://geochem.nrcan.gc.ca/cdogs/content/prj/prj210211_e.htm", "210211")</f>
        <v>210211</v>
      </c>
      <c r="J207" s="1" t="str">
        <f>HYPERLINK("http://geochem.nrcan.gc.ca/cdogs/content/svy/svy210380_e.htm", "210380")</f>
        <v>210380</v>
      </c>
      <c r="L207" t="s">
        <v>26</v>
      </c>
      <c r="M207">
        <v>9.1999999999999993</v>
      </c>
      <c r="N207" t="s">
        <v>26</v>
      </c>
      <c r="O207" t="s">
        <v>994</v>
      </c>
      <c r="P207" t="s">
        <v>995</v>
      </c>
      <c r="Q207" t="s">
        <v>996</v>
      </c>
      <c r="R207" t="s">
        <v>997</v>
      </c>
      <c r="T207" t="s">
        <v>25</v>
      </c>
    </row>
    <row r="208" spans="1:20" x14ac:dyDescent="0.25">
      <c r="A208">
        <v>63.777911699999997</v>
      </c>
      <c r="B208">
        <v>-134.8194642</v>
      </c>
      <c r="C208" s="1" t="str">
        <f>HYPERLINK("http://geochem.nrcan.gc.ca/cdogs/content/kwd/kwd020018_e.htm", "Fluid (stream)")</f>
        <v>Fluid (stream)</v>
      </c>
      <c r="D208" s="1" t="str">
        <f>HYPERLINK("http://geochem.nrcan.gc.ca/cdogs/content/kwd/kwd080007_e.htm", "Untreated Water")</f>
        <v>Untreated Water</v>
      </c>
      <c r="E208" s="1" t="str">
        <f>HYPERLINK("http://geochem.nrcan.gc.ca/cdogs/content/dgp/dgp00002_e.htm", "Total")</f>
        <v>Total</v>
      </c>
      <c r="F208" s="1" t="str">
        <f>HYPERLINK("http://geochem.nrcan.gc.ca/cdogs/content/agp/agp01499_e.htm", "SO4 | NONE | ROOT")</f>
        <v>SO4 | NONE | ROOT</v>
      </c>
      <c r="G208" s="1" t="str">
        <f>HYPERLINK("http://geochem.nrcan.gc.ca/cdogs/content/mth/mth02438_e.htm", "2438")</f>
        <v>2438</v>
      </c>
      <c r="H208" s="1" t="str">
        <f>HYPERLINK("http://geochem.nrcan.gc.ca/cdogs/content/bdl/bdl210006_e.htm", "210006")</f>
        <v>210006</v>
      </c>
      <c r="I208" s="1" t="str">
        <f>HYPERLINK("http://geochem.nrcan.gc.ca/cdogs/content/prj/prj210211_e.htm", "210211")</f>
        <v>210211</v>
      </c>
      <c r="J208" s="1" t="str">
        <f>HYPERLINK("http://geochem.nrcan.gc.ca/cdogs/content/svy/svy210380_e.htm", "210380")</f>
        <v>210380</v>
      </c>
      <c r="L208" t="s">
        <v>998</v>
      </c>
      <c r="M208">
        <v>30.7</v>
      </c>
      <c r="N208" t="s">
        <v>998</v>
      </c>
      <c r="O208" t="s">
        <v>999</v>
      </c>
      <c r="P208" t="s">
        <v>1000</v>
      </c>
      <c r="Q208" t="s">
        <v>1001</v>
      </c>
      <c r="R208" t="s">
        <v>1002</v>
      </c>
      <c r="T208" t="s">
        <v>25</v>
      </c>
    </row>
    <row r="209" spans="1:20" x14ac:dyDescent="0.25">
      <c r="A209">
        <v>63.7909449</v>
      </c>
      <c r="B209">
        <v>-134.9665048</v>
      </c>
      <c r="C209" s="1" t="str">
        <f>HYPERLINK("http://geochem.nrcan.gc.ca/cdogs/content/kwd/kwd020018_e.htm", "Fluid (stream)")</f>
        <v>Fluid (stream)</v>
      </c>
      <c r="D209" s="1" t="str">
        <f>HYPERLINK("http://geochem.nrcan.gc.ca/cdogs/content/kwd/kwd080007_e.htm", "Untreated Water")</f>
        <v>Untreated Water</v>
      </c>
      <c r="E209" s="1" t="str">
        <f>HYPERLINK("http://geochem.nrcan.gc.ca/cdogs/content/dgp/dgp00002_e.htm", "Total")</f>
        <v>Total</v>
      </c>
      <c r="F209" s="1" t="str">
        <f>HYPERLINK("http://geochem.nrcan.gc.ca/cdogs/content/agp/agp01499_e.htm", "SO4 | NONE | ROOT")</f>
        <v>SO4 | NONE | ROOT</v>
      </c>
      <c r="G209" s="1" t="str">
        <f>HYPERLINK("http://geochem.nrcan.gc.ca/cdogs/content/mth/mth02438_e.htm", "2438")</f>
        <v>2438</v>
      </c>
      <c r="H209" s="1" t="str">
        <f>HYPERLINK("http://geochem.nrcan.gc.ca/cdogs/content/bdl/bdl210006_e.htm", "210006")</f>
        <v>210006</v>
      </c>
      <c r="I209" s="1" t="str">
        <f>HYPERLINK("http://geochem.nrcan.gc.ca/cdogs/content/prj/prj210211_e.htm", "210211")</f>
        <v>210211</v>
      </c>
      <c r="J209" s="1" t="str">
        <f>HYPERLINK("http://geochem.nrcan.gc.ca/cdogs/content/svy/svy210380_e.htm", "210380")</f>
        <v>210380</v>
      </c>
      <c r="L209" t="s">
        <v>1003</v>
      </c>
      <c r="M209">
        <v>34.4</v>
      </c>
      <c r="N209" t="s">
        <v>1003</v>
      </c>
      <c r="O209" t="s">
        <v>1004</v>
      </c>
      <c r="P209" t="s">
        <v>1005</v>
      </c>
      <c r="Q209" t="s">
        <v>1006</v>
      </c>
      <c r="R209" t="s">
        <v>1007</v>
      </c>
      <c r="T209" t="s">
        <v>25</v>
      </c>
    </row>
    <row r="210" spans="1:20" x14ac:dyDescent="0.25">
      <c r="A210">
        <v>63.774970600000003</v>
      </c>
      <c r="B210">
        <v>-134.9667268</v>
      </c>
      <c r="C210" s="1" t="str">
        <f>HYPERLINK("http://geochem.nrcan.gc.ca/cdogs/content/kwd/kwd020018_e.htm", "Fluid (stream)")</f>
        <v>Fluid (stream)</v>
      </c>
      <c r="D210" s="1" t="str">
        <f>HYPERLINK("http://geochem.nrcan.gc.ca/cdogs/content/kwd/kwd080007_e.htm", "Untreated Water")</f>
        <v>Untreated Water</v>
      </c>
      <c r="E210" s="1" t="str">
        <f>HYPERLINK("http://geochem.nrcan.gc.ca/cdogs/content/dgp/dgp00002_e.htm", "Total")</f>
        <v>Total</v>
      </c>
      <c r="F210" s="1" t="str">
        <f>HYPERLINK("http://geochem.nrcan.gc.ca/cdogs/content/agp/agp01499_e.htm", "SO4 | NONE | ROOT")</f>
        <v>SO4 | NONE | ROOT</v>
      </c>
      <c r="G210" s="1" t="str">
        <f>HYPERLINK("http://geochem.nrcan.gc.ca/cdogs/content/mth/mth02438_e.htm", "2438")</f>
        <v>2438</v>
      </c>
      <c r="H210" s="1" t="str">
        <f>HYPERLINK("http://geochem.nrcan.gc.ca/cdogs/content/bdl/bdl210006_e.htm", "210006")</f>
        <v>210006</v>
      </c>
      <c r="I210" s="1" t="str">
        <f>HYPERLINK("http://geochem.nrcan.gc.ca/cdogs/content/prj/prj210211_e.htm", "210211")</f>
        <v>210211</v>
      </c>
      <c r="J210" s="1" t="str">
        <f>HYPERLINK("http://geochem.nrcan.gc.ca/cdogs/content/svy/svy210380_e.htm", "210380")</f>
        <v>210380</v>
      </c>
      <c r="L210" t="s">
        <v>1008</v>
      </c>
      <c r="M210">
        <v>22.3</v>
      </c>
      <c r="N210" t="s">
        <v>1008</v>
      </c>
      <c r="O210" t="s">
        <v>1009</v>
      </c>
      <c r="P210" t="s">
        <v>1010</v>
      </c>
      <c r="Q210" t="s">
        <v>1011</v>
      </c>
      <c r="R210" t="s">
        <v>1012</v>
      </c>
      <c r="T210" t="s">
        <v>25</v>
      </c>
    </row>
    <row r="211" spans="1:20" x14ac:dyDescent="0.25">
      <c r="A211">
        <v>63.9643996</v>
      </c>
      <c r="B211">
        <v>-134.8272499</v>
      </c>
      <c r="C211" s="1" t="str">
        <f>HYPERLINK("http://geochem.nrcan.gc.ca/cdogs/content/kwd/kwd020018_e.htm", "Fluid (stream)")</f>
        <v>Fluid (stream)</v>
      </c>
      <c r="D211" s="1" t="str">
        <f>HYPERLINK("http://geochem.nrcan.gc.ca/cdogs/content/kwd/kwd080007_e.htm", "Untreated Water")</f>
        <v>Untreated Water</v>
      </c>
      <c r="E211" s="1" t="str">
        <f>HYPERLINK("http://geochem.nrcan.gc.ca/cdogs/content/dgp/dgp00002_e.htm", "Total")</f>
        <v>Total</v>
      </c>
      <c r="F211" s="1" t="str">
        <f>HYPERLINK("http://geochem.nrcan.gc.ca/cdogs/content/agp/agp01499_e.htm", "SO4 | NONE | ROOT")</f>
        <v>SO4 | NONE | ROOT</v>
      </c>
      <c r="G211" s="1" t="str">
        <f>HYPERLINK("http://geochem.nrcan.gc.ca/cdogs/content/mth/mth02438_e.htm", "2438")</f>
        <v>2438</v>
      </c>
      <c r="H211" s="1" t="str">
        <f>HYPERLINK("http://geochem.nrcan.gc.ca/cdogs/content/bdl/bdl210006_e.htm", "210006")</f>
        <v>210006</v>
      </c>
      <c r="I211" s="1" t="str">
        <f>HYPERLINK("http://geochem.nrcan.gc.ca/cdogs/content/prj/prj210211_e.htm", "210211")</f>
        <v>210211</v>
      </c>
      <c r="J211" s="1" t="str">
        <f>HYPERLINK("http://geochem.nrcan.gc.ca/cdogs/content/svy/svy210380_e.htm", "210380")</f>
        <v>210380</v>
      </c>
      <c r="L211" t="s">
        <v>542</v>
      </c>
      <c r="M211">
        <v>5.6</v>
      </c>
      <c r="N211" t="s">
        <v>542</v>
      </c>
      <c r="O211" t="s">
        <v>1013</v>
      </c>
      <c r="P211" t="s">
        <v>1014</v>
      </c>
      <c r="Q211" t="s">
        <v>1015</v>
      </c>
      <c r="R211" t="s">
        <v>1016</v>
      </c>
      <c r="T211" t="s">
        <v>25</v>
      </c>
    </row>
    <row r="212" spans="1:20" x14ac:dyDescent="0.25">
      <c r="A212">
        <v>63.852005699999999</v>
      </c>
      <c r="B212">
        <v>-134.87328969999999</v>
      </c>
      <c r="C212" s="1" t="str">
        <f>HYPERLINK("http://geochem.nrcan.gc.ca/cdogs/content/kwd/kwd020018_e.htm", "Fluid (stream)")</f>
        <v>Fluid (stream)</v>
      </c>
      <c r="D212" s="1" t="str">
        <f>HYPERLINK("http://geochem.nrcan.gc.ca/cdogs/content/kwd/kwd080007_e.htm", "Untreated Water")</f>
        <v>Untreated Water</v>
      </c>
      <c r="E212" s="1" t="str">
        <f>HYPERLINK("http://geochem.nrcan.gc.ca/cdogs/content/dgp/dgp00002_e.htm", "Total")</f>
        <v>Total</v>
      </c>
      <c r="F212" s="1" t="str">
        <f>HYPERLINK("http://geochem.nrcan.gc.ca/cdogs/content/agp/agp01499_e.htm", "SO4 | NONE | ROOT")</f>
        <v>SO4 | NONE | ROOT</v>
      </c>
      <c r="G212" s="1" t="str">
        <f>HYPERLINK("http://geochem.nrcan.gc.ca/cdogs/content/mth/mth02438_e.htm", "2438")</f>
        <v>2438</v>
      </c>
      <c r="H212" s="1" t="str">
        <f>HYPERLINK("http://geochem.nrcan.gc.ca/cdogs/content/bdl/bdl210006_e.htm", "210006")</f>
        <v>210006</v>
      </c>
      <c r="I212" s="1" t="str">
        <f>HYPERLINK("http://geochem.nrcan.gc.ca/cdogs/content/prj/prj210211_e.htm", "210211")</f>
        <v>210211</v>
      </c>
      <c r="J212" s="1" t="str">
        <f>HYPERLINK("http://geochem.nrcan.gc.ca/cdogs/content/svy/svy210380_e.htm", "210380")</f>
        <v>210380</v>
      </c>
      <c r="L212" t="s">
        <v>1017</v>
      </c>
      <c r="M212">
        <v>8</v>
      </c>
      <c r="N212" t="s">
        <v>1017</v>
      </c>
      <c r="O212" t="s">
        <v>1018</v>
      </c>
      <c r="P212" t="s">
        <v>1019</v>
      </c>
      <c r="Q212" t="s">
        <v>1020</v>
      </c>
      <c r="R212" t="s">
        <v>1021</v>
      </c>
      <c r="T212" t="s">
        <v>25</v>
      </c>
    </row>
    <row r="213" spans="1:20" x14ac:dyDescent="0.25">
      <c r="A213">
        <v>63.851880199999997</v>
      </c>
      <c r="B213">
        <v>-134.77221639999999</v>
      </c>
      <c r="C213" s="1" t="str">
        <f>HYPERLINK("http://geochem.nrcan.gc.ca/cdogs/content/kwd/kwd020018_e.htm", "Fluid (stream)")</f>
        <v>Fluid (stream)</v>
      </c>
      <c r="D213" s="1" t="str">
        <f>HYPERLINK("http://geochem.nrcan.gc.ca/cdogs/content/kwd/kwd080007_e.htm", "Untreated Water")</f>
        <v>Untreated Water</v>
      </c>
      <c r="E213" s="1" t="str">
        <f>HYPERLINK("http://geochem.nrcan.gc.ca/cdogs/content/dgp/dgp00002_e.htm", "Total")</f>
        <v>Total</v>
      </c>
      <c r="F213" s="1" t="str">
        <f>HYPERLINK("http://geochem.nrcan.gc.ca/cdogs/content/agp/agp01499_e.htm", "SO4 | NONE | ROOT")</f>
        <v>SO4 | NONE | ROOT</v>
      </c>
      <c r="G213" s="1" t="str">
        <f>HYPERLINK("http://geochem.nrcan.gc.ca/cdogs/content/mth/mth02438_e.htm", "2438")</f>
        <v>2438</v>
      </c>
      <c r="H213" s="1" t="str">
        <f>HYPERLINK("http://geochem.nrcan.gc.ca/cdogs/content/bdl/bdl210006_e.htm", "210006")</f>
        <v>210006</v>
      </c>
      <c r="I213" s="1" t="str">
        <f>HYPERLINK("http://geochem.nrcan.gc.ca/cdogs/content/prj/prj210211_e.htm", "210211")</f>
        <v>210211</v>
      </c>
      <c r="J213" s="1" t="str">
        <f>HYPERLINK("http://geochem.nrcan.gc.ca/cdogs/content/svy/svy210380_e.htm", "210380")</f>
        <v>210380</v>
      </c>
      <c r="L213" t="s">
        <v>1022</v>
      </c>
      <c r="M213">
        <v>7.3</v>
      </c>
      <c r="N213" t="s">
        <v>1022</v>
      </c>
      <c r="O213" t="s">
        <v>1023</v>
      </c>
      <c r="P213" t="s">
        <v>1024</v>
      </c>
      <c r="Q213" t="s">
        <v>1025</v>
      </c>
      <c r="R213" t="s">
        <v>1026</v>
      </c>
      <c r="T213" t="s">
        <v>25</v>
      </c>
    </row>
    <row r="214" spans="1:20" x14ac:dyDescent="0.25">
      <c r="A214">
        <v>63.987798400000003</v>
      </c>
      <c r="B214">
        <v>-134.75067680000001</v>
      </c>
      <c r="C214" s="1" t="str">
        <f>HYPERLINK("http://geochem.nrcan.gc.ca/cdogs/content/kwd/kwd020018_e.htm", "Fluid (stream)")</f>
        <v>Fluid (stream)</v>
      </c>
      <c r="D214" s="1" t="str">
        <f>HYPERLINK("http://geochem.nrcan.gc.ca/cdogs/content/kwd/kwd080007_e.htm", "Untreated Water")</f>
        <v>Untreated Water</v>
      </c>
      <c r="E214" s="1" t="str">
        <f>HYPERLINK("http://geochem.nrcan.gc.ca/cdogs/content/dgp/dgp00002_e.htm", "Total")</f>
        <v>Total</v>
      </c>
      <c r="F214" s="1" t="str">
        <f>HYPERLINK("http://geochem.nrcan.gc.ca/cdogs/content/agp/agp01499_e.htm", "SO4 | NONE | ROOT")</f>
        <v>SO4 | NONE | ROOT</v>
      </c>
      <c r="G214" s="1" t="str">
        <f>HYPERLINK("http://geochem.nrcan.gc.ca/cdogs/content/mth/mth02438_e.htm", "2438")</f>
        <v>2438</v>
      </c>
      <c r="H214" s="1" t="str">
        <f>HYPERLINK("http://geochem.nrcan.gc.ca/cdogs/content/bdl/bdl210006_e.htm", "210006")</f>
        <v>210006</v>
      </c>
      <c r="I214" s="1" t="str">
        <f>HYPERLINK("http://geochem.nrcan.gc.ca/cdogs/content/prj/prj210211_e.htm", "210211")</f>
        <v>210211</v>
      </c>
      <c r="J214" s="1" t="str">
        <f>HYPERLINK("http://geochem.nrcan.gc.ca/cdogs/content/svy/svy210380_e.htm", "210380")</f>
        <v>210380</v>
      </c>
      <c r="L214" t="s">
        <v>1027</v>
      </c>
      <c r="M214">
        <v>49.2</v>
      </c>
      <c r="N214" t="s">
        <v>1027</v>
      </c>
      <c r="O214" t="s">
        <v>1028</v>
      </c>
      <c r="P214" t="s">
        <v>1029</v>
      </c>
      <c r="Q214" t="s">
        <v>1030</v>
      </c>
      <c r="R214" t="s">
        <v>1031</v>
      </c>
      <c r="T214" t="s">
        <v>25</v>
      </c>
    </row>
    <row r="215" spans="1:20" x14ac:dyDescent="0.25">
      <c r="A215">
        <v>63.949631199999999</v>
      </c>
      <c r="B215">
        <v>-134.73468980000001</v>
      </c>
      <c r="C215" s="1" t="str">
        <f>HYPERLINK("http://geochem.nrcan.gc.ca/cdogs/content/kwd/kwd020018_e.htm", "Fluid (stream)")</f>
        <v>Fluid (stream)</v>
      </c>
      <c r="D215" s="1" t="str">
        <f>HYPERLINK("http://geochem.nrcan.gc.ca/cdogs/content/kwd/kwd080007_e.htm", "Untreated Water")</f>
        <v>Untreated Water</v>
      </c>
      <c r="E215" s="1" t="str">
        <f>HYPERLINK("http://geochem.nrcan.gc.ca/cdogs/content/dgp/dgp00002_e.htm", "Total")</f>
        <v>Total</v>
      </c>
      <c r="F215" s="1" t="str">
        <f>HYPERLINK("http://geochem.nrcan.gc.ca/cdogs/content/agp/agp01499_e.htm", "SO4 | NONE | ROOT")</f>
        <v>SO4 | NONE | ROOT</v>
      </c>
      <c r="G215" s="1" t="str">
        <f>HYPERLINK("http://geochem.nrcan.gc.ca/cdogs/content/mth/mth02438_e.htm", "2438")</f>
        <v>2438</v>
      </c>
      <c r="H215" s="1" t="str">
        <f>HYPERLINK("http://geochem.nrcan.gc.ca/cdogs/content/bdl/bdl210006_e.htm", "210006")</f>
        <v>210006</v>
      </c>
      <c r="I215" s="1" t="str">
        <f>HYPERLINK("http://geochem.nrcan.gc.ca/cdogs/content/prj/prj210211_e.htm", "210211")</f>
        <v>210211</v>
      </c>
      <c r="J215" s="1" t="str">
        <f>HYPERLINK("http://geochem.nrcan.gc.ca/cdogs/content/svy/svy210380_e.htm", "210380")</f>
        <v>210380</v>
      </c>
      <c r="L215" t="s">
        <v>194</v>
      </c>
      <c r="M215">
        <v>14.6</v>
      </c>
      <c r="N215" t="s">
        <v>194</v>
      </c>
      <c r="O215" t="s">
        <v>1032</v>
      </c>
      <c r="P215" t="s">
        <v>1033</v>
      </c>
      <c r="Q215" t="s">
        <v>1034</v>
      </c>
      <c r="R215" t="s">
        <v>1035</v>
      </c>
      <c r="T215" t="s">
        <v>25</v>
      </c>
    </row>
    <row r="216" spans="1:20" x14ac:dyDescent="0.25">
      <c r="A216">
        <v>63.939195699999999</v>
      </c>
      <c r="B216">
        <v>-134.54506570000001</v>
      </c>
      <c r="C216" s="1" t="str">
        <f>HYPERLINK("http://geochem.nrcan.gc.ca/cdogs/content/kwd/kwd020018_e.htm", "Fluid (stream)")</f>
        <v>Fluid (stream)</v>
      </c>
      <c r="D216" s="1" t="str">
        <f>HYPERLINK("http://geochem.nrcan.gc.ca/cdogs/content/kwd/kwd080007_e.htm", "Untreated Water")</f>
        <v>Untreated Water</v>
      </c>
      <c r="E216" s="1" t="str">
        <f>HYPERLINK("http://geochem.nrcan.gc.ca/cdogs/content/dgp/dgp00002_e.htm", "Total")</f>
        <v>Total</v>
      </c>
      <c r="F216" s="1" t="str">
        <f>HYPERLINK("http://geochem.nrcan.gc.ca/cdogs/content/agp/agp01499_e.htm", "SO4 | NONE | ROOT")</f>
        <v>SO4 | NONE | ROOT</v>
      </c>
      <c r="G216" s="1" t="str">
        <f>HYPERLINK("http://geochem.nrcan.gc.ca/cdogs/content/mth/mth02438_e.htm", "2438")</f>
        <v>2438</v>
      </c>
      <c r="H216" s="1" t="str">
        <f>HYPERLINK("http://geochem.nrcan.gc.ca/cdogs/content/bdl/bdl210006_e.htm", "210006")</f>
        <v>210006</v>
      </c>
      <c r="I216" s="1" t="str">
        <f>HYPERLINK("http://geochem.nrcan.gc.ca/cdogs/content/prj/prj210211_e.htm", "210211")</f>
        <v>210211</v>
      </c>
      <c r="J216" s="1" t="str">
        <f>HYPERLINK("http://geochem.nrcan.gc.ca/cdogs/content/svy/svy210380_e.htm", "210380")</f>
        <v>210380</v>
      </c>
      <c r="L216" t="s">
        <v>1036</v>
      </c>
      <c r="M216">
        <v>90.9</v>
      </c>
      <c r="N216" t="s">
        <v>1036</v>
      </c>
      <c r="O216" t="s">
        <v>1037</v>
      </c>
      <c r="P216" t="s">
        <v>1038</v>
      </c>
      <c r="Q216" t="s">
        <v>1039</v>
      </c>
      <c r="R216" t="s">
        <v>1040</v>
      </c>
      <c r="T216" t="s">
        <v>25</v>
      </c>
    </row>
    <row r="217" spans="1:20" x14ac:dyDescent="0.25">
      <c r="A217">
        <v>63.937210499999999</v>
      </c>
      <c r="B217">
        <v>-134.54163009999999</v>
      </c>
      <c r="C217" s="1" t="str">
        <f>HYPERLINK("http://geochem.nrcan.gc.ca/cdogs/content/kwd/kwd020018_e.htm", "Fluid (stream)")</f>
        <v>Fluid (stream)</v>
      </c>
      <c r="D217" s="1" t="str">
        <f>HYPERLINK("http://geochem.nrcan.gc.ca/cdogs/content/kwd/kwd080007_e.htm", "Untreated Water")</f>
        <v>Untreated Water</v>
      </c>
      <c r="E217" s="1" t="str">
        <f>HYPERLINK("http://geochem.nrcan.gc.ca/cdogs/content/dgp/dgp00002_e.htm", "Total")</f>
        <v>Total</v>
      </c>
      <c r="F217" s="1" t="str">
        <f>HYPERLINK("http://geochem.nrcan.gc.ca/cdogs/content/agp/agp01499_e.htm", "SO4 | NONE | ROOT")</f>
        <v>SO4 | NONE | ROOT</v>
      </c>
      <c r="G217" s="1" t="str">
        <f>HYPERLINK("http://geochem.nrcan.gc.ca/cdogs/content/mth/mth02438_e.htm", "2438")</f>
        <v>2438</v>
      </c>
      <c r="H217" s="1" t="str">
        <f>HYPERLINK("http://geochem.nrcan.gc.ca/cdogs/content/bdl/bdl210006_e.htm", "210006")</f>
        <v>210006</v>
      </c>
      <c r="I217" s="1" t="str">
        <f>HYPERLINK("http://geochem.nrcan.gc.ca/cdogs/content/prj/prj210211_e.htm", "210211")</f>
        <v>210211</v>
      </c>
      <c r="J217" s="1" t="str">
        <f>HYPERLINK("http://geochem.nrcan.gc.ca/cdogs/content/svy/svy210380_e.htm", "210380")</f>
        <v>210380</v>
      </c>
      <c r="L217" t="s">
        <v>1041</v>
      </c>
      <c r="M217">
        <v>33</v>
      </c>
      <c r="N217" t="s">
        <v>1041</v>
      </c>
      <c r="O217" t="s">
        <v>1042</v>
      </c>
      <c r="P217" t="s">
        <v>1043</v>
      </c>
      <c r="Q217" t="s">
        <v>1044</v>
      </c>
      <c r="R217" t="s">
        <v>1045</v>
      </c>
      <c r="T217" t="s">
        <v>25</v>
      </c>
    </row>
    <row r="218" spans="1:20" x14ac:dyDescent="0.25">
      <c r="A218">
        <v>63.934684300000001</v>
      </c>
      <c r="B218">
        <v>-134.51025970000001</v>
      </c>
      <c r="C218" s="1" t="str">
        <f>HYPERLINK("http://geochem.nrcan.gc.ca/cdogs/content/kwd/kwd020018_e.htm", "Fluid (stream)")</f>
        <v>Fluid (stream)</v>
      </c>
      <c r="D218" s="1" t="str">
        <f>HYPERLINK("http://geochem.nrcan.gc.ca/cdogs/content/kwd/kwd080007_e.htm", "Untreated Water")</f>
        <v>Untreated Water</v>
      </c>
      <c r="E218" s="1" t="str">
        <f>HYPERLINK("http://geochem.nrcan.gc.ca/cdogs/content/dgp/dgp00002_e.htm", "Total")</f>
        <v>Total</v>
      </c>
      <c r="F218" s="1" t="str">
        <f>HYPERLINK("http://geochem.nrcan.gc.ca/cdogs/content/agp/agp01499_e.htm", "SO4 | NONE | ROOT")</f>
        <v>SO4 | NONE | ROOT</v>
      </c>
      <c r="G218" s="1" t="str">
        <f>HYPERLINK("http://geochem.nrcan.gc.ca/cdogs/content/mth/mth02438_e.htm", "2438")</f>
        <v>2438</v>
      </c>
      <c r="H218" s="1" t="str">
        <f>HYPERLINK("http://geochem.nrcan.gc.ca/cdogs/content/bdl/bdl210006_e.htm", "210006")</f>
        <v>210006</v>
      </c>
      <c r="I218" s="1" t="str">
        <f>HYPERLINK("http://geochem.nrcan.gc.ca/cdogs/content/prj/prj210211_e.htm", "210211")</f>
        <v>210211</v>
      </c>
      <c r="J218" s="1" t="str">
        <f>HYPERLINK("http://geochem.nrcan.gc.ca/cdogs/content/svy/svy210380_e.htm", "210380")</f>
        <v>210380</v>
      </c>
      <c r="L218" t="s">
        <v>1046</v>
      </c>
      <c r="M218">
        <v>73.5</v>
      </c>
      <c r="N218" t="s">
        <v>1046</v>
      </c>
      <c r="O218" t="s">
        <v>1047</v>
      </c>
      <c r="P218" t="s">
        <v>1048</v>
      </c>
      <c r="Q218" t="s">
        <v>1049</v>
      </c>
      <c r="R218" t="s">
        <v>1050</v>
      </c>
      <c r="T218" t="s">
        <v>25</v>
      </c>
    </row>
    <row r="219" spans="1:20" x14ac:dyDescent="0.25">
      <c r="A219">
        <v>63.860868699999997</v>
      </c>
      <c r="B219">
        <v>-134.5798983</v>
      </c>
      <c r="C219" s="1" t="str">
        <f>HYPERLINK("http://geochem.nrcan.gc.ca/cdogs/content/kwd/kwd020018_e.htm", "Fluid (stream)")</f>
        <v>Fluid (stream)</v>
      </c>
      <c r="D219" s="1" t="str">
        <f>HYPERLINK("http://geochem.nrcan.gc.ca/cdogs/content/kwd/kwd080007_e.htm", "Untreated Water")</f>
        <v>Untreated Water</v>
      </c>
      <c r="E219" s="1" t="str">
        <f>HYPERLINK("http://geochem.nrcan.gc.ca/cdogs/content/dgp/dgp00002_e.htm", "Total")</f>
        <v>Total</v>
      </c>
      <c r="F219" s="1" t="str">
        <f>HYPERLINK("http://geochem.nrcan.gc.ca/cdogs/content/agp/agp01499_e.htm", "SO4 | NONE | ROOT")</f>
        <v>SO4 | NONE | ROOT</v>
      </c>
      <c r="G219" s="1" t="str">
        <f>HYPERLINK("http://geochem.nrcan.gc.ca/cdogs/content/mth/mth02438_e.htm", "2438")</f>
        <v>2438</v>
      </c>
      <c r="H219" s="1" t="str">
        <f>HYPERLINK("http://geochem.nrcan.gc.ca/cdogs/content/bdl/bdl210006_e.htm", "210006")</f>
        <v>210006</v>
      </c>
      <c r="I219" s="1" t="str">
        <f>HYPERLINK("http://geochem.nrcan.gc.ca/cdogs/content/prj/prj210211_e.htm", "210211")</f>
        <v>210211</v>
      </c>
      <c r="J219" s="1" t="str">
        <f>HYPERLINK("http://geochem.nrcan.gc.ca/cdogs/content/svy/svy210380_e.htm", "210380")</f>
        <v>210380</v>
      </c>
      <c r="L219" t="s">
        <v>1051</v>
      </c>
      <c r="M219">
        <v>37.200000000000003</v>
      </c>
      <c r="N219" t="s">
        <v>1051</v>
      </c>
      <c r="O219" t="s">
        <v>1052</v>
      </c>
      <c r="P219" t="s">
        <v>1053</v>
      </c>
      <c r="Q219" t="s">
        <v>1054</v>
      </c>
      <c r="R219" t="s">
        <v>1055</v>
      </c>
      <c r="T219" t="s">
        <v>25</v>
      </c>
    </row>
    <row r="220" spans="1:20" x14ac:dyDescent="0.25">
      <c r="A220">
        <v>63.854592500000003</v>
      </c>
      <c r="B220">
        <v>-134.58182239999999</v>
      </c>
      <c r="C220" s="1" t="str">
        <f>HYPERLINK("http://geochem.nrcan.gc.ca/cdogs/content/kwd/kwd020018_e.htm", "Fluid (stream)")</f>
        <v>Fluid (stream)</v>
      </c>
      <c r="D220" s="1" t="str">
        <f>HYPERLINK("http://geochem.nrcan.gc.ca/cdogs/content/kwd/kwd080007_e.htm", "Untreated Water")</f>
        <v>Untreated Water</v>
      </c>
      <c r="E220" s="1" t="str">
        <f>HYPERLINK("http://geochem.nrcan.gc.ca/cdogs/content/dgp/dgp00002_e.htm", "Total")</f>
        <v>Total</v>
      </c>
      <c r="F220" s="1" t="str">
        <f>HYPERLINK("http://geochem.nrcan.gc.ca/cdogs/content/agp/agp01499_e.htm", "SO4 | NONE | ROOT")</f>
        <v>SO4 | NONE | ROOT</v>
      </c>
      <c r="G220" s="1" t="str">
        <f>HYPERLINK("http://geochem.nrcan.gc.ca/cdogs/content/mth/mth02438_e.htm", "2438")</f>
        <v>2438</v>
      </c>
      <c r="H220" s="1" t="str">
        <f>HYPERLINK("http://geochem.nrcan.gc.ca/cdogs/content/bdl/bdl210006_e.htm", "210006")</f>
        <v>210006</v>
      </c>
      <c r="I220" s="1" t="str">
        <f>HYPERLINK("http://geochem.nrcan.gc.ca/cdogs/content/prj/prj210211_e.htm", "210211")</f>
        <v>210211</v>
      </c>
      <c r="J220" s="1" t="str">
        <f>HYPERLINK("http://geochem.nrcan.gc.ca/cdogs/content/svy/svy210380_e.htm", "210380")</f>
        <v>210380</v>
      </c>
      <c r="L220" t="s">
        <v>1056</v>
      </c>
      <c r="M220">
        <v>29.1</v>
      </c>
      <c r="N220" t="s">
        <v>1056</v>
      </c>
      <c r="O220" t="s">
        <v>1057</v>
      </c>
      <c r="P220" t="s">
        <v>1058</v>
      </c>
      <c r="Q220" t="s">
        <v>1059</v>
      </c>
      <c r="R220" t="s">
        <v>1060</v>
      </c>
      <c r="T220" t="s">
        <v>25</v>
      </c>
    </row>
    <row r="221" spans="1:20" x14ac:dyDescent="0.25">
      <c r="A221">
        <v>63.860337000000001</v>
      </c>
      <c r="B221">
        <v>-134.55244300000001</v>
      </c>
      <c r="C221" s="1" t="str">
        <f>HYPERLINK("http://geochem.nrcan.gc.ca/cdogs/content/kwd/kwd020018_e.htm", "Fluid (stream)")</f>
        <v>Fluid (stream)</v>
      </c>
      <c r="D221" s="1" t="str">
        <f>HYPERLINK("http://geochem.nrcan.gc.ca/cdogs/content/kwd/kwd080007_e.htm", "Untreated Water")</f>
        <v>Untreated Water</v>
      </c>
      <c r="E221" s="1" t="str">
        <f>HYPERLINK("http://geochem.nrcan.gc.ca/cdogs/content/dgp/dgp00002_e.htm", "Total")</f>
        <v>Total</v>
      </c>
      <c r="F221" s="1" t="str">
        <f>HYPERLINK("http://geochem.nrcan.gc.ca/cdogs/content/agp/agp01499_e.htm", "SO4 | NONE | ROOT")</f>
        <v>SO4 | NONE | ROOT</v>
      </c>
      <c r="G221" s="1" t="str">
        <f>HYPERLINK("http://geochem.nrcan.gc.ca/cdogs/content/mth/mth02438_e.htm", "2438")</f>
        <v>2438</v>
      </c>
      <c r="H221" s="1" t="str">
        <f>HYPERLINK("http://geochem.nrcan.gc.ca/cdogs/content/bdl/bdl210006_e.htm", "210006")</f>
        <v>210006</v>
      </c>
      <c r="I221" s="1" t="str">
        <f>HYPERLINK("http://geochem.nrcan.gc.ca/cdogs/content/prj/prj210211_e.htm", "210211")</f>
        <v>210211</v>
      </c>
      <c r="J221" s="1" t="str">
        <f>HYPERLINK("http://geochem.nrcan.gc.ca/cdogs/content/svy/svy210380_e.htm", "210380")</f>
        <v>210380</v>
      </c>
      <c r="L221" t="s">
        <v>1061</v>
      </c>
      <c r="M221">
        <v>13.5</v>
      </c>
      <c r="N221" t="s">
        <v>1061</v>
      </c>
      <c r="O221" t="s">
        <v>1062</v>
      </c>
      <c r="P221" t="s">
        <v>1063</v>
      </c>
      <c r="Q221" t="s">
        <v>1064</v>
      </c>
      <c r="R221" t="s">
        <v>1065</v>
      </c>
      <c r="T221" t="s">
        <v>25</v>
      </c>
    </row>
    <row r="222" spans="1:20" x14ac:dyDescent="0.25">
      <c r="A222">
        <v>63.788383799999998</v>
      </c>
      <c r="B222">
        <v>-134.6570686</v>
      </c>
      <c r="C222" s="1" t="str">
        <f>HYPERLINK("http://geochem.nrcan.gc.ca/cdogs/content/kwd/kwd020018_e.htm", "Fluid (stream)")</f>
        <v>Fluid (stream)</v>
      </c>
      <c r="D222" s="1" t="str">
        <f>HYPERLINK("http://geochem.nrcan.gc.ca/cdogs/content/kwd/kwd080007_e.htm", "Untreated Water")</f>
        <v>Untreated Water</v>
      </c>
      <c r="E222" s="1" t="str">
        <f>HYPERLINK("http://geochem.nrcan.gc.ca/cdogs/content/dgp/dgp00002_e.htm", "Total")</f>
        <v>Total</v>
      </c>
      <c r="F222" s="1" t="str">
        <f>HYPERLINK("http://geochem.nrcan.gc.ca/cdogs/content/agp/agp01499_e.htm", "SO4 | NONE | ROOT")</f>
        <v>SO4 | NONE | ROOT</v>
      </c>
      <c r="G222" s="1" t="str">
        <f>HYPERLINK("http://geochem.nrcan.gc.ca/cdogs/content/mth/mth02438_e.htm", "2438")</f>
        <v>2438</v>
      </c>
      <c r="H222" s="1" t="str">
        <f>HYPERLINK("http://geochem.nrcan.gc.ca/cdogs/content/bdl/bdl210006_e.htm", "210006")</f>
        <v>210006</v>
      </c>
      <c r="I222" s="1" t="str">
        <f>HYPERLINK("http://geochem.nrcan.gc.ca/cdogs/content/prj/prj210211_e.htm", "210211")</f>
        <v>210211</v>
      </c>
      <c r="J222" s="1" t="str">
        <f>HYPERLINK("http://geochem.nrcan.gc.ca/cdogs/content/svy/svy210380_e.htm", "210380")</f>
        <v>210380</v>
      </c>
      <c r="L222" t="s">
        <v>1066</v>
      </c>
      <c r="M222">
        <v>19.8</v>
      </c>
      <c r="N222" t="s">
        <v>1066</v>
      </c>
      <c r="O222" t="s">
        <v>1067</v>
      </c>
      <c r="P222" t="s">
        <v>1068</v>
      </c>
      <c r="Q222" t="s">
        <v>1069</v>
      </c>
      <c r="R222" t="s">
        <v>1070</v>
      </c>
      <c r="T222" t="s">
        <v>25</v>
      </c>
    </row>
    <row r="223" spans="1:20" x14ac:dyDescent="0.25">
      <c r="A223">
        <v>63.7958286</v>
      </c>
      <c r="B223">
        <v>-134.69513559999999</v>
      </c>
      <c r="C223" s="1" t="str">
        <f>HYPERLINK("http://geochem.nrcan.gc.ca/cdogs/content/kwd/kwd020018_e.htm", "Fluid (stream)")</f>
        <v>Fluid (stream)</v>
      </c>
      <c r="D223" s="1" t="str">
        <f>HYPERLINK("http://geochem.nrcan.gc.ca/cdogs/content/kwd/kwd080007_e.htm", "Untreated Water")</f>
        <v>Untreated Water</v>
      </c>
      <c r="E223" s="1" t="str">
        <f>HYPERLINK("http://geochem.nrcan.gc.ca/cdogs/content/dgp/dgp00002_e.htm", "Total")</f>
        <v>Total</v>
      </c>
      <c r="F223" s="1" t="str">
        <f>HYPERLINK("http://geochem.nrcan.gc.ca/cdogs/content/agp/agp01499_e.htm", "SO4 | NONE | ROOT")</f>
        <v>SO4 | NONE | ROOT</v>
      </c>
      <c r="G223" s="1" t="str">
        <f>HYPERLINK("http://geochem.nrcan.gc.ca/cdogs/content/mth/mth02438_e.htm", "2438")</f>
        <v>2438</v>
      </c>
      <c r="H223" s="1" t="str">
        <f>HYPERLINK("http://geochem.nrcan.gc.ca/cdogs/content/bdl/bdl210006_e.htm", "210006")</f>
        <v>210006</v>
      </c>
      <c r="I223" s="1" t="str">
        <f>HYPERLINK("http://geochem.nrcan.gc.ca/cdogs/content/prj/prj210211_e.htm", "210211")</f>
        <v>210211</v>
      </c>
      <c r="J223" s="1" t="str">
        <f>HYPERLINK("http://geochem.nrcan.gc.ca/cdogs/content/svy/svy210380_e.htm", "210380")</f>
        <v>210380</v>
      </c>
      <c r="L223" t="s">
        <v>527</v>
      </c>
      <c r="M223">
        <v>19</v>
      </c>
      <c r="N223" t="s">
        <v>527</v>
      </c>
      <c r="O223" t="s">
        <v>1071</v>
      </c>
      <c r="P223" t="s">
        <v>1072</v>
      </c>
      <c r="Q223" t="s">
        <v>1073</v>
      </c>
      <c r="R223" t="s">
        <v>1074</v>
      </c>
      <c r="T223" t="s">
        <v>25</v>
      </c>
    </row>
    <row r="224" spans="1:20" x14ac:dyDescent="0.25">
      <c r="A224">
        <v>63.994743200000002</v>
      </c>
      <c r="B224">
        <v>-134.9631961</v>
      </c>
      <c r="C224" s="1" t="str">
        <f>HYPERLINK("http://geochem.nrcan.gc.ca/cdogs/content/kwd/kwd020018_e.htm", "Fluid (stream)")</f>
        <v>Fluid (stream)</v>
      </c>
      <c r="D224" s="1" t="str">
        <f>HYPERLINK("http://geochem.nrcan.gc.ca/cdogs/content/kwd/kwd080007_e.htm", "Untreated Water")</f>
        <v>Untreated Water</v>
      </c>
      <c r="E224" s="1" t="str">
        <f>HYPERLINK("http://geochem.nrcan.gc.ca/cdogs/content/dgp/dgp00002_e.htm", "Total")</f>
        <v>Total</v>
      </c>
      <c r="F224" s="1" t="str">
        <f>HYPERLINK("http://geochem.nrcan.gc.ca/cdogs/content/agp/agp01499_e.htm", "SO4 | NONE | ROOT")</f>
        <v>SO4 | NONE | ROOT</v>
      </c>
      <c r="G224" s="1" t="str">
        <f>HYPERLINK("http://geochem.nrcan.gc.ca/cdogs/content/mth/mth02438_e.htm", "2438")</f>
        <v>2438</v>
      </c>
      <c r="H224" s="1" t="str">
        <f>HYPERLINK("http://geochem.nrcan.gc.ca/cdogs/content/bdl/bdl210006_e.htm", "210006")</f>
        <v>210006</v>
      </c>
      <c r="I224" s="1" t="str">
        <f>HYPERLINK("http://geochem.nrcan.gc.ca/cdogs/content/prj/prj210211_e.htm", "210211")</f>
        <v>210211</v>
      </c>
      <c r="J224" s="1" t="str">
        <f>HYPERLINK("http://geochem.nrcan.gc.ca/cdogs/content/svy/svy210380_e.htm", "210380")</f>
        <v>210380</v>
      </c>
      <c r="L224" t="s">
        <v>618</v>
      </c>
      <c r="M224">
        <v>31.7</v>
      </c>
      <c r="N224" t="s">
        <v>618</v>
      </c>
      <c r="O224" t="s">
        <v>1075</v>
      </c>
      <c r="P224" t="s">
        <v>1076</v>
      </c>
      <c r="Q224" t="s">
        <v>1077</v>
      </c>
      <c r="R224" t="s">
        <v>1078</v>
      </c>
      <c r="T224" t="s">
        <v>25</v>
      </c>
    </row>
    <row r="225" spans="1:20" x14ac:dyDescent="0.25">
      <c r="A225">
        <v>63.997073200000003</v>
      </c>
      <c r="B225">
        <v>-134.95297189999999</v>
      </c>
      <c r="C225" s="1" t="str">
        <f>HYPERLINK("http://geochem.nrcan.gc.ca/cdogs/content/kwd/kwd020018_e.htm", "Fluid (stream)")</f>
        <v>Fluid (stream)</v>
      </c>
      <c r="D225" s="1" t="str">
        <f>HYPERLINK("http://geochem.nrcan.gc.ca/cdogs/content/kwd/kwd080007_e.htm", "Untreated Water")</f>
        <v>Untreated Water</v>
      </c>
      <c r="E225" s="1" t="str">
        <f>HYPERLINK("http://geochem.nrcan.gc.ca/cdogs/content/dgp/dgp00002_e.htm", "Total")</f>
        <v>Total</v>
      </c>
      <c r="F225" s="1" t="str">
        <f>HYPERLINK("http://geochem.nrcan.gc.ca/cdogs/content/agp/agp01499_e.htm", "SO4 | NONE | ROOT")</f>
        <v>SO4 | NONE | ROOT</v>
      </c>
      <c r="G225" s="1" t="str">
        <f>HYPERLINK("http://geochem.nrcan.gc.ca/cdogs/content/mth/mth02438_e.htm", "2438")</f>
        <v>2438</v>
      </c>
      <c r="H225" s="1" t="str">
        <f>HYPERLINK("http://geochem.nrcan.gc.ca/cdogs/content/bdl/bdl210006_e.htm", "210006")</f>
        <v>210006</v>
      </c>
      <c r="I225" s="1" t="str">
        <f>HYPERLINK("http://geochem.nrcan.gc.ca/cdogs/content/prj/prj210211_e.htm", "210211")</f>
        <v>210211</v>
      </c>
      <c r="J225" s="1" t="str">
        <f>HYPERLINK("http://geochem.nrcan.gc.ca/cdogs/content/svy/svy210380_e.htm", "210380")</f>
        <v>210380</v>
      </c>
      <c r="L225" t="s">
        <v>1079</v>
      </c>
      <c r="M225">
        <v>55.3</v>
      </c>
      <c r="N225" t="s">
        <v>1079</v>
      </c>
      <c r="O225" t="s">
        <v>1080</v>
      </c>
      <c r="P225" t="s">
        <v>1081</v>
      </c>
      <c r="Q225" t="s">
        <v>1082</v>
      </c>
      <c r="R225" t="s">
        <v>1083</v>
      </c>
      <c r="T225" t="s">
        <v>25</v>
      </c>
    </row>
    <row r="226" spans="1:20" x14ac:dyDescent="0.25">
      <c r="A226">
        <v>63.995721400000001</v>
      </c>
      <c r="B226">
        <v>-134.93886979999999</v>
      </c>
      <c r="C226" s="1" t="str">
        <f>HYPERLINK("http://geochem.nrcan.gc.ca/cdogs/content/kwd/kwd020018_e.htm", "Fluid (stream)")</f>
        <v>Fluid (stream)</v>
      </c>
      <c r="D226" s="1" t="str">
        <f>HYPERLINK("http://geochem.nrcan.gc.ca/cdogs/content/kwd/kwd080007_e.htm", "Untreated Water")</f>
        <v>Untreated Water</v>
      </c>
      <c r="E226" s="1" t="str">
        <f>HYPERLINK("http://geochem.nrcan.gc.ca/cdogs/content/dgp/dgp00002_e.htm", "Total")</f>
        <v>Total</v>
      </c>
      <c r="F226" s="1" t="str">
        <f>HYPERLINK("http://geochem.nrcan.gc.ca/cdogs/content/agp/agp01499_e.htm", "SO4 | NONE | ROOT")</f>
        <v>SO4 | NONE | ROOT</v>
      </c>
      <c r="G226" s="1" t="str">
        <f>HYPERLINK("http://geochem.nrcan.gc.ca/cdogs/content/mth/mth02438_e.htm", "2438")</f>
        <v>2438</v>
      </c>
      <c r="H226" s="1" t="str">
        <f>HYPERLINK("http://geochem.nrcan.gc.ca/cdogs/content/bdl/bdl210006_e.htm", "210006")</f>
        <v>210006</v>
      </c>
      <c r="I226" s="1" t="str">
        <f>HYPERLINK("http://geochem.nrcan.gc.ca/cdogs/content/prj/prj210211_e.htm", "210211")</f>
        <v>210211</v>
      </c>
      <c r="J226" s="1" t="str">
        <f>HYPERLINK("http://geochem.nrcan.gc.ca/cdogs/content/svy/svy210380_e.htm", "210380")</f>
        <v>210380</v>
      </c>
      <c r="L226" t="s">
        <v>324</v>
      </c>
      <c r="M226">
        <v>8.1</v>
      </c>
      <c r="N226" t="s">
        <v>324</v>
      </c>
      <c r="O226" t="s">
        <v>1084</v>
      </c>
      <c r="P226" t="s">
        <v>1085</v>
      </c>
      <c r="Q226" t="s">
        <v>1086</v>
      </c>
      <c r="R226" t="s">
        <v>1087</v>
      </c>
      <c r="T226" t="s">
        <v>25</v>
      </c>
    </row>
    <row r="227" spans="1:20" x14ac:dyDescent="0.25">
      <c r="A227">
        <v>63.774392499999998</v>
      </c>
      <c r="B227">
        <v>-134.88844230000001</v>
      </c>
      <c r="C227" s="1" t="str">
        <f>HYPERLINK("http://geochem.nrcan.gc.ca/cdogs/content/kwd/kwd020018_e.htm", "Fluid (stream)")</f>
        <v>Fluid (stream)</v>
      </c>
      <c r="D227" s="1" t="str">
        <f>HYPERLINK("http://geochem.nrcan.gc.ca/cdogs/content/kwd/kwd080007_e.htm", "Untreated Water")</f>
        <v>Untreated Water</v>
      </c>
      <c r="E227" s="1" t="str">
        <f>HYPERLINK("http://geochem.nrcan.gc.ca/cdogs/content/dgp/dgp00002_e.htm", "Total")</f>
        <v>Total</v>
      </c>
      <c r="F227" s="1" t="str">
        <f>HYPERLINK("http://geochem.nrcan.gc.ca/cdogs/content/agp/agp01499_e.htm", "SO4 | NONE | ROOT")</f>
        <v>SO4 | NONE | ROOT</v>
      </c>
      <c r="G227" s="1" t="str">
        <f>HYPERLINK("http://geochem.nrcan.gc.ca/cdogs/content/mth/mth02438_e.htm", "2438")</f>
        <v>2438</v>
      </c>
      <c r="H227" s="1" t="str">
        <f>HYPERLINK("http://geochem.nrcan.gc.ca/cdogs/content/bdl/bdl210006_e.htm", "210006")</f>
        <v>210006</v>
      </c>
      <c r="I227" s="1" t="str">
        <f>HYPERLINK("http://geochem.nrcan.gc.ca/cdogs/content/prj/prj210211_e.htm", "210211")</f>
        <v>210211</v>
      </c>
      <c r="J227" s="1" t="str">
        <f>HYPERLINK("http://geochem.nrcan.gc.ca/cdogs/content/svy/svy210380_e.htm", "210380")</f>
        <v>210380</v>
      </c>
      <c r="L227" t="s">
        <v>329</v>
      </c>
      <c r="M227">
        <v>22.8</v>
      </c>
      <c r="N227" t="s">
        <v>329</v>
      </c>
      <c r="O227" t="s">
        <v>1088</v>
      </c>
      <c r="P227" t="s">
        <v>1089</v>
      </c>
      <c r="Q227" t="s">
        <v>1090</v>
      </c>
      <c r="R227" t="s">
        <v>1091</v>
      </c>
      <c r="T227" t="s">
        <v>25</v>
      </c>
    </row>
    <row r="228" spans="1:20" x14ac:dyDescent="0.25">
      <c r="A228">
        <v>63.769089100000002</v>
      </c>
      <c r="B228">
        <v>-134.87791899999999</v>
      </c>
      <c r="C228" s="1" t="str">
        <f>HYPERLINK("http://geochem.nrcan.gc.ca/cdogs/content/kwd/kwd020018_e.htm", "Fluid (stream)")</f>
        <v>Fluid (stream)</v>
      </c>
      <c r="D228" s="1" t="str">
        <f>HYPERLINK("http://geochem.nrcan.gc.ca/cdogs/content/kwd/kwd080007_e.htm", "Untreated Water")</f>
        <v>Untreated Water</v>
      </c>
      <c r="E228" s="1" t="str">
        <f>HYPERLINK("http://geochem.nrcan.gc.ca/cdogs/content/dgp/dgp00002_e.htm", "Total")</f>
        <v>Total</v>
      </c>
      <c r="F228" s="1" t="str">
        <f>HYPERLINK("http://geochem.nrcan.gc.ca/cdogs/content/agp/agp01499_e.htm", "SO4 | NONE | ROOT")</f>
        <v>SO4 | NONE | ROOT</v>
      </c>
      <c r="G228" s="1" t="str">
        <f>HYPERLINK("http://geochem.nrcan.gc.ca/cdogs/content/mth/mth02438_e.htm", "2438")</f>
        <v>2438</v>
      </c>
      <c r="H228" s="1" t="str">
        <f>HYPERLINK("http://geochem.nrcan.gc.ca/cdogs/content/bdl/bdl210006_e.htm", "210006")</f>
        <v>210006</v>
      </c>
      <c r="I228" s="1" t="str">
        <f>HYPERLINK("http://geochem.nrcan.gc.ca/cdogs/content/prj/prj210211_e.htm", "210211")</f>
        <v>210211</v>
      </c>
      <c r="J228" s="1" t="str">
        <f>HYPERLINK("http://geochem.nrcan.gc.ca/cdogs/content/svy/svy210380_e.htm", "210380")</f>
        <v>210380</v>
      </c>
      <c r="L228" t="s">
        <v>517</v>
      </c>
      <c r="M228">
        <v>27</v>
      </c>
      <c r="N228" t="s">
        <v>517</v>
      </c>
      <c r="O228" t="s">
        <v>1092</v>
      </c>
      <c r="P228" t="s">
        <v>1093</v>
      </c>
      <c r="Q228" t="s">
        <v>1094</v>
      </c>
      <c r="R228" t="s">
        <v>1095</v>
      </c>
      <c r="T228" t="s">
        <v>25</v>
      </c>
    </row>
    <row r="229" spans="1:20" x14ac:dyDescent="0.25">
      <c r="A229">
        <v>63.774415099999999</v>
      </c>
      <c r="B229">
        <v>-134.7606715</v>
      </c>
      <c r="C229" s="1" t="str">
        <f>HYPERLINK("http://geochem.nrcan.gc.ca/cdogs/content/kwd/kwd020018_e.htm", "Fluid (stream)")</f>
        <v>Fluid (stream)</v>
      </c>
      <c r="D229" s="1" t="str">
        <f>HYPERLINK("http://geochem.nrcan.gc.ca/cdogs/content/kwd/kwd080007_e.htm", "Untreated Water")</f>
        <v>Untreated Water</v>
      </c>
      <c r="E229" s="1" t="str">
        <f>HYPERLINK("http://geochem.nrcan.gc.ca/cdogs/content/dgp/dgp00002_e.htm", "Total")</f>
        <v>Total</v>
      </c>
      <c r="F229" s="1" t="str">
        <f>HYPERLINK("http://geochem.nrcan.gc.ca/cdogs/content/agp/agp01499_e.htm", "SO4 | NONE | ROOT")</f>
        <v>SO4 | NONE | ROOT</v>
      </c>
      <c r="G229" s="1" t="str">
        <f>HYPERLINK("http://geochem.nrcan.gc.ca/cdogs/content/mth/mth02438_e.htm", "2438")</f>
        <v>2438</v>
      </c>
      <c r="H229" s="1" t="str">
        <f>HYPERLINK("http://geochem.nrcan.gc.ca/cdogs/content/bdl/bdl210006_e.htm", "210006")</f>
        <v>210006</v>
      </c>
      <c r="I229" s="1" t="str">
        <f>HYPERLINK("http://geochem.nrcan.gc.ca/cdogs/content/prj/prj210211_e.htm", "210211")</f>
        <v>210211</v>
      </c>
      <c r="J229" s="1" t="str">
        <f>HYPERLINK("http://geochem.nrcan.gc.ca/cdogs/content/svy/svy210380_e.htm", "210380")</f>
        <v>210380</v>
      </c>
      <c r="L229" t="s">
        <v>1096</v>
      </c>
      <c r="M229">
        <v>13.2</v>
      </c>
      <c r="N229" t="s">
        <v>1096</v>
      </c>
      <c r="O229" t="s">
        <v>1097</v>
      </c>
      <c r="P229" t="s">
        <v>1098</v>
      </c>
      <c r="Q229" t="s">
        <v>1099</v>
      </c>
      <c r="R229" t="s">
        <v>1100</v>
      </c>
      <c r="T229" t="s">
        <v>25</v>
      </c>
    </row>
    <row r="230" spans="1:20" x14ac:dyDescent="0.25">
      <c r="A230">
        <v>63.834564200000003</v>
      </c>
      <c r="B230">
        <v>-134.99998740000001</v>
      </c>
      <c r="C230" s="1" t="str">
        <f>HYPERLINK("http://geochem.nrcan.gc.ca/cdogs/content/kwd/kwd020018_e.htm", "Fluid (stream)")</f>
        <v>Fluid (stream)</v>
      </c>
      <c r="D230" s="1" t="str">
        <f>HYPERLINK("http://geochem.nrcan.gc.ca/cdogs/content/kwd/kwd080007_e.htm", "Untreated Water")</f>
        <v>Untreated Water</v>
      </c>
      <c r="E230" s="1" t="str">
        <f>HYPERLINK("http://geochem.nrcan.gc.ca/cdogs/content/dgp/dgp00002_e.htm", "Total")</f>
        <v>Total</v>
      </c>
      <c r="F230" s="1" t="str">
        <f>HYPERLINK("http://geochem.nrcan.gc.ca/cdogs/content/agp/agp01499_e.htm", "SO4 | NONE | ROOT")</f>
        <v>SO4 | NONE | ROOT</v>
      </c>
      <c r="G230" s="1" t="str">
        <f>HYPERLINK("http://geochem.nrcan.gc.ca/cdogs/content/mth/mth02438_e.htm", "2438")</f>
        <v>2438</v>
      </c>
      <c r="H230" s="1" t="str">
        <f>HYPERLINK("http://geochem.nrcan.gc.ca/cdogs/content/bdl/bdl210006_e.htm", "210006")</f>
        <v>210006</v>
      </c>
      <c r="I230" s="1" t="str">
        <f>HYPERLINK("http://geochem.nrcan.gc.ca/cdogs/content/prj/prj210211_e.htm", "210211")</f>
        <v>210211</v>
      </c>
      <c r="J230" s="1" t="str">
        <f>HYPERLINK("http://geochem.nrcan.gc.ca/cdogs/content/svy/svy210380_e.htm", "210380")</f>
        <v>210380</v>
      </c>
      <c r="L230" t="s">
        <v>169</v>
      </c>
      <c r="M230">
        <v>9.9</v>
      </c>
      <c r="N230" t="s">
        <v>169</v>
      </c>
      <c r="O230" t="s">
        <v>1101</v>
      </c>
      <c r="P230" t="s">
        <v>1102</v>
      </c>
      <c r="Q230" t="s">
        <v>1103</v>
      </c>
      <c r="R230" t="s">
        <v>1104</v>
      </c>
      <c r="T230" t="s">
        <v>25</v>
      </c>
    </row>
    <row r="231" spans="1:20" x14ac:dyDescent="0.25">
      <c r="A231">
        <v>63.992947600000001</v>
      </c>
      <c r="B231">
        <v>-134.6396451</v>
      </c>
      <c r="C231" s="1" t="str">
        <f>HYPERLINK("http://geochem.nrcan.gc.ca/cdogs/content/kwd/kwd020018_e.htm", "Fluid (stream)")</f>
        <v>Fluid (stream)</v>
      </c>
      <c r="D231" s="1" t="str">
        <f>HYPERLINK("http://geochem.nrcan.gc.ca/cdogs/content/kwd/kwd080007_e.htm", "Untreated Water")</f>
        <v>Untreated Water</v>
      </c>
      <c r="E231" s="1" t="str">
        <f>HYPERLINK("http://geochem.nrcan.gc.ca/cdogs/content/dgp/dgp00002_e.htm", "Total")</f>
        <v>Total</v>
      </c>
      <c r="F231" s="1" t="str">
        <f>HYPERLINK("http://geochem.nrcan.gc.ca/cdogs/content/agp/agp01499_e.htm", "SO4 | NONE | ROOT")</f>
        <v>SO4 | NONE | ROOT</v>
      </c>
      <c r="G231" s="1" t="str">
        <f>HYPERLINK("http://geochem.nrcan.gc.ca/cdogs/content/mth/mth02438_e.htm", "2438")</f>
        <v>2438</v>
      </c>
      <c r="H231" s="1" t="str">
        <f>HYPERLINK("http://geochem.nrcan.gc.ca/cdogs/content/bdl/bdl210006_e.htm", "210006")</f>
        <v>210006</v>
      </c>
      <c r="I231" s="1" t="str">
        <f>HYPERLINK("http://geochem.nrcan.gc.ca/cdogs/content/prj/prj210211_e.htm", "210211")</f>
        <v>210211</v>
      </c>
      <c r="J231" s="1" t="str">
        <f>HYPERLINK("http://geochem.nrcan.gc.ca/cdogs/content/svy/svy210380_e.htm", "210380")</f>
        <v>210380</v>
      </c>
      <c r="L231" t="s">
        <v>1105</v>
      </c>
      <c r="M231">
        <v>110</v>
      </c>
      <c r="N231" t="s">
        <v>1105</v>
      </c>
      <c r="O231" t="s">
        <v>1106</v>
      </c>
      <c r="P231" t="s">
        <v>1107</v>
      </c>
      <c r="Q231" t="s">
        <v>1108</v>
      </c>
      <c r="R231" t="s">
        <v>1109</v>
      </c>
      <c r="T231" t="s">
        <v>25</v>
      </c>
    </row>
    <row r="232" spans="1:20" x14ac:dyDescent="0.25">
      <c r="A232">
        <v>63.953754500000002</v>
      </c>
      <c r="B232">
        <v>-134.58156930000001</v>
      </c>
      <c r="C232" s="1" t="str">
        <f>HYPERLINK("http://geochem.nrcan.gc.ca/cdogs/content/kwd/kwd020018_e.htm", "Fluid (stream)")</f>
        <v>Fluid (stream)</v>
      </c>
      <c r="D232" s="1" t="str">
        <f>HYPERLINK("http://geochem.nrcan.gc.ca/cdogs/content/kwd/kwd080007_e.htm", "Untreated Water")</f>
        <v>Untreated Water</v>
      </c>
      <c r="E232" s="1" t="str">
        <f>HYPERLINK("http://geochem.nrcan.gc.ca/cdogs/content/dgp/dgp00002_e.htm", "Total")</f>
        <v>Total</v>
      </c>
      <c r="F232" s="1" t="str">
        <f>HYPERLINK("http://geochem.nrcan.gc.ca/cdogs/content/agp/agp01499_e.htm", "SO4 | NONE | ROOT")</f>
        <v>SO4 | NONE | ROOT</v>
      </c>
      <c r="G232" s="1" t="str">
        <f>HYPERLINK("http://geochem.nrcan.gc.ca/cdogs/content/mth/mth02438_e.htm", "2438")</f>
        <v>2438</v>
      </c>
      <c r="H232" s="1" t="str">
        <f>HYPERLINK("http://geochem.nrcan.gc.ca/cdogs/content/bdl/bdl210006_e.htm", "210006")</f>
        <v>210006</v>
      </c>
      <c r="I232" s="1" t="str">
        <f>HYPERLINK("http://geochem.nrcan.gc.ca/cdogs/content/prj/prj210211_e.htm", "210211")</f>
        <v>210211</v>
      </c>
      <c r="J232" s="1" t="str">
        <f>HYPERLINK("http://geochem.nrcan.gc.ca/cdogs/content/svy/svy210380_e.htm", "210380")</f>
        <v>210380</v>
      </c>
      <c r="L232" t="s">
        <v>36</v>
      </c>
      <c r="M232">
        <v>17.2</v>
      </c>
      <c r="N232" t="s">
        <v>36</v>
      </c>
      <c r="O232" t="s">
        <v>1110</v>
      </c>
      <c r="P232" t="s">
        <v>1111</v>
      </c>
      <c r="Q232" t="s">
        <v>1112</v>
      </c>
      <c r="R232" t="s">
        <v>1113</v>
      </c>
      <c r="T232" t="s">
        <v>25</v>
      </c>
    </row>
    <row r="233" spans="1:20" x14ac:dyDescent="0.25">
      <c r="A233">
        <v>63.9701095</v>
      </c>
      <c r="B233">
        <v>-134.5037179</v>
      </c>
      <c r="C233" s="1" t="str">
        <f>HYPERLINK("http://geochem.nrcan.gc.ca/cdogs/content/kwd/kwd020018_e.htm", "Fluid (stream)")</f>
        <v>Fluid (stream)</v>
      </c>
      <c r="D233" s="1" t="str">
        <f>HYPERLINK("http://geochem.nrcan.gc.ca/cdogs/content/kwd/kwd080007_e.htm", "Untreated Water")</f>
        <v>Untreated Water</v>
      </c>
      <c r="E233" s="1" t="str">
        <f>HYPERLINK("http://geochem.nrcan.gc.ca/cdogs/content/dgp/dgp00002_e.htm", "Total")</f>
        <v>Total</v>
      </c>
      <c r="F233" s="1" t="str">
        <f>HYPERLINK("http://geochem.nrcan.gc.ca/cdogs/content/agp/agp01499_e.htm", "SO4 | NONE | ROOT")</f>
        <v>SO4 | NONE | ROOT</v>
      </c>
      <c r="G233" s="1" t="str">
        <f>HYPERLINK("http://geochem.nrcan.gc.ca/cdogs/content/mth/mth02438_e.htm", "2438")</f>
        <v>2438</v>
      </c>
      <c r="H233" s="1" t="str">
        <f>HYPERLINK("http://geochem.nrcan.gc.ca/cdogs/content/bdl/bdl210006_e.htm", "210006")</f>
        <v>210006</v>
      </c>
      <c r="I233" s="1" t="str">
        <f>HYPERLINK("http://geochem.nrcan.gc.ca/cdogs/content/prj/prj210211_e.htm", "210211")</f>
        <v>210211</v>
      </c>
      <c r="J233" s="1" t="str">
        <f>HYPERLINK("http://geochem.nrcan.gc.ca/cdogs/content/svy/svy210380_e.htm", "210380")</f>
        <v>210380</v>
      </c>
      <c r="L233" t="s">
        <v>762</v>
      </c>
      <c r="M233">
        <v>26</v>
      </c>
      <c r="N233" t="s">
        <v>762</v>
      </c>
      <c r="O233" t="s">
        <v>1114</v>
      </c>
      <c r="P233" t="s">
        <v>1115</v>
      </c>
      <c r="Q233" t="s">
        <v>1116</v>
      </c>
      <c r="R233" t="s">
        <v>1117</v>
      </c>
      <c r="T233" t="s">
        <v>25</v>
      </c>
    </row>
    <row r="234" spans="1:20" x14ac:dyDescent="0.25">
      <c r="A234">
        <v>63.859953699999998</v>
      </c>
      <c r="B234">
        <v>-134.51725579999999</v>
      </c>
      <c r="C234" s="1" t="str">
        <f>HYPERLINK("http://geochem.nrcan.gc.ca/cdogs/content/kwd/kwd020018_e.htm", "Fluid (stream)")</f>
        <v>Fluid (stream)</v>
      </c>
      <c r="D234" s="1" t="str">
        <f>HYPERLINK("http://geochem.nrcan.gc.ca/cdogs/content/kwd/kwd080007_e.htm", "Untreated Water")</f>
        <v>Untreated Water</v>
      </c>
      <c r="E234" s="1" t="str">
        <f>HYPERLINK("http://geochem.nrcan.gc.ca/cdogs/content/dgp/dgp00002_e.htm", "Total")</f>
        <v>Total</v>
      </c>
      <c r="F234" s="1" t="str">
        <f>HYPERLINK("http://geochem.nrcan.gc.ca/cdogs/content/agp/agp01499_e.htm", "SO4 | NONE | ROOT")</f>
        <v>SO4 | NONE | ROOT</v>
      </c>
      <c r="G234" s="1" t="str">
        <f>HYPERLINK("http://geochem.nrcan.gc.ca/cdogs/content/mth/mth02438_e.htm", "2438")</f>
        <v>2438</v>
      </c>
      <c r="H234" s="1" t="str">
        <f>HYPERLINK("http://geochem.nrcan.gc.ca/cdogs/content/bdl/bdl210006_e.htm", "210006")</f>
        <v>210006</v>
      </c>
      <c r="I234" s="1" t="str">
        <f>HYPERLINK("http://geochem.nrcan.gc.ca/cdogs/content/prj/prj210211_e.htm", "210211")</f>
        <v>210211</v>
      </c>
      <c r="J234" s="1" t="str">
        <f>HYPERLINK("http://geochem.nrcan.gc.ca/cdogs/content/svy/svy210380_e.htm", "210380")</f>
        <v>210380</v>
      </c>
      <c r="L234" t="s">
        <v>1118</v>
      </c>
      <c r="M234">
        <v>22.9</v>
      </c>
      <c r="N234" t="s">
        <v>1118</v>
      </c>
      <c r="O234" t="s">
        <v>1119</v>
      </c>
      <c r="P234" t="s">
        <v>1120</v>
      </c>
      <c r="Q234" t="s">
        <v>1121</v>
      </c>
      <c r="R234" t="s">
        <v>1122</v>
      </c>
      <c r="T234" t="s">
        <v>25</v>
      </c>
    </row>
    <row r="235" spans="1:20" x14ac:dyDescent="0.25">
      <c r="A235">
        <v>63.8454683</v>
      </c>
      <c r="B235">
        <v>-134.5616254</v>
      </c>
      <c r="C235" s="1" t="str">
        <f>HYPERLINK("http://geochem.nrcan.gc.ca/cdogs/content/kwd/kwd020018_e.htm", "Fluid (stream)")</f>
        <v>Fluid (stream)</v>
      </c>
      <c r="D235" s="1" t="str">
        <f>HYPERLINK("http://geochem.nrcan.gc.ca/cdogs/content/kwd/kwd080007_e.htm", "Untreated Water")</f>
        <v>Untreated Water</v>
      </c>
      <c r="E235" s="1" t="str">
        <f>HYPERLINK("http://geochem.nrcan.gc.ca/cdogs/content/dgp/dgp00002_e.htm", "Total")</f>
        <v>Total</v>
      </c>
      <c r="F235" s="1" t="str">
        <f>HYPERLINK("http://geochem.nrcan.gc.ca/cdogs/content/agp/agp01499_e.htm", "SO4 | NONE | ROOT")</f>
        <v>SO4 | NONE | ROOT</v>
      </c>
      <c r="G235" s="1" t="str">
        <f>HYPERLINK("http://geochem.nrcan.gc.ca/cdogs/content/mth/mth02438_e.htm", "2438")</f>
        <v>2438</v>
      </c>
      <c r="H235" s="1" t="str">
        <f>HYPERLINK("http://geochem.nrcan.gc.ca/cdogs/content/bdl/bdl210006_e.htm", "210006")</f>
        <v>210006</v>
      </c>
      <c r="I235" s="1" t="str">
        <f>HYPERLINK("http://geochem.nrcan.gc.ca/cdogs/content/prj/prj210211_e.htm", "210211")</f>
        <v>210211</v>
      </c>
      <c r="J235" s="1" t="str">
        <f>HYPERLINK("http://geochem.nrcan.gc.ca/cdogs/content/svy/svy210380_e.htm", "210380")</f>
        <v>210380</v>
      </c>
      <c r="L235" t="s">
        <v>1123</v>
      </c>
      <c r="M235">
        <v>25.4</v>
      </c>
      <c r="N235" t="s">
        <v>1123</v>
      </c>
      <c r="O235" t="s">
        <v>1124</v>
      </c>
      <c r="P235" t="s">
        <v>1125</v>
      </c>
      <c r="Q235" t="s">
        <v>1126</v>
      </c>
      <c r="R235" t="s">
        <v>1127</v>
      </c>
      <c r="T235" t="s">
        <v>25</v>
      </c>
    </row>
    <row r="236" spans="1:20" x14ac:dyDescent="0.25">
      <c r="A236">
        <v>63.844664399999999</v>
      </c>
      <c r="B236">
        <v>-134.56285779999999</v>
      </c>
      <c r="C236" s="1" t="str">
        <f>HYPERLINK("http://geochem.nrcan.gc.ca/cdogs/content/kwd/kwd020018_e.htm", "Fluid (stream)")</f>
        <v>Fluid (stream)</v>
      </c>
      <c r="D236" s="1" t="str">
        <f>HYPERLINK("http://geochem.nrcan.gc.ca/cdogs/content/kwd/kwd080007_e.htm", "Untreated Water")</f>
        <v>Untreated Water</v>
      </c>
      <c r="E236" s="1" t="str">
        <f>HYPERLINK("http://geochem.nrcan.gc.ca/cdogs/content/dgp/dgp00002_e.htm", "Total")</f>
        <v>Total</v>
      </c>
      <c r="F236" s="1" t="str">
        <f>HYPERLINK("http://geochem.nrcan.gc.ca/cdogs/content/agp/agp01499_e.htm", "SO4 | NONE | ROOT")</f>
        <v>SO4 | NONE | ROOT</v>
      </c>
      <c r="G236" s="1" t="str">
        <f>HYPERLINK("http://geochem.nrcan.gc.ca/cdogs/content/mth/mth02438_e.htm", "2438")</f>
        <v>2438</v>
      </c>
      <c r="H236" s="1" t="str">
        <f>HYPERLINK("http://geochem.nrcan.gc.ca/cdogs/content/bdl/bdl210006_e.htm", "210006")</f>
        <v>210006</v>
      </c>
      <c r="I236" s="1" t="str">
        <f>HYPERLINK("http://geochem.nrcan.gc.ca/cdogs/content/prj/prj210211_e.htm", "210211")</f>
        <v>210211</v>
      </c>
      <c r="J236" s="1" t="str">
        <f>HYPERLINK("http://geochem.nrcan.gc.ca/cdogs/content/svy/svy210380_e.htm", "210380")</f>
        <v>210380</v>
      </c>
      <c r="L236" t="s">
        <v>998</v>
      </c>
      <c r="M236">
        <v>30.7</v>
      </c>
      <c r="N236" t="s">
        <v>998</v>
      </c>
      <c r="O236" t="s">
        <v>1128</v>
      </c>
      <c r="P236" t="s">
        <v>1129</v>
      </c>
      <c r="Q236" t="s">
        <v>1130</v>
      </c>
      <c r="R236" t="s">
        <v>1131</v>
      </c>
      <c r="T236" t="s">
        <v>25</v>
      </c>
    </row>
    <row r="237" spans="1:20" x14ac:dyDescent="0.25">
      <c r="A237">
        <v>63.779294399999998</v>
      </c>
      <c r="B237">
        <v>-134.5504813</v>
      </c>
      <c r="C237" s="1" t="str">
        <f>HYPERLINK("http://geochem.nrcan.gc.ca/cdogs/content/kwd/kwd020018_e.htm", "Fluid (stream)")</f>
        <v>Fluid (stream)</v>
      </c>
      <c r="D237" s="1" t="str">
        <f>HYPERLINK("http://geochem.nrcan.gc.ca/cdogs/content/kwd/kwd080007_e.htm", "Untreated Water")</f>
        <v>Untreated Water</v>
      </c>
      <c r="E237" s="1" t="str">
        <f>HYPERLINK("http://geochem.nrcan.gc.ca/cdogs/content/dgp/dgp00002_e.htm", "Total")</f>
        <v>Total</v>
      </c>
      <c r="F237" s="1" t="str">
        <f>HYPERLINK("http://geochem.nrcan.gc.ca/cdogs/content/agp/agp01499_e.htm", "SO4 | NONE | ROOT")</f>
        <v>SO4 | NONE | ROOT</v>
      </c>
      <c r="G237" s="1" t="str">
        <f>HYPERLINK("http://geochem.nrcan.gc.ca/cdogs/content/mth/mth02438_e.htm", "2438")</f>
        <v>2438</v>
      </c>
      <c r="H237" s="1" t="str">
        <f>HYPERLINK("http://geochem.nrcan.gc.ca/cdogs/content/bdl/bdl210006_e.htm", "210006")</f>
        <v>210006</v>
      </c>
      <c r="I237" s="1" t="str">
        <f>HYPERLINK("http://geochem.nrcan.gc.ca/cdogs/content/prj/prj210211_e.htm", "210211")</f>
        <v>210211</v>
      </c>
      <c r="J237" s="1" t="str">
        <f>HYPERLINK("http://geochem.nrcan.gc.ca/cdogs/content/svy/svy210380_e.htm", "210380")</f>
        <v>210380</v>
      </c>
      <c r="L237" t="s">
        <v>791</v>
      </c>
      <c r="M237">
        <v>9.1</v>
      </c>
      <c r="N237" t="s">
        <v>791</v>
      </c>
      <c r="O237" t="s">
        <v>1132</v>
      </c>
      <c r="P237" t="s">
        <v>1133</v>
      </c>
      <c r="Q237" t="s">
        <v>1134</v>
      </c>
      <c r="R237" t="s">
        <v>1135</v>
      </c>
      <c r="T237" t="s">
        <v>25</v>
      </c>
    </row>
    <row r="238" spans="1:20" x14ac:dyDescent="0.25">
      <c r="A238">
        <v>63.755930599999999</v>
      </c>
      <c r="B238">
        <v>-134.6007118</v>
      </c>
      <c r="C238" s="1" t="str">
        <f>HYPERLINK("http://geochem.nrcan.gc.ca/cdogs/content/kwd/kwd020018_e.htm", "Fluid (stream)")</f>
        <v>Fluid (stream)</v>
      </c>
      <c r="D238" s="1" t="str">
        <f>HYPERLINK("http://geochem.nrcan.gc.ca/cdogs/content/kwd/kwd080007_e.htm", "Untreated Water")</f>
        <v>Untreated Water</v>
      </c>
      <c r="E238" s="1" t="str">
        <f>HYPERLINK("http://geochem.nrcan.gc.ca/cdogs/content/dgp/dgp00002_e.htm", "Total")</f>
        <v>Total</v>
      </c>
      <c r="F238" s="1" t="str">
        <f>HYPERLINK("http://geochem.nrcan.gc.ca/cdogs/content/agp/agp01499_e.htm", "SO4 | NONE | ROOT")</f>
        <v>SO4 | NONE | ROOT</v>
      </c>
      <c r="G238" s="1" t="str">
        <f>HYPERLINK("http://geochem.nrcan.gc.ca/cdogs/content/mth/mth02438_e.htm", "2438")</f>
        <v>2438</v>
      </c>
      <c r="H238" s="1" t="str">
        <f>HYPERLINK("http://geochem.nrcan.gc.ca/cdogs/content/bdl/bdl210006_e.htm", "210006")</f>
        <v>210006</v>
      </c>
      <c r="I238" s="1" t="str">
        <f>HYPERLINK("http://geochem.nrcan.gc.ca/cdogs/content/prj/prj210211_e.htm", "210211")</f>
        <v>210211</v>
      </c>
      <c r="J238" s="1" t="str">
        <f>HYPERLINK("http://geochem.nrcan.gc.ca/cdogs/content/svy/svy210380_e.htm", "210380")</f>
        <v>210380</v>
      </c>
      <c r="L238" t="s">
        <v>1136</v>
      </c>
      <c r="M238">
        <v>12</v>
      </c>
      <c r="N238" t="s">
        <v>1136</v>
      </c>
      <c r="O238" t="s">
        <v>1137</v>
      </c>
      <c r="P238" t="s">
        <v>1138</v>
      </c>
      <c r="Q238" t="s">
        <v>1139</v>
      </c>
      <c r="R238" t="s">
        <v>1140</v>
      </c>
      <c r="T238" t="s">
        <v>25</v>
      </c>
    </row>
    <row r="239" spans="1:20" x14ac:dyDescent="0.25">
      <c r="A239">
        <v>63.929040499999999</v>
      </c>
      <c r="B239">
        <v>-134.7628224</v>
      </c>
      <c r="C239" s="1" t="str">
        <f>HYPERLINK("http://geochem.nrcan.gc.ca/cdogs/content/kwd/kwd020018_e.htm", "Fluid (stream)")</f>
        <v>Fluid (stream)</v>
      </c>
      <c r="D239" s="1" t="str">
        <f>HYPERLINK("http://geochem.nrcan.gc.ca/cdogs/content/kwd/kwd080007_e.htm", "Untreated Water")</f>
        <v>Untreated Water</v>
      </c>
      <c r="E239" s="1" t="str">
        <f>HYPERLINK("http://geochem.nrcan.gc.ca/cdogs/content/dgp/dgp00002_e.htm", "Total")</f>
        <v>Total</v>
      </c>
      <c r="F239" s="1" t="str">
        <f>HYPERLINK("http://geochem.nrcan.gc.ca/cdogs/content/agp/agp01499_e.htm", "SO4 | NONE | ROOT")</f>
        <v>SO4 | NONE | ROOT</v>
      </c>
      <c r="G239" s="1" t="str">
        <f>HYPERLINK("http://geochem.nrcan.gc.ca/cdogs/content/mth/mth02438_e.htm", "2438")</f>
        <v>2438</v>
      </c>
      <c r="H239" s="1" t="str">
        <f>HYPERLINK("http://geochem.nrcan.gc.ca/cdogs/content/bdl/bdl210006_e.htm", "210006")</f>
        <v>210006</v>
      </c>
      <c r="I239" s="1" t="str">
        <f>HYPERLINK("http://geochem.nrcan.gc.ca/cdogs/content/prj/prj210211_e.htm", "210211")</f>
        <v>210211</v>
      </c>
      <c r="J239" s="1" t="str">
        <f>HYPERLINK("http://geochem.nrcan.gc.ca/cdogs/content/svy/svy210380_e.htm", "210380")</f>
        <v>210380</v>
      </c>
      <c r="L239" t="s">
        <v>1141</v>
      </c>
      <c r="M239">
        <v>2.4</v>
      </c>
      <c r="N239" t="s">
        <v>1141</v>
      </c>
      <c r="O239" t="s">
        <v>1142</v>
      </c>
      <c r="P239" t="s">
        <v>1143</v>
      </c>
      <c r="Q239" t="s">
        <v>1144</v>
      </c>
      <c r="R239" t="s">
        <v>1145</v>
      </c>
      <c r="T239" t="s">
        <v>25</v>
      </c>
    </row>
    <row r="240" spans="1:20" x14ac:dyDescent="0.25">
      <c r="A240">
        <v>63.915756799999997</v>
      </c>
      <c r="B240">
        <v>-134.92334880000001</v>
      </c>
      <c r="C240" s="1" t="str">
        <f>HYPERLINK("http://geochem.nrcan.gc.ca/cdogs/content/kwd/kwd020018_e.htm", "Fluid (stream)")</f>
        <v>Fluid (stream)</v>
      </c>
      <c r="D240" s="1" t="str">
        <f>HYPERLINK("http://geochem.nrcan.gc.ca/cdogs/content/kwd/kwd080007_e.htm", "Untreated Water")</f>
        <v>Untreated Water</v>
      </c>
      <c r="E240" s="1" t="str">
        <f>HYPERLINK("http://geochem.nrcan.gc.ca/cdogs/content/dgp/dgp00002_e.htm", "Total")</f>
        <v>Total</v>
      </c>
      <c r="F240" s="1" t="str">
        <f>HYPERLINK("http://geochem.nrcan.gc.ca/cdogs/content/agp/agp01499_e.htm", "SO4 | NONE | ROOT")</f>
        <v>SO4 | NONE | ROOT</v>
      </c>
      <c r="G240" s="1" t="str">
        <f>HYPERLINK("http://geochem.nrcan.gc.ca/cdogs/content/mth/mth02438_e.htm", "2438")</f>
        <v>2438</v>
      </c>
      <c r="H240" s="1" t="str">
        <f>HYPERLINK("http://geochem.nrcan.gc.ca/cdogs/content/bdl/bdl210006_e.htm", "210006")</f>
        <v>210006</v>
      </c>
      <c r="I240" s="1" t="str">
        <f>HYPERLINK("http://geochem.nrcan.gc.ca/cdogs/content/prj/prj210211_e.htm", "210211")</f>
        <v>210211</v>
      </c>
      <c r="J240" s="1" t="str">
        <f>HYPERLINK("http://geochem.nrcan.gc.ca/cdogs/content/svy/svy210380_e.htm", "210380")</f>
        <v>210380</v>
      </c>
      <c r="L240" t="s">
        <v>1141</v>
      </c>
      <c r="M240">
        <v>2.4</v>
      </c>
      <c r="N240" t="s">
        <v>1141</v>
      </c>
      <c r="O240" t="s">
        <v>1146</v>
      </c>
      <c r="P240" t="s">
        <v>1147</v>
      </c>
      <c r="Q240" t="s">
        <v>1148</v>
      </c>
      <c r="R240" t="s">
        <v>1149</v>
      </c>
      <c r="T240" t="s">
        <v>25</v>
      </c>
    </row>
    <row r="241" spans="1:20" x14ac:dyDescent="0.25">
      <c r="A241">
        <v>63.923820300000003</v>
      </c>
      <c r="B241">
        <v>-134.9027342</v>
      </c>
      <c r="C241" s="1" t="str">
        <f>HYPERLINK("http://geochem.nrcan.gc.ca/cdogs/content/kwd/kwd020018_e.htm", "Fluid (stream)")</f>
        <v>Fluid (stream)</v>
      </c>
      <c r="D241" s="1" t="str">
        <f>HYPERLINK("http://geochem.nrcan.gc.ca/cdogs/content/kwd/kwd080007_e.htm", "Untreated Water")</f>
        <v>Untreated Water</v>
      </c>
      <c r="E241" s="1" t="str">
        <f>HYPERLINK("http://geochem.nrcan.gc.ca/cdogs/content/dgp/dgp00002_e.htm", "Total")</f>
        <v>Total</v>
      </c>
      <c r="F241" s="1" t="str">
        <f>HYPERLINK("http://geochem.nrcan.gc.ca/cdogs/content/agp/agp01499_e.htm", "SO4 | NONE | ROOT")</f>
        <v>SO4 | NONE | ROOT</v>
      </c>
      <c r="G241" s="1" t="str">
        <f>HYPERLINK("http://geochem.nrcan.gc.ca/cdogs/content/mth/mth02438_e.htm", "2438")</f>
        <v>2438</v>
      </c>
      <c r="H241" s="1" t="str">
        <f>HYPERLINK("http://geochem.nrcan.gc.ca/cdogs/content/bdl/bdl210006_e.htm", "210006")</f>
        <v>210006</v>
      </c>
      <c r="I241" s="1" t="str">
        <f>HYPERLINK("http://geochem.nrcan.gc.ca/cdogs/content/prj/prj210211_e.htm", "210211")</f>
        <v>210211</v>
      </c>
      <c r="J241" s="1" t="str">
        <f>HYPERLINK("http://geochem.nrcan.gc.ca/cdogs/content/svy/svy210380_e.htm", "210380")</f>
        <v>210380</v>
      </c>
      <c r="L241" t="s">
        <v>1150</v>
      </c>
      <c r="M241">
        <v>7</v>
      </c>
      <c r="N241" t="s">
        <v>1150</v>
      </c>
      <c r="O241" t="s">
        <v>1151</v>
      </c>
      <c r="P241" t="s">
        <v>1152</v>
      </c>
      <c r="Q241" t="s">
        <v>1153</v>
      </c>
      <c r="R241" t="s">
        <v>1154</v>
      </c>
      <c r="T241" t="s">
        <v>25</v>
      </c>
    </row>
    <row r="242" spans="1:20" x14ac:dyDescent="0.25">
      <c r="A242">
        <v>63.814506000000002</v>
      </c>
      <c r="B242">
        <v>-134.70041760000001</v>
      </c>
      <c r="C242" s="1" t="str">
        <f>HYPERLINK("http://geochem.nrcan.gc.ca/cdogs/content/kwd/kwd020018_e.htm", "Fluid (stream)")</f>
        <v>Fluid (stream)</v>
      </c>
      <c r="D242" s="1" t="str">
        <f>HYPERLINK("http://geochem.nrcan.gc.ca/cdogs/content/kwd/kwd080007_e.htm", "Untreated Water")</f>
        <v>Untreated Water</v>
      </c>
      <c r="E242" s="1" t="str">
        <f>HYPERLINK("http://geochem.nrcan.gc.ca/cdogs/content/dgp/dgp00002_e.htm", "Total")</f>
        <v>Total</v>
      </c>
      <c r="F242" s="1" t="str">
        <f>HYPERLINK("http://geochem.nrcan.gc.ca/cdogs/content/agp/agp01499_e.htm", "SO4 | NONE | ROOT")</f>
        <v>SO4 | NONE | ROOT</v>
      </c>
      <c r="G242" s="1" t="str">
        <f>HYPERLINK("http://geochem.nrcan.gc.ca/cdogs/content/mth/mth02438_e.htm", "2438")</f>
        <v>2438</v>
      </c>
      <c r="H242" s="1" t="str">
        <f>HYPERLINK("http://geochem.nrcan.gc.ca/cdogs/content/bdl/bdl210006_e.htm", "210006")</f>
        <v>210006</v>
      </c>
      <c r="I242" s="1" t="str">
        <f>HYPERLINK("http://geochem.nrcan.gc.ca/cdogs/content/prj/prj210211_e.htm", "210211")</f>
        <v>210211</v>
      </c>
      <c r="J242" s="1" t="str">
        <f>HYPERLINK("http://geochem.nrcan.gc.ca/cdogs/content/svy/svy210380_e.htm", "210380")</f>
        <v>210380</v>
      </c>
      <c r="L242" t="s">
        <v>1155</v>
      </c>
      <c r="M242">
        <v>19.3</v>
      </c>
      <c r="N242" t="s">
        <v>1155</v>
      </c>
      <c r="O242" t="s">
        <v>1156</v>
      </c>
      <c r="P242" t="s">
        <v>1157</v>
      </c>
      <c r="Q242" t="s">
        <v>1158</v>
      </c>
      <c r="R242" t="s">
        <v>1159</v>
      </c>
      <c r="T242" t="s">
        <v>25</v>
      </c>
    </row>
    <row r="243" spans="1:20" x14ac:dyDescent="0.25">
      <c r="A243">
        <v>63.783231899999997</v>
      </c>
      <c r="B243">
        <v>-134.64211839999999</v>
      </c>
      <c r="C243" s="1" t="str">
        <f>HYPERLINK("http://geochem.nrcan.gc.ca/cdogs/content/kwd/kwd020018_e.htm", "Fluid (stream)")</f>
        <v>Fluid (stream)</v>
      </c>
      <c r="D243" s="1" t="str">
        <f>HYPERLINK("http://geochem.nrcan.gc.ca/cdogs/content/kwd/kwd080007_e.htm", "Untreated Water")</f>
        <v>Untreated Water</v>
      </c>
      <c r="E243" s="1" t="str">
        <f>HYPERLINK("http://geochem.nrcan.gc.ca/cdogs/content/dgp/dgp00002_e.htm", "Total")</f>
        <v>Total</v>
      </c>
      <c r="F243" s="1" t="str">
        <f>HYPERLINK("http://geochem.nrcan.gc.ca/cdogs/content/agp/agp01499_e.htm", "SO4 | NONE | ROOT")</f>
        <v>SO4 | NONE | ROOT</v>
      </c>
      <c r="G243" s="1" t="str">
        <f>HYPERLINK("http://geochem.nrcan.gc.ca/cdogs/content/mth/mth02438_e.htm", "2438")</f>
        <v>2438</v>
      </c>
      <c r="H243" s="1" t="str">
        <f>HYPERLINK("http://geochem.nrcan.gc.ca/cdogs/content/bdl/bdl210006_e.htm", "210006")</f>
        <v>210006</v>
      </c>
      <c r="I243" s="1" t="str">
        <f>HYPERLINK("http://geochem.nrcan.gc.ca/cdogs/content/prj/prj210211_e.htm", "210211")</f>
        <v>210211</v>
      </c>
      <c r="J243" s="1" t="str">
        <f>HYPERLINK("http://geochem.nrcan.gc.ca/cdogs/content/svy/svy210380_e.htm", "210380")</f>
        <v>210380</v>
      </c>
      <c r="L243" t="s">
        <v>1160</v>
      </c>
      <c r="M243">
        <v>13.8</v>
      </c>
      <c r="N243" t="s">
        <v>1160</v>
      </c>
      <c r="O243" t="s">
        <v>1161</v>
      </c>
      <c r="P243" t="s">
        <v>1162</v>
      </c>
      <c r="Q243" t="s">
        <v>1163</v>
      </c>
      <c r="R243" t="s">
        <v>1164</v>
      </c>
      <c r="T243" t="s">
        <v>25</v>
      </c>
    </row>
    <row r="244" spans="1:20" x14ac:dyDescent="0.25">
      <c r="A244">
        <v>63.751885700000003</v>
      </c>
      <c r="B244">
        <v>-134.81861670000001</v>
      </c>
      <c r="C244" s="1" t="str">
        <f>HYPERLINK("http://geochem.nrcan.gc.ca/cdogs/content/kwd/kwd020018_e.htm", "Fluid (stream)")</f>
        <v>Fluid (stream)</v>
      </c>
      <c r="D244" s="1" t="str">
        <f>HYPERLINK("http://geochem.nrcan.gc.ca/cdogs/content/kwd/kwd080007_e.htm", "Untreated Water")</f>
        <v>Untreated Water</v>
      </c>
      <c r="E244" s="1" t="str">
        <f>HYPERLINK("http://geochem.nrcan.gc.ca/cdogs/content/dgp/dgp00002_e.htm", "Total")</f>
        <v>Total</v>
      </c>
      <c r="F244" s="1" t="str">
        <f>HYPERLINK("http://geochem.nrcan.gc.ca/cdogs/content/agp/agp01499_e.htm", "SO4 | NONE | ROOT")</f>
        <v>SO4 | NONE | ROOT</v>
      </c>
      <c r="G244" s="1" t="str">
        <f>HYPERLINK("http://geochem.nrcan.gc.ca/cdogs/content/mth/mth02438_e.htm", "2438")</f>
        <v>2438</v>
      </c>
      <c r="H244" s="1" t="str">
        <f>HYPERLINK("http://geochem.nrcan.gc.ca/cdogs/content/bdl/bdl210006_e.htm", "210006")</f>
        <v>210006</v>
      </c>
      <c r="I244" s="1" t="str">
        <f>HYPERLINK("http://geochem.nrcan.gc.ca/cdogs/content/prj/prj210211_e.htm", "210211")</f>
        <v>210211</v>
      </c>
      <c r="J244" s="1" t="str">
        <f>HYPERLINK("http://geochem.nrcan.gc.ca/cdogs/content/svy/svy210380_e.htm", "210380")</f>
        <v>210380</v>
      </c>
      <c r="L244" t="s">
        <v>998</v>
      </c>
      <c r="M244">
        <v>30.7</v>
      </c>
      <c r="N244" t="s">
        <v>998</v>
      </c>
      <c r="O244" t="s">
        <v>1165</v>
      </c>
      <c r="P244" t="s">
        <v>1166</v>
      </c>
      <c r="Q244" t="s">
        <v>1167</v>
      </c>
      <c r="R244" t="s">
        <v>1168</v>
      </c>
      <c r="T244" t="s">
        <v>25</v>
      </c>
    </row>
    <row r="245" spans="1:20" x14ac:dyDescent="0.25">
      <c r="A245">
        <v>63.796258799999997</v>
      </c>
      <c r="B245">
        <v>-134.6131317</v>
      </c>
      <c r="C245" s="1" t="str">
        <f>HYPERLINK("http://geochem.nrcan.gc.ca/cdogs/content/kwd/kwd020018_e.htm", "Fluid (stream)")</f>
        <v>Fluid (stream)</v>
      </c>
      <c r="D245" s="1" t="str">
        <f>HYPERLINK("http://geochem.nrcan.gc.ca/cdogs/content/kwd/kwd080007_e.htm", "Untreated Water")</f>
        <v>Untreated Water</v>
      </c>
      <c r="E245" s="1" t="str">
        <f>HYPERLINK("http://geochem.nrcan.gc.ca/cdogs/content/dgp/dgp00002_e.htm", "Total")</f>
        <v>Total</v>
      </c>
      <c r="F245" s="1" t="str">
        <f>HYPERLINK("http://geochem.nrcan.gc.ca/cdogs/content/agp/agp01499_e.htm", "SO4 | NONE | ROOT")</f>
        <v>SO4 | NONE | ROOT</v>
      </c>
      <c r="G245" s="1" t="str">
        <f>HYPERLINK("http://geochem.nrcan.gc.ca/cdogs/content/mth/mth02438_e.htm", "2438")</f>
        <v>2438</v>
      </c>
      <c r="H245" s="1" t="str">
        <f>HYPERLINK("http://geochem.nrcan.gc.ca/cdogs/content/bdl/bdl210006_e.htm", "210006")</f>
        <v>210006</v>
      </c>
      <c r="I245" s="1" t="str">
        <f>HYPERLINK("http://geochem.nrcan.gc.ca/cdogs/content/prj/prj210211_e.htm", "210211")</f>
        <v>210211</v>
      </c>
      <c r="J245" s="1" t="str">
        <f>HYPERLINK("http://geochem.nrcan.gc.ca/cdogs/content/svy/svy210380_e.htm", "210380")</f>
        <v>210380</v>
      </c>
      <c r="L245" t="s">
        <v>81</v>
      </c>
      <c r="M245">
        <v>12.2</v>
      </c>
      <c r="N245" t="s">
        <v>81</v>
      </c>
      <c r="O245" t="s">
        <v>1169</v>
      </c>
      <c r="P245" t="s">
        <v>1170</v>
      </c>
      <c r="Q245" t="s">
        <v>1171</v>
      </c>
      <c r="R245" t="s">
        <v>1172</v>
      </c>
      <c r="T245" t="s">
        <v>25</v>
      </c>
    </row>
    <row r="246" spans="1:20" x14ac:dyDescent="0.25">
      <c r="A246">
        <v>63.852424300000003</v>
      </c>
      <c r="B246">
        <v>-134.6084966</v>
      </c>
      <c r="C246" s="1" t="str">
        <f>HYPERLINK("http://geochem.nrcan.gc.ca/cdogs/content/kwd/kwd020018_e.htm", "Fluid (stream)")</f>
        <v>Fluid (stream)</v>
      </c>
      <c r="D246" s="1" t="str">
        <f>HYPERLINK("http://geochem.nrcan.gc.ca/cdogs/content/kwd/kwd080007_e.htm", "Untreated Water")</f>
        <v>Untreated Water</v>
      </c>
      <c r="E246" s="1" t="str">
        <f>HYPERLINK("http://geochem.nrcan.gc.ca/cdogs/content/dgp/dgp00002_e.htm", "Total")</f>
        <v>Total</v>
      </c>
      <c r="F246" s="1" t="str">
        <f>HYPERLINK("http://geochem.nrcan.gc.ca/cdogs/content/agp/agp01499_e.htm", "SO4 | NONE | ROOT")</f>
        <v>SO4 | NONE | ROOT</v>
      </c>
      <c r="G246" s="1" t="str">
        <f>HYPERLINK("http://geochem.nrcan.gc.ca/cdogs/content/mth/mth02438_e.htm", "2438")</f>
        <v>2438</v>
      </c>
      <c r="H246" s="1" t="str">
        <f>HYPERLINK("http://geochem.nrcan.gc.ca/cdogs/content/bdl/bdl210006_e.htm", "210006")</f>
        <v>210006</v>
      </c>
      <c r="I246" s="1" t="str">
        <f>HYPERLINK("http://geochem.nrcan.gc.ca/cdogs/content/prj/prj210211_e.htm", "210211")</f>
        <v>210211</v>
      </c>
      <c r="J246" s="1" t="str">
        <f>HYPERLINK("http://geochem.nrcan.gc.ca/cdogs/content/svy/svy210380_e.htm", "210380")</f>
        <v>210380</v>
      </c>
      <c r="L246" t="s">
        <v>1173</v>
      </c>
      <c r="M246">
        <v>28</v>
      </c>
      <c r="N246" t="s">
        <v>1173</v>
      </c>
      <c r="O246" t="s">
        <v>1174</v>
      </c>
      <c r="P246" t="s">
        <v>1175</v>
      </c>
      <c r="Q246" t="s">
        <v>1176</v>
      </c>
      <c r="R246" t="s">
        <v>1177</v>
      </c>
      <c r="T246" t="s">
        <v>25</v>
      </c>
    </row>
    <row r="247" spans="1:20" x14ac:dyDescent="0.25">
      <c r="A247">
        <v>63.876293400000002</v>
      </c>
      <c r="B247">
        <v>-134.9953065</v>
      </c>
      <c r="C247" s="1" t="str">
        <f>HYPERLINK("http://geochem.nrcan.gc.ca/cdogs/content/kwd/kwd020018_e.htm", "Fluid (stream)")</f>
        <v>Fluid (stream)</v>
      </c>
      <c r="D247" s="1" t="str">
        <f>HYPERLINK("http://geochem.nrcan.gc.ca/cdogs/content/kwd/kwd080007_e.htm", "Untreated Water")</f>
        <v>Untreated Water</v>
      </c>
      <c r="E247" s="1" t="str">
        <f>HYPERLINK("http://geochem.nrcan.gc.ca/cdogs/content/dgp/dgp00002_e.htm", "Total")</f>
        <v>Total</v>
      </c>
      <c r="F247" s="1" t="str">
        <f>HYPERLINK("http://geochem.nrcan.gc.ca/cdogs/content/agp/agp01499_e.htm", "SO4 | NONE | ROOT")</f>
        <v>SO4 | NONE | ROOT</v>
      </c>
      <c r="G247" s="1" t="str">
        <f>HYPERLINK("http://geochem.nrcan.gc.ca/cdogs/content/mth/mth02438_e.htm", "2438")</f>
        <v>2438</v>
      </c>
      <c r="H247" s="1" t="str">
        <f>HYPERLINK("http://geochem.nrcan.gc.ca/cdogs/content/bdl/bdl210006_e.htm", "210006")</f>
        <v>210006</v>
      </c>
      <c r="I247" s="1" t="str">
        <f>HYPERLINK("http://geochem.nrcan.gc.ca/cdogs/content/prj/prj210211_e.htm", "210211")</f>
        <v>210211</v>
      </c>
      <c r="J247" s="1" t="str">
        <f>HYPERLINK("http://geochem.nrcan.gc.ca/cdogs/content/svy/svy210380_e.htm", "210380")</f>
        <v>210380</v>
      </c>
      <c r="L247" t="s">
        <v>936</v>
      </c>
      <c r="M247">
        <v>14.9</v>
      </c>
      <c r="N247" t="s">
        <v>936</v>
      </c>
      <c r="O247" t="s">
        <v>1178</v>
      </c>
      <c r="P247" t="s">
        <v>1179</v>
      </c>
      <c r="Q247" t="s">
        <v>1180</v>
      </c>
      <c r="R247" t="s">
        <v>1181</v>
      </c>
      <c r="T247" t="s">
        <v>25</v>
      </c>
    </row>
    <row r="248" spans="1:20" x14ac:dyDescent="0.25">
      <c r="A248">
        <v>63.849991799999998</v>
      </c>
      <c r="B248">
        <v>-134.9550466</v>
      </c>
      <c r="C248" s="1" t="str">
        <f>HYPERLINK("http://geochem.nrcan.gc.ca/cdogs/content/kwd/kwd020018_e.htm", "Fluid (stream)")</f>
        <v>Fluid (stream)</v>
      </c>
      <c r="D248" s="1" t="str">
        <f>HYPERLINK("http://geochem.nrcan.gc.ca/cdogs/content/kwd/kwd080007_e.htm", "Untreated Water")</f>
        <v>Untreated Water</v>
      </c>
      <c r="E248" s="1" t="str">
        <f>HYPERLINK("http://geochem.nrcan.gc.ca/cdogs/content/dgp/dgp00002_e.htm", "Total")</f>
        <v>Total</v>
      </c>
      <c r="F248" s="1" t="str">
        <f>HYPERLINK("http://geochem.nrcan.gc.ca/cdogs/content/agp/agp01499_e.htm", "SO4 | NONE | ROOT")</f>
        <v>SO4 | NONE | ROOT</v>
      </c>
      <c r="G248" s="1" t="str">
        <f>HYPERLINK("http://geochem.nrcan.gc.ca/cdogs/content/mth/mth02438_e.htm", "2438")</f>
        <v>2438</v>
      </c>
      <c r="H248" s="1" t="str">
        <f>HYPERLINK("http://geochem.nrcan.gc.ca/cdogs/content/bdl/bdl210006_e.htm", "210006")</f>
        <v>210006</v>
      </c>
      <c r="I248" s="1" t="str">
        <f>HYPERLINK("http://geochem.nrcan.gc.ca/cdogs/content/prj/prj210211_e.htm", "210211")</f>
        <v>210211</v>
      </c>
      <c r="J248" s="1" t="str">
        <f>HYPERLINK("http://geochem.nrcan.gc.ca/cdogs/content/svy/svy210380_e.htm", "210380")</f>
        <v>210380</v>
      </c>
      <c r="L248" t="s">
        <v>252</v>
      </c>
      <c r="M248">
        <v>12.8</v>
      </c>
      <c r="N248" t="s">
        <v>252</v>
      </c>
      <c r="O248" t="s">
        <v>1182</v>
      </c>
      <c r="P248" t="s">
        <v>1183</v>
      </c>
      <c r="Q248" t="s">
        <v>1184</v>
      </c>
      <c r="R248" t="s">
        <v>1185</v>
      </c>
      <c r="T248" t="s">
        <v>25</v>
      </c>
    </row>
    <row r="249" spans="1:20" x14ac:dyDescent="0.25">
      <c r="A249">
        <v>63.848826500000001</v>
      </c>
      <c r="B249">
        <v>-134.95931870000001</v>
      </c>
      <c r="C249" s="1" t="str">
        <f>HYPERLINK("http://geochem.nrcan.gc.ca/cdogs/content/kwd/kwd020018_e.htm", "Fluid (stream)")</f>
        <v>Fluid (stream)</v>
      </c>
      <c r="D249" s="1" t="str">
        <f>HYPERLINK("http://geochem.nrcan.gc.ca/cdogs/content/kwd/kwd080007_e.htm", "Untreated Water")</f>
        <v>Untreated Water</v>
      </c>
      <c r="E249" s="1" t="str">
        <f>HYPERLINK("http://geochem.nrcan.gc.ca/cdogs/content/dgp/dgp00002_e.htm", "Total")</f>
        <v>Total</v>
      </c>
      <c r="F249" s="1" t="str">
        <f>HYPERLINK("http://geochem.nrcan.gc.ca/cdogs/content/agp/agp01499_e.htm", "SO4 | NONE | ROOT")</f>
        <v>SO4 | NONE | ROOT</v>
      </c>
      <c r="G249" s="1" t="str">
        <f>HYPERLINK("http://geochem.nrcan.gc.ca/cdogs/content/mth/mth02438_e.htm", "2438")</f>
        <v>2438</v>
      </c>
      <c r="H249" s="1" t="str">
        <f>HYPERLINK("http://geochem.nrcan.gc.ca/cdogs/content/bdl/bdl210006_e.htm", "210006")</f>
        <v>210006</v>
      </c>
      <c r="I249" s="1" t="str">
        <f>HYPERLINK("http://geochem.nrcan.gc.ca/cdogs/content/prj/prj210211_e.htm", "210211")</f>
        <v>210211</v>
      </c>
      <c r="J249" s="1" t="str">
        <f>HYPERLINK("http://geochem.nrcan.gc.ca/cdogs/content/svy/svy210380_e.htm", "210380")</f>
        <v>210380</v>
      </c>
      <c r="L249" t="s">
        <v>1186</v>
      </c>
      <c r="M249">
        <v>7.1</v>
      </c>
      <c r="N249" t="s">
        <v>1186</v>
      </c>
      <c r="O249" t="s">
        <v>1187</v>
      </c>
      <c r="P249" t="s">
        <v>1188</v>
      </c>
      <c r="Q249" t="s">
        <v>1189</v>
      </c>
      <c r="R249" t="s">
        <v>1190</v>
      </c>
      <c r="T249" t="s">
        <v>25</v>
      </c>
    </row>
    <row r="250" spans="1:20" x14ac:dyDescent="0.25">
      <c r="A250">
        <v>63.986387100000002</v>
      </c>
      <c r="B250">
        <v>-134.93541630000001</v>
      </c>
      <c r="C250" s="1" t="str">
        <f>HYPERLINK("http://geochem.nrcan.gc.ca/cdogs/content/kwd/kwd020018_e.htm", "Fluid (stream)")</f>
        <v>Fluid (stream)</v>
      </c>
      <c r="D250" s="1" t="str">
        <f>HYPERLINK("http://geochem.nrcan.gc.ca/cdogs/content/kwd/kwd080007_e.htm", "Untreated Water")</f>
        <v>Untreated Water</v>
      </c>
      <c r="E250" s="1" t="str">
        <f>HYPERLINK("http://geochem.nrcan.gc.ca/cdogs/content/dgp/dgp00002_e.htm", "Total")</f>
        <v>Total</v>
      </c>
      <c r="F250" s="1" t="str">
        <f>HYPERLINK("http://geochem.nrcan.gc.ca/cdogs/content/agp/agp01499_e.htm", "SO4 | NONE | ROOT")</f>
        <v>SO4 | NONE | ROOT</v>
      </c>
      <c r="G250" s="1" t="str">
        <f>HYPERLINK("http://geochem.nrcan.gc.ca/cdogs/content/mth/mth02438_e.htm", "2438")</f>
        <v>2438</v>
      </c>
      <c r="H250" s="1" t="str">
        <f>HYPERLINK("http://geochem.nrcan.gc.ca/cdogs/content/bdl/bdl210006_e.htm", "210006")</f>
        <v>210006</v>
      </c>
      <c r="I250" s="1" t="str">
        <f>HYPERLINK("http://geochem.nrcan.gc.ca/cdogs/content/prj/prj210211_e.htm", "210211")</f>
        <v>210211</v>
      </c>
      <c r="J250" s="1" t="str">
        <f>HYPERLINK("http://geochem.nrcan.gc.ca/cdogs/content/svy/svy210380_e.htm", "210380")</f>
        <v>210380</v>
      </c>
      <c r="L250" t="s">
        <v>348</v>
      </c>
      <c r="M250">
        <v>2.2000000000000002</v>
      </c>
      <c r="N250" t="s">
        <v>348</v>
      </c>
      <c r="O250" t="s">
        <v>1191</v>
      </c>
      <c r="P250" t="s">
        <v>1192</v>
      </c>
      <c r="Q250" t="s">
        <v>1193</v>
      </c>
      <c r="R250" t="s">
        <v>1194</v>
      </c>
      <c r="T250" t="s">
        <v>25</v>
      </c>
    </row>
    <row r="251" spans="1:20" x14ac:dyDescent="0.25">
      <c r="A251">
        <v>63.833146499999998</v>
      </c>
      <c r="B251">
        <v>-134.85853829999999</v>
      </c>
      <c r="C251" s="1" t="str">
        <f>HYPERLINK("http://geochem.nrcan.gc.ca/cdogs/content/kwd/kwd020018_e.htm", "Fluid (stream)")</f>
        <v>Fluid (stream)</v>
      </c>
      <c r="D251" s="1" t="str">
        <f>HYPERLINK("http://geochem.nrcan.gc.ca/cdogs/content/kwd/kwd080007_e.htm", "Untreated Water")</f>
        <v>Untreated Water</v>
      </c>
      <c r="E251" s="1" t="str">
        <f>HYPERLINK("http://geochem.nrcan.gc.ca/cdogs/content/dgp/dgp00002_e.htm", "Total")</f>
        <v>Total</v>
      </c>
      <c r="F251" s="1" t="str">
        <f>HYPERLINK("http://geochem.nrcan.gc.ca/cdogs/content/agp/agp01499_e.htm", "SO4 | NONE | ROOT")</f>
        <v>SO4 | NONE | ROOT</v>
      </c>
      <c r="G251" s="1" t="str">
        <f>HYPERLINK("http://geochem.nrcan.gc.ca/cdogs/content/mth/mth02438_e.htm", "2438")</f>
        <v>2438</v>
      </c>
      <c r="H251" s="1" t="str">
        <f>HYPERLINK("http://geochem.nrcan.gc.ca/cdogs/content/bdl/bdl210006_e.htm", "210006")</f>
        <v>210006</v>
      </c>
      <c r="I251" s="1" t="str">
        <f>HYPERLINK("http://geochem.nrcan.gc.ca/cdogs/content/prj/prj210211_e.htm", "210211")</f>
        <v>210211</v>
      </c>
      <c r="J251" s="1" t="str">
        <f>HYPERLINK("http://geochem.nrcan.gc.ca/cdogs/content/svy/svy210380_e.htm", "210380")</f>
        <v>210380</v>
      </c>
      <c r="L251" t="s">
        <v>1195</v>
      </c>
      <c r="M251">
        <v>23.6</v>
      </c>
      <c r="N251" t="s">
        <v>1195</v>
      </c>
      <c r="O251" t="s">
        <v>1196</v>
      </c>
      <c r="P251" t="s">
        <v>1197</v>
      </c>
      <c r="Q251" t="s">
        <v>1198</v>
      </c>
      <c r="R251" t="s">
        <v>1199</v>
      </c>
      <c r="T251" t="s">
        <v>25</v>
      </c>
    </row>
    <row r="252" spans="1:20" x14ac:dyDescent="0.25">
      <c r="A252">
        <v>63.872025700000002</v>
      </c>
      <c r="B252">
        <v>-134.88276490000001</v>
      </c>
      <c r="C252" s="1" t="str">
        <f>HYPERLINK("http://geochem.nrcan.gc.ca/cdogs/content/kwd/kwd020018_e.htm", "Fluid (stream)")</f>
        <v>Fluid (stream)</v>
      </c>
      <c r="D252" s="1" t="str">
        <f>HYPERLINK("http://geochem.nrcan.gc.ca/cdogs/content/kwd/kwd080007_e.htm", "Untreated Water")</f>
        <v>Untreated Water</v>
      </c>
      <c r="E252" s="1" t="str">
        <f>HYPERLINK("http://geochem.nrcan.gc.ca/cdogs/content/dgp/dgp00002_e.htm", "Total")</f>
        <v>Total</v>
      </c>
      <c r="F252" s="1" t="str">
        <f>HYPERLINK("http://geochem.nrcan.gc.ca/cdogs/content/agp/agp01499_e.htm", "SO4 | NONE | ROOT")</f>
        <v>SO4 | NONE | ROOT</v>
      </c>
      <c r="G252" s="1" t="str">
        <f>HYPERLINK("http://geochem.nrcan.gc.ca/cdogs/content/mth/mth02438_e.htm", "2438")</f>
        <v>2438</v>
      </c>
      <c r="H252" s="1" t="str">
        <f>HYPERLINK("http://geochem.nrcan.gc.ca/cdogs/content/bdl/bdl210006_e.htm", "210006")</f>
        <v>210006</v>
      </c>
      <c r="I252" s="1" t="str">
        <f>HYPERLINK("http://geochem.nrcan.gc.ca/cdogs/content/prj/prj210211_e.htm", "210211")</f>
        <v>210211</v>
      </c>
      <c r="J252" s="1" t="str">
        <f>HYPERLINK("http://geochem.nrcan.gc.ca/cdogs/content/svy/svy210380_e.htm", "210380")</f>
        <v>210380</v>
      </c>
      <c r="L252" t="s">
        <v>1200</v>
      </c>
      <c r="M252">
        <v>1.1000000000000001</v>
      </c>
      <c r="N252" t="s">
        <v>1200</v>
      </c>
      <c r="O252" t="s">
        <v>1201</v>
      </c>
      <c r="P252" t="s">
        <v>1202</v>
      </c>
      <c r="Q252" t="s">
        <v>1203</v>
      </c>
      <c r="R252" t="s">
        <v>1204</v>
      </c>
      <c r="T252" t="s">
        <v>25</v>
      </c>
    </row>
    <row r="253" spans="1:20" x14ac:dyDescent="0.25">
      <c r="A253">
        <v>63.984436100000003</v>
      </c>
      <c r="B253">
        <v>-134.77992599999999</v>
      </c>
      <c r="C253" s="1" t="str">
        <f>HYPERLINK("http://geochem.nrcan.gc.ca/cdogs/content/kwd/kwd020018_e.htm", "Fluid (stream)")</f>
        <v>Fluid (stream)</v>
      </c>
      <c r="D253" s="1" t="str">
        <f>HYPERLINK("http://geochem.nrcan.gc.ca/cdogs/content/kwd/kwd080007_e.htm", "Untreated Water")</f>
        <v>Untreated Water</v>
      </c>
      <c r="E253" s="1" t="str">
        <f>HYPERLINK("http://geochem.nrcan.gc.ca/cdogs/content/dgp/dgp00002_e.htm", "Total")</f>
        <v>Total</v>
      </c>
      <c r="F253" s="1" t="str">
        <f>HYPERLINK("http://geochem.nrcan.gc.ca/cdogs/content/agp/agp01499_e.htm", "SO4 | NONE | ROOT")</f>
        <v>SO4 | NONE | ROOT</v>
      </c>
      <c r="G253" s="1" t="str">
        <f>HYPERLINK("http://geochem.nrcan.gc.ca/cdogs/content/mth/mth02438_e.htm", "2438")</f>
        <v>2438</v>
      </c>
      <c r="H253" s="1" t="str">
        <f>HYPERLINK("http://geochem.nrcan.gc.ca/cdogs/content/bdl/bdl210006_e.htm", "210006")</f>
        <v>210006</v>
      </c>
      <c r="I253" s="1" t="str">
        <f>HYPERLINK("http://geochem.nrcan.gc.ca/cdogs/content/prj/prj210211_e.htm", "210211")</f>
        <v>210211</v>
      </c>
      <c r="J253" s="1" t="str">
        <f>HYPERLINK("http://geochem.nrcan.gc.ca/cdogs/content/svy/svy210380_e.htm", "210380")</f>
        <v>210380</v>
      </c>
      <c r="L253" t="s">
        <v>1205</v>
      </c>
      <c r="M253">
        <v>40.299999999999997</v>
      </c>
      <c r="N253" t="s">
        <v>1205</v>
      </c>
      <c r="O253" t="s">
        <v>1206</v>
      </c>
      <c r="P253" t="s">
        <v>1207</v>
      </c>
      <c r="Q253" t="s">
        <v>1208</v>
      </c>
      <c r="R253" t="s">
        <v>1209</v>
      </c>
      <c r="T253" t="s">
        <v>25</v>
      </c>
    </row>
    <row r="254" spans="1:20" x14ac:dyDescent="0.25">
      <c r="A254">
        <v>63.963224400000001</v>
      </c>
      <c r="B254">
        <v>-134.82031509999999</v>
      </c>
      <c r="C254" s="1" t="str">
        <f>HYPERLINK("http://geochem.nrcan.gc.ca/cdogs/content/kwd/kwd020018_e.htm", "Fluid (stream)")</f>
        <v>Fluid (stream)</v>
      </c>
      <c r="D254" s="1" t="str">
        <f>HYPERLINK("http://geochem.nrcan.gc.ca/cdogs/content/kwd/kwd080007_e.htm", "Untreated Water")</f>
        <v>Untreated Water</v>
      </c>
      <c r="E254" s="1" t="str">
        <f>HYPERLINK("http://geochem.nrcan.gc.ca/cdogs/content/dgp/dgp00002_e.htm", "Total")</f>
        <v>Total</v>
      </c>
      <c r="F254" s="1" t="str">
        <f>HYPERLINK("http://geochem.nrcan.gc.ca/cdogs/content/agp/agp01499_e.htm", "SO4 | NONE | ROOT")</f>
        <v>SO4 | NONE | ROOT</v>
      </c>
      <c r="G254" s="1" t="str">
        <f>HYPERLINK("http://geochem.nrcan.gc.ca/cdogs/content/mth/mth02438_e.htm", "2438")</f>
        <v>2438</v>
      </c>
      <c r="H254" s="1" t="str">
        <f>HYPERLINK("http://geochem.nrcan.gc.ca/cdogs/content/bdl/bdl210006_e.htm", "210006")</f>
        <v>210006</v>
      </c>
      <c r="I254" s="1" t="str">
        <f>HYPERLINK("http://geochem.nrcan.gc.ca/cdogs/content/prj/prj210211_e.htm", "210211")</f>
        <v>210211</v>
      </c>
      <c r="J254" s="1" t="str">
        <f>HYPERLINK("http://geochem.nrcan.gc.ca/cdogs/content/svy/svy210380_e.htm", "210380")</f>
        <v>210380</v>
      </c>
      <c r="L254" t="s">
        <v>1210</v>
      </c>
      <c r="M254">
        <v>25.2</v>
      </c>
      <c r="N254" t="s">
        <v>1210</v>
      </c>
      <c r="O254" t="s">
        <v>1211</v>
      </c>
      <c r="P254" t="s">
        <v>1212</v>
      </c>
      <c r="Q254" t="s">
        <v>1213</v>
      </c>
      <c r="R254" t="s">
        <v>1214</v>
      </c>
      <c r="T254" t="s">
        <v>25</v>
      </c>
    </row>
    <row r="255" spans="1:20" x14ac:dyDescent="0.25">
      <c r="A255">
        <v>63.932336800000002</v>
      </c>
      <c r="B255">
        <v>-134.70160899999999</v>
      </c>
      <c r="C255" s="1" t="str">
        <f>HYPERLINK("http://geochem.nrcan.gc.ca/cdogs/content/kwd/kwd020018_e.htm", "Fluid (stream)")</f>
        <v>Fluid (stream)</v>
      </c>
      <c r="D255" s="1" t="str">
        <f>HYPERLINK("http://geochem.nrcan.gc.ca/cdogs/content/kwd/kwd080007_e.htm", "Untreated Water")</f>
        <v>Untreated Water</v>
      </c>
      <c r="E255" s="1" t="str">
        <f>HYPERLINK("http://geochem.nrcan.gc.ca/cdogs/content/dgp/dgp00002_e.htm", "Total")</f>
        <v>Total</v>
      </c>
      <c r="F255" s="1" t="str">
        <f>HYPERLINK("http://geochem.nrcan.gc.ca/cdogs/content/agp/agp01499_e.htm", "SO4 | NONE | ROOT")</f>
        <v>SO4 | NONE | ROOT</v>
      </c>
      <c r="G255" s="1" t="str">
        <f>HYPERLINK("http://geochem.nrcan.gc.ca/cdogs/content/mth/mth02438_e.htm", "2438")</f>
        <v>2438</v>
      </c>
      <c r="H255" s="1" t="str">
        <f>HYPERLINK("http://geochem.nrcan.gc.ca/cdogs/content/bdl/bdl210006_e.htm", "210006")</f>
        <v>210006</v>
      </c>
      <c r="I255" s="1" t="str">
        <f>HYPERLINK("http://geochem.nrcan.gc.ca/cdogs/content/prj/prj210211_e.htm", "210211")</f>
        <v>210211</v>
      </c>
      <c r="J255" s="1" t="str">
        <f>HYPERLINK("http://geochem.nrcan.gc.ca/cdogs/content/svy/svy210380_e.htm", "210380")</f>
        <v>210380</v>
      </c>
      <c r="L255" t="s">
        <v>877</v>
      </c>
      <c r="M255">
        <v>30.6</v>
      </c>
      <c r="N255" t="s">
        <v>877</v>
      </c>
      <c r="O255" t="s">
        <v>1215</v>
      </c>
      <c r="P255" t="s">
        <v>1216</v>
      </c>
      <c r="Q255" t="s">
        <v>1217</v>
      </c>
      <c r="R255" t="s">
        <v>1218</v>
      </c>
      <c r="T255" t="s">
        <v>25</v>
      </c>
    </row>
    <row r="256" spans="1:20" x14ac:dyDescent="0.25">
      <c r="A256">
        <v>63.903030999999999</v>
      </c>
      <c r="B256">
        <v>-134.5177386</v>
      </c>
      <c r="C256" s="1" t="str">
        <f>HYPERLINK("http://geochem.nrcan.gc.ca/cdogs/content/kwd/kwd020018_e.htm", "Fluid (stream)")</f>
        <v>Fluid (stream)</v>
      </c>
      <c r="D256" s="1" t="str">
        <f>HYPERLINK("http://geochem.nrcan.gc.ca/cdogs/content/kwd/kwd080007_e.htm", "Untreated Water")</f>
        <v>Untreated Water</v>
      </c>
      <c r="E256" s="1" t="str">
        <f>HYPERLINK("http://geochem.nrcan.gc.ca/cdogs/content/dgp/dgp00002_e.htm", "Total")</f>
        <v>Total</v>
      </c>
      <c r="F256" s="1" t="str">
        <f>HYPERLINK("http://geochem.nrcan.gc.ca/cdogs/content/agp/agp01499_e.htm", "SO4 | NONE | ROOT")</f>
        <v>SO4 | NONE | ROOT</v>
      </c>
      <c r="G256" s="1" t="str">
        <f>HYPERLINK("http://geochem.nrcan.gc.ca/cdogs/content/mth/mth02438_e.htm", "2438")</f>
        <v>2438</v>
      </c>
      <c r="H256" s="1" t="str">
        <f>HYPERLINK("http://geochem.nrcan.gc.ca/cdogs/content/bdl/bdl210006_e.htm", "210006")</f>
        <v>210006</v>
      </c>
      <c r="I256" s="1" t="str">
        <f>HYPERLINK("http://geochem.nrcan.gc.ca/cdogs/content/prj/prj210211_e.htm", "210211")</f>
        <v>210211</v>
      </c>
      <c r="J256" s="1" t="str">
        <f>HYPERLINK("http://geochem.nrcan.gc.ca/cdogs/content/svy/svy210380_e.htm", "210380")</f>
        <v>210380</v>
      </c>
      <c r="L256" t="s">
        <v>1219</v>
      </c>
      <c r="M256">
        <v>20.3</v>
      </c>
      <c r="N256" t="s">
        <v>1219</v>
      </c>
      <c r="O256" t="s">
        <v>1220</v>
      </c>
      <c r="P256" t="s">
        <v>1221</v>
      </c>
      <c r="Q256" t="s">
        <v>1222</v>
      </c>
      <c r="R256" t="s">
        <v>1223</v>
      </c>
      <c r="T256" t="s">
        <v>25</v>
      </c>
    </row>
    <row r="257" spans="1:20" x14ac:dyDescent="0.25">
      <c r="A257">
        <v>63.916864799999999</v>
      </c>
      <c r="B257">
        <v>-134.57926520000001</v>
      </c>
      <c r="C257" s="1" t="str">
        <f>HYPERLINK("http://geochem.nrcan.gc.ca/cdogs/content/kwd/kwd020018_e.htm", "Fluid (stream)")</f>
        <v>Fluid (stream)</v>
      </c>
      <c r="D257" s="1" t="str">
        <f>HYPERLINK("http://geochem.nrcan.gc.ca/cdogs/content/kwd/kwd080007_e.htm", "Untreated Water")</f>
        <v>Untreated Water</v>
      </c>
      <c r="E257" s="1" t="str">
        <f>HYPERLINK("http://geochem.nrcan.gc.ca/cdogs/content/dgp/dgp00002_e.htm", "Total")</f>
        <v>Total</v>
      </c>
      <c r="F257" s="1" t="str">
        <f>HYPERLINK("http://geochem.nrcan.gc.ca/cdogs/content/agp/agp01499_e.htm", "SO4 | NONE | ROOT")</f>
        <v>SO4 | NONE | ROOT</v>
      </c>
      <c r="G257" s="1" t="str">
        <f>HYPERLINK("http://geochem.nrcan.gc.ca/cdogs/content/mth/mth02438_e.htm", "2438")</f>
        <v>2438</v>
      </c>
      <c r="H257" s="1" t="str">
        <f>HYPERLINK("http://geochem.nrcan.gc.ca/cdogs/content/bdl/bdl210006_e.htm", "210006")</f>
        <v>210006</v>
      </c>
      <c r="I257" s="1" t="str">
        <f>HYPERLINK("http://geochem.nrcan.gc.ca/cdogs/content/prj/prj210211_e.htm", "210211")</f>
        <v>210211</v>
      </c>
      <c r="J257" s="1" t="str">
        <f>HYPERLINK("http://geochem.nrcan.gc.ca/cdogs/content/svy/svy210380_e.htm", "210380")</f>
        <v>210380</v>
      </c>
      <c r="L257" t="s">
        <v>1224</v>
      </c>
      <c r="M257">
        <v>64.400000000000006</v>
      </c>
      <c r="N257" t="s">
        <v>1224</v>
      </c>
      <c r="O257" t="s">
        <v>1225</v>
      </c>
      <c r="P257" t="s">
        <v>1226</v>
      </c>
      <c r="Q257" t="s">
        <v>1227</v>
      </c>
      <c r="R257" t="s">
        <v>1228</v>
      </c>
      <c r="T257" t="s">
        <v>25</v>
      </c>
    </row>
    <row r="258" spans="1:20" x14ac:dyDescent="0.25">
      <c r="A258">
        <v>63.924937399999997</v>
      </c>
      <c r="B258">
        <v>-134.5483553</v>
      </c>
      <c r="C258" s="1" t="str">
        <f>HYPERLINK("http://geochem.nrcan.gc.ca/cdogs/content/kwd/kwd020018_e.htm", "Fluid (stream)")</f>
        <v>Fluid (stream)</v>
      </c>
      <c r="D258" s="1" t="str">
        <f>HYPERLINK("http://geochem.nrcan.gc.ca/cdogs/content/kwd/kwd080007_e.htm", "Untreated Water")</f>
        <v>Untreated Water</v>
      </c>
      <c r="E258" s="1" t="str">
        <f>HYPERLINK("http://geochem.nrcan.gc.ca/cdogs/content/dgp/dgp00002_e.htm", "Total")</f>
        <v>Total</v>
      </c>
      <c r="F258" s="1" t="str">
        <f>HYPERLINK("http://geochem.nrcan.gc.ca/cdogs/content/agp/agp01499_e.htm", "SO4 | NONE | ROOT")</f>
        <v>SO4 | NONE | ROOT</v>
      </c>
      <c r="G258" s="1" t="str">
        <f>HYPERLINK("http://geochem.nrcan.gc.ca/cdogs/content/mth/mth02438_e.htm", "2438")</f>
        <v>2438</v>
      </c>
      <c r="H258" s="1" t="str">
        <f>HYPERLINK("http://geochem.nrcan.gc.ca/cdogs/content/bdl/bdl210006_e.htm", "210006")</f>
        <v>210006</v>
      </c>
      <c r="I258" s="1" t="str">
        <f>HYPERLINK("http://geochem.nrcan.gc.ca/cdogs/content/prj/prj210211_e.htm", "210211")</f>
        <v>210211</v>
      </c>
      <c r="J258" s="1" t="str">
        <f>HYPERLINK("http://geochem.nrcan.gc.ca/cdogs/content/svy/svy210380_e.htm", "210380")</f>
        <v>210380</v>
      </c>
      <c r="L258" t="s">
        <v>1229</v>
      </c>
      <c r="M258">
        <v>800</v>
      </c>
      <c r="N258" t="s">
        <v>1229</v>
      </c>
      <c r="O258" t="s">
        <v>1230</v>
      </c>
      <c r="P258" t="s">
        <v>1231</v>
      </c>
      <c r="Q258" t="s">
        <v>1232</v>
      </c>
      <c r="R258" t="s">
        <v>1233</v>
      </c>
      <c r="T258" t="s">
        <v>25</v>
      </c>
    </row>
    <row r="259" spans="1:20" x14ac:dyDescent="0.25">
      <c r="A259">
        <v>63.837602500000003</v>
      </c>
      <c r="B259">
        <v>-134.6032142</v>
      </c>
      <c r="C259" s="1" t="str">
        <f>HYPERLINK("http://geochem.nrcan.gc.ca/cdogs/content/kwd/kwd020018_e.htm", "Fluid (stream)")</f>
        <v>Fluid (stream)</v>
      </c>
      <c r="D259" s="1" t="str">
        <f>HYPERLINK("http://geochem.nrcan.gc.ca/cdogs/content/kwd/kwd080007_e.htm", "Untreated Water")</f>
        <v>Untreated Water</v>
      </c>
      <c r="E259" s="1" t="str">
        <f>HYPERLINK("http://geochem.nrcan.gc.ca/cdogs/content/dgp/dgp00002_e.htm", "Total")</f>
        <v>Total</v>
      </c>
      <c r="F259" s="1" t="str">
        <f>HYPERLINK("http://geochem.nrcan.gc.ca/cdogs/content/agp/agp01499_e.htm", "SO4 | NONE | ROOT")</f>
        <v>SO4 | NONE | ROOT</v>
      </c>
      <c r="G259" s="1" t="str">
        <f>HYPERLINK("http://geochem.nrcan.gc.ca/cdogs/content/mth/mth02438_e.htm", "2438")</f>
        <v>2438</v>
      </c>
      <c r="H259" s="1" t="str">
        <f>HYPERLINK("http://geochem.nrcan.gc.ca/cdogs/content/bdl/bdl210006_e.htm", "210006")</f>
        <v>210006</v>
      </c>
      <c r="I259" s="1" t="str">
        <f>HYPERLINK("http://geochem.nrcan.gc.ca/cdogs/content/prj/prj210211_e.htm", "210211")</f>
        <v>210211</v>
      </c>
      <c r="J259" s="1" t="str">
        <f>HYPERLINK("http://geochem.nrcan.gc.ca/cdogs/content/svy/svy210380_e.htm", "210380")</f>
        <v>210380</v>
      </c>
      <c r="L259" t="s">
        <v>46</v>
      </c>
      <c r="M259">
        <v>11.9</v>
      </c>
      <c r="N259" t="s">
        <v>46</v>
      </c>
      <c r="O259" t="s">
        <v>1234</v>
      </c>
      <c r="P259" t="s">
        <v>1235</v>
      </c>
      <c r="Q259" t="s">
        <v>1236</v>
      </c>
      <c r="R259" t="s">
        <v>1237</v>
      </c>
      <c r="T259" t="s">
        <v>25</v>
      </c>
    </row>
    <row r="260" spans="1:20" x14ac:dyDescent="0.25">
      <c r="A260">
        <v>63.856409499999998</v>
      </c>
      <c r="B260">
        <v>-134.58952479999999</v>
      </c>
      <c r="C260" s="1" t="str">
        <f>HYPERLINK("http://geochem.nrcan.gc.ca/cdogs/content/kwd/kwd020018_e.htm", "Fluid (stream)")</f>
        <v>Fluid (stream)</v>
      </c>
      <c r="D260" s="1" t="str">
        <f>HYPERLINK("http://geochem.nrcan.gc.ca/cdogs/content/kwd/kwd080007_e.htm", "Untreated Water")</f>
        <v>Untreated Water</v>
      </c>
      <c r="E260" s="1" t="str">
        <f>HYPERLINK("http://geochem.nrcan.gc.ca/cdogs/content/dgp/dgp00002_e.htm", "Total")</f>
        <v>Total</v>
      </c>
      <c r="F260" s="1" t="str">
        <f>HYPERLINK("http://geochem.nrcan.gc.ca/cdogs/content/agp/agp01499_e.htm", "SO4 | NONE | ROOT")</f>
        <v>SO4 | NONE | ROOT</v>
      </c>
      <c r="G260" s="1" t="str">
        <f>HYPERLINK("http://geochem.nrcan.gc.ca/cdogs/content/mth/mth02438_e.htm", "2438")</f>
        <v>2438</v>
      </c>
      <c r="H260" s="1" t="str">
        <f>HYPERLINK("http://geochem.nrcan.gc.ca/cdogs/content/bdl/bdl210006_e.htm", "210006")</f>
        <v>210006</v>
      </c>
      <c r="I260" s="1" t="str">
        <f>HYPERLINK("http://geochem.nrcan.gc.ca/cdogs/content/prj/prj210211_e.htm", "210211")</f>
        <v>210211</v>
      </c>
      <c r="J260" s="1" t="str">
        <f>HYPERLINK("http://geochem.nrcan.gc.ca/cdogs/content/svy/svy210380_e.htm", "210380")</f>
        <v>210380</v>
      </c>
      <c r="L260" t="s">
        <v>1238</v>
      </c>
      <c r="M260">
        <v>36.9</v>
      </c>
      <c r="N260" t="s">
        <v>1238</v>
      </c>
      <c r="O260" t="s">
        <v>1239</v>
      </c>
      <c r="P260" t="s">
        <v>1240</v>
      </c>
      <c r="Q260" t="s">
        <v>1241</v>
      </c>
      <c r="R260" t="s">
        <v>1242</v>
      </c>
      <c r="T260" t="s">
        <v>25</v>
      </c>
    </row>
    <row r="261" spans="1:20" x14ac:dyDescent="0.25">
      <c r="A261">
        <v>63.854613399999998</v>
      </c>
      <c r="B261">
        <v>-134.79965179999999</v>
      </c>
      <c r="C261" s="1" t="str">
        <f>HYPERLINK("http://geochem.nrcan.gc.ca/cdogs/content/kwd/kwd020018_e.htm", "Fluid (stream)")</f>
        <v>Fluid (stream)</v>
      </c>
      <c r="D261" s="1" t="str">
        <f>HYPERLINK("http://geochem.nrcan.gc.ca/cdogs/content/kwd/kwd080007_e.htm", "Untreated Water")</f>
        <v>Untreated Water</v>
      </c>
      <c r="E261" s="1" t="str">
        <f>HYPERLINK("http://geochem.nrcan.gc.ca/cdogs/content/dgp/dgp00002_e.htm", "Total")</f>
        <v>Total</v>
      </c>
      <c r="F261" s="1" t="str">
        <f>HYPERLINK("http://geochem.nrcan.gc.ca/cdogs/content/agp/agp01499_e.htm", "SO4 | NONE | ROOT")</f>
        <v>SO4 | NONE | ROOT</v>
      </c>
      <c r="G261" s="1" t="str">
        <f>HYPERLINK("http://geochem.nrcan.gc.ca/cdogs/content/mth/mth02438_e.htm", "2438")</f>
        <v>2438</v>
      </c>
      <c r="H261" s="1" t="str">
        <f>HYPERLINK("http://geochem.nrcan.gc.ca/cdogs/content/bdl/bdl210006_e.htm", "210006")</f>
        <v>210006</v>
      </c>
      <c r="I261" s="1" t="str">
        <f>HYPERLINK("http://geochem.nrcan.gc.ca/cdogs/content/prj/prj210211_e.htm", "210211")</f>
        <v>210211</v>
      </c>
      <c r="J261" s="1" t="str">
        <f>HYPERLINK("http://geochem.nrcan.gc.ca/cdogs/content/svy/svy210380_e.htm", "210380")</f>
        <v>210380</v>
      </c>
      <c r="L261" t="s">
        <v>1243</v>
      </c>
      <c r="M261">
        <v>1.9</v>
      </c>
      <c r="N261" t="s">
        <v>1243</v>
      </c>
      <c r="O261" t="s">
        <v>1244</v>
      </c>
      <c r="P261" t="s">
        <v>1245</v>
      </c>
      <c r="Q261" t="s">
        <v>1246</v>
      </c>
      <c r="R261" t="s">
        <v>1247</v>
      </c>
      <c r="T261" t="s">
        <v>25</v>
      </c>
    </row>
    <row r="262" spans="1:20" x14ac:dyDescent="0.25">
      <c r="A262">
        <v>63.855407</v>
      </c>
      <c r="B262">
        <v>-134.73557700000001</v>
      </c>
      <c r="C262" s="1" t="str">
        <f>HYPERLINK("http://geochem.nrcan.gc.ca/cdogs/content/kwd/kwd020018_e.htm", "Fluid (stream)")</f>
        <v>Fluid (stream)</v>
      </c>
      <c r="D262" s="1" t="str">
        <f>HYPERLINK("http://geochem.nrcan.gc.ca/cdogs/content/kwd/kwd080007_e.htm", "Untreated Water")</f>
        <v>Untreated Water</v>
      </c>
      <c r="E262" s="1" t="str">
        <f>HYPERLINK("http://geochem.nrcan.gc.ca/cdogs/content/dgp/dgp00002_e.htm", "Total")</f>
        <v>Total</v>
      </c>
      <c r="F262" s="1" t="str">
        <f>HYPERLINK("http://geochem.nrcan.gc.ca/cdogs/content/agp/agp01499_e.htm", "SO4 | NONE | ROOT")</f>
        <v>SO4 | NONE | ROOT</v>
      </c>
      <c r="G262" s="1" t="str">
        <f>HYPERLINK("http://geochem.nrcan.gc.ca/cdogs/content/mth/mth02438_e.htm", "2438")</f>
        <v>2438</v>
      </c>
      <c r="H262" s="1" t="str">
        <f>HYPERLINK("http://geochem.nrcan.gc.ca/cdogs/content/bdl/bdl210006_e.htm", "210006")</f>
        <v>210006</v>
      </c>
      <c r="I262" s="1" t="str">
        <f>HYPERLINK("http://geochem.nrcan.gc.ca/cdogs/content/prj/prj210211_e.htm", "210211")</f>
        <v>210211</v>
      </c>
      <c r="J262" s="1" t="str">
        <f>HYPERLINK("http://geochem.nrcan.gc.ca/cdogs/content/svy/svy210380_e.htm", "210380")</f>
        <v>210380</v>
      </c>
      <c r="L262" t="s">
        <v>1200</v>
      </c>
      <c r="M262">
        <v>1.1000000000000001</v>
      </c>
      <c r="N262" t="s">
        <v>1200</v>
      </c>
      <c r="O262" t="s">
        <v>1248</v>
      </c>
      <c r="P262" t="s">
        <v>1249</v>
      </c>
      <c r="Q262" t="s">
        <v>1250</v>
      </c>
      <c r="R262" t="s">
        <v>1251</v>
      </c>
      <c r="T262" t="s">
        <v>25</v>
      </c>
    </row>
    <row r="263" spans="1:20" x14ac:dyDescent="0.25">
      <c r="A263">
        <v>63.915498300000003</v>
      </c>
      <c r="B263">
        <v>-134.71768650000001</v>
      </c>
      <c r="C263" s="1" t="str">
        <f>HYPERLINK("http://geochem.nrcan.gc.ca/cdogs/content/kwd/kwd020018_e.htm", "Fluid (stream)")</f>
        <v>Fluid (stream)</v>
      </c>
      <c r="D263" s="1" t="str">
        <f>HYPERLINK("http://geochem.nrcan.gc.ca/cdogs/content/kwd/kwd080007_e.htm", "Untreated Water")</f>
        <v>Untreated Water</v>
      </c>
      <c r="E263" s="1" t="str">
        <f>HYPERLINK("http://geochem.nrcan.gc.ca/cdogs/content/dgp/dgp00002_e.htm", "Total")</f>
        <v>Total</v>
      </c>
      <c r="F263" s="1" t="str">
        <f>HYPERLINK("http://geochem.nrcan.gc.ca/cdogs/content/agp/agp01499_e.htm", "SO4 | NONE | ROOT")</f>
        <v>SO4 | NONE | ROOT</v>
      </c>
      <c r="G263" s="1" t="str">
        <f>HYPERLINK("http://geochem.nrcan.gc.ca/cdogs/content/mth/mth02438_e.htm", "2438")</f>
        <v>2438</v>
      </c>
      <c r="H263" s="1" t="str">
        <f>HYPERLINK("http://geochem.nrcan.gc.ca/cdogs/content/bdl/bdl210006_e.htm", "210006")</f>
        <v>210006</v>
      </c>
      <c r="I263" s="1" t="str">
        <f>HYPERLINK("http://geochem.nrcan.gc.ca/cdogs/content/prj/prj210211_e.htm", "210211")</f>
        <v>210211</v>
      </c>
      <c r="J263" s="1" t="str">
        <f>HYPERLINK("http://geochem.nrcan.gc.ca/cdogs/content/svy/svy210380_e.htm", "210380")</f>
        <v>210380</v>
      </c>
      <c r="L263" t="s">
        <v>66</v>
      </c>
      <c r="M263">
        <v>3.4</v>
      </c>
      <c r="N263" t="s">
        <v>66</v>
      </c>
      <c r="O263" t="s">
        <v>1252</v>
      </c>
      <c r="P263" t="s">
        <v>1253</v>
      </c>
      <c r="Q263" t="s">
        <v>1254</v>
      </c>
      <c r="R263" t="s">
        <v>1255</v>
      </c>
      <c r="T263" t="s">
        <v>25</v>
      </c>
    </row>
    <row r="264" spans="1:20" x14ac:dyDescent="0.25">
      <c r="A264">
        <v>63.769177599999999</v>
      </c>
      <c r="B264">
        <v>-134.696234</v>
      </c>
      <c r="C264" s="1" t="str">
        <f>HYPERLINK("http://geochem.nrcan.gc.ca/cdogs/content/kwd/kwd020018_e.htm", "Fluid (stream)")</f>
        <v>Fluid (stream)</v>
      </c>
      <c r="D264" s="1" t="str">
        <f>HYPERLINK("http://geochem.nrcan.gc.ca/cdogs/content/kwd/kwd080007_e.htm", "Untreated Water")</f>
        <v>Untreated Water</v>
      </c>
      <c r="E264" s="1" t="str">
        <f>HYPERLINK("http://geochem.nrcan.gc.ca/cdogs/content/dgp/dgp00002_e.htm", "Total")</f>
        <v>Total</v>
      </c>
      <c r="F264" s="1" t="str">
        <f>HYPERLINK("http://geochem.nrcan.gc.ca/cdogs/content/agp/agp01499_e.htm", "SO4 | NONE | ROOT")</f>
        <v>SO4 | NONE | ROOT</v>
      </c>
      <c r="G264" s="1" t="str">
        <f>HYPERLINK("http://geochem.nrcan.gc.ca/cdogs/content/mth/mth02438_e.htm", "2438")</f>
        <v>2438</v>
      </c>
      <c r="H264" s="1" t="str">
        <f>HYPERLINK("http://geochem.nrcan.gc.ca/cdogs/content/bdl/bdl210006_e.htm", "210006")</f>
        <v>210006</v>
      </c>
      <c r="I264" s="1" t="str">
        <f>HYPERLINK("http://geochem.nrcan.gc.ca/cdogs/content/prj/prj210211_e.htm", "210211")</f>
        <v>210211</v>
      </c>
      <c r="J264" s="1" t="str">
        <f>HYPERLINK("http://geochem.nrcan.gc.ca/cdogs/content/svy/svy210380_e.htm", "210380")</f>
        <v>210380</v>
      </c>
      <c r="L264" t="s">
        <v>51</v>
      </c>
      <c r="M264">
        <v>5.8</v>
      </c>
      <c r="N264" t="s">
        <v>51</v>
      </c>
      <c r="O264" t="s">
        <v>1256</v>
      </c>
      <c r="P264" t="s">
        <v>1257</v>
      </c>
      <c r="Q264" t="s">
        <v>1258</v>
      </c>
      <c r="R264" t="s">
        <v>1259</v>
      </c>
      <c r="T264" t="s">
        <v>25</v>
      </c>
    </row>
    <row r="265" spans="1:20" x14ac:dyDescent="0.25">
      <c r="A265">
        <v>63.7907139</v>
      </c>
      <c r="B265">
        <v>-134.69539380000001</v>
      </c>
      <c r="C265" s="1" t="str">
        <f>HYPERLINK("http://geochem.nrcan.gc.ca/cdogs/content/kwd/kwd020018_e.htm", "Fluid (stream)")</f>
        <v>Fluid (stream)</v>
      </c>
      <c r="D265" s="1" t="str">
        <f>HYPERLINK("http://geochem.nrcan.gc.ca/cdogs/content/kwd/kwd080007_e.htm", "Untreated Water")</f>
        <v>Untreated Water</v>
      </c>
      <c r="E265" s="1" t="str">
        <f>HYPERLINK("http://geochem.nrcan.gc.ca/cdogs/content/dgp/dgp00002_e.htm", "Total")</f>
        <v>Total</v>
      </c>
      <c r="F265" s="1" t="str">
        <f>HYPERLINK("http://geochem.nrcan.gc.ca/cdogs/content/agp/agp01499_e.htm", "SO4 | NONE | ROOT")</f>
        <v>SO4 | NONE | ROOT</v>
      </c>
      <c r="G265" s="1" t="str">
        <f>HYPERLINK("http://geochem.nrcan.gc.ca/cdogs/content/mth/mth02438_e.htm", "2438")</f>
        <v>2438</v>
      </c>
      <c r="H265" s="1" t="str">
        <f>HYPERLINK("http://geochem.nrcan.gc.ca/cdogs/content/bdl/bdl210006_e.htm", "210006")</f>
        <v>210006</v>
      </c>
      <c r="I265" s="1" t="str">
        <f>HYPERLINK("http://geochem.nrcan.gc.ca/cdogs/content/prj/prj210211_e.htm", "210211")</f>
        <v>210211</v>
      </c>
      <c r="J265" s="1" t="str">
        <f>HYPERLINK("http://geochem.nrcan.gc.ca/cdogs/content/svy/svy210380_e.htm", "210380")</f>
        <v>210380</v>
      </c>
      <c r="L265" t="s">
        <v>189</v>
      </c>
      <c r="M265">
        <v>7.8</v>
      </c>
      <c r="N265" t="s">
        <v>189</v>
      </c>
      <c r="O265" t="s">
        <v>1260</v>
      </c>
      <c r="P265" t="s">
        <v>1261</v>
      </c>
      <c r="Q265" t="s">
        <v>1262</v>
      </c>
      <c r="R265" t="s">
        <v>1263</v>
      </c>
      <c r="T265" t="s">
        <v>25</v>
      </c>
    </row>
    <row r="266" spans="1:20" x14ac:dyDescent="0.25">
      <c r="A266">
        <v>63.990924499999998</v>
      </c>
      <c r="B266">
        <v>-134.8771586</v>
      </c>
      <c r="C266" s="1" t="str">
        <f>HYPERLINK("http://geochem.nrcan.gc.ca/cdogs/content/kwd/kwd020018_e.htm", "Fluid (stream)")</f>
        <v>Fluid (stream)</v>
      </c>
      <c r="D266" s="1" t="str">
        <f>HYPERLINK("http://geochem.nrcan.gc.ca/cdogs/content/kwd/kwd080007_e.htm", "Untreated Water")</f>
        <v>Untreated Water</v>
      </c>
      <c r="E266" s="1" t="str">
        <f>HYPERLINK("http://geochem.nrcan.gc.ca/cdogs/content/dgp/dgp00002_e.htm", "Total")</f>
        <v>Total</v>
      </c>
      <c r="F266" s="1" t="str">
        <f>HYPERLINK("http://geochem.nrcan.gc.ca/cdogs/content/agp/agp01499_e.htm", "SO4 | NONE | ROOT")</f>
        <v>SO4 | NONE | ROOT</v>
      </c>
      <c r="G266" s="1" t="str">
        <f>HYPERLINK("http://geochem.nrcan.gc.ca/cdogs/content/mth/mth02438_e.htm", "2438")</f>
        <v>2438</v>
      </c>
      <c r="H266" s="1" t="str">
        <f>HYPERLINK("http://geochem.nrcan.gc.ca/cdogs/content/bdl/bdl210006_e.htm", "210006")</f>
        <v>210006</v>
      </c>
      <c r="I266" s="1" t="str">
        <f>HYPERLINK("http://geochem.nrcan.gc.ca/cdogs/content/prj/prj210211_e.htm", "210211")</f>
        <v>210211</v>
      </c>
      <c r="J266" s="1" t="str">
        <f>HYPERLINK("http://geochem.nrcan.gc.ca/cdogs/content/svy/svy210380_e.htm", "210380")</f>
        <v>210380</v>
      </c>
      <c r="L266" t="s">
        <v>1264</v>
      </c>
      <c r="M266">
        <v>13.3</v>
      </c>
      <c r="N266" t="s">
        <v>1264</v>
      </c>
      <c r="O266" t="s">
        <v>1265</v>
      </c>
      <c r="P266" t="s">
        <v>1266</v>
      </c>
      <c r="Q266" t="s">
        <v>1267</v>
      </c>
      <c r="R266" t="s">
        <v>1268</v>
      </c>
      <c r="T266" t="s">
        <v>25</v>
      </c>
    </row>
    <row r="267" spans="1:20" x14ac:dyDescent="0.25">
      <c r="A267">
        <v>63.984806300000002</v>
      </c>
      <c r="B267">
        <v>-134.86002149999999</v>
      </c>
      <c r="C267" s="1" t="str">
        <f>HYPERLINK("http://geochem.nrcan.gc.ca/cdogs/content/kwd/kwd020018_e.htm", "Fluid (stream)")</f>
        <v>Fluid (stream)</v>
      </c>
      <c r="D267" s="1" t="str">
        <f>HYPERLINK("http://geochem.nrcan.gc.ca/cdogs/content/kwd/kwd080007_e.htm", "Untreated Water")</f>
        <v>Untreated Water</v>
      </c>
      <c r="E267" s="1" t="str">
        <f>HYPERLINK("http://geochem.nrcan.gc.ca/cdogs/content/dgp/dgp00002_e.htm", "Total")</f>
        <v>Total</v>
      </c>
      <c r="F267" s="1" t="str">
        <f>HYPERLINK("http://geochem.nrcan.gc.ca/cdogs/content/agp/agp01499_e.htm", "SO4 | NONE | ROOT")</f>
        <v>SO4 | NONE | ROOT</v>
      </c>
      <c r="G267" s="1" t="str">
        <f>HYPERLINK("http://geochem.nrcan.gc.ca/cdogs/content/mth/mth02438_e.htm", "2438")</f>
        <v>2438</v>
      </c>
      <c r="H267" s="1" t="str">
        <f>HYPERLINK("http://geochem.nrcan.gc.ca/cdogs/content/bdl/bdl210006_e.htm", "210006")</f>
        <v>210006</v>
      </c>
      <c r="I267" s="1" t="str">
        <f>HYPERLINK("http://geochem.nrcan.gc.ca/cdogs/content/prj/prj210211_e.htm", "210211")</f>
        <v>210211</v>
      </c>
      <c r="J267" s="1" t="str">
        <f>HYPERLINK("http://geochem.nrcan.gc.ca/cdogs/content/svy/svy210380_e.htm", "210380")</f>
        <v>210380</v>
      </c>
      <c r="L267" t="s">
        <v>801</v>
      </c>
      <c r="M267">
        <v>6.5</v>
      </c>
      <c r="N267" t="s">
        <v>801</v>
      </c>
      <c r="O267" t="s">
        <v>1269</v>
      </c>
      <c r="P267" t="s">
        <v>1270</v>
      </c>
      <c r="Q267" t="s">
        <v>1271</v>
      </c>
      <c r="R267" t="s">
        <v>1272</v>
      </c>
      <c r="T267" t="s">
        <v>25</v>
      </c>
    </row>
    <row r="268" spans="1:20" x14ac:dyDescent="0.25">
      <c r="A268">
        <v>63.987018200000001</v>
      </c>
      <c r="B268">
        <v>-134.76703169999999</v>
      </c>
      <c r="C268" s="1" t="str">
        <f>HYPERLINK("http://geochem.nrcan.gc.ca/cdogs/content/kwd/kwd020018_e.htm", "Fluid (stream)")</f>
        <v>Fluid (stream)</v>
      </c>
      <c r="D268" s="1" t="str">
        <f>HYPERLINK("http://geochem.nrcan.gc.ca/cdogs/content/kwd/kwd080007_e.htm", "Untreated Water")</f>
        <v>Untreated Water</v>
      </c>
      <c r="E268" s="1" t="str">
        <f>HYPERLINK("http://geochem.nrcan.gc.ca/cdogs/content/dgp/dgp00002_e.htm", "Total")</f>
        <v>Total</v>
      </c>
      <c r="F268" s="1" t="str">
        <f>HYPERLINK("http://geochem.nrcan.gc.ca/cdogs/content/agp/agp01499_e.htm", "SO4 | NONE | ROOT")</f>
        <v>SO4 | NONE | ROOT</v>
      </c>
      <c r="G268" s="1" t="str">
        <f>HYPERLINK("http://geochem.nrcan.gc.ca/cdogs/content/mth/mth02438_e.htm", "2438")</f>
        <v>2438</v>
      </c>
      <c r="H268" s="1" t="str">
        <f>HYPERLINK("http://geochem.nrcan.gc.ca/cdogs/content/bdl/bdl210006_e.htm", "210006")</f>
        <v>210006</v>
      </c>
      <c r="I268" s="1" t="str">
        <f>HYPERLINK("http://geochem.nrcan.gc.ca/cdogs/content/prj/prj210211_e.htm", "210211")</f>
        <v>210211</v>
      </c>
      <c r="J268" s="1" t="str">
        <f>HYPERLINK("http://geochem.nrcan.gc.ca/cdogs/content/svy/svy210380_e.htm", "210380")</f>
        <v>210380</v>
      </c>
      <c r="L268" t="s">
        <v>1273</v>
      </c>
      <c r="M268">
        <v>21.8</v>
      </c>
      <c r="N268" t="s">
        <v>1273</v>
      </c>
      <c r="O268" t="s">
        <v>1274</v>
      </c>
      <c r="P268" t="s">
        <v>1275</v>
      </c>
      <c r="Q268" t="s">
        <v>1276</v>
      </c>
      <c r="R268" t="s">
        <v>1277</v>
      </c>
      <c r="T268" t="s">
        <v>25</v>
      </c>
    </row>
    <row r="269" spans="1:20" x14ac:dyDescent="0.25">
      <c r="A269">
        <v>63.8323143</v>
      </c>
      <c r="B269">
        <v>-134.51752579999999</v>
      </c>
      <c r="C269" s="1" t="str">
        <f>HYPERLINK("http://geochem.nrcan.gc.ca/cdogs/content/kwd/kwd020018_e.htm", "Fluid (stream)")</f>
        <v>Fluid (stream)</v>
      </c>
      <c r="D269" s="1" t="str">
        <f>HYPERLINK("http://geochem.nrcan.gc.ca/cdogs/content/kwd/kwd080007_e.htm", "Untreated Water")</f>
        <v>Untreated Water</v>
      </c>
      <c r="E269" s="1" t="str">
        <f>HYPERLINK("http://geochem.nrcan.gc.ca/cdogs/content/dgp/dgp00002_e.htm", "Total")</f>
        <v>Total</v>
      </c>
      <c r="F269" s="1" t="str">
        <f>HYPERLINK("http://geochem.nrcan.gc.ca/cdogs/content/agp/agp01499_e.htm", "SO4 | NONE | ROOT")</f>
        <v>SO4 | NONE | ROOT</v>
      </c>
      <c r="G269" s="1" t="str">
        <f>HYPERLINK("http://geochem.nrcan.gc.ca/cdogs/content/mth/mth02438_e.htm", "2438")</f>
        <v>2438</v>
      </c>
      <c r="H269" s="1" t="str">
        <f>HYPERLINK("http://geochem.nrcan.gc.ca/cdogs/content/bdl/bdl210006_e.htm", "210006")</f>
        <v>210006</v>
      </c>
      <c r="I269" s="1" t="str">
        <f>HYPERLINK("http://geochem.nrcan.gc.ca/cdogs/content/prj/prj210211_e.htm", "210211")</f>
        <v>210211</v>
      </c>
      <c r="J269" s="1" t="str">
        <f>HYPERLINK("http://geochem.nrcan.gc.ca/cdogs/content/svy/svy210380_e.htm", "210380")</f>
        <v>210380</v>
      </c>
      <c r="L269" t="s">
        <v>1278</v>
      </c>
      <c r="M269">
        <v>33.200000000000003</v>
      </c>
      <c r="N269" t="s">
        <v>1278</v>
      </c>
      <c r="O269" t="s">
        <v>1279</v>
      </c>
      <c r="P269" t="s">
        <v>1280</v>
      </c>
      <c r="Q269" t="s">
        <v>1281</v>
      </c>
      <c r="R269" t="s">
        <v>1282</v>
      </c>
      <c r="T269" t="s">
        <v>25</v>
      </c>
    </row>
    <row r="270" spans="1:20" x14ac:dyDescent="0.25">
      <c r="A270">
        <v>63.840952999999999</v>
      </c>
      <c r="B270">
        <v>-134.68793919999999</v>
      </c>
      <c r="C270" s="1" t="str">
        <f>HYPERLINK("http://geochem.nrcan.gc.ca/cdogs/content/kwd/kwd020018_e.htm", "Fluid (stream)")</f>
        <v>Fluid (stream)</v>
      </c>
      <c r="D270" s="1" t="str">
        <f>HYPERLINK("http://geochem.nrcan.gc.ca/cdogs/content/kwd/kwd080007_e.htm", "Untreated Water")</f>
        <v>Untreated Water</v>
      </c>
      <c r="E270" s="1" t="str">
        <f>HYPERLINK("http://geochem.nrcan.gc.ca/cdogs/content/dgp/dgp00002_e.htm", "Total")</f>
        <v>Total</v>
      </c>
      <c r="F270" s="1" t="str">
        <f>HYPERLINK("http://geochem.nrcan.gc.ca/cdogs/content/agp/agp01499_e.htm", "SO4 | NONE | ROOT")</f>
        <v>SO4 | NONE | ROOT</v>
      </c>
      <c r="G270" s="1" t="str">
        <f>HYPERLINK("http://geochem.nrcan.gc.ca/cdogs/content/mth/mth02438_e.htm", "2438")</f>
        <v>2438</v>
      </c>
      <c r="H270" s="1" t="str">
        <f>HYPERLINK("http://geochem.nrcan.gc.ca/cdogs/content/bdl/bdl210006_e.htm", "210006")</f>
        <v>210006</v>
      </c>
      <c r="I270" s="1" t="str">
        <f>HYPERLINK("http://geochem.nrcan.gc.ca/cdogs/content/prj/prj210211_e.htm", "210211")</f>
        <v>210211</v>
      </c>
      <c r="J270" s="1" t="str">
        <f>HYPERLINK("http://geochem.nrcan.gc.ca/cdogs/content/svy/svy210380_e.htm", "210380")</f>
        <v>210380</v>
      </c>
      <c r="L270" t="s">
        <v>1283</v>
      </c>
      <c r="M270">
        <v>28.5</v>
      </c>
      <c r="N270" t="s">
        <v>1283</v>
      </c>
      <c r="O270" t="s">
        <v>1284</v>
      </c>
      <c r="P270" t="s">
        <v>1285</v>
      </c>
      <c r="Q270" t="s">
        <v>1286</v>
      </c>
      <c r="R270" t="s">
        <v>1287</v>
      </c>
      <c r="T270" t="s">
        <v>25</v>
      </c>
    </row>
    <row r="271" spans="1:20" x14ac:dyDescent="0.25">
      <c r="A271">
        <v>63.848166499999998</v>
      </c>
      <c r="B271">
        <v>-134.70412680000001</v>
      </c>
      <c r="C271" s="1" t="str">
        <f>HYPERLINK("http://geochem.nrcan.gc.ca/cdogs/content/kwd/kwd020018_e.htm", "Fluid (stream)")</f>
        <v>Fluid (stream)</v>
      </c>
      <c r="D271" s="1" t="str">
        <f>HYPERLINK("http://geochem.nrcan.gc.ca/cdogs/content/kwd/kwd080007_e.htm", "Untreated Water")</f>
        <v>Untreated Water</v>
      </c>
      <c r="E271" s="1" t="str">
        <f>HYPERLINK("http://geochem.nrcan.gc.ca/cdogs/content/dgp/dgp00002_e.htm", "Total")</f>
        <v>Total</v>
      </c>
      <c r="F271" s="1" t="str">
        <f>HYPERLINK("http://geochem.nrcan.gc.ca/cdogs/content/agp/agp01499_e.htm", "SO4 | NONE | ROOT")</f>
        <v>SO4 | NONE | ROOT</v>
      </c>
      <c r="G271" s="1" t="str">
        <f>HYPERLINK("http://geochem.nrcan.gc.ca/cdogs/content/mth/mth02438_e.htm", "2438")</f>
        <v>2438</v>
      </c>
      <c r="H271" s="1" t="str">
        <f>HYPERLINK("http://geochem.nrcan.gc.ca/cdogs/content/bdl/bdl210006_e.htm", "210006")</f>
        <v>210006</v>
      </c>
      <c r="I271" s="1" t="str">
        <f>HYPERLINK("http://geochem.nrcan.gc.ca/cdogs/content/prj/prj210211_e.htm", "210211")</f>
        <v>210211</v>
      </c>
      <c r="J271" s="1" t="str">
        <f>HYPERLINK("http://geochem.nrcan.gc.ca/cdogs/content/svy/svy210380_e.htm", "210380")</f>
        <v>210380</v>
      </c>
      <c r="L271" t="s">
        <v>1288</v>
      </c>
      <c r="M271">
        <v>17.600000000000001</v>
      </c>
      <c r="N271" t="s">
        <v>1288</v>
      </c>
      <c r="O271" t="s">
        <v>1289</v>
      </c>
      <c r="P271" t="s">
        <v>1290</v>
      </c>
      <c r="Q271" t="s">
        <v>1291</v>
      </c>
      <c r="R271" t="s">
        <v>1292</v>
      </c>
      <c r="T271" t="s">
        <v>25</v>
      </c>
    </row>
    <row r="272" spans="1:20" x14ac:dyDescent="0.25">
      <c r="A272">
        <v>63.927812000000003</v>
      </c>
      <c r="B272">
        <v>-134.5788972</v>
      </c>
      <c r="C272" s="1" t="str">
        <f>HYPERLINK("http://geochem.nrcan.gc.ca/cdogs/content/kwd/kwd020018_e.htm", "Fluid (stream)")</f>
        <v>Fluid (stream)</v>
      </c>
      <c r="D272" s="1" t="str">
        <f>HYPERLINK("http://geochem.nrcan.gc.ca/cdogs/content/kwd/kwd080007_e.htm", "Untreated Water")</f>
        <v>Untreated Water</v>
      </c>
      <c r="E272" s="1" t="str">
        <f>HYPERLINK("http://geochem.nrcan.gc.ca/cdogs/content/dgp/dgp00002_e.htm", "Total")</f>
        <v>Total</v>
      </c>
      <c r="F272" s="1" t="str">
        <f>HYPERLINK("http://geochem.nrcan.gc.ca/cdogs/content/agp/agp01499_e.htm", "SO4 | NONE | ROOT")</f>
        <v>SO4 | NONE | ROOT</v>
      </c>
      <c r="G272" s="1" t="str">
        <f>HYPERLINK("http://geochem.nrcan.gc.ca/cdogs/content/mth/mth02438_e.htm", "2438")</f>
        <v>2438</v>
      </c>
      <c r="H272" s="1" t="str">
        <f>HYPERLINK("http://geochem.nrcan.gc.ca/cdogs/content/bdl/bdl210006_e.htm", "210006")</f>
        <v>210006</v>
      </c>
      <c r="I272" s="1" t="str">
        <f>HYPERLINK("http://geochem.nrcan.gc.ca/cdogs/content/prj/prj210211_e.htm", "210211")</f>
        <v>210211</v>
      </c>
      <c r="J272" s="1" t="str">
        <f>HYPERLINK("http://geochem.nrcan.gc.ca/cdogs/content/svy/svy210380_e.htm", "210380")</f>
        <v>210380</v>
      </c>
      <c r="L272" t="s">
        <v>1293</v>
      </c>
      <c r="M272">
        <v>90.1</v>
      </c>
      <c r="N272" t="s">
        <v>1293</v>
      </c>
      <c r="O272" t="s">
        <v>1294</v>
      </c>
      <c r="P272" t="s">
        <v>1295</v>
      </c>
      <c r="Q272" t="s">
        <v>1296</v>
      </c>
      <c r="R272" t="s">
        <v>1297</v>
      </c>
      <c r="T272" t="s">
        <v>25</v>
      </c>
    </row>
    <row r="273" spans="1:20" x14ac:dyDescent="0.25">
      <c r="A273">
        <v>63.913067699999999</v>
      </c>
      <c r="B273">
        <v>-134.63455540000001</v>
      </c>
      <c r="C273" s="1" t="str">
        <f>HYPERLINK("http://geochem.nrcan.gc.ca/cdogs/content/kwd/kwd020018_e.htm", "Fluid (stream)")</f>
        <v>Fluid (stream)</v>
      </c>
      <c r="D273" s="1" t="str">
        <f>HYPERLINK("http://geochem.nrcan.gc.ca/cdogs/content/kwd/kwd080007_e.htm", "Untreated Water")</f>
        <v>Untreated Water</v>
      </c>
      <c r="E273" s="1" t="str">
        <f>HYPERLINK("http://geochem.nrcan.gc.ca/cdogs/content/dgp/dgp00002_e.htm", "Total")</f>
        <v>Total</v>
      </c>
      <c r="F273" s="1" t="str">
        <f>HYPERLINK("http://geochem.nrcan.gc.ca/cdogs/content/agp/agp01499_e.htm", "SO4 | NONE | ROOT")</f>
        <v>SO4 | NONE | ROOT</v>
      </c>
      <c r="G273" s="1" t="str">
        <f>HYPERLINK("http://geochem.nrcan.gc.ca/cdogs/content/mth/mth02438_e.htm", "2438")</f>
        <v>2438</v>
      </c>
      <c r="H273" s="1" t="str">
        <f>HYPERLINK("http://geochem.nrcan.gc.ca/cdogs/content/bdl/bdl210006_e.htm", "210006")</f>
        <v>210006</v>
      </c>
      <c r="I273" s="1" t="str">
        <f>HYPERLINK("http://geochem.nrcan.gc.ca/cdogs/content/prj/prj210211_e.htm", "210211")</f>
        <v>210211</v>
      </c>
      <c r="J273" s="1" t="str">
        <f>HYPERLINK("http://geochem.nrcan.gc.ca/cdogs/content/svy/svy210380_e.htm", "210380")</f>
        <v>210380</v>
      </c>
      <c r="L273" t="s">
        <v>1298</v>
      </c>
      <c r="M273">
        <v>27.8</v>
      </c>
      <c r="N273" t="s">
        <v>1298</v>
      </c>
      <c r="O273" t="s">
        <v>1299</v>
      </c>
      <c r="P273" t="s">
        <v>1300</v>
      </c>
      <c r="Q273" t="s">
        <v>1301</v>
      </c>
      <c r="R273" t="s">
        <v>1302</v>
      </c>
      <c r="T273" t="s">
        <v>25</v>
      </c>
    </row>
    <row r="274" spans="1:20" x14ac:dyDescent="0.25">
      <c r="A274">
        <v>63.930625399999997</v>
      </c>
      <c r="B274">
        <v>-134.6583918</v>
      </c>
      <c r="C274" s="1" t="str">
        <f>HYPERLINK("http://geochem.nrcan.gc.ca/cdogs/content/kwd/kwd020018_e.htm", "Fluid (stream)")</f>
        <v>Fluid (stream)</v>
      </c>
      <c r="D274" s="1" t="str">
        <f>HYPERLINK("http://geochem.nrcan.gc.ca/cdogs/content/kwd/kwd080007_e.htm", "Untreated Water")</f>
        <v>Untreated Water</v>
      </c>
      <c r="E274" s="1" t="str">
        <f>HYPERLINK("http://geochem.nrcan.gc.ca/cdogs/content/dgp/dgp00002_e.htm", "Total")</f>
        <v>Total</v>
      </c>
      <c r="F274" s="1" t="str">
        <f>HYPERLINK("http://geochem.nrcan.gc.ca/cdogs/content/agp/agp01499_e.htm", "SO4 | NONE | ROOT")</f>
        <v>SO4 | NONE | ROOT</v>
      </c>
      <c r="G274" s="1" t="str">
        <f>HYPERLINK("http://geochem.nrcan.gc.ca/cdogs/content/mth/mth02438_e.htm", "2438")</f>
        <v>2438</v>
      </c>
      <c r="H274" s="1" t="str">
        <f>HYPERLINK("http://geochem.nrcan.gc.ca/cdogs/content/bdl/bdl210006_e.htm", "210006")</f>
        <v>210006</v>
      </c>
      <c r="I274" s="1" t="str">
        <f>HYPERLINK("http://geochem.nrcan.gc.ca/cdogs/content/prj/prj210211_e.htm", "210211")</f>
        <v>210211</v>
      </c>
      <c r="J274" s="1" t="str">
        <f>HYPERLINK("http://geochem.nrcan.gc.ca/cdogs/content/svy/svy210380_e.htm", "210380")</f>
        <v>210380</v>
      </c>
      <c r="L274" t="s">
        <v>1303</v>
      </c>
      <c r="M274">
        <v>43.1</v>
      </c>
      <c r="N274" t="s">
        <v>1303</v>
      </c>
      <c r="O274" t="s">
        <v>1304</v>
      </c>
      <c r="P274" t="s">
        <v>1305</v>
      </c>
      <c r="Q274" t="s">
        <v>1306</v>
      </c>
      <c r="R274" t="s">
        <v>1307</v>
      </c>
      <c r="T274" t="s">
        <v>25</v>
      </c>
    </row>
    <row r="275" spans="1:20" x14ac:dyDescent="0.25">
      <c r="A275">
        <v>63.767880400000003</v>
      </c>
      <c r="B275">
        <v>-134.96450479999999</v>
      </c>
      <c r="C275" s="1" t="str">
        <f>HYPERLINK("http://geochem.nrcan.gc.ca/cdogs/content/kwd/kwd020018_e.htm", "Fluid (stream)")</f>
        <v>Fluid (stream)</v>
      </c>
      <c r="D275" s="1" t="str">
        <f>HYPERLINK("http://geochem.nrcan.gc.ca/cdogs/content/kwd/kwd080007_e.htm", "Untreated Water")</f>
        <v>Untreated Water</v>
      </c>
      <c r="E275" s="1" t="str">
        <f>HYPERLINK("http://geochem.nrcan.gc.ca/cdogs/content/dgp/dgp00002_e.htm", "Total")</f>
        <v>Total</v>
      </c>
      <c r="F275" s="1" t="str">
        <f>HYPERLINK("http://geochem.nrcan.gc.ca/cdogs/content/agp/agp01499_e.htm", "SO4 | NONE | ROOT")</f>
        <v>SO4 | NONE | ROOT</v>
      </c>
      <c r="G275" s="1" t="str">
        <f>HYPERLINK("http://geochem.nrcan.gc.ca/cdogs/content/mth/mth02438_e.htm", "2438")</f>
        <v>2438</v>
      </c>
      <c r="H275" s="1" t="str">
        <f>HYPERLINK("http://geochem.nrcan.gc.ca/cdogs/content/bdl/bdl210006_e.htm", "210006")</f>
        <v>210006</v>
      </c>
      <c r="I275" s="1" t="str">
        <f>HYPERLINK("http://geochem.nrcan.gc.ca/cdogs/content/prj/prj210211_e.htm", "210211")</f>
        <v>210211</v>
      </c>
      <c r="J275" s="1" t="str">
        <f>HYPERLINK("http://geochem.nrcan.gc.ca/cdogs/content/svy/svy210380_e.htm", "210380")</f>
        <v>210380</v>
      </c>
      <c r="L275" t="s">
        <v>1308</v>
      </c>
      <c r="M275">
        <v>11.5</v>
      </c>
      <c r="N275" t="s">
        <v>1308</v>
      </c>
      <c r="O275" t="s">
        <v>1309</v>
      </c>
      <c r="P275" t="s">
        <v>1310</v>
      </c>
      <c r="Q275" t="s">
        <v>1311</v>
      </c>
      <c r="R275" t="s">
        <v>1312</v>
      </c>
      <c r="T275" t="s">
        <v>25</v>
      </c>
    </row>
    <row r="276" spans="1:20" x14ac:dyDescent="0.25">
      <c r="A276">
        <v>63.773534900000001</v>
      </c>
      <c r="B276">
        <v>-134.9675397</v>
      </c>
      <c r="C276" s="1" t="str">
        <f>HYPERLINK("http://geochem.nrcan.gc.ca/cdogs/content/kwd/kwd020018_e.htm", "Fluid (stream)")</f>
        <v>Fluid (stream)</v>
      </c>
      <c r="D276" s="1" t="str">
        <f>HYPERLINK("http://geochem.nrcan.gc.ca/cdogs/content/kwd/kwd080007_e.htm", "Untreated Water")</f>
        <v>Untreated Water</v>
      </c>
      <c r="E276" s="1" t="str">
        <f>HYPERLINK("http://geochem.nrcan.gc.ca/cdogs/content/dgp/dgp00002_e.htm", "Total")</f>
        <v>Total</v>
      </c>
      <c r="F276" s="1" t="str">
        <f>HYPERLINK("http://geochem.nrcan.gc.ca/cdogs/content/agp/agp01499_e.htm", "SO4 | NONE | ROOT")</f>
        <v>SO4 | NONE | ROOT</v>
      </c>
      <c r="G276" s="1" t="str">
        <f>HYPERLINK("http://geochem.nrcan.gc.ca/cdogs/content/mth/mth02438_e.htm", "2438")</f>
        <v>2438</v>
      </c>
      <c r="H276" s="1" t="str">
        <f>HYPERLINK("http://geochem.nrcan.gc.ca/cdogs/content/bdl/bdl210006_e.htm", "210006")</f>
        <v>210006</v>
      </c>
      <c r="I276" s="1" t="str">
        <f>HYPERLINK("http://geochem.nrcan.gc.ca/cdogs/content/prj/prj210211_e.htm", "210211")</f>
        <v>210211</v>
      </c>
      <c r="J276" s="1" t="str">
        <f>HYPERLINK("http://geochem.nrcan.gc.ca/cdogs/content/svy/svy210380_e.htm", "210380")</f>
        <v>210380</v>
      </c>
      <c r="L276" t="s">
        <v>522</v>
      </c>
      <c r="M276">
        <v>19.2</v>
      </c>
      <c r="N276" t="s">
        <v>522</v>
      </c>
      <c r="O276" t="s">
        <v>1313</v>
      </c>
      <c r="P276" t="s">
        <v>1314</v>
      </c>
      <c r="Q276" t="s">
        <v>1315</v>
      </c>
      <c r="R276" t="s">
        <v>1316</v>
      </c>
      <c r="T276" t="s">
        <v>25</v>
      </c>
    </row>
    <row r="277" spans="1:20" x14ac:dyDescent="0.25">
      <c r="A277">
        <v>63.773713899999997</v>
      </c>
      <c r="B277">
        <v>-134.9655114</v>
      </c>
      <c r="C277" s="1" t="str">
        <f>HYPERLINK("http://geochem.nrcan.gc.ca/cdogs/content/kwd/kwd020018_e.htm", "Fluid (stream)")</f>
        <v>Fluid (stream)</v>
      </c>
      <c r="D277" s="1" t="str">
        <f>HYPERLINK("http://geochem.nrcan.gc.ca/cdogs/content/kwd/kwd080007_e.htm", "Untreated Water")</f>
        <v>Untreated Water</v>
      </c>
      <c r="E277" s="1" t="str">
        <f>HYPERLINK("http://geochem.nrcan.gc.ca/cdogs/content/dgp/dgp00002_e.htm", "Total")</f>
        <v>Total</v>
      </c>
      <c r="F277" s="1" t="str">
        <f>HYPERLINK("http://geochem.nrcan.gc.ca/cdogs/content/agp/agp01499_e.htm", "SO4 | NONE | ROOT")</f>
        <v>SO4 | NONE | ROOT</v>
      </c>
      <c r="G277" s="1" t="str">
        <f>HYPERLINK("http://geochem.nrcan.gc.ca/cdogs/content/mth/mth02438_e.htm", "2438")</f>
        <v>2438</v>
      </c>
      <c r="H277" s="1" t="str">
        <f>HYPERLINK("http://geochem.nrcan.gc.ca/cdogs/content/bdl/bdl210006_e.htm", "210006")</f>
        <v>210006</v>
      </c>
      <c r="I277" s="1" t="str">
        <f>HYPERLINK("http://geochem.nrcan.gc.ca/cdogs/content/prj/prj210211_e.htm", "210211")</f>
        <v>210211</v>
      </c>
      <c r="J277" s="1" t="str">
        <f>HYPERLINK("http://geochem.nrcan.gc.ca/cdogs/content/svy/svy210380_e.htm", "210380")</f>
        <v>210380</v>
      </c>
      <c r="L277" t="s">
        <v>1160</v>
      </c>
      <c r="M277">
        <v>13.8</v>
      </c>
      <c r="N277" t="s">
        <v>1160</v>
      </c>
      <c r="O277" t="s">
        <v>1317</v>
      </c>
      <c r="P277" t="s">
        <v>1318</v>
      </c>
      <c r="Q277" t="s">
        <v>1319</v>
      </c>
      <c r="R277" t="s">
        <v>1320</v>
      </c>
      <c r="T277" t="s">
        <v>25</v>
      </c>
    </row>
    <row r="278" spans="1:20" x14ac:dyDescent="0.25">
      <c r="A278">
        <v>63.791843</v>
      </c>
      <c r="B278">
        <v>-134.96954779999999</v>
      </c>
      <c r="C278" s="1" t="str">
        <f>HYPERLINK("http://geochem.nrcan.gc.ca/cdogs/content/kwd/kwd020018_e.htm", "Fluid (stream)")</f>
        <v>Fluid (stream)</v>
      </c>
      <c r="D278" s="1" t="str">
        <f>HYPERLINK("http://geochem.nrcan.gc.ca/cdogs/content/kwd/kwd080007_e.htm", "Untreated Water")</f>
        <v>Untreated Water</v>
      </c>
      <c r="E278" s="1" t="str">
        <f>HYPERLINK("http://geochem.nrcan.gc.ca/cdogs/content/dgp/dgp00002_e.htm", "Total")</f>
        <v>Total</v>
      </c>
      <c r="F278" s="1" t="str">
        <f>HYPERLINK("http://geochem.nrcan.gc.ca/cdogs/content/agp/agp01499_e.htm", "SO4 | NONE | ROOT")</f>
        <v>SO4 | NONE | ROOT</v>
      </c>
      <c r="G278" s="1" t="str">
        <f>HYPERLINK("http://geochem.nrcan.gc.ca/cdogs/content/mth/mth02438_e.htm", "2438")</f>
        <v>2438</v>
      </c>
      <c r="H278" s="1" t="str">
        <f>HYPERLINK("http://geochem.nrcan.gc.ca/cdogs/content/bdl/bdl210006_e.htm", "210006")</f>
        <v>210006</v>
      </c>
      <c r="I278" s="1" t="str">
        <f>HYPERLINK("http://geochem.nrcan.gc.ca/cdogs/content/prj/prj210211_e.htm", "210211")</f>
        <v>210211</v>
      </c>
      <c r="J278" s="1" t="str">
        <f>HYPERLINK("http://geochem.nrcan.gc.ca/cdogs/content/svy/svy210380_e.htm", "210380")</f>
        <v>210380</v>
      </c>
      <c r="L278" t="s">
        <v>1278</v>
      </c>
      <c r="M278">
        <v>33.200000000000003</v>
      </c>
      <c r="N278" t="s">
        <v>1278</v>
      </c>
      <c r="O278" t="s">
        <v>1321</v>
      </c>
      <c r="P278" t="s">
        <v>1322</v>
      </c>
      <c r="Q278" t="s">
        <v>1323</v>
      </c>
      <c r="R278" t="s">
        <v>1324</v>
      </c>
      <c r="T278" t="s">
        <v>25</v>
      </c>
    </row>
    <row r="279" spans="1:20" x14ac:dyDescent="0.25">
      <c r="A279">
        <v>63.762646599999997</v>
      </c>
      <c r="B279">
        <v>-134.9026796</v>
      </c>
      <c r="C279" s="1" t="str">
        <f>HYPERLINK("http://geochem.nrcan.gc.ca/cdogs/content/kwd/kwd020018_e.htm", "Fluid (stream)")</f>
        <v>Fluid (stream)</v>
      </c>
      <c r="D279" s="1" t="str">
        <f>HYPERLINK("http://geochem.nrcan.gc.ca/cdogs/content/kwd/kwd080007_e.htm", "Untreated Water")</f>
        <v>Untreated Water</v>
      </c>
      <c r="E279" s="1" t="str">
        <f>HYPERLINK("http://geochem.nrcan.gc.ca/cdogs/content/dgp/dgp00002_e.htm", "Total")</f>
        <v>Total</v>
      </c>
      <c r="F279" s="1" t="str">
        <f>HYPERLINK("http://geochem.nrcan.gc.ca/cdogs/content/agp/agp01499_e.htm", "SO4 | NONE | ROOT")</f>
        <v>SO4 | NONE | ROOT</v>
      </c>
      <c r="G279" s="1" t="str">
        <f>HYPERLINK("http://geochem.nrcan.gc.ca/cdogs/content/mth/mth02438_e.htm", "2438")</f>
        <v>2438</v>
      </c>
      <c r="H279" s="1" t="str">
        <f>HYPERLINK("http://geochem.nrcan.gc.ca/cdogs/content/bdl/bdl210006_e.htm", "210006")</f>
        <v>210006</v>
      </c>
      <c r="I279" s="1" t="str">
        <f>HYPERLINK("http://geochem.nrcan.gc.ca/cdogs/content/prj/prj210211_e.htm", "210211")</f>
        <v>210211</v>
      </c>
      <c r="J279" s="1" t="str">
        <f>HYPERLINK("http://geochem.nrcan.gc.ca/cdogs/content/svy/svy210380_e.htm", "210380")</f>
        <v>210380</v>
      </c>
      <c r="L279" t="s">
        <v>1325</v>
      </c>
      <c r="M279">
        <v>40.200000000000003</v>
      </c>
      <c r="N279" t="s">
        <v>1325</v>
      </c>
      <c r="O279" t="s">
        <v>1326</v>
      </c>
      <c r="P279" t="s">
        <v>1327</v>
      </c>
      <c r="Q279" t="s">
        <v>1328</v>
      </c>
      <c r="R279" t="s">
        <v>1329</v>
      </c>
      <c r="T279" t="s">
        <v>25</v>
      </c>
    </row>
    <row r="280" spans="1:20" x14ac:dyDescent="0.25">
      <c r="A280">
        <v>63.767644599999997</v>
      </c>
      <c r="B280">
        <v>-134.86819259999999</v>
      </c>
      <c r="C280" s="1" t="str">
        <f>HYPERLINK("http://geochem.nrcan.gc.ca/cdogs/content/kwd/kwd020018_e.htm", "Fluid (stream)")</f>
        <v>Fluid (stream)</v>
      </c>
      <c r="D280" s="1" t="str">
        <f>HYPERLINK("http://geochem.nrcan.gc.ca/cdogs/content/kwd/kwd080007_e.htm", "Untreated Water")</f>
        <v>Untreated Water</v>
      </c>
      <c r="E280" s="1" t="str">
        <f>HYPERLINK("http://geochem.nrcan.gc.ca/cdogs/content/dgp/dgp00002_e.htm", "Total")</f>
        <v>Total</v>
      </c>
      <c r="F280" s="1" t="str">
        <f>HYPERLINK("http://geochem.nrcan.gc.ca/cdogs/content/agp/agp01499_e.htm", "SO4 | NONE | ROOT")</f>
        <v>SO4 | NONE | ROOT</v>
      </c>
      <c r="G280" s="1" t="str">
        <f>HYPERLINK("http://geochem.nrcan.gc.ca/cdogs/content/mth/mth02438_e.htm", "2438")</f>
        <v>2438</v>
      </c>
      <c r="H280" s="1" t="str">
        <f>HYPERLINK("http://geochem.nrcan.gc.ca/cdogs/content/bdl/bdl210006_e.htm", "210006")</f>
        <v>210006</v>
      </c>
      <c r="I280" s="1" t="str">
        <f>HYPERLINK("http://geochem.nrcan.gc.ca/cdogs/content/prj/prj210211_e.htm", "210211")</f>
        <v>210211</v>
      </c>
      <c r="J280" s="1" t="str">
        <f>HYPERLINK("http://geochem.nrcan.gc.ca/cdogs/content/svy/svy210380_e.htm", "210380")</f>
        <v>210380</v>
      </c>
      <c r="L280" t="s">
        <v>1330</v>
      </c>
      <c r="M280">
        <v>7.5</v>
      </c>
      <c r="N280" t="s">
        <v>1330</v>
      </c>
      <c r="O280" t="s">
        <v>1331</v>
      </c>
      <c r="P280" t="s">
        <v>1332</v>
      </c>
      <c r="Q280" t="s">
        <v>1333</v>
      </c>
      <c r="R280" t="s">
        <v>1334</v>
      </c>
      <c r="T280" t="s">
        <v>25</v>
      </c>
    </row>
    <row r="281" spans="1:20" x14ac:dyDescent="0.25">
      <c r="A281">
        <v>63.772499600000003</v>
      </c>
      <c r="B281">
        <v>-134.8783099</v>
      </c>
      <c r="C281" s="1" t="str">
        <f>HYPERLINK("http://geochem.nrcan.gc.ca/cdogs/content/kwd/kwd020018_e.htm", "Fluid (stream)")</f>
        <v>Fluid (stream)</v>
      </c>
      <c r="D281" s="1" t="str">
        <f>HYPERLINK("http://geochem.nrcan.gc.ca/cdogs/content/kwd/kwd080007_e.htm", "Untreated Water")</f>
        <v>Untreated Water</v>
      </c>
      <c r="E281" s="1" t="str">
        <f>HYPERLINK("http://geochem.nrcan.gc.ca/cdogs/content/dgp/dgp00002_e.htm", "Total")</f>
        <v>Total</v>
      </c>
      <c r="F281" s="1" t="str">
        <f>HYPERLINK("http://geochem.nrcan.gc.ca/cdogs/content/agp/agp01499_e.htm", "SO4 | NONE | ROOT")</f>
        <v>SO4 | NONE | ROOT</v>
      </c>
      <c r="G281" s="1" t="str">
        <f>HYPERLINK("http://geochem.nrcan.gc.ca/cdogs/content/mth/mth02438_e.htm", "2438")</f>
        <v>2438</v>
      </c>
      <c r="H281" s="1" t="str">
        <f>HYPERLINK("http://geochem.nrcan.gc.ca/cdogs/content/bdl/bdl210006_e.htm", "210006")</f>
        <v>210006</v>
      </c>
      <c r="I281" s="1" t="str">
        <f>HYPERLINK("http://geochem.nrcan.gc.ca/cdogs/content/prj/prj210211_e.htm", "210211")</f>
        <v>210211</v>
      </c>
      <c r="J281" s="1" t="str">
        <f>HYPERLINK("http://geochem.nrcan.gc.ca/cdogs/content/svy/svy210380_e.htm", "210380")</f>
        <v>210380</v>
      </c>
      <c r="L281" t="s">
        <v>1335</v>
      </c>
      <c r="M281">
        <v>25.7</v>
      </c>
      <c r="N281" t="s">
        <v>1335</v>
      </c>
      <c r="O281" t="s">
        <v>1336</v>
      </c>
      <c r="P281" t="s">
        <v>1337</v>
      </c>
      <c r="Q281" t="s">
        <v>1338</v>
      </c>
      <c r="R281" t="s">
        <v>1339</v>
      </c>
      <c r="T281" t="s">
        <v>25</v>
      </c>
    </row>
    <row r="282" spans="1:20" x14ac:dyDescent="0.25">
      <c r="A282">
        <v>63.772596299999996</v>
      </c>
      <c r="B282">
        <v>-134.88682700000001</v>
      </c>
      <c r="C282" s="1" t="str">
        <f>HYPERLINK("http://geochem.nrcan.gc.ca/cdogs/content/kwd/kwd020018_e.htm", "Fluid (stream)")</f>
        <v>Fluid (stream)</v>
      </c>
      <c r="D282" s="1" t="str">
        <f>HYPERLINK("http://geochem.nrcan.gc.ca/cdogs/content/kwd/kwd080007_e.htm", "Untreated Water")</f>
        <v>Untreated Water</v>
      </c>
      <c r="E282" s="1" t="str">
        <f>HYPERLINK("http://geochem.nrcan.gc.ca/cdogs/content/dgp/dgp00002_e.htm", "Total")</f>
        <v>Total</v>
      </c>
      <c r="F282" s="1" t="str">
        <f>HYPERLINK("http://geochem.nrcan.gc.ca/cdogs/content/agp/agp01499_e.htm", "SO4 | NONE | ROOT")</f>
        <v>SO4 | NONE | ROOT</v>
      </c>
      <c r="G282" s="1" t="str">
        <f>HYPERLINK("http://geochem.nrcan.gc.ca/cdogs/content/mth/mth02438_e.htm", "2438")</f>
        <v>2438</v>
      </c>
      <c r="H282" s="1" t="str">
        <f>HYPERLINK("http://geochem.nrcan.gc.ca/cdogs/content/bdl/bdl210006_e.htm", "210006")</f>
        <v>210006</v>
      </c>
      <c r="I282" s="1" t="str">
        <f>HYPERLINK("http://geochem.nrcan.gc.ca/cdogs/content/prj/prj210211_e.htm", "210211")</f>
        <v>210211</v>
      </c>
      <c r="J282" s="1" t="str">
        <f>HYPERLINK("http://geochem.nrcan.gc.ca/cdogs/content/svy/svy210380_e.htm", "210380")</f>
        <v>210380</v>
      </c>
      <c r="L282" t="s">
        <v>194</v>
      </c>
      <c r="M282">
        <v>14.6</v>
      </c>
      <c r="N282" t="s">
        <v>194</v>
      </c>
      <c r="O282" t="s">
        <v>1340</v>
      </c>
      <c r="P282" t="s">
        <v>1341</v>
      </c>
      <c r="Q282" t="s">
        <v>1342</v>
      </c>
      <c r="R282" t="s">
        <v>1343</v>
      </c>
      <c r="T282" t="s">
        <v>25</v>
      </c>
    </row>
    <row r="283" spans="1:20" x14ac:dyDescent="0.25">
      <c r="A283">
        <v>63.775748200000002</v>
      </c>
      <c r="B283">
        <v>-134.90162040000001</v>
      </c>
      <c r="C283" s="1" t="str">
        <f>HYPERLINK("http://geochem.nrcan.gc.ca/cdogs/content/kwd/kwd020018_e.htm", "Fluid (stream)")</f>
        <v>Fluid (stream)</v>
      </c>
      <c r="D283" s="1" t="str">
        <f>HYPERLINK("http://geochem.nrcan.gc.ca/cdogs/content/kwd/kwd080007_e.htm", "Untreated Water")</f>
        <v>Untreated Water</v>
      </c>
      <c r="E283" s="1" t="str">
        <f>HYPERLINK("http://geochem.nrcan.gc.ca/cdogs/content/dgp/dgp00002_e.htm", "Total")</f>
        <v>Total</v>
      </c>
      <c r="F283" s="1" t="str">
        <f>HYPERLINK("http://geochem.nrcan.gc.ca/cdogs/content/agp/agp01499_e.htm", "SO4 | NONE | ROOT")</f>
        <v>SO4 | NONE | ROOT</v>
      </c>
      <c r="G283" s="1" t="str">
        <f>HYPERLINK("http://geochem.nrcan.gc.ca/cdogs/content/mth/mth02438_e.htm", "2438")</f>
        <v>2438</v>
      </c>
      <c r="H283" s="1" t="str">
        <f>HYPERLINK("http://geochem.nrcan.gc.ca/cdogs/content/bdl/bdl210006_e.htm", "210006")</f>
        <v>210006</v>
      </c>
      <c r="I283" s="1" t="str">
        <f>HYPERLINK("http://geochem.nrcan.gc.ca/cdogs/content/prj/prj210211_e.htm", "210211")</f>
        <v>210211</v>
      </c>
      <c r="J283" s="1" t="str">
        <f>HYPERLINK("http://geochem.nrcan.gc.ca/cdogs/content/svy/svy210380_e.htm", "210380")</f>
        <v>210380</v>
      </c>
      <c r="L283" t="s">
        <v>1344</v>
      </c>
      <c r="M283">
        <v>20.5</v>
      </c>
      <c r="N283" t="s">
        <v>1344</v>
      </c>
      <c r="O283" t="s">
        <v>1345</v>
      </c>
      <c r="P283" t="s">
        <v>1346</v>
      </c>
      <c r="Q283" t="s">
        <v>1347</v>
      </c>
      <c r="R283" t="s">
        <v>1348</v>
      </c>
      <c r="T283" t="s">
        <v>25</v>
      </c>
    </row>
    <row r="284" spans="1:20" x14ac:dyDescent="0.25">
      <c r="A284">
        <v>64.036842500000006</v>
      </c>
      <c r="B284">
        <v>-134.4001714</v>
      </c>
      <c r="C284" s="1" t="str">
        <f>HYPERLINK("http://geochem.nrcan.gc.ca/cdogs/content/kwd/kwd020018_e.htm", "Fluid (stream)")</f>
        <v>Fluid (stream)</v>
      </c>
      <c r="D284" s="1" t="str">
        <f>HYPERLINK("http://geochem.nrcan.gc.ca/cdogs/content/kwd/kwd080007_e.htm", "Untreated Water")</f>
        <v>Untreated Water</v>
      </c>
      <c r="E284" s="1" t="str">
        <f>HYPERLINK("http://geochem.nrcan.gc.ca/cdogs/content/dgp/dgp00002_e.htm", "Total")</f>
        <v>Total</v>
      </c>
      <c r="F284" s="1" t="str">
        <f>HYPERLINK("http://geochem.nrcan.gc.ca/cdogs/content/agp/agp01499_e.htm", "SO4 | NONE | ROOT")</f>
        <v>SO4 | NONE | ROOT</v>
      </c>
      <c r="G284" s="1" t="str">
        <f>HYPERLINK("http://geochem.nrcan.gc.ca/cdogs/content/mth/mth02438_e.htm", "2438")</f>
        <v>2438</v>
      </c>
      <c r="H284" s="1" t="str">
        <f>HYPERLINK("http://geochem.nrcan.gc.ca/cdogs/content/bdl/bdl210006_e.htm", "210006")</f>
        <v>210006</v>
      </c>
      <c r="I284" s="1" t="str">
        <f>HYPERLINK("http://geochem.nrcan.gc.ca/cdogs/content/prj/prj210211_e.htm", "210211")</f>
        <v>210211</v>
      </c>
      <c r="J284" s="1" t="str">
        <f>HYPERLINK("http://geochem.nrcan.gc.ca/cdogs/content/svy/svy210380_e.htm", "210380")</f>
        <v>210380</v>
      </c>
      <c r="L284" t="s">
        <v>1349</v>
      </c>
      <c r="M284">
        <v>43.3</v>
      </c>
      <c r="N284" t="s">
        <v>1349</v>
      </c>
      <c r="O284" t="s">
        <v>1350</v>
      </c>
      <c r="P284" t="s">
        <v>1351</v>
      </c>
      <c r="Q284" t="s">
        <v>1352</v>
      </c>
      <c r="R284" t="s">
        <v>1353</v>
      </c>
      <c r="T284" t="s">
        <v>25</v>
      </c>
    </row>
    <row r="285" spans="1:20" x14ac:dyDescent="0.25">
      <c r="A285">
        <v>64.034274400000001</v>
      </c>
      <c r="B285">
        <v>-134.386921</v>
      </c>
      <c r="C285" s="1" t="str">
        <f>HYPERLINK("http://geochem.nrcan.gc.ca/cdogs/content/kwd/kwd020018_e.htm", "Fluid (stream)")</f>
        <v>Fluid (stream)</v>
      </c>
      <c r="D285" s="1" t="str">
        <f>HYPERLINK("http://geochem.nrcan.gc.ca/cdogs/content/kwd/kwd080007_e.htm", "Untreated Water")</f>
        <v>Untreated Water</v>
      </c>
      <c r="E285" s="1" t="str">
        <f>HYPERLINK("http://geochem.nrcan.gc.ca/cdogs/content/dgp/dgp00002_e.htm", "Total")</f>
        <v>Total</v>
      </c>
      <c r="F285" s="1" t="str">
        <f>HYPERLINK("http://geochem.nrcan.gc.ca/cdogs/content/agp/agp01499_e.htm", "SO4 | NONE | ROOT")</f>
        <v>SO4 | NONE | ROOT</v>
      </c>
      <c r="G285" s="1" t="str">
        <f>HYPERLINK("http://geochem.nrcan.gc.ca/cdogs/content/mth/mth02438_e.htm", "2438")</f>
        <v>2438</v>
      </c>
      <c r="H285" s="1" t="str">
        <f>HYPERLINK("http://geochem.nrcan.gc.ca/cdogs/content/bdl/bdl210006_e.htm", "210006")</f>
        <v>210006</v>
      </c>
      <c r="I285" s="1" t="str">
        <f>HYPERLINK("http://geochem.nrcan.gc.ca/cdogs/content/prj/prj210211_e.htm", "210211")</f>
        <v>210211</v>
      </c>
      <c r="J285" s="1" t="str">
        <f>HYPERLINK("http://geochem.nrcan.gc.ca/cdogs/content/svy/svy210380_e.htm", "210380")</f>
        <v>210380</v>
      </c>
      <c r="L285" t="s">
        <v>1354</v>
      </c>
      <c r="M285">
        <v>31.5</v>
      </c>
      <c r="N285" t="s">
        <v>1354</v>
      </c>
      <c r="O285" t="s">
        <v>1355</v>
      </c>
      <c r="P285" t="s">
        <v>1356</v>
      </c>
      <c r="Q285" t="s">
        <v>1357</v>
      </c>
      <c r="R285" t="s">
        <v>1358</v>
      </c>
      <c r="T285" t="s">
        <v>25</v>
      </c>
    </row>
    <row r="286" spans="1:20" x14ac:dyDescent="0.25">
      <c r="A286">
        <v>64.028226099999998</v>
      </c>
      <c r="B286">
        <v>-134.33793560000001</v>
      </c>
      <c r="C286" s="1" t="str">
        <f>HYPERLINK("http://geochem.nrcan.gc.ca/cdogs/content/kwd/kwd020018_e.htm", "Fluid (stream)")</f>
        <v>Fluid (stream)</v>
      </c>
      <c r="D286" s="1" t="str">
        <f>HYPERLINK("http://geochem.nrcan.gc.ca/cdogs/content/kwd/kwd080007_e.htm", "Untreated Water")</f>
        <v>Untreated Water</v>
      </c>
      <c r="E286" s="1" t="str">
        <f>HYPERLINK("http://geochem.nrcan.gc.ca/cdogs/content/dgp/dgp00002_e.htm", "Total")</f>
        <v>Total</v>
      </c>
      <c r="F286" s="1" t="str">
        <f>HYPERLINK("http://geochem.nrcan.gc.ca/cdogs/content/agp/agp01499_e.htm", "SO4 | NONE | ROOT")</f>
        <v>SO4 | NONE | ROOT</v>
      </c>
      <c r="G286" s="1" t="str">
        <f>HYPERLINK("http://geochem.nrcan.gc.ca/cdogs/content/mth/mth02438_e.htm", "2438")</f>
        <v>2438</v>
      </c>
      <c r="H286" s="1" t="str">
        <f>HYPERLINK("http://geochem.nrcan.gc.ca/cdogs/content/bdl/bdl210006_e.htm", "210006")</f>
        <v>210006</v>
      </c>
      <c r="I286" s="1" t="str">
        <f>HYPERLINK("http://geochem.nrcan.gc.ca/cdogs/content/prj/prj210211_e.htm", "210211")</f>
        <v>210211</v>
      </c>
      <c r="J286" s="1" t="str">
        <f>HYPERLINK("http://geochem.nrcan.gc.ca/cdogs/content/svy/svy210380_e.htm", "210380")</f>
        <v>210380</v>
      </c>
      <c r="L286" t="s">
        <v>1359</v>
      </c>
      <c r="M286">
        <v>44.6</v>
      </c>
      <c r="N286" t="s">
        <v>1359</v>
      </c>
      <c r="O286" t="s">
        <v>1360</v>
      </c>
      <c r="P286" t="s">
        <v>1361</v>
      </c>
      <c r="Q286" t="s">
        <v>1362</v>
      </c>
      <c r="R286" t="s">
        <v>1363</v>
      </c>
      <c r="T286" t="s">
        <v>25</v>
      </c>
    </row>
    <row r="287" spans="1:20" x14ac:dyDescent="0.25">
      <c r="A287">
        <v>64.121195</v>
      </c>
      <c r="B287">
        <v>-134.46919349999999</v>
      </c>
      <c r="C287" s="1" t="str">
        <f>HYPERLINK("http://geochem.nrcan.gc.ca/cdogs/content/kwd/kwd020018_e.htm", "Fluid (stream)")</f>
        <v>Fluid (stream)</v>
      </c>
      <c r="D287" s="1" t="str">
        <f>HYPERLINK("http://geochem.nrcan.gc.ca/cdogs/content/kwd/kwd080007_e.htm", "Untreated Water")</f>
        <v>Untreated Water</v>
      </c>
      <c r="E287" s="1" t="str">
        <f>HYPERLINK("http://geochem.nrcan.gc.ca/cdogs/content/dgp/dgp00002_e.htm", "Total")</f>
        <v>Total</v>
      </c>
      <c r="F287" s="1" t="str">
        <f>HYPERLINK("http://geochem.nrcan.gc.ca/cdogs/content/agp/agp01499_e.htm", "SO4 | NONE | ROOT")</f>
        <v>SO4 | NONE | ROOT</v>
      </c>
      <c r="G287" s="1" t="str">
        <f>HYPERLINK("http://geochem.nrcan.gc.ca/cdogs/content/mth/mth02438_e.htm", "2438")</f>
        <v>2438</v>
      </c>
      <c r="H287" s="1" t="str">
        <f>HYPERLINK("http://geochem.nrcan.gc.ca/cdogs/content/bdl/bdl210006_e.htm", "210006")</f>
        <v>210006</v>
      </c>
      <c r="I287" s="1" t="str">
        <f>HYPERLINK("http://geochem.nrcan.gc.ca/cdogs/content/prj/prj210211_e.htm", "210211")</f>
        <v>210211</v>
      </c>
      <c r="J287" s="1" t="str">
        <f>HYPERLINK("http://geochem.nrcan.gc.ca/cdogs/content/svy/svy210380_e.htm", "210380")</f>
        <v>210380</v>
      </c>
      <c r="L287" t="s">
        <v>1278</v>
      </c>
      <c r="M287">
        <v>33.200000000000003</v>
      </c>
      <c r="N287" t="s">
        <v>1278</v>
      </c>
      <c r="O287" t="s">
        <v>1364</v>
      </c>
      <c r="P287" t="s">
        <v>1365</v>
      </c>
      <c r="Q287" t="s">
        <v>1366</v>
      </c>
      <c r="R287" t="s">
        <v>1367</v>
      </c>
      <c r="T287" t="s">
        <v>25</v>
      </c>
    </row>
    <row r="288" spans="1:20" x14ac:dyDescent="0.25">
      <c r="A288">
        <v>64.127329500000002</v>
      </c>
      <c r="B288">
        <v>-134.45367210000001</v>
      </c>
      <c r="C288" s="1" t="str">
        <f>HYPERLINK("http://geochem.nrcan.gc.ca/cdogs/content/kwd/kwd020018_e.htm", "Fluid (stream)")</f>
        <v>Fluid (stream)</v>
      </c>
      <c r="D288" s="1" t="str">
        <f>HYPERLINK("http://geochem.nrcan.gc.ca/cdogs/content/kwd/kwd080007_e.htm", "Untreated Water")</f>
        <v>Untreated Water</v>
      </c>
      <c r="E288" s="1" t="str">
        <f>HYPERLINK("http://geochem.nrcan.gc.ca/cdogs/content/dgp/dgp00002_e.htm", "Total")</f>
        <v>Total</v>
      </c>
      <c r="F288" s="1" t="str">
        <f>HYPERLINK("http://geochem.nrcan.gc.ca/cdogs/content/agp/agp01499_e.htm", "SO4 | NONE | ROOT")</f>
        <v>SO4 | NONE | ROOT</v>
      </c>
      <c r="G288" s="1" t="str">
        <f>HYPERLINK("http://geochem.nrcan.gc.ca/cdogs/content/mth/mth02438_e.htm", "2438")</f>
        <v>2438</v>
      </c>
      <c r="H288" s="1" t="str">
        <f>HYPERLINK("http://geochem.nrcan.gc.ca/cdogs/content/bdl/bdl210006_e.htm", "210006")</f>
        <v>210006</v>
      </c>
      <c r="I288" s="1" t="str">
        <f>HYPERLINK("http://geochem.nrcan.gc.ca/cdogs/content/prj/prj210211_e.htm", "210211")</f>
        <v>210211</v>
      </c>
      <c r="J288" s="1" t="str">
        <f>HYPERLINK("http://geochem.nrcan.gc.ca/cdogs/content/svy/svy210380_e.htm", "210380")</f>
        <v>210380</v>
      </c>
      <c r="L288" t="s">
        <v>1278</v>
      </c>
      <c r="M288">
        <v>33.200000000000003</v>
      </c>
      <c r="N288" t="s">
        <v>1278</v>
      </c>
      <c r="O288" t="s">
        <v>1368</v>
      </c>
      <c r="P288" t="s">
        <v>1369</v>
      </c>
      <c r="Q288" t="s">
        <v>1370</v>
      </c>
      <c r="R288" t="s">
        <v>1371</v>
      </c>
      <c r="T288" t="s">
        <v>25</v>
      </c>
    </row>
    <row r="289" spans="1:20" x14ac:dyDescent="0.25">
      <c r="A289">
        <v>64.137186900000003</v>
      </c>
      <c r="B289">
        <v>-134.4267681</v>
      </c>
      <c r="C289" s="1" t="str">
        <f>HYPERLINK("http://geochem.nrcan.gc.ca/cdogs/content/kwd/kwd020018_e.htm", "Fluid (stream)")</f>
        <v>Fluid (stream)</v>
      </c>
      <c r="D289" s="1" t="str">
        <f>HYPERLINK("http://geochem.nrcan.gc.ca/cdogs/content/kwd/kwd080007_e.htm", "Untreated Water")</f>
        <v>Untreated Water</v>
      </c>
      <c r="E289" s="1" t="str">
        <f>HYPERLINK("http://geochem.nrcan.gc.ca/cdogs/content/dgp/dgp00002_e.htm", "Total")</f>
        <v>Total</v>
      </c>
      <c r="F289" s="1" t="str">
        <f>HYPERLINK("http://geochem.nrcan.gc.ca/cdogs/content/agp/agp01499_e.htm", "SO4 | NONE | ROOT")</f>
        <v>SO4 | NONE | ROOT</v>
      </c>
      <c r="G289" s="1" t="str">
        <f>HYPERLINK("http://geochem.nrcan.gc.ca/cdogs/content/mth/mth02438_e.htm", "2438")</f>
        <v>2438</v>
      </c>
      <c r="H289" s="1" t="str">
        <f>HYPERLINK("http://geochem.nrcan.gc.ca/cdogs/content/bdl/bdl210006_e.htm", "210006")</f>
        <v>210006</v>
      </c>
      <c r="I289" s="1" t="str">
        <f>HYPERLINK("http://geochem.nrcan.gc.ca/cdogs/content/prj/prj210211_e.htm", "210211")</f>
        <v>210211</v>
      </c>
      <c r="J289" s="1" t="str">
        <f>HYPERLINK("http://geochem.nrcan.gc.ca/cdogs/content/svy/svy210380_e.htm", "210380")</f>
        <v>210380</v>
      </c>
      <c r="L289" t="s">
        <v>632</v>
      </c>
      <c r="M289">
        <v>32</v>
      </c>
      <c r="N289" t="s">
        <v>632</v>
      </c>
      <c r="O289" t="s">
        <v>1372</v>
      </c>
      <c r="P289" t="s">
        <v>1373</v>
      </c>
      <c r="Q289" t="s">
        <v>1374</v>
      </c>
      <c r="R289" t="s">
        <v>1375</v>
      </c>
      <c r="T289" t="s">
        <v>25</v>
      </c>
    </row>
    <row r="290" spans="1:20" x14ac:dyDescent="0.25">
      <c r="A290">
        <v>64.021444599999995</v>
      </c>
      <c r="B290">
        <v>-134.326843</v>
      </c>
      <c r="C290" s="1" t="str">
        <f>HYPERLINK("http://geochem.nrcan.gc.ca/cdogs/content/kwd/kwd020018_e.htm", "Fluid (stream)")</f>
        <v>Fluid (stream)</v>
      </c>
      <c r="D290" s="1" t="str">
        <f>HYPERLINK("http://geochem.nrcan.gc.ca/cdogs/content/kwd/kwd080007_e.htm", "Untreated Water")</f>
        <v>Untreated Water</v>
      </c>
      <c r="E290" s="1" t="str">
        <f>HYPERLINK("http://geochem.nrcan.gc.ca/cdogs/content/dgp/dgp00002_e.htm", "Total")</f>
        <v>Total</v>
      </c>
      <c r="F290" s="1" t="str">
        <f>HYPERLINK("http://geochem.nrcan.gc.ca/cdogs/content/agp/agp01499_e.htm", "SO4 | NONE | ROOT")</f>
        <v>SO4 | NONE | ROOT</v>
      </c>
      <c r="G290" s="1" t="str">
        <f>HYPERLINK("http://geochem.nrcan.gc.ca/cdogs/content/mth/mth02438_e.htm", "2438")</f>
        <v>2438</v>
      </c>
      <c r="H290" s="1" t="str">
        <f>HYPERLINK("http://geochem.nrcan.gc.ca/cdogs/content/bdl/bdl210006_e.htm", "210006")</f>
        <v>210006</v>
      </c>
      <c r="I290" s="1" t="str">
        <f>HYPERLINK("http://geochem.nrcan.gc.ca/cdogs/content/prj/prj210211_e.htm", "210211")</f>
        <v>210211</v>
      </c>
      <c r="J290" s="1" t="str">
        <f>HYPERLINK("http://geochem.nrcan.gc.ca/cdogs/content/svy/svy210380_e.htm", "210380")</f>
        <v>210380</v>
      </c>
      <c r="L290" t="s">
        <v>1205</v>
      </c>
      <c r="M290">
        <v>40.299999999999997</v>
      </c>
      <c r="N290" t="s">
        <v>1205</v>
      </c>
      <c r="O290" t="s">
        <v>1376</v>
      </c>
      <c r="P290" t="s">
        <v>1377</v>
      </c>
      <c r="Q290" t="s">
        <v>1378</v>
      </c>
      <c r="R290" t="s">
        <v>1379</v>
      </c>
      <c r="T290" t="s">
        <v>25</v>
      </c>
    </row>
    <row r="291" spans="1:20" x14ac:dyDescent="0.25">
      <c r="A291">
        <v>64.032212099999995</v>
      </c>
      <c r="B291">
        <v>-134.326583</v>
      </c>
      <c r="C291" s="1" t="str">
        <f>HYPERLINK("http://geochem.nrcan.gc.ca/cdogs/content/kwd/kwd020018_e.htm", "Fluid (stream)")</f>
        <v>Fluid (stream)</v>
      </c>
      <c r="D291" s="1" t="str">
        <f>HYPERLINK("http://geochem.nrcan.gc.ca/cdogs/content/kwd/kwd080007_e.htm", "Untreated Water")</f>
        <v>Untreated Water</v>
      </c>
      <c r="E291" s="1" t="str">
        <f>HYPERLINK("http://geochem.nrcan.gc.ca/cdogs/content/dgp/dgp00002_e.htm", "Total")</f>
        <v>Total</v>
      </c>
      <c r="F291" s="1" t="str">
        <f>HYPERLINK("http://geochem.nrcan.gc.ca/cdogs/content/agp/agp01499_e.htm", "SO4 | NONE | ROOT")</f>
        <v>SO4 | NONE | ROOT</v>
      </c>
      <c r="G291" s="1" t="str">
        <f>HYPERLINK("http://geochem.nrcan.gc.ca/cdogs/content/mth/mth02438_e.htm", "2438")</f>
        <v>2438</v>
      </c>
      <c r="H291" s="1" t="str">
        <f>HYPERLINK("http://geochem.nrcan.gc.ca/cdogs/content/bdl/bdl210006_e.htm", "210006")</f>
        <v>210006</v>
      </c>
      <c r="I291" s="1" t="str">
        <f>HYPERLINK("http://geochem.nrcan.gc.ca/cdogs/content/prj/prj210211_e.htm", "210211")</f>
        <v>210211</v>
      </c>
      <c r="J291" s="1" t="str">
        <f>HYPERLINK("http://geochem.nrcan.gc.ca/cdogs/content/svy/svy210380_e.htm", "210380")</f>
        <v>210380</v>
      </c>
      <c r="L291" t="s">
        <v>1335</v>
      </c>
      <c r="M291">
        <v>25.7</v>
      </c>
      <c r="N291" t="s">
        <v>1335</v>
      </c>
      <c r="O291" t="s">
        <v>1380</v>
      </c>
      <c r="P291" t="s">
        <v>1381</v>
      </c>
      <c r="Q291" t="s">
        <v>1382</v>
      </c>
      <c r="R291" t="s">
        <v>1383</v>
      </c>
      <c r="T291" t="s">
        <v>25</v>
      </c>
    </row>
    <row r="292" spans="1:20" x14ac:dyDescent="0.25">
      <c r="A292">
        <v>64.1385468</v>
      </c>
      <c r="B292">
        <v>-134.01065460000001</v>
      </c>
      <c r="C292" s="1" t="str">
        <f>HYPERLINK("http://geochem.nrcan.gc.ca/cdogs/content/kwd/kwd020018_e.htm", "Fluid (stream)")</f>
        <v>Fluid (stream)</v>
      </c>
      <c r="D292" s="1" t="str">
        <f>HYPERLINK("http://geochem.nrcan.gc.ca/cdogs/content/kwd/kwd080007_e.htm", "Untreated Water")</f>
        <v>Untreated Water</v>
      </c>
      <c r="E292" s="1" t="str">
        <f>HYPERLINK("http://geochem.nrcan.gc.ca/cdogs/content/dgp/dgp00002_e.htm", "Total")</f>
        <v>Total</v>
      </c>
      <c r="F292" s="1" t="str">
        <f>HYPERLINK("http://geochem.nrcan.gc.ca/cdogs/content/agp/agp01499_e.htm", "SO4 | NONE | ROOT")</f>
        <v>SO4 | NONE | ROOT</v>
      </c>
      <c r="G292" s="1" t="str">
        <f>HYPERLINK("http://geochem.nrcan.gc.ca/cdogs/content/mth/mth02438_e.htm", "2438")</f>
        <v>2438</v>
      </c>
      <c r="H292" s="1" t="str">
        <f>HYPERLINK("http://geochem.nrcan.gc.ca/cdogs/content/bdl/bdl210006_e.htm", "210006")</f>
        <v>210006</v>
      </c>
      <c r="I292" s="1" t="str">
        <f>HYPERLINK("http://geochem.nrcan.gc.ca/cdogs/content/prj/prj210211_e.htm", "210211")</f>
        <v>210211</v>
      </c>
      <c r="J292" s="1" t="str">
        <f>HYPERLINK("http://geochem.nrcan.gc.ca/cdogs/content/svy/svy210380_e.htm", "210380")</f>
        <v>210380</v>
      </c>
      <c r="L292" t="s">
        <v>1384</v>
      </c>
      <c r="M292">
        <v>25.5</v>
      </c>
      <c r="N292" t="s">
        <v>1384</v>
      </c>
      <c r="O292" t="s">
        <v>1385</v>
      </c>
      <c r="P292" t="s">
        <v>1386</v>
      </c>
      <c r="Q292" t="s">
        <v>1387</v>
      </c>
      <c r="R292" t="s">
        <v>1388</v>
      </c>
      <c r="T292" t="s">
        <v>25</v>
      </c>
    </row>
    <row r="293" spans="1:20" x14ac:dyDescent="0.25">
      <c r="A293">
        <v>64.132063700000003</v>
      </c>
      <c r="B293">
        <v>-134.04786290000001</v>
      </c>
      <c r="C293" s="1" t="str">
        <f>HYPERLINK("http://geochem.nrcan.gc.ca/cdogs/content/kwd/kwd020018_e.htm", "Fluid (stream)")</f>
        <v>Fluid (stream)</v>
      </c>
      <c r="D293" s="1" t="str">
        <f>HYPERLINK("http://geochem.nrcan.gc.ca/cdogs/content/kwd/kwd080007_e.htm", "Untreated Water")</f>
        <v>Untreated Water</v>
      </c>
      <c r="E293" s="1" t="str">
        <f>HYPERLINK("http://geochem.nrcan.gc.ca/cdogs/content/dgp/dgp00002_e.htm", "Total")</f>
        <v>Total</v>
      </c>
      <c r="F293" s="1" t="str">
        <f>HYPERLINK("http://geochem.nrcan.gc.ca/cdogs/content/agp/agp01499_e.htm", "SO4 | NONE | ROOT")</f>
        <v>SO4 | NONE | ROOT</v>
      </c>
      <c r="G293" s="1" t="str">
        <f>HYPERLINK("http://geochem.nrcan.gc.ca/cdogs/content/mth/mth02438_e.htm", "2438")</f>
        <v>2438</v>
      </c>
      <c r="H293" s="1" t="str">
        <f>HYPERLINK("http://geochem.nrcan.gc.ca/cdogs/content/bdl/bdl210006_e.htm", "210006")</f>
        <v>210006</v>
      </c>
      <c r="I293" s="1" t="str">
        <f>HYPERLINK("http://geochem.nrcan.gc.ca/cdogs/content/prj/prj210211_e.htm", "210211")</f>
        <v>210211</v>
      </c>
      <c r="J293" s="1" t="str">
        <f>HYPERLINK("http://geochem.nrcan.gc.ca/cdogs/content/svy/svy210380_e.htm", "210380")</f>
        <v>210380</v>
      </c>
      <c r="L293" t="s">
        <v>199</v>
      </c>
      <c r="M293">
        <v>25</v>
      </c>
      <c r="N293" t="s">
        <v>199</v>
      </c>
      <c r="O293" t="s">
        <v>1389</v>
      </c>
      <c r="P293" t="s">
        <v>1390</v>
      </c>
      <c r="Q293" t="s">
        <v>1391</v>
      </c>
      <c r="R293" t="s">
        <v>1392</v>
      </c>
      <c r="T293" t="s">
        <v>25</v>
      </c>
    </row>
    <row r="294" spans="1:20" x14ac:dyDescent="0.25">
      <c r="A294">
        <v>64.116662599999998</v>
      </c>
      <c r="B294">
        <v>-134.09561289999999</v>
      </c>
      <c r="C294" s="1" t="str">
        <f>HYPERLINK("http://geochem.nrcan.gc.ca/cdogs/content/kwd/kwd020018_e.htm", "Fluid (stream)")</f>
        <v>Fluid (stream)</v>
      </c>
      <c r="D294" s="1" t="str">
        <f>HYPERLINK("http://geochem.nrcan.gc.ca/cdogs/content/kwd/kwd080007_e.htm", "Untreated Water")</f>
        <v>Untreated Water</v>
      </c>
      <c r="E294" s="1" t="str">
        <f>HYPERLINK("http://geochem.nrcan.gc.ca/cdogs/content/dgp/dgp00002_e.htm", "Total")</f>
        <v>Total</v>
      </c>
      <c r="F294" s="1" t="str">
        <f>HYPERLINK("http://geochem.nrcan.gc.ca/cdogs/content/agp/agp01499_e.htm", "SO4 | NONE | ROOT")</f>
        <v>SO4 | NONE | ROOT</v>
      </c>
      <c r="G294" s="1" t="str">
        <f>HYPERLINK("http://geochem.nrcan.gc.ca/cdogs/content/mth/mth02438_e.htm", "2438")</f>
        <v>2438</v>
      </c>
      <c r="H294" s="1" t="str">
        <f>HYPERLINK("http://geochem.nrcan.gc.ca/cdogs/content/bdl/bdl210006_e.htm", "210006")</f>
        <v>210006</v>
      </c>
      <c r="I294" s="1" t="str">
        <f>HYPERLINK("http://geochem.nrcan.gc.ca/cdogs/content/prj/prj210211_e.htm", "210211")</f>
        <v>210211</v>
      </c>
      <c r="J294" s="1" t="str">
        <f>HYPERLINK("http://geochem.nrcan.gc.ca/cdogs/content/svy/svy210380_e.htm", "210380")</f>
        <v>210380</v>
      </c>
      <c r="L294" t="s">
        <v>367</v>
      </c>
      <c r="M294">
        <v>13.7</v>
      </c>
      <c r="N294" t="s">
        <v>367</v>
      </c>
      <c r="O294" t="s">
        <v>1393</v>
      </c>
      <c r="P294" t="s">
        <v>1394</v>
      </c>
      <c r="Q294" t="s">
        <v>1395</v>
      </c>
      <c r="R294" t="s">
        <v>1396</v>
      </c>
      <c r="T294" t="s">
        <v>25</v>
      </c>
    </row>
    <row r="295" spans="1:20" x14ac:dyDescent="0.25">
      <c r="A295">
        <v>64.107784800000005</v>
      </c>
      <c r="B295">
        <v>-134.11129529999999</v>
      </c>
      <c r="C295" s="1" t="str">
        <f>HYPERLINK("http://geochem.nrcan.gc.ca/cdogs/content/kwd/kwd020018_e.htm", "Fluid (stream)")</f>
        <v>Fluid (stream)</v>
      </c>
      <c r="D295" s="1" t="str">
        <f>HYPERLINK("http://geochem.nrcan.gc.ca/cdogs/content/kwd/kwd080007_e.htm", "Untreated Water")</f>
        <v>Untreated Water</v>
      </c>
      <c r="E295" s="1" t="str">
        <f>HYPERLINK("http://geochem.nrcan.gc.ca/cdogs/content/dgp/dgp00002_e.htm", "Total")</f>
        <v>Total</v>
      </c>
      <c r="F295" s="1" t="str">
        <f>HYPERLINK("http://geochem.nrcan.gc.ca/cdogs/content/agp/agp01499_e.htm", "SO4 | NONE | ROOT")</f>
        <v>SO4 | NONE | ROOT</v>
      </c>
      <c r="G295" s="1" t="str">
        <f>HYPERLINK("http://geochem.nrcan.gc.ca/cdogs/content/mth/mth02438_e.htm", "2438")</f>
        <v>2438</v>
      </c>
      <c r="H295" s="1" t="str">
        <f>HYPERLINK("http://geochem.nrcan.gc.ca/cdogs/content/bdl/bdl210006_e.htm", "210006")</f>
        <v>210006</v>
      </c>
      <c r="I295" s="1" t="str">
        <f>HYPERLINK("http://geochem.nrcan.gc.ca/cdogs/content/prj/prj210211_e.htm", "210211")</f>
        <v>210211</v>
      </c>
      <c r="J295" s="1" t="str">
        <f>HYPERLINK("http://geochem.nrcan.gc.ca/cdogs/content/svy/svy210380_e.htm", "210380")</f>
        <v>210380</v>
      </c>
      <c r="L295" t="s">
        <v>1397</v>
      </c>
      <c r="M295">
        <v>34.5</v>
      </c>
      <c r="N295" t="s">
        <v>1397</v>
      </c>
      <c r="O295" t="s">
        <v>1398</v>
      </c>
      <c r="P295" t="s">
        <v>1399</v>
      </c>
      <c r="Q295" t="s">
        <v>1400</v>
      </c>
      <c r="R295" t="s">
        <v>1401</v>
      </c>
      <c r="T295" t="s">
        <v>25</v>
      </c>
    </row>
    <row r="296" spans="1:20" x14ac:dyDescent="0.25">
      <c r="A296">
        <v>64.107803500000003</v>
      </c>
      <c r="B296">
        <v>-134.11437340000001</v>
      </c>
      <c r="C296" s="1" t="str">
        <f>HYPERLINK("http://geochem.nrcan.gc.ca/cdogs/content/kwd/kwd020018_e.htm", "Fluid (stream)")</f>
        <v>Fluid (stream)</v>
      </c>
      <c r="D296" s="1" t="str">
        <f>HYPERLINK("http://geochem.nrcan.gc.ca/cdogs/content/kwd/kwd080007_e.htm", "Untreated Water")</f>
        <v>Untreated Water</v>
      </c>
      <c r="E296" s="1" t="str">
        <f>HYPERLINK("http://geochem.nrcan.gc.ca/cdogs/content/dgp/dgp00002_e.htm", "Total")</f>
        <v>Total</v>
      </c>
      <c r="F296" s="1" t="str">
        <f>HYPERLINK("http://geochem.nrcan.gc.ca/cdogs/content/agp/agp01499_e.htm", "SO4 | NONE | ROOT")</f>
        <v>SO4 | NONE | ROOT</v>
      </c>
      <c r="G296" s="1" t="str">
        <f>HYPERLINK("http://geochem.nrcan.gc.ca/cdogs/content/mth/mth02438_e.htm", "2438")</f>
        <v>2438</v>
      </c>
      <c r="H296" s="1" t="str">
        <f>HYPERLINK("http://geochem.nrcan.gc.ca/cdogs/content/bdl/bdl210006_e.htm", "210006")</f>
        <v>210006</v>
      </c>
      <c r="I296" s="1" t="str">
        <f>HYPERLINK("http://geochem.nrcan.gc.ca/cdogs/content/prj/prj210211_e.htm", "210211")</f>
        <v>210211</v>
      </c>
      <c r="J296" s="1" t="str">
        <f>HYPERLINK("http://geochem.nrcan.gc.ca/cdogs/content/svy/svy210380_e.htm", "210380")</f>
        <v>210380</v>
      </c>
      <c r="L296" t="s">
        <v>1402</v>
      </c>
      <c r="M296">
        <v>10.5</v>
      </c>
      <c r="N296" t="s">
        <v>1402</v>
      </c>
      <c r="O296" t="s">
        <v>1403</v>
      </c>
      <c r="P296" t="s">
        <v>1404</v>
      </c>
      <c r="Q296" t="s">
        <v>1405</v>
      </c>
      <c r="R296" t="s">
        <v>1406</v>
      </c>
      <c r="T296" t="s">
        <v>25</v>
      </c>
    </row>
    <row r="297" spans="1:20" x14ac:dyDescent="0.25">
      <c r="A297">
        <v>64.103402000000003</v>
      </c>
      <c r="B297">
        <v>-134.07757430000001</v>
      </c>
      <c r="C297" s="1" t="str">
        <f>HYPERLINK("http://geochem.nrcan.gc.ca/cdogs/content/kwd/kwd020018_e.htm", "Fluid (stream)")</f>
        <v>Fluid (stream)</v>
      </c>
      <c r="D297" s="1" t="str">
        <f>HYPERLINK("http://geochem.nrcan.gc.ca/cdogs/content/kwd/kwd080007_e.htm", "Untreated Water")</f>
        <v>Untreated Water</v>
      </c>
      <c r="E297" s="1" t="str">
        <f>HYPERLINK("http://geochem.nrcan.gc.ca/cdogs/content/dgp/dgp00002_e.htm", "Total")</f>
        <v>Total</v>
      </c>
      <c r="F297" s="1" t="str">
        <f>HYPERLINK("http://geochem.nrcan.gc.ca/cdogs/content/agp/agp01499_e.htm", "SO4 | NONE | ROOT")</f>
        <v>SO4 | NONE | ROOT</v>
      </c>
      <c r="G297" s="1" t="str">
        <f>HYPERLINK("http://geochem.nrcan.gc.ca/cdogs/content/mth/mth02438_e.htm", "2438")</f>
        <v>2438</v>
      </c>
      <c r="H297" s="1" t="str">
        <f>HYPERLINK("http://geochem.nrcan.gc.ca/cdogs/content/bdl/bdl210006_e.htm", "210006")</f>
        <v>210006</v>
      </c>
      <c r="I297" s="1" t="str">
        <f>HYPERLINK("http://geochem.nrcan.gc.ca/cdogs/content/prj/prj210211_e.htm", "210211")</f>
        <v>210211</v>
      </c>
      <c r="J297" s="1" t="str">
        <f>HYPERLINK("http://geochem.nrcan.gc.ca/cdogs/content/svy/svy210380_e.htm", "210380")</f>
        <v>210380</v>
      </c>
      <c r="L297" t="s">
        <v>329</v>
      </c>
      <c r="M297">
        <v>22.8</v>
      </c>
      <c r="N297" t="s">
        <v>329</v>
      </c>
      <c r="O297" t="s">
        <v>1407</v>
      </c>
      <c r="P297" t="s">
        <v>1408</v>
      </c>
      <c r="Q297" t="s">
        <v>1409</v>
      </c>
      <c r="R297" t="s">
        <v>1410</v>
      </c>
      <c r="T297" t="s">
        <v>25</v>
      </c>
    </row>
    <row r="298" spans="1:20" x14ac:dyDescent="0.25">
      <c r="A298">
        <v>64.086693600000004</v>
      </c>
      <c r="B298">
        <v>-134.07505140000001</v>
      </c>
      <c r="C298" s="1" t="str">
        <f>HYPERLINK("http://geochem.nrcan.gc.ca/cdogs/content/kwd/kwd020018_e.htm", "Fluid (stream)")</f>
        <v>Fluid (stream)</v>
      </c>
      <c r="D298" s="1" t="str">
        <f>HYPERLINK("http://geochem.nrcan.gc.ca/cdogs/content/kwd/kwd080007_e.htm", "Untreated Water")</f>
        <v>Untreated Water</v>
      </c>
      <c r="E298" s="1" t="str">
        <f>HYPERLINK("http://geochem.nrcan.gc.ca/cdogs/content/dgp/dgp00002_e.htm", "Total")</f>
        <v>Total</v>
      </c>
      <c r="F298" s="1" t="str">
        <f>HYPERLINK("http://geochem.nrcan.gc.ca/cdogs/content/agp/agp01499_e.htm", "SO4 | NONE | ROOT")</f>
        <v>SO4 | NONE | ROOT</v>
      </c>
      <c r="G298" s="1" t="str">
        <f>HYPERLINK("http://geochem.nrcan.gc.ca/cdogs/content/mth/mth02438_e.htm", "2438")</f>
        <v>2438</v>
      </c>
      <c r="H298" s="1" t="str">
        <f>HYPERLINK("http://geochem.nrcan.gc.ca/cdogs/content/bdl/bdl210006_e.htm", "210006")</f>
        <v>210006</v>
      </c>
      <c r="I298" s="1" t="str">
        <f>HYPERLINK("http://geochem.nrcan.gc.ca/cdogs/content/prj/prj210211_e.htm", "210211")</f>
        <v>210211</v>
      </c>
      <c r="J298" s="1" t="str">
        <f>HYPERLINK("http://geochem.nrcan.gc.ca/cdogs/content/svy/svy210380_e.htm", "210380")</f>
        <v>210380</v>
      </c>
      <c r="L298" t="s">
        <v>734</v>
      </c>
      <c r="M298">
        <v>21</v>
      </c>
      <c r="N298" t="s">
        <v>734</v>
      </c>
      <c r="O298" t="s">
        <v>1411</v>
      </c>
      <c r="P298" t="s">
        <v>1412</v>
      </c>
      <c r="Q298" t="s">
        <v>1413</v>
      </c>
      <c r="R298" t="s">
        <v>1414</v>
      </c>
      <c r="T298" t="s">
        <v>25</v>
      </c>
    </row>
    <row r="299" spans="1:20" x14ac:dyDescent="0.25">
      <c r="A299">
        <v>64.079445300000003</v>
      </c>
      <c r="B299">
        <v>-134.07836789999999</v>
      </c>
      <c r="C299" s="1" t="str">
        <f>HYPERLINK("http://geochem.nrcan.gc.ca/cdogs/content/kwd/kwd020018_e.htm", "Fluid (stream)")</f>
        <v>Fluid (stream)</v>
      </c>
      <c r="D299" s="1" t="str">
        <f>HYPERLINK("http://geochem.nrcan.gc.ca/cdogs/content/kwd/kwd080007_e.htm", "Untreated Water")</f>
        <v>Untreated Water</v>
      </c>
      <c r="E299" s="1" t="str">
        <f>HYPERLINK("http://geochem.nrcan.gc.ca/cdogs/content/dgp/dgp00002_e.htm", "Total")</f>
        <v>Total</v>
      </c>
      <c r="F299" s="1" t="str">
        <f>HYPERLINK("http://geochem.nrcan.gc.ca/cdogs/content/agp/agp01499_e.htm", "SO4 | NONE | ROOT")</f>
        <v>SO4 | NONE | ROOT</v>
      </c>
      <c r="G299" s="1" t="str">
        <f>HYPERLINK("http://geochem.nrcan.gc.ca/cdogs/content/mth/mth02438_e.htm", "2438")</f>
        <v>2438</v>
      </c>
      <c r="H299" s="1" t="str">
        <f>HYPERLINK("http://geochem.nrcan.gc.ca/cdogs/content/bdl/bdl210006_e.htm", "210006")</f>
        <v>210006</v>
      </c>
      <c r="I299" s="1" t="str">
        <f>HYPERLINK("http://geochem.nrcan.gc.ca/cdogs/content/prj/prj210211_e.htm", "210211")</f>
        <v>210211</v>
      </c>
      <c r="J299" s="1" t="str">
        <f>HYPERLINK("http://geochem.nrcan.gc.ca/cdogs/content/svy/svy210380_e.htm", "210380")</f>
        <v>210380</v>
      </c>
      <c r="L299" t="s">
        <v>329</v>
      </c>
      <c r="M299">
        <v>22.8</v>
      </c>
      <c r="N299" t="s">
        <v>329</v>
      </c>
      <c r="O299" t="s">
        <v>1415</v>
      </c>
      <c r="P299" t="s">
        <v>1416</v>
      </c>
      <c r="Q299" t="s">
        <v>1417</v>
      </c>
      <c r="R299" t="s">
        <v>1418</v>
      </c>
      <c r="T299" t="s">
        <v>25</v>
      </c>
    </row>
    <row r="300" spans="1:20" x14ac:dyDescent="0.25">
      <c r="A300">
        <v>64.040828899999994</v>
      </c>
      <c r="B300">
        <v>-134.06019240000001</v>
      </c>
      <c r="C300" s="1" t="str">
        <f>HYPERLINK("http://geochem.nrcan.gc.ca/cdogs/content/kwd/kwd020018_e.htm", "Fluid (stream)")</f>
        <v>Fluid (stream)</v>
      </c>
      <c r="D300" s="1" t="str">
        <f>HYPERLINK("http://geochem.nrcan.gc.ca/cdogs/content/kwd/kwd080007_e.htm", "Untreated Water")</f>
        <v>Untreated Water</v>
      </c>
      <c r="E300" s="1" t="str">
        <f>HYPERLINK("http://geochem.nrcan.gc.ca/cdogs/content/dgp/dgp00002_e.htm", "Total")</f>
        <v>Total</v>
      </c>
      <c r="F300" s="1" t="str">
        <f>HYPERLINK("http://geochem.nrcan.gc.ca/cdogs/content/agp/agp01499_e.htm", "SO4 | NONE | ROOT")</f>
        <v>SO4 | NONE | ROOT</v>
      </c>
      <c r="G300" s="1" t="str">
        <f>HYPERLINK("http://geochem.nrcan.gc.ca/cdogs/content/mth/mth02438_e.htm", "2438")</f>
        <v>2438</v>
      </c>
      <c r="H300" s="1" t="str">
        <f>HYPERLINK("http://geochem.nrcan.gc.ca/cdogs/content/bdl/bdl210006_e.htm", "210006")</f>
        <v>210006</v>
      </c>
      <c r="I300" s="1" t="str">
        <f>HYPERLINK("http://geochem.nrcan.gc.ca/cdogs/content/prj/prj210211_e.htm", "210211")</f>
        <v>210211</v>
      </c>
      <c r="J300" s="1" t="str">
        <f>HYPERLINK("http://geochem.nrcan.gc.ca/cdogs/content/svy/svy210380_e.htm", "210380")</f>
        <v>210380</v>
      </c>
      <c r="L300" t="s">
        <v>1419</v>
      </c>
      <c r="M300">
        <v>39.4</v>
      </c>
      <c r="N300" t="s">
        <v>1419</v>
      </c>
      <c r="O300" t="s">
        <v>1420</v>
      </c>
      <c r="P300" t="s">
        <v>1421</v>
      </c>
      <c r="Q300" t="s">
        <v>1422</v>
      </c>
      <c r="R300" t="s">
        <v>1423</v>
      </c>
      <c r="T300" t="s">
        <v>25</v>
      </c>
    </row>
    <row r="301" spans="1:20" x14ac:dyDescent="0.25">
      <c r="A301">
        <v>64.048695499999994</v>
      </c>
      <c r="B301">
        <v>-134.0978183</v>
      </c>
      <c r="C301" s="1" t="str">
        <f>HYPERLINK("http://geochem.nrcan.gc.ca/cdogs/content/kwd/kwd020018_e.htm", "Fluid (stream)")</f>
        <v>Fluid (stream)</v>
      </c>
      <c r="D301" s="1" t="str">
        <f>HYPERLINK("http://geochem.nrcan.gc.ca/cdogs/content/kwd/kwd080007_e.htm", "Untreated Water")</f>
        <v>Untreated Water</v>
      </c>
      <c r="E301" s="1" t="str">
        <f>HYPERLINK("http://geochem.nrcan.gc.ca/cdogs/content/dgp/dgp00002_e.htm", "Total")</f>
        <v>Total</v>
      </c>
      <c r="F301" s="1" t="str">
        <f>HYPERLINK("http://geochem.nrcan.gc.ca/cdogs/content/agp/agp01499_e.htm", "SO4 | NONE | ROOT")</f>
        <v>SO4 | NONE | ROOT</v>
      </c>
      <c r="G301" s="1" t="str">
        <f>HYPERLINK("http://geochem.nrcan.gc.ca/cdogs/content/mth/mth02438_e.htm", "2438")</f>
        <v>2438</v>
      </c>
      <c r="H301" s="1" t="str">
        <f>HYPERLINK("http://geochem.nrcan.gc.ca/cdogs/content/bdl/bdl210006_e.htm", "210006")</f>
        <v>210006</v>
      </c>
      <c r="I301" s="1" t="str">
        <f>HYPERLINK("http://geochem.nrcan.gc.ca/cdogs/content/prj/prj210211_e.htm", "210211")</f>
        <v>210211</v>
      </c>
      <c r="J301" s="1" t="str">
        <f>HYPERLINK("http://geochem.nrcan.gc.ca/cdogs/content/svy/svy210380_e.htm", "210380")</f>
        <v>210380</v>
      </c>
      <c r="L301" t="s">
        <v>1424</v>
      </c>
      <c r="M301">
        <v>37.9</v>
      </c>
      <c r="N301" t="s">
        <v>1424</v>
      </c>
      <c r="O301" t="s">
        <v>1425</v>
      </c>
      <c r="P301" t="s">
        <v>1426</v>
      </c>
      <c r="Q301" t="s">
        <v>1427</v>
      </c>
      <c r="R301" t="s">
        <v>1428</v>
      </c>
      <c r="T301" t="s">
        <v>25</v>
      </c>
    </row>
    <row r="302" spans="1:20" x14ac:dyDescent="0.25">
      <c r="A302">
        <v>64.056336099999996</v>
      </c>
      <c r="B302">
        <v>-134.09982450000001</v>
      </c>
      <c r="C302" s="1" t="str">
        <f>HYPERLINK("http://geochem.nrcan.gc.ca/cdogs/content/kwd/kwd020018_e.htm", "Fluid (stream)")</f>
        <v>Fluid (stream)</v>
      </c>
      <c r="D302" s="1" t="str">
        <f>HYPERLINK("http://geochem.nrcan.gc.ca/cdogs/content/kwd/kwd080007_e.htm", "Untreated Water")</f>
        <v>Untreated Water</v>
      </c>
      <c r="E302" s="1" t="str">
        <f>HYPERLINK("http://geochem.nrcan.gc.ca/cdogs/content/dgp/dgp00002_e.htm", "Total")</f>
        <v>Total</v>
      </c>
      <c r="F302" s="1" t="str">
        <f>HYPERLINK("http://geochem.nrcan.gc.ca/cdogs/content/agp/agp01499_e.htm", "SO4 | NONE | ROOT")</f>
        <v>SO4 | NONE | ROOT</v>
      </c>
      <c r="G302" s="1" t="str">
        <f>HYPERLINK("http://geochem.nrcan.gc.ca/cdogs/content/mth/mth02438_e.htm", "2438")</f>
        <v>2438</v>
      </c>
      <c r="H302" s="1" t="str">
        <f>HYPERLINK("http://geochem.nrcan.gc.ca/cdogs/content/bdl/bdl210006_e.htm", "210006")</f>
        <v>210006</v>
      </c>
      <c r="I302" s="1" t="str">
        <f>HYPERLINK("http://geochem.nrcan.gc.ca/cdogs/content/prj/prj210211_e.htm", "210211")</f>
        <v>210211</v>
      </c>
      <c r="J302" s="1" t="str">
        <f>HYPERLINK("http://geochem.nrcan.gc.ca/cdogs/content/svy/svy210380_e.htm", "210380")</f>
        <v>210380</v>
      </c>
      <c r="L302" t="s">
        <v>1429</v>
      </c>
      <c r="M302">
        <v>24</v>
      </c>
      <c r="N302" t="s">
        <v>1429</v>
      </c>
      <c r="O302" t="s">
        <v>1430</v>
      </c>
      <c r="P302" t="s">
        <v>1431</v>
      </c>
      <c r="Q302" t="s">
        <v>1432</v>
      </c>
      <c r="R302" t="s">
        <v>1433</v>
      </c>
      <c r="T302" t="s">
        <v>25</v>
      </c>
    </row>
    <row r="303" spans="1:20" x14ac:dyDescent="0.25">
      <c r="A303">
        <v>64.007940899999994</v>
      </c>
      <c r="B303">
        <v>-134.22818470000001</v>
      </c>
      <c r="C303" s="1" t="str">
        <f>HYPERLINK("http://geochem.nrcan.gc.ca/cdogs/content/kwd/kwd020018_e.htm", "Fluid (stream)")</f>
        <v>Fluid (stream)</v>
      </c>
      <c r="D303" s="1" t="str">
        <f>HYPERLINK("http://geochem.nrcan.gc.ca/cdogs/content/kwd/kwd080007_e.htm", "Untreated Water")</f>
        <v>Untreated Water</v>
      </c>
      <c r="E303" s="1" t="str">
        <f>HYPERLINK("http://geochem.nrcan.gc.ca/cdogs/content/dgp/dgp00002_e.htm", "Total")</f>
        <v>Total</v>
      </c>
      <c r="F303" s="1" t="str">
        <f>HYPERLINK("http://geochem.nrcan.gc.ca/cdogs/content/agp/agp01499_e.htm", "SO4 | NONE | ROOT")</f>
        <v>SO4 | NONE | ROOT</v>
      </c>
      <c r="G303" s="1" t="str">
        <f>HYPERLINK("http://geochem.nrcan.gc.ca/cdogs/content/mth/mth02438_e.htm", "2438")</f>
        <v>2438</v>
      </c>
      <c r="H303" s="1" t="str">
        <f>HYPERLINK("http://geochem.nrcan.gc.ca/cdogs/content/bdl/bdl210006_e.htm", "210006")</f>
        <v>210006</v>
      </c>
      <c r="I303" s="1" t="str">
        <f>HYPERLINK("http://geochem.nrcan.gc.ca/cdogs/content/prj/prj210211_e.htm", "210211")</f>
        <v>210211</v>
      </c>
      <c r="J303" s="1" t="str">
        <f>HYPERLINK("http://geochem.nrcan.gc.ca/cdogs/content/svy/svy210380_e.htm", "210380")</f>
        <v>210380</v>
      </c>
      <c r="L303" t="s">
        <v>1434</v>
      </c>
      <c r="M303">
        <v>127.8</v>
      </c>
      <c r="N303" t="s">
        <v>1434</v>
      </c>
      <c r="O303" t="s">
        <v>1435</v>
      </c>
      <c r="P303" t="s">
        <v>1436</v>
      </c>
      <c r="Q303" t="s">
        <v>1437</v>
      </c>
      <c r="R303" t="s">
        <v>1438</v>
      </c>
      <c r="T303" t="s">
        <v>25</v>
      </c>
    </row>
    <row r="304" spans="1:20" x14ac:dyDescent="0.25">
      <c r="A304">
        <v>64.031312600000007</v>
      </c>
      <c r="B304">
        <v>-134.19407179999999</v>
      </c>
      <c r="C304" s="1" t="str">
        <f>HYPERLINK("http://geochem.nrcan.gc.ca/cdogs/content/kwd/kwd020018_e.htm", "Fluid (stream)")</f>
        <v>Fluid (stream)</v>
      </c>
      <c r="D304" s="1" t="str">
        <f>HYPERLINK("http://geochem.nrcan.gc.ca/cdogs/content/kwd/kwd080007_e.htm", "Untreated Water")</f>
        <v>Untreated Water</v>
      </c>
      <c r="E304" s="1" t="str">
        <f>HYPERLINK("http://geochem.nrcan.gc.ca/cdogs/content/dgp/dgp00002_e.htm", "Total")</f>
        <v>Total</v>
      </c>
      <c r="F304" s="1" t="str">
        <f>HYPERLINK("http://geochem.nrcan.gc.ca/cdogs/content/agp/agp01499_e.htm", "SO4 | NONE | ROOT")</f>
        <v>SO4 | NONE | ROOT</v>
      </c>
      <c r="G304" s="1" t="str">
        <f>HYPERLINK("http://geochem.nrcan.gc.ca/cdogs/content/mth/mth02438_e.htm", "2438")</f>
        <v>2438</v>
      </c>
      <c r="H304" s="1" t="str">
        <f>HYPERLINK("http://geochem.nrcan.gc.ca/cdogs/content/bdl/bdl210006_e.htm", "210006")</f>
        <v>210006</v>
      </c>
      <c r="I304" s="1" t="str">
        <f>HYPERLINK("http://geochem.nrcan.gc.ca/cdogs/content/prj/prj210211_e.htm", "210211")</f>
        <v>210211</v>
      </c>
      <c r="J304" s="1" t="str">
        <f>HYPERLINK("http://geochem.nrcan.gc.ca/cdogs/content/svy/svy210380_e.htm", "210380")</f>
        <v>210380</v>
      </c>
      <c r="L304" t="s">
        <v>1439</v>
      </c>
      <c r="M304">
        <v>60.7</v>
      </c>
      <c r="N304" t="s">
        <v>1439</v>
      </c>
      <c r="O304" t="s">
        <v>1440</v>
      </c>
      <c r="P304" t="s">
        <v>1441</v>
      </c>
      <c r="Q304" t="s">
        <v>1442</v>
      </c>
      <c r="R304" t="s">
        <v>1443</v>
      </c>
      <c r="T304" t="s">
        <v>25</v>
      </c>
    </row>
    <row r="305" spans="1:20" x14ac:dyDescent="0.25">
      <c r="A305">
        <v>64.0269859</v>
      </c>
      <c r="B305">
        <v>-134.18263390000001</v>
      </c>
      <c r="C305" s="1" t="str">
        <f>HYPERLINK("http://geochem.nrcan.gc.ca/cdogs/content/kwd/kwd020018_e.htm", "Fluid (stream)")</f>
        <v>Fluid (stream)</v>
      </c>
      <c r="D305" s="1" t="str">
        <f>HYPERLINK("http://geochem.nrcan.gc.ca/cdogs/content/kwd/kwd080007_e.htm", "Untreated Water")</f>
        <v>Untreated Water</v>
      </c>
      <c r="E305" s="1" t="str">
        <f>HYPERLINK("http://geochem.nrcan.gc.ca/cdogs/content/dgp/dgp00002_e.htm", "Total")</f>
        <v>Total</v>
      </c>
      <c r="F305" s="1" t="str">
        <f>HYPERLINK("http://geochem.nrcan.gc.ca/cdogs/content/agp/agp01499_e.htm", "SO4 | NONE | ROOT")</f>
        <v>SO4 | NONE | ROOT</v>
      </c>
      <c r="G305" s="1" t="str">
        <f>HYPERLINK("http://geochem.nrcan.gc.ca/cdogs/content/mth/mth02438_e.htm", "2438")</f>
        <v>2438</v>
      </c>
      <c r="H305" s="1" t="str">
        <f>HYPERLINK("http://geochem.nrcan.gc.ca/cdogs/content/bdl/bdl210006_e.htm", "210006")</f>
        <v>210006</v>
      </c>
      <c r="I305" s="1" t="str">
        <f>HYPERLINK("http://geochem.nrcan.gc.ca/cdogs/content/prj/prj210211_e.htm", "210211")</f>
        <v>210211</v>
      </c>
      <c r="J305" s="1" t="str">
        <f>HYPERLINK("http://geochem.nrcan.gc.ca/cdogs/content/svy/svy210380_e.htm", "210380")</f>
        <v>210380</v>
      </c>
      <c r="L305" t="s">
        <v>697</v>
      </c>
      <c r="M305">
        <v>33.5</v>
      </c>
      <c r="N305" t="s">
        <v>697</v>
      </c>
      <c r="O305" t="s">
        <v>1444</v>
      </c>
      <c r="P305" t="s">
        <v>1445</v>
      </c>
      <c r="Q305" t="s">
        <v>1446</v>
      </c>
      <c r="R305" t="s">
        <v>1447</v>
      </c>
      <c r="T305" t="s">
        <v>25</v>
      </c>
    </row>
    <row r="306" spans="1:20" x14ac:dyDescent="0.25">
      <c r="A306">
        <v>64.069021800000002</v>
      </c>
      <c r="B306">
        <v>-134.4968336</v>
      </c>
      <c r="C306" s="1" t="str">
        <f>HYPERLINK("http://geochem.nrcan.gc.ca/cdogs/content/kwd/kwd020018_e.htm", "Fluid (stream)")</f>
        <v>Fluid (stream)</v>
      </c>
      <c r="D306" s="1" t="str">
        <f>HYPERLINK("http://geochem.nrcan.gc.ca/cdogs/content/kwd/kwd080007_e.htm", "Untreated Water")</f>
        <v>Untreated Water</v>
      </c>
      <c r="E306" s="1" t="str">
        <f>HYPERLINK("http://geochem.nrcan.gc.ca/cdogs/content/dgp/dgp00002_e.htm", "Total")</f>
        <v>Total</v>
      </c>
      <c r="F306" s="1" t="str">
        <f>HYPERLINK("http://geochem.nrcan.gc.ca/cdogs/content/agp/agp01499_e.htm", "SO4 | NONE | ROOT")</f>
        <v>SO4 | NONE | ROOT</v>
      </c>
      <c r="G306" s="1" t="str">
        <f>HYPERLINK("http://geochem.nrcan.gc.ca/cdogs/content/mth/mth02438_e.htm", "2438")</f>
        <v>2438</v>
      </c>
      <c r="H306" s="1" t="str">
        <f>HYPERLINK("http://geochem.nrcan.gc.ca/cdogs/content/bdl/bdl210006_e.htm", "210006")</f>
        <v>210006</v>
      </c>
      <c r="I306" s="1" t="str">
        <f>HYPERLINK("http://geochem.nrcan.gc.ca/cdogs/content/prj/prj210211_e.htm", "210211")</f>
        <v>210211</v>
      </c>
      <c r="J306" s="1" t="str">
        <f>HYPERLINK("http://geochem.nrcan.gc.ca/cdogs/content/svy/svy210380_e.htm", "210380")</f>
        <v>210380</v>
      </c>
      <c r="L306" t="s">
        <v>1448</v>
      </c>
      <c r="M306">
        <v>19.7</v>
      </c>
      <c r="N306" t="s">
        <v>1448</v>
      </c>
      <c r="O306" t="s">
        <v>1449</v>
      </c>
      <c r="P306" t="s">
        <v>1450</v>
      </c>
      <c r="Q306" t="s">
        <v>1451</v>
      </c>
      <c r="R306" t="s">
        <v>1452</v>
      </c>
      <c r="T306" t="s">
        <v>25</v>
      </c>
    </row>
    <row r="307" spans="1:20" x14ac:dyDescent="0.25">
      <c r="A307">
        <v>64.007504600000004</v>
      </c>
      <c r="B307">
        <v>-134.07665280000001</v>
      </c>
      <c r="C307" s="1" t="str">
        <f>HYPERLINK("http://geochem.nrcan.gc.ca/cdogs/content/kwd/kwd020018_e.htm", "Fluid (stream)")</f>
        <v>Fluid (stream)</v>
      </c>
      <c r="D307" s="1" t="str">
        <f>HYPERLINK("http://geochem.nrcan.gc.ca/cdogs/content/kwd/kwd080007_e.htm", "Untreated Water")</f>
        <v>Untreated Water</v>
      </c>
      <c r="E307" s="1" t="str">
        <f>HYPERLINK("http://geochem.nrcan.gc.ca/cdogs/content/dgp/dgp00002_e.htm", "Total")</f>
        <v>Total</v>
      </c>
      <c r="F307" s="1" t="str">
        <f>HYPERLINK("http://geochem.nrcan.gc.ca/cdogs/content/agp/agp01499_e.htm", "SO4 | NONE | ROOT")</f>
        <v>SO4 | NONE | ROOT</v>
      </c>
      <c r="G307" s="1" t="str">
        <f>HYPERLINK("http://geochem.nrcan.gc.ca/cdogs/content/mth/mth02438_e.htm", "2438")</f>
        <v>2438</v>
      </c>
      <c r="H307" s="1" t="str">
        <f>HYPERLINK("http://geochem.nrcan.gc.ca/cdogs/content/bdl/bdl210006_e.htm", "210006")</f>
        <v>210006</v>
      </c>
      <c r="I307" s="1" t="str">
        <f>HYPERLINK("http://geochem.nrcan.gc.ca/cdogs/content/prj/prj210211_e.htm", "210211")</f>
        <v>210211</v>
      </c>
      <c r="J307" s="1" t="str">
        <f>HYPERLINK("http://geochem.nrcan.gc.ca/cdogs/content/svy/svy210380_e.htm", "210380")</f>
        <v>210380</v>
      </c>
      <c r="L307" t="s">
        <v>1283</v>
      </c>
      <c r="M307">
        <v>28.5</v>
      </c>
      <c r="N307" t="s">
        <v>1283</v>
      </c>
      <c r="O307" t="s">
        <v>1453</v>
      </c>
      <c r="P307" t="s">
        <v>1454</v>
      </c>
      <c r="Q307" t="s">
        <v>1455</v>
      </c>
      <c r="R307" t="s">
        <v>1456</v>
      </c>
      <c r="T307" t="s">
        <v>25</v>
      </c>
    </row>
    <row r="308" spans="1:20" x14ac:dyDescent="0.25">
      <c r="A308">
        <v>64.013029500000002</v>
      </c>
      <c r="B308">
        <v>-134.09897119999999</v>
      </c>
      <c r="C308" s="1" t="str">
        <f>HYPERLINK("http://geochem.nrcan.gc.ca/cdogs/content/kwd/kwd020018_e.htm", "Fluid (stream)")</f>
        <v>Fluid (stream)</v>
      </c>
      <c r="D308" s="1" t="str">
        <f>HYPERLINK("http://geochem.nrcan.gc.ca/cdogs/content/kwd/kwd080007_e.htm", "Untreated Water")</f>
        <v>Untreated Water</v>
      </c>
      <c r="E308" s="1" t="str">
        <f>HYPERLINK("http://geochem.nrcan.gc.ca/cdogs/content/dgp/dgp00002_e.htm", "Total")</f>
        <v>Total</v>
      </c>
      <c r="F308" s="1" t="str">
        <f>HYPERLINK("http://geochem.nrcan.gc.ca/cdogs/content/agp/agp01499_e.htm", "SO4 | NONE | ROOT")</f>
        <v>SO4 | NONE | ROOT</v>
      </c>
      <c r="G308" s="1" t="str">
        <f>HYPERLINK("http://geochem.nrcan.gc.ca/cdogs/content/mth/mth02438_e.htm", "2438")</f>
        <v>2438</v>
      </c>
      <c r="H308" s="1" t="str">
        <f>HYPERLINK("http://geochem.nrcan.gc.ca/cdogs/content/bdl/bdl210006_e.htm", "210006")</f>
        <v>210006</v>
      </c>
      <c r="I308" s="1" t="str">
        <f>HYPERLINK("http://geochem.nrcan.gc.ca/cdogs/content/prj/prj210211_e.htm", "210211")</f>
        <v>210211</v>
      </c>
      <c r="J308" s="1" t="str">
        <f>HYPERLINK("http://geochem.nrcan.gc.ca/cdogs/content/svy/svy210380_e.htm", "210380")</f>
        <v>210380</v>
      </c>
      <c r="L308" t="s">
        <v>1335</v>
      </c>
      <c r="M308">
        <v>25.7</v>
      </c>
      <c r="N308" t="s">
        <v>1335</v>
      </c>
      <c r="O308" t="s">
        <v>1457</v>
      </c>
      <c r="P308" t="s">
        <v>1458</v>
      </c>
      <c r="Q308" t="s">
        <v>1459</v>
      </c>
      <c r="R308" t="s">
        <v>1460</v>
      </c>
      <c r="T308" t="s">
        <v>25</v>
      </c>
    </row>
    <row r="309" spans="1:20" x14ac:dyDescent="0.25">
      <c r="A309">
        <v>64.011471900000004</v>
      </c>
      <c r="B309">
        <v>-134.10106690000001</v>
      </c>
      <c r="C309" s="1" t="str">
        <f>HYPERLINK("http://geochem.nrcan.gc.ca/cdogs/content/kwd/kwd020018_e.htm", "Fluid (stream)")</f>
        <v>Fluid (stream)</v>
      </c>
      <c r="D309" s="1" t="str">
        <f>HYPERLINK("http://geochem.nrcan.gc.ca/cdogs/content/kwd/kwd080007_e.htm", "Untreated Water")</f>
        <v>Untreated Water</v>
      </c>
      <c r="E309" s="1" t="str">
        <f>HYPERLINK("http://geochem.nrcan.gc.ca/cdogs/content/dgp/dgp00002_e.htm", "Total")</f>
        <v>Total</v>
      </c>
      <c r="F309" s="1" t="str">
        <f>HYPERLINK("http://geochem.nrcan.gc.ca/cdogs/content/agp/agp01499_e.htm", "SO4 | NONE | ROOT")</f>
        <v>SO4 | NONE | ROOT</v>
      </c>
      <c r="G309" s="1" t="str">
        <f>HYPERLINK("http://geochem.nrcan.gc.ca/cdogs/content/mth/mth02438_e.htm", "2438")</f>
        <v>2438</v>
      </c>
      <c r="H309" s="1" t="str">
        <f>HYPERLINK("http://geochem.nrcan.gc.ca/cdogs/content/bdl/bdl210006_e.htm", "210006")</f>
        <v>210006</v>
      </c>
      <c r="I309" s="1" t="str">
        <f>HYPERLINK("http://geochem.nrcan.gc.ca/cdogs/content/prj/prj210211_e.htm", "210211")</f>
        <v>210211</v>
      </c>
      <c r="J309" s="1" t="str">
        <f>HYPERLINK("http://geochem.nrcan.gc.ca/cdogs/content/svy/svy210380_e.htm", "210380")</f>
        <v>210380</v>
      </c>
      <c r="L309" t="s">
        <v>1461</v>
      </c>
      <c r="M309">
        <v>31.1</v>
      </c>
      <c r="N309" t="s">
        <v>1461</v>
      </c>
      <c r="O309" t="s">
        <v>1462</v>
      </c>
      <c r="P309" t="s">
        <v>1463</v>
      </c>
      <c r="Q309" t="s">
        <v>1464</v>
      </c>
      <c r="R309" t="s">
        <v>1465</v>
      </c>
      <c r="T309" t="s">
        <v>25</v>
      </c>
    </row>
    <row r="310" spans="1:20" x14ac:dyDescent="0.25">
      <c r="A310">
        <v>64.0346689</v>
      </c>
      <c r="B310">
        <v>-134.19243950000001</v>
      </c>
      <c r="C310" s="1" t="str">
        <f>HYPERLINK("http://geochem.nrcan.gc.ca/cdogs/content/kwd/kwd020018_e.htm", "Fluid (stream)")</f>
        <v>Fluid (stream)</v>
      </c>
      <c r="D310" s="1" t="str">
        <f>HYPERLINK("http://geochem.nrcan.gc.ca/cdogs/content/kwd/kwd080007_e.htm", "Untreated Water")</f>
        <v>Untreated Water</v>
      </c>
      <c r="E310" s="1" t="str">
        <f>HYPERLINK("http://geochem.nrcan.gc.ca/cdogs/content/dgp/dgp00002_e.htm", "Total")</f>
        <v>Total</v>
      </c>
      <c r="F310" s="1" t="str">
        <f>HYPERLINK("http://geochem.nrcan.gc.ca/cdogs/content/agp/agp01499_e.htm", "SO4 | NONE | ROOT")</f>
        <v>SO4 | NONE | ROOT</v>
      </c>
      <c r="G310" s="1" t="str">
        <f>HYPERLINK("http://geochem.nrcan.gc.ca/cdogs/content/mth/mth02438_e.htm", "2438")</f>
        <v>2438</v>
      </c>
      <c r="H310" s="1" t="str">
        <f>HYPERLINK("http://geochem.nrcan.gc.ca/cdogs/content/bdl/bdl210006_e.htm", "210006")</f>
        <v>210006</v>
      </c>
      <c r="I310" s="1" t="str">
        <f>HYPERLINK("http://geochem.nrcan.gc.ca/cdogs/content/prj/prj210211_e.htm", "210211")</f>
        <v>210211</v>
      </c>
      <c r="J310" s="1" t="str">
        <f>HYPERLINK("http://geochem.nrcan.gc.ca/cdogs/content/svy/svy210380_e.htm", "210380")</f>
        <v>210380</v>
      </c>
      <c r="L310" t="s">
        <v>1466</v>
      </c>
      <c r="M310">
        <v>31.4</v>
      </c>
      <c r="N310" t="s">
        <v>1466</v>
      </c>
      <c r="O310" t="s">
        <v>1467</v>
      </c>
      <c r="P310" t="s">
        <v>1468</v>
      </c>
      <c r="Q310" t="s">
        <v>1469</v>
      </c>
      <c r="R310" t="s">
        <v>1470</v>
      </c>
      <c r="T310" t="s">
        <v>25</v>
      </c>
    </row>
    <row r="311" spans="1:20" x14ac:dyDescent="0.25">
      <c r="A311">
        <v>64.037916199999998</v>
      </c>
      <c r="B311">
        <v>-134.21179520000001</v>
      </c>
      <c r="C311" s="1" t="str">
        <f>HYPERLINK("http://geochem.nrcan.gc.ca/cdogs/content/kwd/kwd020018_e.htm", "Fluid (stream)")</f>
        <v>Fluid (stream)</v>
      </c>
      <c r="D311" s="1" t="str">
        <f>HYPERLINK("http://geochem.nrcan.gc.ca/cdogs/content/kwd/kwd080007_e.htm", "Untreated Water")</f>
        <v>Untreated Water</v>
      </c>
      <c r="E311" s="1" t="str">
        <f>HYPERLINK("http://geochem.nrcan.gc.ca/cdogs/content/dgp/dgp00002_e.htm", "Total")</f>
        <v>Total</v>
      </c>
      <c r="F311" s="1" t="str">
        <f>HYPERLINK("http://geochem.nrcan.gc.ca/cdogs/content/agp/agp01499_e.htm", "SO4 | NONE | ROOT")</f>
        <v>SO4 | NONE | ROOT</v>
      </c>
      <c r="G311" s="1" t="str">
        <f>HYPERLINK("http://geochem.nrcan.gc.ca/cdogs/content/mth/mth02438_e.htm", "2438")</f>
        <v>2438</v>
      </c>
      <c r="H311" s="1" t="str">
        <f>HYPERLINK("http://geochem.nrcan.gc.ca/cdogs/content/bdl/bdl210006_e.htm", "210006")</f>
        <v>210006</v>
      </c>
      <c r="I311" s="1" t="str">
        <f>HYPERLINK("http://geochem.nrcan.gc.ca/cdogs/content/prj/prj210211_e.htm", "210211")</f>
        <v>210211</v>
      </c>
      <c r="J311" s="1" t="str">
        <f>HYPERLINK("http://geochem.nrcan.gc.ca/cdogs/content/svy/svy210380_e.htm", "210380")</f>
        <v>210380</v>
      </c>
      <c r="L311" t="s">
        <v>1471</v>
      </c>
      <c r="M311">
        <v>65.900000000000006</v>
      </c>
      <c r="N311" t="s">
        <v>1471</v>
      </c>
      <c r="O311" t="s">
        <v>1472</v>
      </c>
      <c r="P311" t="s">
        <v>1473</v>
      </c>
      <c r="Q311" t="s">
        <v>1474</v>
      </c>
      <c r="R311" t="s">
        <v>1475</v>
      </c>
      <c r="T311" t="s">
        <v>25</v>
      </c>
    </row>
    <row r="312" spans="1:20" x14ac:dyDescent="0.25">
      <c r="A312">
        <v>64.051033000000004</v>
      </c>
      <c r="B312">
        <v>-134.27492119999999</v>
      </c>
      <c r="C312" s="1" t="str">
        <f>HYPERLINK("http://geochem.nrcan.gc.ca/cdogs/content/kwd/kwd020018_e.htm", "Fluid (stream)")</f>
        <v>Fluid (stream)</v>
      </c>
      <c r="D312" s="1" t="str">
        <f>HYPERLINK("http://geochem.nrcan.gc.ca/cdogs/content/kwd/kwd080007_e.htm", "Untreated Water")</f>
        <v>Untreated Water</v>
      </c>
      <c r="E312" s="1" t="str">
        <f>HYPERLINK("http://geochem.nrcan.gc.ca/cdogs/content/dgp/dgp00002_e.htm", "Total")</f>
        <v>Total</v>
      </c>
      <c r="F312" s="1" t="str">
        <f>HYPERLINK("http://geochem.nrcan.gc.ca/cdogs/content/agp/agp01499_e.htm", "SO4 | NONE | ROOT")</f>
        <v>SO4 | NONE | ROOT</v>
      </c>
      <c r="G312" s="1" t="str">
        <f>HYPERLINK("http://geochem.nrcan.gc.ca/cdogs/content/mth/mth02438_e.htm", "2438")</f>
        <v>2438</v>
      </c>
      <c r="H312" s="1" t="str">
        <f>HYPERLINK("http://geochem.nrcan.gc.ca/cdogs/content/bdl/bdl210006_e.htm", "210006")</f>
        <v>210006</v>
      </c>
      <c r="I312" s="1" t="str">
        <f>HYPERLINK("http://geochem.nrcan.gc.ca/cdogs/content/prj/prj210211_e.htm", "210211")</f>
        <v>210211</v>
      </c>
      <c r="J312" s="1" t="str">
        <f>HYPERLINK("http://geochem.nrcan.gc.ca/cdogs/content/svy/svy210380_e.htm", "210380")</f>
        <v>210380</v>
      </c>
      <c r="L312" t="s">
        <v>1476</v>
      </c>
      <c r="M312">
        <v>112</v>
      </c>
      <c r="N312" t="s">
        <v>1476</v>
      </c>
      <c r="O312" t="s">
        <v>1477</v>
      </c>
      <c r="P312" t="s">
        <v>1478</v>
      </c>
      <c r="Q312" t="s">
        <v>1479</v>
      </c>
      <c r="R312" t="s">
        <v>1480</v>
      </c>
      <c r="T312" t="s">
        <v>25</v>
      </c>
    </row>
    <row r="313" spans="1:20" x14ac:dyDescent="0.25">
      <c r="A313">
        <v>64.059894600000007</v>
      </c>
      <c r="B313">
        <v>-134.297741</v>
      </c>
      <c r="C313" s="1" t="str">
        <f>HYPERLINK("http://geochem.nrcan.gc.ca/cdogs/content/kwd/kwd020018_e.htm", "Fluid (stream)")</f>
        <v>Fluid (stream)</v>
      </c>
      <c r="D313" s="1" t="str">
        <f>HYPERLINK("http://geochem.nrcan.gc.ca/cdogs/content/kwd/kwd080007_e.htm", "Untreated Water")</f>
        <v>Untreated Water</v>
      </c>
      <c r="E313" s="1" t="str">
        <f>HYPERLINK("http://geochem.nrcan.gc.ca/cdogs/content/dgp/dgp00002_e.htm", "Total")</f>
        <v>Total</v>
      </c>
      <c r="F313" s="1" t="str">
        <f>HYPERLINK("http://geochem.nrcan.gc.ca/cdogs/content/agp/agp01499_e.htm", "SO4 | NONE | ROOT")</f>
        <v>SO4 | NONE | ROOT</v>
      </c>
      <c r="G313" s="1" t="str">
        <f>HYPERLINK("http://geochem.nrcan.gc.ca/cdogs/content/mth/mth02438_e.htm", "2438")</f>
        <v>2438</v>
      </c>
      <c r="H313" s="1" t="str">
        <f>HYPERLINK("http://geochem.nrcan.gc.ca/cdogs/content/bdl/bdl210006_e.htm", "210006")</f>
        <v>210006</v>
      </c>
      <c r="I313" s="1" t="str">
        <f>HYPERLINK("http://geochem.nrcan.gc.ca/cdogs/content/prj/prj210211_e.htm", "210211")</f>
        <v>210211</v>
      </c>
      <c r="J313" s="1" t="str">
        <f>HYPERLINK("http://geochem.nrcan.gc.ca/cdogs/content/svy/svy210380_e.htm", "210380")</f>
        <v>210380</v>
      </c>
      <c r="L313" t="s">
        <v>204</v>
      </c>
      <c r="M313">
        <v>23.1</v>
      </c>
      <c r="N313" t="s">
        <v>204</v>
      </c>
      <c r="O313" t="s">
        <v>1481</v>
      </c>
      <c r="P313" t="s">
        <v>1482</v>
      </c>
      <c r="Q313" t="s">
        <v>1483</v>
      </c>
      <c r="R313" t="s">
        <v>1484</v>
      </c>
      <c r="T313" t="s">
        <v>25</v>
      </c>
    </row>
    <row r="314" spans="1:20" x14ac:dyDescent="0.25">
      <c r="A314">
        <v>64.070490699999993</v>
      </c>
      <c r="B314">
        <v>-134.35742769999999</v>
      </c>
      <c r="C314" s="1" t="str">
        <f>HYPERLINK("http://geochem.nrcan.gc.ca/cdogs/content/kwd/kwd020018_e.htm", "Fluid (stream)")</f>
        <v>Fluid (stream)</v>
      </c>
      <c r="D314" s="1" t="str">
        <f>HYPERLINK("http://geochem.nrcan.gc.ca/cdogs/content/kwd/kwd080007_e.htm", "Untreated Water")</f>
        <v>Untreated Water</v>
      </c>
      <c r="E314" s="1" t="str">
        <f>HYPERLINK("http://geochem.nrcan.gc.ca/cdogs/content/dgp/dgp00002_e.htm", "Total")</f>
        <v>Total</v>
      </c>
      <c r="F314" s="1" t="str">
        <f>HYPERLINK("http://geochem.nrcan.gc.ca/cdogs/content/agp/agp01499_e.htm", "SO4 | NONE | ROOT")</f>
        <v>SO4 | NONE | ROOT</v>
      </c>
      <c r="G314" s="1" t="str">
        <f>HYPERLINK("http://geochem.nrcan.gc.ca/cdogs/content/mth/mth02438_e.htm", "2438")</f>
        <v>2438</v>
      </c>
      <c r="H314" s="1" t="str">
        <f>HYPERLINK("http://geochem.nrcan.gc.ca/cdogs/content/bdl/bdl210006_e.htm", "210006")</f>
        <v>210006</v>
      </c>
      <c r="I314" s="1" t="str">
        <f>HYPERLINK("http://geochem.nrcan.gc.ca/cdogs/content/prj/prj210211_e.htm", "210211")</f>
        <v>210211</v>
      </c>
      <c r="J314" s="1" t="str">
        <f>HYPERLINK("http://geochem.nrcan.gc.ca/cdogs/content/svy/svy210380_e.htm", "210380")</f>
        <v>210380</v>
      </c>
      <c r="L314" t="s">
        <v>1485</v>
      </c>
      <c r="M314">
        <v>42.9</v>
      </c>
      <c r="N314" t="s">
        <v>1485</v>
      </c>
      <c r="O314" t="s">
        <v>1486</v>
      </c>
      <c r="P314" t="s">
        <v>1487</v>
      </c>
      <c r="Q314" t="s">
        <v>1488</v>
      </c>
      <c r="R314" t="s">
        <v>1489</v>
      </c>
      <c r="T314" t="s">
        <v>25</v>
      </c>
    </row>
    <row r="315" spans="1:20" x14ac:dyDescent="0.25">
      <c r="A315">
        <v>64.095985499999998</v>
      </c>
      <c r="B315">
        <v>-134.33940000000001</v>
      </c>
      <c r="C315" s="1" t="str">
        <f>HYPERLINK("http://geochem.nrcan.gc.ca/cdogs/content/kwd/kwd020018_e.htm", "Fluid (stream)")</f>
        <v>Fluid (stream)</v>
      </c>
      <c r="D315" s="1" t="str">
        <f>HYPERLINK("http://geochem.nrcan.gc.ca/cdogs/content/kwd/kwd080007_e.htm", "Untreated Water")</f>
        <v>Untreated Water</v>
      </c>
      <c r="E315" s="1" t="str">
        <f>HYPERLINK("http://geochem.nrcan.gc.ca/cdogs/content/dgp/dgp00002_e.htm", "Total")</f>
        <v>Total</v>
      </c>
      <c r="F315" s="1" t="str">
        <f>HYPERLINK("http://geochem.nrcan.gc.ca/cdogs/content/agp/agp01499_e.htm", "SO4 | NONE | ROOT")</f>
        <v>SO4 | NONE | ROOT</v>
      </c>
      <c r="G315" s="1" t="str">
        <f>HYPERLINK("http://geochem.nrcan.gc.ca/cdogs/content/mth/mth02438_e.htm", "2438")</f>
        <v>2438</v>
      </c>
      <c r="H315" s="1" t="str">
        <f>HYPERLINK("http://geochem.nrcan.gc.ca/cdogs/content/bdl/bdl210006_e.htm", "210006")</f>
        <v>210006</v>
      </c>
      <c r="I315" s="1" t="str">
        <f>HYPERLINK("http://geochem.nrcan.gc.ca/cdogs/content/prj/prj210211_e.htm", "210211")</f>
        <v>210211</v>
      </c>
      <c r="J315" s="1" t="str">
        <f>HYPERLINK("http://geochem.nrcan.gc.ca/cdogs/content/svy/svy210380_e.htm", "210380")</f>
        <v>210380</v>
      </c>
      <c r="L315" t="s">
        <v>527</v>
      </c>
      <c r="M315">
        <v>19</v>
      </c>
      <c r="N315" t="s">
        <v>527</v>
      </c>
      <c r="O315" t="s">
        <v>1490</v>
      </c>
      <c r="P315" t="s">
        <v>1491</v>
      </c>
      <c r="Q315" t="s">
        <v>1492</v>
      </c>
      <c r="R315" t="s">
        <v>1493</v>
      </c>
      <c r="T315" t="s">
        <v>25</v>
      </c>
    </row>
    <row r="316" spans="1:20" x14ac:dyDescent="0.25">
      <c r="A316">
        <v>64.142803099999995</v>
      </c>
      <c r="B316">
        <v>-134.428707</v>
      </c>
      <c r="C316" s="1" t="str">
        <f>HYPERLINK("http://geochem.nrcan.gc.ca/cdogs/content/kwd/kwd020018_e.htm", "Fluid (stream)")</f>
        <v>Fluid (stream)</v>
      </c>
      <c r="D316" s="1" t="str">
        <f>HYPERLINK("http://geochem.nrcan.gc.ca/cdogs/content/kwd/kwd080007_e.htm", "Untreated Water")</f>
        <v>Untreated Water</v>
      </c>
      <c r="E316" s="1" t="str">
        <f>HYPERLINK("http://geochem.nrcan.gc.ca/cdogs/content/dgp/dgp00002_e.htm", "Total")</f>
        <v>Total</v>
      </c>
      <c r="F316" s="1" t="str">
        <f>HYPERLINK("http://geochem.nrcan.gc.ca/cdogs/content/agp/agp01499_e.htm", "SO4 | NONE | ROOT")</f>
        <v>SO4 | NONE | ROOT</v>
      </c>
      <c r="G316" s="1" t="str">
        <f>HYPERLINK("http://geochem.nrcan.gc.ca/cdogs/content/mth/mth02438_e.htm", "2438")</f>
        <v>2438</v>
      </c>
      <c r="H316" s="1" t="str">
        <f>HYPERLINK("http://geochem.nrcan.gc.ca/cdogs/content/bdl/bdl210006_e.htm", "210006")</f>
        <v>210006</v>
      </c>
      <c r="I316" s="1" t="str">
        <f>HYPERLINK("http://geochem.nrcan.gc.ca/cdogs/content/prj/prj210211_e.htm", "210211")</f>
        <v>210211</v>
      </c>
      <c r="J316" s="1" t="str">
        <f>HYPERLINK("http://geochem.nrcan.gc.ca/cdogs/content/svy/svy210380_e.htm", "210380")</f>
        <v>210380</v>
      </c>
      <c r="L316" t="s">
        <v>1494</v>
      </c>
      <c r="M316">
        <v>32.5</v>
      </c>
      <c r="N316" t="s">
        <v>1494</v>
      </c>
      <c r="O316" t="s">
        <v>1495</v>
      </c>
      <c r="P316" t="s">
        <v>1496</v>
      </c>
      <c r="Q316" t="s">
        <v>1497</v>
      </c>
      <c r="R316" t="s">
        <v>1498</v>
      </c>
      <c r="T316" t="s">
        <v>25</v>
      </c>
    </row>
    <row r="317" spans="1:20" x14ac:dyDescent="0.25">
      <c r="A317">
        <v>64.144370199999997</v>
      </c>
      <c r="B317">
        <v>-134.42785269999999</v>
      </c>
      <c r="C317" s="1" t="str">
        <f>HYPERLINK("http://geochem.nrcan.gc.ca/cdogs/content/kwd/kwd020018_e.htm", "Fluid (stream)")</f>
        <v>Fluid (stream)</v>
      </c>
      <c r="D317" s="1" t="str">
        <f>HYPERLINK("http://geochem.nrcan.gc.ca/cdogs/content/kwd/kwd080007_e.htm", "Untreated Water")</f>
        <v>Untreated Water</v>
      </c>
      <c r="E317" s="1" t="str">
        <f>HYPERLINK("http://geochem.nrcan.gc.ca/cdogs/content/dgp/dgp00002_e.htm", "Total")</f>
        <v>Total</v>
      </c>
      <c r="F317" s="1" t="str">
        <f>HYPERLINK("http://geochem.nrcan.gc.ca/cdogs/content/agp/agp01499_e.htm", "SO4 | NONE | ROOT")</f>
        <v>SO4 | NONE | ROOT</v>
      </c>
      <c r="G317" s="1" t="str">
        <f>HYPERLINK("http://geochem.nrcan.gc.ca/cdogs/content/mth/mth02438_e.htm", "2438")</f>
        <v>2438</v>
      </c>
      <c r="H317" s="1" t="str">
        <f>HYPERLINK("http://geochem.nrcan.gc.ca/cdogs/content/bdl/bdl210006_e.htm", "210006")</f>
        <v>210006</v>
      </c>
      <c r="I317" s="1" t="str">
        <f>HYPERLINK("http://geochem.nrcan.gc.ca/cdogs/content/prj/prj210211_e.htm", "210211")</f>
        <v>210211</v>
      </c>
      <c r="J317" s="1" t="str">
        <f>HYPERLINK("http://geochem.nrcan.gc.ca/cdogs/content/svy/svy210380_e.htm", "210380")</f>
        <v>210380</v>
      </c>
      <c r="L317" t="s">
        <v>1499</v>
      </c>
      <c r="M317">
        <v>27.5</v>
      </c>
      <c r="N317" t="s">
        <v>1499</v>
      </c>
      <c r="O317" t="s">
        <v>1500</v>
      </c>
      <c r="P317" t="s">
        <v>1501</v>
      </c>
      <c r="Q317" t="s">
        <v>1502</v>
      </c>
      <c r="R317" t="s">
        <v>1503</v>
      </c>
      <c r="T317" t="s">
        <v>25</v>
      </c>
    </row>
    <row r="318" spans="1:20" x14ac:dyDescent="0.25">
      <c r="A318">
        <v>64.158843899999994</v>
      </c>
      <c r="B318">
        <v>-134.43454489999999</v>
      </c>
      <c r="C318" s="1" t="str">
        <f>HYPERLINK("http://geochem.nrcan.gc.ca/cdogs/content/kwd/kwd020018_e.htm", "Fluid (stream)")</f>
        <v>Fluid (stream)</v>
      </c>
      <c r="D318" s="1" t="str">
        <f>HYPERLINK("http://geochem.nrcan.gc.ca/cdogs/content/kwd/kwd080007_e.htm", "Untreated Water")</f>
        <v>Untreated Water</v>
      </c>
      <c r="E318" s="1" t="str">
        <f>HYPERLINK("http://geochem.nrcan.gc.ca/cdogs/content/dgp/dgp00002_e.htm", "Total")</f>
        <v>Total</v>
      </c>
      <c r="F318" s="1" t="str">
        <f>HYPERLINK("http://geochem.nrcan.gc.ca/cdogs/content/agp/agp01499_e.htm", "SO4 | NONE | ROOT")</f>
        <v>SO4 | NONE | ROOT</v>
      </c>
      <c r="G318" s="1" t="str">
        <f>HYPERLINK("http://geochem.nrcan.gc.ca/cdogs/content/mth/mth02438_e.htm", "2438")</f>
        <v>2438</v>
      </c>
      <c r="H318" s="1" t="str">
        <f>HYPERLINK("http://geochem.nrcan.gc.ca/cdogs/content/bdl/bdl210006_e.htm", "210006")</f>
        <v>210006</v>
      </c>
      <c r="I318" s="1" t="str">
        <f>HYPERLINK("http://geochem.nrcan.gc.ca/cdogs/content/prj/prj210211_e.htm", "210211")</f>
        <v>210211</v>
      </c>
      <c r="J318" s="1" t="str">
        <f>HYPERLINK("http://geochem.nrcan.gc.ca/cdogs/content/svy/svy210380_e.htm", "210380")</f>
        <v>210380</v>
      </c>
      <c r="L318" t="s">
        <v>219</v>
      </c>
      <c r="M318">
        <v>43.7</v>
      </c>
      <c r="N318" t="s">
        <v>219</v>
      </c>
      <c r="O318" t="s">
        <v>1504</v>
      </c>
      <c r="P318" t="s">
        <v>1505</v>
      </c>
      <c r="Q318" t="s">
        <v>1506</v>
      </c>
      <c r="R318" t="s">
        <v>1507</v>
      </c>
      <c r="T318" t="s">
        <v>25</v>
      </c>
    </row>
    <row r="319" spans="1:20" x14ac:dyDescent="0.25">
      <c r="A319">
        <v>64.191510600000001</v>
      </c>
      <c r="B319">
        <v>-134.3692379</v>
      </c>
      <c r="C319" s="1" t="str">
        <f>HYPERLINK("http://geochem.nrcan.gc.ca/cdogs/content/kwd/kwd020018_e.htm", "Fluid (stream)")</f>
        <v>Fluid (stream)</v>
      </c>
      <c r="D319" s="1" t="str">
        <f>HYPERLINK("http://geochem.nrcan.gc.ca/cdogs/content/kwd/kwd080007_e.htm", "Untreated Water")</f>
        <v>Untreated Water</v>
      </c>
      <c r="E319" s="1" t="str">
        <f>HYPERLINK("http://geochem.nrcan.gc.ca/cdogs/content/dgp/dgp00002_e.htm", "Total")</f>
        <v>Total</v>
      </c>
      <c r="F319" s="1" t="str">
        <f>HYPERLINK("http://geochem.nrcan.gc.ca/cdogs/content/agp/agp01499_e.htm", "SO4 | NONE | ROOT")</f>
        <v>SO4 | NONE | ROOT</v>
      </c>
      <c r="G319" s="1" t="str">
        <f>HYPERLINK("http://geochem.nrcan.gc.ca/cdogs/content/mth/mth02438_e.htm", "2438")</f>
        <v>2438</v>
      </c>
      <c r="H319" s="1" t="str">
        <f>HYPERLINK("http://geochem.nrcan.gc.ca/cdogs/content/bdl/bdl210006_e.htm", "210006")</f>
        <v>210006</v>
      </c>
      <c r="I319" s="1" t="str">
        <f>HYPERLINK("http://geochem.nrcan.gc.ca/cdogs/content/prj/prj210211_e.htm", "210211")</f>
        <v>210211</v>
      </c>
      <c r="J319" s="1" t="str">
        <f>HYPERLINK("http://geochem.nrcan.gc.ca/cdogs/content/svy/svy210380_e.htm", "210380")</f>
        <v>210380</v>
      </c>
      <c r="L319" t="s">
        <v>169</v>
      </c>
      <c r="M319">
        <v>9.9</v>
      </c>
      <c r="N319" t="s">
        <v>169</v>
      </c>
      <c r="O319" t="s">
        <v>1508</v>
      </c>
      <c r="P319" t="s">
        <v>1509</v>
      </c>
      <c r="Q319" t="s">
        <v>1510</v>
      </c>
      <c r="R319" t="s">
        <v>1511</v>
      </c>
      <c r="T319" t="s">
        <v>25</v>
      </c>
    </row>
    <row r="320" spans="1:20" x14ac:dyDescent="0.25">
      <c r="A320">
        <v>64.190787400000005</v>
      </c>
      <c r="B320">
        <v>-134.36801919999999</v>
      </c>
      <c r="C320" s="1" t="str">
        <f>HYPERLINK("http://geochem.nrcan.gc.ca/cdogs/content/kwd/kwd020018_e.htm", "Fluid (stream)")</f>
        <v>Fluid (stream)</v>
      </c>
      <c r="D320" s="1" t="str">
        <f>HYPERLINK("http://geochem.nrcan.gc.ca/cdogs/content/kwd/kwd080007_e.htm", "Untreated Water")</f>
        <v>Untreated Water</v>
      </c>
      <c r="E320" s="1" t="str">
        <f>HYPERLINK("http://geochem.nrcan.gc.ca/cdogs/content/dgp/dgp00002_e.htm", "Total")</f>
        <v>Total</v>
      </c>
      <c r="F320" s="1" t="str">
        <f>HYPERLINK("http://geochem.nrcan.gc.ca/cdogs/content/agp/agp01499_e.htm", "SO4 | NONE | ROOT")</f>
        <v>SO4 | NONE | ROOT</v>
      </c>
      <c r="G320" s="1" t="str">
        <f>HYPERLINK("http://geochem.nrcan.gc.ca/cdogs/content/mth/mth02438_e.htm", "2438")</f>
        <v>2438</v>
      </c>
      <c r="H320" s="1" t="str">
        <f>HYPERLINK("http://geochem.nrcan.gc.ca/cdogs/content/bdl/bdl210006_e.htm", "210006")</f>
        <v>210006</v>
      </c>
      <c r="I320" s="1" t="str">
        <f>HYPERLINK("http://geochem.nrcan.gc.ca/cdogs/content/prj/prj210211_e.htm", "210211")</f>
        <v>210211</v>
      </c>
      <c r="J320" s="1" t="str">
        <f>HYPERLINK("http://geochem.nrcan.gc.ca/cdogs/content/svy/svy210380_e.htm", "210380")</f>
        <v>210380</v>
      </c>
      <c r="L320" t="s">
        <v>1243</v>
      </c>
      <c r="M320">
        <v>1.9</v>
      </c>
      <c r="N320" t="s">
        <v>1243</v>
      </c>
      <c r="O320" t="s">
        <v>1512</v>
      </c>
      <c r="P320" t="s">
        <v>1513</v>
      </c>
      <c r="Q320" t="s">
        <v>1514</v>
      </c>
      <c r="R320" t="s">
        <v>1515</v>
      </c>
      <c r="T320" t="s">
        <v>25</v>
      </c>
    </row>
    <row r="321" spans="1:20" x14ac:dyDescent="0.25">
      <c r="A321">
        <v>64.169214800000006</v>
      </c>
      <c r="B321">
        <v>-134.4721815</v>
      </c>
      <c r="C321" s="1" t="str">
        <f>HYPERLINK("http://geochem.nrcan.gc.ca/cdogs/content/kwd/kwd020018_e.htm", "Fluid (stream)")</f>
        <v>Fluid (stream)</v>
      </c>
      <c r="D321" s="1" t="str">
        <f>HYPERLINK("http://geochem.nrcan.gc.ca/cdogs/content/kwd/kwd080007_e.htm", "Untreated Water")</f>
        <v>Untreated Water</v>
      </c>
      <c r="E321" s="1" t="str">
        <f>HYPERLINK("http://geochem.nrcan.gc.ca/cdogs/content/dgp/dgp00002_e.htm", "Total")</f>
        <v>Total</v>
      </c>
      <c r="F321" s="1" t="str">
        <f>HYPERLINK("http://geochem.nrcan.gc.ca/cdogs/content/agp/agp01499_e.htm", "SO4 | NONE | ROOT")</f>
        <v>SO4 | NONE | ROOT</v>
      </c>
      <c r="G321" s="1" t="str">
        <f>HYPERLINK("http://geochem.nrcan.gc.ca/cdogs/content/mth/mth02438_e.htm", "2438")</f>
        <v>2438</v>
      </c>
      <c r="H321" s="1" t="str">
        <f>HYPERLINK("http://geochem.nrcan.gc.ca/cdogs/content/bdl/bdl210006_e.htm", "210006")</f>
        <v>210006</v>
      </c>
      <c r="I321" s="1" t="str">
        <f>HYPERLINK("http://geochem.nrcan.gc.ca/cdogs/content/prj/prj210211_e.htm", "210211")</f>
        <v>210211</v>
      </c>
      <c r="J321" s="1" t="str">
        <f>HYPERLINK("http://geochem.nrcan.gc.ca/cdogs/content/svy/svy210380_e.htm", "210380")</f>
        <v>210380</v>
      </c>
      <c r="L321" t="s">
        <v>1516</v>
      </c>
      <c r="M321">
        <v>22.6</v>
      </c>
      <c r="N321" t="s">
        <v>1516</v>
      </c>
      <c r="O321" t="s">
        <v>1517</v>
      </c>
      <c r="P321" t="s">
        <v>1518</v>
      </c>
      <c r="Q321" t="s">
        <v>1519</v>
      </c>
      <c r="R321" t="s">
        <v>1520</v>
      </c>
      <c r="T321" t="s">
        <v>25</v>
      </c>
    </row>
    <row r="322" spans="1:20" x14ac:dyDescent="0.25">
      <c r="A322">
        <v>64.180695099999994</v>
      </c>
      <c r="B322">
        <v>-134.49583380000001</v>
      </c>
      <c r="C322" s="1" t="str">
        <f>HYPERLINK("http://geochem.nrcan.gc.ca/cdogs/content/kwd/kwd020018_e.htm", "Fluid (stream)")</f>
        <v>Fluid (stream)</v>
      </c>
      <c r="D322" s="1" t="str">
        <f>HYPERLINK("http://geochem.nrcan.gc.ca/cdogs/content/kwd/kwd080007_e.htm", "Untreated Water")</f>
        <v>Untreated Water</v>
      </c>
      <c r="E322" s="1" t="str">
        <f>HYPERLINK("http://geochem.nrcan.gc.ca/cdogs/content/dgp/dgp00002_e.htm", "Total")</f>
        <v>Total</v>
      </c>
      <c r="F322" s="1" t="str">
        <f>HYPERLINK("http://geochem.nrcan.gc.ca/cdogs/content/agp/agp01499_e.htm", "SO4 | NONE | ROOT")</f>
        <v>SO4 | NONE | ROOT</v>
      </c>
      <c r="G322" s="1" t="str">
        <f>HYPERLINK("http://geochem.nrcan.gc.ca/cdogs/content/mth/mth02438_e.htm", "2438")</f>
        <v>2438</v>
      </c>
      <c r="H322" s="1" t="str">
        <f>HYPERLINK("http://geochem.nrcan.gc.ca/cdogs/content/bdl/bdl210006_e.htm", "210006")</f>
        <v>210006</v>
      </c>
      <c r="I322" s="1" t="str">
        <f>HYPERLINK("http://geochem.nrcan.gc.ca/cdogs/content/prj/prj210211_e.htm", "210211")</f>
        <v>210211</v>
      </c>
      <c r="J322" s="1" t="str">
        <f>HYPERLINK("http://geochem.nrcan.gc.ca/cdogs/content/svy/svy210380_e.htm", "210380")</f>
        <v>210380</v>
      </c>
      <c r="L322" t="s">
        <v>1521</v>
      </c>
      <c r="M322">
        <v>40.5</v>
      </c>
      <c r="N322" t="s">
        <v>1521</v>
      </c>
      <c r="O322" t="s">
        <v>1522</v>
      </c>
      <c r="P322" t="s">
        <v>1523</v>
      </c>
      <c r="Q322" t="s">
        <v>1524</v>
      </c>
      <c r="R322" t="s">
        <v>1525</v>
      </c>
      <c r="T322" t="s">
        <v>25</v>
      </c>
    </row>
    <row r="323" spans="1:20" x14ac:dyDescent="0.25">
      <c r="A323">
        <v>64.179632499999997</v>
      </c>
      <c r="B323">
        <v>-134.49996859999999</v>
      </c>
      <c r="C323" s="1" t="str">
        <f>HYPERLINK("http://geochem.nrcan.gc.ca/cdogs/content/kwd/kwd020018_e.htm", "Fluid (stream)")</f>
        <v>Fluid (stream)</v>
      </c>
      <c r="D323" s="1" t="str">
        <f>HYPERLINK("http://geochem.nrcan.gc.ca/cdogs/content/kwd/kwd080007_e.htm", "Untreated Water")</f>
        <v>Untreated Water</v>
      </c>
      <c r="E323" s="1" t="str">
        <f>HYPERLINK("http://geochem.nrcan.gc.ca/cdogs/content/dgp/dgp00002_e.htm", "Total")</f>
        <v>Total</v>
      </c>
      <c r="F323" s="1" t="str">
        <f>HYPERLINK("http://geochem.nrcan.gc.ca/cdogs/content/agp/agp01499_e.htm", "SO4 | NONE | ROOT")</f>
        <v>SO4 | NONE | ROOT</v>
      </c>
      <c r="G323" s="1" t="str">
        <f>HYPERLINK("http://geochem.nrcan.gc.ca/cdogs/content/mth/mth02438_e.htm", "2438")</f>
        <v>2438</v>
      </c>
      <c r="H323" s="1" t="str">
        <f>HYPERLINK("http://geochem.nrcan.gc.ca/cdogs/content/bdl/bdl210006_e.htm", "210006")</f>
        <v>210006</v>
      </c>
      <c r="I323" s="1" t="str">
        <f>HYPERLINK("http://geochem.nrcan.gc.ca/cdogs/content/prj/prj210211_e.htm", "210211")</f>
        <v>210211</v>
      </c>
      <c r="J323" s="1" t="str">
        <f>HYPERLINK("http://geochem.nrcan.gc.ca/cdogs/content/svy/svy210380_e.htm", "210380")</f>
        <v>210380</v>
      </c>
      <c r="L323" t="s">
        <v>1526</v>
      </c>
      <c r="M323">
        <v>28.1</v>
      </c>
      <c r="N323" t="s">
        <v>1526</v>
      </c>
      <c r="O323" t="s">
        <v>1527</v>
      </c>
      <c r="P323" t="s">
        <v>1528</v>
      </c>
      <c r="Q323" t="s">
        <v>1529</v>
      </c>
      <c r="R323" t="s">
        <v>1530</v>
      </c>
      <c r="T323" t="s">
        <v>25</v>
      </c>
    </row>
    <row r="324" spans="1:20" x14ac:dyDescent="0.25">
      <c r="A324">
        <v>64.135264599999999</v>
      </c>
      <c r="B324">
        <v>-134.29532140000001</v>
      </c>
      <c r="C324" s="1" t="str">
        <f>HYPERLINK("http://geochem.nrcan.gc.ca/cdogs/content/kwd/kwd020018_e.htm", "Fluid (stream)")</f>
        <v>Fluid (stream)</v>
      </c>
      <c r="D324" s="1" t="str">
        <f>HYPERLINK("http://geochem.nrcan.gc.ca/cdogs/content/kwd/kwd080007_e.htm", "Untreated Water")</f>
        <v>Untreated Water</v>
      </c>
      <c r="E324" s="1" t="str">
        <f>HYPERLINK("http://geochem.nrcan.gc.ca/cdogs/content/dgp/dgp00002_e.htm", "Total")</f>
        <v>Total</v>
      </c>
      <c r="F324" s="1" t="str">
        <f>HYPERLINK("http://geochem.nrcan.gc.ca/cdogs/content/agp/agp01499_e.htm", "SO4 | NONE | ROOT")</f>
        <v>SO4 | NONE | ROOT</v>
      </c>
      <c r="G324" s="1" t="str">
        <f>HYPERLINK("http://geochem.nrcan.gc.ca/cdogs/content/mth/mth02438_e.htm", "2438")</f>
        <v>2438</v>
      </c>
      <c r="H324" s="1" t="str">
        <f>HYPERLINK("http://geochem.nrcan.gc.ca/cdogs/content/bdl/bdl210006_e.htm", "210006")</f>
        <v>210006</v>
      </c>
      <c r="I324" s="1" t="str">
        <f>HYPERLINK("http://geochem.nrcan.gc.ca/cdogs/content/prj/prj210211_e.htm", "210211")</f>
        <v>210211</v>
      </c>
      <c r="J324" s="1" t="str">
        <f>HYPERLINK("http://geochem.nrcan.gc.ca/cdogs/content/svy/svy210380_e.htm", "210380")</f>
        <v>210380</v>
      </c>
      <c r="L324" t="s">
        <v>1531</v>
      </c>
      <c r="M324">
        <v>23.3</v>
      </c>
      <c r="N324" t="s">
        <v>1531</v>
      </c>
      <c r="O324" t="s">
        <v>1532</v>
      </c>
      <c r="P324" t="s">
        <v>1533</v>
      </c>
      <c r="Q324" t="s">
        <v>1534</v>
      </c>
      <c r="R324" t="s">
        <v>1535</v>
      </c>
      <c r="T324" t="s">
        <v>25</v>
      </c>
    </row>
    <row r="325" spans="1:20" x14ac:dyDescent="0.25">
      <c r="A325">
        <v>64.158676700000001</v>
      </c>
      <c r="B325">
        <v>-134.25709789999999</v>
      </c>
      <c r="C325" s="1" t="str">
        <f>HYPERLINK("http://geochem.nrcan.gc.ca/cdogs/content/kwd/kwd020018_e.htm", "Fluid (stream)")</f>
        <v>Fluid (stream)</v>
      </c>
      <c r="D325" s="1" t="str">
        <f>HYPERLINK("http://geochem.nrcan.gc.ca/cdogs/content/kwd/kwd080007_e.htm", "Untreated Water")</f>
        <v>Untreated Water</v>
      </c>
      <c r="E325" s="1" t="str">
        <f>HYPERLINK("http://geochem.nrcan.gc.ca/cdogs/content/dgp/dgp00002_e.htm", "Total")</f>
        <v>Total</v>
      </c>
      <c r="F325" s="1" t="str">
        <f>HYPERLINK("http://geochem.nrcan.gc.ca/cdogs/content/agp/agp01499_e.htm", "SO4 | NONE | ROOT")</f>
        <v>SO4 | NONE | ROOT</v>
      </c>
      <c r="G325" s="1" t="str">
        <f>HYPERLINK("http://geochem.nrcan.gc.ca/cdogs/content/mth/mth02438_e.htm", "2438")</f>
        <v>2438</v>
      </c>
      <c r="H325" s="1" t="str">
        <f>HYPERLINK("http://geochem.nrcan.gc.ca/cdogs/content/bdl/bdl210006_e.htm", "210006")</f>
        <v>210006</v>
      </c>
      <c r="I325" s="1" t="str">
        <f>HYPERLINK("http://geochem.nrcan.gc.ca/cdogs/content/prj/prj210211_e.htm", "210211")</f>
        <v>210211</v>
      </c>
      <c r="J325" s="1" t="str">
        <f>HYPERLINK("http://geochem.nrcan.gc.ca/cdogs/content/svy/svy210380_e.htm", "210380")</f>
        <v>210380</v>
      </c>
      <c r="L325" t="s">
        <v>1536</v>
      </c>
      <c r="M325">
        <v>52.7</v>
      </c>
      <c r="N325" t="s">
        <v>1536</v>
      </c>
      <c r="O325" t="s">
        <v>1537</v>
      </c>
      <c r="P325" t="s">
        <v>1538</v>
      </c>
      <c r="Q325" t="s">
        <v>1539</v>
      </c>
      <c r="R325" t="s">
        <v>1540</v>
      </c>
      <c r="T325" t="s">
        <v>25</v>
      </c>
    </row>
    <row r="326" spans="1:20" x14ac:dyDescent="0.25">
      <c r="A326">
        <v>64.162451599999997</v>
      </c>
      <c r="B326">
        <v>-134.25823070000001</v>
      </c>
      <c r="C326" s="1" t="str">
        <f>HYPERLINK("http://geochem.nrcan.gc.ca/cdogs/content/kwd/kwd020018_e.htm", "Fluid (stream)")</f>
        <v>Fluid (stream)</v>
      </c>
      <c r="D326" s="1" t="str">
        <f>HYPERLINK("http://geochem.nrcan.gc.ca/cdogs/content/kwd/kwd080007_e.htm", "Untreated Water")</f>
        <v>Untreated Water</v>
      </c>
      <c r="E326" s="1" t="str">
        <f>HYPERLINK("http://geochem.nrcan.gc.ca/cdogs/content/dgp/dgp00002_e.htm", "Total")</f>
        <v>Total</v>
      </c>
      <c r="F326" s="1" t="str">
        <f>HYPERLINK("http://geochem.nrcan.gc.ca/cdogs/content/agp/agp01499_e.htm", "SO4 | NONE | ROOT")</f>
        <v>SO4 | NONE | ROOT</v>
      </c>
      <c r="G326" s="1" t="str">
        <f>HYPERLINK("http://geochem.nrcan.gc.ca/cdogs/content/mth/mth02438_e.htm", "2438")</f>
        <v>2438</v>
      </c>
      <c r="H326" s="1" t="str">
        <f>HYPERLINK("http://geochem.nrcan.gc.ca/cdogs/content/bdl/bdl210006_e.htm", "210006")</f>
        <v>210006</v>
      </c>
      <c r="I326" s="1" t="str">
        <f>HYPERLINK("http://geochem.nrcan.gc.ca/cdogs/content/prj/prj210211_e.htm", "210211")</f>
        <v>210211</v>
      </c>
      <c r="J326" s="1" t="str">
        <f>HYPERLINK("http://geochem.nrcan.gc.ca/cdogs/content/svy/svy210380_e.htm", "210380")</f>
        <v>210380</v>
      </c>
      <c r="L326" t="s">
        <v>1541</v>
      </c>
      <c r="M326">
        <v>48.6</v>
      </c>
      <c r="N326" t="s">
        <v>1541</v>
      </c>
      <c r="O326" t="s">
        <v>1542</v>
      </c>
      <c r="P326" t="s">
        <v>1543</v>
      </c>
      <c r="Q326" t="s">
        <v>1544</v>
      </c>
      <c r="R326" t="s">
        <v>1545</v>
      </c>
      <c r="T326" t="s">
        <v>25</v>
      </c>
    </row>
    <row r="327" spans="1:20" x14ac:dyDescent="0.25">
      <c r="A327">
        <v>64.170001400000004</v>
      </c>
      <c r="B327">
        <v>-134.2430123</v>
      </c>
      <c r="C327" s="1" t="str">
        <f>HYPERLINK("http://geochem.nrcan.gc.ca/cdogs/content/kwd/kwd020018_e.htm", "Fluid (stream)")</f>
        <v>Fluid (stream)</v>
      </c>
      <c r="D327" s="1" t="str">
        <f>HYPERLINK("http://geochem.nrcan.gc.ca/cdogs/content/kwd/kwd080007_e.htm", "Untreated Water")</f>
        <v>Untreated Water</v>
      </c>
      <c r="E327" s="1" t="str">
        <f>HYPERLINK("http://geochem.nrcan.gc.ca/cdogs/content/dgp/dgp00002_e.htm", "Total")</f>
        <v>Total</v>
      </c>
      <c r="F327" s="1" t="str">
        <f>HYPERLINK("http://geochem.nrcan.gc.ca/cdogs/content/agp/agp01499_e.htm", "SO4 | NONE | ROOT")</f>
        <v>SO4 | NONE | ROOT</v>
      </c>
      <c r="G327" s="1" t="str">
        <f>HYPERLINK("http://geochem.nrcan.gc.ca/cdogs/content/mth/mth02438_e.htm", "2438")</f>
        <v>2438</v>
      </c>
      <c r="H327" s="1" t="str">
        <f>HYPERLINK("http://geochem.nrcan.gc.ca/cdogs/content/bdl/bdl210006_e.htm", "210006")</f>
        <v>210006</v>
      </c>
      <c r="I327" s="1" t="str">
        <f>HYPERLINK("http://geochem.nrcan.gc.ca/cdogs/content/prj/prj210211_e.htm", "210211")</f>
        <v>210211</v>
      </c>
      <c r="J327" s="1" t="str">
        <f>HYPERLINK("http://geochem.nrcan.gc.ca/cdogs/content/svy/svy210380_e.htm", "210380")</f>
        <v>210380</v>
      </c>
      <c r="L327" t="s">
        <v>1546</v>
      </c>
      <c r="M327">
        <v>98</v>
      </c>
      <c r="N327" t="s">
        <v>1546</v>
      </c>
      <c r="O327" t="s">
        <v>1547</v>
      </c>
      <c r="P327" t="s">
        <v>1548</v>
      </c>
      <c r="Q327" t="s">
        <v>1549</v>
      </c>
      <c r="R327" t="s">
        <v>1550</v>
      </c>
      <c r="T327" t="s">
        <v>25</v>
      </c>
    </row>
    <row r="328" spans="1:20" x14ac:dyDescent="0.25">
      <c r="A328">
        <v>64.176146799999998</v>
      </c>
      <c r="B328">
        <v>-134.2171256</v>
      </c>
      <c r="C328" s="1" t="str">
        <f>HYPERLINK("http://geochem.nrcan.gc.ca/cdogs/content/kwd/kwd020018_e.htm", "Fluid (stream)")</f>
        <v>Fluid (stream)</v>
      </c>
      <c r="D328" s="1" t="str">
        <f>HYPERLINK("http://geochem.nrcan.gc.ca/cdogs/content/kwd/kwd080007_e.htm", "Untreated Water")</f>
        <v>Untreated Water</v>
      </c>
      <c r="E328" s="1" t="str">
        <f>HYPERLINK("http://geochem.nrcan.gc.ca/cdogs/content/dgp/dgp00002_e.htm", "Total")</f>
        <v>Total</v>
      </c>
      <c r="F328" s="1" t="str">
        <f>HYPERLINK("http://geochem.nrcan.gc.ca/cdogs/content/agp/agp01499_e.htm", "SO4 | NONE | ROOT")</f>
        <v>SO4 | NONE | ROOT</v>
      </c>
      <c r="G328" s="1" t="str">
        <f>HYPERLINK("http://geochem.nrcan.gc.ca/cdogs/content/mth/mth02438_e.htm", "2438")</f>
        <v>2438</v>
      </c>
      <c r="H328" s="1" t="str">
        <f>HYPERLINK("http://geochem.nrcan.gc.ca/cdogs/content/bdl/bdl210006_e.htm", "210006")</f>
        <v>210006</v>
      </c>
      <c r="I328" s="1" t="str">
        <f>HYPERLINK("http://geochem.nrcan.gc.ca/cdogs/content/prj/prj210211_e.htm", "210211")</f>
        <v>210211</v>
      </c>
      <c r="J328" s="1" t="str">
        <f>HYPERLINK("http://geochem.nrcan.gc.ca/cdogs/content/svy/svy210380_e.htm", "210380")</f>
        <v>210380</v>
      </c>
      <c r="L328" t="s">
        <v>1551</v>
      </c>
      <c r="M328">
        <v>35.1</v>
      </c>
      <c r="N328" t="s">
        <v>1551</v>
      </c>
      <c r="O328" t="s">
        <v>1552</v>
      </c>
      <c r="P328" t="s">
        <v>1553</v>
      </c>
      <c r="Q328" t="s">
        <v>1554</v>
      </c>
      <c r="R328" t="s">
        <v>1555</v>
      </c>
      <c r="T328" t="s">
        <v>25</v>
      </c>
    </row>
    <row r="329" spans="1:20" x14ac:dyDescent="0.25">
      <c r="A329">
        <v>64.176438200000007</v>
      </c>
      <c r="B329">
        <v>-134.18831159999999</v>
      </c>
      <c r="C329" s="1" t="str">
        <f>HYPERLINK("http://geochem.nrcan.gc.ca/cdogs/content/kwd/kwd020018_e.htm", "Fluid (stream)")</f>
        <v>Fluid (stream)</v>
      </c>
      <c r="D329" s="1" t="str">
        <f>HYPERLINK("http://geochem.nrcan.gc.ca/cdogs/content/kwd/kwd080007_e.htm", "Untreated Water")</f>
        <v>Untreated Water</v>
      </c>
      <c r="E329" s="1" t="str">
        <f>HYPERLINK("http://geochem.nrcan.gc.ca/cdogs/content/dgp/dgp00002_e.htm", "Total")</f>
        <v>Total</v>
      </c>
      <c r="F329" s="1" t="str">
        <f>HYPERLINK("http://geochem.nrcan.gc.ca/cdogs/content/agp/agp01499_e.htm", "SO4 | NONE | ROOT")</f>
        <v>SO4 | NONE | ROOT</v>
      </c>
      <c r="G329" s="1" t="str">
        <f>HYPERLINK("http://geochem.nrcan.gc.ca/cdogs/content/mth/mth02438_e.htm", "2438")</f>
        <v>2438</v>
      </c>
      <c r="H329" s="1" t="str">
        <f>HYPERLINK("http://geochem.nrcan.gc.ca/cdogs/content/bdl/bdl210006_e.htm", "210006")</f>
        <v>210006</v>
      </c>
      <c r="I329" s="1" t="str">
        <f>HYPERLINK("http://geochem.nrcan.gc.ca/cdogs/content/prj/prj210211_e.htm", "210211")</f>
        <v>210211</v>
      </c>
      <c r="J329" s="1" t="str">
        <f>HYPERLINK("http://geochem.nrcan.gc.ca/cdogs/content/svy/svy210380_e.htm", "210380")</f>
        <v>210380</v>
      </c>
      <c r="L329" t="s">
        <v>1556</v>
      </c>
      <c r="M329">
        <v>158</v>
      </c>
      <c r="N329" t="s">
        <v>1556</v>
      </c>
      <c r="O329" t="s">
        <v>1557</v>
      </c>
      <c r="P329" t="s">
        <v>1558</v>
      </c>
      <c r="Q329" t="s">
        <v>1559</v>
      </c>
      <c r="R329" t="s">
        <v>1560</v>
      </c>
      <c r="T329" t="s">
        <v>25</v>
      </c>
    </row>
    <row r="330" spans="1:20" x14ac:dyDescent="0.25">
      <c r="A330">
        <v>64.181120199999995</v>
      </c>
      <c r="B330">
        <v>-134.18302990000001</v>
      </c>
      <c r="C330" s="1" t="str">
        <f>HYPERLINK("http://geochem.nrcan.gc.ca/cdogs/content/kwd/kwd020018_e.htm", "Fluid (stream)")</f>
        <v>Fluid (stream)</v>
      </c>
      <c r="D330" s="1" t="str">
        <f>HYPERLINK("http://geochem.nrcan.gc.ca/cdogs/content/kwd/kwd080007_e.htm", "Untreated Water")</f>
        <v>Untreated Water</v>
      </c>
      <c r="E330" s="1" t="str">
        <f>HYPERLINK("http://geochem.nrcan.gc.ca/cdogs/content/dgp/dgp00002_e.htm", "Total")</f>
        <v>Total</v>
      </c>
      <c r="F330" s="1" t="str">
        <f>HYPERLINK("http://geochem.nrcan.gc.ca/cdogs/content/agp/agp01499_e.htm", "SO4 | NONE | ROOT")</f>
        <v>SO4 | NONE | ROOT</v>
      </c>
      <c r="G330" s="1" t="str">
        <f>HYPERLINK("http://geochem.nrcan.gc.ca/cdogs/content/mth/mth02438_e.htm", "2438")</f>
        <v>2438</v>
      </c>
      <c r="H330" s="1" t="str">
        <f>HYPERLINK("http://geochem.nrcan.gc.ca/cdogs/content/bdl/bdl210006_e.htm", "210006")</f>
        <v>210006</v>
      </c>
      <c r="I330" s="1" t="str">
        <f>HYPERLINK("http://geochem.nrcan.gc.ca/cdogs/content/prj/prj210211_e.htm", "210211")</f>
        <v>210211</v>
      </c>
      <c r="J330" s="1" t="str">
        <f>HYPERLINK("http://geochem.nrcan.gc.ca/cdogs/content/svy/svy210380_e.htm", "210380")</f>
        <v>210380</v>
      </c>
      <c r="L330" t="s">
        <v>627</v>
      </c>
      <c r="M330">
        <v>29.8</v>
      </c>
      <c r="N330" t="s">
        <v>627</v>
      </c>
      <c r="O330" t="s">
        <v>1561</v>
      </c>
      <c r="P330" t="s">
        <v>1562</v>
      </c>
      <c r="Q330" t="s">
        <v>1563</v>
      </c>
      <c r="R330" t="s">
        <v>1564</v>
      </c>
      <c r="T330" t="s">
        <v>25</v>
      </c>
    </row>
    <row r="331" spans="1:20" x14ac:dyDescent="0.25">
      <c r="A331">
        <v>64.179286500000003</v>
      </c>
      <c r="B331">
        <v>-134.18411280000001</v>
      </c>
      <c r="C331" s="1" t="str">
        <f>HYPERLINK("http://geochem.nrcan.gc.ca/cdogs/content/kwd/kwd020018_e.htm", "Fluid (stream)")</f>
        <v>Fluid (stream)</v>
      </c>
      <c r="D331" s="1" t="str">
        <f>HYPERLINK("http://geochem.nrcan.gc.ca/cdogs/content/kwd/kwd080007_e.htm", "Untreated Water")</f>
        <v>Untreated Water</v>
      </c>
      <c r="E331" s="1" t="str">
        <f>HYPERLINK("http://geochem.nrcan.gc.ca/cdogs/content/dgp/dgp00002_e.htm", "Total")</f>
        <v>Total</v>
      </c>
      <c r="F331" s="1" t="str">
        <f>HYPERLINK("http://geochem.nrcan.gc.ca/cdogs/content/agp/agp01499_e.htm", "SO4 | NONE | ROOT")</f>
        <v>SO4 | NONE | ROOT</v>
      </c>
      <c r="G331" s="1" t="str">
        <f>HYPERLINK("http://geochem.nrcan.gc.ca/cdogs/content/mth/mth02438_e.htm", "2438")</f>
        <v>2438</v>
      </c>
      <c r="H331" s="1" t="str">
        <f>HYPERLINK("http://geochem.nrcan.gc.ca/cdogs/content/bdl/bdl210006_e.htm", "210006")</f>
        <v>210006</v>
      </c>
      <c r="I331" s="1" t="str">
        <f>HYPERLINK("http://geochem.nrcan.gc.ca/cdogs/content/prj/prj210211_e.htm", "210211")</f>
        <v>210211</v>
      </c>
      <c r="J331" s="1" t="str">
        <f>HYPERLINK("http://geochem.nrcan.gc.ca/cdogs/content/svy/svy210380_e.htm", "210380")</f>
        <v>210380</v>
      </c>
      <c r="L331" t="s">
        <v>1238</v>
      </c>
      <c r="M331">
        <v>36.9</v>
      </c>
      <c r="N331" t="s">
        <v>1238</v>
      </c>
      <c r="O331" t="s">
        <v>1565</v>
      </c>
      <c r="P331" t="s">
        <v>1566</v>
      </c>
      <c r="Q331" t="s">
        <v>1567</v>
      </c>
      <c r="R331" t="s">
        <v>1568</v>
      </c>
      <c r="T331" t="s">
        <v>25</v>
      </c>
    </row>
    <row r="332" spans="1:20" x14ac:dyDescent="0.25">
      <c r="A332">
        <v>64.184421200000003</v>
      </c>
      <c r="B332">
        <v>-134.17161279999999</v>
      </c>
      <c r="C332" s="1" t="str">
        <f>HYPERLINK("http://geochem.nrcan.gc.ca/cdogs/content/kwd/kwd020018_e.htm", "Fluid (stream)")</f>
        <v>Fluid (stream)</v>
      </c>
      <c r="D332" s="1" t="str">
        <f>HYPERLINK("http://geochem.nrcan.gc.ca/cdogs/content/kwd/kwd080007_e.htm", "Untreated Water")</f>
        <v>Untreated Water</v>
      </c>
      <c r="E332" s="1" t="str">
        <f>HYPERLINK("http://geochem.nrcan.gc.ca/cdogs/content/dgp/dgp00002_e.htm", "Total")</f>
        <v>Total</v>
      </c>
      <c r="F332" s="1" t="str">
        <f>HYPERLINK("http://geochem.nrcan.gc.ca/cdogs/content/agp/agp01499_e.htm", "SO4 | NONE | ROOT")</f>
        <v>SO4 | NONE | ROOT</v>
      </c>
      <c r="G332" s="1" t="str">
        <f>HYPERLINK("http://geochem.nrcan.gc.ca/cdogs/content/mth/mth02438_e.htm", "2438")</f>
        <v>2438</v>
      </c>
      <c r="H332" s="1" t="str">
        <f>HYPERLINK("http://geochem.nrcan.gc.ca/cdogs/content/bdl/bdl210006_e.htm", "210006")</f>
        <v>210006</v>
      </c>
      <c r="I332" s="1" t="str">
        <f>HYPERLINK("http://geochem.nrcan.gc.ca/cdogs/content/prj/prj210211_e.htm", "210211")</f>
        <v>210211</v>
      </c>
      <c r="J332" s="1" t="str">
        <f>HYPERLINK("http://geochem.nrcan.gc.ca/cdogs/content/svy/svy210380_e.htm", "210380")</f>
        <v>210380</v>
      </c>
      <c r="L332" t="s">
        <v>1569</v>
      </c>
      <c r="M332">
        <v>96.4</v>
      </c>
      <c r="N332" t="s">
        <v>1569</v>
      </c>
      <c r="O332" t="s">
        <v>1570</v>
      </c>
      <c r="P332" t="s">
        <v>1571</v>
      </c>
      <c r="Q332" t="s">
        <v>1572</v>
      </c>
      <c r="R332" t="s">
        <v>1573</v>
      </c>
      <c r="T332" t="s">
        <v>25</v>
      </c>
    </row>
    <row r="333" spans="1:20" x14ac:dyDescent="0.25">
      <c r="A333">
        <v>64.191062299999999</v>
      </c>
      <c r="B333">
        <v>-134.1559747</v>
      </c>
      <c r="C333" s="1" t="str">
        <f>HYPERLINK("http://geochem.nrcan.gc.ca/cdogs/content/kwd/kwd020018_e.htm", "Fluid (stream)")</f>
        <v>Fluid (stream)</v>
      </c>
      <c r="D333" s="1" t="str">
        <f>HYPERLINK("http://geochem.nrcan.gc.ca/cdogs/content/kwd/kwd080007_e.htm", "Untreated Water")</f>
        <v>Untreated Water</v>
      </c>
      <c r="E333" s="1" t="str">
        <f>HYPERLINK("http://geochem.nrcan.gc.ca/cdogs/content/dgp/dgp00002_e.htm", "Total")</f>
        <v>Total</v>
      </c>
      <c r="F333" s="1" t="str">
        <f>HYPERLINK("http://geochem.nrcan.gc.ca/cdogs/content/agp/agp01499_e.htm", "SO4 | NONE | ROOT")</f>
        <v>SO4 | NONE | ROOT</v>
      </c>
      <c r="G333" s="1" t="str">
        <f>HYPERLINK("http://geochem.nrcan.gc.ca/cdogs/content/mth/mth02438_e.htm", "2438")</f>
        <v>2438</v>
      </c>
      <c r="H333" s="1" t="str">
        <f>HYPERLINK("http://geochem.nrcan.gc.ca/cdogs/content/bdl/bdl210006_e.htm", "210006")</f>
        <v>210006</v>
      </c>
      <c r="I333" s="1" t="str">
        <f>HYPERLINK("http://geochem.nrcan.gc.ca/cdogs/content/prj/prj210211_e.htm", "210211")</f>
        <v>210211</v>
      </c>
      <c r="J333" s="1" t="str">
        <f>HYPERLINK("http://geochem.nrcan.gc.ca/cdogs/content/svy/svy210380_e.htm", "210380")</f>
        <v>210380</v>
      </c>
      <c r="L333" t="s">
        <v>1574</v>
      </c>
      <c r="M333">
        <v>58.2</v>
      </c>
      <c r="N333" t="s">
        <v>1574</v>
      </c>
      <c r="O333" t="s">
        <v>1575</v>
      </c>
      <c r="P333" t="s">
        <v>1576</v>
      </c>
      <c r="Q333" t="s">
        <v>1577</v>
      </c>
      <c r="R333" t="s">
        <v>1578</v>
      </c>
      <c r="T333" t="s">
        <v>25</v>
      </c>
    </row>
    <row r="334" spans="1:20" x14ac:dyDescent="0.25">
      <c r="A334">
        <v>64.228092000000004</v>
      </c>
      <c r="B334">
        <v>-134.11980209999999</v>
      </c>
      <c r="C334" s="1" t="str">
        <f>HYPERLINK("http://geochem.nrcan.gc.ca/cdogs/content/kwd/kwd020018_e.htm", "Fluid (stream)")</f>
        <v>Fluid (stream)</v>
      </c>
      <c r="D334" s="1" t="str">
        <f>HYPERLINK("http://geochem.nrcan.gc.ca/cdogs/content/kwd/kwd080007_e.htm", "Untreated Water")</f>
        <v>Untreated Water</v>
      </c>
      <c r="E334" s="1" t="str">
        <f>HYPERLINK("http://geochem.nrcan.gc.ca/cdogs/content/dgp/dgp00002_e.htm", "Total")</f>
        <v>Total</v>
      </c>
      <c r="F334" s="1" t="str">
        <f>HYPERLINK("http://geochem.nrcan.gc.ca/cdogs/content/agp/agp01499_e.htm", "SO4 | NONE | ROOT")</f>
        <v>SO4 | NONE | ROOT</v>
      </c>
      <c r="G334" s="1" t="str">
        <f>HYPERLINK("http://geochem.nrcan.gc.ca/cdogs/content/mth/mth02438_e.htm", "2438")</f>
        <v>2438</v>
      </c>
      <c r="H334" s="1" t="str">
        <f>HYPERLINK("http://geochem.nrcan.gc.ca/cdogs/content/bdl/bdl210006_e.htm", "210006")</f>
        <v>210006</v>
      </c>
      <c r="I334" s="1" t="str">
        <f>HYPERLINK("http://geochem.nrcan.gc.ca/cdogs/content/prj/prj210211_e.htm", "210211")</f>
        <v>210211</v>
      </c>
      <c r="J334" s="1" t="str">
        <f>HYPERLINK("http://geochem.nrcan.gc.ca/cdogs/content/svy/svy210380_e.htm", "210380")</f>
        <v>210380</v>
      </c>
      <c r="L334" t="s">
        <v>444</v>
      </c>
      <c r="M334">
        <v>29.6</v>
      </c>
      <c r="N334" t="s">
        <v>444</v>
      </c>
      <c r="O334" t="s">
        <v>1579</v>
      </c>
      <c r="P334" t="s">
        <v>1580</v>
      </c>
      <c r="Q334" t="s">
        <v>1581</v>
      </c>
      <c r="R334" t="s">
        <v>1582</v>
      </c>
      <c r="T334" t="s">
        <v>25</v>
      </c>
    </row>
    <row r="335" spans="1:20" x14ac:dyDescent="0.25">
      <c r="A335">
        <v>64.244144000000006</v>
      </c>
      <c r="B335">
        <v>-134.03266120000001</v>
      </c>
      <c r="C335" s="1" t="str">
        <f>HYPERLINK("http://geochem.nrcan.gc.ca/cdogs/content/kwd/kwd020018_e.htm", "Fluid (stream)")</f>
        <v>Fluid (stream)</v>
      </c>
      <c r="D335" s="1" t="str">
        <f>HYPERLINK("http://geochem.nrcan.gc.ca/cdogs/content/kwd/kwd080007_e.htm", "Untreated Water")</f>
        <v>Untreated Water</v>
      </c>
      <c r="E335" s="1" t="str">
        <f>HYPERLINK("http://geochem.nrcan.gc.ca/cdogs/content/dgp/dgp00002_e.htm", "Total")</f>
        <v>Total</v>
      </c>
      <c r="F335" s="1" t="str">
        <f>HYPERLINK("http://geochem.nrcan.gc.ca/cdogs/content/agp/agp01499_e.htm", "SO4 | NONE | ROOT")</f>
        <v>SO4 | NONE | ROOT</v>
      </c>
      <c r="G335" s="1" t="str">
        <f>HYPERLINK("http://geochem.nrcan.gc.ca/cdogs/content/mth/mth02438_e.htm", "2438")</f>
        <v>2438</v>
      </c>
      <c r="H335" s="1" t="str">
        <f>HYPERLINK("http://geochem.nrcan.gc.ca/cdogs/content/bdl/bdl210006_e.htm", "210006")</f>
        <v>210006</v>
      </c>
      <c r="I335" s="1" t="str">
        <f>HYPERLINK("http://geochem.nrcan.gc.ca/cdogs/content/prj/prj210211_e.htm", "210211")</f>
        <v>210211</v>
      </c>
      <c r="J335" s="1" t="str">
        <f>HYPERLINK("http://geochem.nrcan.gc.ca/cdogs/content/svy/svy210380_e.htm", "210380")</f>
        <v>210380</v>
      </c>
      <c r="L335" t="s">
        <v>1583</v>
      </c>
      <c r="M335">
        <v>67.2</v>
      </c>
      <c r="N335" t="s">
        <v>1583</v>
      </c>
      <c r="O335" t="s">
        <v>1584</v>
      </c>
      <c r="P335" t="s">
        <v>1585</v>
      </c>
      <c r="Q335" t="s">
        <v>1586</v>
      </c>
      <c r="R335" t="s">
        <v>1587</v>
      </c>
      <c r="T335" t="s">
        <v>25</v>
      </c>
    </row>
    <row r="336" spans="1:20" x14ac:dyDescent="0.25">
      <c r="A336">
        <v>64.241553800000005</v>
      </c>
      <c r="B336">
        <v>-134.04822010000001</v>
      </c>
      <c r="C336" s="1" t="str">
        <f>HYPERLINK("http://geochem.nrcan.gc.ca/cdogs/content/kwd/kwd020018_e.htm", "Fluid (stream)")</f>
        <v>Fluid (stream)</v>
      </c>
      <c r="D336" s="1" t="str">
        <f>HYPERLINK("http://geochem.nrcan.gc.ca/cdogs/content/kwd/kwd080007_e.htm", "Untreated Water")</f>
        <v>Untreated Water</v>
      </c>
      <c r="E336" s="1" t="str">
        <f>HYPERLINK("http://geochem.nrcan.gc.ca/cdogs/content/dgp/dgp00002_e.htm", "Total")</f>
        <v>Total</v>
      </c>
      <c r="F336" s="1" t="str">
        <f>HYPERLINK("http://geochem.nrcan.gc.ca/cdogs/content/agp/agp01499_e.htm", "SO4 | NONE | ROOT")</f>
        <v>SO4 | NONE | ROOT</v>
      </c>
      <c r="G336" s="1" t="str">
        <f>HYPERLINK("http://geochem.nrcan.gc.ca/cdogs/content/mth/mth02438_e.htm", "2438")</f>
        <v>2438</v>
      </c>
      <c r="H336" s="1" t="str">
        <f>HYPERLINK("http://geochem.nrcan.gc.ca/cdogs/content/bdl/bdl210006_e.htm", "210006")</f>
        <v>210006</v>
      </c>
      <c r="I336" s="1" t="str">
        <f>HYPERLINK("http://geochem.nrcan.gc.ca/cdogs/content/prj/prj210211_e.htm", "210211")</f>
        <v>210211</v>
      </c>
      <c r="J336" s="1" t="str">
        <f>HYPERLINK("http://geochem.nrcan.gc.ca/cdogs/content/svy/svy210380_e.htm", "210380")</f>
        <v>210380</v>
      </c>
      <c r="L336" t="s">
        <v>678</v>
      </c>
      <c r="M336">
        <v>120</v>
      </c>
      <c r="N336" t="s">
        <v>678</v>
      </c>
      <c r="O336" t="s">
        <v>1588</v>
      </c>
      <c r="P336" t="s">
        <v>1589</v>
      </c>
      <c r="Q336" t="s">
        <v>1590</v>
      </c>
      <c r="R336" t="s">
        <v>1591</v>
      </c>
      <c r="T336" t="s">
        <v>25</v>
      </c>
    </row>
    <row r="337" spans="1:20" x14ac:dyDescent="0.25">
      <c r="A337">
        <v>64.236727299999998</v>
      </c>
      <c r="B337">
        <v>-134.1009689</v>
      </c>
      <c r="C337" s="1" t="str">
        <f>HYPERLINK("http://geochem.nrcan.gc.ca/cdogs/content/kwd/kwd020018_e.htm", "Fluid (stream)")</f>
        <v>Fluid (stream)</v>
      </c>
      <c r="D337" s="1" t="str">
        <f>HYPERLINK("http://geochem.nrcan.gc.ca/cdogs/content/kwd/kwd080007_e.htm", "Untreated Water")</f>
        <v>Untreated Water</v>
      </c>
      <c r="E337" s="1" t="str">
        <f>HYPERLINK("http://geochem.nrcan.gc.ca/cdogs/content/dgp/dgp00002_e.htm", "Total")</f>
        <v>Total</v>
      </c>
      <c r="F337" s="1" t="str">
        <f>HYPERLINK("http://geochem.nrcan.gc.ca/cdogs/content/agp/agp01499_e.htm", "SO4 | NONE | ROOT")</f>
        <v>SO4 | NONE | ROOT</v>
      </c>
      <c r="G337" s="1" t="str">
        <f>HYPERLINK("http://geochem.nrcan.gc.ca/cdogs/content/mth/mth02438_e.htm", "2438")</f>
        <v>2438</v>
      </c>
      <c r="H337" s="1" t="str">
        <f>HYPERLINK("http://geochem.nrcan.gc.ca/cdogs/content/bdl/bdl210006_e.htm", "210006")</f>
        <v>210006</v>
      </c>
      <c r="I337" s="1" t="str">
        <f>HYPERLINK("http://geochem.nrcan.gc.ca/cdogs/content/prj/prj210211_e.htm", "210211")</f>
        <v>210211</v>
      </c>
      <c r="J337" s="1" t="str">
        <f>HYPERLINK("http://geochem.nrcan.gc.ca/cdogs/content/svy/svy210380_e.htm", "210380")</f>
        <v>210380</v>
      </c>
      <c r="L337" t="s">
        <v>1592</v>
      </c>
      <c r="M337">
        <v>175</v>
      </c>
      <c r="N337" t="s">
        <v>1592</v>
      </c>
      <c r="O337" t="s">
        <v>1593</v>
      </c>
      <c r="P337" t="s">
        <v>1594</v>
      </c>
      <c r="Q337" t="s">
        <v>1595</v>
      </c>
      <c r="R337" t="s">
        <v>1596</v>
      </c>
      <c r="T337" t="s">
        <v>25</v>
      </c>
    </row>
    <row r="338" spans="1:20" x14ac:dyDescent="0.25">
      <c r="A338">
        <v>64.228884100000002</v>
      </c>
      <c r="B338">
        <v>-134.1788377</v>
      </c>
      <c r="C338" s="1" t="str">
        <f>HYPERLINK("http://geochem.nrcan.gc.ca/cdogs/content/kwd/kwd020018_e.htm", "Fluid (stream)")</f>
        <v>Fluid (stream)</v>
      </c>
      <c r="D338" s="1" t="str">
        <f>HYPERLINK("http://geochem.nrcan.gc.ca/cdogs/content/kwd/kwd080007_e.htm", "Untreated Water")</f>
        <v>Untreated Water</v>
      </c>
      <c r="E338" s="1" t="str">
        <f>HYPERLINK("http://geochem.nrcan.gc.ca/cdogs/content/dgp/dgp00002_e.htm", "Total")</f>
        <v>Total</v>
      </c>
      <c r="F338" s="1" t="str">
        <f>HYPERLINK("http://geochem.nrcan.gc.ca/cdogs/content/agp/agp01499_e.htm", "SO4 | NONE | ROOT")</f>
        <v>SO4 | NONE | ROOT</v>
      </c>
      <c r="G338" s="1" t="str">
        <f>HYPERLINK("http://geochem.nrcan.gc.ca/cdogs/content/mth/mth02438_e.htm", "2438")</f>
        <v>2438</v>
      </c>
      <c r="H338" s="1" t="str">
        <f>HYPERLINK("http://geochem.nrcan.gc.ca/cdogs/content/bdl/bdl210006_e.htm", "210006")</f>
        <v>210006</v>
      </c>
      <c r="I338" s="1" t="str">
        <f>HYPERLINK("http://geochem.nrcan.gc.ca/cdogs/content/prj/prj210211_e.htm", "210211")</f>
        <v>210211</v>
      </c>
      <c r="J338" s="1" t="str">
        <f>HYPERLINK("http://geochem.nrcan.gc.ca/cdogs/content/svy/svy210380_e.htm", "210380")</f>
        <v>210380</v>
      </c>
      <c r="L338" t="s">
        <v>1288</v>
      </c>
      <c r="M338">
        <v>17.600000000000001</v>
      </c>
      <c r="N338" t="s">
        <v>1288</v>
      </c>
      <c r="O338" t="s">
        <v>1597</v>
      </c>
      <c r="P338" t="s">
        <v>1598</v>
      </c>
      <c r="Q338" t="s">
        <v>1599</v>
      </c>
      <c r="R338" t="s">
        <v>1600</v>
      </c>
      <c r="T338" t="s">
        <v>25</v>
      </c>
    </row>
    <row r="339" spans="1:20" x14ac:dyDescent="0.25">
      <c r="A339">
        <v>64.2321484</v>
      </c>
      <c r="B339">
        <v>-134.2011104</v>
      </c>
      <c r="C339" s="1" t="str">
        <f>HYPERLINK("http://geochem.nrcan.gc.ca/cdogs/content/kwd/kwd020018_e.htm", "Fluid (stream)")</f>
        <v>Fluid (stream)</v>
      </c>
      <c r="D339" s="1" t="str">
        <f>HYPERLINK("http://geochem.nrcan.gc.ca/cdogs/content/kwd/kwd080007_e.htm", "Untreated Water")</f>
        <v>Untreated Water</v>
      </c>
      <c r="E339" s="1" t="str">
        <f>HYPERLINK("http://geochem.nrcan.gc.ca/cdogs/content/dgp/dgp00002_e.htm", "Total")</f>
        <v>Total</v>
      </c>
      <c r="F339" s="1" t="str">
        <f>HYPERLINK("http://geochem.nrcan.gc.ca/cdogs/content/agp/agp01499_e.htm", "SO4 | NONE | ROOT")</f>
        <v>SO4 | NONE | ROOT</v>
      </c>
      <c r="G339" s="1" t="str">
        <f>HYPERLINK("http://geochem.nrcan.gc.ca/cdogs/content/mth/mth02438_e.htm", "2438")</f>
        <v>2438</v>
      </c>
      <c r="H339" s="1" t="str">
        <f>HYPERLINK("http://geochem.nrcan.gc.ca/cdogs/content/bdl/bdl210006_e.htm", "210006")</f>
        <v>210006</v>
      </c>
      <c r="I339" s="1" t="str">
        <f>HYPERLINK("http://geochem.nrcan.gc.ca/cdogs/content/prj/prj210211_e.htm", "210211")</f>
        <v>210211</v>
      </c>
      <c r="J339" s="1" t="str">
        <f>HYPERLINK("http://geochem.nrcan.gc.ca/cdogs/content/svy/svy210380_e.htm", "210380")</f>
        <v>210380</v>
      </c>
      <c r="L339" t="s">
        <v>1354</v>
      </c>
      <c r="M339">
        <v>31.5</v>
      </c>
      <c r="N339" t="s">
        <v>1354</v>
      </c>
      <c r="O339" t="s">
        <v>1601</v>
      </c>
      <c r="P339" t="s">
        <v>1602</v>
      </c>
      <c r="Q339" t="s">
        <v>1603</v>
      </c>
      <c r="R339" t="s">
        <v>1604</v>
      </c>
      <c r="T339" t="s">
        <v>25</v>
      </c>
    </row>
    <row r="340" spans="1:20" x14ac:dyDescent="0.25">
      <c r="A340">
        <v>64.231711000000004</v>
      </c>
      <c r="B340">
        <v>-134.20318470000001</v>
      </c>
      <c r="C340" s="1" t="str">
        <f>HYPERLINK("http://geochem.nrcan.gc.ca/cdogs/content/kwd/kwd020018_e.htm", "Fluid (stream)")</f>
        <v>Fluid (stream)</v>
      </c>
      <c r="D340" s="1" t="str">
        <f>HYPERLINK("http://geochem.nrcan.gc.ca/cdogs/content/kwd/kwd080007_e.htm", "Untreated Water")</f>
        <v>Untreated Water</v>
      </c>
      <c r="E340" s="1" t="str">
        <f>HYPERLINK("http://geochem.nrcan.gc.ca/cdogs/content/dgp/dgp00002_e.htm", "Total")</f>
        <v>Total</v>
      </c>
      <c r="F340" s="1" t="str">
        <f>HYPERLINK("http://geochem.nrcan.gc.ca/cdogs/content/agp/agp01499_e.htm", "SO4 | NONE | ROOT")</f>
        <v>SO4 | NONE | ROOT</v>
      </c>
      <c r="G340" s="1" t="str">
        <f>HYPERLINK("http://geochem.nrcan.gc.ca/cdogs/content/mth/mth02438_e.htm", "2438")</f>
        <v>2438</v>
      </c>
      <c r="H340" s="1" t="str">
        <f>HYPERLINK("http://geochem.nrcan.gc.ca/cdogs/content/bdl/bdl210006_e.htm", "210006")</f>
        <v>210006</v>
      </c>
      <c r="I340" s="1" t="str">
        <f>HYPERLINK("http://geochem.nrcan.gc.ca/cdogs/content/prj/prj210211_e.htm", "210211")</f>
        <v>210211</v>
      </c>
      <c r="J340" s="1" t="str">
        <f>HYPERLINK("http://geochem.nrcan.gc.ca/cdogs/content/svy/svy210380_e.htm", "210380")</f>
        <v>210380</v>
      </c>
      <c r="L340" t="s">
        <v>324</v>
      </c>
      <c r="M340">
        <v>8.1</v>
      </c>
      <c r="N340" t="s">
        <v>324</v>
      </c>
      <c r="O340" t="s">
        <v>1605</v>
      </c>
      <c r="P340" t="s">
        <v>1606</v>
      </c>
      <c r="Q340" t="s">
        <v>1607</v>
      </c>
      <c r="R340" t="s">
        <v>1608</v>
      </c>
      <c r="T340" t="s">
        <v>25</v>
      </c>
    </row>
    <row r="341" spans="1:20" x14ac:dyDescent="0.25">
      <c r="A341">
        <v>64.238140900000005</v>
      </c>
      <c r="B341">
        <v>-134.2308385</v>
      </c>
      <c r="C341" s="1" t="str">
        <f>HYPERLINK("http://geochem.nrcan.gc.ca/cdogs/content/kwd/kwd020018_e.htm", "Fluid (stream)")</f>
        <v>Fluid (stream)</v>
      </c>
      <c r="D341" s="1" t="str">
        <f>HYPERLINK("http://geochem.nrcan.gc.ca/cdogs/content/kwd/kwd080007_e.htm", "Untreated Water")</f>
        <v>Untreated Water</v>
      </c>
      <c r="E341" s="1" t="str">
        <f>HYPERLINK("http://geochem.nrcan.gc.ca/cdogs/content/dgp/dgp00002_e.htm", "Total")</f>
        <v>Total</v>
      </c>
      <c r="F341" s="1" t="str">
        <f>HYPERLINK("http://geochem.nrcan.gc.ca/cdogs/content/agp/agp01499_e.htm", "SO4 | NONE | ROOT")</f>
        <v>SO4 | NONE | ROOT</v>
      </c>
      <c r="G341" s="1" t="str">
        <f>HYPERLINK("http://geochem.nrcan.gc.ca/cdogs/content/mth/mth02438_e.htm", "2438")</f>
        <v>2438</v>
      </c>
      <c r="H341" s="1" t="str">
        <f>HYPERLINK("http://geochem.nrcan.gc.ca/cdogs/content/bdl/bdl210006_e.htm", "210006")</f>
        <v>210006</v>
      </c>
      <c r="I341" s="1" t="str">
        <f>HYPERLINK("http://geochem.nrcan.gc.ca/cdogs/content/prj/prj210211_e.htm", "210211")</f>
        <v>210211</v>
      </c>
      <c r="J341" s="1" t="str">
        <f>HYPERLINK("http://geochem.nrcan.gc.ca/cdogs/content/svy/svy210380_e.htm", "210380")</f>
        <v>210380</v>
      </c>
      <c r="L341" t="s">
        <v>419</v>
      </c>
      <c r="M341">
        <v>14</v>
      </c>
      <c r="N341" t="s">
        <v>419</v>
      </c>
      <c r="O341" t="s">
        <v>1609</v>
      </c>
      <c r="P341" t="s">
        <v>1610</v>
      </c>
      <c r="Q341" t="s">
        <v>1611</v>
      </c>
      <c r="R341" t="s">
        <v>1612</v>
      </c>
      <c r="T341" t="s">
        <v>25</v>
      </c>
    </row>
    <row r="342" spans="1:20" x14ac:dyDescent="0.25">
      <c r="A342">
        <v>64.236571900000001</v>
      </c>
      <c r="B342">
        <v>-134.222634</v>
      </c>
      <c r="C342" s="1" t="str">
        <f>HYPERLINK("http://geochem.nrcan.gc.ca/cdogs/content/kwd/kwd020018_e.htm", "Fluid (stream)")</f>
        <v>Fluid (stream)</v>
      </c>
      <c r="D342" s="1" t="str">
        <f>HYPERLINK("http://geochem.nrcan.gc.ca/cdogs/content/kwd/kwd080007_e.htm", "Untreated Water")</f>
        <v>Untreated Water</v>
      </c>
      <c r="E342" s="1" t="str">
        <f>HYPERLINK("http://geochem.nrcan.gc.ca/cdogs/content/dgp/dgp00002_e.htm", "Total")</f>
        <v>Total</v>
      </c>
      <c r="F342" s="1" t="str">
        <f>HYPERLINK("http://geochem.nrcan.gc.ca/cdogs/content/agp/agp01499_e.htm", "SO4 | NONE | ROOT")</f>
        <v>SO4 | NONE | ROOT</v>
      </c>
      <c r="G342" s="1" t="str">
        <f>HYPERLINK("http://geochem.nrcan.gc.ca/cdogs/content/mth/mth02438_e.htm", "2438")</f>
        <v>2438</v>
      </c>
      <c r="H342" s="1" t="str">
        <f>HYPERLINK("http://geochem.nrcan.gc.ca/cdogs/content/bdl/bdl210006_e.htm", "210006")</f>
        <v>210006</v>
      </c>
      <c r="I342" s="1" t="str">
        <f>HYPERLINK("http://geochem.nrcan.gc.ca/cdogs/content/prj/prj210211_e.htm", "210211")</f>
        <v>210211</v>
      </c>
      <c r="J342" s="1" t="str">
        <f>HYPERLINK("http://geochem.nrcan.gc.ca/cdogs/content/svy/svy210380_e.htm", "210380")</f>
        <v>210380</v>
      </c>
      <c r="L342" t="s">
        <v>1613</v>
      </c>
      <c r="M342">
        <v>11.7</v>
      </c>
      <c r="N342" t="s">
        <v>1613</v>
      </c>
      <c r="O342" t="s">
        <v>1614</v>
      </c>
      <c r="P342" t="s">
        <v>1615</v>
      </c>
      <c r="Q342" t="s">
        <v>1616</v>
      </c>
      <c r="R342" t="s">
        <v>1617</v>
      </c>
      <c r="T342" t="s">
        <v>25</v>
      </c>
    </row>
    <row r="343" spans="1:20" x14ac:dyDescent="0.25">
      <c r="A343">
        <v>64.243744899999996</v>
      </c>
      <c r="B343">
        <v>-134.24718319999999</v>
      </c>
      <c r="C343" s="1" t="str">
        <f>HYPERLINK("http://geochem.nrcan.gc.ca/cdogs/content/kwd/kwd020018_e.htm", "Fluid (stream)")</f>
        <v>Fluid (stream)</v>
      </c>
      <c r="D343" s="1" t="str">
        <f>HYPERLINK("http://geochem.nrcan.gc.ca/cdogs/content/kwd/kwd080007_e.htm", "Untreated Water")</f>
        <v>Untreated Water</v>
      </c>
      <c r="E343" s="1" t="str">
        <f>HYPERLINK("http://geochem.nrcan.gc.ca/cdogs/content/dgp/dgp00002_e.htm", "Total")</f>
        <v>Total</v>
      </c>
      <c r="F343" s="1" t="str">
        <f>HYPERLINK("http://geochem.nrcan.gc.ca/cdogs/content/agp/agp01499_e.htm", "SO4 | NONE | ROOT")</f>
        <v>SO4 | NONE | ROOT</v>
      </c>
      <c r="G343" s="1" t="str">
        <f>HYPERLINK("http://geochem.nrcan.gc.ca/cdogs/content/mth/mth02438_e.htm", "2438")</f>
        <v>2438</v>
      </c>
      <c r="H343" s="1" t="str">
        <f>HYPERLINK("http://geochem.nrcan.gc.ca/cdogs/content/bdl/bdl210006_e.htm", "210006")</f>
        <v>210006</v>
      </c>
      <c r="I343" s="1" t="str">
        <f>HYPERLINK("http://geochem.nrcan.gc.ca/cdogs/content/prj/prj210211_e.htm", "210211")</f>
        <v>210211</v>
      </c>
      <c r="J343" s="1" t="str">
        <f>HYPERLINK("http://geochem.nrcan.gc.ca/cdogs/content/svy/svy210380_e.htm", "210380")</f>
        <v>210380</v>
      </c>
      <c r="L343" t="s">
        <v>1096</v>
      </c>
      <c r="M343">
        <v>13.2</v>
      </c>
      <c r="N343" t="s">
        <v>1096</v>
      </c>
      <c r="O343" t="s">
        <v>1618</v>
      </c>
      <c r="P343" t="s">
        <v>1619</v>
      </c>
      <c r="Q343" t="s">
        <v>1620</v>
      </c>
      <c r="R343" t="s">
        <v>1621</v>
      </c>
      <c r="T343" t="s">
        <v>25</v>
      </c>
    </row>
    <row r="344" spans="1:20" x14ac:dyDescent="0.25">
      <c r="A344">
        <v>64.245919700000002</v>
      </c>
      <c r="B344">
        <v>-134.27806469999999</v>
      </c>
      <c r="C344" s="1" t="str">
        <f>HYPERLINK("http://geochem.nrcan.gc.ca/cdogs/content/kwd/kwd020018_e.htm", "Fluid (stream)")</f>
        <v>Fluid (stream)</v>
      </c>
      <c r="D344" s="1" t="str">
        <f>HYPERLINK("http://geochem.nrcan.gc.ca/cdogs/content/kwd/kwd080007_e.htm", "Untreated Water")</f>
        <v>Untreated Water</v>
      </c>
      <c r="E344" s="1" t="str">
        <f>HYPERLINK("http://geochem.nrcan.gc.ca/cdogs/content/dgp/dgp00002_e.htm", "Total")</f>
        <v>Total</v>
      </c>
      <c r="F344" s="1" t="str">
        <f>HYPERLINK("http://geochem.nrcan.gc.ca/cdogs/content/agp/agp01499_e.htm", "SO4 | NONE | ROOT")</f>
        <v>SO4 | NONE | ROOT</v>
      </c>
      <c r="G344" s="1" t="str">
        <f>HYPERLINK("http://geochem.nrcan.gc.ca/cdogs/content/mth/mth02438_e.htm", "2438")</f>
        <v>2438</v>
      </c>
      <c r="H344" s="1" t="str">
        <f>HYPERLINK("http://geochem.nrcan.gc.ca/cdogs/content/bdl/bdl210006_e.htm", "210006")</f>
        <v>210006</v>
      </c>
      <c r="I344" s="1" t="str">
        <f>HYPERLINK("http://geochem.nrcan.gc.ca/cdogs/content/prj/prj210211_e.htm", "210211")</f>
        <v>210211</v>
      </c>
      <c r="J344" s="1" t="str">
        <f>HYPERLINK("http://geochem.nrcan.gc.ca/cdogs/content/svy/svy210380_e.htm", "210380")</f>
        <v>210380</v>
      </c>
      <c r="L344" t="s">
        <v>483</v>
      </c>
      <c r="O344" t="s">
        <v>1622</v>
      </c>
      <c r="P344" t="s">
        <v>1623</v>
      </c>
      <c r="Q344" t="s">
        <v>1624</v>
      </c>
      <c r="R344" t="s">
        <v>1625</v>
      </c>
      <c r="T344" t="s">
        <v>25</v>
      </c>
    </row>
    <row r="345" spans="1:20" x14ac:dyDescent="0.25">
      <c r="A345">
        <v>64.083392700000005</v>
      </c>
      <c r="B345">
        <v>-134.439156</v>
      </c>
      <c r="C345" s="1" t="str">
        <f>HYPERLINK("http://geochem.nrcan.gc.ca/cdogs/content/kwd/kwd020018_e.htm", "Fluid (stream)")</f>
        <v>Fluid (stream)</v>
      </c>
      <c r="D345" s="1" t="str">
        <f>HYPERLINK("http://geochem.nrcan.gc.ca/cdogs/content/kwd/kwd080007_e.htm", "Untreated Water")</f>
        <v>Untreated Water</v>
      </c>
      <c r="E345" s="1" t="str">
        <f>HYPERLINK("http://geochem.nrcan.gc.ca/cdogs/content/dgp/dgp00002_e.htm", "Total")</f>
        <v>Total</v>
      </c>
      <c r="F345" s="1" t="str">
        <f>HYPERLINK("http://geochem.nrcan.gc.ca/cdogs/content/agp/agp01499_e.htm", "SO4 | NONE | ROOT")</f>
        <v>SO4 | NONE | ROOT</v>
      </c>
      <c r="G345" s="1" t="str">
        <f>HYPERLINK("http://geochem.nrcan.gc.ca/cdogs/content/mth/mth02438_e.htm", "2438")</f>
        <v>2438</v>
      </c>
      <c r="H345" s="1" t="str">
        <f>HYPERLINK("http://geochem.nrcan.gc.ca/cdogs/content/bdl/bdl210006_e.htm", "210006")</f>
        <v>210006</v>
      </c>
      <c r="I345" s="1" t="str">
        <f>HYPERLINK("http://geochem.nrcan.gc.ca/cdogs/content/prj/prj210211_e.htm", "210211")</f>
        <v>210211</v>
      </c>
      <c r="J345" s="1" t="str">
        <f>HYPERLINK("http://geochem.nrcan.gc.ca/cdogs/content/svy/svy210380_e.htm", "210380")</f>
        <v>210380</v>
      </c>
      <c r="L345" t="s">
        <v>1626</v>
      </c>
      <c r="M345">
        <v>40</v>
      </c>
      <c r="N345" t="s">
        <v>1626</v>
      </c>
      <c r="O345" t="s">
        <v>1627</v>
      </c>
      <c r="P345" t="s">
        <v>1628</v>
      </c>
      <c r="Q345" t="s">
        <v>1629</v>
      </c>
      <c r="R345" t="s">
        <v>1630</v>
      </c>
      <c r="T345" t="s">
        <v>25</v>
      </c>
    </row>
    <row r="346" spans="1:20" x14ac:dyDescent="0.25">
      <c r="A346">
        <v>64.094287600000001</v>
      </c>
      <c r="B346">
        <v>-134.4143187</v>
      </c>
      <c r="C346" s="1" t="str">
        <f>HYPERLINK("http://geochem.nrcan.gc.ca/cdogs/content/kwd/kwd020018_e.htm", "Fluid (stream)")</f>
        <v>Fluid (stream)</v>
      </c>
      <c r="D346" s="1" t="str">
        <f>HYPERLINK("http://geochem.nrcan.gc.ca/cdogs/content/kwd/kwd080007_e.htm", "Untreated Water")</f>
        <v>Untreated Water</v>
      </c>
      <c r="E346" s="1" t="str">
        <f>HYPERLINK("http://geochem.nrcan.gc.ca/cdogs/content/dgp/dgp00002_e.htm", "Total")</f>
        <v>Total</v>
      </c>
      <c r="F346" s="1" t="str">
        <f>HYPERLINK("http://geochem.nrcan.gc.ca/cdogs/content/agp/agp01499_e.htm", "SO4 | NONE | ROOT")</f>
        <v>SO4 | NONE | ROOT</v>
      </c>
      <c r="G346" s="1" t="str">
        <f>HYPERLINK("http://geochem.nrcan.gc.ca/cdogs/content/mth/mth02438_e.htm", "2438")</f>
        <v>2438</v>
      </c>
      <c r="H346" s="1" t="str">
        <f>HYPERLINK("http://geochem.nrcan.gc.ca/cdogs/content/bdl/bdl210006_e.htm", "210006")</f>
        <v>210006</v>
      </c>
      <c r="I346" s="1" t="str">
        <f>HYPERLINK("http://geochem.nrcan.gc.ca/cdogs/content/prj/prj210211_e.htm", "210211")</f>
        <v>210211</v>
      </c>
      <c r="J346" s="1" t="str">
        <f>HYPERLINK("http://geochem.nrcan.gc.ca/cdogs/content/svy/svy210380_e.htm", "210380")</f>
        <v>210380</v>
      </c>
      <c r="L346" t="s">
        <v>353</v>
      </c>
      <c r="M346">
        <v>39</v>
      </c>
      <c r="N346" t="s">
        <v>353</v>
      </c>
      <c r="O346" t="s">
        <v>1631</v>
      </c>
      <c r="P346" t="s">
        <v>1632</v>
      </c>
      <c r="Q346" t="s">
        <v>1633</v>
      </c>
      <c r="R346" t="s">
        <v>1634</v>
      </c>
      <c r="T346" t="s">
        <v>25</v>
      </c>
    </row>
    <row r="347" spans="1:20" x14ac:dyDescent="0.25">
      <c r="A347">
        <v>64.103741099999993</v>
      </c>
      <c r="B347">
        <v>-134.3681512</v>
      </c>
      <c r="C347" s="1" t="str">
        <f>HYPERLINK("http://geochem.nrcan.gc.ca/cdogs/content/kwd/kwd020018_e.htm", "Fluid (stream)")</f>
        <v>Fluid (stream)</v>
      </c>
      <c r="D347" s="1" t="str">
        <f>HYPERLINK("http://geochem.nrcan.gc.ca/cdogs/content/kwd/kwd080007_e.htm", "Untreated Water")</f>
        <v>Untreated Water</v>
      </c>
      <c r="E347" s="1" t="str">
        <f>HYPERLINK("http://geochem.nrcan.gc.ca/cdogs/content/dgp/dgp00002_e.htm", "Total")</f>
        <v>Total</v>
      </c>
      <c r="F347" s="1" t="str">
        <f>HYPERLINK("http://geochem.nrcan.gc.ca/cdogs/content/agp/agp01499_e.htm", "SO4 | NONE | ROOT")</f>
        <v>SO4 | NONE | ROOT</v>
      </c>
      <c r="G347" s="1" t="str">
        <f>HYPERLINK("http://geochem.nrcan.gc.ca/cdogs/content/mth/mth02438_e.htm", "2438")</f>
        <v>2438</v>
      </c>
      <c r="H347" s="1" t="str">
        <f>HYPERLINK("http://geochem.nrcan.gc.ca/cdogs/content/bdl/bdl210006_e.htm", "210006")</f>
        <v>210006</v>
      </c>
      <c r="I347" s="1" t="str">
        <f>HYPERLINK("http://geochem.nrcan.gc.ca/cdogs/content/prj/prj210211_e.htm", "210211")</f>
        <v>210211</v>
      </c>
      <c r="J347" s="1" t="str">
        <f>HYPERLINK("http://geochem.nrcan.gc.ca/cdogs/content/svy/svy210380_e.htm", "210380")</f>
        <v>210380</v>
      </c>
      <c r="L347" t="s">
        <v>1635</v>
      </c>
      <c r="M347">
        <v>37.6</v>
      </c>
      <c r="N347" t="s">
        <v>1635</v>
      </c>
      <c r="O347" t="s">
        <v>1636</v>
      </c>
      <c r="P347" t="s">
        <v>1637</v>
      </c>
      <c r="Q347" t="s">
        <v>1638</v>
      </c>
      <c r="R347" t="s">
        <v>1639</v>
      </c>
      <c r="T347" t="s">
        <v>25</v>
      </c>
    </row>
    <row r="348" spans="1:20" x14ac:dyDescent="0.25">
      <c r="A348">
        <v>64.126828099999997</v>
      </c>
      <c r="B348">
        <v>-134.17538379999999</v>
      </c>
      <c r="C348" s="1" t="str">
        <f>HYPERLINK("http://geochem.nrcan.gc.ca/cdogs/content/kwd/kwd020018_e.htm", "Fluid (stream)")</f>
        <v>Fluid (stream)</v>
      </c>
      <c r="D348" s="1" t="str">
        <f>HYPERLINK("http://geochem.nrcan.gc.ca/cdogs/content/kwd/kwd080007_e.htm", "Untreated Water")</f>
        <v>Untreated Water</v>
      </c>
      <c r="E348" s="1" t="str">
        <f>HYPERLINK("http://geochem.nrcan.gc.ca/cdogs/content/dgp/dgp00002_e.htm", "Total")</f>
        <v>Total</v>
      </c>
      <c r="F348" s="1" t="str">
        <f>HYPERLINK("http://geochem.nrcan.gc.ca/cdogs/content/agp/agp01499_e.htm", "SO4 | NONE | ROOT")</f>
        <v>SO4 | NONE | ROOT</v>
      </c>
      <c r="G348" s="1" t="str">
        <f>HYPERLINK("http://geochem.nrcan.gc.ca/cdogs/content/mth/mth02438_e.htm", "2438")</f>
        <v>2438</v>
      </c>
      <c r="H348" s="1" t="str">
        <f>HYPERLINK("http://geochem.nrcan.gc.ca/cdogs/content/bdl/bdl210006_e.htm", "210006")</f>
        <v>210006</v>
      </c>
      <c r="I348" s="1" t="str">
        <f>HYPERLINK("http://geochem.nrcan.gc.ca/cdogs/content/prj/prj210211_e.htm", "210211")</f>
        <v>210211</v>
      </c>
      <c r="J348" s="1" t="str">
        <f>HYPERLINK("http://geochem.nrcan.gc.ca/cdogs/content/svy/svy210380_e.htm", "210380")</f>
        <v>210380</v>
      </c>
      <c r="L348" t="s">
        <v>1640</v>
      </c>
      <c r="M348">
        <v>46</v>
      </c>
      <c r="N348" t="s">
        <v>1640</v>
      </c>
      <c r="O348" t="s">
        <v>1641</v>
      </c>
      <c r="P348" t="s">
        <v>1642</v>
      </c>
      <c r="Q348" t="s">
        <v>1643</v>
      </c>
      <c r="R348" t="s">
        <v>1644</v>
      </c>
      <c r="T348" t="s">
        <v>25</v>
      </c>
    </row>
    <row r="349" spans="1:20" x14ac:dyDescent="0.25">
      <c r="A349">
        <v>64.131585900000005</v>
      </c>
      <c r="B349">
        <v>-134.1916765</v>
      </c>
      <c r="C349" s="1" t="str">
        <f>HYPERLINK("http://geochem.nrcan.gc.ca/cdogs/content/kwd/kwd020018_e.htm", "Fluid (stream)")</f>
        <v>Fluid (stream)</v>
      </c>
      <c r="D349" s="1" t="str">
        <f>HYPERLINK("http://geochem.nrcan.gc.ca/cdogs/content/kwd/kwd080007_e.htm", "Untreated Water")</f>
        <v>Untreated Water</v>
      </c>
      <c r="E349" s="1" t="str">
        <f>HYPERLINK("http://geochem.nrcan.gc.ca/cdogs/content/dgp/dgp00002_e.htm", "Total")</f>
        <v>Total</v>
      </c>
      <c r="F349" s="1" t="str">
        <f>HYPERLINK("http://geochem.nrcan.gc.ca/cdogs/content/agp/agp01499_e.htm", "SO4 | NONE | ROOT")</f>
        <v>SO4 | NONE | ROOT</v>
      </c>
      <c r="G349" s="1" t="str">
        <f>HYPERLINK("http://geochem.nrcan.gc.ca/cdogs/content/mth/mth02438_e.htm", "2438")</f>
        <v>2438</v>
      </c>
      <c r="H349" s="1" t="str">
        <f>HYPERLINK("http://geochem.nrcan.gc.ca/cdogs/content/bdl/bdl210006_e.htm", "210006")</f>
        <v>210006</v>
      </c>
      <c r="I349" s="1" t="str">
        <f>HYPERLINK("http://geochem.nrcan.gc.ca/cdogs/content/prj/prj210211_e.htm", "210211")</f>
        <v>210211</v>
      </c>
      <c r="J349" s="1" t="str">
        <f>HYPERLINK("http://geochem.nrcan.gc.ca/cdogs/content/svy/svy210380_e.htm", "210380")</f>
        <v>210380</v>
      </c>
      <c r="L349" t="s">
        <v>1645</v>
      </c>
      <c r="M349">
        <v>45</v>
      </c>
      <c r="N349" t="s">
        <v>1645</v>
      </c>
      <c r="O349" t="s">
        <v>1646</v>
      </c>
      <c r="P349" t="s">
        <v>1647</v>
      </c>
      <c r="Q349" t="s">
        <v>1648</v>
      </c>
      <c r="R349" t="s">
        <v>1649</v>
      </c>
      <c r="T349" t="s">
        <v>25</v>
      </c>
    </row>
    <row r="350" spans="1:20" x14ac:dyDescent="0.25">
      <c r="A350">
        <v>64.146137300000007</v>
      </c>
      <c r="B350">
        <v>-134.2272207</v>
      </c>
      <c r="C350" s="1" t="str">
        <f>HYPERLINK("http://geochem.nrcan.gc.ca/cdogs/content/kwd/kwd020018_e.htm", "Fluid (stream)")</f>
        <v>Fluid (stream)</v>
      </c>
      <c r="D350" s="1" t="str">
        <f>HYPERLINK("http://geochem.nrcan.gc.ca/cdogs/content/kwd/kwd080007_e.htm", "Untreated Water")</f>
        <v>Untreated Water</v>
      </c>
      <c r="E350" s="1" t="str">
        <f>HYPERLINK("http://geochem.nrcan.gc.ca/cdogs/content/dgp/dgp00002_e.htm", "Total")</f>
        <v>Total</v>
      </c>
      <c r="F350" s="1" t="str">
        <f>HYPERLINK("http://geochem.nrcan.gc.ca/cdogs/content/agp/agp01499_e.htm", "SO4 | NONE | ROOT")</f>
        <v>SO4 | NONE | ROOT</v>
      </c>
      <c r="G350" s="1" t="str">
        <f>HYPERLINK("http://geochem.nrcan.gc.ca/cdogs/content/mth/mth02438_e.htm", "2438")</f>
        <v>2438</v>
      </c>
      <c r="H350" s="1" t="str">
        <f>HYPERLINK("http://geochem.nrcan.gc.ca/cdogs/content/bdl/bdl210006_e.htm", "210006")</f>
        <v>210006</v>
      </c>
      <c r="I350" s="1" t="str">
        <f>HYPERLINK("http://geochem.nrcan.gc.ca/cdogs/content/prj/prj210211_e.htm", "210211")</f>
        <v>210211</v>
      </c>
      <c r="J350" s="1" t="str">
        <f>HYPERLINK("http://geochem.nrcan.gc.ca/cdogs/content/svy/svy210380_e.htm", "210380")</f>
        <v>210380</v>
      </c>
      <c r="L350" t="s">
        <v>1650</v>
      </c>
      <c r="M350">
        <v>50.6</v>
      </c>
      <c r="N350" t="s">
        <v>1650</v>
      </c>
      <c r="O350" t="s">
        <v>1651</v>
      </c>
      <c r="P350" t="s">
        <v>1652</v>
      </c>
      <c r="Q350" t="s">
        <v>1653</v>
      </c>
      <c r="R350" t="s">
        <v>1654</v>
      </c>
      <c r="T350" t="s">
        <v>25</v>
      </c>
    </row>
    <row r="351" spans="1:20" x14ac:dyDescent="0.25">
      <c r="A351">
        <v>64.146133199999994</v>
      </c>
      <c r="B351">
        <v>-134.1460361</v>
      </c>
      <c r="C351" s="1" t="str">
        <f>HYPERLINK("http://geochem.nrcan.gc.ca/cdogs/content/kwd/kwd020018_e.htm", "Fluid (stream)")</f>
        <v>Fluid (stream)</v>
      </c>
      <c r="D351" s="1" t="str">
        <f>HYPERLINK("http://geochem.nrcan.gc.ca/cdogs/content/kwd/kwd080007_e.htm", "Untreated Water")</f>
        <v>Untreated Water</v>
      </c>
      <c r="E351" s="1" t="str">
        <f>HYPERLINK("http://geochem.nrcan.gc.ca/cdogs/content/dgp/dgp00002_e.htm", "Total")</f>
        <v>Total</v>
      </c>
      <c r="F351" s="1" t="str">
        <f>HYPERLINK("http://geochem.nrcan.gc.ca/cdogs/content/agp/agp01499_e.htm", "SO4 | NONE | ROOT")</f>
        <v>SO4 | NONE | ROOT</v>
      </c>
      <c r="G351" s="1" t="str">
        <f>HYPERLINK("http://geochem.nrcan.gc.ca/cdogs/content/mth/mth02438_e.htm", "2438")</f>
        <v>2438</v>
      </c>
      <c r="H351" s="1" t="str">
        <f>HYPERLINK("http://geochem.nrcan.gc.ca/cdogs/content/bdl/bdl210006_e.htm", "210006")</f>
        <v>210006</v>
      </c>
      <c r="I351" s="1" t="str">
        <f>HYPERLINK("http://geochem.nrcan.gc.ca/cdogs/content/prj/prj210211_e.htm", "210211")</f>
        <v>210211</v>
      </c>
      <c r="J351" s="1" t="str">
        <f>HYPERLINK("http://geochem.nrcan.gc.ca/cdogs/content/svy/svy210380_e.htm", "210380")</f>
        <v>210380</v>
      </c>
      <c r="L351" t="s">
        <v>1655</v>
      </c>
      <c r="M351">
        <v>206</v>
      </c>
      <c r="N351" t="s">
        <v>1655</v>
      </c>
      <c r="O351" t="s">
        <v>1656</v>
      </c>
      <c r="P351" t="s">
        <v>1657</v>
      </c>
      <c r="Q351" t="s">
        <v>1658</v>
      </c>
      <c r="R351" t="s">
        <v>1659</v>
      </c>
      <c r="T351" t="s">
        <v>25</v>
      </c>
    </row>
    <row r="352" spans="1:20" x14ac:dyDescent="0.25">
      <c r="A352">
        <v>64.167856499999999</v>
      </c>
      <c r="B352">
        <v>-134.17827790000001</v>
      </c>
      <c r="C352" s="1" t="str">
        <f>HYPERLINK("http://geochem.nrcan.gc.ca/cdogs/content/kwd/kwd020018_e.htm", "Fluid (stream)")</f>
        <v>Fluid (stream)</v>
      </c>
      <c r="D352" s="1" t="str">
        <f>HYPERLINK("http://geochem.nrcan.gc.ca/cdogs/content/kwd/kwd080007_e.htm", "Untreated Water")</f>
        <v>Untreated Water</v>
      </c>
      <c r="E352" s="1" t="str">
        <f>HYPERLINK("http://geochem.nrcan.gc.ca/cdogs/content/dgp/dgp00002_e.htm", "Total")</f>
        <v>Total</v>
      </c>
      <c r="F352" s="1" t="str">
        <f>HYPERLINK("http://geochem.nrcan.gc.ca/cdogs/content/agp/agp01499_e.htm", "SO4 | NONE | ROOT")</f>
        <v>SO4 | NONE | ROOT</v>
      </c>
      <c r="G352" s="1" t="str">
        <f>HYPERLINK("http://geochem.nrcan.gc.ca/cdogs/content/mth/mth02438_e.htm", "2438")</f>
        <v>2438</v>
      </c>
      <c r="H352" s="1" t="str">
        <f>HYPERLINK("http://geochem.nrcan.gc.ca/cdogs/content/bdl/bdl210006_e.htm", "210006")</f>
        <v>210006</v>
      </c>
      <c r="I352" s="1" t="str">
        <f>HYPERLINK("http://geochem.nrcan.gc.ca/cdogs/content/prj/prj210211_e.htm", "210211")</f>
        <v>210211</v>
      </c>
      <c r="J352" s="1" t="str">
        <f>HYPERLINK("http://geochem.nrcan.gc.ca/cdogs/content/svy/svy210380_e.htm", "210380")</f>
        <v>210380</v>
      </c>
      <c r="L352" t="s">
        <v>1660</v>
      </c>
      <c r="M352">
        <v>195</v>
      </c>
      <c r="N352" t="s">
        <v>1660</v>
      </c>
      <c r="O352" t="s">
        <v>1661</v>
      </c>
      <c r="P352" t="s">
        <v>1662</v>
      </c>
      <c r="Q352" t="s">
        <v>1663</v>
      </c>
      <c r="R352" t="s">
        <v>1664</v>
      </c>
      <c r="T352" t="s">
        <v>25</v>
      </c>
    </row>
    <row r="353" spans="1:20" x14ac:dyDescent="0.25">
      <c r="A353">
        <v>64.168744500000003</v>
      </c>
      <c r="B353">
        <v>-134.17660609999999</v>
      </c>
      <c r="C353" s="1" t="str">
        <f>HYPERLINK("http://geochem.nrcan.gc.ca/cdogs/content/kwd/kwd020018_e.htm", "Fluid (stream)")</f>
        <v>Fluid (stream)</v>
      </c>
      <c r="D353" s="1" t="str">
        <f>HYPERLINK("http://geochem.nrcan.gc.ca/cdogs/content/kwd/kwd080007_e.htm", "Untreated Water")</f>
        <v>Untreated Water</v>
      </c>
      <c r="E353" s="1" t="str">
        <f>HYPERLINK("http://geochem.nrcan.gc.ca/cdogs/content/dgp/dgp00002_e.htm", "Total")</f>
        <v>Total</v>
      </c>
      <c r="F353" s="1" t="str">
        <f>HYPERLINK("http://geochem.nrcan.gc.ca/cdogs/content/agp/agp01499_e.htm", "SO4 | NONE | ROOT")</f>
        <v>SO4 | NONE | ROOT</v>
      </c>
      <c r="G353" s="1" t="str">
        <f>HYPERLINK("http://geochem.nrcan.gc.ca/cdogs/content/mth/mth02438_e.htm", "2438")</f>
        <v>2438</v>
      </c>
      <c r="H353" s="1" t="str">
        <f>HYPERLINK("http://geochem.nrcan.gc.ca/cdogs/content/bdl/bdl210006_e.htm", "210006")</f>
        <v>210006</v>
      </c>
      <c r="I353" s="1" t="str">
        <f>HYPERLINK("http://geochem.nrcan.gc.ca/cdogs/content/prj/prj210211_e.htm", "210211")</f>
        <v>210211</v>
      </c>
      <c r="J353" s="1" t="str">
        <f>HYPERLINK("http://geochem.nrcan.gc.ca/cdogs/content/svy/svy210380_e.htm", "210380")</f>
        <v>210380</v>
      </c>
      <c r="L353" t="s">
        <v>1665</v>
      </c>
      <c r="M353">
        <v>147</v>
      </c>
      <c r="N353" t="s">
        <v>1665</v>
      </c>
      <c r="O353" t="s">
        <v>1666</v>
      </c>
      <c r="P353" t="s">
        <v>1667</v>
      </c>
      <c r="Q353" t="s">
        <v>1668</v>
      </c>
      <c r="R353" t="s">
        <v>1669</v>
      </c>
      <c r="T353" t="s">
        <v>25</v>
      </c>
    </row>
    <row r="354" spans="1:20" x14ac:dyDescent="0.25">
      <c r="A354">
        <v>64.038578299999998</v>
      </c>
      <c r="B354">
        <v>-134.45336499999999</v>
      </c>
      <c r="C354" s="1" t="str">
        <f>HYPERLINK("http://geochem.nrcan.gc.ca/cdogs/content/kwd/kwd020018_e.htm", "Fluid (stream)")</f>
        <v>Fluid (stream)</v>
      </c>
      <c r="D354" s="1" t="str">
        <f>HYPERLINK("http://geochem.nrcan.gc.ca/cdogs/content/kwd/kwd080007_e.htm", "Untreated Water")</f>
        <v>Untreated Water</v>
      </c>
      <c r="E354" s="1" t="str">
        <f>HYPERLINK("http://geochem.nrcan.gc.ca/cdogs/content/dgp/dgp00002_e.htm", "Total")</f>
        <v>Total</v>
      </c>
      <c r="F354" s="1" t="str">
        <f>HYPERLINK("http://geochem.nrcan.gc.ca/cdogs/content/agp/agp01499_e.htm", "SO4 | NONE | ROOT")</f>
        <v>SO4 | NONE | ROOT</v>
      </c>
      <c r="G354" s="1" t="str">
        <f>HYPERLINK("http://geochem.nrcan.gc.ca/cdogs/content/mth/mth02438_e.htm", "2438")</f>
        <v>2438</v>
      </c>
      <c r="H354" s="1" t="str">
        <f>HYPERLINK("http://geochem.nrcan.gc.ca/cdogs/content/bdl/bdl210006_e.htm", "210006")</f>
        <v>210006</v>
      </c>
      <c r="I354" s="1" t="str">
        <f>HYPERLINK("http://geochem.nrcan.gc.ca/cdogs/content/prj/prj210211_e.htm", "210211")</f>
        <v>210211</v>
      </c>
      <c r="J354" s="1" t="str">
        <f>HYPERLINK("http://geochem.nrcan.gc.ca/cdogs/content/svy/svy210380_e.htm", "210380")</f>
        <v>210380</v>
      </c>
      <c r="L354" t="s">
        <v>1670</v>
      </c>
      <c r="M354">
        <v>46.8</v>
      </c>
      <c r="N354" t="s">
        <v>1670</v>
      </c>
      <c r="O354" t="s">
        <v>1671</v>
      </c>
      <c r="P354" t="s">
        <v>1672</v>
      </c>
      <c r="Q354" t="s">
        <v>1673</v>
      </c>
      <c r="R354" t="s">
        <v>1674</v>
      </c>
      <c r="T354" t="s">
        <v>25</v>
      </c>
    </row>
    <row r="355" spans="1:20" x14ac:dyDescent="0.25">
      <c r="A355">
        <v>64.078497499999997</v>
      </c>
      <c r="B355">
        <v>-134.34186550000001</v>
      </c>
      <c r="C355" s="1" t="str">
        <f>HYPERLINK("http://geochem.nrcan.gc.ca/cdogs/content/kwd/kwd020018_e.htm", "Fluid (stream)")</f>
        <v>Fluid (stream)</v>
      </c>
      <c r="D355" s="1" t="str">
        <f>HYPERLINK("http://geochem.nrcan.gc.ca/cdogs/content/kwd/kwd080007_e.htm", "Untreated Water")</f>
        <v>Untreated Water</v>
      </c>
      <c r="E355" s="1" t="str">
        <f>HYPERLINK("http://geochem.nrcan.gc.ca/cdogs/content/dgp/dgp00002_e.htm", "Total")</f>
        <v>Total</v>
      </c>
      <c r="F355" s="1" t="str">
        <f>HYPERLINK("http://geochem.nrcan.gc.ca/cdogs/content/agp/agp01499_e.htm", "SO4 | NONE | ROOT")</f>
        <v>SO4 | NONE | ROOT</v>
      </c>
      <c r="G355" s="1" t="str">
        <f>HYPERLINK("http://geochem.nrcan.gc.ca/cdogs/content/mth/mth02438_e.htm", "2438")</f>
        <v>2438</v>
      </c>
      <c r="H355" s="1" t="str">
        <f>HYPERLINK("http://geochem.nrcan.gc.ca/cdogs/content/bdl/bdl210006_e.htm", "210006")</f>
        <v>210006</v>
      </c>
      <c r="I355" s="1" t="str">
        <f>HYPERLINK("http://geochem.nrcan.gc.ca/cdogs/content/prj/prj210211_e.htm", "210211")</f>
        <v>210211</v>
      </c>
      <c r="J355" s="1" t="str">
        <f>HYPERLINK("http://geochem.nrcan.gc.ca/cdogs/content/svy/svy210380_e.htm", "210380")</f>
        <v>210380</v>
      </c>
      <c r="L355" t="s">
        <v>1675</v>
      </c>
      <c r="M355">
        <v>31.2</v>
      </c>
      <c r="N355" t="s">
        <v>1675</v>
      </c>
      <c r="O355" t="s">
        <v>1676</v>
      </c>
      <c r="P355" t="s">
        <v>1677</v>
      </c>
      <c r="Q355" t="s">
        <v>1678</v>
      </c>
      <c r="R355" t="s">
        <v>1679</v>
      </c>
      <c r="T355" t="s">
        <v>25</v>
      </c>
    </row>
    <row r="356" spans="1:20" x14ac:dyDescent="0.25">
      <c r="A356">
        <v>64.034887699999999</v>
      </c>
      <c r="B356">
        <v>-134.45036669999999</v>
      </c>
      <c r="C356" s="1" t="str">
        <f>HYPERLINK("http://geochem.nrcan.gc.ca/cdogs/content/kwd/kwd020018_e.htm", "Fluid (stream)")</f>
        <v>Fluid (stream)</v>
      </c>
      <c r="D356" s="1" t="str">
        <f>HYPERLINK("http://geochem.nrcan.gc.ca/cdogs/content/kwd/kwd080007_e.htm", "Untreated Water")</f>
        <v>Untreated Water</v>
      </c>
      <c r="E356" s="1" t="str">
        <f>HYPERLINK("http://geochem.nrcan.gc.ca/cdogs/content/dgp/dgp00002_e.htm", "Total")</f>
        <v>Total</v>
      </c>
      <c r="F356" s="1" t="str">
        <f>HYPERLINK("http://geochem.nrcan.gc.ca/cdogs/content/agp/agp01499_e.htm", "SO4 | NONE | ROOT")</f>
        <v>SO4 | NONE | ROOT</v>
      </c>
      <c r="G356" s="1" t="str">
        <f>HYPERLINK("http://geochem.nrcan.gc.ca/cdogs/content/mth/mth02438_e.htm", "2438")</f>
        <v>2438</v>
      </c>
      <c r="H356" s="1" t="str">
        <f>HYPERLINK("http://geochem.nrcan.gc.ca/cdogs/content/bdl/bdl210006_e.htm", "210006")</f>
        <v>210006</v>
      </c>
      <c r="I356" s="1" t="str">
        <f>HYPERLINK("http://geochem.nrcan.gc.ca/cdogs/content/prj/prj210211_e.htm", "210211")</f>
        <v>210211</v>
      </c>
      <c r="J356" s="1" t="str">
        <f>HYPERLINK("http://geochem.nrcan.gc.ca/cdogs/content/svy/svy210380_e.htm", "210380")</f>
        <v>210380</v>
      </c>
      <c r="L356" t="s">
        <v>1283</v>
      </c>
      <c r="M356">
        <v>28.5</v>
      </c>
      <c r="N356" t="s">
        <v>1283</v>
      </c>
      <c r="O356" t="s">
        <v>1680</v>
      </c>
      <c r="P356" t="s">
        <v>1681</v>
      </c>
      <c r="Q356" t="s">
        <v>1682</v>
      </c>
      <c r="R356" t="s">
        <v>1683</v>
      </c>
      <c r="T356" t="s">
        <v>25</v>
      </c>
    </row>
    <row r="357" spans="1:20" x14ac:dyDescent="0.25">
      <c r="A357">
        <v>64.033171100000004</v>
      </c>
      <c r="B357">
        <v>-134.24775159999999</v>
      </c>
      <c r="C357" s="1" t="str">
        <f>HYPERLINK("http://geochem.nrcan.gc.ca/cdogs/content/kwd/kwd020018_e.htm", "Fluid (stream)")</f>
        <v>Fluid (stream)</v>
      </c>
      <c r="D357" s="1" t="str">
        <f>HYPERLINK("http://geochem.nrcan.gc.ca/cdogs/content/kwd/kwd080007_e.htm", "Untreated Water")</f>
        <v>Untreated Water</v>
      </c>
      <c r="E357" s="1" t="str">
        <f>HYPERLINK("http://geochem.nrcan.gc.ca/cdogs/content/dgp/dgp00002_e.htm", "Total")</f>
        <v>Total</v>
      </c>
      <c r="F357" s="1" t="str">
        <f>HYPERLINK("http://geochem.nrcan.gc.ca/cdogs/content/agp/agp01499_e.htm", "SO4 | NONE | ROOT")</f>
        <v>SO4 | NONE | ROOT</v>
      </c>
      <c r="G357" s="1" t="str">
        <f>HYPERLINK("http://geochem.nrcan.gc.ca/cdogs/content/mth/mth02438_e.htm", "2438")</f>
        <v>2438</v>
      </c>
      <c r="H357" s="1" t="str">
        <f>HYPERLINK("http://geochem.nrcan.gc.ca/cdogs/content/bdl/bdl210006_e.htm", "210006")</f>
        <v>210006</v>
      </c>
      <c r="I357" s="1" t="str">
        <f>HYPERLINK("http://geochem.nrcan.gc.ca/cdogs/content/prj/prj210211_e.htm", "210211")</f>
        <v>210211</v>
      </c>
      <c r="J357" s="1" t="str">
        <f>HYPERLINK("http://geochem.nrcan.gc.ca/cdogs/content/svy/svy210380_e.htm", "210380")</f>
        <v>210380</v>
      </c>
      <c r="L357" t="s">
        <v>1684</v>
      </c>
      <c r="M357">
        <v>88.3</v>
      </c>
      <c r="N357" t="s">
        <v>1684</v>
      </c>
      <c r="O357" t="s">
        <v>1685</v>
      </c>
      <c r="P357" t="s">
        <v>1686</v>
      </c>
      <c r="Q357" t="s">
        <v>1687</v>
      </c>
      <c r="R357" t="s">
        <v>1688</v>
      </c>
      <c r="T357" t="s">
        <v>25</v>
      </c>
    </row>
    <row r="358" spans="1:20" x14ac:dyDescent="0.25">
      <c r="A358">
        <v>64.047690500000002</v>
      </c>
      <c r="B358">
        <v>-134.2355833</v>
      </c>
      <c r="C358" s="1" t="str">
        <f>HYPERLINK("http://geochem.nrcan.gc.ca/cdogs/content/kwd/kwd020018_e.htm", "Fluid (stream)")</f>
        <v>Fluid (stream)</v>
      </c>
      <c r="D358" s="1" t="str">
        <f>HYPERLINK("http://geochem.nrcan.gc.ca/cdogs/content/kwd/kwd080007_e.htm", "Untreated Water")</f>
        <v>Untreated Water</v>
      </c>
      <c r="E358" s="1" t="str">
        <f>HYPERLINK("http://geochem.nrcan.gc.ca/cdogs/content/dgp/dgp00002_e.htm", "Total")</f>
        <v>Total</v>
      </c>
      <c r="F358" s="1" t="str">
        <f>HYPERLINK("http://geochem.nrcan.gc.ca/cdogs/content/agp/agp01499_e.htm", "SO4 | NONE | ROOT")</f>
        <v>SO4 | NONE | ROOT</v>
      </c>
      <c r="G358" s="1" t="str">
        <f>HYPERLINK("http://geochem.nrcan.gc.ca/cdogs/content/mth/mth02438_e.htm", "2438")</f>
        <v>2438</v>
      </c>
      <c r="H358" s="1" t="str">
        <f>HYPERLINK("http://geochem.nrcan.gc.ca/cdogs/content/bdl/bdl210006_e.htm", "210006")</f>
        <v>210006</v>
      </c>
      <c r="I358" s="1" t="str">
        <f>HYPERLINK("http://geochem.nrcan.gc.ca/cdogs/content/prj/prj210211_e.htm", "210211")</f>
        <v>210211</v>
      </c>
      <c r="J358" s="1" t="str">
        <f>HYPERLINK("http://geochem.nrcan.gc.ca/cdogs/content/svy/svy210380_e.htm", "210380")</f>
        <v>210380</v>
      </c>
      <c r="L358" t="s">
        <v>1689</v>
      </c>
      <c r="M358">
        <v>97.4</v>
      </c>
      <c r="N358" t="s">
        <v>1689</v>
      </c>
      <c r="O358" t="s">
        <v>1690</v>
      </c>
      <c r="P358" t="s">
        <v>1691</v>
      </c>
      <c r="Q358" t="s">
        <v>1692</v>
      </c>
      <c r="R358" t="s">
        <v>1693</v>
      </c>
      <c r="T358" t="s">
        <v>25</v>
      </c>
    </row>
    <row r="359" spans="1:20" x14ac:dyDescent="0.25">
      <c r="A359">
        <v>64.112498000000002</v>
      </c>
      <c r="B359">
        <v>-134.48372929999999</v>
      </c>
      <c r="C359" s="1" t="str">
        <f>HYPERLINK("http://geochem.nrcan.gc.ca/cdogs/content/kwd/kwd020018_e.htm", "Fluid (stream)")</f>
        <v>Fluid (stream)</v>
      </c>
      <c r="D359" s="1" t="str">
        <f>HYPERLINK("http://geochem.nrcan.gc.ca/cdogs/content/kwd/kwd080007_e.htm", "Untreated Water")</f>
        <v>Untreated Water</v>
      </c>
      <c r="E359" s="1" t="str">
        <f>HYPERLINK("http://geochem.nrcan.gc.ca/cdogs/content/dgp/dgp00002_e.htm", "Total")</f>
        <v>Total</v>
      </c>
      <c r="F359" s="1" t="str">
        <f>HYPERLINK("http://geochem.nrcan.gc.ca/cdogs/content/agp/agp01499_e.htm", "SO4 | NONE | ROOT")</f>
        <v>SO4 | NONE | ROOT</v>
      </c>
      <c r="G359" s="1" t="str">
        <f>HYPERLINK("http://geochem.nrcan.gc.ca/cdogs/content/mth/mth02438_e.htm", "2438")</f>
        <v>2438</v>
      </c>
      <c r="H359" s="1" t="str">
        <f>HYPERLINK("http://geochem.nrcan.gc.ca/cdogs/content/bdl/bdl210006_e.htm", "210006")</f>
        <v>210006</v>
      </c>
      <c r="I359" s="1" t="str">
        <f>HYPERLINK("http://geochem.nrcan.gc.ca/cdogs/content/prj/prj210211_e.htm", "210211")</f>
        <v>210211</v>
      </c>
      <c r="J359" s="1" t="str">
        <f>HYPERLINK("http://geochem.nrcan.gc.ca/cdogs/content/svy/svy210380_e.htm", "210380")</f>
        <v>210380</v>
      </c>
      <c r="L359" t="s">
        <v>877</v>
      </c>
      <c r="M359">
        <v>30.6</v>
      </c>
      <c r="N359" t="s">
        <v>877</v>
      </c>
      <c r="O359" t="s">
        <v>1694</v>
      </c>
      <c r="P359" t="s">
        <v>1695</v>
      </c>
      <c r="Q359" t="s">
        <v>1696</v>
      </c>
      <c r="R359" t="s">
        <v>1697</v>
      </c>
      <c r="T359" t="s">
        <v>25</v>
      </c>
    </row>
    <row r="360" spans="1:20" x14ac:dyDescent="0.25">
      <c r="A360">
        <v>64.086722499999993</v>
      </c>
      <c r="B360">
        <v>-134.26066019999999</v>
      </c>
      <c r="C360" s="1" t="str">
        <f>HYPERLINK("http://geochem.nrcan.gc.ca/cdogs/content/kwd/kwd020018_e.htm", "Fluid (stream)")</f>
        <v>Fluid (stream)</v>
      </c>
      <c r="D360" s="1" t="str">
        <f>HYPERLINK("http://geochem.nrcan.gc.ca/cdogs/content/kwd/kwd080007_e.htm", "Untreated Water")</f>
        <v>Untreated Water</v>
      </c>
      <c r="E360" s="1" t="str">
        <f>HYPERLINK("http://geochem.nrcan.gc.ca/cdogs/content/dgp/dgp00002_e.htm", "Total")</f>
        <v>Total</v>
      </c>
      <c r="F360" s="1" t="str">
        <f>HYPERLINK("http://geochem.nrcan.gc.ca/cdogs/content/agp/agp01499_e.htm", "SO4 | NONE | ROOT")</f>
        <v>SO4 | NONE | ROOT</v>
      </c>
      <c r="G360" s="1" t="str">
        <f>HYPERLINK("http://geochem.nrcan.gc.ca/cdogs/content/mth/mth02438_e.htm", "2438")</f>
        <v>2438</v>
      </c>
      <c r="H360" s="1" t="str">
        <f>HYPERLINK("http://geochem.nrcan.gc.ca/cdogs/content/bdl/bdl210006_e.htm", "210006")</f>
        <v>210006</v>
      </c>
      <c r="I360" s="1" t="str">
        <f>HYPERLINK("http://geochem.nrcan.gc.ca/cdogs/content/prj/prj210211_e.htm", "210211")</f>
        <v>210211</v>
      </c>
      <c r="J360" s="1" t="str">
        <f>HYPERLINK("http://geochem.nrcan.gc.ca/cdogs/content/svy/svy210380_e.htm", "210380")</f>
        <v>210380</v>
      </c>
      <c r="L360" t="s">
        <v>850</v>
      </c>
      <c r="M360">
        <v>19.5</v>
      </c>
      <c r="N360" t="s">
        <v>850</v>
      </c>
      <c r="O360" t="s">
        <v>1698</v>
      </c>
      <c r="P360" t="s">
        <v>1699</v>
      </c>
      <c r="Q360" t="s">
        <v>1700</v>
      </c>
      <c r="R360" t="s">
        <v>1701</v>
      </c>
      <c r="T360" t="s">
        <v>25</v>
      </c>
    </row>
    <row r="361" spans="1:20" x14ac:dyDescent="0.25">
      <c r="A361">
        <v>64.066977600000001</v>
      </c>
      <c r="B361">
        <v>-134.27809250000001</v>
      </c>
      <c r="C361" s="1" t="str">
        <f>HYPERLINK("http://geochem.nrcan.gc.ca/cdogs/content/kwd/kwd020018_e.htm", "Fluid (stream)")</f>
        <v>Fluid (stream)</v>
      </c>
      <c r="D361" s="1" t="str">
        <f>HYPERLINK("http://geochem.nrcan.gc.ca/cdogs/content/kwd/kwd080007_e.htm", "Untreated Water")</f>
        <v>Untreated Water</v>
      </c>
      <c r="E361" s="1" t="str">
        <f>HYPERLINK("http://geochem.nrcan.gc.ca/cdogs/content/dgp/dgp00002_e.htm", "Total")</f>
        <v>Total</v>
      </c>
      <c r="F361" s="1" t="str">
        <f>HYPERLINK("http://geochem.nrcan.gc.ca/cdogs/content/agp/agp01499_e.htm", "SO4 | NONE | ROOT")</f>
        <v>SO4 | NONE | ROOT</v>
      </c>
      <c r="G361" s="1" t="str">
        <f>HYPERLINK("http://geochem.nrcan.gc.ca/cdogs/content/mth/mth02438_e.htm", "2438")</f>
        <v>2438</v>
      </c>
      <c r="H361" s="1" t="str">
        <f>HYPERLINK("http://geochem.nrcan.gc.ca/cdogs/content/bdl/bdl210006_e.htm", "210006")</f>
        <v>210006</v>
      </c>
      <c r="I361" s="1" t="str">
        <f>HYPERLINK("http://geochem.nrcan.gc.ca/cdogs/content/prj/prj210211_e.htm", "210211")</f>
        <v>210211</v>
      </c>
      <c r="J361" s="1" t="str">
        <f>HYPERLINK("http://geochem.nrcan.gc.ca/cdogs/content/svy/svy210380_e.htm", "210380")</f>
        <v>210380</v>
      </c>
      <c r="L361" t="s">
        <v>204</v>
      </c>
      <c r="M361">
        <v>23.1</v>
      </c>
      <c r="N361" t="s">
        <v>204</v>
      </c>
      <c r="O361" t="s">
        <v>1702</v>
      </c>
      <c r="P361" t="s">
        <v>1703</v>
      </c>
      <c r="Q361" t="s">
        <v>1704</v>
      </c>
      <c r="R361" t="s">
        <v>1705</v>
      </c>
      <c r="T361" t="s">
        <v>25</v>
      </c>
    </row>
    <row r="362" spans="1:20" x14ac:dyDescent="0.25">
      <c r="A362">
        <v>64.180057700000006</v>
      </c>
      <c r="B362">
        <v>-134.11618200000001</v>
      </c>
      <c r="C362" s="1" t="str">
        <f>HYPERLINK("http://geochem.nrcan.gc.ca/cdogs/content/kwd/kwd020018_e.htm", "Fluid (stream)")</f>
        <v>Fluid (stream)</v>
      </c>
      <c r="D362" s="1" t="str">
        <f>HYPERLINK("http://geochem.nrcan.gc.ca/cdogs/content/kwd/kwd080007_e.htm", "Untreated Water")</f>
        <v>Untreated Water</v>
      </c>
      <c r="E362" s="1" t="str">
        <f>HYPERLINK("http://geochem.nrcan.gc.ca/cdogs/content/dgp/dgp00002_e.htm", "Total")</f>
        <v>Total</v>
      </c>
      <c r="F362" s="1" t="str">
        <f>HYPERLINK("http://geochem.nrcan.gc.ca/cdogs/content/agp/agp01499_e.htm", "SO4 | NONE | ROOT")</f>
        <v>SO4 | NONE | ROOT</v>
      </c>
      <c r="G362" s="1" t="str">
        <f>HYPERLINK("http://geochem.nrcan.gc.ca/cdogs/content/mth/mth02438_e.htm", "2438")</f>
        <v>2438</v>
      </c>
      <c r="H362" s="1" t="str">
        <f>HYPERLINK("http://geochem.nrcan.gc.ca/cdogs/content/bdl/bdl210006_e.htm", "210006")</f>
        <v>210006</v>
      </c>
      <c r="I362" s="1" t="str">
        <f>HYPERLINK("http://geochem.nrcan.gc.ca/cdogs/content/prj/prj210211_e.htm", "210211")</f>
        <v>210211</v>
      </c>
      <c r="J362" s="1" t="str">
        <f>HYPERLINK("http://geochem.nrcan.gc.ca/cdogs/content/svy/svy210380_e.htm", "210380")</f>
        <v>210380</v>
      </c>
      <c r="L362" t="s">
        <v>1650</v>
      </c>
      <c r="M362">
        <v>50.6</v>
      </c>
      <c r="N362" t="s">
        <v>1650</v>
      </c>
      <c r="O362" t="s">
        <v>1706</v>
      </c>
      <c r="P362" t="s">
        <v>1707</v>
      </c>
      <c r="Q362" t="s">
        <v>1708</v>
      </c>
      <c r="R362" t="s">
        <v>1709</v>
      </c>
      <c r="T362" t="s">
        <v>25</v>
      </c>
    </row>
    <row r="363" spans="1:20" x14ac:dyDescent="0.25">
      <c r="A363">
        <v>64.134018800000007</v>
      </c>
      <c r="B363">
        <v>-134.84591750000001</v>
      </c>
      <c r="C363" s="1" t="str">
        <f>HYPERLINK("http://geochem.nrcan.gc.ca/cdogs/content/kwd/kwd020018_e.htm", "Fluid (stream)")</f>
        <v>Fluid (stream)</v>
      </c>
      <c r="D363" s="1" t="str">
        <f>HYPERLINK("http://geochem.nrcan.gc.ca/cdogs/content/kwd/kwd080007_e.htm", "Untreated Water")</f>
        <v>Untreated Water</v>
      </c>
      <c r="E363" s="1" t="str">
        <f>HYPERLINK("http://geochem.nrcan.gc.ca/cdogs/content/dgp/dgp00002_e.htm", "Total")</f>
        <v>Total</v>
      </c>
      <c r="F363" s="1" t="str">
        <f>HYPERLINK("http://geochem.nrcan.gc.ca/cdogs/content/agp/agp01499_e.htm", "SO4 | NONE | ROOT")</f>
        <v>SO4 | NONE | ROOT</v>
      </c>
      <c r="G363" s="1" t="str">
        <f>HYPERLINK("http://geochem.nrcan.gc.ca/cdogs/content/mth/mth02438_e.htm", "2438")</f>
        <v>2438</v>
      </c>
      <c r="H363" s="1" t="str">
        <f>HYPERLINK("http://geochem.nrcan.gc.ca/cdogs/content/bdl/bdl210006_e.htm", "210006")</f>
        <v>210006</v>
      </c>
      <c r="I363" s="1" t="str">
        <f>HYPERLINK("http://geochem.nrcan.gc.ca/cdogs/content/prj/prj210211_e.htm", "210211")</f>
        <v>210211</v>
      </c>
      <c r="J363" s="1" t="str">
        <f>HYPERLINK("http://geochem.nrcan.gc.ca/cdogs/content/svy/svy210380_e.htm", "210380")</f>
        <v>210380</v>
      </c>
      <c r="L363" t="s">
        <v>1710</v>
      </c>
      <c r="M363">
        <v>5.4</v>
      </c>
      <c r="N363" t="s">
        <v>1710</v>
      </c>
      <c r="O363" t="s">
        <v>1711</v>
      </c>
      <c r="P363" t="s">
        <v>1712</v>
      </c>
      <c r="Q363" t="s">
        <v>1713</v>
      </c>
      <c r="R363" t="s">
        <v>1714</v>
      </c>
      <c r="T363" t="s">
        <v>25</v>
      </c>
    </row>
    <row r="364" spans="1:20" x14ac:dyDescent="0.25">
      <c r="A364">
        <v>64.017875799999999</v>
      </c>
      <c r="B364">
        <v>-134.91877299999999</v>
      </c>
      <c r="C364" s="1" t="str">
        <f>HYPERLINK("http://geochem.nrcan.gc.ca/cdogs/content/kwd/kwd020018_e.htm", "Fluid (stream)")</f>
        <v>Fluid (stream)</v>
      </c>
      <c r="D364" s="1" t="str">
        <f>HYPERLINK("http://geochem.nrcan.gc.ca/cdogs/content/kwd/kwd080007_e.htm", "Untreated Water")</f>
        <v>Untreated Water</v>
      </c>
      <c r="E364" s="1" t="str">
        <f>HYPERLINK("http://geochem.nrcan.gc.ca/cdogs/content/dgp/dgp00002_e.htm", "Total")</f>
        <v>Total</v>
      </c>
      <c r="F364" s="1" t="str">
        <f>HYPERLINK("http://geochem.nrcan.gc.ca/cdogs/content/agp/agp01499_e.htm", "SO4 | NONE | ROOT")</f>
        <v>SO4 | NONE | ROOT</v>
      </c>
      <c r="G364" s="1" t="str">
        <f>HYPERLINK("http://geochem.nrcan.gc.ca/cdogs/content/mth/mth02438_e.htm", "2438")</f>
        <v>2438</v>
      </c>
      <c r="H364" s="1" t="str">
        <f>HYPERLINK("http://geochem.nrcan.gc.ca/cdogs/content/bdl/bdl210006_e.htm", "210006")</f>
        <v>210006</v>
      </c>
      <c r="I364" s="1" t="str">
        <f>HYPERLINK("http://geochem.nrcan.gc.ca/cdogs/content/prj/prj210211_e.htm", "210211")</f>
        <v>210211</v>
      </c>
      <c r="J364" s="1" t="str">
        <f>HYPERLINK("http://geochem.nrcan.gc.ca/cdogs/content/svy/svy210380_e.htm", "210380")</f>
        <v>210380</v>
      </c>
      <c r="L364" t="s">
        <v>1330</v>
      </c>
      <c r="M364">
        <v>7.5</v>
      </c>
      <c r="N364" t="s">
        <v>1330</v>
      </c>
      <c r="O364" t="s">
        <v>1715</v>
      </c>
      <c r="P364" t="s">
        <v>1716</v>
      </c>
      <c r="Q364" t="s">
        <v>1717</v>
      </c>
      <c r="R364" t="s">
        <v>1718</v>
      </c>
      <c r="T364" t="s">
        <v>25</v>
      </c>
    </row>
    <row r="365" spans="1:20" x14ac:dyDescent="0.25">
      <c r="A365">
        <v>64.005067100000005</v>
      </c>
      <c r="B365">
        <v>-134.98322150000001</v>
      </c>
      <c r="C365" s="1" t="str">
        <f>HYPERLINK("http://geochem.nrcan.gc.ca/cdogs/content/kwd/kwd020018_e.htm", "Fluid (stream)")</f>
        <v>Fluid (stream)</v>
      </c>
      <c r="D365" s="1" t="str">
        <f>HYPERLINK("http://geochem.nrcan.gc.ca/cdogs/content/kwd/kwd080007_e.htm", "Untreated Water")</f>
        <v>Untreated Water</v>
      </c>
      <c r="E365" s="1" t="str">
        <f>HYPERLINK("http://geochem.nrcan.gc.ca/cdogs/content/dgp/dgp00002_e.htm", "Total")</f>
        <v>Total</v>
      </c>
      <c r="F365" s="1" t="str">
        <f>HYPERLINK("http://geochem.nrcan.gc.ca/cdogs/content/agp/agp01499_e.htm", "SO4 | NONE | ROOT")</f>
        <v>SO4 | NONE | ROOT</v>
      </c>
      <c r="G365" s="1" t="str">
        <f>HYPERLINK("http://geochem.nrcan.gc.ca/cdogs/content/mth/mth02438_e.htm", "2438")</f>
        <v>2438</v>
      </c>
      <c r="H365" s="1" t="str">
        <f>HYPERLINK("http://geochem.nrcan.gc.ca/cdogs/content/bdl/bdl210006_e.htm", "210006")</f>
        <v>210006</v>
      </c>
      <c r="I365" s="1" t="str">
        <f>HYPERLINK("http://geochem.nrcan.gc.ca/cdogs/content/prj/prj210211_e.htm", "210211")</f>
        <v>210211</v>
      </c>
      <c r="J365" s="1" t="str">
        <f>HYPERLINK("http://geochem.nrcan.gc.ca/cdogs/content/svy/svy210380_e.htm", "210380")</f>
        <v>210380</v>
      </c>
      <c r="L365" t="s">
        <v>1424</v>
      </c>
      <c r="M365">
        <v>37.9</v>
      </c>
      <c r="N365" t="s">
        <v>1424</v>
      </c>
      <c r="O365" t="s">
        <v>1719</v>
      </c>
      <c r="P365" t="s">
        <v>1720</v>
      </c>
      <c r="Q365" t="s">
        <v>1721</v>
      </c>
      <c r="R365" t="s">
        <v>1722</v>
      </c>
      <c r="T365" t="s">
        <v>25</v>
      </c>
    </row>
    <row r="366" spans="1:20" x14ac:dyDescent="0.25">
      <c r="A366">
        <v>64.004886600000006</v>
      </c>
      <c r="B366">
        <v>-134.97647380000001</v>
      </c>
      <c r="C366" s="1" t="str">
        <f>HYPERLINK("http://geochem.nrcan.gc.ca/cdogs/content/kwd/kwd020018_e.htm", "Fluid (stream)")</f>
        <v>Fluid (stream)</v>
      </c>
      <c r="D366" s="1" t="str">
        <f>HYPERLINK("http://geochem.nrcan.gc.ca/cdogs/content/kwd/kwd080007_e.htm", "Untreated Water")</f>
        <v>Untreated Water</v>
      </c>
      <c r="E366" s="1" t="str">
        <f>HYPERLINK("http://geochem.nrcan.gc.ca/cdogs/content/dgp/dgp00002_e.htm", "Total")</f>
        <v>Total</v>
      </c>
      <c r="F366" s="1" t="str">
        <f>HYPERLINK("http://geochem.nrcan.gc.ca/cdogs/content/agp/agp01499_e.htm", "SO4 | NONE | ROOT")</f>
        <v>SO4 | NONE | ROOT</v>
      </c>
      <c r="G366" s="1" t="str">
        <f>HYPERLINK("http://geochem.nrcan.gc.ca/cdogs/content/mth/mth02438_e.htm", "2438")</f>
        <v>2438</v>
      </c>
      <c r="H366" s="1" t="str">
        <f>HYPERLINK("http://geochem.nrcan.gc.ca/cdogs/content/bdl/bdl210006_e.htm", "210006")</f>
        <v>210006</v>
      </c>
      <c r="I366" s="1" t="str">
        <f>HYPERLINK("http://geochem.nrcan.gc.ca/cdogs/content/prj/prj210211_e.htm", "210211")</f>
        <v>210211</v>
      </c>
      <c r="J366" s="1" t="str">
        <f>HYPERLINK("http://geochem.nrcan.gc.ca/cdogs/content/svy/svy210380_e.htm", "210380")</f>
        <v>210380</v>
      </c>
      <c r="L366" t="s">
        <v>632</v>
      </c>
      <c r="M366">
        <v>32</v>
      </c>
      <c r="N366" t="s">
        <v>632</v>
      </c>
      <c r="O366" t="s">
        <v>1723</v>
      </c>
      <c r="P366" t="s">
        <v>1724</v>
      </c>
      <c r="Q366" t="s">
        <v>1725</v>
      </c>
      <c r="R366" t="s">
        <v>1726</v>
      </c>
      <c r="T366" t="s">
        <v>25</v>
      </c>
    </row>
    <row r="367" spans="1:20" x14ac:dyDescent="0.25">
      <c r="A367">
        <v>64.068027599999994</v>
      </c>
      <c r="B367">
        <v>-134.9028457</v>
      </c>
      <c r="C367" s="1" t="str">
        <f>HYPERLINK("http://geochem.nrcan.gc.ca/cdogs/content/kwd/kwd020018_e.htm", "Fluid (stream)")</f>
        <v>Fluid (stream)</v>
      </c>
      <c r="D367" s="1" t="str">
        <f>HYPERLINK("http://geochem.nrcan.gc.ca/cdogs/content/kwd/kwd080007_e.htm", "Untreated Water")</f>
        <v>Untreated Water</v>
      </c>
      <c r="E367" s="1" t="str">
        <f>HYPERLINK("http://geochem.nrcan.gc.ca/cdogs/content/dgp/dgp00002_e.htm", "Total")</f>
        <v>Total</v>
      </c>
      <c r="F367" s="1" t="str">
        <f>HYPERLINK("http://geochem.nrcan.gc.ca/cdogs/content/agp/agp01499_e.htm", "SO4 | NONE | ROOT")</f>
        <v>SO4 | NONE | ROOT</v>
      </c>
      <c r="G367" s="1" t="str">
        <f>HYPERLINK("http://geochem.nrcan.gc.ca/cdogs/content/mth/mth02438_e.htm", "2438")</f>
        <v>2438</v>
      </c>
      <c r="H367" s="1" t="str">
        <f>HYPERLINK("http://geochem.nrcan.gc.ca/cdogs/content/bdl/bdl210006_e.htm", "210006")</f>
        <v>210006</v>
      </c>
      <c r="I367" s="1" t="str">
        <f>HYPERLINK("http://geochem.nrcan.gc.ca/cdogs/content/prj/prj210211_e.htm", "210211")</f>
        <v>210211</v>
      </c>
      <c r="J367" s="1" t="str">
        <f>HYPERLINK("http://geochem.nrcan.gc.ca/cdogs/content/svy/svy210380_e.htm", "210380")</f>
        <v>210380</v>
      </c>
      <c r="L367" t="s">
        <v>1727</v>
      </c>
      <c r="M367">
        <v>19.899999999999999</v>
      </c>
      <c r="N367" t="s">
        <v>1727</v>
      </c>
      <c r="O367" t="s">
        <v>1728</v>
      </c>
      <c r="P367" t="s">
        <v>1729</v>
      </c>
      <c r="Q367" t="s">
        <v>1730</v>
      </c>
      <c r="R367" t="s">
        <v>1731</v>
      </c>
      <c r="T367" t="s">
        <v>25</v>
      </c>
    </row>
    <row r="368" spans="1:20" x14ac:dyDescent="0.25">
      <c r="A368">
        <v>64.089375500000003</v>
      </c>
      <c r="B368">
        <v>-134.89108049999999</v>
      </c>
      <c r="C368" s="1" t="str">
        <f>HYPERLINK("http://geochem.nrcan.gc.ca/cdogs/content/kwd/kwd020018_e.htm", "Fluid (stream)")</f>
        <v>Fluid (stream)</v>
      </c>
      <c r="D368" s="1" t="str">
        <f>HYPERLINK("http://geochem.nrcan.gc.ca/cdogs/content/kwd/kwd080007_e.htm", "Untreated Water")</f>
        <v>Untreated Water</v>
      </c>
      <c r="E368" s="1" t="str">
        <f>HYPERLINK("http://geochem.nrcan.gc.ca/cdogs/content/dgp/dgp00002_e.htm", "Total")</f>
        <v>Total</v>
      </c>
      <c r="F368" s="1" t="str">
        <f>HYPERLINK("http://geochem.nrcan.gc.ca/cdogs/content/agp/agp01499_e.htm", "SO4 | NONE | ROOT")</f>
        <v>SO4 | NONE | ROOT</v>
      </c>
      <c r="G368" s="1" t="str">
        <f>HYPERLINK("http://geochem.nrcan.gc.ca/cdogs/content/mth/mth02438_e.htm", "2438")</f>
        <v>2438</v>
      </c>
      <c r="H368" s="1" t="str">
        <f>HYPERLINK("http://geochem.nrcan.gc.ca/cdogs/content/bdl/bdl210006_e.htm", "210006")</f>
        <v>210006</v>
      </c>
      <c r="I368" s="1" t="str">
        <f>HYPERLINK("http://geochem.nrcan.gc.ca/cdogs/content/prj/prj210211_e.htm", "210211")</f>
        <v>210211</v>
      </c>
      <c r="J368" s="1" t="str">
        <f>HYPERLINK("http://geochem.nrcan.gc.ca/cdogs/content/svy/svy210380_e.htm", "210380")</f>
        <v>210380</v>
      </c>
      <c r="L368" t="s">
        <v>557</v>
      </c>
      <c r="M368">
        <v>30.3</v>
      </c>
      <c r="N368" t="s">
        <v>557</v>
      </c>
      <c r="O368" t="s">
        <v>1732</v>
      </c>
      <c r="P368" t="s">
        <v>1733</v>
      </c>
      <c r="Q368" t="s">
        <v>1734</v>
      </c>
      <c r="R368" t="s">
        <v>1735</v>
      </c>
      <c r="T368" t="s">
        <v>25</v>
      </c>
    </row>
    <row r="369" spans="1:20" x14ac:dyDescent="0.25">
      <c r="A369">
        <v>64.137186200000002</v>
      </c>
      <c r="B369">
        <v>-134.87363629999999</v>
      </c>
      <c r="C369" s="1" t="str">
        <f>HYPERLINK("http://geochem.nrcan.gc.ca/cdogs/content/kwd/kwd020018_e.htm", "Fluid (stream)")</f>
        <v>Fluid (stream)</v>
      </c>
      <c r="D369" s="1" t="str">
        <f>HYPERLINK("http://geochem.nrcan.gc.ca/cdogs/content/kwd/kwd080007_e.htm", "Untreated Water")</f>
        <v>Untreated Water</v>
      </c>
      <c r="E369" s="1" t="str">
        <f>HYPERLINK("http://geochem.nrcan.gc.ca/cdogs/content/dgp/dgp00002_e.htm", "Total")</f>
        <v>Total</v>
      </c>
      <c r="F369" s="1" t="str">
        <f>HYPERLINK("http://geochem.nrcan.gc.ca/cdogs/content/agp/agp01499_e.htm", "SO4 | NONE | ROOT")</f>
        <v>SO4 | NONE | ROOT</v>
      </c>
      <c r="G369" s="1" t="str">
        <f>HYPERLINK("http://geochem.nrcan.gc.ca/cdogs/content/mth/mth02438_e.htm", "2438")</f>
        <v>2438</v>
      </c>
      <c r="H369" s="1" t="str">
        <f>HYPERLINK("http://geochem.nrcan.gc.ca/cdogs/content/bdl/bdl210006_e.htm", "210006")</f>
        <v>210006</v>
      </c>
      <c r="I369" s="1" t="str">
        <f>HYPERLINK("http://geochem.nrcan.gc.ca/cdogs/content/prj/prj210211_e.htm", "210211")</f>
        <v>210211</v>
      </c>
      <c r="J369" s="1" t="str">
        <f>HYPERLINK("http://geochem.nrcan.gc.ca/cdogs/content/svy/svy210380_e.htm", "210380")</f>
        <v>210380</v>
      </c>
      <c r="L369" t="s">
        <v>1736</v>
      </c>
      <c r="M369">
        <v>5.2</v>
      </c>
      <c r="N369" t="s">
        <v>1736</v>
      </c>
      <c r="O369" t="s">
        <v>1737</v>
      </c>
      <c r="P369" t="s">
        <v>1738</v>
      </c>
      <c r="Q369" t="s">
        <v>1739</v>
      </c>
      <c r="R369" t="s">
        <v>1740</v>
      </c>
      <c r="T369" t="s">
        <v>25</v>
      </c>
    </row>
    <row r="370" spans="1:20" x14ac:dyDescent="0.25">
      <c r="A370">
        <v>64.183037100000007</v>
      </c>
      <c r="B370">
        <v>-134.79440349999999</v>
      </c>
      <c r="C370" s="1" t="str">
        <f>HYPERLINK("http://geochem.nrcan.gc.ca/cdogs/content/kwd/kwd020018_e.htm", "Fluid (stream)")</f>
        <v>Fluid (stream)</v>
      </c>
      <c r="D370" s="1" t="str">
        <f>HYPERLINK("http://geochem.nrcan.gc.ca/cdogs/content/kwd/kwd080007_e.htm", "Untreated Water")</f>
        <v>Untreated Water</v>
      </c>
      <c r="E370" s="1" t="str">
        <f>HYPERLINK("http://geochem.nrcan.gc.ca/cdogs/content/dgp/dgp00002_e.htm", "Total")</f>
        <v>Total</v>
      </c>
      <c r="F370" s="1" t="str">
        <f>HYPERLINK("http://geochem.nrcan.gc.ca/cdogs/content/agp/agp01499_e.htm", "SO4 | NONE | ROOT")</f>
        <v>SO4 | NONE | ROOT</v>
      </c>
      <c r="G370" s="1" t="str">
        <f>HYPERLINK("http://geochem.nrcan.gc.ca/cdogs/content/mth/mth02438_e.htm", "2438")</f>
        <v>2438</v>
      </c>
      <c r="H370" s="1" t="str">
        <f>HYPERLINK("http://geochem.nrcan.gc.ca/cdogs/content/bdl/bdl210006_e.htm", "210006")</f>
        <v>210006</v>
      </c>
      <c r="I370" s="1" t="str">
        <f>HYPERLINK("http://geochem.nrcan.gc.ca/cdogs/content/prj/prj210211_e.htm", "210211")</f>
        <v>210211</v>
      </c>
      <c r="J370" s="1" t="str">
        <f>HYPERLINK("http://geochem.nrcan.gc.ca/cdogs/content/svy/svy210380_e.htm", "210380")</f>
        <v>210380</v>
      </c>
      <c r="L370" t="s">
        <v>391</v>
      </c>
      <c r="M370">
        <v>18.2</v>
      </c>
      <c r="N370" t="s">
        <v>391</v>
      </c>
      <c r="O370" t="s">
        <v>1741</v>
      </c>
      <c r="P370" t="s">
        <v>1742</v>
      </c>
      <c r="Q370" t="s">
        <v>1743</v>
      </c>
      <c r="R370" t="s">
        <v>1744</v>
      </c>
      <c r="T370" t="s">
        <v>25</v>
      </c>
    </row>
    <row r="371" spans="1:20" x14ac:dyDescent="0.25">
      <c r="A371">
        <v>64.170022700000004</v>
      </c>
      <c r="B371">
        <v>-134.79223709999999</v>
      </c>
      <c r="C371" s="1" t="str">
        <f>HYPERLINK("http://geochem.nrcan.gc.ca/cdogs/content/kwd/kwd020018_e.htm", "Fluid (stream)")</f>
        <v>Fluid (stream)</v>
      </c>
      <c r="D371" s="1" t="str">
        <f>HYPERLINK("http://geochem.nrcan.gc.ca/cdogs/content/kwd/kwd080007_e.htm", "Untreated Water")</f>
        <v>Untreated Water</v>
      </c>
      <c r="E371" s="1" t="str">
        <f>HYPERLINK("http://geochem.nrcan.gc.ca/cdogs/content/dgp/dgp00002_e.htm", "Total")</f>
        <v>Total</v>
      </c>
      <c r="F371" s="1" t="str">
        <f>HYPERLINK("http://geochem.nrcan.gc.ca/cdogs/content/agp/agp01499_e.htm", "SO4 | NONE | ROOT")</f>
        <v>SO4 | NONE | ROOT</v>
      </c>
      <c r="G371" s="1" t="str">
        <f>HYPERLINK("http://geochem.nrcan.gc.ca/cdogs/content/mth/mth02438_e.htm", "2438")</f>
        <v>2438</v>
      </c>
      <c r="H371" s="1" t="str">
        <f>HYPERLINK("http://geochem.nrcan.gc.ca/cdogs/content/bdl/bdl210006_e.htm", "210006")</f>
        <v>210006</v>
      </c>
      <c r="I371" s="1" t="str">
        <f>HYPERLINK("http://geochem.nrcan.gc.ca/cdogs/content/prj/prj210211_e.htm", "210211")</f>
        <v>210211</v>
      </c>
      <c r="J371" s="1" t="str">
        <f>HYPERLINK("http://geochem.nrcan.gc.ca/cdogs/content/svy/svy210380_e.htm", "210380")</f>
        <v>210380</v>
      </c>
      <c r="L371" t="s">
        <v>1160</v>
      </c>
      <c r="M371">
        <v>13.8</v>
      </c>
      <c r="N371" t="s">
        <v>1160</v>
      </c>
      <c r="O371" t="s">
        <v>1745</v>
      </c>
      <c r="P371" t="s">
        <v>1746</v>
      </c>
      <c r="Q371" t="s">
        <v>1747</v>
      </c>
      <c r="R371" t="s">
        <v>1748</v>
      </c>
      <c r="T371" t="s">
        <v>25</v>
      </c>
    </row>
    <row r="372" spans="1:20" x14ac:dyDescent="0.25">
      <c r="A372">
        <v>64.122403300000002</v>
      </c>
      <c r="B372">
        <v>-134.75255039999999</v>
      </c>
      <c r="C372" s="1" t="str">
        <f>HYPERLINK("http://geochem.nrcan.gc.ca/cdogs/content/kwd/kwd020018_e.htm", "Fluid (stream)")</f>
        <v>Fluid (stream)</v>
      </c>
      <c r="D372" s="1" t="str">
        <f>HYPERLINK("http://geochem.nrcan.gc.ca/cdogs/content/kwd/kwd080007_e.htm", "Untreated Water")</f>
        <v>Untreated Water</v>
      </c>
      <c r="E372" s="1" t="str">
        <f>HYPERLINK("http://geochem.nrcan.gc.ca/cdogs/content/dgp/dgp00002_e.htm", "Total")</f>
        <v>Total</v>
      </c>
      <c r="F372" s="1" t="str">
        <f>HYPERLINK("http://geochem.nrcan.gc.ca/cdogs/content/agp/agp01499_e.htm", "SO4 | NONE | ROOT")</f>
        <v>SO4 | NONE | ROOT</v>
      </c>
      <c r="G372" s="1" t="str">
        <f>HYPERLINK("http://geochem.nrcan.gc.ca/cdogs/content/mth/mth02438_e.htm", "2438")</f>
        <v>2438</v>
      </c>
      <c r="H372" s="1" t="str">
        <f>HYPERLINK("http://geochem.nrcan.gc.ca/cdogs/content/bdl/bdl210006_e.htm", "210006")</f>
        <v>210006</v>
      </c>
      <c r="I372" s="1" t="str">
        <f>HYPERLINK("http://geochem.nrcan.gc.ca/cdogs/content/prj/prj210211_e.htm", "210211")</f>
        <v>210211</v>
      </c>
      <c r="J372" s="1" t="str">
        <f>HYPERLINK("http://geochem.nrcan.gc.ca/cdogs/content/svy/svy210380_e.htm", "210380")</f>
        <v>210380</v>
      </c>
      <c r="L372" t="s">
        <v>669</v>
      </c>
      <c r="M372">
        <v>8.9</v>
      </c>
      <c r="N372" t="s">
        <v>669</v>
      </c>
      <c r="O372" t="s">
        <v>1749</v>
      </c>
      <c r="P372" t="s">
        <v>1750</v>
      </c>
      <c r="Q372" t="s">
        <v>1751</v>
      </c>
      <c r="R372" t="s">
        <v>1752</v>
      </c>
      <c r="T372" t="s">
        <v>25</v>
      </c>
    </row>
    <row r="373" spans="1:20" x14ac:dyDescent="0.25">
      <c r="A373">
        <v>64.138161499999995</v>
      </c>
      <c r="B373">
        <v>-134.78733840000001</v>
      </c>
      <c r="C373" s="1" t="str">
        <f>HYPERLINK("http://geochem.nrcan.gc.ca/cdogs/content/kwd/kwd020018_e.htm", "Fluid (stream)")</f>
        <v>Fluid (stream)</v>
      </c>
      <c r="D373" s="1" t="str">
        <f>HYPERLINK("http://geochem.nrcan.gc.ca/cdogs/content/kwd/kwd080007_e.htm", "Untreated Water")</f>
        <v>Untreated Water</v>
      </c>
      <c r="E373" s="1" t="str">
        <f>HYPERLINK("http://geochem.nrcan.gc.ca/cdogs/content/dgp/dgp00002_e.htm", "Total")</f>
        <v>Total</v>
      </c>
      <c r="F373" s="1" t="str">
        <f>HYPERLINK("http://geochem.nrcan.gc.ca/cdogs/content/agp/agp01499_e.htm", "SO4 | NONE | ROOT")</f>
        <v>SO4 | NONE | ROOT</v>
      </c>
      <c r="G373" s="1" t="str">
        <f>HYPERLINK("http://geochem.nrcan.gc.ca/cdogs/content/mth/mth02438_e.htm", "2438")</f>
        <v>2438</v>
      </c>
      <c r="H373" s="1" t="str">
        <f>HYPERLINK("http://geochem.nrcan.gc.ca/cdogs/content/bdl/bdl210006_e.htm", "210006")</f>
        <v>210006</v>
      </c>
      <c r="I373" s="1" t="str">
        <f>HYPERLINK("http://geochem.nrcan.gc.ca/cdogs/content/prj/prj210211_e.htm", "210211")</f>
        <v>210211</v>
      </c>
      <c r="J373" s="1" t="str">
        <f>HYPERLINK("http://geochem.nrcan.gc.ca/cdogs/content/svy/svy210380_e.htm", "210380")</f>
        <v>210380</v>
      </c>
      <c r="L373" t="s">
        <v>329</v>
      </c>
      <c r="M373">
        <v>22.8</v>
      </c>
      <c r="N373" t="s">
        <v>329</v>
      </c>
      <c r="O373" t="s">
        <v>1753</v>
      </c>
      <c r="P373" t="s">
        <v>1754</v>
      </c>
      <c r="Q373" t="s">
        <v>1755</v>
      </c>
      <c r="R373" t="s">
        <v>1756</v>
      </c>
      <c r="T373" t="s">
        <v>25</v>
      </c>
    </row>
    <row r="374" spans="1:20" x14ac:dyDescent="0.25">
      <c r="A374">
        <v>64.063132400000001</v>
      </c>
      <c r="B374">
        <v>-134.72643890000001</v>
      </c>
      <c r="C374" s="1" t="str">
        <f>HYPERLINK("http://geochem.nrcan.gc.ca/cdogs/content/kwd/kwd020018_e.htm", "Fluid (stream)")</f>
        <v>Fluid (stream)</v>
      </c>
      <c r="D374" s="1" t="str">
        <f>HYPERLINK("http://geochem.nrcan.gc.ca/cdogs/content/kwd/kwd080007_e.htm", "Untreated Water")</f>
        <v>Untreated Water</v>
      </c>
      <c r="E374" s="1" t="str">
        <f>HYPERLINK("http://geochem.nrcan.gc.ca/cdogs/content/dgp/dgp00002_e.htm", "Total")</f>
        <v>Total</v>
      </c>
      <c r="F374" s="1" t="str">
        <f>HYPERLINK("http://geochem.nrcan.gc.ca/cdogs/content/agp/agp01499_e.htm", "SO4 | NONE | ROOT")</f>
        <v>SO4 | NONE | ROOT</v>
      </c>
      <c r="G374" s="1" t="str">
        <f>HYPERLINK("http://geochem.nrcan.gc.ca/cdogs/content/mth/mth02438_e.htm", "2438")</f>
        <v>2438</v>
      </c>
      <c r="H374" s="1" t="str">
        <f>HYPERLINK("http://geochem.nrcan.gc.ca/cdogs/content/bdl/bdl210006_e.htm", "210006")</f>
        <v>210006</v>
      </c>
      <c r="I374" s="1" t="str">
        <f>HYPERLINK("http://geochem.nrcan.gc.ca/cdogs/content/prj/prj210211_e.htm", "210211")</f>
        <v>210211</v>
      </c>
      <c r="J374" s="1" t="str">
        <f>HYPERLINK("http://geochem.nrcan.gc.ca/cdogs/content/svy/svy210380_e.htm", "210380")</f>
        <v>210380</v>
      </c>
      <c r="L374" t="s">
        <v>786</v>
      </c>
      <c r="M374">
        <v>8.8000000000000007</v>
      </c>
      <c r="N374" t="s">
        <v>786</v>
      </c>
      <c r="O374" t="s">
        <v>1757</v>
      </c>
      <c r="P374" t="s">
        <v>1758</v>
      </c>
      <c r="Q374" t="s">
        <v>1759</v>
      </c>
      <c r="R374" t="s">
        <v>1760</v>
      </c>
      <c r="T374" t="s">
        <v>25</v>
      </c>
    </row>
    <row r="375" spans="1:20" x14ac:dyDescent="0.25">
      <c r="A375">
        <v>64.064554099999995</v>
      </c>
      <c r="B375">
        <v>-134.76945720000001</v>
      </c>
      <c r="C375" s="1" t="str">
        <f>HYPERLINK("http://geochem.nrcan.gc.ca/cdogs/content/kwd/kwd020018_e.htm", "Fluid (stream)")</f>
        <v>Fluid (stream)</v>
      </c>
      <c r="D375" s="1" t="str">
        <f>HYPERLINK("http://geochem.nrcan.gc.ca/cdogs/content/kwd/kwd080007_e.htm", "Untreated Water")</f>
        <v>Untreated Water</v>
      </c>
      <c r="E375" s="1" t="str">
        <f>HYPERLINK("http://geochem.nrcan.gc.ca/cdogs/content/dgp/dgp00002_e.htm", "Total")</f>
        <v>Total</v>
      </c>
      <c r="F375" s="1" t="str">
        <f>HYPERLINK("http://geochem.nrcan.gc.ca/cdogs/content/agp/agp01499_e.htm", "SO4 | NONE | ROOT")</f>
        <v>SO4 | NONE | ROOT</v>
      </c>
      <c r="G375" s="1" t="str">
        <f>HYPERLINK("http://geochem.nrcan.gc.ca/cdogs/content/mth/mth02438_e.htm", "2438")</f>
        <v>2438</v>
      </c>
      <c r="H375" s="1" t="str">
        <f>HYPERLINK("http://geochem.nrcan.gc.ca/cdogs/content/bdl/bdl210006_e.htm", "210006")</f>
        <v>210006</v>
      </c>
      <c r="I375" s="1" t="str">
        <f>HYPERLINK("http://geochem.nrcan.gc.ca/cdogs/content/prj/prj210211_e.htm", "210211")</f>
        <v>210211</v>
      </c>
      <c r="J375" s="1" t="str">
        <f>HYPERLINK("http://geochem.nrcan.gc.ca/cdogs/content/svy/svy210380_e.htm", "210380")</f>
        <v>210380</v>
      </c>
      <c r="L375" t="s">
        <v>159</v>
      </c>
      <c r="M375">
        <v>35.299999999999997</v>
      </c>
      <c r="N375" t="s">
        <v>159</v>
      </c>
      <c r="O375" t="s">
        <v>1761</v>
      </c>
      <c r="P375" t="s">
        <v>1762</v>
      </c>
      <c r="Q375" t="s">
        <v>1763</v>
      </c>
      <c r="R375" t="s">
        <v>1764</v>
      </c>
      <c r="T375" t="s">
        <v>25</v>
      </c>
    </row>
    <row r="376" spans="1:20" x14ac:dyDescent="0.25">
      <c r="A376">
        <v>64.064018300000001</v>
      </c>
      <c r="B376">
        <v>-134.77110099999999</v>
      </c>
      <c r="C376" s="1" t="str">
        <f>HYPERLINK("http://geochem.nrcan.gc.ca/cdogs/content/kwd/kwd020018_e.htm", "Fluid (stream)")</f>
        <v>Fluid (stream)</v>
      </c>
      <c r="D376" s="1" t="str">
        <f>HYPERLINK("http://geochem.nrcan.gc.ca/cdogs/content/kwd/kwd080007_e.htm", "Untreated Water")</f>
        <v>Untreated Water</v>
      </c>
      <c r="E376" s="1" t="str">
        <f>HYPERLINK("http://geochem.nrcan.gc.ca/cdogs/content/dgp/dgp00002_e.htm", "Total")</f>
        <v>Total</v>
      </c>
      <c r="F376" s="1" t="str">
        <f>HYPERLINK("http://geochem.nrcan.gc.ca/cdogs/content/agp/agp01499_e.htm", "SO4 | NONE | ROOT")</f>
        <v>SO4 | NONE | ROOT</v>
      </c>
      <c r="G376" s="1" t="str">
        <f>HYPERLINK("http://geochem.nrcan.gc.ca/cdogs/content/mth/mth02438_e.htm", "2438")</f>
        <v>2438</v>
      </c>
      <c r="H376" s="1" t="str">
        <f>HYPERLINK("http://geochem.nrcan.gc.ca/cdogs/content/bdl/bdl210006_e.htm", "210006")</f>
        <v>210006</v>
      </c>
      <c r="I376" s="1" t="str">
        <f>HYPERLINK("http://geochem.nrcan.gc.ca/cdogs/content/prj/prj210211_e.htm", "210211")</f>
        <v>210211</v>
      </c>
      <c r="J376" s="1" t="str">
        <f>HYPERLINK("http://geochem.nrcan.gc.ca/cdogs/content/svy/svy210380_e.htm", "210380")</f>
        <v>210380</v>
      </c>
      <c r="L376" t="s">
        <v>719</v>
      </c>
      <c r="M376">
        <v>26.2</v>
      </c>
      <c r="N376" t="s">
        <v>719</v>
      </c>
      <c r="O376" t="s">
        <v>1765</v>
      </c>
      <c r="P376" t="s">
        <v>1766</v>
      </c>
      <c r="Q376" t="s">
        <v>1767</v>
      </c>
      <c r="R376" t="s">
        <v>1768</v>
      </c>
      <c r="T376" t="s">
        <v>25</v>
      </c>
    </row>
    <row r="377" spans="1:20" x14ac:dyDescent="0.25">
      <c r="A377">
        <v>64.132116100000005</v>
      </c>
      <c r="B377">
        <v>-134.6731734</v>
      </c>
      <c r="C377" s="1" t="str">
        <f>HYPERLINK("http://geochem.nrcan.gc.ca/cdogs/content/kwd/kwd020018_e.htm", "Fluid (stream)")</f>
        <v>Fluid (stream)</v>
      </c>
      <c r="D377" s="1" t="str">
        <f>HYPERLINK("http://geochem.nrcan.gc.ca/cdogs/content/kwd/kwd080007_e.htm", "Untreated Water")</f>
        <v>Untreated Water</v>
      </c>
      <c r="E377" s="1" t="str">
        <f>HYPERLINK("http://geochem.nrcan.gc.ca/cdogs/content/dgp/dgp00002_e.htm", "Total")</f>
        <v>Total</v>
      </c>
      <c r="F377" s="1" t="str">
        <f>HYPERLINK("http://geochem.nrcan.gc.ca/cdogs/content/agp/agp01499_e.htm", "SO4 | NONE | ROOT")</f>
        <v>SO4 | NONE | ROOT</v>
      </c>
      <c r="G377" s="1" t="str">
        <f>HYPERLINK("http://geochem.nrcan.gc.ca/cdogs/content/mth/mth02438_e.htm", "2438")</f>
        <v>2438</v>
      </c>
      <c r="H377" s="1" t="str">
        <f>HYPERLINK("http://geochem.nrcan.gc.ca/cdogs/content/bdl/bdl210006_e.htm", "210006")</f>
        <v>210006</v>
      </c>
      <c r="I377" s="1" t="str">
        <f>HYPERLINK("http://geochem.nrcan.gc.ca/cdogs/content/prj/prj210211_e.htm", "210211")</f>
        <v>210211</v>
      </c>
      <c r="J377" s="1" t="str">
        <f>HYPERLINK("http://geochem.nrcan.gc.ca/cdogs/content/svy/svy210380_e.htm", "210380")</f>
        <v>210380</v>
      </c>
      <c r="L377" t="s">
        <v>841</v>
      </c>
      <c r="M377">
        <v>18</v>
      </c>
      <c r="N377" t="s">
        <v>841</v>
      </c>
      <c r="O377" t="s">
        <v>1769</v>
      </c>
      <c r="P377" t="s">
        <v>1770</v>
      </c>
      <c r="Q377" t="s">
        <v>1771</v>
      </c>
      <c r="R377" t="s">
        <v>1772</v>
      </c>
      <c r="T377" t="s">
        <v>25</v>
      </c>
    </row>
    <row r="378" spans="1:20" x14ac:dyDescent="0.25">
      <c r="A378">
        <v>64.152256699999995</v>
      </c>
      <c r="B378">
        <v>-134.6916425</v>
      </c>
      <c r="C378" s="1" t="str">
        <f>HYPERLINK("http://geochem.nrcan.gc.ca/cdogs/content/kwd/kwd020018_e.htm", "Fluid (stream)")</f>
        <v>Fluid (stream)</v>
      </c>
      <c r="D378" s="1" t="str">
        <f>HYPERLINK("http://geochem.nrcan.gc.ca/cdogs/content/kwd/kwd080007_e.htm", "Untreated Water")</f>
        <v>Untreated Water</v>
      </c>
      <c r="E378" s="1" t="str">
        <f>HYPERLINK("http://geochem.nrcan.gc.ca/cdogs/content/dgp/dgp00002_e.htm", "Total")</f>
        <v>Total</v>
      </c>
      <c r="F378" s="1" t="str">
        <f>HYPERLINK("http://geochem.nrcan.gc.ca/cdogs/content/agp/agp01499_e.htm", "SO4 | NONE | ROOT")</f>
        <v>SO4 | NONE | ROOT</v>
      </c>
      <c r="G378" s="1" t="str">
        <f>HYPERLINK("http://geochem.nrcan.gc.ca/cdogs/content/mth/mth02438_e.htm", "2438")</f>
        <v>2438</v>
      </c>
      <c r="H378" s="1" t="str">
        <f>HYPERLINK("http://geochem.nrcan.gc.ca/cdogs/content/bdl/bdl210006_e.htm", "210006")</f>
        <v>210006</v>
      </c>
      <c r="I378" s="1" t="str">
        <f>HYPERLINK("http://geochem.nrcan.gc.ca/cdogs/content/prj/prj210211_e.htm", "210211")</f>
        <v>210211</v>
      </c>
      <c r="J378" s="1" t="str">
        <f>HYPERLINK("http://geochem.nrcan.gc.ca/cdogs/content/svy/svy210380_e.htm", "210380")</f>
        <v>210380</v>
      </c>
      <c r="L378" t="s">
        <v>1384</v>
      </c>
      <c r="M378">
        <v>25.5</v>
      </c>
      <c r="N378" t="s">
        <v>1384</v>
      </c>
      <c r="O378" t="s">
        <v>1773</v>
      </c>
      <c r="P378" t="s">
        <v>1774</v>
      </c>
      <c r="Q378" t="s">
        <v>1775</v>
      </c>
      <c r="R378" t="s">
        <v>1776</v>
      </c>
      <c r="T378" t="s">
        <v>25</v>
      </c>
    </row>
    <row r="379" spans="1:20" x14ac:dyDescent="0.25">
      <c r="A379">
        <v>64.180693199999993</v>
      </c>
      <c r="B379">
        <v>-134.73248190000001</v>
      </c>
      <c r="C379" s="1" t="str">
        <f>HYPERLINK("http://geochem.nrcan.gc.ca/cdogs/content/kwd/kwd020018_e.htm", "Fluid (stream)")</f>
        <v>Fluid (stream)</v>
      </c>
      <c r="D379" s="1" t="str">
        <f>HYPERLINK("http://geochem.nrcan.gc.ca/cdogs/content/kwd/kwd080007_e.htm", "Untreated Water")</f>
        <v>Untreated Water</v>
      </c>
      <c r="E379" s="1" t="str">
        <f>HYPERLINK("http://geochem.nrcan.gc.ca/cdogs/content/dgp/dgp00002_e.htm", "Total")</f>
        <v>Total</v>
      </c>
      <c r="F379" s="1" t="str">
        <f>HYPERLINK("http://geochem.nrcan.gc.ca/cdogs/content/agp/agp01499_e.htm", "SO4 | NONE | ROOT")</f>
        <v>SO4 | NONE | ROOT</v>
      </c>
      <c r="G379" s="1" t="str">
        <f>HYPERLINK("http://geochem.nrcan.gc.ca/cdogs/content/mth/mth02438_e.htm", "2438")</f>
        <v>2438</v>
      </c>
      <c r="H379" s="1" t="str">
        <f>HYPERLINK("http://geochem.nrcan.gc.ca/cdogs/content/bdl/bdl210006_e.htm", "210006")</f>
        <v>210006</v>
      </c>
      <c r="I379" s="1" t="str">
        <f>HYPERLINK("http://geochem.nrcan.gc.ca/cdogs/content/prj/prj210211_e.htm", "210211")</f>
        <v>210211</v>
      </c>
      <c r="J379" s="1" t="str">
        <f>HYPERLINK("http://geochem.nrcan.gc.ca/cdogs/content/svy/svy210380_e.htm", "210380")</f>
        <v>210380</v>
      </c>
      <c r="L379" t="s">
        <v>1777</v>
      </c>
      <c r="M379">
        <v>28.3</v>
      </c>
      <c r="N379" t="s">
        <v>1777</v>
      </c>
      <c r="O379" t="s">
        <v>1778</v>
      </c>
      <c r="P379" t="s">
        <v>1779</v>
      </c>
      <c r="Q379" t="s">
        <v>1780</v>
      </c>
      <c r="R379" t="s">
        <v>1781</v>
      </c>
      <c r="T379" t="s">
        <v>25</v>
      </c>
    </row>
    <row r="380" spans="1:20" x14ac:dyDescent="0.25">
      <c r="A380">
        <v>64.186836799999995</v>
      </c>
      <c r="B380">
        <v>-134.66573589999999</v>
      </c>
      <c r="C380" s="1" t="str">
        <f>HYPERLINK("http://geochem.nrcan.gc.ca/cdogs/content/kwd/kwd020018_e.htm", "Fluid (stream)")</f>
        <v>Fluid (stream)</v>
      </c>
      <c r="D380" s="1" t="str">
        <f>HYPERLINK("http://geochem.nrcan.gc.ca/cdogs/content/kwd/kwd080007_e.htm", "Untreated Water")</f>
        <v>Untreated Water</v>
      </c>
      <c r="E380" s="1" t="str">
        <f>HYPERLINK("http://geochem.nrcan.gc.ca/cdogs/content/dgp/dgp00002_e.htm", "Total")</f>
        <v>Total</v>
      </c>
      <c r="F380" s="1" t="str">
        <f>HYPERLINK("http://geochem.nrcan.gc.ca/cdogs/content/agp/agp01499_e.htm", "SO4 | NONE | ROOT")</f>
        <v>SO4 | NONE | ROOT</v>
      </c>
      <c r="G380" s="1" t="str">
        <f>HYPERLINK("http://geochem.nrcan.gc.ca/cdogs/content/mth/mth02438_e.htm", "2438")</f>
        <v>2438</v>
      </c>
      <c r="H380" s="1" t="str">
        <f>HYPERLINK("http://geochem.nrcan.gc.ca/cdogs/content/bdl/bdl210006_e.htm", "210006")</f>
        <v>210006</v>
      </c>
      <c r="I380" s="1" t="str">
        <f>HYPERLINK("http://geochem.nrcan.gc.ca/cdogs/content/prj/prj210211_e.htm", "210211")</f>
        <v>210211</v>
      </c>
      <c r="J380" s="1" t="str">
        <f>HYPERLINK("http://geochem.nrcan.gc.ca/cdogs/content/svy/svy210380_e.htm", "210380")</f>
        <v>210380</v>
      </c>
      <c r="L380" t="s">
        <v>1782</v>
      </c>
      <c r="M380">
        <v>27.3</v>
      </c>
      <c r="N380" t="s">
        <v>1782</v>
      </c>
      <c r="O380" t="s">
        <v>1783</v>
      </c>
      <c r="P380" t="s">
        <v>1784</v>
      </c>
      <c r="Q380" t="s">
        <v>1785</v>
      </c>
      <c r="R380" t="s">
        <v>1786</v>
      </c>
      <c r="T380" t="s">
        <v>25</v>
      </c>
    </row>
    <row r="381" spans="1:20" x14ac:dyDescent="0.25">
      <c r="A381">
        <v>64.183626799999999</v>
      </c>
      <c r="B381">
        <v>-134.6367563</v>
      </c>
      <c r="C381" s="1" t="str">
        <f>HYPERLINK("http://geochem.nrcan.gc.ca/cdogs/content/kwd/kwd020018_e.htm", "Fluid (stream)")</f>
        <v>Fluid (stream)</v>
      </c>
      <c r="D381" s="1" t="str">
        <f>HYPERLINK("http://geochem.nrcan.gc.ca/cdogs/content/kwd/kwd080007_e.htm", "Untreated Water")</f>
        <v>Untreated Water</v>
      </c>
      <c r="E381" s="1" t="str">
        <f>HYPERLINK("http://geochem.nrcan.gc.ca/cdogs/content/dgp/dgp00002_e.htm", "Total")</f>
        <v>Total</v>
      </c>
      <c r="F381" s="1" t="str">
        <f>HYPERLINK("http://geochem.nrcan.gc.ca/cdogs/content/agp/agp01499_e.htm", "SO4 | NONE | ROOT")</f>
        <v>SO4 | NONE | ROOT</v>
      </c>
      <c r="G381" s="1" t="str">
        <f>HYPERLINK("http://geochem.nrcan.gc.ca/cdogs/content/mth/mth02438_e.htm", "2438")</f>
        <v>2438</v>
      </c>
      <c r="H381" s="1" t="str">
        <f>HYPERLINK("http://geochem.nrcan.gc.ca/cdogs/content/bdl/bdl210006_e.htm", "210006")</f>
        <v>210006</v>
      </c>
      <c r="I381" s="1" t="str">
        <f>HYPERLINK("http://geochem.nrcan.gc.ca/cdogs/content/prj/prj210211_e.htm", "210211")</f>
        <v>210211</v>
      </c>
      <c r="J381" s="1" t="str">
        <f>HYPERLINK("http://geochem.nrcan.gc.ca/cdogs/content/svy/svy210380_e.htm", "210380")</f>
        <v>210380</v>
      </c>
      <c r="L381" t="s">
        <v>1787</v>
      </c>
      <c r="M381">
        <v>16.100000000000001</v>
      </c>
      <c r="N381" t="s">
        <v>1787</v>
      </c>
      <c r="O381" t="s">
        <v>1788</v>
      </c>
      <c r="P381" t="s">
        <v>1789</v>
      </c>
      <c r="Q381" t="s">
        <v>1790</v>
      </c>
      <c r="R381" t="s">
        <v>1791</v>
      </c>
      <c r="T381" t="s">
        <v>25</v>
      </c>
    </row>
    <row r="382" spans="1:20" x14ac:dyDescent="0.25">
      <c r="A382">
        <v>64.1852959</v>
      </c>
      <c r="B382">
        <v>-134.5893969</v>
      </c>
      <c r="C382" s="1" t="str">
        <f>HYPERLINK("http://geochem.nrcan.gc.ca/cdogs/content/kwd/kwd020018_e.htm", "Fluid (stream)")</f>
        <v>Fluid (stream)</v>
      </c>
      <c r="D382" s="1" t="str">
        <f>HYPERLINK("http://geochem.nrcan.gc.ca/cdogs/content/kwd/kwd080007_e.htm", "Untreated Water")</f>
        <v>Untreated Water</v>
      </c>
      <c r="E382" s="1" t="str">
        <f>HYPERLINK("http://geochem.nrcan.gc.ca/cdogs/content/dgp/dgp00002_e.htm", "Total")</f>
        <v>Total</v>
      </c>
      <c r="F382" s="1" t="str">
        <f>HYPERLINK("http://geochem.nrcan.gc.ca/cdogs/content/agp/agp01499_e.htm", "SO4 | NONE | ROOT")</f>
        <v>SO4 | NONE | ROOT</v>
      </c>
      <c r="G382" s="1" t="str">
        <f>HYPERLINK("http://geochem.nrcan.gc.ca/cdogs/content/mth/mth02438_e.htm", "2438")</f>
        <v>2438</v>
      </c>
      <c r="H382" s="1" t="str">
        <f>HYPERLINK("http://geochem.nrcan.gc.ca/cdogs/content/bdl/bdl210006_e.htm", "210006")</f>
        <v>210006</v>
      </c>
      <c r="I382" s="1" t="str">
        <f>HYPERLINK("http://geochem.nrcan.gc.ca/cdogs/content/prj/prj210211_e.htm", "210211")</f>
        <v>210211</v>
      </c>
      <c r="J382" s="1" t="str">
        <f>HYPERLINK("http://geochem.nrcan.gc.ca/cdogs/content/svy/svy210380_e.htm", "210380")</f>
        <v>210380</v>
      </c>
      <c r="L382" t="s">
        <v>1792</v>
      </c>
      <c r="M382">
        <v>3.2</v>
      </c>
      <c r="N382" t="s">
        <v>1792</v>
      </c>
      <c r="O382" t="s">
        <v>1793</v>
      </c>
      <c r="P382" t="s">
        <v>1794</v>
      </c>
      <c r="Q382" t="s">
        <v>1795</v>
      </c>
      <c r="R382" t="s">
        <v>1796</v>
      </c>
      <c r="T382" t="s">
        <v>25</v>
      </c>
    </row>
    <row r="383" spans="1:20" x14ac:dyDescent="0.25">
      <c r="A383">
        <v>64.197793700000005</v>
      </c>
      <c r="B383">
        <v>-134.76196719999999</v>
      </c>
      <c r="C383" s="1" t="str">
        <f>HYPERLINK("http://geochem.nrcan.gc.ca/cdogs/content/kwd/kwd020018_e.htm", "Fluid (stream)")</f>
        <v>Fluid (stream)</v>
      </c>
      <c r="D383" s="1" t="str">
        <f>HYPERLINK("http://geochem.nrcan.gc.ca/cdogs/content/kwd/kwd080007_e.htm", "Untreated Water")</f>
        <v>Untreated Water</v>
      </c>
      <c r="E383" s="1" t="str">
        <f>HYPERLINK("http://geochem.nrcan.gc.ca/cdogs/content/dgp/dgp00002_e.htm", "Total")</f>
        <v>Total</v>
      </c>
      <c r="F383" s="1" t="str">
        <f>HYPERLINK("http://geochem.nrcan.gc.ca/cdogs/content/agp/agp01499_e.htm", "SO4 | NONE | ROOT")</f>
        <v>SO4 | NONE | ROOT</v>
      </c>
      <c r="G383" s="1" t="str">
        <f>HYPERLINK("http://geochem.nrcan.gc.ca/cdogs/content/mth/mth02438_e.htm", "2438")</f>
        <v>2438</v>
      </c>
      <c r="H383" s="1" t="str">
        <f>HYPERLINK("http://geochem.nrcan.gc.ca/cdogs/content/bdl/bdl210006_e.htm", "210006")</f>
        <v>210006</v>
      </c>
      <c r="I383" s="1" t="str">
        <f>HYPERLINK("http://geochem.nrcan.gc.ca/cdogs/content/prj/prj210211_e.htm", "210211")</f>
        <v>210211</v>
      </c>
      <c r="J383" s="1" t="str">
        <f>HYPERLINK("http://geochem.nrcan.gc.ca/cdogs/content/svy/svy210380_e.htm", "210380")</f>
        <v>210380</v>
      </c>
      <c r="L383" t="s">
        <v>734</v>
      </c>
      <c r="M383">
        <v>21</v>
      </c>
      <c r="N383" t="s">
        <v>734</v>
      </c>
      <c r="O383" t="s">
        <v>1797</v>
      </c>
      <c r="P383" t="s">
        <v>1798</v>
      </c>
      <c r="Q383" t="s">
        <v>1799</v>
      </c>
      <c r="R383" t="s">
        <v>1800</v>
      </c>
      <c r="T383" t="s">
        <v>25</v>
      </c>
    </row>
    <row r="384" spans="1:20" x14ac:dyDescent="0.25">
      <c r="A384">
        <v>64.196363199999993</v>
      </c>
      <c r="B384">
        <v>-134.71482979999999</v>
      </c>
      <c r="C384" s="1" t="str">
        <f>HYPERLINK("http://geochem.nrcan.gc.ca/cdogs/content/kwd/kwd020018_e.htm", "Fluid (stream)")</f>
        <v>Fluid (stream)</v>
      </c>
      <c r="D384" s="1" t="str">
        <f>HYPERLINK("http://geochem.nrcan.gc.ca/cdogs/content/kwd/kwd080007_e.htm", "Untreated Water")</f>
        <v>Untreated Water</v>
      </c>
      <c r="E384" s="1" t="str">
        <f>HYPERLINK("http://geochem.nrcan.gc.ca/cdogs/content/dgp/dgp00002_e.htm", "Total")</f>
        <v>Total</v>
      </c>
      <c r="F384" s="1" t="str">
        <f>HYPERLINK("http://geochem.nrcan.gc.ca/cdogs/content/agp/agp01499_e.htm", "SO4 | NONE | ROOT")</f>
        <v>SO4 | NONE | ROOT</v>
      </c>
      <c r="G384" s="1" t="str">
        <f>HYPERLINK("http://geochem.nrcan.gc.ca/cdogs/content/mth/mth02438_e.htm", "2438")</f>
        <v>2438</v>
      </c>
      <c r="H384" s="1" t="str">
        <f>HYPERLINK("http://geochem.nrcan.gc.ca/cdogs/content/bdl/bdl210006_e.htm", "210006")</f>
        <v>210006</v>
      </c>
      <c r="I384" s="1" t="str">
        <f>HYPERLINK("http://geochem.nrcan.gc.ca/cdogs/content/prj/prj210211_e.htm", "210211")</f>
        <v>210211</v>
      </c>
      <c r="J384" s="1" t="str">
        <f>HYPERLINK("http://geochem.nrcan.gc.ca/cdogs/content/svy/svy210380_e.htm", "210380")</f>
        <v>210380</v>
      </c>
      <c r="L384" t="s">
        <v>762</v>
      </c>
      <c r="M384">
        <v>26</v>
      </c>
      <c r="N384" t="s">
        <v>762</v>
      </c>
      <c r="O384" t="s">
        <v>1801</v>
      </c>
      <c r="P384" t="s">
        <v>1802</v>
      </c>
      <c r="Q384" t="s">
        <v>1803</v>
      </c>
      <c r="R384" t="s">
        <v>1804</v>
      </c>
      <c r="T384" t="s">
        <v>25</v>
      </c>
    </row>
    <row r="385" spans="1:20" x14ac:dyDescent="0.25">
      <c r="A385">
        <v>64.195197899999997</v>
      </c>
      <c r="B385">
        <v>-134.71545950000001</v>
      </c>
      <c r="C385" s="1" t="str">
        <f>HYPERLINK("http://geochem.nrcan.gc.ca/cdogs/content/kwd/kwd020018_e.htm", "Fluid (stream)")</f>
        <v>Fluid (stream)</v>
      </c>
      <c r="D385" s="1" t="str">
        <f>HYPERLINK("http://geochem.nrcan.gc.ca/cdogs/content/kwd/kwd080007_e.htm", "Untreated Water")</f>
        <v>Untreated Water</v>
      </c>
      <c r="E385" s="1" t="str">
        <f>HYPERLINK("http://geochem.nrcan.gc.ca/cdogs/content/dgp/dgp00002_e.htm", "Total")</f>
        <v>Total</v>
      </c>
      <c r="F385" s="1" t="str">
        <f>HYPERLINK("http://geochem.nrcan.gc.ca/cdogs/content/agp/agp01499_e.htm", "SO4 | NONE | ROOT")</f>
        <v>SO4 | NONE | ROOT</v>
      </c>
      <c r="G385" s="1" t="str">
        <f>HYPERLINK("http://geochem.nrcan.gc.ca/cdogs/content/mth/mth02438_e.htm", "2438")</f>
        <v>2438</v>
      </c>
      <c r="H385" s="1" t="str">
        <f>HYPERLINK("http://geochem.nrcan.gc.ca/cdogs/content/bdl/bdl210006_e.htm", "210006")</f>
        <v>210006</v>
      </c>
      <c r="I385" s="1" t="str">
        <f>HYPERLINK("http://geochem.nrcan.gc.ca/cdogs/content/prj/prj210211_e.htm", "210211")</f>
        <v>210211</v>
      </c>
      <c r="J385" s="1" t="str">
        <f>HYPERLINK("http://geochem.nrcan.gc.ca/cdogs/content/svy/svy210380_e.htm", "210380")</f>
        <v>210380</v>
      </c>
      <c r="L385" t="s">
        <v>1118</v>
      </c>
      <c r="M385">
        <v>22.9</v>
      </c>
      <c r="N385" t="s">
        <v>1118</v>
      </c>
      <c r="O385" t="s">
        <v>1805</v>
      </c>
      <c r="P385" t="s">
        <v>1806</v>
      </c>
      <c r="Q385" t="s">
        <v>1807</v>
      </c>
      <c r="R385" t="s">
        <v>1808</v>
      </c>
      <c r="T385" t="s">
        <v>25</v>
      </c>
    </row>
    <row r="386" spans="1:20" x14ac:dyDescent="0.25">
      <c r="A386">
        <v>64.031132900000003</v>
      </c>
      <c r="B386">
        <v>-134.80309489999999</v>
      </c>
      <c r="C386" s="1" t="str">
        <f>HYPERLINK("http://geochem.nrcan.gc.ca/cdogs/content/kwd/kwd020018_e.htm", "Fluid (stream)")</f>
        <v>Fluid (stream)</v>
      </c>
      <c r="D386" s="1" t="str">
        <f>HYPERLINK("http://geochem.nrcan.gc.ca/cdogs/content/kwd/kwd080007_e.htm", "Untreated Water")</f>
        <v>Untreated Water</v>
      </c>
      <c r="E386" s="1" t="str">
        <f>HYPERLINK("http://geochem.nrcan.gc.ca/cdogs/content/dgp/dgp00002_e.htm", "Total")</f>
        <v>Total</v>
      </c>
      <c r="F386" s="1" t="str">
        <f>HYPERLINK("http://geochem.nrcan.gc.ca/cdogs/content/agp/agp01499_e.htm", "SO4 | NONE | ROOT")</f>
        <v>SO4 | NONE | ROOT</v>
      </c>
      <c r="G386" s="1" t="str">
        <f>HYPERLINK("http://geochem.nrcan.gc.ca/cdogs/content/mth/mth02438_e.htm", "2438")</f>
        <v>2438</v>
      </c>
      <c r="H386" s="1" t="str">
        <f>HYPERLINK("http://geochem.nrcan.gc.ca/cdogs/content/bdl/bdl210006_e.htm", "210006")</f>
        <v>210006</v>
      </c>
      <c r="I386" s="1" t="str">
        <f>HYPERLINK("http://geochem.nrcan.gc.ca/cdogs/content/prj/prj210211_e.htm", "210211")</f>
        <v>210211</v>
      </c>
      <c r="J386" s="1" t="str">
        <f>HYPERLINK("http://geochem.nrcan.gc.ca/cdogs/content/svy/svy210380_e.htm", "210380")</f>
        <v>210380</v>
      </c>
      <c r="L386" t="s">
        <v>791</v>
      </c>
      <c r="M386">
        <v>9.1</v>
      </c>
      <c r="N386" t="s">
        <v>791</v>
      </c>
      <c r="O386" t="s">
        <v>1809</v>
      </c>
      <c r="P386" t="s">
        <v>1810</v>
      </c>
      <c r="Q386" t="s">
        <v>1811</v>
      </c>
      <c r="R386" t="s">
        <v>1812</v>
      </c>
      <c r="T386" t="s">
        <v>25</v>
      </c>
    </row>
    <row r="387" spans="1:20" x14ac:dyDescent="0.25">
      <c r="A387">
        <v>64.038644700000006</v>
      </c>
      <c r="B387">
        <v>-134.85647539999999</v>
      </c>
      <c r="C387" s="1" t="str">
        <f>HYPERLINK("http://geochem.nrcan.gc.ca/cdogs/content/kwd/kwd020018_e.htm", "Fluid (stream)")</f>
        <v>Fluid (stream)</v>
      </c>
      <c r="D387" s="1" t="str">
        <f>HYPERLINK("http://geochem.nrcan.gc.ca/cdogs/content/kwd/kwd080007_e.htm", "Untreated Water")</f>
        <v>Untreated Water</v>
      </c>
      <c r="E387" s="1" t="str">
        <f>HYPERLINK("http://geochem.nrcan.gc.ca/cdogs/content/dgp/dgp00002_e.htm", "Total")</f>
        <v>Total</v>
      </c>
      <c r="F387" s="1" t="str">
        <f>HYPERLINK("http://geochem.nrcan.gc.ca/cdogs/content/agp/agp01499_e.htm", "SO4 | NONE | ROOT")</f>
        <v>SO4 | NONE | ROOT</v>
      </c>
      <c r="G387" s="1" t="str">
        <f>HYPERLINK("http://geochem.nrcan.gc.ca/cdogs/content/mth/mth02438_e.htm", "2438")</f>
        <v>2438</v>
      </c>
      <c r="H387" s="1" t="str">
        <f>HYPERLINK("http://geochem.nrcan.gc.ca/cdogs/content/bdl/bdl210006_e.htm", "210006")</f>
        <v>210006</v>
      </c>
      <c r="I387" s="1" t="str">
        <f>HYPERLINK("http://geochem.nrcan.gc.ca/cdogs/content/prj/prj210211_e.htm", "210211")</f>
        <v>210211</v>
      </c>
      <c r="J387" s="1" t="str">
        <f>HYPERLINK("http://geochem.nrcan.gc.ca/cdogs/content/svy/svy210380_e.htm", "210380")</f>
        <v>210380</v>
      </c>
      <c r="L387" t="s">
        <v>1813</v>
      </c>
      <c r="M387">
        <v>5.3</v>
      </c>
      <c r="N387" t="s">
        <v>1813</v>
      </c>
      <c r="O387" t="s">
        <v>1814</v>
      </c>
      <c r="P387" t="s">
        <v>1815</v>
      </c>
      <c r="Q387" t="s">
        <v>1816</v>
      </c>
      <c r="R387" t="s">
        <v>1817</v>
      </c>
      <c r="T387" t="s">
        <v>25</v>
      </c>
    </row>
    <row r="388" spans="1:20" x14ac:dyDescent="0.25">
      <c r="A388">
        <v>64.032404099999994</v>
      </c>
      <c r="B388">
        <v>-134.9048123</v>
      </c>
      <c r="C388" s="1" t="str">
        <f>HYPERLINK("http://geochem.nrcan.gc.ca/cdogs/content/kwd/kwd020018_e.htm", "Fluid (stream)")</f>
        <v>Fluid (stream)</v>
      </c>
      <c r="D388" s="1" t="str">
        <f>HYPERLINK("http://geochem.nrcan.gc.ca/cdogs/content/kwd/kwd080007_e.htm", "Untreated Water")</f>
        <v>Untreated Water</v>
      </c>
      <c r="E388" s="1" t="str">
        <f>HYPERLINK("http://geochem.nrcan.gc.ca/cdogs/content/dgp/dgp00002_e.htm", "Total")</f>
        <v>Total</v>
      </c>
      <c r="F388" s="1" t="str">
        <f>HYPERLINK("http://geochem.nrcan.gc.ca/cdogs/content/agp/agp01499_e.htm", "SO4 | NONE | ROOT")</f>
        <v>SO4 | NONE | ROOT</v>
      </c>
      <c r="G388" s="1" t="str">
        <f>HYPERLINK("http://geochem.nrcan.gc.ca/cdogs/content/mth/mth02438_e.htm", "2438")</f>
        <v>2438</v>
      </c>
      <c r="H388" s="1" t="str">
        <f>HYPERLINK("http://geochem.nrcan.gc.ca/cdogs/content/bdl/bdl210006_e.htm", "210006")</f>
        <v>210006</v>
      </c>
      <c r="I388" s="1" t="str">
        <f>HYPERLINK("http://geochem.nrcan.gc.ca/cdogs/content/prj/prj210211_e.htm", "210211")</f>
        <v>210211</v>
      </c>
      <c r="J388" s="1" t="str">
        <f>HYPERLINK("http://geochem.nrcan.gc.ca/cdogs/content/svy/svy210380_e.htm", "210380")</f>
        <v>210380</v>
      </c>
      <c r="L388" t="s">
        <v>1818</v>
      </c>
      <c r="M388">
        <v>11.4</v>
      </c>
      <c r="N388" t="s">
        <v>1818</v>
      </c>
      <c r="O388" t="s">
        <v>1819</v>
      </c>
      <c r="P388" t="s">
        <v>1820</v>
      </c>
      <c r="Q388" t="s">
        <v>1821</v>
      </c>
      <c r="R388" t="s">
        <v>1822</v>
      </c>
      <c r="T388" t="s">
        <v>25</v>
      </c>
    </row>
    <row r="389" spans="1:20" x14ac:dyDescent="0.25">
      <c r="A389">
        <v>64.057521399999999</v>
      </c>
      <c r="B389">
        <v>-134.6619614</v>
      </c>
      <c r="C389" s="1" t="str">
        <f>HYPERLINK("http://geochem.nrcan.gc.ca/cdogs/content/kwd/kwd020018_e.htm", "Fluid (stream)")</f>
        <v>Fluid (stream)</v>
      </c>
      <c r="D389" s="1" t="str">
        <f>HYPERLINK("http://geochem.nrcan.gc.ca/cdogs/content/kwd/kwd080007_e.htm", "Untreated Water")</f>
        <v>Untreated Water</v>
      </c>
      <c r="E389" s="1" t="str">
        <f>HYPERLINK("http://geochem.nrcan.gc.ca/cdogs/content/dgp/dgp00002_e.htm", "Total")</f>
        <v>Total</v>
      </c>
      <c r="F389" s="1" t="str">
        <f>HYPERLINK("http://geochem.nrcan.gc.ca/cdogs/content/agp/agp01499_e.htm", "SO4 | NONE | ROOT")</f>
        <v>SO4 | NONE | ROOT</v>
      </c>
      <c r="G389" s="1" t="str">
        <f>HYPERLINK("http://geochem.nrcan.gc.ca/cdogs/content/mth/mth02438_e.htm", "2438")</f>
        <v>2438</v>
      </c>
      <c r="H389" s="1" t="str">
        <f>HYPERLINK("http://geochem.nrcan.gc.ca/cdogs/content/bdl/bdl210006_e.htm", "210006")</f>
        <v>210006</v>
      </c>
      <c r="I389" s="1" t="str">
        <f>HYPERLINK("http://geochem.nrcan.gc.ca/cdogs/content/prj/prj210211_e.htm", "210211")</f>
        <v>210211</v>
      </c>
      <c r="J389" s="1" t="str">
        <f>HYPERLINK("http://geochem.nrcan.gc.ca/cdogs/content/svy/svy210380_e.htm", "210380")</f>
        <v>210380</v>
      </c>
      <c r="L389" t="s">
        <v>1308</v>
      </c>
      <c r="M389">
        <v>11.5</v>
      </c>
      <c r="N389" t="s">
        <v>1308</v>
      </c>
      <c r="O389" t="s">
        <v>1823</v>
      </c>
      <c r="P389" t="s">
        <v>1824</v>
      </c>
      <c r="Q389" t="s">
        <v>1825</v>
      </c>
      <c r="R389" t="s">
        <v>1826</v>
      </c>
      <c r="T389" t="s">
        <v>25</v>
      </c>
    </row>
    <row r="390" spans="1:20" x14ac:dyDescent="0.25">
      <c r="A390">
        <v>64.048421200000007</v>
      </c>
      <c r="B390">
        <v>-134.7818786</v>
      </c>
      <c r="C390" s="1" t="str">
        <f>HYPERLINK("http://geochem.nrcan.gc.ca/cdogs/content/kwd/kwd020018_e.htm", "Fluid (stream)")</f>
        <v>Fluid (stream)</v>
      </c>
      <c r="D390" s="1" t="str">
        <f>HYPERLINK("http://geochem.nrcan.gc.ca/cdogs/content/kwd/kwd080007_e.htm", "Untreated Water")</f>
        <v>Untreated Water</v>
      </c>
      <c r="E390" s="1" t="str">
        <f>HYPERLINK("http://geochem.nrcan.gc.ca/cdogs/content/dgp/dgp00002_e.htm", "Total")</f>
        <v>Total</v>
      </c>
      <c r="F390" s="1" t="str">
        <f>HYPERLINK("http://geochem.nrcan.gc.ca/cdogs/content/agp/agp01499_e.htm", "SO4 | NONE | ROOT")</f>
        <v>SO4 | NONE | ROOT</v>
      </c>
      <c r="G390" s="1" t="str">
        <f>HYPERLINK("http://geochem.nrcan.gc.ca/cdogs/content/mth/mth02438_e.htm", "2438")</f>
        <v>2438</v>
      </c>
      <c r="H390" s="1" t="str">
        <f>HYPERLINK("http://geochem.nrcan.gc.ca/cdogs/content/bdl/bdl210006_e.htm", "210006")</f>
        <v>210006</v>
      </c>
      <c r="I390" s="1" t="str">
        <f>HYPERLINK("http://geochem.nrcan.gc.ca/cdogs/content/prj/prj210211_e.htm", "210211")</f>
        <v>210211</v>
      </c>
      <c r="J390" s="1" t="str">
        <f>HYPERLINK("http://geochem.nrcan.gc.ca/cdogs/content/svy/svy210380_e.htm", "210380")</f>
        <v>210380</v>
      </c>
      <c r="L390" t="s">
        <v>71</v>
      </c>
      <c r="M390">
        <v>38.700000000000003</v>
      </c>
      <c r="N390" t="s">
        <v>71</v>
      </c>
      <c r="O390" t="s">
        <v>1827</v>
      </c>
      <c r="P390" t="s">
        <v>1828</v>
      </c>
      <c r="Q390" t="s">
        <v>1829</v>
      </c>
      <c r="R390" t="s">
        <v>1830</v>
      </c>
      <c r="T390" t="s">
        <v>25</v>
      </c>
    </row>
    <row r="391" spans="1:20" x14ac:dyDescent="0.25">
      <c r="A391">
        <v>64.071260300000006</v>
      </c>
      <c r="B391">
        <v>-134.75505419999999</v>
      </c>
      <c r="C391" s="1" t="str">
        <f>HYPERLINK("http://geochem.nrcan.gc.ca/cdogs/content/kwd/kwd020018_e.htm", "Fluid (stream)")</f>
        <v>Fluid (stream)</v>
      </c>
      <c r="D391" s="1" t="str">
        <f>HYPERLINK("http://geochem.nrcan.gc.ca/cdogs/content/kwd/kwd080007_e.htm", "Untreated Water")</f>
        <v>Untreated Water</v>
      </c>
      <c r="E391" s="1" t="str">
        <f>HYPERLINK("http://geochem.nrcan.gc.ca/cdogs/content/dgp/dgp00002_e.htm", "Total")</f>
        <v>Total</v>
      </c>
      <c r="F391" s="1" t="str">
        <f>HYPERLINK("http://geochem.nrcan.gc.ca/cdogs/content/agp/agp01499_e.htm", "SO4 | NONE | ROOT")</f>
        <v>SO4 | NONE | ROOT</v>
      </c>
      <c r="G391" s="1" t="str">
        <f>HYPERLINK("http://geochem.nrcan.gc.ca/cdogs/content/mth/mth02438_e.htm", "2438")</f>
        <v>2438</v>
      </c>
      <c r="H391" s="1" t="str">
        <f>HYPERLINK("http://geochem.nrcan.gc.ca/cdogs/content/bdl/bdl210006_e.htm", "210006")</f>
        <v>210006</v>
      </c>
      <c r="I391" s="1" t="str">
        <f>HYPERLINK("http://geochem.nrcan.gc.ca/cdogs/content/prj/prj210211_e.htm", "210211")</f>
        <v>210211</v>
      </c>
      <c r="J391" s="1" t="str">
        <f>HYPERLINK("http://geochem.nrcan.gc.ca/cdogs/content/svy/svy210380_e.htm", "210380")</f>
        <v>210380</v>
      </c>
      <c r="L391" t="s">
        <v>1526</v>
      </c>
      <c r="M391">
        <v>28.1</v>
      </c>
      <c r="N391" t="s">
        <v>1526</v>
      </c>
      <c r="O391" t="s">
        <v>1831</v>
      </c>
      <c r="P391" t="s">
        <v>1832</v>
      </c>
      <c r="Q391" t="s">
        <v>1833</v>
      </c>
      <c r="R391" t="s">
        <v>1834</v>
      </c>
      <c r="T391" t="s">
        <v>25</v>
      </c>
    </row>
    <row r="392" spans="1:20" x14ac:dyDescent="0.25">
      <c r="A392">
        <v>64.084514100000007</v>
      </c>
      <c r="B392">
        <v>-134.7949246</v>
      </c>
      <c r="C392" s="1" t="str">
        <f>HYPERLINK("http://geochem.nrcan.gc.ca/cdogs/content/kwd/kwd020018_e.htm", "Fluid (stream)")</f>
        <v>Fluid (stream)</v>
      </c>
      <c r="D392" s="1" t="str">
        <f>HYPERLINK("http://geochem.nrcan.gc.ca/cdogs/content/kwd/kwd080007_e.htm", "Untreated Water")</f>
        <v>Untreated Water</v>
      </c>
      <c r="E392" s="1" t="str">
        <f>HYPERLINK("http://geochem.nrcan.gc.ca/cdogs/content/dgp/dgp00002_e.htm", "Total")</f>
        <v>Total</v>
      </c>
      <c r="F392" s="1" t="str">
        <f>HYPERLINK("http://geochem.nrcan.gc.ca/cdogs/content/agp/agp01499_e.htm", "SO4 | NONE | ROOT")</f>
        <v>SO4 | NONE | ROOT</v>
      </c>
      <c r="G392" s="1" t="str">
        <f>HYPERLINK("http://geochem.nrcan.gc.ca/cdogs/content/mth/mth02438_e.htm", "2438")</f>
        <v>2438</v>
      </c>
      <c r="H392" s="1" t="str">
        <f>HYPERLINK("http://geochem.nrcan.gc.ca/cdogs/content/bdl/bdl210006_e.htm", "210006")</f>
        <v>210006</v>
      </c>
      <c r="I392" s="1" t="str">
        <f>HYPERLINK("http://geochem.nrcan.gc.ca/cdogs/content/prj/prj210211_e.htm", "210211")</f>
        <v>210211</v>
      </c>
      <c r="J392" s="1" t="str">
        <f>HYPERLINK("http://geochem.nrcan.gc.ca/cdogs/content/svy/svy210380_e.htm", "210380")</f>
        <v>210380</v>
      </c>
      <c r="L392" t="s">
        <v>801</v>
      </c>
      <c r="M392">
        <v>6.5</v>
      </c>
      <c r="N392" t="s">
        <v>801</v>
      </c>
      <c r="O392" t="s">
        <v>1835</v>
      </c>
      <c r="P392" t="s">
        <v>1836</v>
      </c>
      <c r="Q392" t="s">
        <v>1837</v>
      </c>
      <c r="R392" t="s">
        <v>1838</v>
      </c>
      <c r="T392" t="s">
        <v>25</v>
      </c>
    </row>
    <row r="393" spans="1:20" x14ac:dyDescent="0.25">
      <c r="A393">
        <v>64.242207100000002</v>
      </c>
      <c r="B393">
        <v>-134.5355496</v>
      </c>
      <c r="C393" s="1" t="str">
        <f>HYPERLINK("http://geochem.nrcan.gc.ca/cdogs/content/kwd/kwd020018_e.htm", "Fluid (stream)")</f>
        <v>Fluid (stream)</v>
      </c>
      <c r="D393" s="1" t="str">
        <f>HYPERLINK("http://geochem.nrcan.gc.ca/cdogs/content/kwd/kwd080007_e.htm", "Untreated Water")</f>
        <v>Untreated Water</v>
      </c>
      <c r="E393" s="1" t="str">
        <f>HYPERLINK("http://geochem.nrcan.gc.ca/cdogs/content/dgp/dgp00002_e.htm", "Total")</f>
        <v>Total</v>
      </c>
      <c r="F393" s="1" t="str">
        <f>HYPERLINK("http://geochem.nrcan.gc.ca/cdogs/content/agp/agp01499_e.htm", "SO4 | NONE | ROOT")</f>
        <v>SO4 | NONE | ROOT</v>
      </c>
      <c r="G393" s="1" t="str">
        <f>HYPERLINK("http://geochem.nrcan.gc.ca/cdogs/content/mth/mth02438_e.htm", "2438")</f>
        <v>2438</v>
      </c>
      <c r="H393" s="1" t="str">
        <f>HYPERLINK("http://geochem.nrcan.gc.ca/cdogs/content/bdl/bdl210006_e.htm", "210006")</f>
        <v>210006</v>
      </c>
      <c r="I393" s="1" t="str">
        <f>HYPERLINK("http://geochem.nrcan.gc.ca/cdogs/content/prj/prj210211_e.htm", "210211")</f>
        <v>210211</v>
      </c>
      <c r="J393" s="1" t="str">
        <f>HYPERLINK("http://geochem.nrcan.gc.ca/cdogs/content/svy/svy210380_e.htm", "210380")</f>
        <v>210380</v>
      </c>
      <c r="L393" t="s">
        <v>801</v>
      </c>
      <c r="M393">
        <v>6.5</v>
      </c>
      <c r="N393" t="s">
        <v>801</v>
      </c>
      <c r="O393" t="s">
        <v>1839</v>
      </c>
      <c r="P393" t="s">
        <v>1840</v>
      </c>
      <c r="Q393" t="s">
        <v>1841</v>
      </c>
      <c r="R393" t="s">
        <v>1842</v>
      </c>
      <c r="T393" t="s">
        <v>25</v>
      </c>
    </row>
    <row r="394" spans="1:20" x14ac:dyDescent="0.25">
      <c r="A394">
        <v>64.248123399999997</v>
      </c>
      <c r="B394">
        <v>-134.56267969999999</v>
      </c>
      <c r="C394" s="1" t="str">
        <f>HYPERLINK("http://geochem.nrcan.gc.ca/cdogs/content/kwd/kwd020018_e.htm", "Fluid (stream)")</f>
        <v>Fluid (stream)</v>
      </c>
      <c r="D394" s="1" t="str">
        <f>HYPERLINK("http://geochem.nrcan.gc.ca/cdogs/content/kwd/kwd080007_e.htm", "Untreated Water")</f>
        <v>Untreated Water</v>
      </c>
      <c r="E394" s="1" t="str">
        <f>HYPERLINK("http://geochem.nrcan.gc.ca/cdogs/content/dgp/dgp00002_e.htm", "Total")</f>
        <v>Total</v>
      </c>
      <c r="F394" s="1" t="str">
        <f>HYPERLINK("http://geochem.nrcan.gc.ca/cdogs/content/agp/agp01499_e.htm", "SO4 | NONE | ROOT")</f>
        <v>SO4 | NONE | ROOT</v>
      </c>
      <c r="G394" s="1" t="str">
        <f>HYPERLINK("http://geochem.nrcan.gc.ca/cdogs/content/mth/mth02438_e.htm", "2438")</f>
        <v>2438</v>
      </c>
      <c r="H394" s="1" t="str">
        <f>HYPERLINK("http://geochem.nrcan.gc.ca/cdogs/content/bdl/bdl210006_e.htm", "210006")</f>
        <v>210006</v>
      </c>
      <c r="I394" s="1" t="str">
        <f>HYPERLINK("http://geochem.nrcan.gc.ca/cdogs/content/prj/prj210211_e.htm", "210211")</f>
        <v>210211</v>
      </c>
      <c r="J394" s="1" t="str">
        <f>HYPERLINK("http://geochem.nrcan.gc.ca/cdogs/content/svy/svy210380_e.htm", "210380")</f>
        <v>210380</v>
      </c>
      <c r="L394" t="s">
        <v>729</v>
      </c>
      <c r="M394">
        <v>3.1</v>
      </c>
      <c r="N394" t="s">
        <v>729</v>
      </c>
      <c r="O394" t="s">
        <v>1843</v>
      </c>
      <c r="P394" t="s">
        <v>1844</v>
      </c>
      <c r="Q394" t="s">
        <v>1845</v>
      </c>
      <c r="R394" t="s">
        <v>1846</v>
      </c>
      <c r="T394" t="s">
        <v>25</v>
      </c>
    </row>
    <row r="395" spans="1:20" x14ac:dyDescent="0.25">
      <c r="A395">
        <v>64.239806200000004</v>
      </c>
      <c r="B395">
        <v>-134.84120590000001</v>
      </c>
      <c r="C395" s="1" t="str">
        <f>HYPERLINK("http://geochem.nrcan.gc.ca/cdogs/content/kwd/kwd020018_e.htm", "Fluid (stream)")</f>
        <v>Fluid (stream)</v>
      </c>
      <c r="D395" s="1" t="str">
        <f>HYPERLINK("http://geochem.nrcan.gc.ca/cdogs/content/kwd/kwd080007_e.htm", "Untreated Water")</f>
        <v>Untreated Water</v>
      </c>
      <c r="E395" s="1" t="str">
        <f>HYPERLINK("http://geochem.nrcan.gc.ca/cdogs/content/dgp/dgp00002_e.htm", "Total")</f>
        <v>Total</v>
      </c>
      <c r="F395" s="1" t="str">
        <f>HYPERLINK("http://geochem.nrcan.gc.ca/cdogs/content/agp/agp01499_e.htm", "SO4 | NONE | ROOT")</f>
        <v>SO4 | NONE | ROOT</v>
      </c>
      <c r="G395" s="1" t="str">
        <f>HYPERLINK("http://geochem.nrcan.gc.ca/cdogs/content/mth/mth02438_e.htm", "2438")</f>
        <v>2438</v>
      </c>
      <c r="H395" s="1" t="str">
        <f>HYPERLINK("http://geochem.nrcan.gc.ca/cdogs/content/bdl/bdl210006_e.htm", "210006")</f>
        <v>210006</v>
      </c>
      <c r="I395" s="1" t="str">
        <f>HYPERLINK("http://geochem.nrcan.gc.ca/cdogs/content/prj/prj210211_e.htm", "210211")</f>
        <v>210211</v>
      </c>
      <c r="J395" s="1" t="str">
        <f>HYPERLINK("http://geochem.nrcan.gc.ca/cdogs/content/svy/svy210380_e.htm", "210380")</f>
        <v>210380</v>
      </c>
      <c r="L395" t="s">
        <v>1847</v>
      </c>
      <c r="M395">
        <v>20.2</v>
      </c>
      <c r="N395" t="s">
        <v>1847</v>
      </c>
      <c r="O395" t="s">
        <v>1848</v>
      </c>
      <c r="P395" t="s">
        <v>1849</v>
      </c>
      <c r="Q395" t="s">
        <v>1850</v>
      </c>
      <c r="R395" t="s">
        <v>1851</v>
      </c>
      <c r="T395" t="s">
        <v>25</v>
      </c>
    </row>
    <row r="396" spans="1:20" x14ac:dyDescent="0.25">
      <c r="A396">
        <v>64.248553599999994</v>
      </c>
      <c r="B396">
        <v>-134.80299360000001</v>
      </c>
      <c r="C396" s="1" t="str">
        <f>HYPERLINK("http://geochem.nrcan.gc.ca/cdogs/content/kwd/kwd020018_e.htm", "Fluid (stream)")</f>
        <v>Fluid (stream)</v>
      </c>
      <c r="D396" s="1" t="str">
        <f>HYPERLINK("http://geochem.nrcan.gc.ca/cdogs/content/kwd/kwd080007_e.htm", "Untreated Water")</f>
        <v>Untreated Water</v>
      </c>
      <c r="E396" s="1" t="str">
        <f>HYPERLINK("http://geochem.nrcan.gc.ca/cdogs/content/dgp/dgp00002_e.htm", "Total")</f>
        <v>Total</v>
      </c>
      <c r="F396" s="1" t="str">
        <f>HYPERLINK("http://geochem.nrcan.gc.ca/cdogs/content/agp/agp01499_e.htm", "SO4 | NONE | ROOT")</f>
        <v>SO4 | NONE | ROOT</v>
      </c>
      <c r="G396" s="1" t="str">
        <f>HYPERLINK("http://geochem.nrcan.gc.ca/cdogs/content/mth/mth02438_e.htm", "2438")</f>
        <v>2438</v>
      </c>
      <c r="H396" s="1" t="str">
        <f>HYPERLINK("http://geochem.nrcan.gc.ca/cdogs/content/bdl/bdl210006_e.htm", "210006")</f>
        <v>210006</v>
      </c>
      <c r="I396" s="1" t="str">
        <f>HYPERLINK("http://geochem.nrcan.gc.ca/cdogs/content/prj/prj210211_e.htm", "210211")</f>
        <v>210211</v>
      </c>
      <c r="J396" s="1" t="str">
        <f>HYPERLINK("http://geochem.nrcan.gc.ca/cdogs/content/svy/svy210380_e.htm", "210380")</f>
        <v>210380</v>
      </c>
      <c r="L396" t="s">
        <v>527</v>
      </c>
      <c r="M396">
        <v>19</v>
      </c>
      <c r="N396" t="s">
        <v>527</v>
      </c>
      <c r="O396" t="s">
        <v>1852</v>
      </c>
      <c r="P396" t="s">
        <v>1853</v>
      </c>
      <c r="Q396" t="s">
        <v>1854</v>
      </c>
      <c r="R396" t="s">
        <v>1855</v>
      </c>
      <c r="T396" t="s">
        <v>25</v>
      </c>
    </row>
    <row r="397" spans="1:20" x14ac:dyDescent="0.25">
      <c r="A397">
        <v>64.217997100000005</v>
      </c>
      <c r="B397">
        <v>-134.98433209999999</v>
      </c>
      <c r="C397" s="1" t="str">
        <f>HYPERLINK("http://geochem.nrcan.gc.ca/cdogs/content/kwd/kwd020018_e.htm", "Fluid (stream)")</f>
        <v>Fluid (stream)</v>
      </c>
      <c r="D397" s="1" t="str">
        <f>HYPERLINK("http://geochem.nrcan.gc.ca/cdogs/content/kwd/kwd080007_e.htm", "Untreated Water")</f>
        <v>Untreated Water</v>
      </c>
      <c r="E397" s="1" t="str">
        <f>HYPERLINK("http://geochem.nrcan.gc.ca/cdogs/content/dgp/dgp00002_e.htm", "Total")</f>
        <v>Total</v>
      </c>
      <c r="F397" s="1" t="str">
        <f>HYPERLINK("http://geochem.nrcan.gc.ca/cdogs/content/agp/agp01499_e.htm", "SO4 | NONE | ROOT")</f>
        <v>SO4 | NONE | ROOT</v>
      </c>
      <c r="G397" s="1" t="str">
        <f>HYPERLINK("http://geochem.nrcan.gc.ca/cdogs/content/mth/mth02438_e.htm", "2438")</f>
        <v>2438</v>
      </c>
      <c r="H397" s="1" t="str">
        <f>HYPERLINK("http://geochem.nrcan.gc.ca/cdogs/content/bdl/bdl210006_e.htm", "210006")</f>
        <v>210006</v>
      </c>
      <c r="I397" s="1" t="str">
        <f>HYPERLINK("http://geochem.nrcan.gc.ca/cdogs/content/prj/prj210211_e.htm", "210211")</f>
        <v>210211</v>
      </c>
      <c r="J397" s="1" t="str">
        <f>HYPERLINK("http://geochem.nrcan.gc.ca/cdogs/content/svy/svy210380_e.htm", "210380")</f>
        <v>210380</v>
      </c>
      <c r="L397" t="s">
        <v>1061</v>
      </c>
      <c r="M397">
        <v>13.5</v>
      </c>
      <c r="N397" t="s">
        <v>1061</v>
      </c>
      <c r="O397" t="s">
        <v>1856</v>
      </c>
      <c r="P397" t="s">
        <v>1857</v>
      </c>
      <c r="Q397" t="s">
        <v>1858</v>
      </c>
      <c r="R397" t="s">
        <v>1859</v>
      </c>
      <c r="T397" t="s">
        <v>25</v>
      </c>
    </row>
    <row r="398" spans="1:20" x14ac:dyDescent="0.25">
      <c r="A398">
        <v>64.202831500000002</v>
      </c>
      <c r="B398">
        <v>-134.9750731</v>
      </c>
      <c r="C398" s="1" t="str">
        <f>HYPERLINK("http://geochem.nrcan.gc.ca/cdogs/content/kwd/kwd020018_e.htm", "Fluid (stream)")</f>
        <v>Fluid (stream)</v>
      </c>
      <c r="D398" s="1" t="str">
        <f>HYPERLINK("http://geochem.nrcan.gc.ca/cdogs/content/kwd/kwd080007_e.htm", "Untreated Water")</f>
        <v>Untreated Water</v>
      </c>
      <c r="E398" s="1" t="str">
        <f>HYPERLINK("http://geochem.nrcan.gc.ca/cdogs/content/dgp/dgp00002_e.htm", "Total")</f>
        <v>Total</v>
      </c>
      <c r="F398" s="1" t="str">
        <f>HYPERLINK("http://geochem.nrcan.gc.ca/cdogs/content/agp/agp01499_e.htm", "SO4 | NONE | ROOT")</f>
        <v>SO4 | NONE | ROOT</v>
      </c>
      <c r="G398" s="1" t="str">
        <f>HYPERLINK("http://geochem.nrcan.gc.ca/cdogs/content/mth/mth02438_e.htm", "2438")</f>
        <v>2438</v>
      </c>
      <c r="H398" s="1" t="str">
        <f>HYPERLINK("http://geochem.nrcan.gc.ca/cdogs/content/bdl/bdl210006_e.htm", "210006")</f>
        <v>210006</v>
      </c>
      <c r="I398" s="1" t="str">
        <f>HYPERLINK("http://geochem.nrcan.gc.ca/cdogs/content/prj/prj210211_e.htm", "210211")</f>
        <v>210211</v>
      </c>
      <c r="J398" s="1" t="str">
        <f>HYPERLINK("http://geochem.nrcan.gc.ca/cdogs/content/svy/svy210380_e.htm", "210380")</f>
        <v>210380</v>
      </c>
      <c r="L398" t="s">
        <v>613</v>
      </c>
      <c r="M398">
        <v>10.4</v>
      </c>
      <c r="N398" t="s">
        <v>613</v>
      </c>
      <c r="O398" t="s">
        <v>1860</v>
      </c>
      <c r="P398" t="s">
        <v>1861</v>
      </c>
      <c r="Q398" t="s">
        <v>1862</v>
      </c>
      <c r="R398" t="s">
        <v>1863</v>
      </c>
      <c r="T398" t="s">
        <v>25</v>
      </c>
    </row>
    <row r="399" spans="1:20" x14ac:dyDescent="0.25">
      <c r="A399">
        <v>64.191699099999994</v>
      </c>
      <c r="B399">
        <v>-134.9518209</v>
      </c>
      <c r="C399" s="1" t="str">
        <f>HYPERLINK("http://geochem.nrcan.gc.ca/cdogs/content/kwd/kwd020018_e.htm", "Fluid (stream)")</f>
        <v>Fluid (stream)</v>
      </c>
      <c r="D399" s="1" t="str">
        <f>HYPERLINK("http://geochem.nrcan.gc.ca/cdogs/content/kwd/kwd080007_e.htm", "Untreated Water")</f>
        <v>Untreated Water</v>
      </c>
      <c r="E399" s="1" t="str">
        <f>HYPERLINK("http://geochem.nrcan.gc.ca/cdogs/content/dgp/dgp00002_e.htm", "Total")</f>
        <v>Total</v>
      </c>
      <c r="F399" s="1" t="str">
        <f>HYPERLINK("http://geochem.nrcan.gc.ca/cdogs/content/agp/agp01499_e.htm", "SO4 | NONE | ROOT")</f>
        <v>SO4 | NONE | ROOT</v>
      </c>
      <c r="G399" s="1" t="str">
        <f>HYPERLINK("http://geochem.nrcan.gc.ca/cdogs/content/mth/mth02438_e.htm", "2438")</f>
        <v>2438</v>
      </c>
      <c r="H399" s="1" t="str">
        <f>HYPERLINK("http://geochem.nrcan.gc.ca/cdogs/content/bdl/bdl210006_e.htm", "210006")</f>
        <v>210006</v>
      </c>
      <c r="I399" s="1" t="str">
        <f>HYPERLINK("http://geochem.nrcan.gc.ca/cdogs/content/prj/prj210211_e.htm", "210211")</f>
        <v>210211</v>
      </c>
      <c r="J399" s="1" t="str">
        <f>HYPERLINK("http://geochem.nrcan.gc.ca/cdogs/content/svy/svy210380_e.htm", "210380")</f>
        <v>210380</v>
      </c>
      <c r="L399" t="s">
        <v>1384</v>
      </c>
      <c r="M399">
        <v>25.5</v>
      </c>
      <c r="N399" t="s">
        <v>1384</v>
      </c>
      <c r="O399" t="s">
        <v>1864</v>
      </c>
      <c r="P399" t="s">
        <v>1865</v>
      </c>
      <c r="Q399" t="s">
        <v>1866</v>
      </c>
      <c r="R399" t="s">
        <v>1867</v>
      </c>
      <c r="T399" t="s">
        <v>25</v>
      </c>
    </row>
    <row r="400" spans="1:20" x14ac:dyDescent="0.25">
      <c r="A400">
        <v>64.188933199999994</v>
      </c>
      <c r="B400">
        <v>-134.84581929999999</v>
      </c>
      <c r="C400" s="1" t="str">
        <f>HYPERLINK("http://geochem.nrcan.gc.ca/cdogs/content/kwd/kwd020018_e.htm", "Fluid (stream)")</f>
        <v>Fluid (stream)</v>
      </c>
      <c r="D400" s="1" t="str">
        <f>HYPERLINK("http://geochem.nrcan.gc.ca/cdogs/content/kwd/kwd080007_e.htm", "Untreated Water")</f>
        <v>Untreated Water</v>
      </c>
      <c r="E400" s="1" t="str">
        <f>HYPERLINK("http://geochem.nrcan.gc.ca/cdogs/content/dgp/dgp00002_e.htm", "Total")</f>
        <v>Total</v>
      </c>
      <c r="F400" s="1" t="str">
        <f>HYPERLINK("http://geochem.nrcan.gc.ca/cdogs/content/agp/agp01499_e.htm", "SO4 | NONE | ROOT")</f>
        <v>SO4 | NONE | ROOT</v>
      </c>
      <c r="G400" s="1" t="str">
        <f>HYPERLINK("http://geochem.nrcan.gc.ca/cdogs/content/mth/mth02438_e.htm", "2438")</f>
        <v>2438</v>
      </c>
      <c r="H400" s="1" t="str">
        <f>HYPERLINK("http://geochem.nrcan.gc.ca/cdogs/content/bdl/bdl210006_e.htm", "210006")</f>
        <v>210006</v>
      </c>
      <c r="I400" s="1" t="str">
        <f>HYPERLINK("http://geochem.nrcan.gc.ca/cdogs/content/prj/prj210211_e.htm", "210211")</f>
        <v>210211</v>
      </c>
      <c r="J400" s="1" t="str">
        <f>HYPERLINK("http://geochem.nrcan.gc.ca/cdogs/content/svy/svy210380_e.htm", "210380")</f>
        <v>210380</v>
      </c>
      <c r="L400" t="s">
        <v>1868</v>
      </c>
      <c r="M400">
        <v>26.3</v>
      </c>
      <c r="N400" t="s">
        <v>1868</v>
      </c>
      <c r="O400" t="s">
        <v>1869</v>
      </c>
      <c r="P400" t="s">
        <v>1870</v>
      </c>
      <c r="Q400" t="s">
        <v>1871</v>
      </c>
      <c r="R400" t="s">
        <v>1872</v>
      </c>
      <c r="T400" t="s">
        <v>25</v>
      </c>
    </row>
    <row r="401" spans="1:20" x14ac:dyDescent="0.25">
      <c r="A401">
        <v>64.045899199999994</v>
      </c>
      <c r="B401">
        <v>-134.64264779999999</v>
      </c>
      <c r="C401" s="1" t="str">
        <f>HYPERLINK("http://geochem.nrcan.gc.ca/cdogs/content/kwd/kwd020018_e.htm", "Fluid (stream)")</f>
        <v>Fluid (stream)</v>
      </c>
      <c r="D401" s="1" t="str">
        <f>HYPERLINK("http://geochem.nrcan.gc.ca/cdogs/content/kwd/kwd080007_e.htm", "Untreated Water")</f>
        <v>Untreated Water</v>
      </c>
      <c r="E401" s="1" t="str">
        <f>HYPERLINK("http://geochem.nrcan.gc.ca/cdogs/content/dgp/dgp00002_e.htm", "Total")</f>
        <v>Total</v>
      </c>
      <c r="F401" s="1" t="str">
        <f>HYPERLINK("http://geochem.nrcan.gc.ca/cdogs/content/agp/agp01499_e.htm", "SO4 | NONE | ROOT")</f>
        <v>SO4 | NONE | ROOT</v>
      </c>
      <c r="G401" s="1" t="str">
        <f>HYPERLINK("http://geochem.nrcan.gc.ca/cdogs/content/mth/mth02438_e.htm", "2438")</f>
        <v>2438</v>
      </c>
      <c r="H401" s="1" t="str">
        <f>HYPERLINK("http://geochem.nrcan.gc.ca/cdogs/content/bdl/bdl210006_e.htm", "210006")</f>
        <v>210006</v>
      </c>
      <c r="I401" s="1" t="str">
        <f>HYPERLINK("http://geochem.nrcan.gc.ca/cdogs/content/prj/prj210211_e.htm", "210211")</f>
        <v>210211</v>
      </c>
      <c r="J401" s="1" t="str">
        <f>HYPERLINK("http://geochem.nrcan.gc.ca/cdogs/content/svy/svy210380_e.htm", "210380")</f>
        <v>210380</v>
      </c>
      <c r="L401" t="s">
        <v>1873</v>
      </c>
      <c r="M401">
        <v>44.2</v>
      </c>
      <c r="N401" t="s">
        <v>1873</v>
      </c>
      <c r="O401" t="s">
        <v>1874</v>
      </c>
      <c r="P401" t="s">
        <v>1875</v>
      </c>
      <c r="Q401" t="s">
        <v>1876</v>
      </c>
      <c r="R401" t="s">
        <v>1877</v>
      </c>
      <c r="T401" t="s">
        <v>25</v>
      </c>
    </row>
    <row r="402" spans="1:20" x14ac:dyDescent="0.25">
      <c r="A402">
        <v>64.054603799999995</v>
      </c>
      <c r="B402">
        <v>-134.72447410000001</v>
      </c>
      <c r="C402" s="1" t="str">
        <f>HYPERLINK("http://geochem.nrcan.gc.ca/cdogs/content/kwd/kwd020018_e.htm", "Fluid (stream)")</f>
        <v>Fluid (stream)</v>
      </c>
      <c r="D402" s="1" t="str">
        <f>HYPERLINK("http://geochem.nrcan.gc.ca/cdogs/content/kwd/kwd080007_e.htm", "Untreated Water")</f>
        <v>Untreated Water</v>
      </c>
      <c r="E402" s="1" t="str">
        <f>HYPERLINK("http://geochem.nrcan.gc.ca/cdogs/content/dgp/dgp00002_e.htm", "Total")</f>
        <v>Total</v>
      </c>
      <c r="F402" s="1" t="str">
        <f>HYPERLINK("http://geochem.nrcan.gc.ca/cdogs/content/agp/agp01499_e.htm", "SO4 | NONE | ROOT")</f>
        <v>SO4 | NONE | ROOT</v>
      </c>
      <c r="G402" s="1" t="str">
        <f>HYPERLINK("http://geochem.nrcan.gc.ca/cdogs/content/mth/mth02438_e.htm", "2438")</f>
        <v>2438</v>
      </c>
      <c r="H402" s="1" t="str">
        <f>HYPERLINK("http://geochem.nrcan.gc.ca/cdogs/content/bdl/bdl210006_e.htm", "210006")</f>
        <v>210006</v>
      </c>
      <c r="I402" s="1" t="str">
        <f>HYPERLINK("http://geochem.nrcan.gc.ca/cdogs/content/prj/prj210211_e.htm", "210211")</f>
        <v>210211</v>
      </c>
      <c r="J402" s="1" t="str">
        <f>HYPERLINK("http://geochem.nrcan.gc.ca/cdogs/content/svy/svy210380_e.htm", "210380")</f>
        <v>210380</v>
      </c>
      <c r="L402" t="s">
        <v>1878</v>
      </c>
      <c r="M402">
        <v>42.4</v>
      </c>
      <c r="N402" t="s">
        <v>1878</v>
      </c>
      <c r="O402" t="s">
        <v>1879</v>
      </c>
      <c r="P402" t="s">
        <v>1880</v>
      </c>
      <c r="Q402" t="s">
        <v>1881</v>
      </c>
      <c r="R402" t="s">
        <v>1882</v>
      </c>
      <c r="T402" t="s">
        <v>25</v>
      </c>
    </row>
    <row r="403" spans="1:20" x14ac:dyDescent="0.25">
      <c r="A403">
        <v>64.0572272</v>
      </c>
      <c r="B403">
        <v>-134.73571559999999</v>
      </c>
      <c r="C403" s="1" t="str">
        <f>HYPERLINK("http://geochem.nrcan.gc.ca/cdogs/content/kwd/kwd020018_e.htm", "Fluid (stream)")</f>
        <v>Fluid (stream)</v>
      </c>
      <c r="D403" s="1" t="str">
        <f>HYPERLINK("http://geochem.nrcan.gc.ca/cdogs/content/kwd/kwd080007_e.htm", "Untreated Water")</f>
        <v>Untreated Water</v>
      </c>
      <c r="E403" s="1" t="str">
        <f>HYPERLINK("http://geochem.nrcan.gc.ca/cdogs/content/dgp/dgp00002_e.htm", "Total")</f>
        <v>Total</v>
      </c>
      <c r="F403" s="1" t="str">
        <f>HYPERLINK("http://geochem.nrcan.gc.ca/cdogs/content/agp/agp01499_e.htm", "SO4 | NONE | ROOT")</f>
        <v>SO4 | NONE | ROOT</v>
      </c>
      <c r="G403" s="1" t="str">
        <f>HYPERLINK("http://geochem.nrcan.gc.ca/cdogs/content/mth/mth02438_e.htm", "2438")</f>
        <v>2438</v>
      </c>
      <c r="H403" s="1" t="str">
        <f>HYPERLINK("http://geochem.nrcan.gc.ca/cdogs/content/bdl/bdl210006_e.htm", "210006")</f>
        <v>210006</v>
      </c>
      <c r="I403" s="1" t="str">
        <f>HYPERLINK("http://geochem.nrcan.gc.ca/cdogs/content/prj/prj210211_e.htm", "210211")</f>
        <v>210211</v>
      </c>
      <c r="J403" s="1" t="str">
        <f>HYPERLINK("http://geochem.nrcan.gc.ca/cdogs/content/svy/svy210380_e.htm", "210380")</f>
        <v>210380</v>
      </c>
      <c r="L403" t="s">
        <v>1303</v>
      </c>
      <c r="M403">
        <v>43.1</v>
      </c>
      <c r="N403" t="s">
        <v>1303</v>
      </c>
      <c r="O403" t="s">
        <v>1883</v>
      </c>
      <c r="P403" t="s">
        <v>1884</v>
      </c>
      <c r="Q403" t="s">
        <v>1885</v>
      </c>
      <c r="R403" t="s">
        <v>1886</v>
      </c>
      <c r="T403" t="s">
        <v>25</v>
      </c>
    </row>
    <row r="404" spans="1:20" x14ac:dyDescent="0.25">
      <c r="A404">
        <v>64.087679899999998</v>
      </c>
      <c r="B404">
        <v>-134.59494079999999</v>
      </c>
      <c r="C404" s="1" t="str">
        <f>HYPERLINK("http://geochem.nrcan.gc.ca/cdogs/content/kwd/kwd020018_e.htm", "Fluid (stream)")</f>
        <v>Fluid (stream)</v>
      </c>
      <c r="D404" s="1" t="str">
        <f>HYPERLINK("http://geochem.nrcan.gc.ca/cdogs/content/kwd/kwd080007_e.htm", "Untreated Water")</f>
        <v>Untreated Water</v>
      </c>
      <c r="E404" s="1" t="str">
        <f>HYPERLINK("http://geochem.nrcan.gc.ca/cdogs/content/dgp/dgp00002_e.htm", "Total")</f>
        <v>Total</v>
      </c>
      <c r="F404" s="1" t="str">
        <f>HYPERLINK("http://geochem.nrcan.gc.ca/cdogs/content/agp/agp01499_e.htm", "SO4 | NONE | ROOT")</f>
        <v>SO4 | NONE | ROOT</v>
      </c>
      <c r="G404" s="1" t="str">
        <f>HYPERLINK("http://geochem.nrcan.gc.ca/cdogs/content/mth/mth02438_e.htm", "2438")</f>
        <v>2438</v>
      </c>
      <c r="H404" s="1" t="str">
        <f>HYPERLINK("http://geochem.nrcan.gc.ca/cdogs/content/bdl/bdl210006_e.htm", "210006")</f>
        <v>210006</v>
      </c>
      <c r="I404" s="1" t="str">
        <f>HYPERLINK("http://geochem.nrcan.gc.ca/cdogs/content/prj/prj210211_e.htm", "210211")</f>
        <v>210211</v>
      </c>
      <c r="J404" s="1" t="str">
        <f>HYPERLINK("http://geochem.nrcan.gc.ca/cdogs/content/svy/svy210380_e.htm", "210380")</f>
        <v>210380</v>
      </c>
      <c r="L404" t="s">
        <v>757</v>
      </c>
      <c r="M404">
        <v>15.3</v>
      </c>
      <c r="N404" t="s">
        <v>757</v>
      </c>
      <c r="O404" t="s">
        <v>1887</v>
      </c>
      <c r="P404" t="s">
        <v>1888</v>
      </c>
      <c r="Q404" t="s">
        <v>1889</v>
      </c>
      <c r="R404" t="s">
        <v>1890</v>
      </c>
      <c r="T404" t="s">
        <v>25</v>
      </c>
    </row>
    <row r="405" spans="1:20" x14ac:dyDescent="0.25">
      <c r="A405">
        <v>64.087698900000007</v>
      </c>
      <c r="B405">
        <v>-134.6359588</v>
      </c>
      <c r="C405" s="1" t="str">
        <f>HYPERLINK("http://geochem.nrcan.gc.ca/cdogs/content/kwd/kwd020018_e.htm", "Fluid (stream)")</f>
        <v>Fluid (stream)</v>
      </c>
      <c r="D405" s="1" t="str">
        <f>HYPERLINK("http://geochem.nrcan.gc.ca/cdogs/content/kwd/kwd080007_e.htm", "Untreated Water")</f>
        <v>Untreated Water</v>
      </c>
      <c r="E405" s="1" t="str">
        <f>HYPERLINK("http://geochem.nrcan.gc.ca/cdogs/content/dgp/dgp00002_e.htm", "Total")</f>
        <v>Total</v>
      </c>
      <c r="F405" s="1" t="str">
        <f>HYPERLINK("http://geochem.nrcan.gc.ca/cdogs/content/agp/agp01499_e.htm", "SO4 | NONE | ROOT")</f>
        <v>SO4 | NONE | ROOT</v>
      </c>
      <c r="G405" s="1" t="str">
        <f>HYPERLINK("http://geochem.nrcan.gc.ca/cdogs/content/mth/mth02438_e.htm", "2438")</f>
        <v>2438</v>
      </c>
      <c r="H405" s="1" t="str">
        <f>HYPERLINK("http://geochem.nrcan.gc.ca/cdogs/content/bdl/bdl210006_e.htm", "210006")</f>
        <v>210006</v>
      </c>
      <c r="I405" s="1" t="str">
        <f>HYPERLINK("http://geochem.nrcan.gc.ca/cdogs/content/prj/prj210211_e.htm", "210211")</f>
        <v>210211</v>
      </c>
      <c r="J405" s="1" t="str">
        <f>HYPERLINK("http://geochem.nrcan.gc.ca/cdogs/content/svy/svy210380_e.htm", "210380")</f>
        <v>210380</v>
      </c>
      <c r="L405" t="s">
        <v>1891</v>
      </c>
      <c r="M405">
        <v>51.1</v>
      </c>
      <c r="N405" t="s">
        <v>1891</v>
      </c>
      <c r="O405" t="s">
        <v>1892</v>
      </c>
      <c r="P405" t="s">
        <v>1893</v>
      </c>
      <c r="Q405" t="s">
        <v>1894</v>
      </c>
      <c r="R405" t="s">
        <v>1895</v>
      </c>
      <c r="T405" t="s">
        <v>25</v>
      </c>
    </row>
    <row r="406" spans="1:20" x14ac:dyDescent="0.25">
      <c r="A406">
        <v>64.1061117</v>
      </c>
      <c r="B406">
        <v>-134.6429005</v>
      </c>
      <c r="C406" s="1" t="str">
        <f>HYPERLINK("http://geochem.nrcan.gc.ca/cdogs/content/kwd/kwd020018_e.htm", "Fluid (stream)")</f>
        <v>Fluid (stream)</v>
      </c>
      <c r="D406" s="1" t="str">
        <f>HYPERLINK("http://geochem.nrcan.gc.ca/cdogs/content/kwd/kwd080007_e.htm", "Untreated Water")</f>
        <v>Untreated Water</v>
      </c>
      <c r="E406" s="1" t="str">
        <f>HYPERLINK("http://geochem.nrcan.gc.ca/cdogs/content/dgp/dgp00002_e.htm", "Total")</f>
        <v>Total</v>
      </c>
      <c r="F406" s="1" t="str">
        <f>HYPERLINK("http://geochem.nrcan.gc.ca/cdogs/content/agp/agp01499_e.htm", "SO4 | NONE | ROOT")</f>
        <v>SO4 | NONE | ROOT</v>
      </c>
      <c r="G406" s="1" t="str">
        <f>HYPERLINK("http://geochem.nrcan.gc.ca/cdogs/content/mth/mth02438_e.htm", "2438")</f>
        <v>2438</v>
      </c>
      <c r="H406" s="1" t="str">
        <f>HYPERLINK("http://geochem.nrcan.gc.ca/cdogs/content/bdl/bdl210006_e.htm", "210006")</f>
        <v>210006</v>
      </c>
      <c r="I406" s="1" t="str">
        <f>HYPERLINK("http://geochem.nrcan.gc.ca/cdogs/content/prj/prj210211_e.htm", "210211")</f>
        <v>210211</v>
      </c>
      <c r="J406" s="1" t="str">
        <f>HYPERLINK("http://geochem.nrcan.gc.ca/cdogs/content/svy/svy210380_e.htm", "210380")</f>
        <v>210380</v>
      </c>
      <c r="L406" t="s">
        <v>1873</v>
      </c>
      <c r="M406">
        <v>44.2</v>
      </c>
      <c r="N406" t="s">
        <v>1873</v>
      </c>
      <c r="O406" t="s">
        <v>1896</v>
      </c>
      <c r="P406" t="s">
        <v>1897</v>
      </c>
      <c r="Q406" t="s">
        <v>1898</v>
      </c>
      <c r="R406" t="s">
        <v>1899</v>
      </c>
      <c r="T406" t="s">
        <v>25</v>
      </c>
    </row>
    <row r="407" spans="1:20" x14ac:dyDescent="0.25">
      <c r="A407">
        <v>64.045856400000005</v>
      </c>
      <c r="B407">
        <v>-134.74995319999999</v>
      </c>
      <c r="C407" s="1" t="str">
        <f>HYPERLINK("http://geochem.nrcan.gc.ca/cdogs/content/kwd/kwd020018_e.htm", "Fluid (stream)")</f>
        <v>Fluid (stream)</v>
      </c>
      <c r="D407" s="1" t="str">
        <f>HYPERLINK("http://geochem.nrcan.gc.ca/cdogs/content/kwd/kwd080007_e.htm", "Untreated Water")</f>
        <v>Untreated Water</v>
      </c>
      <c r="E407" s="1" t="str">
        <f>HYPERLINK("http://geochem.nrcan.gc.ca/cdogs/content/dgp/dgp00002_e.htm", "Total")</f>
        <v>Total</v>
      </c>
      <c r="F407" s="1" t="str">
        <f>HYPERLINK("http://geochem.nrcan.gc.ca/cdogs/content/agp/agp01499_e.htm", "SO4 | NONE | ROOT")</f>
        <v>SO4 | NONE | ROOT</v>
      </c>
      <c r="G407" s="1" t="str">
        <f>HYPERLINK("http://geochem.nrcan.gc.ca/cdogs/content/mth/mth02438_e.htm", "2438")</f>
        <v>2438</v>
      </c>
      <c r="H407" s="1" t="str">
        <f>HYPERLINK("http://geochem.nrcan.gc.ca/cdogs/content/bdl/bdl210006_e.htm", "210006")</f>
        <v>210006</v>
      </c>
      <c r="I407" s="1" t="str">
        <f>HYPERLINK("http://geochem.nrcan.gc.ca/cdogs/content/prj/prj210211_e.htm", "210211")</f>
        <v>210211</v>
      </c>
      <c r="J407" s="1" t="str">
        <f>HYPERLINK("http://geochem.nrcan.gc.ca/cdogs/content/svy/svy210380_e.htm", "210380")</f>
        <v>210380</v>
      </c>
      <c r="L407" t="s">
        <v>1900</v>
      </c>
      <c r="M407">
        <v>48.8</v>
      </c>
      <c r="N407" t="s">
        <v>1900</v>
      </c>
      <c r="O407" t="s">
        <v>1901</v>
      </c>
      <c r="P407" t="s">
        <v>1902</v>
      </c>
      <c r="Q407" t="s">
        <v>1903</v>
      </c>
      <c r="R407" t="s">
        <v>1904</v>
      </c>
      <c r="T407" t="s">
        <v>25</v>
      </c>
    </row>
    <row r="408" spans="1:20" x14ac:dyDescent="0.25">
      <c r="A408">
        <v>64.054963099999995</v>
      </c>
      <c r="B408">
        <v>-134.7246754</v>
      </c>
      <c r="C408" s="1" t="str">
        <f>HYPERLINK("http://geochem.nrcan.gc.ca/cdogs/content/kwd/kwd020018_e.htm", "Fluid (stream)")</f>
        <v>Fluid (stream)</v>
      </c>
      <c r="D408" s="1" t="str">
        <f>HYPERLINK("http://geochem.nrcan.gc.ca/cdogs/content/kwd/kwd080007_e.htm", "Untreated Water")</f>
        <v>Untreated Water</v>
      </c>
      <c r="E408" s="1" t="str">
        <f>HYPERLINK("http://geochem.nrcan.gc.ca/cdogs/content/dgp/dgp00002_e.htm", "Total")</f>
        <v>Total</v>
      </c>
      <c r="F408" s="1" t="str">
        <f>HYPERLINK("http://geochem.nrcan.gc.ca/cdogs/content/agp/agp01499_e.htm", "SO4 | NONE | ROOT")</f>
        <v>SO4 | NONE | ROOT</v>
      </c>
      <c r="G408" s="1" t="str">
        <f>HYPERLINK("http://geochem.nrcan.gc.ca/cdogs/content/mth/mth02438_e.htm", "2438")</f>
        <v>2438</v>
      </c>
      <c r="H408" s="1" t="str">
        <f>HYPERLINK("http://geochem.nrcan.gc.ca/cdogs/content/bdl/bdl210006_e.htm", "210006")</f>
        <v>210006</v>
      </c>
      <c r="I408" s="1" t="str">
        <f>HYPERLINK("http://geochem.nrcan.gc.ca/cdogs/content/prj/prj210211_e.htm", "210211")</f>
        <v>210211</v>
      </c>
      <c r="J408" s="1" t="str">
        <f>HYPERLINK("http://geochem.nrcan.gc.ca/cdogs/content/svy/svy210380_e.htm", "210380")</f>
        <v>210380</v>
      </c>
      <c r="L408" t="s">
        <v>1905</v>
      </c>
      <c r="M408">
        <v>44.4</v>
      </c>
      <c r="N408" t="s">
        <v>1905</v>
      </c>
      <c r="O408" t="s">
        <v>1906</v>
      </c>
      <c r="P408" t="s">
        <v>1907</v>
      </c>
      <c r="Q408" t="s">
        <v>1908</v>
      </c>
      <c r="R408" t="s">
        <v>1909</v>
      </c>
      <c r="T408" t="s">
        <v>25</v>
      </c>
    </row>
    <row r="409" spans="1:20" x14ac:dyDescent="0.25">
      <c r="A409">
        <v>64.066484099999997</v>
      </c>
      <c r="B409">
        <v>-134.52946439999999</v>
      </c>
      <c r="C409" s="1" t="str">
        <f>HYPERLINK("http://geochem.nrcan.gc.ca/cdogs/content/kwd/kwd020018_e.htm", "Fluid (stream)")</f>
        <v>Fluid (stream)</v>
      </c>
      <c r="D409" s="1" t="str">
        <f>HYPERLINK("http://geochem.nrcan.gc.ca/cdogs/content/kwd/kwd080007_e.htm", "Untreated Water")</f>
        <v>Untreated Water</v>
      </c>
      <c r="E409" s="1" t="str">
        <f>HYPERLINK("http://geochem.nrcan.gc.ca/cdogs/content/dgp/dgp00002_e.htm", "Total")</f>
        <v>Total</v>
      </c>
      <c r="F409" s="1" t="str">
        <f>HYPERLINK("http://geochem.nrcan.gc.ca/cdogs/content/agp/agp01499_e.htm", "SO4 | NONE | ROOT")</f>
        <v>SO4 | NONE | ROOT</v>
      </c>
      <c r="G409" s="1" t="str">
        <f>HYPERLINK("http://geochem.nrcan.gc.ca/cdogs/content/mth/mth02438_e.htm", "2438")</f>
        <v>2438</v>
      </c>
      <c r="H409" s="1" t="str">
        <f>HYPERLINK("http://geochem.nrcan.gc.ca/cdogs/content/bdl/bdl210006_e.htm", "210006")</f>
        <v>210006</v>
      </c>
      <c r="I409" s="1" t="str">
        <f>HYPERLINK("http://geochem.nrcan.gc.ca/cdogs/content/prj/prj210211_e.htm", "210211")</f>
        <v>210211</v>
      </c>
      <c r="J409" s="1" t="str">
        <f>HYPERLINK("http://geochem.nrcan.gc.ca/cdogs/content/svy/svy210380_e.htm", "210380")</f>
        <v>210380</v>
      </c>
      <c r="L409" t="s">
        <v>562</v>
      </c>
      <c r="M409">
        <v>46.2</v>
      </c>
      <c r="N409" t="s">
        <v>562</v>
      </c>
      <c r="O409" t="s">
        <v>1910</v>
      </c>
      <c r="P409" t="s">
        <v>1911</v>
      </c>
      <c r="Q409" t="s">
        <v>1912</v>
      </c>
      <c r="R409" t="s">
        <v>1913</v>
      </c>
      <c r="T409" t="s">
        <v>25</v>
      </c>
    </row>
    <row r="410" spans="1:20" x14ac:dyDescent="0.25">
      <c r="A410">
        <v>64.003157700000003</v>
      </c>
      <c r="B410">
        <v>-134.9163623</v>
      </c>
      <c r="C410" s="1" t="str">
        <f>HYPERLINK("http://geochem.nrcan.gc.ca/cdogs/content/kwd/kwd020018_e.htm", "Fluid (stream)")</f>
        <v>Fluid (stream)</v>
      </c>
      <c r="D410" s="1" t="str">
        <f>HYPERLINK("http://geochem.nrcan.gc.ca/cdogs/content/kwd/kwd080007_e.htm", "Untreated Water")</f>
        <v>Untreated Water</v>
      </c>
      <c r="E410" s="1" t="str">
        <f>HYPERLINK("http://geochem.nrcan.gc.ca/cdogs/content/dgp/dgp00002_e.htm", "Total")</f>
        <v>Total</v>
      </c>
      <c r="F410" s="1" t="str">
        <f>HYPERLINK("http://geochem.nrcan.gc.ca/cdogs/content/agp/agp01499_e.htm", "SO4 | NONE | ROOT")</f>
        <v>SO4 | NONE | ROOT</v>
      </c>
      <c r="G410" s="1" t="str">
        <f>HYPERLINK("http://geochem.nrcan.gc.ca/cdogs/content/mth/mth02438_e.htm", "2438")</f>
        <v>2438</v>
      </c>
      <c r="H410" s="1" t="str">
        <f>HYPERLINK("http://geochem.nrcan.gc.ca/cdogs/content/bdl/bdl210006_e.htm", "210006")</f>
        <v>210006</v>
      </c>
      <c r="I410" s="1" t="str">
        <f>HYPERLINK("http://geochem.nrcan.gc.ca/cdogs/content/prj/prj210211_e.htm", "210211")</f>
        <v>210211</v>
      </c>
      <c r="J410" s="1" t="str">
        <f>HYPERLINK("http://geochem.nrcan.gc.ca/cdogs/content/svy/svy210380_e.htm", "210380")</f>
        <v>210380</v>
      </c>
      <c r="L410" t="s">
        <v>1330</v>
      </c>
      <c r="M410">
        <v>7.5</v>
      </c>
      <c r="N410" t="s">
        <v>1330</v>
      </c>
      <c r="O410" t="s">
        <v>1914</v>
      </c>
      <c r="P410" t="s">
        <v>1915</v>
      </c>
      <c r="Q410" t="s">
        <v>1916</v>
      </c>
      <c r="R410" t="s">
        <v>1917</v>
      </c>
      <c r="T410" t="s">
        <v>25</v>
      </c>
    </row>
    <row r="411" spans="1:20" x14ac:dyDescent="0.25">
      <c r="A411">
        <v>64.003156799999999</v>
      </c>
      <c r="B411">
        <v>-134.914931</v>
      </c>
      <c r="C411" s="1" t="str">
        <f>HYPERLINK("http://geochem.nrcan.gc.ca/cdogs/content/kwd/kwd020018_e.htm", "Fluid (stream)")</f>
        <v>Fluid (stream)</v>
      </c>
      <c r="D411" s="1" t="str">
        <f>HYPERLINK("http://geochem.nrcan.gc.ca/cdogs/content/kwd/kwd080007_e.htm", "Untreated Water")</f>
        <v>Untreated Water</v>
      </c>
      <c r="E411" s="1" t="str">
        <f>HYPERLINK("http://geochem.nrcan.gc.ca/cdogs/content/dgp/dgp00002_e.htm", "Total")</f>
        <v>Total</v>
      </c>
      <c r="F411" s="1" t="str">
        <f>HYPERLINK("http://geochem.nrcan.gc.ca/cdogs/content/agp/agp01499_e.htm", "SO4 | NONE | ROOT")</f>
        <v>SO4 | NONE | ROOT</v>
      </c>
      <c r="G411" s="1" t="str">
        <f>HYPERLINK("http://geochem.nrcan.gc.ca/cdogs/content/mth/mth02438_e.htm", "2438")</f>
        <v>2438</v>
      </c>
      <c r="H411" s="1" t="str">
        <f>HYPERLINK("http://geochem.nrcan.gc.ca/cdogs/content/bdl/bdl210006_e.htm", "210006")</f>
        <v>210006</v>
      </c>
      <c r="I411" s="1" t="str">
        <f>HYPERLINK("http://geochem.nrcan.gc.ca/cdogs/content/prj/prj210211_e.htm", "210211")</f>
        <v>210211</v>
      </c>
      <c r="J411" s="1" t="str">
        <f>HYPERLINK("http://geochem.nrcan.gc.ca/cdogs/content/svy/svy210380_e.htm", "210380")</f>
        <v>210380</v>
      </c>
      <c r="L411" t="s">
        <v>1918</v>
      </c>
      <c r="M411">
        <v>27.2</v>
      </c>
      <c r="N411" t="s">
        <v>1918</v>
      </c>
      <c r="O411" t="s">
        <v>1919</v>
      </c>
      <c r="P411" t="s">
        <v>1920</v>
      </c>
      <c r="Q411" t="s">
        <v>1921</v>
      </c>
      <c r="R411" t="s">
        <v>1922</v>
      </c>
      <c r="T411" t="s">
        <v>25</v>
      </c>
    </row>
    <row r="412" spans="1:20" x14ac:dyDescent="0.25">
      <c r="A412">
        <v>64.013462500000003</v>
      </c>
      <c r="B412">
        <v>-134.8087424</v>
      </c>
      <c r="C412" s="1" t="str">
        <f>HYPERLINK("http://geochem.nrcan.gc.ca/cdogs/content/kwd/kwd020018_e.htm", "Fluid (stream)")</f>
        <v>Fluid (stream)</v>
      </c>
      <c r="D412" s="1" t="str">
        <f>HYPERLINK("http://geochem.nrcan.gc.ca/cdogs/content/kwd/kwd080007_e.htm", "Untreated Water")</f>
        <v>Untreated Water</v>
      </c>
      <c r="E412" s="1" t="str">
        <f>HYPERLINK("http://geochem.nrcan.gc.ca/cdogs/content/dgp/dgp00002_e.htm", "Total")</f>
        <v>Total</v>
      </c>
      <c r="F412" s="1" t="str">
        <f>HYPERLINK("http://geochem.nrcan.gc.ca/cdogs/content/agp/agp01499_e.htm", "SO4 | NONE | ROOT")</f>
        <v>SO4 | NONE | ROOT</v>
      </c>
      <c r="G412" s="1" t="str">
        <f>HYPERLINK("http://geochem.nrcan.gc.ca/cdogs/content/mth/mth02438_e.htm", "2438")</f>
        <v>2438</v>
      </c>
      <c r="H412" s="1" t="str">
        <f>HYPERLINK("http://geochem.nrcan.gc.ca/cdogs/content/bdl/bdl210006_e.htm", "210006")</f>
        <v>210006</v>
      </c>
      <c r="I412" s="1" t="str">
        <f>HYPERLINK("http://geochem.nrcan.gc.ca/cdogs/content/prj/prj210211_e.htm", "210211")</f>
        <v>210211</v>
      </c>
      <c r="J412" s="1" t="str">
        <f>HYPERLINK("http://geochem.nrcan.gc.ca/cdogs/content/svy/svy210380_e.htm", "210380")</f>
        <v>210380</v>
      </c>
      <c r="L412" t="s">
        <v>1818</v>
      </c>
      <c r="M412">
        <v>11.4</v>
      </c>
      <c r="N412" t="s">
        <v>1818</v>
      </c>
      <c r="O412" t="s">
        <v>1923</v>
      </c>
      <c r="P412" t="s">
        <v>1924</v>
      </c>
      <c r="Q412" t="s">
        <v>1925</v>
      </c>
      <c r="R412" t="s">
        <v>1926</v>
      </c>
      <c r="T412" t="s">
        <v>25</v>
      </c>
    </row>
    <row r="413" spans="1:20" x14ac:dyDescent="0.25">
      <c r="A413">
        <v>64.195448099999993</v>
      </c>
      <c r="B413">
        <v>-134.53365590000001</v>
      </c>
      <c r="C413" s="1" t="str">
        <f>HYPERLINK("http://geochem.nrcan.gc.ca/cdogs/content/kwd/kwd020018_e.htm", "Fluid (stream)")</f>
        <v>Fluid (stream)</v>
      </c>
      <c r="D413" s="1" t="str">
        <f>HYPERLINK("http://geochem.nrcan.gc.ca/cdogs/content/kwd/kwd080007_e.htm", "Untreated Water")</f>
        <v>Untreated Water</v>
      </c>
      <c r="E413" s="1" t="str">
        <f>HYPERLINK("http://geochem.nrcan.gc.ca/cdogs/content/dgp/dgp00002_e.htm", "Total")</f>
        <v>Total</v>
      </c>
      <c r="F413" s="1" t="str">
        <f>HYPERLINK("http://geochem.nrcan.gc.ca/cdogs/content/agp/agp01499_e.htm", "SO4 | NONE | ROOT")</f>
        <v>SO4 | NONE | ROOT</v>
      </c>
      <c r="G413" s="1" t="str">
        <f>HYPERLINK("http://geochem.nrcan.gc.ca/cdogs/content/mth/mth02438_e.htm", "2438")</f>
        <v>2438</v>
      </c>
      <c r="H413" s="1" t="str">
        <f>HYPERLINK("http://geochem.nrcan.gc.ca/cdogs/content/bdl/bdl210006_e.htm", "210006")</f>
        <v>210006</v>
      </c>
      <c r="I413" s="1" t="str">
        <f>HYPERLINK("http://geochem.nrcan.gc.ca/cdogs/content/prj/prj210211_e.htm", "210211")</f>
        <v>210211</v>
      </c>
      <c r="J413" s="1" t="str">
        <f>HYPERLINK("http://geochem.nrcan.gc.ca/cdogs/content/svy/svy210380_e.htm", "210380")</f>
        <v>210380</v>
      </c>
      <c r="L413" t="s">
        <v>1927</v>
      </c>
      <c r="M413">
        <v>56.7</v>
      </c>
      <c r="N413" t="s">
        <v>1927</v>
      </c>
      <c r="O413" t="s">
        <v>1928</v>
      </c>
      <c r="P413" t="s">
        <v>1929</v>
      </c>
      <c r="Q413" t="s">
        <v>1930</v>
      </c>
      <c r="R413" t="s">
        <v>1931</v>
      </c>
      <c r="T413" t="s">
        <v>25</v>
      </c>
    </row>
    <row r="414" spans="1:20" x14ac:dyDescent="0.25">
      <c r="A414">
        <v>64.247222600000001</v>
      </c>
      <c r="B414">
        <v>-134.59260399999999</v>
      </c>
      <c r="C414" s="1" t="str">
        <f>HYPERLINK("http://geochem.nrcan.gc.ca/cdogs/content/kwd/kwd020018_e.htm", "Fluid (stream)")</f>
        <v>Fluid (stream)</v>
      </c>
      <c r="D414" s="1" t="str">
        <f>HYPERLINK("http://geochem.nrcan.gc.ca/cdogs/content/kwd/kwd080007_e.htm", "Untreated Water")</f>
        <v>Untreated Water</v>
      </c>
      <c r="E414" s="1" t="str">
        <f>HYPERLINK("http://geochem.nrcan.gc.ca/cdogs/content/dgp/dgp00002_e.htm", "Total")</f>
        <v>Total</v>
      </c>
      <c r="F414" s="1" t="str">
        <f>HYPERLINK("http://geochem.nrcan.gc.ca/cdogs/content/agp/agp01499_e.htm", "SO4 | NONE | ROOT")</f>
        <v>SO4 | NONE | ROOT</v>
      </c>
      <c r="G414" s="1" t="str">
        <f>HYPERLINK("http://geochem.nrcan.gc.ca/cdogs/content/mth/mth02438_e.htm", "2438")</f>
        <v>2438</v>
      </c>
      <c r="H414" s="1" t="str">
        <f>HYPERLINK("http://geochem.nrcan.gc.ca/cdogs/content/bdl/bdl210006_e.htm", "210006")</f>
        <v>210006</v>
      </c>
      <c r="I414" s="1" t="str">
        <f>HYPERLINK("http://geochem.nrcan.gc.ca/cdogs/content/prj/prj210211_e.htm", "210211")</f>
        <v>210211</v>
      </c>
      <c r="J414" s="1" t="str">
        <f>HYPERLINK("http://geochem.nrcan.gc.ca/cdogs/content/svy/svy210380_e.htm", "210380")</f>
        <v>210380</v>
      </c>
      <c r="L414" t="s">
        <v>404</v>
      </c>
      <c r="M414">
        <v>6.7</v>
      </c>
      <c r="N414" t="s">
        <v>404</v>
      </c>
      <c r="O414" t="s">
        <v>1932</v>
      </c>
      <c r="P414" t="s">
        <v>1933</v>
      </c>
      <c r="Q414" t="s">
        <v>1934</v>
      </c>
      <c r="R414" t="s">
        <v>1935</v>
      </c>
      <c r="T414" t="s">
        <v>25</v>
      </c>
    </row>
    <row r="415" spans="1:20" x14ac:dyDescent="0.25">
      <c r="A415">
        <v>64.221539800000002</v>
      </c>
      <c r="B415">
        <v>-134.74239170000001</v>
      </c>
      <c r="C415" s="1" t="str">
        <f>HYPERLINK("http://geochem.nrcan.gc.ca/cdogs/content/kwd/kwd020018_e.htm", "Fluid (stream)")</f>
        <v>Fluid (stream)</v>
      </c>
      <c r="D415" s="1" t="str">
        <f>HYPERLINK("http://geochem.nrcan.gc.ca/cdogs/content/kwd/kwd080007_e.htm", "Untreated Water")</f>
        <v>Untreated Water</v>
      </c>
      <c r="E415" s="1" t="str">
        <f>HYPERLINK("http://geochem.nrcan.gc.ca/cdogs/content/dgp/dgp00002_e.htm", "Total")</f>
        <v>Total</v>
      </c>
      <c r="F415" s="1" t="str">
        <f>HYPERLINK("http://geochem.nrcan.gc.ca/cdogs/content/agp/agp01499_e.htm", "SO4 | NONE | ROOT")</f>
        <v>SO4 | NONE | ROOT</v>
      </c>
      <c r="G415" s="1" t="str">
        <f>HYPERLINK("http://geochem.nrcan.gc.ca/cdogs/content/mth/mth02438_e.htm", "2438")</f>
        <v>2438</v>
      </c>
      <c r="H415" s="1" t="str">
        <f>HYPERLINK("http://geochem.nrcan.gc.ca/cdogs/content/bdl/bdl210006_e.htm", "210006")</f>
        <v>210006</v>
      </c>
      <c r="I415" s="1" t="str">
        <f>HYPERLINK("http://geochem.nrcan.gc.ca/cdogs/content/prj/prj210211_e.htm", "210211")</f>
        <v>210211</v>
      </c>
      <c r="J415" s="1" t="str">
        <f>HYPERLINK("http://geochem.nrcan.gc.ca/cdogs/content/svy/svy210380_e.htm", "210380")</f>
        <v>210380</v>
      </c>
      <c r="L415" t="s">
        <v>502</v>
      </c>
      <c r="M415">
        <v>23.9</v>
      </c>
      <c r="N415" t="s">
        <v>502</v>
      </c>
      <c r="O415" t="s">
        <v>1936</v>
      </c>
      <c r="P415" t="s">
        <v>1937</v>
      </c>
      <c r="Q415" t="s">
        <v>1938</v>
      </c>
      <c r="R415" t="s">
        <v>1939</v>
      </c>
      <c r="T415" t="s">
        <v>25</v>
      </c>
    </row>
    <row r="416" spans="1:20" x14ac:dyDescent="0.25">
      <c r="A416">
        <v>64.178581800000003</v>
      </c>
      <c r="B416">
        <v>-134.91562959999999</v>
      </c>
      <c r="C416" s="1" t="str">
        <f>HYPERLINK("http://geochem.nrcan.gc.ca/cdogs/content/kwd/kwd020018_e.htm", "Fluid (stream)")</f>
        <v>Fluid (stream)</v>
      </c>
      <c r="D416" s="1" t="str">
        <f>HYPERLINK("http://geochem.nrcan.gc.ca/cdogs/content/kwd/kwd080007_e.htm", "Untreated Water")</f>
        <v>Untreated Water</v>
      </c>
      <c r="E416" s="1" t="str">
        <f>HYPERLINK("http://geochem.nrcan.gc.ca/cdogs/content/dgp/dgp00002_e.htm", "Total")</f>
        <v>Total</v>
      </c>
      <c r="F416" s="1" t="str">
        <f>HYPERLINK("http://geochem.nrcan.gc.ca/cdogs/content/agp/agp01499_e.htm", "SO4 | NONE | ROOT")</f>
        <v>SO4 | NONE | ROOT</v>
      </c>
      <c r="G416" s="1" t="str">
        <f>HYPERLINK("http://geochem.nrcan.gc.ca/cdogs/content/mth/mth02438_e.htm", "2438")</f>
        <v>2438</v>
      </c>
      <c r="H416" s="1" t="str">
        <f>HYPERLINK("http://geochem.nrcan.gc.ca/cdogs/content/bdl/bdl210006_e.htm", "210006")</f>
        <v>210006</v>
      </c>
      <c r="I416" s="1" t="str">
        <f>HYPERLINK("http://geochem.nrcan.gc.ca/cdogs/content/prj/prj210211_e.htm", "210211")</f>
        <v>210211</v>
      </c>
      <c r="J416" s="1" t="str">
        <f>HYPERLINK("http://geochem.nrcan.gc.ca/cdogs/content/svy/svy210380_e.htm", "210380")</f>
        <v>210380</v>
      </c>
      <c r="L416" t="s">
        <v>1150</v>
      </c>
      <c r="M416">
        <v>7</v>
      </c>
      <c r="N416" t="s">
        <v>1150</v>
      </c>
      <c r="O416" t="s">
        <v>1940</v>
      </c>
      <c r="P416" t="s">
        <v>1941</v>
      </c>
      <c r="Q416" t="s">
        <v>1942</v>
      </c>
      <c r="R416" t="s">
        <v>1943</v>
      </c>
      <c r="T416" t="s">
        <v>25</v>
      </c>
    </row>
    <row r="417" spans="1:20" x14ac:dyDescent="0.25">
      <c r="A417">
        <v>64.107629799999998</v>
      </c>
      <c r="B417">
        <v>-134.97351409999999</v>
      </c>
      <c r="C417" s="1" t="str">
        <f>HYPERLINK("http://geochem.nrcan.gc.ca/cdogs/content/kwd/kwd020018_e.htm", "Fluid (stream)")</f>
        <v>Fluid (stream)</v>
      </c>
      <c r="D417" s="1" t="str">
        <f>HYPERLINK("http://geochem.nrcan.gc.ca/cdogs/content/kwd/kwd080007_e.htm", "Untreated Water")</f>
        <v>Untreated Water</v>
      </c>
      <c r="E417" s="1" t="str">
        <f>HYPERLINK("http://geochem.nrcan.gc.ca/cdogs/content/dgp/dgp00002_e.htm", "Total")</f>
        <v>Total</v>
      </c>
      <c r="F417" s="1" t="str">
        <f>HYPERLINK("http://geochem.nrcan.gc.ca/cdogs/content/agp/agp01499_e.htm", "SO4 | NONE | ROOT")</f>
        <v>SO4 | NONE | ROOT</v>
      </c>
      <c r="G417" s="1" t="str">
        <f>HYPERLINK("http://geochem.nrcan.gc.ca/cdogs/content/mth/mth02438_e.htm", "2438")</f>
        <v>2438</v>
      </c>
      <c r="H417" s="1" t="str">
        <f>HYPERLINK("http://geochem.nrcan.gc.ca/cdogs/content/bdl/bdl210006_e.htm", "210006")</f>
        <v>210006</v>
      </c>
      <c r="I417" s="1" t="str">
        <f>HYPERLINK("http://geochem.nrcan.gc.ca/cdogs/content/prj/prj210211_e.htm", "210211")</f>
        <v>210211</v>
      </c>
      <c r="J417" s="1" t="str">
        <f>HYPERLINK("http://geochem.nrcan.gc.ca/cdogs/content/svy/svy210380_e.htm", "210380")</f>
        <v>210380</v>
      </c>
      <c r="L417" t="s">
        <v>271</v>
      </c>
      <c r="M417">
        <v>6.2</v>
      </c>
      <c r="N417" t="s">
        <v>271</v>
      </c>
      <c r="O417" t="s">
        <v>1944</v>
      </c>
      <c r="P417" t="s">
        <v>1945</v>
      </c>
      <c r="Q417" t="s">
        <v>1946</v>
      </c>
      <c r="R417" t="s">
        <v>1947</v>
      </c>
      <c r="T417" t="s">
        <v>25</v>
      </c>
    </row>
    <row r="418" spans="1:20" x14ac:dyDescent="0.25">
      <c r="A418">
        <v>64.131499500000004</v>
      </c>
      <c r="B418">
        <v>-134.99156830000001</v>
      </c>
      <c r="C418" s="1" t="str">
        <f>HYPERLINK("http://geochem.nrcan.gc.ca/cdogs/content/kwd/kwd020018_e.htm", "Fluid (stream)")</f>
        <v>Fluid (stream)</v>
      </c>
      <c r="D418" s="1" t="str">
        <f>HYPERLINK("http://geochem.nrcan.gc.ca/cdogs/content/kwd/kwd080007_e.htm", "Untreated Water")</f>
        <v>Untreated Water</v>
      </c>
      <c r="E418" s="1" t="str">
        <f>HYPERLINK("http://geochem.nrcan.gc.ca/cdogs/content/dgp/dgp00002_e.htm", "Total")</f>
        <v>Total</v>
      </c>
      <c r="F418" s="1" t="str">
        <f>HYPERLINK("http://geochem.nrcan.gc.ca/cdogs/content/agp/agp01499_e.htm", "SO4 | NONE | ROOT")</f>
        <v>SO4 | NONE | ROOT</v>
      </c>
      <c r="G418" s="1" t="str">
        <f>HYPERLINK("http://geochem.nrcan.gc.ca/cdogs/content/mth/mth02438_e.htm", "2438")</f>
        <v>2438</v>
      </c>
      <c r="H418" s="1" t="str">
        <f>HYPERLINK("http://geochem.nrcan.gc.ca/cdogs/content/bdl/bdl210006_e.htm", "210006")</f>
        <v>210006</v>
      </c>
      <c r="I418" s="1" t="str">
        <f>HYPERLINK("http://geochem.nrcan.gc.ca/cdogs/content/prj/prj210211_e.htm", "210211")</f>
        <v>210211</v>
      </c>
      <c r="J418" s="1" t="str">
        <f>HYPERLINK("http://geochem.nrcan.gc.ca/cdogs/content/svy/svy210380_e.htm", "210380")</f>
        <v>210380</v>
      </c>
      <c r="L418" t="s">
        <v>734</v>
      </c>
      <c r="M418">
        <v>21</v>
      </c>
      <c r="N418" t="s">
        <v>734</v>
      </c>
      <c r="O418" t="s">
        <v>1948</v>
      </c>
      <c r="P418" t="s">
        <v>1949</v>
      </c>
      <c r="Q418" t="s">
        <v>1950</v>
      </c>
      <c r="R418" t="s">
        <v>1951</v>
      </c>
      <c r="T418" t="s">
        <v>25</v>
      </c>
    </row>
    <row r="419" spans="1:20" x14ac:dyDescent="0.25">
      <c r="A419">
        <v>64.056536800000003</v>
      </c>
      <c r="B419">
        <v>-134.80947069999999</v>
      </c>
      <c r="C419" s="1" t="str">
        <f>HYPERLINK("http://geochem.nrcan.gc.ca/cdogs/content/kwd/kwd020018_e.htm", "Fluid (stream)")</f>
        <v>Fluid (stream)</v>
      </c>
      <c r="D419" s="1" t="str">
        <f>HYPERLINK("http://geochem.nrcan.gc.ca/cdogs/content/kwd/kwd080007_e.htm", "Untreated Water")</f>
        <v>Untreated Water</v>
      </c>
      <c r="E419" s="1" t="str">
        <f>HYPERLINK("http://geochem.nrcan.gc.ca/cdogs/content/dgp/dgp00002_e.htm", "Total")</f>
        <v>Total</v>
      </c>
      <c r="F419" s="1" t="str">
        <f>HYPERLINK("http://geochem.nrcan.gc.ca/cdogs/content/agp/agp01499_e.htm", "SO4 | NONE | ROOT")</f>
        <v>SO4 | NONE | ROOT</v>
      </c>
      <c r="G419" s="1" t="str">
        <f>HYPERLINK("http://geochem.nrcan.gc.ca/cdogs/content/mth/mth02438_e.htm", "2438")</f>
        <v>2438</v>
      </c>
      <c r="H419" s="1" t="str">
        <f>HYPERLINK("http://geochem.nrcan.gc.ca/cdogs/content/bdl/bdl210006_e.htm", "210006")</f>
        <v>210006</v>
      </c>
      <c r="I419" s="1" t="str">
        <f>HYPERLINK("http://geochem.nrcan.gc.ca/cdogs/content/prj/prj210211_e.htm", "210211")</f>
        <v>210211</v>
      </c>
      <c r="J419" s="1" t="str">
        <f>HYPERLINK("http://geochem.nrcan.gc.ca/cdogs/content/svy/svy210380_e.htm", "210380")</f>
        <v>210380</v>
      </c>
      <c r="L419" t="s">
        <v>106</v>
      </c>
      <c r="M419">
        <v>30.2</v>
      </c>
      <c r="N419" t="s">
        <v>106</v>
      </c>
      <c r="O419" t="s">
        <v>1952</v>
      </c>
      <c r="P419" t="s">
        <v>1953</v>
      </c>
      <c r="Q419" t="s">
        <v>1954</v>
      </c>
      <c r="R419" t="s">
        <v>1955</v>
      </c>
      <c r="T419" t="s">
        <v>25</v>
      </c>
    </row>
    <row r="420" spans="1:20" x14ac:dyDescent="0.25">
      <c r="A420">
        <v>64.078539399999997</v>
      </c>
      <c r="B420">
        <v>-134.82285100000001</v>
      </c>
      <c r="C420" s="1" t="str">
        <f>HYPERLINK("http://geochem.nrcan.gc.ca/cdogs/content/kwd/kwd020018_e.htm", "Fluid (stream)")</f>
        <v>Fluid (stream)</v>
      </c>
      <c r="D420" s="1" t="str">
        <f>HYPERLINK("http://geochem.nrcan.gc.ca/cdogs/content/kwd/kwd080007_e.htm", "Untreated Water")</f>
        <v>Untreated Water</v>
      </c>
      <c r="E420" s="1" t="str">
        <f>HYPERLINK("http://geochem.nrcan.gc.ca/cdogs/content/dgp/dgp00002_e.htm", "Total")</f>
        <v>Total</v>
      </c>
      <c r="F420" s="1" t="str">
        <f>HYPERLINK("http://geochem.nrcan.gc.ca/cdogs/content/agp/agp01499_e.htm", "SO4 | NONE | ROOT")</f>
        <v>SO4 | NONE | ROOT</v>
      </c>
      <c r="G420" s="1" t="str">
        <f>HYPERLINK("http://geochem.nrcan.gc.ca/cdogs/content/mth/mth02438_e.htm", "2438")</f>
        <v>2438</v>
      </c>
      <c r="H420" s="1" t="str">
        <f>HYPERLINK("http://geochem.nrcan.gc.ca/cdogs/content/bdl/bdl210006_e.htm", "210006")</f>
        <v>210006</v>
      </c>
      <c r="I420" s="1" t="str">
        <f>HYPERLINK("http://geochem.nrcan.gc.ca/cdogs/content/prj/prj210211_e.htm", "210211")</f>
        <v>210211</v>
      </c>
      <c r="J420" s="1" t="str">
        <f>HYPERLINK("http://geochem.nrcan.gc.ca/cdogs/content/svy/svy210380_e.htm", "210380")</f>
        <v>210380</v>
      </c>
      <c r="L420" t="s">
        <v>1956</v>
      </c>
      <c r="M420">
        <v>30.1</v>
      </c>
      <c r="N420" t="s">
        <v>1956</v>
      </c>
      <c r="O420" t="s">
        <v>1957</v>
      </c>
      <c r="P420" t="s">
        <v>1958</v>
      </c>
      <c r="Q420" t="s">
        <v>1959</v>
      </c>
      <c r="R420" t="s">
        <v>1960</v>
      </c>
      <c r="T420" t="s">
        <v>25</v>
      </c>
    </row>
    <row r="421" spans="1:20" x14ac:dyDescent="0.25">
      <c r="A421">
        <v>64.091255099999998</v>
      </c>
      <c r="B421">
        <v>-134.88512489999999</v>
      </c>
      <c r="C421" s="1" t="str">
        <f>HYPERLINK("http://geochem.nrcan.gc.ca/cdogs/content/kwd/kwd020018_e.htm", "Fluid (stream)")</f>
        <v>Fluid (stream)</v>
      </c>
      <c r="D421" s="1" t="str">
        <f>HYPERLINK("http://geochem.nrcan.gc.ca/cdogs/content/kwd/kwd080007_e.htm", "Untreated Water")</f>
        <v>Untreated Water</v>
      </c>
      <c r="E421" s="1" t="str">
        <f>HYPERLINK("http://geochem.nrcan.gc.ca/cdogs/content/dgp/dgp00002_e.htm", "Total")</f>
        <v>Total</v>
      </c>
      <c r="F421" s="1" t="str">
        <f>HYPERLINK("http://geochem.nrcan.gc.ca/cdogs/content/agp/agp01499_e.htm", "SO4 | NONE | ROOT")</f>
        <v>SO4 | NONE | ROOT</v>
      </c>
      <c r="G421" s="1" t="str">
        <f>HYPERLINK("http://geochem.nrcan.gc.ca/cdogs/content/mth/mth02438_e.htm", "2438")</f>
        <v>2438</v>
      </c>
      <c r="H421" s="1" t="str">
        <f>HYPERLINK("http://geochem.nrcan.gc.ca/cdogs/content/bdl/bdl210006_e.htm", "210006")</f>
        <v>210006</v>
      </c>
      <c r="I421" s="1" t="str">
        <f>HYPERLINK("http://geochem.nrcan.gc.ca/cdogs/content/prj/prj210211_e.htm", "210211")</f>
        <v>210211</v>
      </c>
      <c r="J421" s="1" t="str">
        <f>HYPERLINK("http://geochem.nrcan.gc.ca/cdogs/content/svy/svy210380_e.htm", "210380")</f>
        <v>210380</v>
      </c>
      <c r="L421" t="s">
        <v>444</v>
      </c>
      <c r="M421">
        <v>29.6</v>
      </c>
      <c r="N421" t="s">
        <v>444</v>
      </c>
      <c r="O421" t="s">
        <v>1961</v>
      </c>
      <c r="P421" t="s">
        <v>1962</v>
      </c>
      <c r="Q421" t="s">
        <v>1963</v>
      </c>
      <c r="R421" t="s">
        <v>1964</v>
      </c>
      <c r="T421" t="s">
        <v>25</v>
      </c>
    </row>
    <row r="422" spans="1:20" x14ac:dyDescent="0.25">
      <c r="A422">
        <v>64.1010749</v>
      </c>
      <c r="B422">
        <v>-134.57217439999999</v>
      </c>
      <c r="C422" s="1" t="str">
        <f>HYPERLINK("http://geochem.nrcan.gc.ca/cdogs/content/kwd/kwd020018_e.htm", "Fluid (stream)")</f>
        <v>Fluid (stream)</v>
      </c>
      <c r="D422" s="1" t="str">
        <f>HYPERLINK("http://geochem.nrcan.gc.ca/cdogs/content/kwd/kwd080007_e.htm", "Untreated Water")</f>
        <v>Untreated Water</v>
      </c>
      <c r="E422" s="1" t="str">
        <f>HYPERLINK("http://geochem.nrcan.gc.ca/cdogs/content/dgp/dgp00002_e.htm", "Total")</f>
        <v>Total</v>
      </c>
      <c r="F422" s="1" t="str">
        <f>HYPERLINK("http://geochem.nrcan.gc.ca/cdogs/content/agp/agp01499_e.htm", "SO4 | NONE | ROOT")</f>
        <v>SO4 | NONE | ROOT</v>
      </c>
      <c r="G422" s="1" t="str">
        <f>HYPERLINK("http://geochem.nrcan.gc.ca/cdogs/content/mth/mth02438_e.htm", "2438")</f>
        <v>2438</v>
      </c>
      <c r="H422" s="1" t="str">
        <f>HYPERLINK("http://geochem.nrcan.gc.ca/cdogs/content/bdl/bdl210006_e.htm", "210006")</f>
        <v>210006</v>
      </c>
      <c r="I422" s="1" t="str">
        <f>HYPERLINK("http://geochem.nrcan.gc.ca/cdogs/content/prj/prj210211_e.htm", "210211")</f>
        <v>210211</v>
      </c>
      <c r="J422" s="1" t="str">
        <f>HYPERLINK("http://geochem.nrcan.gc.ca/cdogs/content/svy/svy210380_e.htm", "210380")</f>
        <v>210380</v>
      </c>
      <c r="L422" t="s">
        <v>1965</v>
      </c>
      <c r="M422">
        <v>92</v>
      </c>
      <c r="N422" t="s">
        <v>1965</v>
      </c>
      <c r="O422" t="s">
        <v>1966</v>
      </c>
      <c r="P422" t="s">
        <v>1967</v>
      </c>
      <c r="Q422" t="s">
        <v>1968</v>
      </c>
      <c r="R422" t="s">
        <v>1969</v>
      </c>
      <c r="T422" t="s">
        <v>25</v>
      </c>
    </row>
    <row r="423" spans="1:20" x14ac:dyDescent="0.25">
      <c r="A423">
        <v>64.134091900000001</v>
      </c>
      <c r="B423">
        <v>-134.6018641</v>
      </c>
      <c r="C423" s="1" t="str">
        <f>HYPERLINK("http://geochem.nrcan.gc.ca/cdogs/content/kwd/kwd020018_e.htm", "Fluid (stream)")</f>
        <v>Fluid (stream)</v>
      </c>
      <c r="D423" s="1" t="str">
        <f>HYPERLINK("http://geochem.nrcan.gc.ca/cdogs/content/kwd/kwd080007_e.htm", "Untreated Water")</f>
        <v>Untreated Water</v>
      </c>
      <c r="E423" s="1" t="str">
        <f>HYPERLINK("http://geochem.nrcan.gc.ca/cdogs/content/dgp/dgp00002_e.htm", "Total")</f>
        <v>Total</v>
      </c>
      <c r="F423" s="1" t="str">
        <f>HYPERLINK("http://geochem.nrcan.gc.ca/cdogs/content/agp/agp01499_e.htm", "SO4 | NONE | ROOT")</f>
        <v>SO4 | NONE | ROOT</v>
      </c>
      <c r="G423" s="1" t="str">
        <f>HYPERLINK("http://geochem.nrcan.gc.ca/cdogs/content/mth/mth02438_e.htm", "2438")</f>
        <v>2438</v>
      </c>
      <c r="H423" s="1" t="str">
        <f>HYPERLINK("http://geochem.nrcan.gc.ca/cdogs/content/bdl/bdl210006_e.htm", "210006")</f>
        <v>210006</v>
      </c>
      <c r="I423" s="1" t="str">
        <f>HYPERLINK("http://geochem.nrcan.gc.ca/cdogs/content/prj/prj210211_e.htm", "210211")</f>
        <v>210211</v>
      </c>
      <c r="J423" s="1" t="str">
        <f>HYPERLINK("http://geochem.nrcan.gc.ca/cdogs/content/svy/svy210380_e.htm", "210380")</f>
        <v>210380</v>
      </c>
      <c r="L423" t="s">
        <v>1970</v>
      </c>
      <c r="M423">
        <v>54.5</v>
      </c>
      <c r="N423" t="s">
        <v>1970</v>
      </c>
      <c r="O423" t="s">
        <v>1971</v>
      </c>
      <c r="P423" t="s">
        <v>1972</v>
      </c>
      <c r="Q423" t="s">
        <v>1973</v>
      </c>
      <c r="R423" t="s">
        <v>1974</v>
      </c>
      <c r="T423" t="s">
        <v>25</v>
      </c>
    </row>
    <row r="424" spans="1:20" x14ac:dyDescent="0.25">
      <c r="A424">
        <v>64.136218299999996</v>
      </c>
      <c r="B424">
        <v>-134.6620308</v>
      </c>
      <c r="C424" s="1" t="str">
        <f>HYPERLINK("http://geochem.nrcan.gc.ca/cdogs/content/kwd/kwd020018_e.htm", "Fluid (stream)")</f>
        <v>Fluid (stream)</v>
      </c>
      <c r="D424" s="1" t="str">
        <f>HYPERLINK("http://geochem.nrcan.gc.ca/cdogs/content/kwd/kwd080007_e.htm", "Untreated Water")</f>
        <v>Untreated Water</v>
      </c>
      <c r="E424" s="1" t="str">
        <f>HYPERLINK("http://geochem.nrcan.gc.ca/cdogs/content/dgp/dgp00002_e.htm", "Total")</f>
        <v>Total</v>
      </c>
      <c r="F424" s="1" t="str">
        <f>HYPERLINK("http://geochem.nrcan.gc.ca/cdogs/content/agp/agp01499_e.htm", "SO4 | NONE | ROOT")</f>
        <v>SO4 | NONE | ROOT</v>
      </c>
      <c r="G424" s="1" t="str">
        <f>HYPERLINK("http://geochem.nrcan.gc.ca/cdogs/content/mth/mth02438_e.htm", "2438")</f>
        <v>2438</v>
      </c>
      <c r="H424" s="1" t="str">
        <f>HYPERLINK("http://geochem.nrcan.gc.ca/cdogs/content/bdl/bdl210006_e.htm", "210006")</f>
        <v>210006</v>
      </c>
      <c r="I424" s="1" t="str">
        <f>HYPERLINK("http://geochem.nrcan.gc.ca/cdogs/content/prj/prj210211_e.htm", "210211")</f>
        <v>210211</v>
      </c>
      <c r="J424" s="1" t="str">
        <f>HYPERLINK("http://geochem.nrcan.gc.ca/cdogs/content/svy/svy210380_e.htm", "210380")</f>
        <v>210380</v>
      </c>
      <c r="L424" t="s">
        <v>1975</v>
      </c>
      <c r="M424">
        <v>45.9</v>
      </c>
      <c r="N424" t="s">
        <v>1975</v>
      </c>
      <c r="O424" t="s">
        <v>1976</v>
      </c>
      <c r="P424" t="s">
        <v>1977</v>
      </c>
      <c r="Q424" t="s">
        <v>1978</v>
      </c>
      <c r="R424" t="s">
        <v>1979</v>
      </c>
      <c r="T424" t="s">
        <v>25</v>
      </c>
    </row>
    <row r="425" spans="1:20" x14ac:dyDescent="0.25">
      <c r="A425">
        <v>64.152508600000004</v>
      </c>
      <c r="B425">
        <v>-134.57754750000001</v>
      </c>
      <c r="C425" s="1" t="str">
        <f>HYPERLINK("http://geochem.nrcan.gc.ca/cdogs/content/kwd/kwd020018_e.htm", "Fluid (stream)")</f>
        <v>Fluid (stream)</v>
      </c>
      <c r="D425" s="1" t="str">
        <f>HYPERLINK("http://geochem.nrcan.gc.ca/cdogs/content/kwd/kwd080007_e.htm", "Untreated Water")</f>
        <v>Untreated Water</v>
      </c>
      <c r="E425" s="1" t="str">
        <f>HYPERLINK("http://geochem.nrcan.gc.ca/cdogs/content/dgp/dgp00002_e.htm", "Total")</f>
        <v>Total</v>
      </c>
      <c r="F425" s="1" t="str">
        <f>HYPERLINK("http://geochem.nrcan.gc.ca/cdogs/content/agp/agp01499_e.htm", "SO4 | NONE | ROOT")</f>
        <v>SO4 | NONE | ROOT</v>
      </c>
      <c r="G425" s="1" t="str">
        <f>HYPERLINK("http://geochem.nrcan.gc.ca/cdogs/content/mth/mth02438_e.htm", "2438")</f>
        <v>2438</v>
      </c>
      <c r="H425" s="1" t="str">
        <f>HYPERLINK("http://geochem.nrcan.gc.ca/cdogs/content/bdl/bdl210006_e.htm", "210006")</f>
        <v>210006</v>
      </c>
      <c r="I425" s="1" t="str">
        <f>HYPERLINK("http://geochem.nrcan.gc.ca/cdogs/content/prj/prj210211_e.htm", "210211")</f>
        <v>210211</v>
      </c>
      <c r="J425" s="1" t="str">
        <f>HYPERLINK("http://geochem.nrcan.gc.ca/cdogs/content/svy/svy210380_e.htm", "210380")</f>
        <v>210380</v>
      </c>
      <c r="L425" t="s">
        <v>1980</v>
      </c>
      <c r="M425">
        <v>42.8</v>
      </c>
      <c r="N425" t="s">
        <v>1980</v>
      </c>
      <c r="O425" t="s">
        <v>1981</v>
      </c>
      <c r="P425" t="s">
        <v>1982</v>
      </c>
      <c r="Q425" t="s">
        <v>1983</v>
      </c>
      <c r="R425" t="s">
        <v>1984</v>
      </c>
      <c r="T425" t="s">
        <v>25</v>
      </c>
    </row>
    <row r="426" spans="1:20" x14ac:dyDescent="0.25">
      <c r="A426">
        <v>64.134758000000005</v>
      </c>
      <c r="B426">
        <v>-134.55316500000001</v>
      </c>
      <c r="C426" s="1" t="str">
        <f>HYPERLINK("http://geochem.nrcan.gc.ca/cdogs/content/kwd/kwd020018_e.htm", "Fluid (stream)")</f>
        <v>Fluid (stream)</v>
      </c>
      <c r="D426" s="1" t="str">
        <f>HYPERLINK("http://geochem.nrcan.gc.ca/cdogs/content/kwd/kwd080007_e.htm", "Untreated Water")</f>
        <v>Untreated Water</v>
      </c>
      <c r="E426" s="1" t="str">
        <f>HYPERLINK("http://geochem.nrcan.gc.ca/cdogs/content/dgp/dgp00002_e.htm", "Total")</f>
        <v>Total</v>
      </c>
      <c r="F426" s="1" t="str">
        <f>HYPERLINK("http://geochem.nrcan.gc.ca/cdogs/content/agp/agp01499_e.htm", "SO4 | NONE | ROOT")</f>
        <v>SO4 | NONE | ROOT</v>
      </c>
      <c r="G426" s="1" t="str">
        <f>HYPERLINK("http://geochem.nrcan.gc.ca/cdogs/content/mth/mth02438_e.htm", "2438")</f>
        <v>2438</v>
      </c>
      <c r="H426" s="1" t="str">
        <f>HYPERLINK("http://geochem.nrcan.gc.ca/cdogs/content/bdl/bdl210006_e.htm", "210006")</f>
        <v>210006</v>
      </c>
      <c r="I426" s="1" t="str">
        <f>HYPERLINK("http://geochem.nrcan.gc.ca/cdogs/content/prj/prj210211_e.htm", "210211")</f>
        <v>210211</v>
      </c>
      <c r="J426" s="1" t="str">
        <f>HYPERLINK("http://geochem.nrcan.gc.ca/cdogs/content/svy/svy210380_e.htm", "210380")</f>
        <v>210380</v>
      </c>
      <c r="L426" t="s">
        <v>1985</v>
      </c>
      <c r="M426">
        <v>45.5</v>
      </c>
      <c r="N426" t="s">
        <v>1985</v>
      </c>
      <c r="O426" t="s">
        <v>1986</v>
      </c>
      <c r="P426" t="s">
        <v>1987</v>
      </c>
      <c r="Q426" t="s">
        <v>1988</v>
      </c>
      <c r="R426" t="s">
        <v>1989</v>
      </c>
      <c r="T426" t="s">
        <v>25</v>
      </c>
    </row>
    <row r="427" spans="1:20" x14ac:dyDescent="0.25">
      <c r="A427">
        <v>64.151425399999994</v>
      </c>
      <c r="B427">
        <v>-134.51774449999999</v>
      </c>
      <c r="C427" s="1" t="str">
        <f>HYPERLINK("http://geochem.nrcan.gc.ca/cdogs/content/kwd/kwd020018_e.htm", "Fluid (stream)")</f>
        <v>Fluid (stream)</v>
      </c>
      <c r="D427" s="1" t="str">
        <f>HYPERLINK("http://geochem.nrcan.gc.ca/cdogs/content/kwd/kwd080007_e.htm", "Untreated Water")</f>
        <v>Untreated Water</v>
      </c>
      <c r="E427" s="1" t="str">
        <f>HYPERLINK("http://geochem.nrcan.gc.ca/cdogs/content/dgp/dgp00002_e.htm", "Total")</f>
        <v>Total</v>
      </c>
      <c r="F427" s="1" t="str">
        <f>HYPERLINK("http://geochem.nrcan.gc.ca/cdogs/content/agp/agp01499_e.htm", "SO4 | NONE | ROOT")</f>
        <v>SO4 | NONE | ROOT</v>
      </c>
      <c r="G427" s="1" t="str">
        <f>HYPERLINK("http://geochem.nrcan.gc.ca/cdogs/content/mth/mth02438_e.htm", "2438")</f>
        <v>2438</v>
      </c>
      <c r="H427" s="1" t="str">
        <f>HYPERLINK("http://geochem.nrcan.gc.ca/cdogs/content/bdl/bdl210006_e.htm", "210006")</f>
        <v>210006</v>
      </c>
      <c r="I427" s="1" t="str">
        <f>HYPERLINK("http://geochem.nrcan.gc.ca/cdogs/content/prj/prj210211_e.htm", "210211")</f>
        <v>210211</v>
      </c>
      <c r="J427" s="1" t="str">
        <f>HYPERLINK("http://geochem.nrcan.gc.ca/cdogs/content/svy/svy210380_e.htm", "210380")</f>
        <v>210380</v>
      </c>
      <c r="L427" t="s">
        <v>1990</v>
      </c>
      <c r="M427">
        <v>50.4</v>
      </c>
      <c r="N427" t="s">
        <v>1990</v>
      </c>
      <c r="O427" t="s">
        <v>1991</v>
      </c>
      <c r="P427" t="s">
        <v>1992</v>
      </c>
      <c r="Q427" t="s">
        <v>1993</v>
      </c>
      <c r="R427" t="s">
        <v>1994</v>
      </c>
      <c r="T427" t="s">
        <v>25</v>
      </c>
    </row>
    <row r="428" spans="1:20" x14ac:dyDescent="0.25">
      <c r="A428">
        <v>64.010957700000006</v>
      </c>
      <c r="B428">
        <v>-134.6289822</v>
      </c>
      <c r="C428" s="1" t="str">
        <f>HYPERLINK("http://geochem.nrcan.gc.ca/cdogs/content/kwd/kwd020018_e.htm", "Fluid (stream)")</f>
        <v>Fluid (stream)</v>
      </c>
      <c r="D428" s="1" t="str">
        <f>HYPERLINK("http://geochem.nrcan.gc.ca/cdogs/content/kwd/kwd080007_e.htm", "Untreated Water")</f>
        <v>Untreated Water</v>
      </c>
      <c r="E428" s="1" t="str">
        <f>HYPERLINK("http://geochem.nrcan.gc.ca/cdogs/content/dgp/dgp00002_e.htm", "Total")</f>
        <v>Total</v>
      </c>
      <c r="F428" s="1" t="str">
        <f>HYPERLINK("http://geochem.nrcan.gc.ca/cdogs/content/agp/agp01499_e.htm", "SO4 | NONE | ROOT")</f>
        <v>SO4 | NONE | ROOT</v>
      </c>
      <c r="G428" s="1" t="str">
        <f>HYPERLINK("http://geochem.nrcan.gc.ca/cdogs/content/mth/mth02438_e.htm", "2438")</f>
        <v>2438</v>
      </c>
      <c r="H428" s="1" t="str">
        <f>HYPERLINK("http://geochem.nrcan.gc.ca/cdogs/content/bdl/bdl210006_e.htm", "210006")</f>
        <v>210006</v>
      </c>
      <c r="I428" s="1" t="str">
        <f>HYPERLINK("http://geochem.nrcan.gc.ca/cdogs/content/prj/prj210211_e.htm", "210211")</f>
        <v>210211</v>
      </c>
      <c r="J428" s="1" t="str">
        <f>HYPERLINK("http://geochem.nrcan.gc.ca/cdogs/content/svy/svy210380_e.htm", "210380")</f>
        <v>210380</v>
      </c>
      <c r="L428" t="s">
        <v>1995</v>
      </c>
      <c r="M428">
        <v>45.2</v>
      </c>
      <c r="N428" t="s">
        <v>1995</v>
      </c>
      <c r="O428" t="s">
        <v>1996</v>
      </c>
      <c r="P428" t="s">
        <v>1997</v>
      </c>
      <c r="Q428" t="s">
        <v>1998</v>
      </c>
      <c r="R428" t="s">
        <v>1999</v>
      </c>
      <c r="T428" t="s">
        <v>25</v>
      </c>
    </row>
    <row r="429" spans="1:20" x14ac:dyDescent="0.25">
      <c r="A429">
        <v>64.007720399999997</v>
      </c>
      <c r="B429">
        <v>-134.7509081</v>
      </c>
      <c r="C429" s="1" t="str">
        <f>HYPERLINK("http://geochem.nrcan.gc.ca/cdogs/content/kwd/kwd020018_e.htm", "Fluid (stream)")</f>
        <v>Fluid (stream)</v>
      </c>
      <c r="D429" s="1" t="str">
        <f>HYPERLINK("http://geochem.nrcan.gc.ca/cdogs/content/kwd/kwd080007_e.htm", "Untreated Water")</f>
        <v>Untreated Water</v>
      </c>
      <c r="E429" s="1" t="str">
        <f>HYPERLINK("http://geochem.nrcan.gc.ca/cdogs/content/dgp/dgp00002_e.htm", "Total")</f>
        <v>Total</v>
      </c>
      <c r="F429" s="1" t="str">
        <f>HYPERLINK("http://geochem.nrcan.gc.ca/cdogs/content/agp/agp01499_e.htm", "SO4 | NONE | ROOT")</f>
        <v>SO4 | NONE | ROOT</v>
      </c>
      <c r="G429" s="1" t="str">
        <f>HYPERLINK("http://geochem.nrcan.gc.ca/cdogs/content/mth/mth02438_e.htm", "2438")</f>
        <v>2438</v>
      </c>
      <c r="H429" s="1" t="str">
        <f>HYPERLINK("http://geochem.nrcan.gc.ca/cdogs/content/bdl/bdl210006_e.htm", "210006")</f>
        <v>210006</v>
      </c>
      <c r="I429" s="1" t="str">
        <f>HYPERLINK("http://geochem.nrcan.gc.ca/cdogs/content/prj/prj210211_e.htm", "210211")</f>
        <v>210211</v>
      </c>
      <c r="J429" s="1" t="str">
        <f>HYPERLINK("http://geochem.nrcan.gc.ca/cdogs/content/svy/svy210380_e.htm", "210380")</f>
        <v>210380</v>
      </c>
      <c r="L429" t="s">
        <v>209</v>
      </c>
      <c r="M429">
        <v>6.3</v>
      </c>
      <c r="N429" t="s">
        <v>209</v>
      </c>
      <c r="O429" t="s">
        <v>2000</v>
      </c>
      <c r="P429" t="s">
        <v>2001</v>
      </c>
      <c r="Q429" t="s">
        <v>2002</v>
      </c>
      <c r="R429" t="s">
        <v>2003</v>
      </c>
      <c r="T429" t="s">
        <v>25</v>
      </c>
    </row>
    <row r="430" spans="1:20" x14ac:dyDescent="0.25">
      <c r="A430">
        <v>64.079991899999996</v>
      </c>
      <c r="B430">
        <v>-134.9663635</v>
      </c>
      <c r="C430" s="1" t="str">
        <f>HYPERLINK("http://geochem.nrcan.gc.ca/cdogs/content/kwd/kwd020018_e.htm", "Fluid (stream)")</f>
        <v>Fluid (stream)</v>
      </c>
      <c r="D430" s="1" t="str">
        <f>HYPERLINK("http://geochem.nrcan.gc.ca/cdogs/content/kwd/kwd080007_e.htm", "Untreated Water")</f>
        <v>Untreated Water</v>
      </c>
      <c r="E430" s="1" t="str">
        <f>HYPERLINK("http://geochem.nrcan.gc.ca/cdogs/content/dgp/dgp00002_e.htm", "Total")</f>
        <v>Total</v>
      </c>
      <c r="F430" s="1" t="str">
        <f>HYPERLINK("http://geochem.nrcan.gc.ca/cdogs/content/agp/agp01499_e.htm", "SO4 | NONE | ROOT")</f>
        <v>SO4 | NONE | ROOT</v>
      </c>
      <c r="G430" s="1" t="str">
        <f>HYPERLINK("http://geochem.nrcan.gc.ca/cdogs/content/mth/mth02438_e.htm", "2438")</f>
        <v>2438</v>
      </c>
      <c r="H430" s="1" t="str">
        <f>HYPERLINK("http://geochem.nrcan.gc.ca/cdogs/content/bdl/bdl210006_e.htm", "210006")</f>
        <v>210006</v>
      </c>
      <c r="I430" s="1" t="str">
        <f>HYPERLINK("http://geochem.nrcan.gc.ca/cdogs/content/prj/prj210211_e.htm", "210211")</f>
        <v>210211</v>
      </c>
      <c r="J430" s="1" t="str">
        <f>HYPERLINK("http://geochem.nrcan.gc.ca/cdogs/content/svy/svy210380_e.htm", "210380")</f>
        <v>210380</v>
      </c>
      <c r="L430" t="s">
        <v>404</v>
      </c>
      <c r="M430">
        <v>6.7</v>
      </c>
      <c r="N430" t="s">
        <v>404</v>
      </c>
      <c r="O430" t="s">
        <v>2004</v>
      </c>
      <c r="P430" t="s">
        <v>2005</v>
      </c>
      <c r="Q430" t="s">
        <v>2006</v>
      </c>
      <c r="R430" t="s">
        <v>2007</v>
      </c>
      <c r="T430" t="s">
        <v>25</v>
      </c>
    </row>
    <row r="431" spans="1:20" x14ac:dyDescent="0.25">
      <c r="A431">
        <v>64.238079499999998</v>
      </c>
      <c r="B431">
        <v>-134.6675917</v>
      </c>
      <c r="C431" s="1" t="str">
        <f>HYPERLINK("http://geochem.nrcan.gc.ca/cdogs/content/kwd/kwd020018_e.htm", "Fluid (stream)")</f>
        <v>Fluid (stream)</v>
      </c>
      <c r="D431" s="1" t="str">
        <f>HYPERLINK("http://geochem.nrcan.gc.ca/cdogs/content/kwd/kwd080007_e.htm", "Untreated Water")</f>
        <v>Untreated Water</v>
      </c>
      <c r="E431" s="1" t="str">
        <f>HYPERLINK("http://geochem.nrcan.gc.ca/cdogs/content/dgp/dgp00002_e.htm", "Total")</f>
        <v>Total</v>
      </c>
      <c r="F431" s="1" t="str">
        <f>HYPERLINK("http://geochem.nrcan.gc.ca/cdogs/content/agp/agp01499_e.htm", "SO4 | NONE | ROOT")</f>
        <v>SO4 | NONE | ROOT</v>
      </c>
      <c r="G431" s="1" t="str">
        <f>HYPERLINK("http://geochem.nrcan.gc.ca/cdogs/content/mth/mth02438_e.htm", "2438")</f>
        <v>2438</v>
      </c>
      <c r="H431" s="1" t="str">
        <f>HYPERLINK("http://geochem.nrcan.gc.ca/cdogs/content/bdl/bdl210006_e.htm", "210006")</f>
        <v>210006</v>
      </c>
      <c r="I431" s="1" t="str">
        <f>HYPERLINK("http://geochem.nrcan.gc.ca/cdogs/content/prj/prj210211_e.htm", "210211")</f>
        <v>210211</v>
      </c>
      <c r="J431" s="1" t="str">
        <f>HYPERLINK("http://geochem.nrcan.gc.ca/cdogs/content/svy/svy210380_e.htm", "210380")</f>
        <v>210380</v>
      </c>
      <c r="L431" t="s">
        <v>2008</v>
      </c>
      <c r="M431">
        <v>34.6</v>
      </c>
      <c r="N431" t="s">
        <v>2008</v>
      </c>
      <c r="O431" t="s">
        <v>2009</v>
      </c>
      <c r="P431" t="s">
        <v>2010</v>
      </c>
      <c r="Q431" t="s">
        <v>2011</v>
      </c>
      <c r="R431" t="s">
        <v>2012</v>
      </c>
      <c r="T431" t="s">
        <v>25</v>
      </c>
    </row>
    <row r="432" spans="1:20" x14ac:dyDescent="0.25">
      <c r="A432">
        <v>64.236260299999998</v>
      </c>
      <c r="B432">
        <v>-134.69771750000001</v>
      </c>
      <c r="C432" s="1" t="str">
        <f>HYPERLINK("http://geochem.nrcan.gc.ca/cdogs/content/kwd/kwd020018_e.htm", "Fluid (stream)")</f>
        <v>Fluid (stream)</v>
      </c>
      <c r="D432" s="1" t="str">
        <f>HYPERLINK("http://geochem.nrcan.gc.ca/cdogs/content/kwd/kwd080007_e.htm", "Untreated Water")</f>
        <v>Untreated Water</v>
      </c>
      <c r="E432" s="1" t="str">
        <f>HYPERLINK("http://geochem.nrcan.gc.ca/cdogs/content/dgp/dgp00002_e.htm", "Total")</f>
        <v>Total</v>
      </c>
      <c r="F432" s="1" t="str">
        <f>HYPERLINK("http://geochem.nrcan.gc.ca/cdogs/content/agp/agp01499_e.htm", "SO4 | NONE | ROOT")</f>
        <v>SO4 | NONE | ROOT</v>
      </c>
      <c r="G432" s="1" t="str">
        <f>HYPERLINK("http://geochem.nrcan.gc.ca/cdogs/content/mth/mth02438_e.htm", "2438")</f>
        <v>2438</v>
      </c>
      <c r="H432" s="1" t="str">
        <f>HYPERLINK("http://geochem.nrcan.gc.ca/cdogs/content/bdl/bdl210006_e.htm", "210006")</f>
        <v>210006</v>
      </c>
      <c r="I432" s="1" t="str">
        <f>HYPERLINK("http://geochem.nrcan.gc.ca/cdogs/content/prj/prj210211_e.htm", "210211")</f>
        <v>210211</v>
      </c>
      <c r="J432" s="1" t="str">
        <f>HYPERLINK("http://geochem.nrcan.gc.ca/cdogs/content/svy/svy210380_e.htm", "210380")</f>
        <v>210380</v>
      </c>
      <c r="L432" t="s">
        <v>96</v>
      </c>
      <c r="M432">
        <v>29.9</v>
      </c>
      <c r="N432" t="s">
        <v>96</v>
      </c>
      <c r="O432" t="s">
        <v>2013</v>
      </c>
      <c r="P432" t="s">
        <v>2014</v>
      </c>
      <c r="Q432" t="s">
        <v>2015</v>
      </c>
      <c r="R432" t="s">
        <v>2016</v>
      </c>
      <c r="T432" t="s">
        <v>25</v>
      </c>
    </row>
    <row r="433" spans="1:20" x14ac:dyDescent="0.25">
      <c r="A433">
        <v>64.072880999999995</v>
      </c>
      <c r="B433">
        <v>-134.91492249999999</v>
      </c>
      <c r="C433" s="1" t="str">
        <f>HYPERLINK("http://geochem.nrcan.gc.ca/cdogs/content/kwd/kwd020018_e.htm", "Fluid (stream)")</f>
        <v>Fluid (stream)</v>
      </c>
      <c r="D433" s="1" t="str">
        <f>HYPERLINK("http://geochem.nrcan.gc.ca/cdogs/content/kwd/kwd080007_e.htm", "Untreated Water")</f>
        <v>Untreated Water</v>
      </c>
      <c r="E433" s="1" t="str">
        <f>HYPERLINK("http://geochem.nrcan.gc.ca/cdogs/content/dgp/dgp00002_e.htm", "Total")</f>
        <v>Total</v>
      </c>
      <c r="F433" s="1" t="str">
        <f>HYPERLINK("http://geochem.nrcan.gc.ca/cdogs/content/agp/agp01499_e.htm", "SO4 | NONE | ROOT")</f>
        <v>SO4 | NONE | ROOT</v>
      </c>
      <c r="G433" s="1" t="str">
        <f>HYPERLINK("http://geochem.nrcan.gc.ca/cdogs/content/mth/mth02438_e.htm", "2438")</f>
        <v>2438</v>
      </c>
      <c r="H433" s="1" t="str">
        <f>HYPERLINK("http://geochem.nrcan.gc.ca/cdogs/content/bdl/bdl210006_e.htm", "210006")</f>
        <v>210006</v>
      </c>
      <c r="I433" s="1" t="str">
        <f>HYPERLINK("http://geochem.nrcan.gc.ca/cdogs/content/prj/prj210211_e.htm", "210211")</f>
        <v>210211</v>
      </c>
      <c r="J433" s="1" t="str">
        <f>HYPERLINK("http://geochem.nrcan.gc.ca/cdogs/content/svy/svy210380_e.htm", "210380")</f>
        <v>210380</v>
      </c>
      <c r="L433" t="s">
        <v>2017</v>
      </c>
      <c r="M433">
        <v>10.6</v>
      </c>
      <c r="N433" t="s">
        <v>2017</v>
      </c>
      <c r="O433" t="s">
        <v>2018</v>
      </c>
      <c r="P433" t="s">
        <v>2019</v>
      </c>
      <c r="Q433" t="s">
        <v>2020</v>
      </c>
      <c r="R433" t="s">
        <v>2021</v>
      </c>
      <c r="T433" t="s">
        <v>25</v>
      </c>
    </row>
    <row r="434" spans="1:20" x14ac:dyDescent="0.25">
      <c r="A434">
        <v>64.0742257</v>
      </c>
      <c r="B434">
        <v>-134.91266350000001</v>
      </c>
      <c r="C434" s="1" t="str">
        <f>HYPERLINK("http://geochem.nrcan.gc.ca/cdogs/content/kwd/kwd020018_e.htm", "Fluid (stream)")</f>
        <v>Fluid (stream)</v>
      </c>
      <c r="D434" s="1" t="str">
        <f>HYPERLINK("http://geochem.nrcan.gc.ca/cdogs/content/kwd/kwd080007_e.htm", "Untreated Water")</f>
        <v>Untreated Water</v>
      </c>
      <c r="E434" s="1" t="str">
        <f>HYPERLINK("http://geochem.nrcan.gc.ca/cdogs/content/dgp/dgp00002_e.htm", "Total")</f>
        <v>Total</v>
      </c>
      <c r="F434" s="1" t="str">
        <f>HYPERLINK("http://geochem.nrcan.gc.ca/cdogs/content/agp/agp01499_e.htm", "SO4 | NONE | ROOT")</f>
        <v>SO4 | NONE | ROOT</v>
      </c>
      <c r="G434" s="1" t="str">
        <f>HYPERLINK("http://geochem.nrcan.gc.ca/cdogs/content/mth/mth02438_e.htm", "2438")</f>
        <v>2438</v>
      </c>
      <c r="H434" s="1" t="str">
        <f>HYPERLINK("http://geochem.nrcan.gc.ca/cdogs/content/bdl/bdl210006_e.htm", "210006")</f>
        <v>210006</v>
      </c>
      <c r="I434" s="1" t="str">
        <f>HYPERLINK("http://geochem.nrcan.gc.ca/cdogs/content/prj/prj210211_e.htm", "210211")</f>
        <v>210211</v>
      </c>
      <c r="J434" s="1" t="str">
        <f>HYPERLINK("http://geochem.nrcan.gc.ca/cdogs/content/svy/svy210380_e.htm", "210380")</f>
        <v>210380</v>
      </c>
      <c r="L434" t="s">
        <v>2017</v>
      </c>
      <c r="M434">
        <v>10.6</v>
      </c>
      <c r="N434" t="s">
        <v>2017</v>
      </c>
      <c r="O434" t="s">
        <v>2022</v>
      </c>
      <c r="P434" t="s">
        <v>2023</v>
      </c>
      <c r="Q434" t="s">
        <v>2024</v>
      </c>
      <c r="R434" t="s">
        <v>2025</v>
      </c>
      <c r="T434" t="s">
        <v>25</v>
      </c>
    </row>
    <row r="435" spans="1:20" x14ac:dyDescent="0.25">
      <c r="A435">
        <v>64.076826800000006</v>
      </c>
      <c r="B435">
        <v>-134.91081019999999</v>
      </c>
      <c r="C435" s="1" t="str">
        <f>HYPERLINK("http://geochem.nrcan.gc.ca/cdogs/content/kwd/kwd020018_e.htm", "Fluid (stream)")</f>
        <v>Fluid (stream)</v>
      </c>
      <c r="D435" s="1" t="str">
        <f>HYPERLINK("http://geochem.nrcan.gc.ca/cdogs/content/kwd/kwd080007_e.htm", "Untreated Water")</f>
        <v>Untreated Water</v>
      </c>
      <c r="E435" s="1" t="str">
        <f>HYPERLINK("http://geochem.nrcan.gc.ca/cdogs/content/dgp/dgp00002_e.htm", "Total")</f>
        <v>Total</v>
      </c>
      <c r="F435" s="1" t="str">
        <f>HYPERLINK("http://geochem.nrcan.gc.ca/cdogs/content/agp/agp01499_e.htm", "SO4 | NONE | ROOT")</f>
        <v>SO4 | NONE | ROOT</v>
      </c>
      <c r="G435" s="1" t="str">
        <f>HYPERLINK("http://geochem.nrcan.gc.ca/cdogs/content/mth/mth02438_e.htm", "2438")</f>
        <v>2438</v>
      </c>
      <c r="H435" s="1" t="str">
        <f>HYPERLINK("http://geochem.nrcan.gc.ca/cdogs/content/bdl/bdl210006_e.htm", "210006")</f>
        <v>210006</v>
      </c>
      <c r="I435" s="1" t="str">
        <f>HYPERLINK("http://geochem.nrcan.gc.ca/cdogs/content/prj/prj210211_e.htm", "210211")</f>
        <v>210211</v>
      </c>
      <c r="J435" s="1" t="str">
        <f>HYPERLINK("http://geochem.nrcan.gc.ca/cdogs/content/svy/svy210380_e.htm", "210380")</f>
        <v>210380</v>
      </c>
      <c r="L435" t="s">
        <v>669</v>
      </c>
      <c r="M435">
        <v>8.9</v>
      </c>
      <c r="N435" t="s">
        <v>669</v>
      </c>
      <c r="O435" t="s">
        <v>2026</v>
      </c>
      <c r="P435" t="s">
        <v>2027</v>
      </c>
      <c r="Q435" t="s">
        <v>2028</v>
      </c>
      <c r="R435" t="s">
        <v>2029</v>
      </c>
      <c r="T435" t="s">
        <v>25</v>
      </c>
    </row>
    <row r="436" spans="1:20" x14ac:dyDescent="0.25">
      <c r="A436">
        <v>64.060934799999998</v>
      </c>
      <c r="B436">
        <v>-134.89754339999999</v>
      </c>
      <c r="C436" s="1" t="str">
        <f>HYPERLINK("http://geochem.nrcan.gc.ca/cdogs/content/kwd/kwd020018_e.htm", "Fluid (stream)")</f>
        <v>Fluid (stream)</v>
      </c>
      <c r="D436" s="1" t="str">
        <f>HYPERLINK("http://geochem.nrcan.gc.ca/cdogs/content/kwd/kwd080007_e.htm", "Untreated Water")</f>
        <v>Untreated Water</v>
      </c>
      <c r="E436" s="1" t="str">
        <f>HYPERLINK("http://geochem.nrcan.gc.ca/cdogs/content/dgp/dgp00002_e.htm", "Total")</f>
        <v>Total</v>
      </c>
      <c r="F436" s="1" t="str">
        <f>HYPERLINK("http://geochem.nrcan.gc.ca/cdogs/content/agp/agp01499_e.htm", "SO4 | NONE | ROOT")</f>
        <v>SO4 | NONE | ROOT</v>
      </c>
      <c r="G436" s="1" t="str">
        <f>HYPERLINK("http://geochem.nrcan.gc.ca/cdogs/content/mth/mth02438_e.htm", "2438")</f>
        <v>2438</v>
      </c>
      <c r="H436" s="1" t="str">
        <f>HYPERLINK("http://geochem.nrcan.gc.ca/cdogs/content/bdl/bdl210006_e.htm", "210006")</f>
        <v>210006</v>
      </c>
      <c r="I436" s="1" t="str">
        <f>HYPERLINK("http://geochem.nrcan.gc.ca/cdogs/content/prj/prj210211_e.htm", "210211")</f>
        <v>210211</v>
      </c>
      <c r="J436" s="1" t="str">
        <f>HYPERLINK("http://geochem.nrcan.gc.ca/cdogs/content/svy/svy210380_e.htm", "210380")</f>
        <v>210380</v>
      </c>
      <c r="L436" t="s">
        <v>1022</v>
      </c>
      <c r="M436">
        <v>7.3</v>
      </c>
      <c r="N436" t="s">
        <v>1022</v>
      </c>
      <c r="O436" t="s">
        <v>2030</v>
      </c>
      <c r="P436" t="s">
        <v>2031</v>
      </c>
      <c r="Q436" t="s">
        <v>2032</v>
      </c>
      <c r="R436" t="s">
        <v>2033</v>
      </c>
      <c r="T436" t="s">
        <v>25</v>
      </c>
    </row>
    <row r="437" spans="1:20" x14ac:dyDescent="0.25">
      <c r="A437">
        <v>64.060942600000004</v>
      </c>
      <c r="B437">
        <v>-134.90901719999999</v>
      </c>
      <c r="C437" s="1" t="str">
        <f>HYPERLINK("http://geochem.nrcan.gc.ca/cdogs/content/kwd/kwd020018_e.htm", "Fluid (stream)")</f>
        <v>Fluid (stream)</v>
      </c>
      <c r="D437" s="1" t="str">
        <f>HYPERLINK("http://geochem.nrcan.gc.ca/cdogs/content/kwd/kwd080007_e.htm", "Untreated Water")</f>
        <v>Untreated Water</v>
      </c>
      <c r="E437" s="1" t="str">
        <f>HYPERLINK("http://geochem.nrcan.gc.ca/cdogs/content/dgp/dgp00002_e.htm", "Total")</f>
        <v>Total</v>
      </c>
      <c r="F437" s="1" t="str">
        <f>HYPERLINK("http://geochem.nrcan.gc.ca/cdogs/content/agp/agp01499_e.htm", "SO4 | NONE | ROOT")</f>
        <v>SO4 | NONE | ROOT</v>
      </c>
      <c r="G437" s="1" t="str">
        <f>HYPERLINK("http://geochem.nrcan.gc.ca/cdogs/content/mth/mth02438_e.htm", "2438")</f>
        <v>2438</v>
      </c>
      <c r="H437" s="1" t="str">
        <f>HYPERLINK("http://geochem.nrcan.gc.ca/cdogs/content/bdl/bdl210006_e.htm", "210006")</f>
        <v>210006</v>
      </c>
      <c r="I437" s="1" t="str">
        <f>HYPERLINK("http://geochem.nrcan.gc.ca/cdogs/content/prj/prj210211_e.htm", "210211")</f>
        <v>210211</v>
      </c>
      <c r="J437" s="1" t="str">
        <f>HYPERLINK("http://geochem.nrcan.gc.ca/cdogs/content/svy/svy210380_e.htm", "210380")</f>
        <v>210380</v>
      </c>
      <c r="L437" t="s">
        <v>386</v>
      </c>
      <c r="M437">
        <v>22.1</v>
      </c>
      <c r="N437" t="s">
        <v>386</v>
      </c>
      <c r="O437" t="s">
        <v>2034</v>
      </c>
      <c r="P437" t="s">
        <v>2035</v>
      </c>
      <c r="Q437" t="s">
        <v>2036</v>
      </c>
      <c r="R437" t="s">
        <v>2037</v>
      </c>
      <c r="T437" t="s">
        <v>25</v>
      </c>
    </row>
    <row r="438" spans="1:20" x14ac:dyDescent="0.25">
      <c r="A438">
        <v>64.102210200000002</v>
      </c>
      <c r="B438">
        <v>-134.75047280000001</v>
      </c>
      <c r="C438" s="1" t="str">
        <f>HYPERLINK("http://geochem.nrcan.gc.ca/cdogs/content/kwd/kwd020018_e.htm", "Fluid (stream)")</f>
        <v>Fluid (stream)</v>
      </c>
      <c r="D438" s="1" t="str">
        <f>HYPERLINK("http://geochem.nrcan.gc.ca/cdogs/content/kwd/kwd080007_e.htm", "Untreated Water")</f>
        <v>Untreated Water</v>
      </c>
      <c r="E438" s="1" t="str">
        <f>HYPERLINK("http://geochem.nrcan.gc.ca/cdogs/content/dgp/dgp00002_e.htm", "Total")</f>
        <v>Total</v>
      </c>
      <c r="F438" s="1" t="str">
        <f>HYPERLINK("http://geochem.nrcan.gc.ca/cdogs/content/agp/agp01499_e.htm", "SO4 | NONE | ROOT")</f>
        <v>SO4 | NONE | ROOT</v>
      </c>
      <c r="G438" s="1" t="str">
        <f>HYPERLINK("http://geochem.nrcan.gc.ca/cdogs/content/mth/mth02438_e.htm", "2438")</f>
        <v>2438</v>
      </c>
      <c r="H438" s="1" t="str">
        <f>HYPERLINK("http://geochem.nrcan.gc.ca/cdogs/content/bdl/bdl210006_e.htm", "210006")</f>
        <v>210006</v>
      </c>
      <c r="I438" s="1" t="str">
        <f>HYPERLINK("http://geochem.nrcan.gc.ca/cdogs/content/prj/prj210211_e.htm", "210211")</f>
        <v>210211</v>
      </c>
      <c r="J438" s="1" t="str">
        <f>HYPERLINK("http://geochem.nrcan.gc.ca/cdogs/content/svy/svy210380_e.htm", "210380")</f>
        <v>210380</v>
      </c>
      <c r="L438" t="s">
        <v>2038</v>
      </c>
      <c r="M438">
        <v>17.100000000000001</v>
      </c>
      <c r="N438" t="s">
        <v>2038</v>
      </c>
      <c r="O438" t="s">
        <v>2039</v>
      </c>
      <c r="P438" t="s">
        <v>2040</v>
      </c>
      <c r="Q438" t="s">
        <v>2041</v>
      </c>
      <c r="R438" t="s">
        <v>2042</v>
      </c>
      <c r="T438" t="s">
        <v>25</v>
      </c>
    </row>
    <row r="439" spans="1:20" x14ac:dyDescent="0.25">
      <c r="A439">
        <v>64.109406699999994</v>
      </c>
      <c r="B439">
        <v>-134.76108110000001</v>
      </c>
      <c r="C439" s="1" t="str">
        <f>HYPERLINK("http://geochem.nrcan.gc.ca/cdogs/content/kwd/kwd020018_e.htm", "Fluid (stream)")</f>
        <v>Fluid (stream)</v>
      </c>
      <c r="D439" s="1" t="str">
        <f>HYPERLINK("http://geochem.nrcan.gc.ca/cdogs/content/kwd/kwd080007_e.htm", "Untreated Water")</f>
        <v>Untreated Water</v>
      </c>
      <c r="E439" s="1" t="str">
        <f>HYPERLINK("http://geochem.nrcan.gc.ca/cdogs/content/dgp/dgp00002_e.htm", "Total")</f>
        <v>Total</v>
      </c>
      <c r="F439" s="1" t="str">
        <f>HYPERLINK("http://geochem.nrcan.gc.ca/cdogs/content/agp/agp01499_e.htm", "SO4 | NONE | ROOT")</f>
        <v>SO4 | NONE | ROOT</v>
      </c>
      <c r="G439" s="1" t="str">
        <f>HYPERLINK("http://geochem.nrcan.gc.ca/cdogs/content/mth/mth02438_e.htm", "2438")</f>
        <v>2438</v>
      </c>
      <c r="H439" s="1" t="str">
        <f>HYPERLINK("http://geochem.nrcan.gc.ca/cdogs/content/bdl/bdl210006_e.htm", "210006")</f>
        <v>210006</v>
      </c>
      <c r="I439" s="1" t="str">
        <f>HYPERLINK("http://geochem.nrcan.gc.ca/cdogs/content/prj/prj210211_e.htm", "210211")</f>
        <v>210211</v>
      </c>
      <c r="J439" s="1" t="str">
        <f>HYPERLINK("http://geochem.nrcan.gc.ca/cdogs/content/svy/svy210380_e.htm", "210380")</f>
        <v>210380</v>
      </c>
      <c r="L439" t="s">
        <v>527</v>
      </c>
      <c r="M439">
        <v>19</v>
      </c>
      <c r="N439" t="s">
        <v>527</v>
      </c>
      <c r="O439" t="s">
        <v>2043</v>
      </c>
      <c r="P439" t="s">
        <v>2044</v>
      </c>
      <c r="Q439" t="s">
        <v>2045</v>
      </c>
      <c r="R439" t="s">
        <v>2046</v>
      </c>
      <c r="T439" t="s">
        <v>25</v>
      </c>
    </row>
    <row r="440" spans="1:20" x14ac:dyDescent="0.25">
      <c r="A440">
        <v>64.113929600000006</v>
      </c>
      <c r="B440">
        <v>-134.78403359999999</v>
      </c>
      <c r="C440" s="1" t="str">
        <f>HYPERLINK("http://geochem.nrcan.gc.ca/cdogs/content/kwd/kwd020018_e.htm", "Fluid (stream)")</f>
        <v>Fluid (stream)</v>
      </c>
      <c r="D440" s="1" t="str">
        <f>HYPERLINK("http://geochem.nrcan.gc.ca/cdogs/content/kwd/kwd080007_e.htm", "Untreated Water")</f>
        <v>Untreated Water</v>
      </c>
      <c r="E440" s="1" t="str">
        <f>HYPERLINK("http://geochem.nrcan.gc.ca/cdogs/content/dgp/dgp00002_e.htm", "Total")</f>
        <v>Total</v>
      </c>
      <c r="F440" s="1" t="str">
        <f>HYPERLINK("http://geochem.nrcan.gc.ca/cdogs/content/agp/agp01499_e.htm", "SO4 | NONE | ROOT")</f>
        <v>SO4 | NONE | ROOT</v>
      </c>
      <c r="G440" s="1" t="str">
        <f>HYPERLINK("http://geochem.nrcan.gc.ca/cdogs/content/mth/mth02438_e.htm", "2438")</f>
        <v>2438</v>
      </c>
      <c r="H440" s="1" t="str">
        <f>HYPERLINK("http://geochem.nrcan.gc.ca/cdogs/content/bdl/bdl210006_e.htm", "210006")</f>
        <v>210006</v>
      </c>
      <c r="I440" s="1" t="str">
        <f>HYPERLINK("http://geochem.nrcan.gc.ca/cdogs/content/prj/prj210211_e.htm", "210211")</f>
        <v>210211</v>
      </c>
      <c r="J440" s="1" t="str">
        <f>HYPERLINK("http://geochem.nrcan.gc.ca/cdogs/content/svy/svy210380_e.htm", "210380")</f>
        <v>210380</v>
      </c>
      <c r="L440" t="s">
        <v>199</v>
      </c>
      <c r="M440">
        <v>25</v>
      </c>
      <c r="N440" t="s">
        <v>199</v>
      </c>
      <c r="O440" t="s">
        <v>2047</v>
      </c>
      <c r="P440" t="s">
        <v>2048</v>
      </c>
      <c r="Q440" t="s">
        <v>2049</v>
      </c>
      <c r="R440" t="s">
        <v>2050</v>
      </c>
      <c r="T440" t="s">
        <v>25</v>
      </c>
    </row>
    <row r="441" spans="1:20" x14ac:dyDescent="0.25">
      <c r="A441">
        <v>64.130581599999999</v>
      </c>
      <c r="B441">
        <v>-134.82210950000001</v>
      </c>
      <c r="C441" s="1" t="str">
        <f>HYPERLINK("http://geochem.nrcan.gc.ca/cdogs/content/kwd/kwd020018_e.htm", "Fluid (stream)")</f>
        <v>Fluid (stream)</v>
      </c>
      <c r="D441" s="1" t="str">
        <f>HYPERLINK("http://geochem.nrcan.gc.ca/cdogs/content/kwd/kwd080007_e.htm", "Untreated Water")</f>
        <v>Untreated Water</v>
      </c>
      <c r="E441" s="1" t="str">
        <f>HYPERLINK("http://geochem.nrcan.gc.ca/cdogs/content/dgp/dgp00002_e.htm", "Total")</f>
        <v>Total</v>
      </c>
      <c r="F441" s="1" t="str">
        <f>HYPERLINK("http://geochem.nrcan.gc.ca/cdogs/content/agp/agp01499_e.htm", "SO4 | NONE | ROOT")</f>
        <v>SO4 | NONE | ROOT</v>
      </c>
      <c r="G441" s="1" t="str">
        <f>HYPERLINK("http://geochem.nrcan.gc.ca/cdogs/content/mth/mth02438_e.htm", "2438")</f>
        <v>2438</v>
      </c>
      <c r="H441" s="1" t="str">
        <f>HYPERLINK("http://geochem.nrcan.gc.ca/cdogs/content/bdl/bdl210006_e.htm", "210006")</f>
        <v>210006</v>
      </c>
      <c r="I441" s="1" t="str">
        <f>HYPERLINK("http://geochem.nrcan.gc.ca/cdogs/content/prj/prj210211_e.htm", "210211")</f>
        <v>210211</v>
      </c>
      <c r="J441" s="1" t="str">
        <f>HYPERLINK("http://geochem.nrcan.gc.ca/cdogs/content/svy/svy210380_e.htm", "210380")</f>
        <v>210380</v>
      </c>
      <c r="L441" t="s">
        <v>1516</v>
      </c>
      <c r="M441">
        <v>22.6</v>
      </c>
      <c r="N441" t="s">
        <v>1516</v>
      </c>
      <c r="O441" t="s">
        <v>2051</v>
      </c>
      <c r="P441" t="s">
        <v>2052</v>
      </c>
      <c r="Q441" t="s">
        <v>2053</v>
      </c>
      <c r="R441" t="s">
        <v>2054</v>
      </c>
      <c r="T441" t="s">
        <v>25</v>
      </c>
    </row>
    <row r="442" spans="1:20" x14ac:dyDescent="0.25">
      <c r="A442">
        <v>64.143175299999996</v>
      </c>
      <c r="B442">
        <v>-134.8499769</v>
      </c>
      <c r="C442" s="1" t="str">
        <f>HYPERLINK("http://geochem.nrcan.gc.ca/cdogs/content/kwd/kwd020018_e.htm", "Fluid (stream)")</f>
        <v>Fluid (stream)</v>
      </c>
      <c r="D442" s="1" t="str">
        <f>HYPERLINK("http://geochem.nrcan.gc.ca/cdogs/content/kwd/kwd080007_e.htm", "Untreated Water")</f>
        <v>Untreated Water</v>
      </c>
      <c r="E442" s="1" t="str">
        <f>HYPERLINK("http://geochem.nrcan.gc.ca/cdogs/content/dgp/dgp00002_e.htm", "Total")</f>
        <v>Total</v>
      </c>
      <c r="F442" s="1" t="str">
        <f>HYPERLINK("http://geochem.nrcan.gc.ca/cdogs/content/agp/agp01499_e.htm", "SO4 | NONE | ROOT")</f>
        <v>SO4 | NONE | ROOT</v>
      </c>
      <c r="G442" s="1" t="str">
        <f>HYPERLINK("http://geochem.nrcan.gc.ca/cdogs/content/mth/mth02438_e.htm", "2438")</f>
        <v>2438</v>
      </c>
      <c r="H442" s="1" t="str">
        <f>HYPERLINK("http://geochem.nrcan.gc.ca/cdogs/content/bdl/bdl210006_e.htm", "210006")</f>
        <v>210006</v>
      </c>
      <c r="I442" s="1" t="str">
        <f>HYPERLINK("http://geochem.nrcan.gc.ca/cdogs/content/prj/prj210211_e.htm", "210211")</f>
        <v>210211</v>
      </c>
      <c r="J442" s="1" t="str">
        <f>HYPERLINK("http://geochem.nrcan.gc.ca/cdogs/content/svy/svy210380_e.htm", "210380")</f>
        <v>210380</v>
      </c>
      <c r="L442" t="s">
        <v>2055</v>
      </c>
      <c r="M442">
        <v>84.6</v>
      </c>
      <c r="N442" t="s">
        <v>2055</v>
      </c>
      <c r="O442" t="s">
        <v>2056</v>
      </c>
      <c r="P442" t="s">
        <v>2057</v>
      </c>
      <c r="Q442" t="s">
        <v>2058</v>
      </c>
      <c r="R442" t="s">
        <v>2059</v>
      </c>
      <c r="T442" t="s">
        <v>25</v>
      </c>
    </row>
    <row r="443" spans="1:20" x14ac:dyDescent="0.25">
      <c r="A443">
        <v>64.042090000000002</v>
      </c>
      <c r="B443">
        <v>-134.50673829999999</v>
      </c>
      <c r="C443" s="1" t="str">
        <f>HYPERLINK("http://geochem.nrcan.gc.ca/cdogs/content/kwd/kwd020018_e.htm", "Fluid (stream)")</f>
        <v>Fluid (stream)</v>
      </c>
      <c r="D443" s="1" t="str">
        <f>HYPERLINK("http://geochem.nrcan.gc.ca/cdogs/content/kwd/kwd080007_e.htm", "Untreated Water")</f>
        <v>Untreated Water</v>
      </c>
      <c r="E443" s="1" t="str">
        <f>HYPERLINK("http://geochem.nrcan.gc.ca/cdogs/content/dgp/dgp00002_e.htm", "Total")</f>
        <v>Total</v>
      </c>
      <c r="F443" s="1" t="str">
        <f>HYPERLINK("http://geochem.nrcan.gc.ca/cdogs/content/agp/agp01499_e.htm", "SO4 | NONE | ROOT")</f>
        <v>SO4 | NONE | ROOT</v>
      </c>
      <c r="G443" s="1" t="str">
        <f>HYPERLINK("http://geochem.nrcan.gc.ca/cdogs/content/mth/mth02438_e.htm", "2438")</f>
        <v>2438</v>
      </c>
      <c r="H443" s="1" t="str">
        <f>HYPERLINK("http://geochem.nrcan.gc.ca/cdogs/content/bdl/bdl210006_e.htm", "210006")</f>
        <v>210006</v>
      </c>
      <c r="I443" s="1" t="str">
        <f>HYPERLINK("http://geochem.nrcan.gc.ca/cdogs/content/prj/prj210211_e.htm", "210211")</f>
        <v>210211</v>
      </c>
      <c r="J443" s="1" t="str">
        <f>HYPERLINK("http://geochem.nrcan.gc.ca/cdogs/content/svy/svy210380_e.htm", "210380")</f>
        <v>210380</v>
      </c>
      <c r="L443" t="s">
        <v>1818</v>
      </c>
      <c r="M443">
        <v>11.4</v>
      </c>
      <c r="N443" t="s">
        <v>1818</v>
      </c>
      <c r="O443" t="s">
        <v>2060</v>
      </c>
      <c r="P443" t="s">
        <v>2061</v>
      </c>
      <c r="Q443" t="s">
        <v>2062</v>
      </c>
      <c r="R443" t="s">
        <v>2063</v>
      </c>
      <c r="T443" t="s">
        <v>25</v>
      </c>
    </row>
    <row r="444" spans="1:20" x14ac:dyDescent="0.25">
      <c r="A444">
        <v>64.070709500000007</v>
      </c>
      <c r="B444">
        <v>-134.5318527</v>
      </c>
      <c r="C444" s="1" t="str">
        <f>HYPERLINK("http://geochem.nrcan.gc.ca/cdogs/content/kwd/kwd020018_e.htm", "Fluid (stream)")</f>
        <v>Fluid (stream)</v>
      </c>
      <c r="D444" s="1" t="str">
        <f>HYPERLINK("http://geochem.nrcan.gc.ca/cdogs/content/kwd/kwd080007_e.htm", "Untreated Water")</f>
        <v>Untreated Water</v>
      </c>
      <c r="E444" s="1" t="str">
        <f>HYPERLINK("http://geochem.nrcan.gc.ca/cdogs/content/dgp/dgp00002_e.htm", "Total")</f>
        <v>Total</v>
      </c>
      <c r="F444" s="1" t="str">
        <f>HYPERLINK("http://geochem.nrcan.gc.ca/cdogs/content/agp/agp01499_e.htm", "SO4 | NONE | ROOT")</f>
        <v>SO4 | NONE | ROOT</v>
      </c>
      <c r="G444" s="1" t="str">
        <f>HYPERLINK("http://geochem.nrcan.gc.ca/cdogs/content/mth/mth02438_e.htm", "2438")</f>
        <v>2438</v>
      </c>
      <c r="H444" s="1" t="str">
        <f>HYPERLINK("http://geochem.nrcan.gc.ca/cdogs/content/bdl/bdl210006_e.htm", "210006")</f>
        <v>210006</v>
      </c>
      <c r="I444" s="1" t="str">
        <f>HYPERLINK("http://geochem.nrcan.gc.ca/cdogs/content/prj/prj210211_e.htm", "210211")</f>
        <v>210211</v>
      </c>
      <c r="J444" s="1" t="str">
        <f>HYPERLINK("http://geochem.nrcan.gc.ca/cdogs/content/svy/svy210380_e.htm", "210380")</f>
        <v>210380</v>
      </c>
      <c r="L444" t="s">
        <v>2064</v>
      </c>
      <c r="M444">
        <v>51.5</v>
      </c>
      <c r="N444" t="s">
        <v>2064</v>
      </c>
      <c r="O444" t="s">
        <v>2065</v>
      </c>
      <c r="P444" t="s">
        <v>2066</v>
      </c>
      <c r="Q444" t="s">
        <v>2067</v>
      </c>
      <c r="R444" t="s">
        <v>2068</v>
      </c>
      <c r="T444" t="s">
        <v>25</v>
      </c>
    </row>
    <row r="445" spans="1:20" x14ac:dyDescent="0.25">
      <c r="A445">
        <v>64.198488999999995</v>
      </c>
      <c r="B445">
        <v>-135.497265</v>
      </c>
      <c r="C445" s="1" t="str">
        <f>HYPERLINK("http://geochem.nrcan.gc.ca/cdogs/content/kwd/kwd020018_e.htm", "Fluid (stream)")</f>
        <v>Fluid (stream)</v>
      </c>
      <c r="D445" s="1" t="str">
        <f>HYPERLINK("http://geochem.nrcan.gc.ca/cdogs/content/kwd/kwd080007_e.htm", "Untreated Water")</f>
        <v>Untreated Water</v>
      </c>
      <c r="E445" s="1" t="str">
        <f>HYPERLINK("http://geochem.nrcan.gc.ca/cdogs/content/dgp/dgp00002_e.htm", "Total")</f>
        <v>Total</v>
      </c>
      <c r="F445" s="1" t="str">
        <f>HYPERLINK("http://geochem.nrcan.gc.ca/cdogs/content/agp/agp01499_e.htm", "SO4 | NONE | ROOT")</f>
        <v>SO4 | NONE | ROOT</v>
      </c>
      <c r="G445" s="1" t="str">
        <f>HYPERLINK("http://geochem.nrcan.gc.ca/cdogs/content/mth/mth02438_e.htm", "2438")</f>
        <v>2438</v>
      </c>
      <c r="H445" s="1" t="str">
        <f>HYPERLINK("http://geochem.nrcan.gc.ca/cdogs/content/bdl/bdl210006_e.htm", "210006")</f>
        <v>210006</v>
      </c>
      <c r="I445" s="1" t="str">
        <f>HYPERLINK("http://geochem.nrcan.gc.ca/cdogs/content/prj/prj210211_e.htm", "210211")</f>
        <v>210211</v>
      </c>
      <c r="J445" s="1" t="str">
        <f>HYPERLINK("http://geochem.nrcan.gc.ca/cdogs/content/svy/svy210380_e.htm", "210380")</f>
        <v>210380</v>
      </c>
      <c r="L445" t="s">
        <v>757</v>
      </c>
      <c r="M445">
        <v>15.3</v>
      </c>
      <c r="N445" t="s">
        <v>757</v>
      </c>
      <c r="O445" t="s">
        <v>2069</v>
      </c>
      <c r="P445" t="s">
        <v>2070</v>
      </c>
      <c r="Q445" t="s">
        <v>2071</v>
      </c>
      <c r="R445" t="s">
        <v>2072</v>
      </c>
      <c r="T445" t="s">
        <v>25</v>
      </c>
    </row>
    <row r="446" spans="1:20" x14ac:dyDescent="0.25">
      <c r="A446">
        <v>64.187078400000004</v>
      </c>
      <c r="B446">
        <v>-135.50179420000001</v>
      </c>
      <c r="C446" s="1" t="str">
        <f>HYPERLINK("http://geochem.nrcan.gc.ca/cdogs/content/kwd/kwd020018_e.htm", "Fluid (stream)")</f>
        <v>Fluid (stream)</v>
      </c>
      <c r="D446" s="1" t="str">
        <f>HYPERLINK("http://geochem.nrcan.gc.ca/cdogs/content/kwd/kwd080007_e.htm", "Untreated Water")</f>
        <v>Untreated Water</v>
      </c>
      <c r="E446" s="1" t="str">
        <f>HYPERLINK("http://geochem.nrcan.gc.ca/cdogs/content/dgp/dgp00002_e.htm", "Total")</f>
        <v>Total</v>
      </c>
      <c r="F446" s="1" t="str">
        <f>HYPERLINK("http://geochem.nrcan.gc.ca/cdogs/content/agp/agp01499_e.htm", "SO4 | NONE | ROOT")</f>
        <v>SO4 | NONE | ROOT</v>
      </c>
      <c r="G446" s="1" t="str">
        <f>HYPERLINK("http://geochem.nrcan.gc.ca/cdogs/content/mth/mth02438_e.htm", "2438")</f>
        <v>2438</v>
      </c>
      <c r="H446" s="1" t="str">
        <f>HYPERLINK("http://geochem.nrcan.gc.ca/cdogs/content/bdl/bdl210006_e.htm", "210006")</f>
        <v>210006</v>
      </c>
      <c r="I446" s="1" t="str">
        <f>HYPERLINK("http://geochem.nrcan.gc.ca/cdogs/content/prj/prj210211_e.htm", "210211")</f>
        <v>210211</v>
      </c>
      <c r="J446" s="1" t="str">
        <f>HYPERLINK("http://geochem.nrcan.gc.ca/cdogs/content/svy/svy210380_e.htm", "210380")</f>
        <v>210380</v>
      </c>
      <c r="L446" t="s">
        <v>2073</v>
      </c>
      <c r="M446">
        <v>16.3</v>
      </c>
      <c r="N446" t="s">
        <v>2073</v>
      </c>
      <c r="O446" t="s">
        <v>2074</v>
      </c>
      <c r="P446" t="s">
        <v>2075</v>
      </c>
      <c r="Q446" t="s">
        <v>2076</v>
      </c>
      <c r="R446" t="s">
        <v>2077</v>
      </c>
      <c r="T446" t="s">
        <v>25</v>
      </c>
    </row>
    <row r="447" spans="1:20" x14ac:dyDescent="0.25">
      <c r="A447">
        <v>64.238995599999996</v>
      </c>
      <c r="B447">
        <v>-135.4573695</v>
      </c>
      <c r="C447" s="1" t="str">
        <f>HYPERLINK("http://geochem.nrcan.gc.ca/cdogs/content/kwd/kwd020018_e.htm", "Fluid (stream)")</f>
        <v>Fluid (stream)</v>
      </c>
      <c r="D447" s="1" t="str">
        <f>HYPERLINK("http://geochem.nrcan.gc.ca/cdogs/content/kwd/kwd080007_e.htm", "Untreated Water")</f>
        <v>Untreated Water</v>
      </c>
      <c r="E447" s="1" t="str">
        <f>HYPERLINK("http://geochem.nrcan.gc.ca/cdogs/content/dgp/dgp00002_e.htm", "Total")</f>
        <v>Total</v>
      </c>
      <c r="F447" s="1" t="str">
        <f>HYPERLINK("http://geochem.nrcan.gc.ca/cdogs/content/agp/agp01499_e.htm", "SO4 | NONE | ROOT")</f>
        <v>SO4 | NONE | ROOT</v>
      </c>
      <c r="G447" s="1" t="str">
        <f>HYPERLINK("http://geochem.nrcan.gc.ca/cdogs/content/mth/mth02438_e.htm", "2438")</f>
        <v>2438</v>
      </c>
      <c r="H447" s="1" t="str">
        <f>HYPERLINK("http://geochem.nrcan.gc.ca/cdogs/content/bdl/bdl210006_e.htm", "210006")</f>
        <v>210006</v>
      </c>
      <c r="I447" s="1" t="str">
        <f>HYPERLINK("http://geochem.nrcan.gc.ca/cdogs/content/prj/prj210211_e.htm", "210211")</f>
        <v>210211</v>
      </c>
      <c r="J447" s="1" t="str">
        <f>HYPERLINK("http://geochem.nrcan.gc.ca/cdogs/content/svy/svy210380_e.htm", "210380")</f>
        <v>210380</v>
      </c>
      <c r="L447" t="s">
        <v>2078</v>
      </c>
      <c r="M447">
        <v>42.7</v>
      </c>
      <c r="N447" t="s">
        <v>2078</v>
      </c>
      <c r="O447" t="s">
        <v>2079</v>
      </c>
      <c r="P447" t="s">
        <v>2080</v>
      </c>
      <c r="Q447" t="s">
        <v>2081</v>
      </c>
      <c r="R447" t="s">
        <v>2082</v>
      </c>
      <c r="T447" t="s">
        <v>25</v>
      </c>
    </row>
    <row r="448" spans="1:20" x14ac:dyDescent="0.25">
      <c r="A448">
        <v>64.231378399999997</v>
      </c>
      <c r="B448">
        <v>-135.4543573</v>
      </c>
      <c r="C448" s="1" t="str">
        <f>HYPERLINK("http://geochem.nrcan.gc.ca/cdogs/content/kwd/kwd020018_e.htm", "Fluid (stream)")</f>
        <v>Fluid (stream)</v>
      </c>
      <c r="D448" s="1" t="str">
        <f>HYPERLINK("http://geochem.nrcan.gc.ca/cdogs/content/kwd/kwd080007_e.htm", "Untreated Water")</f>
        <v>Untreated Water</v>
      </c>
      <c r="E448" s="1" t="str">
        <f>HYPERLINK("http://geochem.nrcan.gc.ca/cdogs/content/dgp/dgp00002_e.htm", "Total")</f>
        <v>Total</v>
      </c>
      <c r="F448" s="1" t="str">
        <f>HYPERLINK("http://geochem.nrcan.gc.ca/cdogs/content/agp/agp01499_e.htm", "SO4 | NONE | ROOT")</f>
        <v>SO4 | NONE | ROOT</v>
      </c>
      <c r="G448" s="1" t="str">
        <f>HYPERLINK("http://geochem.nrcan.gc.ca/cdogs/content/mth/mth02438_e.htm", "2438")</f>
        <v>2438</v>
      </c>
      <c r="H448" s="1" t="str">
        <f>HYPERLINK("http://geochem.nrcan.gc.ca/cdogs/content/bdl/bdl210006_e.htm", "210006")</f>
        <v>210006</v>
      </c>
      <c r="I448" s="1" t="str">
        <f>HYPERLINK("http://geochem.nrcan.gc.ca/cdogs/content/prj/prj210211_e.htm", "210211")</f>
        <v>210211</v>
      </c>
      <c r="J448" s="1" t="str">
        <f>HYPERLINK("http://geochem.nrcan.gc.ca/cdogs/content/svy/svy210380_e.htm", "210380")</f>
        <v>210380</v>
      </c>
      <c r="L448" t="s">
        <v>791</v>
      </c>
      <c r="M448">
        <v>9.1</v>
      </c>
      <c r="N448" t="s">
        <v>791</v>
      </c>
      <c r="O448" t="s">
        <v>2083</v>
      </c>
      <c r="P448" t="s">
        <v>2084</v>
      </c>
      <c r="Q448" t="s">
        <v>2085</v>
      </c>
      <c r="R448" t="s">
        <v>2086</v>
      </c>
      <c r="T448" t="s">
        <v>25</v>
      </c>
    </row>
    <row r="449" spans="1:20" x14ac:dyDescent="0.25">
      <c r="A449">
        <v>64.173095099999998</v>
      </c>
      <c r="B449">
        <v>-135.25261620000001</v>
      </c>
      <c r="C449" s="1" t="str">
        <f>HYPERLINK("http://geochem.nrcan.gc.ca/cdogs/content/kwd/kwd020018_e.htm", "Fluid (stream)")</f>
        <v>Fluid (stream)</v>
      </c>
      <c r="D449" s="1" t="str">
        <f>HYPERLINK("http://geochem.nrcan.gc.ca/cdogs/content/kwd/kwd080007_e.htm", "Untreated Water")</f>
        <v>Untreated Water</v>
      </c>
      <c r="E449" s="1" t="str">
        <f>HYPERLINK("http://geochem.nrcan.gc.ca/cdogs/content/dgp/dgp00002_e.htm", "Total")</f>
        <v>Total</v>
      </c>
      <c r="F449" s="1" t="str">
        <f>HYPERLINK("http://geochem.nrcan.gc.ca/cdogs/content/agp/agp01499_e.htm", "SO4 | NONE | ROOT")</f>
        <v>SO4 | NONE | ROOT</v>
      </c>
      <c r="G449" s="1" t="str">
        <f>HYPERLINK("http://geochem.nrcan.gc.ca/cdogs/content/mth/mth02438_e.htm", "2438")</f>
        <v>2438</v>
      </c>
      <c r="H449" s="1" t="str">
        <f>HYPERLINK("http://geochem.nrcan.gc.ca/cdogs/content/bdl/bdl210006_e.htm", "210006")</f>
        <v>210006</v>
      </c>
      <c r="I449" s="1" t="str">
        <f>HYPERLINK("http://geochem.nrcan.gc.ca/cdogs/content/prj/prj210211_e.htm", "210211")</f>
        <v>210211</v>
      </c>
      <c r="J449" s="1" t="str">
        <f>HYPERLINK("http://geochem.nrcan.gc.ca/cdogs/content/svy/svy210380_e.htm", "210380")</f>
        <v>210380</v>
      </c>
      <c r="L449" t="s">
        <v>2087</v>
      </c>
      <c r="M449">
        <v>88.2</v>
      </c>
      <c r="N449" t="s">
        <v>2087</v>
      </c>
      <c r="O449" t="s">
        <v>2088</v>
      </c>
      <c r="P449" t="s">
        <v>2089</v>
      </c>
      <c r="Q449" t="s">
        <v>2090</v>
      </c>
      <c r="R449" t="s">
        <v>2091</v>
      </c>
      <c r="T449" t="s">
        <v>25</v>
      </c>
    </row>
    <row r="450" spans="1:20" x14ac:dyDescent="0.25">
      <c r="A450">
        <v>64.164309599999996</v>
      </c>
      <c r="B450">
        <v>-135.24801170000001</v>
      </c>
      <c r="C450" s="1" t="str">
        <f>HYPERLINK("http://geochem.nrcan.gc.ca/cdogs/content/kwd/kwd020018_e.htm", "Fluid (stream)")</f>
        <v>Fluid (stream)</v>
      </c>
      <c r="D450" s="1" t="str">
        <f>HYPERLINK("http://geochem.nrcan.gc.ca/cdogs/content/kwd/kwd080007_e.htm", "Untreated Water")</f>
        <v>Untreated Water</v>
      </c>
      <c r="E450" s="1" t="str">
        <f>HYPERLINK("http://geochem.nrcan.gc.ca/cdogs/content/dgp/dgp00002_e.htm", "Total")</f>
        <v>Total</v>
      </c>
      <c r="F450" s="1" t="str">
        <f>HYPERLINK("http://geochem.nrcan.gc.ca/cdogs/content/agp/agp01499_e.htm", "SO4 | NONE | ROOT")</f>
        <v>SO4 | NONE | ROOT</v>
      </c>
      <c r="G450" s="1" t="str">
        <f>HYPERLINK("http://geochem.nrcan.gc.ca/cdogs/content/mth/mth02438_e.htm", "2438")</f>
        <v>2438</v>
      </c>
      <c r="H450" s="1" t="str">
        <f>HYPERLINK("http://geochem.nrcan.gc.ca/cdogs/content/bdl/bdl210006_e.htm", "210006")</f>
        <v>210006</v>
      </c>
      <c r="I450" s="1" t="str">
        <f>HYPERLINK("http://geochem.nrcan.gc.ca/cdogs/content/prj/prj210211_e.htm", "210211")</f>
        <v>210211</v>
      </c>
      <c r="J450" s="1" t="str">
        <f>HYPERLINK("http://geochem.nrcan.gc.ca/cdogs/content/svy/svy210380_e.htm", "210380")</f>
        <v>210380</v>
      </c>
      <c r="L450" t="s">
        <v>2092</v>
      </c>
      <c r="M450">
        <v>44.5</v>
      </c>
      <c r="N450" t="s">
        <v>2092</v>
      </c>
      <c r="O450" t="s">
        <v>2093</v>
      </c>
      <c r="P450" t="s">
        <v>2094</v>
      </c>
      <c r="Q450" t="s">
        <v>2095</v>
      </c>
      <c r="R450" t="s">
        <v>2096</v>
      </c>
      <c r="T450" t="s">
        <v>25</v>
      </c>
    </row>
    <row r="451" spans="1:20" x14ac:dyDescent="0.25">
      <c r="A451">
        <v>64.222873100000001</v>
      </c>
      <c r="B451">
        <v>-135.1323022</v>
      </c>
      <c r="C451" s="1" t="str">
        <f>HYPERLINK("http://geochem.nrcan.gc.ca/cdogs/content/kwd/kwd020018_e.htm", "Fluid (stream)")</f>
        <v>Fluid (stream)</v>
      </c>
      <c r="D451" s="1" t="str">
        <f>HYPERLINK("http://geochem.nrcan.gc.ca/cdogs/content/kwd/kwd080007_e.htm", "Untreated Water")</f>
        <v>Untreated Water</v>
      </c>
      <c r="E451" s="1" t="str">
        <f>HYPERLINK("http://geochem.nrcan.gc.ca/cdogs/content/dgp/dgp00002_e.htm", "Total")</f>
        <v>Total</v>
      </c>
      <c r="F451" s="1" t="str">
        <f>HYPERLINK("http://geochem.nrcan.gc.ca/cdogs/content/agp/agp01499_e.htm", "SO4 | NONE | ROOT")</f>
        <v>SO4 | NONE | ROOT</v>
      </c>
      <c r="G451" s="1" t="str">
        <f>HYPERLINK("http://geochem.nrcan.gc.ca/cdogs/content/mth/mth02438_e.htm", "2438")</f>
        <v>2438</v>
      </c>
      <c r="H451" s="1" t="str">
        <f>HYPERLINK("http://geochem.nrcan.gc.ca/cdogs/content/bdl/bdl210006_e.htm", "210006")</f>
        <v>210006</v>
      </c>
      <c r="I451" s="1" t="str">
        <f>HYPERLINK("http://geochem.nrcan.gc.ca/cdogs/content/prj/prj210211_e.htm", "210211")</f>
        <v>210211</v>
      </c>
      <c r="J451" s="1" t="str">
        <f>HYPERLINK("http://geochem.nrcan.gc.ca/cdogs/content/svy/svy210380_e.htm", "210380")</f>
        <v>210380</v>
      </c>
      <c r="L451" t="s">
        <v>2097</v>
      </c>
      <c r="M451">
        <v>2.7</v>
      </c>
      <c r="N451" t="s">
        <v>2097</v>
      </c>
      <c r="O451" t="s">
        <v>2098</v>
      </c>
      <c r="P451" t="s">
        <v>2099</v>
      </c>
      <c r="Q451" t="s">
        <v>2100</v>
      </c>
      <c r="R451" t="s">
        <v>2101</v>
      </c>
      <c r="T451" t="s">
        <v>25</v>
      </c>
    </row>
    <row r="452" spans="1:20" x14ac:dyDescent="0.25">
      <c r="A452">
        <v>64.193790399999997</v>
      </c>
      <c r="B452">
        <v>-135.14369189999999</v>
      </c>
      <c r="C452" s="1" t="str">
        <f>HYPERLINK("http://geochem.nrcan.gc.ca/cdogs/content/kwd/kwd020018_e.htm", "Fluid (stream)")</f>
        <v>Fluid (stream)</v>
      </c>
      <c r="D452" s="1" t="str">
        <f>HYPERLINK("http://geochem.nrcan.gc.ca/cdogs/content/kwd/kwd080007_e.htm", "Untreated Water")</f>
        <v>Untreated Water</v>
      </c>
      <c r="E452" s="1" t="str">
        <f>HYPERLINK("http://geochem.nrcan.gc.ca/cdogs/content/dgp/dgp00002_e.htm", "Total")</f>
        <v>Total</v>
      </c>
      <c r="F452" s="1" t="str">
        <f>HYPERLINK("http://geochem.nrcan.gc.ca/cdogs/content/agp/agp01499_e.htm", "SO4 | NONE | ROOT")</f>
        <v>SO4 | NONE | ROOT</v>
      </c>
      <c r="G452" s="1" t="str">
        <f>HYPERLINK("http://geochem.nrcan.gc.ca/cdogs/content/mth/mth02438_e.htm", "2438")</f>
        <v>2438</v>
      </c>
      <c r="H452" s="1" t="str">
        <f>HYPERLINK("http://geochem.nrcan.gc.ca/cdogs/content/bdl/bdl210006_e.htm", "210006")</f>
        <v>210006</v>
      </c>
      <c r="I452" s="1" t="str">
        <f>HYPERLINK("http://geochem.nrcan.gc.ca/cdogs/content/prj/prj210211_e.htm", "210211")</f>
        <v>210211</v>
      </c>
      <c r="J452" s="1" t="str">
        <f>HYPERLINK("http://geochem.nrcan.gc.ca/cdogs/content/svy/svy210380_e.htm", "210380")</f>
        <v>210380</v>
      </c>
      <c r="L452" t="s">
        <v>517</v>
      </c>
      <c r="M452">
        <v>27</v>
      </c>
      <c r="N452" t="s">
        <v>517</v>
      </c>
      <c r="O452" t="s">
        <v>2102</v>
      </c>
      <c r="P452" t="s">
        <v>2103</v>
      </c>
      <c r="Q452" t="s">
        <v>2104</v>
      </c>
      <c r="R452" t="s">
        <v>2105</v>
      </c>
      <c r="T452" t="s">
        <v>25</v>
      </c>
    </row>
    <row r="453" spans="1:20" x14ac:dyDescent="0.25">
      <c r="A453">
        <v>64.191554300000007</v>
      </c>
      <c r="B453">
        <v>-135.1362694</v>
      </c>
      <c r="C453" s="1" t="str">
        <f>HYPERLINK("http://geochem.nrcan.gc.ca/cdogs/content/kwd/kwd020018_e.htm", "Fluid (stream)")</f>
        <v>Fluid (stream)</v>
      </c>
      <c r="D453" s="1" t="str">
        <f>HYPERLINK("http://geochem.nrcan.gc.ca/cdogs/content/kwd/kwd080007_e.htm", "Untreated Water")</f>
        <v>Untreated Water</v>
      </c>
      <c r="E453" s="1" t="str">
        <f>HYPERLINK("http://geochem.nrcan.gc.ca/cdogs/content/dgp/dgp00002_e.htm", "Total")</f>
        <v>Total</v>
      </c>
      <c r="F453" s="1" t="str">
        <f>HYPERLINK("http://geochem.nrcan.gc.ca/cdogs/content/agp/agp01499_e.htm", "SO4 | NONE | ROOT")</f>
        <v>SO4 | NONE | ROOT</v>
      </c>
      <c r="G453" s="1" t="str">
        <f>HYPERLINK("http://geochem.nrcan.gc.ca/cdogs/content/mth/mth02438_e.htm", "2438")</f>
        <v>2438</v>
      </c>
      <c r="H453" s="1" t="str">
        <f>HYPERLINK("http://geochem.nrcan.gc.ca/cdogs/content/bdl/bdl210006_e.htm", "210006")</f>
        <v>210006</v>
      </c>
      <c r="I453" s="1" t="str">
        <f>HYPERLINK("http://geochem.nrcan.gc.ca/cdogs/content/prj/prj210211_e.htm", "210211")</f>
        <v>210211</v>
      </c>
      <c r="J453" s="1" t="str">
        <f>HYPERLINK("http://geochem.nrcan.gc.ca/cdogs/content/svy/svy210380_e.htm", "210380")</f>
        <v>210380</v>
      </c>
      <c r="L453" t="s">
        <v>632</v>
      </c>
      <c r="M453">
        <v>32</v>
      </c>
      <c r="N453" t="s">
        <v>632</v>
      </c>
      <c r="O453" t="s">
        <v>2106</v>
      </c>
      <c r="P453" t="s">
        <v>2107</v>
      </c>
      <c r="Q453" t="s">
        <v>2108</v>
      </c>
      <c r="R453" t="s">
        <v>2109</v>
      </c>
      <c r="T453" t="s">
        <v>25</v>
      </c>
    </row>
    <row r="454" spans="1:20" x14ac:dyDescent="0.25">
      <c r="A454">
        <v>64.175833900000001</v>
      </c>
      <c r="B454">
        <v>-135.15429710000001</v>
      </c>
      <c r="C454" s="1" t="str">
        <f>HYPERLINK("http://geochem.nrcan.gc.ca/cdogs/content/kwd/kwd020018_e.htm", "Fluid (stream)")</f>
        <v>Fluid (stream)</v>
      </c>
      <c r="D454" s="1" t="str">
        <f>HYPERLINK("http://geochem.nrcan.gc.ca/cdogs/content/kwd/kwd080007_e.htm", "Untreated Water")</f>
        <v>Untreated Water</v>
      </c>
      <c r="E454" s="1" t="str">
        <f>HYPERLINK("http://geochem.nrcan.gc.ca/cdogs/content/dgp/dgp00002_e.htm", "Total")</f>
        <v>Total</v>
      </c>
      <c r="F454" s="1" t="str">
        <f>HYPERLINK("http://geochem.nrcan.gc.ca/cdogs/content/agp/agp01499_e.htm", "SO4 | NONE | ROOT")</f>
        <v>SO4 | NONE | ROOT</v>
      </c>
      <c r="G454" s="1" t="str">
        <f>HYPERLINK("http://geochem.nrcan.gc.ca/cdogs/content/mth/mth02438_e.htm", "2438")</f>
        <v>2438</v>
      </c>
      <c r="H454" s="1" t="str">
        <f>HYPERLINK("http://geochem.nrcan.gc.ca/cdogs/content/bdl/bdl210006_e.htm", "210006")</f>
        <v>210006</v>
      </c>
      <c r="I454" s="1" t="str">
        <f>HYPERLINK("http://geochem.nrcan.gc.ca/cdogs/content/prj/prj210211_e.htm", "210211")</f>
        <v>210211</v>
      </c>
      <c r="J454" s="1" t="str">
        <f>HYPERLINK("http://geochem.nrcan.gc.ca/cdogs/content/svy/svy210380_e.htm", "210380")</f>
        <v>210380</v>
      </c>
      <c r="L454" t="s">
        <v>199</v>
      </c>
      <c r="M454">
        <v>25</v>
      </c>
      <c r="N454" t="s">
        <v>199</v>
      </c>
      <c r="O454" t="s">
        <v>2110</v>
      </c>
      <c r="P454" t="s">
        <v>2111</v>
      </c>
      <c r="Q454" t="s">
        <v>2112</v>
      </c>
      <c r="R454" t="s">
        <v>2113</v>
      </c>
      <c r="T454" t="s">
        <v>25</v>
      </c>
    </row>
    <row r="455" spans="1:20" x14ac:dyDescent="0.25">
      <c r="A455">
        <v>64.027417999999997</v>
      </c>
      <c r="B455">
        <v>-135.32149039999999</v>
      </c>
      <c r="C455" s="1" t="str">
        <f>HYPERLINK("http://geochem.nrcan.gc.ca/cdogs/content/kwd/kwd020018_e.htm", "Fluid (stream)")</f>
        <v>Fluid (stream)</v>
      </c>
      <c r="D455" s="1" t="str">
        <f>HYPERLINK("http://geochem.nrcan.gc.ca/cdogs/content/kwd/kwd080007_e.htm", "Untreated Water")</f>
        <v>Untreated Water</v>
      </c>
      <c r="E455" s="1" t="str">
        <f>HYPERLINK("http://geochem.nrcan.gc.ca/cdogs/content/dgp/dgp00002_e.htm", "Total")</f>
        <v>Total</v>
      </c>
      <c r="F455" s="1" t="str">
        <f>HYPERLINK("http://geochem.nrcan.gc.ca/cdogs/content/agp/agp01499_e.htm", "SO4 | NONE | ROOT")</f>
        <v>SO4 | NONE | ROOT</v>
      </c>
      <c r="G455" s="1" t="str">
        <f>HYPERLINK("http://geochem.nrcan.gc.ca/cdogs/content/mth/mth02438_e.htm", "2438")</f>
        <v>2438</v>
      </c>
      <c r="H455" s="1" t="str">
        <f>HYPERLINK("http://geochem.nrcan.gc.ca/cdogs/content/bdl/bdl210006_e.htm", "210006")</f>
        <v>210006</v>
      </c>
      <c r="I455" s="1" t="str">
        <f>HYPERLINK("http://geochem.nrcan.gc.ca/cdogs/content/prj/prj210211_e.htm", "210211")</f>
        <v>210211</v>
      </c>
      <c r="J455" s="1" t="str">
        <f>HYPERLINK("http://geochem.nrcan.gc.ca/cdogs/content/svy/svy210380_e.htm", "210380")</f>
        <v>210380</v>
      </c>
      <c r="L455" t="s">
        <v>1429</v>
      </c>
      <c r="M455">
        <v>24</v>
      </c>
      <c r="N455" t="s">
        <v>1429</v>
      </c>
      <c r="O455" t="s">
        <v>2114</v>
      </c>
      <c r="P455" t="s">
        <v>2115</v>
      </c>
      <c r="Q455" t="s">
        <v>2116</v>
      </c>
      <c r="R455" t="s">
        <v>2117</v>
      </c>
      <c r="T455" t="s">
        <v>25</v>
      </c>
    </row>
    <row r="456" spans="1:20" x14ac:dyDescent="0.25">
      <c r="A456">
        <v>64.030191200000004</v>
      </c>
      <c r="B456">
        <v>-135.03068880000001</v>
      </c>
      <c r="C456" s="1" t="str">
        <f>HYPERLINK("http://geochem.nrcan.gc.ca/cdogs/content/kwd/kwd020018_e.htm", "Fluid (stream)")</f>
        <v>Fluid (stream)</v>
      </c>
      <c r="D456" s="1" t="str">
        <f>HYPERLINK("http://geochem.nrcan.gc.ca/cdogs/content/kwd/kwd080007_e.htm", "Untreated Water")</f>
        <v>Untreated Water</v>
      </c>
      <c r="E456" s="1" t="str">
        <f>HYPERLINK("http://geochem.nrcan.gc.ca/cdogs/content/dgp/dgp00002_e.htm", "Total")</f>
        <v>Total</v>
      </c>
      <c r="F456" s="1" t="str">
        <f>HYPERLINK("http://geochem.nrcan.gc.ca/cdogs/content/agp/agp01499_e.htm", "SO4 | NONE | ROOT")</f>
        <v>SO4 | NONE | ROOT</v>
      </c>
      <c r="G456" s="1" t="str">
        <f>HYPERLINK("http://geochem.nrcan.gc.ca/cdogs/content/mth/mth02438_e.htm", "2438")</f>
        <v>2438</v>
      </c>
      <c r="H456" s="1" t="str">
        <f>HYPERLINK("http://geochem.nrcan.gc.ca/cdogs/content/bdl/bdl210006_e.htm", "210006")</f>
        <v>210006</v>
      </c>
      <c r="I456" s="1" t="str">
        <f>HYPERLINK("http://geochem.nrcan.gc.ca/cdogs/content/prj/prj210211_e.htm", "210211")</f>
        <v>210211</v>
      </c>
      <c r="J456" s="1" t="str">
        <f>HYPERLINK("http://geochem.nrcan.gc.ca/cdogs/content/svy/svy210380_e.htm", "210380")</f>
        <v>210380</v>
      </c>
      <c r="L456" t="s">
        <v>91</v>
      </c>
      <c r="M456">
        <v>40.700000000000003</v>
      </c>
      <c r="N456" t="s">
        <v>91</v>
      </c>
      <c r="O456" t="s">
        <v>2118</v>
      </c>
      <c r="P456" t="s">
        <v>2119</v>
      </c>
      <c r="Q456" t="s">
        <v>2120</v>
      </c>
      <c r="R456" t="s">
        <v>2121</v>
      </c>
      <c r="T456" t="s">
        <v>25</v>
      </c>
    </row>
    <row r="457" spans="1:20" x14ac:dyDescent="0.25">
      <c r="A457">
        <v>64.031539100000003</v>
      </c>
      <c r="B457">
        <v>-135.0192284</v>
      </c>
      <c r="C457" s="1" t="str">
        <f>HYPERLINK("http://geochem.nrcan.gc.ca/cdogs/content/kwd/kwd020018_e.htm", "Fluid (stream)")</f>
        <v>Fluid (stream)</v>
      </c>
      <c r="D457" s="1" t="str">
        <f>HYPERLINK("http://geochem.nrcan.gc.ca/cdogs/content/kwd/kwd080007_e.htm", "Untreated Water")</f>
        <v>Untreated Water</v>
      </c>
      <c r="E457" s="1" t="str">
        <f>HYPERLINK("http://geochem.nrcan.gc.ca/cdogs/content/dgp/dgp00002_e.htm", "Total")</f>
        <v>Total</v>
      </c>
      <c r="F457" s="1" t="str">
        <f>HYPERLINK("http://geochem.nrcan.gc.ca/cdogs/content/agp/agp01499_e.htm", "SO4 | NONE | ROOT")</f>
        <v>SO4 | NONE | ROOT</v>
      </c>
      <c r="G457" s="1" t="str">
        <f>HYPERLINK("http://geochem.nrcan.gc.ca/cdogs/content/mth/mth02438_e.htm", "2438")</f>
        <v>2438</v>
      </c>
      <c r="H457" s="1" t="str">
        <f>HYPERLINK("http://geochem.nrcan.gc.ca/cdogs/content/bdl/bdl210006_e.htm", "210006")</f>
        <v>210006</v>
      </c>
      <c r="I457" s="1" t="str">
        <f>HYPERLINK("http://geochem.nrcan.gc.ca/cdogs/content/prj/prj210211_e.htm", "210211")</f>
        <v>210211</v>
      </c>
      <c r="J457" s="1" t="str">
        <f>HYPERLINK("http://geochem.nrcan.gc.ca/cdogs/content/svy/svy210380_e.htm", "210380")</f>
        <v>210380</v>
      </c>
      <c r="L457" t="s">
        <v>2122</v>
      </c>
      <c r="M457">
        <v>45.7</v>
      </c>
      <c r="N457" t="s">
        <v>2122</v>
      </c>
      <c r="O457" t="s">
        <v>2123</v>
      </c>
      <c r="P457" t="s">
        <v>2124</v>
      </c>
      <c r="Q457" t="s">
        <v>2125</v>
      </c>
      <c r="R457" t="s">
        <v>2126</v>
      </c>
      <c r="T457" t="s">
        <v>25</v>
      </c>
    </row>
    <row r="458" spans="1:20" x14ac:dyDescent="0.25">
      <c r="A458">
        <v>64.036026100000001</v>
      </c>
      <c r="B458">
        <v>-135.01697970000001</v>
      </c>
      <c r="C458" s="1" t="str">
        <f>HYPERLINK("http://geochem.nrcan.gc.ca/cdogs/content/kwd/kwd020018_e.htm", "Fluid (stream)")</f>
        <v>Fluid (stream)</v>
      </c>
      <c r="D458" s="1" t="str">
        <f>HYPERLINK("http://geochem.nrcan.gc.ca/cdogs/content/kwd/kwd080007_e.htm", "Untreated Water")</f>
        <v>Untreated Water</v>
      </c>
      <c r="E458" s="1" t="str">
        <f>HYPERLINK("http://geochem.nrcan.gc.ca/cdogs/content/dgp/dgp00002_e.htm", "Total")</f>
        <v>Total</v>
      </c>
      <c r="F458" s="1" t="str">
        <f>HYPERLINK("http://geochem.nrcan.gc.ca/cdogs/content/agp/agp01499_e.htm", "SO4 | NONE | ROOT")</f>
        <v>SO4 | NONE | ROOT</v>
      </c>
      <c r="G458" s="1" t="str">
        <f>HYPERLINK("http://geochem.nrcan.gc.ca/cdogs/content/mth/mth02438_e.htm", "2438")</f>
        <v>2438</v>
      </c>
      <c r="H458" s="1" t="str">
        <f>HYPERLINK("http://geochem.nrcan.gc.ca/cdogs/content/bdl/bdl210006_e.htm", "210006")</f>
        <v>210006</v>
      </c>
      <c r="I458" s="1" t="str">
        <f>HYPERLINK("http://geochem.nrcan.gc.ca/cdogs/content/prj/prj210211_e.htm", "210211")</f>
        <v>210211</v>
      </c>
      <c r="J458" s="1" t="str">
        <f>HYPERLINK("http://geochem.nrcan.gc.ca/cdogs/content/svy/svy210380_e.htm", "210380")</f>
        <v>210380</v>
      </c>
      <c r="L458" t="s">
        <v>2127</v>
      </c>
      <c r="M458">
        <v>11.3</v>
      </c>
      <c r="N458" t="s">
        <v>2127</v>
      </c>
      <c r="O458" t="s">
        <v>2128</v>
      </c>
      <c r="P458" t="s">
        <v>2129</v>
      </c>
      <c r="Q458" t="s">
        <v>2130</v>
      </c>
      <c r="R458" t="s">
        <v>2131</v>
      </c>
      <c r="T458" t="s">
        <v>25</v>
      </c>
    </row>
    <row r="459" spans="1:20" x14ac:dyDescent="0.25">
      <c r="A459">
        <v>64.203196899999995</v>
      </c>
      <c r="B459">
        <v>-135.4271214</v>
      </c>
      <c r="C459" s="1" t="str">
        <f>HYPERLINK("http://geochem.nrcan.gc.ca/cdogs/content/kwd/kwd020018_e.htm", "Fluid (stream)")</f>
        <v>Fluid (stream)</v>
      </c>
      <c r="D459" s="1" t="str">
        <f>HYPERLINK("http://geochem.nrcan.gc.ca/cdogs/content/kwd/kwd080007_e.htm", "Untreated Water")</f>
        <v>Untreated Water</v>
      </c>
      <c r="E459" s="1" t="str">
        <f>HYPERLINK("http://geochem.nrcan.gc.ca/cdogs/content/dgp/dgp00002_e.htm", "Total")</f>
        <v>Total</v>
      </c>
      <c r="F459" s="1" t="str">
        <f>HYPERLINK("http://geochem.nrcan.gc.ca/cdogs/content/agp/agp01499_e.htm", "SO4 | NONE | ROOT")</f>
        <v>SO4 | NONE | ROOT</v>
      </c>
      <c r="G459" s="1" t="str">
        <f>HYPERLINK("http://geochem.nrcan.gc.ca/cdogs/content/mth/mth02438_e.htm", "2438")</f>
        <v>2438</v>
      </c>
      <c r="H459" s="1" t="str">
        <f>HYPERLINK("http://geochem.nrcan.gc.ca/cdogs/content/bdl/bdl210006_e.htm", "210006")</f>
        <v>210006</v>
      </c>
      <c r="I459" s="1" t="str">
        <f>HYPERLINK("http://geochem.nrcan.gc.ca/cdogs/content/prj/prj210211_e.htm", "210211")</f>
        <v>210211</v>
      </c>
      <c r="J459" s="1" t="str">
        <f>HYPERLINK("http://geochem.nrcan.gc.ca/cdogs/content/svy/svy210380_e.htm", "210380")</f>
        <v>210380</v>
      </c>
      <c r="L459" t="s">
        <v>71</v>
      </c>
      <c r="M459">
        <v>38.700000000000003</v>
      </c>
      <c r="N459" t="s">
        <v>71</v>
      </c>
      <c r="O459" t="s">
        <v>2132</v>
      </c>
      <c r="P459" t="s">
        <v>2133</v>
      </c>
      <c r="Q459" t="s">
        <v>2134</v>
      </c>
      <c r="R459" t="s">
        <v>2135</v>
      </c>
      <c r="T459" t="s">
        <v>25</v>
      </c>
    </row>
    <row r="460" spans="1:20" x14ac:dyDescent="0.25">
      <c r="A460">
        <v>64.200288400000005</v>
      </c>
      <c r="B460">
        <v>-135.40874909999999</v>
      </c>
      <c r="C460" s="1" t="str">
        <f>HYPERLINK("http://geochem.nrcan.gc.ca/cdogs/content/kwd/kwd020018_e.htm", "Fluid (stream)")</f>
        <v>Fluid (stream)</v>
      </c>
      <c r="D460" s="1" t="str">
        <f>HYPERLINK("http://geochem.nrcan.gc.ca/cdogs/content/kwd/kwd080007_e.htm", "Untreated Water")</f>
        <v>Untreated Water</v>
      </c>
      <c r="E460" s="1" t="str">
        <f>HYPERLINK("http://geochem.nrcan.gc.ca/cdogs/content/dgp/dgp00002_e.htm", "Total")</f>
        <v>Total</v>
      </c>
      <c r="F460" s="1" t="str">
        <f>HYPERLINK("http://geochem.nrcan.gc.ca/cdogs/content/agp/agp01499_e.htm", "SO4 | NONE | ROOT")</f>
        <v>SO4 | NONE | ROOT</v>
      </c>
      <c r="G460" s="1" t="str">
        <f>HYPERLINK("http://geochem.nrcan.gc.ca/cdogs/content/mth/mth02438_e.htm", "2438")</f>
        <v>2438</v>
      </c>
      <c r="H460" s="1" t="str">
        <f>HYPERLINK("http://geochem.nrcan.gc.ca/cdogs/content/bdl/bdl210006_e.htm", "210006")</f>
        <v>210006</v>
      </c>
      <c r="I460" s="1" t="str">
        <f>HYPERLINK("http://geochem.nrcan.gc.ca/cdogs/content/prj/prj210211_e.htm", "210211")</f>
        <v>210211</v>
      </c>
      <c r="J460" s="1" t="str">
        <f>HYPERLINK("http://geochem.nrcan.gc.ca/cdogs/content/svy/svy210380_e.htm", "210380")</f>
        <v>210380</v>
      </c>
      <c r="L460" t="s">
        <v>1155</v>
      </c>
      <c r="M460">
        <v>19.3</v>
      </c>
      <c r="N460" t="s">
        <v>1155</v>
      </c>
      <c r="O460" t="s">
        <v>2136</v>
      </c>
      <c r="P460" t="s">
        <v>2137</v>
      </c>
      <c r="Q460" t="s">
        <v>2138</v>
      </c>
      <c r="R460" t="s">
        <v>2139</v>
      </c>
      <c r="T460" t="s">
        <v>25</v>
      </c>
    </row>
    <row r="461" spans="1:20" x14ac:dyDescent="0.25">
      <c r="A461">
        <v>64.247615800000005</v>
      </c>
      <c r="B461">
        <v>-135.3201316</v>
      </c>
      <c r="C461" s="1" t="str">
        <f>HYPERLINK("http://geochem.nrcan.gc.ca/cdogs/content/kwd/kwd020018_e.htm", "Fluid (stream)")</f>
        <v>Fluid (stream)</v>
      </c>
      <c r="D461" s="1" t="str">
        <f>HYPERLINK("http://geochem.nrcan.gc.ca/cdogs/content/kwd/kwd080007_e.htm", "Untreated Water")</f>
        <v>Untreated Water</v>
      </c>
      <c r="E461" s="1" t="str">
        <f>HYPERLINK("http://geochem.nrcan.gc.ca/cdogs/content/dgp/dgp00002_e.htm", "Total")</f>
        <v>Total</v>
      </c>
      <c r="F461" s="1" t="str">
        <f>HYPERLINK("http://geochem.nrcan.gc.ca/cdogs/content/agp/agp01499_e.htm", "SO4 | NONE | ROOT")</f>
        <v>SO4 | NONE | ROOT</v>
      </c>
      <c r="G461" s="1" t="str">
        <f>HYPERLINK("http://geochem.nrcan.gc.ca/cdogs/content/mth/mth02438_e.htm", "2438")</f>
        <v>2438</v>
      </c>
      <c r="H461" s="1" t="str">
        <f>HYPERLINK("http://geochem.nrcan.gc.ca/cdogs/content/bdl/bdl210006_e.htm", "210006")</f>
        <v>210006</v>
      </c>
      <c r="I461" s="1" t="str">
        <f>HYPERLINK("http://geochem.nrcan.gc.ca/cdogs/content/prj/prj210211_e.htm", "210211")</f>
        <v>210211</v>
      </c>
      <c r="J461" s="1" t="str">
        <f>HYPERLINK("http://geochem.nrcan.gc.ca/cdogs/content/svy/svy210380_e.htm", "210380")</f>
        <v>210380</v>
      </c>
      <c r="L461" t="s">
        <v>2140</v>
      </c>
      <c r="M461">
        <v>23.7</v>
      </c>
      <c r="N461" t="s">
        <v>2140</v>
      </c>
      <c r="O461" t="s">
        <v>2141</v>
      </c>
      <c r="P461" t="s">
        <v>2142</v>
      </c>
      <c r="Q461" t="s">
        <v>2143</v>
      </c>
      <c r="R461" t="s">
        <v>2144</v>
      </c>
      <c r="T461" t="s">
        <v>25</v>
      </c>
    </row>
    <row r="462" spans="1:20" x14ac:dyDescent="0.25">
      <c r="A462">
        <v>64.080696200000006</v>
      </c>
      <c r="B462">
        <v>-135.07339239999999</v>
      </c>
      <c r="C462" s="1" t="str">
        <f>HYPERLINK("http://geochem.nrcan.gc.ca/cdogs/content/kwd/kwd020018_e.htm", "Fluid (stream)")</f>
        <v>Fluid (stream)</v>
      </c>
      <c r="D462" s="1" t="str">
        <f>HYPERLINK("http://geochem.nrcan.gc.ca/cdogs/content/kwd/kwd080007_e.htm", "Untreated Water")</f>
        <v>Untreated Water</v>
      </c>
      <c r="E462" s="1" t="str">
        <f>HYPERLINK("http://geochem.nrcan.gc.ca/cdogs/content/dgp/dgp00002_e.htm", "Total")</f>
        <v>Total</v>
      </c>
      <c r="F462" s="1" t="str">
        <f>HYPERLINK("http://geochem.nrcan.gc.ca/cdogs/content/agp/agp01499_e.htm", "SO4 | NONE | ROOT")</f>
        <v>SO4 | NONE | ROOT</v>
      </c>
      <c r="G462" s="1" t="str">
        <f>HYPERLINK("http://geochem.nrcan.gc.ca/cdogs/content/mth/mth02438_e.htm", "2438")</f>
        <v>2438</v>
      </c>
      <c r="H462" s="1" t="str">
        <f>HYPERLINK("http://geochem.nrcan.gc.ca/cdogs/content/bdl/bdl210006_e.htm", "210006")</f>
        <v>210006</v>
      </c>
      <c r="I462" s="1" t="str">
        <f>HYPERLINK("http://geochem.nrcan.gc.ca/cdogs/content/prj/prj210211_e.htm", "210211")</f>
        <v>210211</v>
      </c>
      <c r="J462" s="1" t="str">
        <f>HYPERLINK("http://geochem.nrcan.gc.ca/cdogs/content/svy/svy210380_e.htm", "210380")</f>
        <v>210380</v>
      </c>
      <c r="L462" t="s">
        <v>2145</v>
      </c>
      <c r="M462">
        <v>251</v>
      </c>
      <c r="N462" t="s">
        <v>2145</v>
      </c>
      <c r="O462" t="s">
        <v>2146</v>
      </c>
      <c r="P462" t="s">
        <v>2147</v>
      </c>
      <c r="Q462" t="s">
        <v>2148</v>
      </c>
      <c r="R462" t="s">
        <v>2149</v>
      </c>
      <c r="T462" t="s">
        <v>25</v>
      </c>
    </row>
    <row r="463" spans="1:20" x14ac:dyDescent="0.25">
      <c r="A463">
        <v>64.085811699999994</v>
      </c>
      <c r="B463">
        <v>-135.07176530000001</v>
      </c>
      <c r="C463" s="1" t="str">
        <f>HYPERLINK("http://geochem.nrcan.gc.ca/cdogs/content/kwd/kwd020018_e.htm", "Fluid (stream)")</f>
        <v>Fluid (stream)</v>
      </c>
      <c r="D463" s="1" t="str">
        <f>HYPERLINK("http://geochem.nrcan.gc.ca/cdogs/content/kwd/kwd080007_e.htm", "Untreated Water")</f>
        <v>Untreated Water</v>
      </c>
      <c r="E463" s="1" t="str">
        <f>HYPERLINK("http://geochem.nrcan.gc.ca/cdogs/content/dgp/dgp00002_e.htm", "Total")</f>
        <v>Total</v>
      </c>
      <c r="F463" s="1" t="str">
        <f>HYPERLINK("http://geochem.nrcan.gc.ca/cdogs/content/agp/agp01499_e.htm", "SO4 | NONE | ROOT")</f>
        <v>SO4 | NONE | ROOT</v>
      </c>
      <c r="G463" s="1" t="str">
        <f>HYPERLINK("http://geochem.nrcan.gc.ca/cdogs/content/mth/mth02438_e.htm", "2438")</f>
        <v>2438</v>
      </c>
      <c r="H463" s="1" t="str">
        <f>HYPERLINK("http://geochem.nrcan.gc.ca/cdogs/content/bdl/bdl210006_e.htm", "210006")</f>
        <v>210006</v>
      </c>
      <c r="I463" s="1" t="str">
        <f>HYPERLINK("http://geochem.nrcan.gc.ca/cdogs/content/prj/prj210211_e.htm", "210211")</f>
        <v>210211</v>
      </c>
      <c r="J463" s="1" t="str">
        <f>HYPERLINK("http://geochem.nrcan.gc.ca/cdogs/content/svy/svy210380_e.htm", "210380")</f>
        <v>210380</v>
      </c>
      <c r="L463" t="s">
        <v>1041</v>
      </c>
      <c r="M463">
        <v>33</v>
      </c>
      <c r="N463" t="s">
        <v>1041</v>
      </c>
      <c r="O463" t="s">
        <v>2150</v>
      </c>
      <c r="P463" t="s">
        <v>2151</v>
      </c>
      <c r="Q463" t="s">
        <v>2152</v>
      </c>
      <c r="R463" t="s">
        <v>2153</v>
      </c>
      <c r="T463" t="s">
        <v>25</v>
      </c>
    </row>
    <row r="464" spans="1:20" x14ac:dyDescent="0.25">
      <c r="A464">
        <v>64.196634700000004</v>
      </c>
      <c r="B464">
        <v>-135.04775950000001</v>
      </c>
      <c r="C464" s="1" t="str">
        <f>HYPERLINK("http://geochem.nrcan.gc.ca/cdogs/content/kwd/kwd020018_e.htm", "Fluid (stream)")</f>
        <v>Fluid (stream)</v>
      </c>
      <c r="D464" s="1" t="str">
        <f>HYPERLINK("http://geochem.nrcan.gc.ca/cdogs/content/kwd/kwd080007_e.htm", "Untreated Water")</f>
        <v>Untreated Water</v>
      </c>
      <c r="E464" s="1" t="str">
        <f>HYPERLINK("http://geochem.nrcan.gc.ca/cdogs/content/dgp/dgp00002_e.htm", "Total")</f>
        <v>Total</v>
      </c>
      <c r="F464" s="1" t="str">
        <f>HYPERLINK("http://geochem.nrcan.gc.ca/cdogs/content/agp/agp01499_e.htm", "SO4 | NONE | ROOT")</f>
        <v>SO4 | NONE | ROOT</v>
      </c>
      <c r="G464" s="1" t="str">
        <f>HYPERLINK("http://geochem.nrcan.gc.ca/cdogs/content/mth/mth02438_e.htm", "2438")</f>
        <v>2438</v>
      </c>
      <c r="H464" s="1" t="str">
        <f>HYPERLINK("http://geochem.nrcan.gc.ca/cdogs/content/bdl/bdl210006_e.htm", "210006")</f>
        <v>210006</v>
      </c>
      <c r="I464" s="1" t="str">
        <f>HYPERLINK("http://geochem.nrcan.gc.ca/cdogs/content/prj/prj210211_e.htm", "210211")</f>
        <v>210211</v>
      </c>
      <c r="J464" s="1" t="str">
        <f>HYPERLINK("http://geochem.nrcan.gc.ca/cdogs/content/svy/svy210380_e.htm", "210380")</f>
        <v>210380</v>
      </c>
      <c r="L464" t="s">
        <v>527</v>
      </c>
      <c r="M464">
        <v>19</v>
      </c>
      <c r="N464" t="s">
        <v>527</v>
      </c>
      <c r="O464" t="s">
        <v>2154</v>
      </c>
      <c r="P464" t="s">
        <v>2155</v>
      </c>
      <c r="Q464" t="s">
        <v>2156</v>
      </c>
      <c r="R464" t="s">
        <v>2157</v>
      </c>
      <c r="T464" t="s">
        <v>25</v>
      </c>
    </row>
    <row r="465" spans="1:20" x14ac:dyDescent="0.25">
      <c r="A465">
        <v>64.184073100000006</v>
      </c>
      <c r="B465">
        <v>-135.04609120000001</v>
      </c>
      <c r="C465" s="1" t="str">
        <f>HYPERLINK("http://geochem.nrcan.gc.ca/cdogs/content/kwd/kwd020018_e.htm", "Fluid (stream)")</f>
        <v>Fluid (stream)</v>
      </c>
      <c r="D465" s="1" t="str">
        <f>HYPERLINK("http://geochem.nrcan.gc.ca/cdogs/content/kwd/kwd080007_e.htm", "Untreated Water")</f>
        <v>Untreated Water</v>
      </c>
      <c r="E465" s="1" t="str">
        <f>HYPERLINK("http://geochem.nrcan.gc.ca/cdogs/content/dgp/dgp00002_e.htm", "Total")</f>
        <v>Total</v>
      </c>
      <c r="F465" s="1" t="str">
        <f>HYPERLINK("http://geochem.nrcan.gc.ca/cdogs/content/agp/agp01499_e.htm", "SO4 | NONE | ROOT")</f>
        <v>SO4 | NONE | ROOT</v>
      </c>
      <c r="G465" s="1" t="str">
        <f>HYPERLINK("http://geochem.nrcan.gc.ca/cdogs/content/mth/mth02438_e.htm", "2438")</f>
        <v>2438</v>
      </c>
      <c r="H465" s="1" t="str">
        <f>HYPERLINK("http://geochem.nrcan.gc.ca/cdogs/content/bdl/bdl210006_e.htm", "210006")</f>
        <v>210006</v>
      </c>
      <c r="I465" s="1" t="str">
        <f>HYPERLINK("http://geochem.nrcan.gc.ca/cdogs/content/prj/prj210211_e.htm", "210211")</f>
        <v>210211</v>
      </c>
      <c r="J465" s="1" t="str">
        <f>HYPERLINK("http://geochem.nrcan.gc.ca/cdogs/content/svy/svy210380_e.htm", "210380")</f>
        <v>210380</v>
      </c>
      <c r="L465" t="s">
        <v>1645</v>
      </c>
      <c r="M465">
        <v>45</v>
      </c>
      <c r="N465" t="s">
        <v>1645</v>
      </c>
      <c r="O465" t="s">
        <v>2158</v>
      </c>
      <c r="P465" t="s">
        <v>2159</v>
      </c>
      <c r="Q465" t="s">
        <v>2160</v>
      </c>
      <c r="R465" t="s">
        <v>2161</v>
      </c>
      <c r="T465" t="s">
        <v>25</v>
      </c>
    </row>
    <row r="466" spans="1:20" x14ac:dyDescent="0.25">
      <c r="A466">
        <v>64.093193900000003</v>
      </c>
      <c r="B466">
        <v>-135.45538120000001</v>
      </c>
      <c r="C466" s="1" t="str">
        <f>HYPERLINK("http://geochem.nrcan.gc.ca/cdogs/content/kwd/kwd020018_e.htm", "Fluid (stream)")</f>
        <v>Fluid (stream)</v>
      </c>
      <c r="D466" s="1" t="str">
        <f>HYPERLINK("http://geochem.nrcan.gc.ca/cdogs/content/kwd/kwd080007_e.htm", "Untreated Water")</f>
        <v>Untreated Water</v>
      </c>
      <c r="E466" s="1" t="str">
        <f>HYPERLINK("http://geochem.nrcan.gc.ca/cdogs/content/dgp/dgp00002_e.htm", "Total")</f>
        <v>Total</v>
      </c>
      <c r="F466" s="1" t="str">
        <f>HYPERLINK("http://geochem.nrcan.gc.ca/cdogs/content/agp/agp01499_e.htm", "SO4 | NONE | ROOT")</f>
        <v>SO4 | NONE | ROOT</v>
      </c>
      <c r="G466" s="1" t="str">
        <f>HYPERLINK("http://geochem.nrcan.gc.ca/cdogs/content/mth/mth02438_e.htm", "2438")</f>
        <v>2438</v>
      </c>
      <c r="H466" s="1" t="str">
        <f>HYPERLINK("http://geochem.nrcan.gc.ca/cdogs/content/bdl/bdl210006_e.htm", "210006")</f>
        <v>210006</v>
      </c>
      <c r="I466" s="1" t="str">
        <f>HYPERLINK("http://geochem.nrcan.gc.ca/cdogs/content/prj/prj210211_e.htm", "210211")</f>
        <v>210211</v>
      </c>
      <c r="J466" s="1" t="str">
        <f>HYPERLINK("http://geochem.nrcan.gc.ca/cdogs/content/svy/svy210380_e.htm", "210380")</f>
        <v>210380</v>
      </c>
      <c r="L466" t="s">
        <v>859</v>
      </c>
      <c r="M466">
        <v>38.799999999999997</v>
      </c>
      <c r="N466" t="s">
        <v>859</v>
      </c>
      <c r="O466" t="s">
        <v>2162</v>
      </c>
      <c r="P466" t="s">
        <v>2163</v>
      </c>
      <c r="Q466" t="s">
        <v>2164</v>
      </c>
      <c r="R466" t="s">
        <v>2165</v>
      </c>
      <c r="T466" t="s">
        <v>25</v>
      </c>
    </row>
    <row r="467" spans="1:20" x14ac:dyDescent="0.25">
      <c r="A467">
        <v>64.091063399999996</v>
      </c>
      <c r="B467">
        <v>-135.44796210000001</v>
      </c>
      <c r="C467" s="1" t="str">
        <f>HYPERLINK("http://geochem.nrcan.gc.ca/cdogs/content/kwd/kwd020018_e.htm", "Fluid (stream)")</f>
        <v>Fluid (stream)</v>
      </c>
      <c r="D467" s="1" t="str">
        <f>HYPERLINK("http://geochem.nrcan.gc.ca/cdogs/content/kwd/kwd080007_e.htm", "Untreated Water")</f>
        <v>Untreated Water</v>
      </c>
      <c r="E467" s="1" t="str">
        <f>HYPERLINK("http://geochem.nrcan.gc.ca/cdogs/content/dgp/dgp00002_e.htm", "Total")</f>
        <v>Total</v>
      </c>
      <c r="F467" s="1" t="str">
        <f>HYPERLINK("http://geochem.nrcan.gc.ca/cdogs/content/agp/agp01499_e.htm", "SO4 | NONE | ROOT")</f>
        <v>SO4 | NONE | ROOT</v>
      </c>
      <c r="G467" s="1" t="str">
        <f>HYPERLINK("http://geochem.nrcan.gc.ca/cdogs/content/mth/mth02438_e.htm", "2438")</f>
        <v>2438</v>
      </c>
      <c r="H467" s="1" t="str">
        <f>HYPERLINK("http://geochem.nrcan.gc.ca/cdogs/content/bdl/bdl210006_e.htm", "210006")</f>
        <v>210006</v>
      </c>
      <c r="I467" s="1" t="str">
        <f>HYPERLINK("http://geochem.nrcan.gc.ca/cdogs/content/prj/prj210211_e.htm", "210211")</f>
        <v>210211</v>
      </c>
      <c r="J467" s="1" t="str">
        <f>HYPERLINK("http://geochem.nrcan.gc.ca/cdogs/content/svy/svy210380_e.htm", "210380")</f>
        <v>210380</v>
      </c>
      <c r="L467" t="s">
        <v>1424</v>
      </c>
      <c r="M467">
        <v>37.9</v>
      </c>
      <c r="N467" t="s">
        <v>1424</v>
      </c>
      <c r="O467" t="s">
        <v>2166</v>
      </c>
      <c r="P467" t="s">
        <v>2167</v>
      </c>
      <c r="Q467" t="s">
        <v>2168</v>
      </c>
      <c r="R467" t="s">
        <v>2169</v>
      </c>
      <c r="T467" t="s">
        <v>25</v>
      </c>
    </row>
    <row r="468" spans="1:20" x14ac:dyDescent="0.25">
      <c r="A468">
        <v>64.0803133</v>
      </c>
      <c r="B468">
        <v>-135.4707535</v>
      </c>
      <c r="C468" s="1" t="str">
        <f>HYPERLINK("http://geochem.nrcan.gc.ca/cdogs/content/kwd/kwd020018_e.htm", "Fluid (stream)")</f>
        <v>Fluid (stream)</v>
      </c>
      <c r="D468" s="1" t="str">
        <f>HYPERLINK("http://geochem.nrcan.gc.ca/cdogs/content/kwd/kwd080007_e.htm", "Untreated Water")</f>
        <v>Untreated Water</v>
      </c>
      <c r="E468" s="1" t="str">
        <f>HYPERLINK("http://geochem.nrcan.gc.ca/cdogs/content/dgp/dgp00002_e.htm", "Total")</f>
        <v>Total</v>
      </c>
      <c r="F468" s="1" t="str">
        <f>HYPERLINK("http://geochem.nrcan.gc.ca/cdogs/content/agp/agp01499_e.htm", "SO4 | NONE | ROOT")</f>
        <v>SO4 | NONE | ROOT</v>
      </c>
      <c r="G468" s="1" t="str">
        <f>HYPERLINK("http://geochem.nrcan.gc.ca/cdogs/content/mth/mth02438_e.htm", "2438")</f>
        <v>2438</v>
      </c>
      <c r="H468" s="1" t="str">
        <f>HYPERLINK("http://geochem.nrcan.gc.ca/cdogs/content/bdl/bdl210006_e.htm", "210006")</f>
        <v>210006</v>
      </c>
      <c r="I468" s="1" t="str">
        <f>HYPERLINK("http://geochem.nrcan.gc.ca/cdogs/content/prj/prj210211_e.htm", "210211")</f>
        <v>210211</v>
      </c>
      <c r="J468" s="1" t="str">
        <f>HYPERLINK("http://geochem.nrcan.gc.ca/cdogs/content/svy/svy210380_e.htm", "210380")</f>
        <v>210380</v>
      </c>
      <c r="L468" t="s">
        <v>2170</v>
      </c>
      <c r="M468">
        <v>74.900000000000006</v>
      </c>
      <c r="N468" t="s">
        <v>2170</v>
      </c>
      <c r="O468" t="s">
        <v>2171</v>
      </c>
      <c r="P468" t="s">
        <v>2172</v>
      </c>
      <c r="Q468" t="s">
        <v>2173</v>
      </c>
      <c r="R468" t="s">
        <v>2174</v>
      </c>
      <c r="T468" t="s">
        <v>25</v>
      </c>
    </row>
    <row r="469" spans="1:20" x14ac:dyDescent="0.25">
      <c r="A469">
        <v>64.072633999999994</v>
      </c>
      <c r="B469">
        <v>-135.4295247</v>
      </c>
      <c r="C469" s="1" t="str">
        <f>HYPERLINK("http://geochem.nrcan.gc.ca/cdogs/content/kwd/kwd020018_e.htm", "Fluid (stream)")</f>
        <v>Fluid (stream)</v>
      </c>
      <c r="D469" s="1" t="str">
        <f>HYPERLINK("http://geochem.nrcan.gc.ca/cdogs/content/kwd/kwd080007_e.htm", "Untreated Water")</f>
        <v>Untreated Water</v>
      </c>
      <c r="E469" s="1" t="str">
        <f>HYPERLINK("http://geochem.nrcan.gc.ca/cdogs/content/dgp/dgp00002_e.htm", "Total")</f>
        <v>Total</v>
      </c>
      <c r="F469" s="1" t="str">
        <f>HYPERLINK("http://geochem.nrcan.gc.ca/cdogs/content/agp/agp01499_e.htm", "SO4 | NONE | ROOT")</f>
        <v>SO4 | NONE | ROOT</v>
      </c>
      <c r="G469" s="1" t="str">
        <f>HYPERLINK("http://geochem.nrcan.gc.ca/cdogs/content/mth/mth02438_e.htm", "2438")</f>
        <v>2438</v>
      </c>
      <c r="H469" s="1" t="str">
        <f>HYPERLINK("http://geochem.nrcan.gc.ca/cdogs/content/bdl/bdl210006_e.htm", "210006")</f>
        <v>210006</v>
      </c>
      <c r="I469" s="1" t="str">
        <f>HYPERLINK("http://geochem.nrcan.gc.ca/cdogs/content/prj/prj210211_e.htm", "210211")</f>
        <v>210211</v>
      </c>
      <c r="J469" s="1" t="str">
        <f>HYPERLINK("http://geochem.nrcan.gc.ca/cdogs/content/svy/svy210380_e.htm", "210380")</f>
        <v>210380</v>
      </c>
      <c r="L469" t="s">
        <v>1516</v>
      </c>
      <c r="M469">
        <v>22.6</v>
      </c>
      <c r="N469" t="s">
        <v>1516</v>
      </c>
      <c r="O469" t="s">
        <v>2175</v>
      </c>
      <c r="P469" t="s">
        <v>2176</v>
      </c>
      <c r="Q469" t="s">
        <v>2177</v>
      </c>
      <c r="R469" t="s">
        <v>2178</v>
      </c>
      <c r="T469" t="s">
        <v>25</v>
      </c>
    </row>
    <row r="470" spans="1:20" x14ac:dyDescent="0.25">
      <c r="A470">
        <v>64.171383199999994</v>
      </c>
      <c r="B470">
        <v>-135.41346540000001</v>
      </c>
      <c r="C470" s="1" t="str">
        <f>HYPERLINK("http://geochem.nrcan.gc.ca/cdogs/content/kwd/kwd020018_e.htm", "Fluid (stream)")</f>
        <v>Fluid (stream)</v>
      </c>
      <c r="D470" s="1" t="str">
        <f>HYPERLINK("http://geochem.nrcan.gc.ca/cdogs/content/kwd/kwd080007_e.htm", "Untreated Water")</f>
        <v>Untreated Water</v>
      </c>
      <c r="E470" s="1" t="str">
        <f>HYPERLINK("http://geochem.nrcan.gc.ca/cdogs/content/dgp/dgp00002_e.htm", "Total")</f>
        <v>Total</v>
      </c>
      <c r="F470" s="1" t="str">
        <f>HYPERLINK("http://geochem.nrcan.gc.ca/cdogs/content/agp/agp01499_e.htm", "SO4 | NONE | ROOT")</f>
        <v>SO4 | NONE | ROOT</v>
      </c>
      <c r="G470" s="1" t="str">
        <f>HYPERLINK("http://geochem.nrcan.gc.ca/cdogs/content/mth/mth02438_e.htm", "2438")</f>
        <v>2438</v>
      </c>
      <c r="H470" s="1" t="str">
        <f>HYPERLINK("http://geochem.nrcan.gc.ca/cdogs/content/bdl/bdl210006_e.htm", "210006")</f>
        <v>210006</v>
      </c>
      <c r="I470" s="1" t="str">
        <f>HYPERLINK("http://geochem.nrcan.gc.ca/cdogs/content/prj/prj210211_e.htm", "210211")</f>
        <v>210211</v>
      </c>
      <c r="J470" s="1" t="str">
        <f>HYPERLINK("http://geochem.nrcan.gc.ca/cdogs/content/svy/svy210380_e.htm", "210380")</f>
        <v>210380</v>
      </c>
      <c r="L470" t="s">
        <v>179</v>
      </c>
      <c r="M470">
        <v>12.4</v>
      </c>
      <c r="N470" t="s">
        <v>179</v>
      </c>
      <c r="O470" t="s">
        <v>2179</v>
      </c>
      <c r="P470" t="s">
        <v>2180</v>
      </c>
      <c r="Q470" t="s">
        <v>2181</v>
      </c>
      <c r="R470" t="s">
        <v>2182</v>
      </c>
      <c r="T470" t="s">
        <v>25</v>
      </c>
    </row>
    <row r="471" spans="1:20" x14ac:dyDescent="0.25">
      <c r="A471">
        <v>64.160621599999999</v>
      </c>
      <c r="B471">
        <v>-135.4114543</v>
      </c>
      <c r="C471" s="1" t="str">
        <f>HYPERLINK("http://geochem.nrcan.gc.ca/cdogs/content/kwd/kwd020018_e.htm", "Fluid (stream)")</f>
        <v>Fluid (stream)</v>
      </c>
      <c r="D471" s="1" t="str">
        <f>HYPERLINK("http://geochem.nrcan.gc.ca/cdogs/content/kwd/kwd080007_e.htm", "Untreated Water")</f>
        <v>Untreated Water</v>
      </c>
      <c r="E471" s="1" t="str">
        <f>HYPERLINK("http://geochem.nrcan.gc.ca/cdogs/content/dgp/dgp00002_e.htm", "Total")</f>
        <v>Total</v>
      </c>
      <c r="F471" s="1" t="str">
        <f>HYPERLINK("http://geochem.nrcan.gc.ca/cdogs/content/agp/agp01499_e.htm", "SO4 | NONE | ROOT")</f>
        <v>SO4 | NONE | ROOT</v>
      </c>
      <c r="G471" s="1" t="str">
        <f>HYPERLINK("http://geochem.nrcan.gc.ca/cdogs/content/mth/mth02438_e.htm", "2438")</f>
        <v>2438</v>
      </c>
      <c r="H471" s="1" t="str">
        <f>HYPERLINK("http://geochem.nrcan.gc.ca/cdogs/content/bdl/bdl210006_e.htm", "210006")</f>
        <v>210006</v>
      </c>
      <c r="I471" s="1" t="str">
        <f>HYPERLINK("http://geochem.nrcan.gc.ca/cdogs/content/prj/prj210211_e.htm", "210211")</f>
        <v>210211</v>
      </c>
      <c r="J471" s="1" t="str">
        <f>HYPERLINK("http://geochem.nrcan.gc.ca/cdogs/content/svy/svy210380_e.htm", "210380")</f>
        <v>210380</v>
      </c>
      <c r="L471" t="s">
        <v>334</v>
      </c>
      <c r="M471">
        <v>10.7</v>
      </c>
      <c r="N471" t="s">
        <v>334</v>
      </c>
      <c r="O471" t="s">
        <v>2183</v>
      </c>
      <c r="P471" t="s">
        <v>2184</v>
      </c>
      <c r="Q471" t="s">
        <v>2185</v>
      </c>
      <c r="R471" t="s">
        <v>2186</v>
      </c>
      <c r="T471" t="s">
        <v>25</v>
      </c>
    </row>
    <row r="472" spans="1:20" x14ac:dyDescent="0.25">
      <c r="A472">
        <v>64.138784099999995</v>
      </c>
      <c r="B472">
        <v>-135.4073295</v>
      </c>
      <c r="C472" s="1" t="str">
        <f>HYPERLINK("http://geochem.nrcan.gc.ca/cdogs/content/kwd/kwd020018_e.htm", "Fluid (stream)")</f>
        <v>Fluid (stream)</v>
      </c>
      <c r="D472" s="1" t="str">
        <f>HYPERLINK("http://geochem.nrcan.gc.ca/cdogs/content/kwd/kwd080007_e.htm", "Untreated Water")</f>
        <v>Untreated Water</v>
      </c>
      <c r="E472" s="1" t="str">
        <f>HYPERLINK("http://geochem.nrcan.gc.ca/cdogs/content/dgp/dgp00002_e.htm", "Total")</f>
        <v>Total</v>
      </c>
      <c r="F472" s="1" t="str">
        <f>HYPERLINK("http://geochem.nrcan.gc.ca/cdogs/content/agp/agp01499_e.htm", "SO4 | NONE | ROOT")</f>
        <v>SO4 | NONE | ROOT</v>
      </c>
      <c r="G472" s="1" t="str">
        <f>HYPERLINK("http://geochem.nrcan.gc.ca/cdogs/content/mth/mth02438_e.htm", "2438")</f>
        <v>2438</v>
      </c>
      <c r="H472" s="1" t="str">
        <f>HYPERLINK("http://geochem.nrcan.gc.ca/cdogs/content/bdl/bdl210006_e.htm", "210006")</f>
        <v>210006</v>
      </c>
      <c r="I472" s="1" t="str">
        <f>HYPERLINK("http://geochem.nrcan.gc.ca/cdogs/content/prj/prj210211_e.htm", "210211")</f>
        <v>210211</v>
      </c>
      <c r="J472" s="1" t="str">
        <f>HYPERLINK("http://geochem.nrcan.gc.ca/cdogs/content/svy/svy210380_e.htm", "210380")</f>
        <v>210380</v>
      </c>
      <c r="L472" t="s">
        <v>61</v>
      </c>
      <c r="M472">
        <v>21.6</v>
      </c>
      <c r="N472" t="s">
        <v>61</v>
      </c>
      <c r="O472" t="s">
        <v>2187</v>
      </c>
      <c r="P472" t="s">
        <v>2188</v>
      </c>
      <c r="Q472" t="s">
        <v>2189</v>
      </c>
      <c r="R472" t="s">
        <v>2190</v>
      </c>
      <c r="T472" t="s">
        <v>25</v>
      </c>
    </row>
    <row r="473" spans="1:20" x14ac:dyDescent="0.25">
      <c r="A473">
        <v>64.125662000000005</v>
      </c>
      <c r="B473">
        <v>-135.38218430000001</v>
      </c>
      <c r="C473" s="1" t="str">
        <f>HYPERLINK("http://geochem.nrcan.gc.ca/cdogs/content/kwd/kwd020018_e.htm", "Fluid (stream)")</f>
        <v>Fluid (stream)</v>
      </c>
      <c r="D473" s="1" t="str">
        <f>HYPERLINK("http://geochem.nrcan.gc.ca/cdogs/content/kwd/kwd080007_e.htm", "Untreated Water")</f>
        <v>Untreated Water</v>
      </c>
      <c r="E473" s="1" t="str">
        <f>HYPERLINK("http://geochem.nrcan.gc.ca/cdogs/content/dgp/dgp00002_e.htm", "Total")</f>
        <v>Total</v>
      </c>
      <c r="F473" s="1" t="str">
        <f>HYPERLINK("http://geochem.nrcan.gc.ca/cdogs/content/agp/agp01499_e.htm", "SO4 | NONE | ROOT")</f>
        <v>SO4 | NONE | ROOT</v>
      </c>
      <c r="G473" s="1" t="str">
        <f>HYPERLINK("http://geochem.nrcan.gc.ca/cdogs/content/mth/mth02438_e.htm", "2438")</f>
        <v>2438</v>
      </c>
      <c r="H473" s="1" t="str">
        <f>HYPERLINK("http://geochem.nrcan.gc.ca/cdogs/content/bdl/bdl210006_e.htm", "210006")</f>
        <v>210006</v>
      </c>
      <c r="I473" s="1" t="str">
        <f>HYPERLINK("http://geochem.nrcan.gc.ca/cdogs/content/prj/prj210211_e.htm", "210211")</f>
        <v>210211</v>
      </c>
      <c r="J473" s="1" t="str">
        <f>HYPERLINK("http://geochem.nrcan.gc.ca/cdogs/content/svy/svy210380_e.htm", "210380")</f>
        <v>210380</v>
      </c>
      <c r="L473" t="s">
        <v>1096</v>
      </c>
      <c r="M473">
        <v>13.2</v>
      </c>
      <c r="N473" t="s">
        <v>1096</v>
      </c>
      <c r="O473" t="s">
        <v>2191</v>
      </c>
      <c r="P473" t="s">
        <v>2192</v>
      </c>
      <c r="Q473" t="s">
        <v>2193</v>
      </c>
      <c r="R473" t="s">
        <v>2194</v>
      </c>
      <c r="T473" t="s">
        <v>25</v>
      </c>
    </row>
    <row r="474" spans="1:20" x14ac:dyDescent="0.25">
      <c r="A474">
        <v>64.180122600000004</v>
      </c>
      <c r="B474">
        <v>-135.36626749999999</v>
      </c>
      <c r="C474" s="1" t="str">
        <f>HYPERLINK("http://geochem.nrcan.gc.ca/cdogs/content/kwd/kwd020018_e.htm", "Fluid (stream)")</f>
        <v>Fluid (stream)</v>
      </c>
      <c r="D474" s="1" t="str">
        <f>HYPERLINK("http://geochem.nrcan.gc.ca/cdogs/content/kwd/kwd080007_e.htm", "Untreated Water")</f>
        <v>Untreated Water</v>
      </c>
      <c r="E474" s="1" t="str">
        <f>HYPERLINK("http://geochem.nrcan.gc.ca/cdogs/content/dgp/dgp00002_e.htm", "Total")</f>
        <v>Total</v>
      </c>
      <c r="F474" s="1" t="str">
        <f>HYPERLINK("http://geochem.nrcan.gc.ca/cdogs/content/agp/agp01499_e.htm", "SO4 | NONE | ROOT")</f>
        <v>SO4 | NONE | ROOT</v>
      </c>
      <c r="G474" s="1" t="str">
        <f>HYPERLINK("http://geochem.nrcan.gc.ca/cdogs/content/mth/mth02438_e.htm", "2438")</f>
        <v>2438</v>
      </c>
      <c r="H474" s="1" t="str">
        <f>HYPERLINK("http://geochem.nrcan.gc.ca/cdogs/content/bdl/bdl210006_e.htm", "210006")</f>
        <v>210006</v>
      </c>
      <c r="I474" s="1" t="str">
        <f>HYPERLINK("http://geochem.nrcan.gc.ca/cdogs/content/prj/prj210211_e.htm", "210211")</f>
        <v>210211</v>
      </c>
      <c r="J474" s="1" t="str">
        <f>HYPERLINK("http://geochem.nrcan.gc.ca/cdogs/content/svy/svy210380_e.htm", "210380")</f>
        <v>210380</v>
      </c>
      <c r="L474" t="s">
        <v>1041</v>
      </c>
      <c r="M474">
        <v>33</v>
      </c>
      <c r="N474" t="s">
        <v>1041</v>
      </c>
      <c r="O474" t="s">
        <v>2195</v>
      </c>
      <c r="P474" t="s">
        <v>2196</v>
      </c>
      <c r="Q474" t="s">
        <v>2197</v>
      </c>
      <c r="R474" t="s">
        <v>2198</v>
      </c>
      <c r="T474" t="s">
        <v>25</v>
      </c>
    </row>
    <row r="475" spans="1:20" x14ac:dyDescent="0.25">
      <c r="A475">
        <v>64.173267899999999</v>
      </c>
      <c r="B475">
        <v>-135.3801661</v>
      </c>
      <c r="C475" s="1" t="str">
        <f>HYPERLINK("http://geochem.nrcan.gc.ca/cdogs/content/kwd/kwd020018_e.htm", "Fluid (stream)")</f>
        <v>Fluid (stream)</v>
      </c>
      <c r="D475" s="1" t="str">
        <f>HYPERLINK("http://geochem.nrcan.gc.ca/cdogs/content/kwd/kwd080007_e.htm", "Untreated Water")</f>
        <v>Untreated Water</v>
      </c>
      <c r="E475" s="1" t="str">
        <f>HYPERLINK("http://geochem.nrcan.gc.ca/cdogs/content/dgp/dgp00002_e.htm", "Total")</f>
        <v>Total</v>
      </c>
      <c r="F475" s="1" t="str">
        <f>HYPERLINK("http://geochem.nrcan.gc.ca/cdogs/content/agp/agp01499_e.htm", "SO4 | NONE | ROOT")</f>
        <v>SO4 | NONE | ROOT</v>
      </c>
      <c r="G475" s="1" t="str">
        <f>HYPERLINK("http://geochem.nrcan.gc.ca/cdogs/content/mth/mth02438_e.htm", "2438")</f>
        <v>2438</v>
      </c>
      <c r="H475" s="1" t="str">
        <f>HYPERLINK("http://geochem.nrcan.gc.ca/cdogs/content/bdl/bdl210006_e.htm", "210006")</f>
        <v>210006</v>
      </c>
      <c r="I475" s="1" t="str">
        <f>HYPERLINK("http://geochem.nrcan.gc.ca/cdogs/content/prj/prj210211_e.htm", "210211")</f>
        <v>210211</v>
      </c>
      <c r="J475" s="1" t="str">
        <f>HYPERLINK("http://geochem.nrcan.gc.ca/cdogs/content/svy/svy210380_e.htm", "210380")</f>
        <v>210380</v>
      </c>
      <c r="L475" t="s">
        <v>184</v>
      </c>
      <c r="M475">
        <v>9.3000000000000007</v>
      </c>
      <c r="N475" t="s">
        <v>184</v>
      </c>
      <c r="O475" t="s">
        <v>2199</v>
      </c>
      <c r="P475" t="s">
        <v>2200</v>
      </c>
      <c r="Q475" t="s">
        <v>2201</v>
      </c>
      <c r="R475" t="s">
        <v>2202</v>
      </c>
      <c r="T475" t="s">
        <v>25</v>
      </c>
    </row>
    <row r="476" spans="1:20" x14ac:dyDescent="0.25">
      <c r="A476">
        <v>64.157701099999997</v>
      </c>
      <c r="B476">
        <v>-135.3238216</v>
      </c>
      <c r="C476" s="1" t="str">
        <f>HYPERLINK("http://geochem.nrcan.gc.ca/cdogs/content/kwd/kwd020018_e.htm", "Fluid (stream)")</f>
        <v>Fluid (stream)</v>
      </c>
      <c r="D476" s="1" t="str">
        <f>HYPERLINK("http://geochem.nrcan.gc.ca/cdogs/content/kwd/kwd080007_e.htm", "Untreated Water")</f>
        <v>Untreated Water</v>
      </c>
      <c r="E476" s="1" t="str">
        <f>HYPERLINK("http://geochem.nrcan.gc.ca/cdogs/content/dgp/dgp00002_e.htm", "Total")</f>
        <v>Total</v>
      </c>
      <c r="F476" s="1" t="str">
        <f>HYPERLINK("http://geochem.nrcan.gc.ca/cdogs/content/agp/agp01499_e.htm", "SO4 | NONE | ROOT")</f>
        <v>SO4 | NONE | ROOT</v>
      </c>
      <c r="G476" s="1" t="str">
        <f>HYPERLINK("http://geochem.nrcan.gc.ca/cdogs/content/mth/mth02438_e.htm", "2438")</f>
        <v>2438</v>
      </c>
      <c r="H476" s="1" t="str">
        <f>HYPERLINK("http://geochem.nrcan.gc.ca/cdogs/content/bdl/bdl210006_e.htm", "210006")</f>
        <v>210006</v>
      </c>
      <c r="I476" s="1" t="str">
        <f>HYPERLINK("http://geochem.nrcan.gc.ca/cdogs/content/prj/prj210211_e.htm", "210211")</f>
        <v>210211</v>
      </c>
      <c r="J476" s="1" t="str">
        <f>HYPERLINK("http://geochem.nrcan.gc.ca/cdogs/content/svy/svy210380_e.htm", "210380")</f>
        <v>210380</v>
      </c>
      <c r="L476" t="s">
        <v>757</v>
      </c>
      <c r="M476">
        <v>15.3</v>
      </c>
      <c r="N476" t="s">
        <v>757</v>
      </c>
      <c r="O476" t="s">
        <v>2203</v>
      </c>
      <c r="P476" t="s">
        <v>2204</v>
      </c>
      <c r="Q476" t="s">
        <v>2205</v>
      </c>
      <c r="R476" t="s">
        <v>2206</v>
      </c>
      <c r="T476" t="s">
        <v>25</v>
      </c>
    </row>
    <row r="477" spans="1:20" x14ac:dyDescent="0.25">
      <c r="A477">
        <v>64.153464</v>
      </c>
      <c r="B477">
        <v>-135.3123626</v>
      </c>
      <c r="C477" s="1" t="str">
        <f>HYPERLINK("http://geochem.nrcan.gc.ca/cdogs/content/kwd/kwd020018_e.htm", "Fluid (stream)")</f>
        <v>Fluid (stream)</v>
      </c>
      <c r="D477" s="1" t="str">
        <f>HYPERLINK("http://geochem.nrcan.gc.ca/cdogs/content/kwd/kwd080007_e.htm", "Untreated Water")</f>
        <v>Untreated Water</v>
      </c>
      <c r="E477" s="1" t="str">
        <f>HYPERLINK("http://geochem.nrcan.gc.ca/cdogs/content/dgp/dgp00002_e.htm", "Total")</f>
        <v>Total</v>
      </c>
      <c r="F477" s="1" t="str">
        <f>HYPERLINK("http://geochem.nrcan.gc.ca/cdogs/content/agp/agp01499_e.htm", "SO4 | NONE | ROOT")</f>
        <v>SO4 | NONE | ROOT</v>
      </c>
      <c r="G477" s="1" t="str">
        <f>HYPERLINK("http://geochem.nrcan.gc.ca/cdogs/content/mth/mth02438_e.htm", "2438")</f>
        <v>2438</v>
      </c>
      <c r="H477" s="1" t="str">
        <f>HYPERLINK("http://geochem.nrcan.gc.ca/cdogs/content/bdl/bdl210006_e.htm", "210006")</f>
        <v>210006</v>
      </c>
      <c r="I477" s="1" t="str">
        <f>HYPERLINK("http://geochem.nrcan.gc.ca/cdogs/content/prj/prj210211_e.htm", "210211")</f>
        <v>210211</v>
      </c>
      <c r="J477" s="1" t="str">
        <f>HYPERLINK("http://geochem.nrcan.gc.ca/cdogs/content/svy/svy210380_e.htm", "210380")</f>
        <v>210380</v>
      </c>
      <c r="L477" t="s">
        <v>434</v>
      </c>
      <c r="M477">
        <v>25.8</v>
      </c>
      <c r="N477" t="s">
        <v>434</v>
      </c>
      <c r="O477" t="s">
        <v>2207</v>
      </c>
      <c r="P477" t="s">
        <v>2208</v>
      </c>
      <c r="Q477" t="s">
        <v>2209</v>
      </c>
      <c r="R477" t="s">
        <v>2210</v>
      </c>
      <c r="T477" t="s">
        <v>25</v>
      </c>
    </row>
    <row r="478" spans="1:20" x14ac:dyDescent="0.25">
      <c r="A478">
        <v>64.107023100000006</v>
      </c>
      <c r="B478">
        <v>-135.31563740000001</v>
      </c>
      <c r="C478" s="1" t="str">
        <f>HYPERLINK("http://geochem.nrcan.gc.ca/cdogs/content/kwd/kwd020018_e.htm", "Fluid (stream)")</f>
        <v>Fluid (stream)</v>
      </c>
      <c r="D478" s="1" t="str">
        <f>HYPERLINK("http://geochem.nrcan.gc.ca/cdogs/content/kwd/kwd080007_e.htm", "Untreated Water")</f>
        <v>Untreated Water</v>
      </c>
      <c r="E478" s="1" t="str">
        <f>HYPERLINK("http://geochem.nrcan.gc.ca/cdogs/content/dgp/dgp00002_e.htm", "Total")</f>
        <v>Total</v>
      </c>
      <c r="F478" s="1" t="str">
        <f>HYPERLINK("http://geochem.nrcan.gc.ca/cdogs/content/agp/agp01499_e.htm", "SO4 | NONE | ROOT")</f>
        <v>SO4 | NONE | ROOT</v>
      </c>
      <c r="G478" s="1" t="str">
        <f>HYPERLINK("http://geochem.nrcan.gc.ca/cdogs/content/mth/mth02438_e.htm", "2438")</f>
        <v>2438</v>
      </c>
      <c r="H478" s="1" t="str">
        <f>HYPERLINK("http://geochem.nrcan.gc.ca/cdogs/content/bdl/bdl210006_e.htm", "210006")</f>
        <v>210006</v>
      </c>
      <c r="I478" s="1" t="str">
        <f>HYPERLINK("http://geochem.nrcan.gc.ca/cdogs/content/prj/prj210211_e.htm", "210211")</f>
        <v>210211</v>
      </c>
      <c r="J478" s="1" t="str">
        <f>HYPERLINK("http://geochem.nrcan.gc.ca/cdogs/content/svy/svy210380_e.htm", "210380")</f>
        <v>210380</v>
      </c>
      <c r="L478" t="s">
        <v>2211</v>
      </c>
      <c r="M478">
        <v>39.799999999999997</v>
      </c>
      <c r="N478" t="s">
        <v>2211</v>
      </c>
      <c r="O478" t="s">
        <v>2212</v>
      </c>
      <c r="P478" t="s">
        <v>2213</v>
      </c>
      <c r="Q478" t="s">
        <v>2214</v>
      </c>
      <c r="R478" t="s">
        <v>2215</v>
      </c>
      <c r="T478" t="s">
        <v>25</v>
      </c>
    </row>
    <row r="479" spans="1:20" x14ac:dyDescent="0.25">
      <c r="A479">
        <v>64.110179700000003</v>
      </c>
      <c r="B479">
        <v>-135.3080788</v>
      </c>
      <c r="C479" s="1" t="str">
        <f>HYPERLINK("http://geochem.nrcan.gc.ca/cdogs/content/kwd/kwd020018_e.htm", "Fluid (stream)")</f>
        <v>Fluid (stream)</v>
      </c>
      <c r="D479" s="1" t="str">
        <f>HYPERLINK("http://geochem.nrcan.gc.ca/cdogs/content/kwd/kwd080007_e.htm", "Untreated Water")</f>
        <v>Untreated Water</v>
      </c>
      <c r="E479" s="1" t="str">
        <f>HYPERLINK("http://geochem.nrcan.gc.ca/cdogs/content/dgp/dgp00002_e.htm", "Total")</f>
        <v>Total</v>
      </c>
      <c r="F479" s="1" t="str">
        <f>HYPERLINK("http://geochem.nrcan.gc.ca/cdogs/content/agp/agp01499_e.htm", "SO4 | NONE | ROOT")</f>
        <v>SO4 | NONE | ROOT</v>
      </c>
      <c r="G479" s="1" t="str">
        <f>HYPERLINK("http://geochem.nrcan.gc.ca/cdogs/content/mth/mth02438_e.htm", "2438")</f>
        <v>2438</v>
      </c>
      <c r="H479" s="1" t="str">
        <f>HYPERLINK("http://geochem.nrcan.gc.ca/cdogs/content/bdl/bdl210006_e.htm", "210006")</f>
        <v>210006</v>
      </c>
      <c r="I479" s="1" t="str">
        <f>HYPERLINK("http://geochem.nrcan.gc.ca/cdogs/content/prj/prj210211_e.htm", "210211")</f>
        <v>210211</v>
      </c>
      <c r="J479" s="1" t="str">
        <f>HYPERLINK("http://geochem.nrcan.gc.ca/cdogs/content/svy/svy210380_e.htm", "210380")</f>
        <v>210380</v>
      </c>
      <c r="L479" t="s">
        <v>581</v>
      </c>
      <c r="M479">
        <v>16.600000000000001</v>
      </c>
      <c r="N479" t="s">
        <v>581</v>
      </c>
      <c r="O479" t="s">
        <v>2216</v>
      </c>
      <c r="P479" t="s">
        <v>2217</v>
      </c>
      <c r="Q479" t="s">
        <v>2218</v>
      </c>
      <c r="R479" t="s">
        <v>2219</v>
      </c>
      <c r="T479" t="s">
        <v>25</v>
      </c>
    </row>
    <row r="480" spans="1:20" x14ac:dyDescent="0.25">
      <c r="A480">
        <v>64.0392346</v>
      </c>
      <c r="B480">
        <v>-135.2149594</v>
      </c>
      <c r="C480" s="1" t="str">
        <f>HYPERLINK("http://geochem.nrcan.gc.ca/cdogs/content/kwd/kwd020018_e.htm", "Fluid (stream)")</f>
        <v>Fluid (stream)</v>
      </c>
      <c r="D480" s="1" t="str">
        <f>HYPERLINK("http://geochem.nrcan.gc.ca/cdogs/content/kwd/kwd080007_e.htm", "Untreated Water")</f>
        <v>Untreated Water</v>
      </c>
      <c r="E480" s="1" t="str">
        <f>HYPERLINK("http://geochem.nrcan.gc.ca/cdogs/content/dgp/dgp00002_e.htm", "Total")</f>
        <v>Total</v>
      </c>
      <c r="F480" s="1" t="str">
        <f>HYPERLINK("http://geochem.nrcan.gc.ca/cdogs/content/agp/agp01499_e.htm", "SO4 | NONE | ROOT")</f>
        <v>SO4 | NONE | ROOT</v>
      </c>
      <c r="G480" s="1" t="str">
        <f>HYPERLINK("http://geochem.nrcan.gc.ca/cdogs/content/mth/mth02438_e.htm", "2438")</f>
        <v>2438</v>
      </c>
      <c r="H480" s="1" t="str">
        <f>HYPERLINK("http://geochem.nrcan.gc.ca/cdogs/content/bdl/bdl210006_e.htm", "210006")</f>
        <v>210006</v>
      </c>
      <c r="I480" s="1" t="str">
        <f>HYPERLINK("http://geochem.nrcan.gc.ca/cdogs/content/prj/prj210211_e.htm", "210211")</f>
        <v>210211</v>
      </c>
      <c r="J480" s="1" t="str">
        <f>HYPERLINK("http://geochem.nrcan.gc.ca/cdogs/content/svy/svy210380_e.htm", "210380")</f>
        <v>210380</v>
      </c>
      <c r="L480" t="s">
        <v>796</v>
      </c>
      <c r="M480">
        <v>0.9</v>
      </c>
      <c r="N480" t="s">
        <v>796</v>
      </c>
      <c r="O480" t="s">
        <v>2220</v>
      </c>
      <c r="P480" t="s">
        <v>2221</v>
      </c>
      <c r="Q480" t="s">
        <v>2222</v>
      </c>
      <c r="R480" t="s">
        <v>2223</v>
      </c>
      <c r="T480" t="s">
        <v>25</v>
      </c>
    </row>
    <row r="481" spans="1:20" x14ac:dyDescent="0.25">
      <c r="A481">
        <v>64.018589000000006</v>
      </c>
      <c r="B481">
        <v>-135.24753390000001</v>
      </c>
      <c r="C481" s="1" t="str">
        <f>HYPERLINK("http://geochem.nrcan.gc.ca/cdogs/content/kwd/kwd020018_e.htm", "Fluid (stream)")</f>
        <v>Fluid (stream)</v>
      </c>
      <c r="D481" s="1" t="str">
        <f>HYPERLINK("http://geochem.nrcan.gc.ca/cdogs/content/kwd/kwd080007_e.htm", "Untreated Water")</f>
        <v>Untreated Water</v>
      </c>
      <c r="E481" s="1" t="str">
        <f>HYPERLINK("http://geochem.nrcan.gc.ca/cdogs/content/dgp/dgp00002_e.htm", "Total")</f>
        <v>Total</v>
      </c>
      <c r="F481" s="1" t="str">
        <f>HYPERLINK("http://geochem.nrcan.gc.ca/cdogs/content/agp/agp01499_e.htm", "SO4 | NONE | ROOT")</f>
        <v>SO4 | NONE | ROOT</v>
      </c>
      <c r="G481" s="1" t="str">
        <f>HYPERLINK("http://geochem.nrcan.gc.ca/cdogs/content/mth/mth02438_e.htm", "2438")</f>
        <v>2438</v>
      </c>
      <c r="H481" s="1" t="str">
        <f>HYPERLINK("http://geochem.nrcan.gc.ca/cdogs/content/bdl/bdl210006_e.htm", "210006")</f>
        <v>210006</v>
      </c>
      <c r="I481" s="1" t="str">
        <f>HYPERLINK("http://geochem.nrcan.gc.ca/cdogs/content/prj/prj210211_e.htm", "210211")</f>
        <v>210211</v>
      </c>
      <c r="J481" s="1" t="str">
        <f>HYPERLINK("http://geochem.nrcan.gc.ca/cdogs/content/svy/svy210380_e.htm", "210380")</f>
        <v>210380</v>
      </c>
      <c r="L481" t="s">
        <v>169</v>
      </c>
      <c r="M481">
        <v>9.9</v>
      </c>
      <c r="N481" t="s">
        <v>169</v>
      </c>
      <c r="O481" t="s">
        <v>2224</v>
      </c>
      <c r="P481" t="s">
        <v>2225</v>
      </c>
      <c r="Q481" t="s">
        <v>2226</v>
      </c>
      <c r="R481" t="s">
        <v>2227</v>
      </c>
      <c r="T481" t="s">
        <v>25</v>
      </c>
    </row>
    <row r="482" spans="1:20" x14ac:dyDescent="0.25">
      <c r="A482">
        <v>64.0165401</v>
      </c>
      <c r="B482">
        <v>-135.2385147</v>
      </c>
      <c r="C482" s="1" t="str">
        <f>HYPERLINK("http://geochem.nrcan.gc.ca/cdogs/content/kwd/kwd020018_e.htm", "Fluid (stream)")</f>
        <v>Fluid (stream)</v>
      </c>
      <c r="D482" s="1" t="str">
        <f>HYPERLINK("http://geochem.nrcan.gc.ca/cdogs/content/kwd/kwd080007_e.htm", "Untreated Water")</f>
        <v>Untreated Water</v>
      </c>
      <c r="E482" s="1" t="str">
        <f>HYPERLINK("http://geochem.nrcan.gc.ca/cdogs/content/dgp/dgp00002_e.htm", "Total")</f>
        <v>Total</v>
      </c>
      <c r="F482" s="1" t="str">
        <f>HYPERLINK("http://geochem.nrcan.gc.ca/cdogs/content/agp/agp01499_e.htm", "SO4 | NONE | ROOT")</f>
        <v>SO4 | NONE | ROOT</v>
      </c>
      <c r="G482" s="1" t="str">
        <f>HYPERLINK("http://geochem.nrcan.gc.ca/cdogs/content/mth/mth02438_e.htm", "2438")</f>
        <v>2438</v>
      </c>
      <c r="H482" s="1" t="str">
        <f>HYPERLINK("http://geochem.nrcan.gc.ca/cdogs/content/bdl/bdl210006_e.htm", "210006")</f>
        <v>210006</v>
      </c>
      <c r="I482" s="1" t="str">
        <f>HYPERLINK("http://geochem.nrcan.gc.ca/cdogs/content/prj/prj210211_e.htm", "210211")</f>
        <v>210211</v>
      </c>
      <c r="J482" s="1" t="str">
        <f>HYPERLINK("http://geochem.nrcan.gc.ca/cdogs/content/svy/svy210380_e.htm", "210380")</f>
        <v>210380</v>
      </c>
      <c r="L482" t="s">
        <v>224</v>
      </c>
      <c r="M482">
        <v>5.9</v>
      </c>
      <c r="N482" t="s">
        <v>224</v>
      </c>
      <c r="O482" t="s">
        <v>2228</v>
      </c>
      <c r="P482" t="s">
        <v>2229</v>
      </c>
      <c r="Q482" t="s">
        <v>2230</v>
      </c>
      <c r="R482" t="s">
        <v>2231</v>
      </c>
      <c r="T482" t="s">
        <v>25</v>
      </c>
    </row>
    <row r="483" spans="1:20" x14ac:dyDescent="0.25">
      <c r="A483">
        <v>64.072279399999999</v>
      </c>
      <c r="B483">
        <v>-135.16253510000001</v>
      </c>
      <c r="C483" s="1" t="str">
        <f>HYPERLINK("http://geochem.nrcan.gc.ca/cdogs/content/kwd/kwd020018_e.htm", "Fluid (stream)")</f>
        <v>Fluid (stream)</v>
      </c>
      <c r="D483" s="1" t="str">
        <f>HYPERLINK("http://geochem.nrcan.gc.ca/cdogs/content/kwd/kwd080007_e.htm", "Untreated Water")</f>
        <v>Untreated Water</v>
      </c>
      <c r="E483" s="1" t="str">
        <f>HYPERLINK("http://geochem.nrcan.gc.ca/cdogs/content/dgp/dgp00002_e.htm", "Total")</f>
        <v>Total</v>
      </c>
      <c r="F483" s="1" t="str">
        <f>HYPERLINK("http://geochem.nrcan.gc.ca/cdogs/content/agp/agp01499_e.htm", "SO4 | NONE | ROOT")</f>
        <v>SO4 | NONE | ROOT</v>
      </c>
      <c r="G483" s="1" t="str">
        <f>HYPERLINK("http://geochem.nrcan.gc.ca/cdogs/content/mth/mth02438_e.htm", "2438")</f>
        <v>2438</v>
      </c>
      <c r="H483" s="1" t="str">
        <f>HYPERLINK("http://geochem.nrcan.gc.ca/cdogs/content/bdl/bdl210006_e.htm", "210006")</f>
        <v>210006</v>
      </c>
      <c r="I483" s="1" t="str">
        <f>HYPERLINK("http://geochem.nrcan.gc.ca/cdogs/content/prj/prj210211_e.htm", "210211")</f>
        <v>210211</v>
      </c>
      <c r="J483" s="1" t="str">
        <f>HYPERLINK("http://geochem.nrcan.gc.ca/cdogs/content/svy/svy210380_e.htm", "210380")</f>
        <v>210380</v>
      </c>
      <c r="L483" t="s">
        <v>444</v>
      </c>
      <c r="M483">
        <v>29.6</v>
      </c>
      <c r="N483" t="s">
        <v>444</v>
      </c>
      <c r="O483" t="s">
        <v>2232</v>
      </c>
      <c r="P483" t="s">
        <v>2233</v>
      </c>
      <c r="Q483" t="s">
        <v>2234</v>
      </c>
      <c r="R483" t="s">
        <v>2235</v>
      </c>
      <c r="T483" t="s">
        <v>25</v>
      </c>
    </row>
    <row r="484" spans="1:20" x14ac:dyDescent="0.25">
      <c r="A484">
        <v>64.084984399999996</v>
      </c>
      <c r="B484">
        <v>-135.19295969999999</v>
      </c>
      <c r="C484" s="1" t="str">
        <f>HYPERLINK("http://geochem.nrcan.gc.ca/cdogs/content/kwd/kwd020018_e.htm", "Fluid (stream)")</f>
        <v>Fluid (stream)</v>
      </c>
      <c r="D484" s="1" t="str">
        <f>HYPERLINK("http://geochem.nrcan.gc.ca/cdogs/content/kwd/kwd080007_e.htm", "Untreated Water")</f>
        <v>Untreated Water</v>
      </c>
      <c r="E484" s="1" t="str">
        <f>HYPERLINK("http://geochem.nrcan.gc.ca/cdogs/content/dgp/dgp00002_e.htm", "Total")</f>
        <v>Total</v>
      </c>
      <c r="F484" s="1" t="str">
        <f>HYPERLINK("http://geochem.nrcan.gc.ca/cdogs/content/agp/agp01499_e.htm", "SO4 | NONE | ROOT")</f>
        <v>SO4 | NONE | ROOT</v>
      </c>
      <c r="G484" s="1" t="str">
        <f>HYPERLINK("http://geochem.nrcan.gc.ca/cdogs/content/mth/mth02438_e.htm", "2438")</f>
        <v>2438</v>
      </c>
      <c r="H484" s="1" t="str">
        <f>HYPERLINK("http://geochem.nrcan.gc.ca/cdogs/content/bdl/bdl210006_e.htm", "210006")</f>
        <v>210006</v>
      </c>
      <c r="I484" s="1" t="str">
        <f>HYPERLINK("http://geochem.nrcan.gc.ca/cdogs/content/prj/prj210211_e.htm", "210211")</f>
        <v>210211</v>
      </c>
      <c r="J484" s="1" t="str">
        <f>HYPERLINK("http://geochem.nrcan.gc.ca/cdogs/content/svy/svy210380_e.htm", "210380")</f>
        <v>210380</v>
      </c>
      <c r="L484" t="s">
        <v>2236</v>
      </c>
      <c r="M484">
        <v>57</v>
      </c>
      <c r="N484" t="s">
        <v>2236</v>
      </c>
      <c r="O484" t="s">
        <v>2237</v>
      </c>
      <c r="P484" t="s">
        <v>2238</v>
      </c>
      <c r="Q484" t="s">
        <v>2239</v>
      </c>
      <c r="R484" t="s">
        <v>2240</v>
      </c>
      <c r="T484" t="s">
        <v>25</v>
      </c>
    </row>
    <row r="485" spans="1:20" x14ac:dyDescent="0.25">
      <c r="A485">
        <v>64.112393800000007</v>
      </c>
      <c r="B485">
        <v>-135.2257888</v>
      </c>
      <c r="C485" s="1" t="str">
        <f>HYPERLINK("http://geochem.nrcan.gc.ca/cdogs/content/kwd/kwd020018_e.htm", "Fluid (stream)")</f>
        <v>Fluid (stream)</v>
      </c>
      <c r="D485" s="1" t="str">
        <f>HYPERLINK("http://geochem.nrcan.gc.ca/cdogs/content/kwd/kwd080007_e.htm", "Untreated Water")</f>
        <v>Untreated Water</v>
      </c>
      <c r="E485" s="1" t="str">
        <f>HYPERLINK("http://geochem.nrcan.gc.ca/cdogs/content/dgp/dgp00002_e.htm", "Total")</f>
        <v>Total</v>
      </c>
      <c r="F485" s="1" t="str">
        <f>HYPERLINK("http://geochem.nrcan.gc.ca/cdogs/content/agp/agp01499_e.htm", "SO4 | NONE | ROOT")</f>
        <v>SO4 | NONE | ROOT</v>
      </c>
      <c r="G485" s="1" t="str">
        <f>HYPERLINK("http://geochem.nrcan.gc.ca/cdogs/content/mth/mth02438_e.htm", "2438")</f>
        <v>2438</v>
      </c>
      <c r="H485" s="1" t="str">
        <f>HYPERLINK("http://geochem.nrcan.gc.ca/cdogs/content/bdl/bdl210006_e.htm", "210006")</f>
        <v>210006</v>
      </c>
      <c r="I485" s="1" t="str">
        <f>HYPERLINK("http://geochem.nrcan.gc.ca/cdogs/content/prj/prj210211_e.htm", "210211")</f>
        <v>210211</v>
      </c>
      <c r="J485" s="1" t="str">
        <f>HYPERLINK("http://geochem.nrcan.gc.ca/cdogs/content/svy/svy210380_e.htm", "210380")</f>
        <v>210380</v>
      </c>
      <c r="L485" t="s">
        <v>2241</v>
      </c>
      <c r="M485">
        <v>55.1</v>
      </c>
      <c r="N485" t="s">
        <v>2241</v>
      </c>
      <c r="O485" t="s">
        <v>2242</v>
      </c>
      <c r="P485" t="s">
        <v>2243</v>
      </c>
      <c r="Q485" t="s">
        <v>2244</v>
      </c>
      <c r="R485" t="s">
        <v>2245</v>
      </c>
      <c r="T485" t="s">
        <v>25</v>
      </c>
    </row>
    <row r="486" spans="1:20" x14ac:dyDescent="0.25">
      <c r="A486">
        <v>64.092037899999994</v>
      </c>
      <c r="B486">
        <v>-135.14562549999999</v>
      </c>
      <c r="C486" s="1" t="str">
        <f>HYPERLINK("http://geochem.nrcan.gc.ca/cdogs/content/kwd/kwd020018_e.htm", "Fluid (stream)")</f>
        <v>Fluid (stream)</v>
      </c>
      <c r="D486" s="1" t="str">
        <f>HYPERLINK("http://geochem.nrcan.gc.ca/cdogs/content/kwd/kwd080007_e.htm", "Untreated Water")</f>
        <v>Untreated Water</v>
      </c>
      <c r="E486" s="1" t="str">
        <f>HYPERLINK("http://geochem.nrcan.gc.ca/cdogs/content/dgp/dgp00002_e.htm", "Total")</f>
        <v>Total</v>
      </c>
      <c r="F486" s="1" t="str">
        <f>HYPERLINK("http://geochem.nrcan.gc.ca/cdogs/content/agp/agp01499_e.htm", "SO4 | NONE | ROOT")</f>
        <v>SO4 | NONE | ROOT</v>
      </c>
      <c r="G486" s="1" t="str">
        <f>HYPERLINK("http://geochem.nrcan.gc.ca/cdogs/content/mth/mth02438_e.htm", "2438")</f>
        <v>2438</v>
      </c>
      <c r="H486" s="1" t="str">
        <f>HYPERLINK("http://geochem.nrcan.gc.ca/cdogs/content/bdl/bdl210006_e.htm", "210006")</f>
        <v>210006</v>
      </c>
      <c r="I486" s="1" t="str">
        <f>HYPERLINK("http://geochem.nrcan.gc.ca/cdogs/content/prj/prj210211_e.htm", "210211")</f>
        <v>210211</v>
      </c>
      <c r="J486" s="1" t="str">
        <f>HYPERLINK("http://geochem.nrcan.gc.ca/cdogs/content/svy/svy210380_e.htm", "210380")</f>
        <v>210380</v>
      </c>
      <c r="L486" t="s">
        <v>2246</v>
      </c>
      <c r="M486">
        <v>8.5</v>
      </c>
      <c r="N486" t="s">
        <v>2246</v>
      </c>
      <c r="O486" t="s">
        <v>2247</v>
      </c>
      <c r="P486" t="s">
        <v>2248</v>
      </c>
      <c r="Q486" t="s">
        <v>2249</v>
      </c>
      <c r="R486" t="s">
        <v>2250</v>
      </c>
      <c r="T486" t="s">
        <v>25</v>
      </c>
    </row>
    <row r="487" spans="1:20" x14ac:dyDescent="0.25">
      <c r="A487">
        <v>64.107301000000007</v>
      </c>
      <c r="B487">
        <v>-135.13564930000001</v>
      </c>
      <c r="C487" s="1" t="str">
        <f>HYPERLINK("http://geochem.nrcan.gc.ca/cdogs/content/kwd/kwd020018_e.htm", "Fluid (stream)")</f>
        <v>Fluid (stream)</v>
      </c>
      <c r="D487" s="1" t="str">
        <f>HYPERLINK("http://geochem.nrcan.gc.ca/cdogs/content/kwd/kwd080007_e.htm", "Untreated Water")</f>
        <v>Untreated Water</v>
      </c>
      <c r="E487" s="1" t="str">
        <f>HYPERLINK("http://geochem.nrcan.gc.ca/cdogs/content/dgp/dgp00002_e.htm", "Total")</f>
        <v>Total</v>
      </c>
      <c r="F487" s="1" t="str">
        <f>HYPERLINK("http://geochem.nrcan.gc.ca/cdogs/content/agp/agp01499_e.htm", "SO4 | NONE | ROOT")</f>
        <v>SO4 | NONE | ROOT</v>
      </c>
      <c r="G487" s="1" t="str">
        <f>HYPERLINK("http://geochem.nrcan.gc.ca/cdogs/content/mth/mth02438_e.htm", "2438")</f>
        <v>2438</v>
      </c>
      <c r="H487" s="1" t="str">
        <f>HYPERLINK("http://geochem.nrcan.gc.ca/cdogs/content/bdl/bdl210006_e.htm", "210006")</f>
        <v>210006</v>
      </c>
      <c r="I487" s="1" t="str">
        <f>HYPERLINK("http://geochem.nrcan.gc.ca/cdogs/content/prj/prj210211_e.htm", "210211")</f>
        <v>210211</v>
      </c>
      <c r="J487" s="1" t="str">
        <f>HYPERLINK("http://geochem.nrcan.gc.ca/cdogs/content/svy/svy210380_e.htm", "210380")</f>
        <v>210380</v>
      </c>
      <c r="L487" t="s">
        <v>2251</v>
      </c>
      <c r="M487">
        <v>47.9</v>
      </c>
      <c r="N487" t="s">
        <v>2251</v>
      </c>
      <c r="O487" t="s">
        <v>2252</v>
      </c>
      <c r="P487" t="s">
        <v>2253</v>
      </c>
      <c r="Q487" t="s">
        <v>2254</v>
      </c>
      <c r="R487" t="s">
        <v>2255</v>
      </c>
      <c r="T487" t="s">
        <v>25</v>
      </c>
    </row>
    <row r="488" spans="1:20" x14ac:dyDescent="0.25">
      <c r="A488">
        <v>64.135580899999994</v>
      </c>
      <c r="B488">
        <v>-135.11709279999999</v>
      </c>
      <c r="C488" s="1" t="str">
        <f>HYPERLINK("http://geochem.nrcan.gc.ca/cdogs/content/kwd/kwd020018_e.htm", "Fluid (stream)")</f>
        <v>Fluid (stream)</v>
      </c>
      <c r="D488" s="1" t="str">
        <f>HYPERLINK("http://geochem.nrcan.gc.ca/cdogs/content/kwd/kwd080007_e.htm", "Untreated Water")</f>
        <v>Untreated Water</v>
      </c>
      <c r="E488" s="1" t="str">
        <f>HYPERLINK("http://geochem.nrcan.gc.ca/cdogs/content/dgp/dgp00002_e.htm", "Total")</f>
        <v>Total</v>
      </c>
      <c r="F488" s="1" t="str">
        <f>HYPERLINK("http://geochem.nrcan.gc.ca/cdogs/content/agp/agp01499_e.htm", "SO4 | NONE | ROOT")</f>
        <v>SO4 | NONE | ROOT</v>
      </c>
      <c r="G488" s="1" t="str">
        <f>HYPERLINK("http://geochem.nrcan.gc.ca/cdogs/content/mth/mth02438_e.htm", "2438")</f>
        <v>2438</v>
      </c>
      <c r="H488" s="1" t="str">
        <f>HYPERLINK("http://geochem.nrcan.gc.ca/cdogs/content/bdl/bdl210006_e.htm", "210006")</f>
        <v>210006</v>
      </c>
      <c r="I488" s="1" t="str">
        <f>HYPERLINK("http://geochem.nrcan.gc.ca/cdogs/content/prj/prj210211_e.htm", "210211")</f>
        <v>210211</v>
      </c>
      <c r="J488" s="1" t="str">
        <f>HYPERLINK("http://geochem.nrcan.gc.ca/cdogs/content/svy/svy210380_e.htm", "210380")</f>
        <v>210380</v>
      </c>
      <c r="L488" t="s">
        <v>2256</v>
      </c>
      <c r="M488">
        <v>53.8</v>
      </c>
      <c r="N488" t="s">
        <v>2256</v>
      </c>
      <c r="O488" t="s">
        <v>2257</v>
      </c>
      <c r="P488" t="s">
        <v>2258</v>
      </c>
      <c r="Q488" t="s">
        <v>2259</v>
      </c>
      <c r="R488" t="s">
        <v>2260</v>
      </c>
      <c r="T488" t="s">
        <v>25</v>
      </c>
    </row>
    <row r="489" spans="1:20" x14ac:dyDescent="0.25">
      <c r="A489">
        <v>64.131488000000004</v>
      </c>
      <c r="B489">
        <v>-135.1729478</v>
      </c>
      <c r="C489" s="1" t="str">
        <f>HYPERLINK("http://geochem.nrcan.gc.ca/cdogs/content/kwd/kwd020018_e.htm", "Fluid (stream)")</f>
        <v>Fluid (stream)</v>
      </c>
      <c r="D489" s="1" t="str">
        <f>HYPERLINK("http://geochem.nrcan.gc.ca/cdogs/content/kwd/kwd080007_e.htm", "Untreated Water")</f>
        <v>Untreated Water</v>
      </c>
      <c r="E489" s="1" t="str">
        <f>HYPERLINK("http://geochem.nrcan.gc.ca/cdogs/content/dgp/dgp00002_e.htm", "Total")</f>
        <v>Total</v>
      </c>
      <c r="F489" s="1" t="str">
        <f>HYPERLINK("http://geochem.nrcan.gc.ca/cdogs/content/agp/agp01499_e.htm", "SO4 | NONE | ROOT")</f>
        <v>SO4 | NONE | ROOT</v>
      </c>
      <c r="G489" s="1" t="str">
        <f>HYPERLINK("http://geochem.nrcan.gc.ca/cdogs/content/mth/mth02438_e.htm", "2438")</f>
        <v>2438</v>
      </c>
      <c r="H489" s="1" t="str">
        <f>HYPERLINK("http://geochem.nrcan.gc.ca/cdogs/content/bdl/bdl210006_e.htm", "210006")</f>
        <v>210006</v>
      </c>
      <c r="I489" s="1" t="str">
        <f>HYPERLINK("http://geochem.nrcan.gc.ca/cdogs/content/prj/prj210211_e.htm", "210211")</f>
        <v>210211</v>
      </c>
      <c r="J489" s="1" t="str">
        <f>HYPERLINK("http://geochem.nrcan.gc.ca/cdogs/content/svy/svy210380_e.htm", "210380")</f>
        <v>210380</v>
      </c>
      <c r="L489" t="s">
        <v>2261</v>
      </c>
      <c r="M489">
        <v>95.4</v>
      </c>
      <c r="N489" t="s">
        <v>2261</v>
      </c>
      <c r="O489" t="s">
        <v>2262</v>
      </c>
      <c r="P489" t="s">
        <v>2263</v>
      </c>
      <c r="Q489" t="s">
        <v>2264</v>
      </c>
      <c r="R489" t="s">
        <v>2265</v>
      </c>
      <c r="T489" t="s">
        <v>25</v>
      </c>
    </row>
    <row r="490" spans="1:20" x14ac:dyDescent="0.25">
      <c r="A490">
        <v>64.135315800000001</v>
      </c>
      <c r="B490">
        <v>-135.19700829999999</v>
      </c>
      <c r="C490" s="1" t="str">
        <f>HYPERLINK("http://geochem.nrcan.gc.ca/cdogs/content/kwd/kwd020018_e.htm", "Fluid (stream)")</f>
        <v>Fluid (stream)</v>
      </c>
      <c r="D490" s="1" t="str">
        <f>HYPERLINK("http://geochem.nrcan.gc.ca/cdogs/content/kwd/kwd080007_e.htm", "Untreated Water")</f>
        <v>Untreated Water</v>
      </c>
      <c r="E490" s="1" t="str">
        <f>HYPERLINK("http://geochem.nrcan.gc.ca/cdogs/content/dgp/dgp00002_e.htm", "Total")</f>
        <v>Total</v>
      </c>
      <c r="F490" s="1" t="str">
        <f>HYPERLINK("http://geochem.nrcan.gc.ca/cdogs/content/agp/agp01499_e.htm", "SO4 | NONE | ROOT")</f>
        <v>SO4 | NONE | ROOT</v>
      </c>
      <c r="G490" s="1" t="str">
        <f>HYPERLINK("http://geochem.nrcan.gc.ca/cdogs/content/mth/mth02438_e.htm", "2438")</f>
        <v>2438</v>
      </c>
      <c r="H490" s="1" t="str">
        <f>HYPERLINK("http://geochem.nrcan.gc.ca/cdogs/content/bdl/bdl210006_e.htm", "210006")</f>
        <v>210006</v>
      </c>
      <c r="I490" s="1" t="str">
        <f>HYPERLINK("http://geochem.nrcan.gc.ca/cdogs/content/prj/prj210211_e.htm", "210211")</f>
        <v>210211</v>
      </c>
      <c r="J490" s="1" t="str">
        <f>HYPERLINK("http://geochem.nrcan.gc.ca/cdogs/content/svy/svy210380_e.htm", "210380")</f>
        <v>210380</v>
      </c>
      <c r="L490" t="s">
        <v>2266</v>
      </c>
      <c r="M490">
        <v>35</v>
      </c>
      <c r="N490" t="s">
        <v>2266</v>
      </c>
      <c r="O490" t="s">
        <v>2267</v>
      </c>
      <c r="P490" t="s">
        <v>2268</v>
      </c>
      <c r="Q490" t="s">
        <v>2269</v>
      </c>
      <c r="R490" t="s">
        <v>2270</v>
      </c>
      <c r="T490" t="s">
        <v>25</v>
      </c>
    </row>
    <row r="491" spans="1:20" x14ac:dyDescent="0.25">
      <c r="A491">
        <v>64.188566499999993</v>
      </c>
      <c r="B491">
        <v>-135.3241826</v>
      </c>
      <c r="C491" s="1" t="str">
        <f>HYPERLINK("http://geochem.nrcan.gc.ca/cdogs/content/kwd/kwd020018_e.htm", "Fluid (stream)")</f>
        <v>Fluid (stream)</v>
      </c>
      <c r="D491" s="1" t="str">
        <f>HYPERLINK("http://geochem.nrcan.gc.ca/cdogs/content/kwd/kwd080007_e.htm", "Untreated Water")</f>
        <v>Untreated Water</v>
      </c>
      <c r="E491" s="1" t="str">
        <f>HYPERLINK("http://geochem.nrcan.gc.ca/cdogs/content/dgp/dgp00002_e.htm", "Total")</f>
        <v>Total</v>
      </c>
      <c r="F491" s="1" t="str">
        <f>HYPERLINK("http://geochem.nrcan.gc.ca/cdogs/content/agp/agp01499_e.htm", "SO4 | NONE | ROOT")</f>
        <v>SO4 | NONE | ROOT</v>
      </c>
      <c r="G491" s="1" t="str">
        <f>HYPERLINK("http://geochem.nrcan.gc.ca/cdogs/content/mth/mth02438_e.htm", "2438")</f>
        <v>2438</v>
      </c>
      <c r="H491" s="1" t="str">
        <f>HYPERLINK("http://geochem.nrcan.gc.ca/cdogs/content/bdl/bdl210006_e.htm", "210006")</f>
        <v>210006</v>
      </c>
      <c r="I491" s="1" t="str">
        <f>HYPERLINK("http://geochem.nrcan.gc.ca/cdogs/content/prj/prj210211_e.htm", "210211")</f>
        <v>210211</v>
      </c>
      <c r="J491" s="1" t="str">
        <f>HYPERLINK("http://geochem.nrcan.gc.ca/cdogs/content/svy/svy210380_e.htm", "210380")</f>
        <v>210380</v>
      </c>
      <c r="L491" t="s">
        <v>459</v>
      </c>
      <c r="M491">
        <v>28.6</v>
      </c>
      <c r="N491" t="s">
        <v>459</v>
      </c>
      <c r="O491" t="s">
        <v>2271</v>
      </c>
      <c r="P491" t="s">
        <v>2272</v>
      </c>
      <c r="Q491" t="s">
        <v>2273</v>
      </c>
      <c r="R491" t="s">
        <v>2274</v>
      </c>
      <c r="T491" t="s">
        <v>25</v>
      </c>
    </row>
    <row r="492" spans="1:20" x14ac:dyDescent="0.25">
      <c r="A492">
        <v>64.188391999999993</v>
      </c>
      <c r="B492">
        <v>-135.32191639999999</v>
      </c>
      <c r="C492" s="1" t="str">
        <f>HYPERLINK("http://geochem.nrcan.gc.ca/cdogs/content/kwd/kwd020018_e.htm", "Fluid (stream)")</f>
        <v>Fluid (stream)</v>
      </c>
      <c r="D492" s="1" t="str">
        <f>HYPERLINK("http://geochem.nrcan.gc.ca/cdogs/content/kwd/kwd080007_e.htm", "Untreated Water")</f>
        <v>Untreated Water</v>
      </c>
      <c r="E492" s="1" t="str">
        <f>HYPERLINK("http://geochem.nrcan.gc.ca/cdogs/content/dgp/dgp00002_e.htm", "Total")</f>
        <v>Total</v>
      </c>
      <c r="F492" s="1" t="str">
        <f>HYPERLINK("http://geochem.nrcan.gc.ca/cdogs/content/agp/agp01499_e.htm", "SO4 | NONE | ROOT")</f>
        <v>SO4 | NONE | ROOT</v>
      </c>
      <c r="G492" s="1" t="str">
        <f>HYPERLINK("http://geochem.nrcan.gc.ca/cdogs/content/mth/mth02438_e.htm", "2438")</f>
        <v>2438</v>
      </c>
      <c r="H492" s="1" t="str">
        <f>HYPERLINK("http://geochem.nrcan.gc.ca/cdogs/content/bdl/bdl210006_e.htm", "210006")</f>
        <v>210006</v>
      </c>
      <c r="I492" s="1" t="str">
        <f>HYPERLINK("http://geochem.nrcan.gc.ca/cdogs/content/prj/prj210211_e.htm", "210211")</f>
        <v>210211</v>
      </c>
      <c r="J492" s="1" t="str">
        <f>HYPERLINK("http://geochem.nrcan.gc.ca/cdogs/content/svy/svy210380_e.htm", "210380")</f>
        <v>210380</v>
      </c>
      <c r="L492" t="s">
        <v>1675</v>
      </c>
      <c r="M492">
        <v>31.2</v>
      </c>
      <c r="N492" t="s">
        <v>1675</v>
      </c>
      <c r="O492" t="s">
        <v>2275</v>
      </c>
      <c r="P492" t="s">
        <v>2276</v>
      </c>
      <c r="Q492" t="s">
        <v>2277</v>
      </c>
      <c r="R492" t="s">
        <v>2278</v>
      </c>
      <c r="T492" t="s">
        <v>25</v>
      </c>
    </row>
    <row r="493" spans="1:20" x14ac:dyDescent="0.25">
      <c r="A493">
        <v>64.168466699999996</v>
      </c>
      <c r="B493">
        <v>-135.32456440000001</v>
      </c>
      <c r="C493" s="1" t="str">
        <f>HYPERLINK("http://geochem.nrcan.gc.ca/cdogs/content/kwd/kwd020018_e.htm", "Fluid (stream)")</f>
        <v>Fluid (stream)</v>
      </c>
      <c r="D493" s="1" t="str">
        <f>HYPERLINK("http://geochem.nrcan.gc.ca/cdogs/content/kwd/kwd080007_e.htm", "Untreated Water")</f>
        <v>Untreated Water</v>
      </c>
      <c r="E493" s="1" t="str">
        <f>HYPERLINK("http://geochem.nrcan.gc.ca/cdogs/content/dgp/dgp00002_e.htm", "Total")</f>
        <v>Total</v>
      </c>
      <c r="F493" s="1" t="str">
        <f>HYPERLINK("http://geochem.nrcan.gc.ca/cdogs/content/agp/agp01499_e.htm", "SO4 | NONE | ROOT")</f>
        <v>SO4 | NONE | ROOT</v>
      </c>
      <c r="G493" s="1" t="str">
        <f>HYPERLINK("http://geochem.nrcan.gc.ca/cdogs/content/mth/mth02438_e.htm", "2438")</f>
        <v>2438</v>
      </c>
      <c r="H493" s="1" t="str">
        <f>HYPERLINK("http://geochem.nrcan.gc.ca/cdogs/content/bdl/bdl210006_e.htm", "210006")</f>
        <v>210006</v>
      </c>
      <c r="I493" s="1" t="str">
        <f>HYPERLINK("http://geochem.nrcan.gc.ca/cdogs/content/prj/prj210211_e.htm", "210211")</f>
        <v>210211</v>
      </c>
      <c r="J493" s="1" t="str">
        <f>HYPERLINK("http://geochem.nrcan.gc.ca/cdogs/content/svy/svy210380_e.htm", "210380")</f>
        <v>210380</v>
      </c>
      <c r="L493" t="s">
        <v>1173</v>
      </c>
      <c r="M493">
        <v>28</v>
      </c>
      <c r="N493" t="s">
        <v>1173</v>
      </c>
      <c r="O493" t="s">
        <v>2279</v>
      </c>
      <c r="P493" t="s">
        <v>2280</v>
      </c>
      <c r="Q493" t="s">
        <v>2281</v>
      </c>
      <c r="R493" t="s">
        <v>2282</v>
      </c>
      <c r="T493" t="s">
        <v>25</v>
      </c>
    </row>
    <row r="494" spans="1:20" x14ac:dyDescent="0.25">
      <c r="A494">
        <v>64.166514899999996</v>
      </c>
      <c r="B494">
        <v>-135.2694213</v>
      </c>
      <c r="C494" s="1" t="str">
        <f>HYPERLINK("http://geochem.nrcan.gc.ca/cdogs/content/kwd/kwd020018_e.htm", "Fluid (stream)")</f>
        <v>Fluid (stream)</v>
      </c>
      <c r="D494" s="1" t="str">
        <f>HYPERLINK("http://geochem.nrcan.gc.ca/cdogs/content/kwd/kwd080007_e.htm", "Untreated Water")</f>
        <v>Untreated Water</v>
      </c>
      <c r="E494" s="1" t="str">
        <f>HYPERLINK("http://geochem.nrcan.gc.ca/cdogs/content/dgp/dgp00002_e.htm", "Total")</f>
        <v>Total</v>
      </c>
      <c r="F494" s="1" t="str">
        <f>HYPERLINK("http://geochem.nrcan.gc.ca/cdogs/content/agp/agp01499_e.htm", "SO4 | NONE | ROOT")</f>
        <v>SO4 | NONE | ROOT</v>
      </c>
      <c r="G494" s="1" t="str">
        <f>HYPERLINK("http://geochem.nrcan.gc.ca/cdogs/content/mth/mth02438_e.htm", "2438")</f>
        <v>2438</v>
      </c>
      <c r="H494" s="1" t="str">
        <f>HYPERLINK("http://geochem.nrcan.gc.ca/cdogs/content/bdl/bdl210006_e.htm", "210006")</f>
        <v>210006</v>
      </c>
      <c r="I494" s="1" t="str">
        <f>HYPERLINK("http://geochem.nrcan.gc.ca/cdogs/content/prj/prj210211_e.htm", "210211")</f>
        <v>210211</v>
      </c>
      <c r="J494" s="1" t="str">
        <f>HYPERLINK("http://geochem.nrcan.gc.ca/cdogs/content/svy/svy210380_e.htm", "210380")</f>
        <v>210380</v>
      </c>
      <c r="L494" t="s">
        <v>2283</v>
      </c>
      <c r="M494">
        <v>96.5</v>
      </c>
      <c r="N494" t="s">
        <v>2283</v>
      </c>
      <c r="O494" t="s">
        <v>2284</v>
      </c>
      <c r="P494" t="s">
        <v>2285</v>
      </c>
      <c r="Q494" t="s">
        <v>2286</v>
      </c>
      <c r="R494" t="s">
        <v>2287</v>
      </c>
      <c r="T494" t="s">
        <v>25</v>
      </c>
    </row>
    <row r="495" spans="1:20" x14ac:dyDescent="0.25">
      <c r="A495">
        <v>64.223846300000005</v>
      </c>
      <c r="B495">
        <v>-135.21845569999999</v>
      </c>
      <c r="C495" s="1" t="str">
        <f>HYPERLINK("http://geochem.nrcan.gc.ca/cdogs/content/kwd/kwd020018_e.htm", "Fluid (stream)")</f>
        <v>Fluid (stream)</v>
      </c>
      <c r="D495" s="1" t="str">
        <f>HYPERLINK("http://geochem.nrcan.gc.ca/cdogs/content/kwd/kwd080007_e.htm", "Untreated Water")</f>
        <v>Untreated Water</v>
      </c>
      <c r="E495" s="1" t="str">
        <f>HYPERLINK("http://geochem.nrcan.gc.ca/cdogs/content/dgp/dgp00002_e.htm", "Total")</f>
        <v>Total</v>
      </c>
      <c r="F495" s="1" t="str">
        <f>HYPERLINK("http://geochem.nrcan.gc.ca/cdogs/content/agp/agp01499_e.htm", "SO4 | NONE | ROOT")</f>
        <v>SO4 | NONE | ROOT</v>
      </c>
      <c r="G495" s="1" t="str">
        <f>HYPERLINK("http://geochem.nrcan.gc.ca/cdogs/content/mth/mth02438_e.htm", "2438")</f>
        <v>2438</v>
      </c>
      <c r="H495" s="1" t="str">
        <f>HYPERLINK("http://geochem.nrcan.gc.ca/cdogs/content/bdl/bdl210006_e.htm", "210006")</f>
        <v>210006</v>
      </c>
      <c r="I495" s="1" t="str">
        <f>HYPERLINK("http://geochem.nrcan.gc.ca/cdogs/content/prj/prj210211_e.htm", "210211")</f>
        <v>210211</v>
      </c>
      <c r="J495" s="1" t="str">
        <f>HYPERLINK("http://geochem.nrcan.gc.ca/cdogs/content/svy/svy210380_e.htm", "210380")</f>
        <v>210380</v>
      </c>
      <c r="L495" t="s">
        <v>41</v>
      </c>
      <c r="M495">
        <v>36.6</v>
      </c>
      <c r="N495" t="s">
        <v>41</v>
      </c>
      <c r="O495" t="s">
        <v>2288</v>
      </c>
      <c r="P495" t="s">
        <v>2289</v>
      </c>
      <c r="Q495" t="s">
        <v>2290</v>
      </c>
      <c r="R495" t="s">
        <v>2291</v>
      </c>
      <c r="T495" t="s">
        <v>25</v>
      </c>
    </row>
    <row r="496" spans="1:20" x14ac:dyDescent="0.25">
      <c r="A496">
        <v>64.2236628</v>
      </c>
      <c r="B496">
        <v>-135.2211336</v>
      </c>
      <c r="C496" s="1" t="str">
        <f>HYPERLINK("http://geochem.nrcan.gc.ca/cdogs/content/kwd/kwd020018_e.htm", "Fluid (stream)")</f>
        <v>Fluid (stream)</v>
      </c>
      <c r="D496" s="1" t="str">
        <f>HYPERLINK("http://geochem.nrcan.gc.ca/cdogs/content/kwd/kwd080007_e.htm", "Untreated Water")</f>
        <v>Untreated Water</v>
      </c>
      <c r="E496" s="1" t="str">
        <f>HYPERLINK("http://geochem.nrcan.gc.ca/cdogs/content/dgp/dgp00002_e.htm", "Total")</f>
        <v>Total</v>
      </c>
      <c r="F496" s="1" t="str">
        <f>HYPERLINK("http://geochem.nrcan.gc.ca/cdogs/content/agp/agp01499_e.htm", "SO4 | NONE | ROOT")</f>
        <v>SO4 | NONE | ROOT</v>
      </c>
      <c r="G496" s="1" t="str">
        <f>HYPERLINK("http://geochem.nrcan.gc.ca/cdogs/content/mth/mth02438_e.htm", "2438")</f>
        <v>2438</v>
      </c>
      <c r="H496" s="1" t="str">
        <f>HYPERLINK("http://geochem.nrcan.gc.ca/cdogs/content/bdl/bdl210006_e.htm", "210006")</f>
        <v>210006</v>
      </c>
      <c r="I496" s="1" t="str">
        <f>HYPERLINK("http://geochem.nrcan.gc.ca/cdogs/content/prj/prj210211_e.htm", "210211")</f>
        <v>210211</v>
      </c>
      <c r="J496" s="1" t="str">
        <f>HYPERLINK("http://geochem.nrcan.gc.ca/cdogs/content/svy/svy210380_e.htm", "210380")</f>
        <v>210380</v>
      </c>
      <c r="L496" t="s">
        <v>2038</v>
      </c>
      <c r="M496">
        <v>17.100000000000001</v>
      </c>
      <c r="N496" t="s">
        <v>2038</v>
      </c>
      <c r="O496" t="s">
        <v>2292</v>
      </c>
      <c r="P496" t="s">
        <v>2293</v>
      </c>
      <c r="Q496" t="s">
        <v>2294</v>
      </c>
      <c r="R496" t="s">
        <v>2295</v>
      </c>
      <c r="T496" t="s">
        <v>25</v>
      </c>
    </row>
    <row r="497" spans="1:20" x14ac:dyDescent="0.25">
      <c r="A497">
        <v>64.244123999999999</v>
      </c>
      <c r="B497">
        <v>-135.2722411</v>
      </c>
      <c r="C497" s="1" t="str">
        <f>HYPERLINK("http://geochem.nrcan.gc.ca/cdogs/content/kwd/kwd020018_e.htm", "Fluid (stream)")</f>
        <v>Fluid (stream)</v>
      </c>
      <c r="D497" s="1" t="str">
        <f>HYPERLINK("http://geochem.nrcan.gc.ca/cdogs/content/kwd/kwd080007_e.htm", "Untreated Water")</f>
        <v>Untreated Water</v>
      </c>
      <c r="E497" s="1" t="str">
        <f>HYPERLINK("http://geochem.nrcan.gc.ca/cdogs/content/dgp/dgp00002_e.htm", "Total")</f>
        <v>Total</v>
      </c>
      <c r="F497" s="1" t="str">
        <f>HYPERLINK("http://geochem.nrcan.gc.ca/cdogs/content/agp/agp01499_e.htm", "SO4 | NONE | ROOT")</f>
        <v>SO4 | NONE | ROOT</v>
      </c>
      <c r="G497" s="1" t="str">
        <f>HYPERLINK("http://geochem.nrcan.gc.ca/cdogs/content/mth/mth02438_e.htm", "2438")</f>
        <v>2438</v>
      </c>
      <c r="H497" s="1" t="str">
        <f>HYPERLINK("http://geochem.nrcan.gc.ca/cdogs/content/bdl/bdl210006_e.htm", "210006")</f>
        <v>210006</v>
      </c>
      <c r="I497" s="1" t="str">
        <f>HYPERLINK("http://geochem.nrcan.gc.ca/cdogs/content/prj/prj210211_e.htm", "210211")</f>
        <v>210211</v>
      </c>
      <c r="J497" s="1" t="str">
        <f>HYPERLINK("http://geochem.nrcan.gc.ca/cdogs/content/svy/svy210380_e.htm", "210380")</f>
        <v>210380</v>
      </c>
      <c r="L497" t="s">
        <v>576</v>
      </c>
      <c r="M497">
        <v>15.9</v>
      </c>
      <c r="N497" t="s">
        <v>576</v>
      </c>
      <c r="O497" t="s">
        <v>2296</v>
      </c>
      <c r="P497" t="s">
        <v>2297</v>
      </c>
      <c r="Q497" t="s">
        <v>2298</v>
      </c>
      <c r="R497" t="s">
        <v>2299</v>
      </c>
      <c r="T497" t="s">
        <v>25</v>
      </c>
    </row>
    <row r="498" spans="1:20" x14ac:dyDescent="0.25">
      <c r="A498">
        <v>64.003717600000002</v>
      </c>
      <c r="B498">
        <v>-135.16724809999999</v>
      </c>
      <c r="C498" s="1" t="str">
        <f>HYPERLINK("http://geochem.nrcan.gc.ca/cdogs/content/kwd/kwd020018_e.htm", "Fluid (stream)")</f>
        <v>Fluid (stream)</v>
      </c>
      <c r="D498" s="1" t="str">
        <f>HYPERLINK("http://geochem.nrcan.gc.ca/cdogs/content/kwd/kwd080007_e.htm", "Untreated Water")</f>
        <v>Untreated Water</v>
      </c>
      <c r="E498" s="1" t="str">
        <f>HYPERLINK("http://geochem.nrcan.gc.ca/cdogs/content/dgp/dgp00002_e.htm", "Total")</f>
        <v>Total</v>
      </c>
      <c r="F498" s="1" t="str">
        <f>HYPERLINK("http://geochem.nrcan.gc.ca/cdogs/content/agp/agp01499_e.htm", "SO4 | NONE | ROOT")</f>
        <v>SO4 | NONE | ROOT</v>
      </c>
      <c r="G498" s="1" t="str">
        <f>HYPERLINK("http://geochem.nrcan.gc.ca/cdogs/content/mth/mth02438_e.htm", "2438")</f>
        <v>2438</v>
      </c>
      <c r="H498" s="1" t="str">
        <f>HYPERLINK("http://geochem.nrcan.gc.ca/cdogs/content/bdl/bdl210006_e.htm", "210006")</f>
        <v>210006</v>
      </c>
      <c r="I498" s="1" t="str">
        <f>HYPERLINK("http://geochem.nrcan.gc.ca/cdogs/content/prj/prj210211_e.htm", "210211")</f>
        <v>210211</v>
      </c>
      <c r="J498" s="1" t="str">
        <f>HYPERLINK("http://geochem.nrcan.gc.ca/cdogs/content/svy/svy210380_e.htm", "210380")</f>
        <v>210380</v>
      </c>
      <c r="L498" t="s">
        <v>2300</v>
      </c>
      <c r="M498">
        <v>77.7</v>
      </c>
      <c r="N498" t="s">
        <v>2300</v>
      </c>
      <c r="O498" t="s">
        <v>2301</v>
      </c>
      <c r="P498" t="s">
        <v>2302</v>
      </c>
      <c r="Q498" t="s">
        <v>2303</v>
      </c>
      <c r="R498" t="s">
        <v>2304</v>
      </c>
      <c r="T498" t="s">
        <v>25</v>
      </c>
    </row>
    <row r="499" spans="1:20" x14ac:dyDescent="0.25">
      <c r="A499">
        <v>64.001559</v>
      </c>
      <c r="B499">
        <v>-135.1715288</v>
      </c>
      <c r="C499" s="1" t="str">
        <f>HYPERLINK("http://geochem.nrcan.gc.ca/cdogs/content/kwd/kwd020018_e.htm", "Fluid (stream)")</f>
        <v>Fluid (stream)</v>
      </c>
      <c r="D499" s="1" t="str">
        <f>HYPERLINK("http://geochem.nrcan.gc.ca/cdogs/content/kwd/kwd080007_e.htm", "Untreated Water")</f>
        <v>Untreated Water</v>
      </c>
      <c r="E499" s="1" t="str">
        <f>HYPERLINK("http://geochem.nrcan.gc.ca/cdogs/content/dgp/dgp00002_e.htm", "Total")</f>
        <v>Total</v>
      </c>
      <c r="F499" s="1" t="str">
        <f>HYPERLINK("http://geochem.nrcan.gc.ca/cdogs/content/agp/agp01499_e.htm", "SO4 | NONE | ROOT")</f>
        <v>SO4 | NONE | ROOT</v>
      </c>
      <c r="G499" s="1" t="str">
        <f>HYPERLINK("http://geochem.nrcan.gc.ca/cdogs/content/mth/mth02438_e.htm", "2438")</f>
        <v>2438</v>
      </c>
      <c r="H499" s="1" t="str">
        <f>HYPERLINK("http://geochem.nrcan.gc.ca/cdogs/content/bdl/bdl210006_e.htm", "210006")</f>
        <v>210006</v>
      </c>
      <c r="I499" s="1" t="str">
        <f>HYPERLINK("http://geochem.nrcan.gc.ca/cdogs/content/prj/prj210211_e.htm", "210211")</f>
        <v>210211</v>
      </c>
      <c r="J499" s="1" t="str">
        <f>HYPERLINK("http://geochem.nrcan.gc.ca/cdogs/content/svy/svy210380_e.htm", "210380")</f>
        <v>210380</v>
      </c>
      <c r="L499" t="s">
        <v>424</v>
      </c>
      <c r="M499">
        <v>43.9</v>
      </c>
      <c r="N499" t="s">
        <v>424</v>
      </c>
      <c r="O499" t="s">
        <v>2305</v>
      </c>
      <c r="P499" t="s">
        <v>2306</v>
      </c>
      <c r="Q499" t="s">
        <v>2307</v>
      </c>
      <c r="R499" t="s">
        <v>2308</v>
      </c>
      <c r="T499" t="s">
        <v>25</v>
      </c>
    </row>
    <row r="500" spans="1:20" x14ac:dyDescent="0.25">
      <c r="A500">
        <v>64.180934800000003</v>
      </c>
      <c r="B500">
        <v>-135.0382663</v>
      </c>
      <c r="C500" s="1" t="str">
        <f>HYPERLINK("http://geochem.nrcan.gc.ca/cdogs/content/kwd/kwd020018_e.htm", "Fluid (stream)")</f>
        <v>Fluid (stream)</v>
      </c>
      <c r="D500" s="1" t="str">
        <f>HYPERLINK("http://geochem.nrcan.gc.ca/cdogs/content/kwd/kwd080007_e.htm", "Untreated Water")</f>
        <v>Untreated Water</v>
      </c>
      <c r="E500" s="1" t="str">
        <f>HYPERLINK("http://geochem.nrcan.gc.ca/cdogs/content/dgp/dgp00002_e.htm", "Total")</f>
        <v>Total</v>
      </c>
      <c r="F500" s="1" t="str">
        <f>HYPERLINK("http://geochem.nrcan.gc.ca/cdogs/content/agp/agp01499_e.htm", "SO4 | NONE | ROOT")</f>
        <v>SO4 | NONE | ROOT</v>
      </c>
      <c r="G500" s="1" t="str">
        <f>HYPERLINK("http://geochem.nrcan.gc.ca/cdogs/content/mth/mth02438_e.htm", "2438")</f>
        <v>2438</v>
      </c>
      <c r="H500" s="1" t="str">
        <f>HYPERLINK("http://geochem.nrcan.gc.ca/cdogs/content/bdl/bdl210006_e.htm", "210006")</f>
        <v>210006</v>
      </c>
      <c r="I500" s="1" t="str">
        <f>HYPERLINK("http://geochem.nrcan.gc.ca/cdogs/content/prj/prj210211_e.htm", "210211")</f>
        <v>210211</v>
      </c>
      <c r="J500" s="1" t="str">
        <f>HYPERLINK("http://geochem.nrcan.gc.ca/cdogs/content/svy/svy210380_e.htm", "210380")</f>
        <v>210380</v>
      </c>
      <c r="L500" t="s">
        <v>96</v>
      </c>
      <c r="M500">
        <v>29.9</v>
      </c>
      <c r="N500" t="s">
        <v>96</v>
      </c>
      <c r="O500" t="s">
        <v>2309</v>
      </c>
      <c r="P500" t="s">
        <v>2310</v>
      </c>
      <c r="Q500" t="s">
        <v>2311</v>
      </c>
      <c r="R500" t="s">
        <v>2312</v>
      </c>
      <c r="T500" t="s">
        <v>25</v>
      </c>
    </row>
    <row r="501" spans="1:20" x14ac:dyDescent="0.25">
      <c r="A501">
        <v>64.161195399999997</v>
      </c>
      <c r="B501">
        <v>-135.0343317</v>
      </c>
      <c r="C501" s="1" t="str">
        <f>HYPERLINK("http://geochem.nrcan.gc.ca/cdogs/content/kwd/kwd020018_e.htm", "Fluid (stream)")</f>
        <v>Fluid (stream)</v>
      </c>
      <c r="D501" s="1" t="str">
        <f>HYPERLINK("http://geochem.nrcan.gc.ca/cdogs/content/kwd/kwd080007_e.htm", "Untreated Water")</f>
        <v>Untreated Water</v>
      </c>
      <c r="E501" s="1" t="str">
        <f>HYPERLINK("http://geochem.nrcan.gc.ca/cdogs/content/dgp/dgp00002_e.htm", "Total")</f>
        <v>Total</v>
      </c>
      <c r="F501" s="1" t="str">
        <f>HYPERLINK("http://geochem.nrcan.gc.ca/cdogs/content/agp/agp01499_e.htm", "SO4 | NONE | ROOT")</f>
        <v>SO4 | NONE | ROOT</v>
      </c>
      <c r="G501" s="1" t="str">
        <f>HYPERLINK("http://geochem.nrcan.gc.ca/cdogs/content/mth/mth02438_e.htm", "2438")</f>
        <v>2438</v>
      </c>
      <c r="H501" s="1" t="str">
        <f>HYPERLINK("http://geochem.nrcan.gc.ca/cdogs/content/bdl/bdl210006_e.htm", "210006")</f>
        <v>210006</v>
      </c>
      <c r="I501" s="1" t="str">
        <f>HYPERLINK("http://geochem.nrcan.gc.ca/cdogs/content/prj/prj210211_e.htm", "210211")</f>
        <v>210211</v>
      </c>
      <c r="J501" s="1" t="str">
        <f>HYPERLINK("http://geochem.nrcan.gc.ca/cdogs/content/svy/svy210380_e.htm", "210380")</f>
        <v>210380</v>
      </c>
      <c r="L501" t="s">
        <v>2313</v>
      </c>
      <c r="M501">
        <v>41</v>
      </c>
      <c r="N501" t="s">
        <v>2313</v>
      </c>
      <c r="O501" t="s">
        <v>2314</v>
      </c>
      <c r="P501" t="s">
        <v>2315</v>
      </c>
      <c r="Q501" t="s">
        <v>2316</v>
      </c>
      <c r="R501" t="s">
        <v>2317</v>
      </c>
      <c r="T501" t="s">
        <v>25</v>
      </c>
    </row>
    <row r="502" spans="1:20" x14ac:dyDescent="0.25">
      <c r="A502">
        <v>64.109065000000001</v>
      </c>
      <c r="B502">
        <v>-135.03118699999999</v>
      </c>
      <c r="C502" s="1" t="str">
        <f>HYPERLINK("http://geochem.nrcan.gc.ca/cdogs/content/kwd/kwd020018_e.htm", "Fluid (stream)")</f>
        <v>Fluid (stream)</v>
      </c>
      <c r="D502" s="1" t="str">
        <f>HYPERLINK("http://geochem.nrcan.gc.ca/cdogs/content/kwd/kwd080007_e.htm", "Untreated Water")</f>
        <v>Untreated Water</v>
      </c>
      <c r="E502" s="1" t="str">
        <f>HYPERLINK("http://geochem.nrcan.gc.ca/cdogs/content/dgp/dgp00002_e.htm", "Total")</f>
        <v>Total</v>
      </c>
      <c r="F502" s="1" t="str">
        <f>HYPERLINK("http://geochem.nrcan.gc.ca/cdogs/content/agp/agp01499_e.htm", "SO4 | NONE | ROOT")</f>
        <v>SO4 | NONE | ROOT</v>
      </c>
      <c r="G502" s="1" t="str">
        <f>HYPERLINK("http://geochem.nrcan.gc.ca/cdogs/content/mth/mth02438_e.htm", "2438")</f>
        <v>2438</v>
      </c>
      <c r="H502" s="1" t="str">
        <f>HYPERLINK("http://geochem.nrcan.gc.ca/cdogs/content/bdl/bdl210006_e.htm", "210006")</f>
        <v>210006</v>
      </c>
      <c r="I502" s="1" t="str">
        <f>HYPERLINK("http://geochem.nrcan.gc.ca/cdogs/content/prj/prj210211_e.htm", "210211")</f>
        <v>210211</v>
      </c>
      <c r="J502" s="1" t="str">
        <f>HYPERLINK("http://geochem.nrcan.gc.ca/cdogs/content/svy/svy210380_e.htm", "210380")</f>
        <v>210380</v>
      </c>
      <c r="L502" t="s">
        <v>2318</v>
      </c>
      <c r="M502">
        <v>17.399999999999999</v>
      </c>
      <c r="N502" t="s">
        <v>2318</v>
      </c>
      <c r="O502" t="s">
        <v>2319</v>
      </c>
      <c r="P502" t="s">
        <v>2320</v>
      </c>
      <c r="Q502" t="s">
        <v>2321</v>
      </c>
      <c r="R502" t="s">
        <v>2322</v>
      </c>
      <c r="T502" t="s">
        <v>25</v>
      </c>
    </row>
    <row r="503" spans="1:20" x14ac:dyDescent="0.25">
      <c r="A503">
        <v>64.057972300000003</v>
      </c>
      <c r="B503">
        <v>-135.19482149999999</v>
      </c>
      <c r="C503" s="1" t="str">
        <f>HYPERLINK("http://geochem.nrcan.gc.ca/cdogs/content/kwd/kwd020018_e.htm", "Fluid (stream)")</f>
        <v>Fluid (stream)</v>
      </c>
      <c r="D503" s="1" t="str">
        <f>HYPERLINK("http://geochem.nrcan.gc.ca/cdogs/content/kwd/kwd080007_e.htm", "Untreated Water")</f>
        <v>Untreated Water</v>
      </c>
      <c r="E503" s="1" t="str">
        <f>HYPERLINK("http://geochem.nrcan.gc.ca/cdogs/content/dgp/dgp00002_e.htm", "Total")</f>
        <v>Total</v>
      </c>
      <c r="F503" s="1" t="str">
        <f>HYPERLINK("http://geochem.nrcan.gc.ca/cdogs/content/agp/agp01499_e.htm", "SO4 | NONE | ROOT")</f>
        <v>SO4 | NONE | ROOT</v>
      </c>
      <c r="G503" s="1" t="str">
        <f>HYPERLINK("http://geochem.nrcan.gc.ca/cdogs/content/mth/mth02438_e.htm", "2438")</f>
        <v>2438</v>
      </c>
      <c r="H503" s="1" t="str">
        <f>HYPERLINK("http://geochem.nrcan.gc.ca/cdogs/content/bdl/bdl210006_e.htm", "210006")</f>
        <v>210006</v>
      </c>
      <c r="I503" s="1" t="str">
        <f>HYPERLINK("http://geochem.nrcan.gc.ca/cdogs/content/prj/prj210211_e.htm", "210211")</f>
        <v>210211</v>
      </c>
      <c r="J503" s="1" t="str">
        <f>HYPERLINK("http://geochem.nrcan.gc.ca/cdogs/content/svy/svy210380_e.htm", "210380")</f>
        <v>210380</v>
      </c>
      <c r="L503" t="s">
        <v>2323</v>
      </c>
      <c r="M503">
        <v>47.2</v>
      </c>
      <c r="N503" t="s">
        <v>2323</v>
      </c>
      <c r="O503" t="s">
        <v>2324</v>
      </c>
      <c r="P503" t="s">
        <v>2325</v>
      </c>
      <c r="Q503" t="s">
        <v>2326</v>
      </c>
      <c r="R503" t="s">
        <v>2327</v>
      </c>
      <c r="T503" t="s">
        <v>25</v>
      </c>
    </row>
    <row r="504" spans="1:20" x14ac:dyDescent="0.25">
      <c r="A504">
        <v>64.045789200000002</v>
      </c>
      <c r="B504">
        <v>-135.46320800000001</v>
      </c>
      <c r="C504" s="1" t="str">
        <f>HYPERLINK("http://geochem.nrcan.gc.ca/cdogs/content/kwd/kwd020018_e.htm", "Fluid (stream)")</f>
        <v>Fluid (stream)</v>
      </c>
      <c r="D504" s="1" t="str">
        <f>HYPERLINK("http://geochem.nrcan.gc.ca/cdogs/content/kwd/kwd080007_e.htm", "Untreated Water")</f>
        <v>Untreated Water</v>
      </c>
      <c r="E504" s="1" t="str">
        <f>HYPERLINK("http://geochem.nrcan.gc.ca/cdogs/content/dgp/dgp00002_e.htm", "Total")</f>
        <v>Total</v>
      </c>
      <c r="F504" s="1" t="str">
        <f>HYPERLINK("http://geochem.nrcan.gc.ca/cdogs/content/agp/agp01499_e.htm", "SO4 | NONE | ROOT")</f>
        <v>SO4 | NONE | ROOT</v>
      </c>
      <c r="G504" s="1" t="str">
        <f>HYPERLINK("http://geochem.nrcan.gc.ca/cdogs/content/mth/mth02438_e.htm", "2438")</f>
        <v>2438</v>
      </c>
      <c r="H504" s="1" t="str">
        <f>HYPERLINK("http://geochem.nrcan.gc.ca/cdogs/content/bdl/bdl210006_e.htm", "210006")</f>
        <v>210006</v>
      </c>
      <c r="I504" s="1" t="str">
        <f>HYPERLINK("http://geochem.nrcan.gc.ca/cdogs/content/prj/prj210211_e.htm", "210211")</f>
        <v>210211</v>
      </c>
      <c r="J504" s="1" t="str">
        <f>HYPERLINK("http://geochem.nrcan.gc.ca/cdogs/content/svy/svy210380_e.htm", "210380")</f>
        <v>210380</v>
      </c>
      <c r="L504" t="s">
        <v>51</v>
      </c>
      <c r="M504">
        <v>5.8</v>
      </c>
      <c r="N504" t="s">
        <v>51</v>
      </c>
      <c r="O504" t="s">
        <v>2328</v>
      </c>
      <c r="P504" t="s">
        <v>2329</v>
      </c>
      <c r="Q504" t="s">
        <v>2330</v>
      </c>
      <c r="R504" t="s">
        <v>2331</v>
      </c>
      <c r="T504" t="s">
        <v>25</v>
      </c>
    </row>
    <row r="505" spans="1:20" x14ac:dyDescent="0.25">
      <c r="A505">
        <v>64.010224100000002</v>
      </c>
      <c r="B505">
        <v>-135.4440065</v>
      </c>
      <c r="C505" s="1" t="str">
        <f>HYPERLINK("http://geochem.nrcan.gc.ca/cdogs/content/kwd/kwd020018_e.htm", "Fluid (stream)")</f>
        <v>Fluid (stream)</v>
      </c>
      <c r="D505" s="1" t="str">
        <f>HYPERLINK("http://geochem.nrcan.gc.ca/cdogs/content/kwd/kwd080007_e.htm", "Untreated Water")</f>
        <v>Untreated Water</v>
      </c>
      <c r="E505" s="1" t="str">
        <f>HYPERLINK("http://geochem.nrcan.gc.ca/cdogs/content/dgp/dgp00002_e.htm", "Total")</f>
        <v>Total</v>
      </c>
      <c r="F505" s="1" t="str">
        <f>HYPERLINK("http://geochem.nrcan.gc.ca/cdogs/content/agp/agp01499_e.htm", "SO4 | NONE | ROOT")</f>
        <v>SO4 | NONE | ROOT</v>
      </c>
      <c r="G505" s="1" t="str">
        <f>HYPERLINK("http://geochem.nrcan.gc.ca/cdogs/content/mth/mth02438_e.htm", "2438")</f>
        <v>2438</v>
      </c>
      <c r="H505" s="1" t="str">
        <f>HYPERLINK("http://geochem.nrcan.gc.ca/cdogs/content/bdl/bdl210006_e.htm", "210006")</f>
        <v>210006</v>
      </c>
      <c r="I505" s="1" t="str">
        <f>HYPERLINK("http://geochem.nrcan.gc.ca/cdogs/content/prj/prj210211_e.htm", "210211")</f>
        <v>210211</v>
      </c>
      <c r="J505" s="1" t="str">
        <f>HYPERLINK("http://geochem.nrcan.gc.ca/cdogs/content/svy/svy210380_e.htm", "210380")</f>
        <v>210380</v>
      </c>
      <c r="L505" t="s">
        <v>2332</v>
      </c>
      <c r="M505">
        <v>14.8</v>
      </c>
      <c r="N505" t="s">
        <v>2332</v>
      </c>
      <c r="O505" t="s">
        <v>2333</v>
      </c>
      <c r="P505" t="s">
        <v>2334</v>
      </c>
      <c r="Q505" t="s">
        <v>2335</v>
      </c>
      <c r="R505" t="s">
        <v>2336</v>
      </c>
      <c r="T505" t="s">
        <v>25</v>
      </c>
    </row>
    <row r="506" spans="1:20" x14ac:dyDescent="0.25">
      <c r="A506">
        <v>64.0653322</v>
      </c>
      <c r="B506">
        <v>-135.4692709</v>
      </c>
      <c r="C506" s="1" t="str">
        <f>HYPERLINK("http://geochem.nrcan.gc.ca/cdogs/content/kwd/kwd020018_e.htm", "Fluid (stream)")</f>
        <v>Fluid (stream)</v>
      </c>
      <c r="D506" s="1" t="str">
        <f>HYPERLINK("http://geochem.nrcan.gc.ca/cdogs/content/kwd/kwd080007_e.htm", "Untreated Water")</f>
        <v>Untreated Water</v>
      </c>
      <c r="E506" s="1" t="str">
        <f>HYPERLINK("http://geochem.nrcan.gc.ca/cdogs/content/dgp/dgp00002_e.htm", "Total")</f>
        <v>Total</v>
      </c>
      <c r="F506" s="1" t="str">
        <f>HYPERLINK("http://geochem.nrcan.gc.ca/cdogs/content/agp/agp01499_e.htm", "SO4 | NONE | ROOT")</f>
        <v>SO4 | NONE | ROOT</v>
      </c>
      <c r="G506" s="1" t="str">
        <f>HYPERLINK("http://geochem.nrcan.gc.ca/cdogs/content/mth/mth02438_e.htm", "2438")</f>
        <v>2438</v>
      </c>
      <c r="H506" s="1" t="str">
        <f>HYPERLINK("http://geochem.nrcan.gc.ca/cdogs/content/bdl/bdl210006_e.htm", "210006")</f>
        <v>210006</v>
      </c>
      <c r="I506" s="1" t="str">
        <f>HYPERLINK("http://geochem.nrcan.gc.ca/cdogs/content/prj/prj210211_e.htm", "210211")</f>
        <v>210211</v>
      </c>
      <c r="J506" s="1" t="str">
        <f>HYPERLINK("http://geochem.nrcan.gc.ca/cdogs/content/svy/svy210380_e.htm", "210380")</f>
        <v>210380</v>
      </c>
      <c r="L506" t="s">
        <v>2337</v>
      </c>
      <c r="M506">
        <v>38.200000000000003</v>
      </c>
      <c r="N506" t="s">
        <v>2337</v>
      </c>
      <c r="O506" t="s">
        <v>2338</v>
      </c>
      <c r="P506" t="s">
        <v>2339</v>
      </c>
      <c r="Q506" t="s">
        <v>2340</v>
      </c>
      <c r="R506" t="s">
        <v>2341</v>
      </c>
      <c r="T506" t="s">
        <v>25</v>
      </c>
    </row>
    <row r="507" spans="1:20" x14ac:dyDescent="0.25">
      <c r="A507">
        <v>64.066962899999993</v>
      </c>
      <c r="B507">
        <v>-135.4354831</v>
      </c>
      <c r="C507" s="1" t="str">
        <f>HYPERLINK("http://geochem.nrcan.gc.ca/cdogs/content/kwd/kwd020018_e.htm", "Fluid (stream)")</f>
        <v>Fluid (stream)</v>
      </c>
      <c r="D507" s="1" t="str">
        <f>HYPERLINK("http://geochem.nrcan.gc.ca/cdogs/content/kwd/kwd080007_e.htm", "Untreated Water")</f>
        <v>Untreated Water</v>
      </c>
      <c r="E507" s="1" t="str">
        <f>HYPERLINK("http://geochem.nrcan.gc.ca/cdogs/content/dgp/dgp00002_e.htm", "Total")</f>
        <v>Total</v>
      </c>
      <c r="F507" s="1" t="str">
        <f>HYPERLINK("http://geochem.nrcan.gc.ca/cdogs/content/agp/agp01499_e.htm", "SO4 | NONE | ROOT")</f>
        <v>SO4 | NONE | ROOT</v>
      </c>
      <c r="G507" s="1" t="str">
        <f>HYPERLINK("http://geochem.nrcan.gc.ca/cdogs/content/mth/mth02438_e.htm", "2438")</f>
        <v>2438</v>
      </c>
      <c r="H507" s="1" t="str">
        <f>HYPERLINK("http://geochem.nrcan.gc.ca/cdogs/content/bdl/bdl210006_e.htm", "210006")</f>
        <v>210006</v>
      </c>
      <c r="I507" s="1" t="str">
        <f>HYPERLINK("http://geochem.nrcan.gc.ca/cdogs/content/prj/prj210211_e.htm", "210211")</f>
        <v>210211</v>
      </c>
      <c r="J507" s="1" t="str">
        <f>HYPERLINK("http://geochem.nrcan.gc.ca/cdogs/content/svy/svy210380_e.htm", "210380")</f>
        <v>210380</v>
      </c>
      <c r="L507" t="s">
        <v>772</v>
      </c>
      <c r="M507">
        <v>38.299999999999997</v>
      </c>
      <c r="N507" t="s">
        <v>772</v>
      </c>
      <c r="O507" t="s">
        <v>2342</v>
      </c>
      <c r="P507" t="s">
        <v>2343</v>
      </c>
      <c r="Q507" t="s">
        <v>2344</v>
      </c>
      <c r="R507" t="s">
        <v>2345</v>
      </c>
      <c r="T507" t="s">
        <v>25</v>
      </c>
    </row>
    <row r="508" spans="1:20" x14ac:dyDescent="0.25">
      <c r="A508">
        <v>64.053633599999998</v>
      </c>
      <c r="B508">
        <v>-135.1845491</v>
      </c>
      <c r="C508" s="1" t="str">
        <f>HYPERLINK("http://geochem.nrcan.gc.ca/cdogs/content/kwd/kwd020018_e.htm", "Fluid (stream)")</f>
        <v>Fluid (stream)</v>
      </c>
      <c r="D508" s="1" t="str">
        <f>HYPERLINK("http://geochem.nrcan.gc.ca/cdogs/content/kwd/kwd080007_e.htm", "Untreated Water")</f>
        <v>Untreated Water</v>
      </c>
      <c r="E508" s="1" t="str">
        <f>HYPERLINK("http://geochem.nrcan.gc.ca/cdogs/content/dgp/dgp00002_e.htm", "Total")</f>
        <v>Total</v>
      </c>
      <c r="F508" s="1" t="str">
        <f>HYPERLINK("http://geochem.nrcan.gc.ca/cdogs/content/agp/agp01499_e.htm", "SO4 | NONE | ROOT")</f>
        <v>SO4 | NONE | ROOT</v>
      </c>
      <c r="G508" s="1" t="str">
        <f>HYPERLINK("http://geochem.nrcan.gc.ca/cdogs/content/mth/mth02438_e.htm", "2438")</f>
        <v>2438</v>
      </c>
      <c r="H508" s="1" t="str">
        <f>HYPERLINK("http://geochem.nrcan.gc.ca/cdogs/content/bdl/bdl210006_e.htm", "210006")</f>
        <v>210006</v>
      </c>
      <c r="I508" s="1" t="str">
        <f>HYPERLINK("http://geochem.nrcan.gc.ca/cdogs/content/prj/prj210211_e.htm", "210211")</f>
        <v>210211</v>
      </c>
      <c r="J508" s="1" t="str">
        <f>HYPERLINK("http://geochem.nrcan.gc.ca/cdogs/content/svy/svy210380_e.htm", "210380")</f>
        <v>210380</v>
      </c>
      <c r="L508" t="s">
        <v>2346</v>
      </c>
      <c r="M508">
        <v>3.7</v>
      </c>
      <c r="N508" t="s">
        <v>2346</v>
      </c>
      <c r="O508" t="s">
        <v>2347</v>
      </c>
      <c r="P508" t="s">
        <v>2348</v>
      </c>
      <c r="Q508" t="s">
        <v>2349</v>
      </c>
      <c r="R508" t="s">
        <v>2350</v>
      </c>
      <c r="T508" t="s">
        <v>25</v>
      </c>
    </row>
    <row r="509" spans="1:20" x14ac:dyDescent="0.25">
      <c r="A509">
        <v>64.056182300000003</v>
      </c>
      <c r="B509">
        <v>-135.19132629999999</v>
      </c>
      <c r="C509" s="1" t="str">
        <f>HYPERLINK("http://geochem.nrcan.gc.ca/cdogs/content/kwd/kwd020018_e.htm", "Fluid (stream)")</f>
        <v>Fluid (stream)</v>
      </c>
      <c r="D509" s="1" t="str">
        <f>HYPERLINK("http://geochem.nrcan.gc.ca/cdogs/content/kwd/kwd080007_e.htm", "Untreated Water")</f>
        <v>Untreated Water</v>
      </c>
      <c r="E509" s="1" t="str">
        <f>HYPERLINK("http://geochem.nrcan.gc.ca/cdogs/content/dgp/dgp00002_e.htm", "Total")</f>
        <v>Total</v>
      </c>
      <c r="F509" s="1" t="str">
        <f>HYPERLINK("http://geochem.nrcan.gc.ca/cdogs/content/agp/agp01499_e.htm", "SO4 | NONE | ROOT")</f>
        <v>SO4 | NONE | ROOT</v>
      </c>
      <c r="G509" s="1" t="str">
        <f>HYPERLINK("http://geochem.nrcan.gc.ca/cdogs/content/mth/mth02438_e.htm", "2438")</f>
        <v>2438</v>
      </c>
      <c r="H509" s="1" t="str">
        <f>HYPERLINK("http://geochem.nrcan.gc.ca/cdogs/content/bdl/bdl210006_e.htm", "210006")</f>
        <v>210006</v>
      </c>
      <c r="I509" s="1" t="str">
        <f>HYPERLINK("http://geochem.nrcan.gc.ca/cdogs/content/prj/prj210211_e.htm", "210211")</f>
        <v>210211</v>
      </c>
      <c r="J509" s="1" t="str">
        <f>HYPERLINK("http://geochem.nrcan.gc.ca/cdogs/content/svy/svy210380_e.htm", "210380")</f>
        <v>210380</v>
      </c>
      <c r="L509" t="s">
        <v>296</v>
      </c>
      <c r="M509">
        <v>10.1</v>
      </c>
      <c r="N509" t="s">
        <v>296</v>
      </c>
      <c r="O509" t="s">
        <v>2351</v>
      </c>
      <c r="P509" t="s">
        <v>2352</v>
      </c>
      <c r="Q509" t="s">
        <v>2353</v>
      </c>
      <c r="R509" t="s">
        <v>2354</v>
      </c>
      <c r="T509" t="s">
        <v>25</v>
      </c>
    </row>
    <row r="510" spans="1:20" x14ac:dyDescent="0.25">
      <c r="A510">
        <v>64.061899199999999</v>
      </c>
      <c r="B510">
        <v>-135.2102165</v>
      </c>
      <c r="C510" s="1" t="str">
        <f>HYPERLINK("http://geochem.nrcan.gc.ca/cdogs/content/kwd/kwd020018_e.htm", "Fluid (stream)")</f>
        <v>Fluid (stream)</v>
      </c>
      <c r="D510" s="1" t="str">
        <f>HYPERLINK("http://geochem.nrcan.gc.ca/cdogs/content/kwd/kwd080007_e.htm", "Untreated Water")</f>
        <v>Untreated Water</v>
      </c>
      <c r="E510" s="1" t="str">
        <f>HYPERLINK("http://geochem.nrcan.gc.ca/cdogs/content/dgp/dgp00002_e.htm", "Total")</f>
        <v>Total</v>
      </c>
      <c r="F510" s="1" t="str">
        <f>HYPERLINK("http://geochem.nrcan.gc.ca/cdogs/content/agp/agp01499_e.htm", "SO4 | NONE | ROOT")</f>
        <v>SO4 | NONE | ROOT</v>
      </c>
      <c r="G510" s="1" t="str">
        <f>HYPERLINK("http://geochem.nrcan.gc.ca/cdogs/content/mth/mth02438_e.htm", "2438")</f>
        <v>2438</v>
      </c>
      <c r="H510" s="1" t="str">
        <f>HYPERLINK("http://geochem.nrcan.gc.ca/cdogs/content/bdl/bdl210006_e.htm", "210006")</f>
        <v>210006</v>
      </c>
      <c r="I510" s="1" t="str">
        <f>HYPERLINK("http://geochem.nrcan.gc.ca/cdogs/content/prj/prj210211_e.htm", "210211")</f>
        <v>210211</v>
      </c>
      <c r="J510" s="1" t="str">
        <f>HYPERLINK("http://geochem.nrcan.gc.ca/cdogs/content/svy/svy210380_e.htm", "210380")</f>
        <v>210380</v>
      </c>
      <c r="L510" t="s">
        <v>2355</v>
      </c>
      <c r="M510">
        <v>28.8</v>
      </c>
      <c r="N510" t="s">
        <v>2355</v>
      </c>
      <c r="O510" t="s">
        <v>2356</v>
      </c>
      <c r="P510" t="s">
        <v>2357</v>
      </c>
      <c r="Q510" t="s">
        <v>2358</v>
      </c>
      <c r="R510" t="s">
        <v>2359</v>
      </c>
      <c r="T510" t="s">
        <v>25</v>
      </c>
    </row>
    <row r="511" spans="1:20" x14ac:dyDescent="0.25">
      <c r="A511">
        <v>64.084046599999994</v>
      </c>
      <c r="B511">
        <v>-135.45369360000001</v>
      </c>
      <c r="C511" s="1" t="str">
        <f>HYPERLINK("http://geochem.nrcan.gc.ca/cdogs/content/kwd/kwd020018_e.htm", "Fluid (stream)")</f>
        <v>Fluid (stream)</v>
      </c>
      <c r="D511" s="1" t="str">
        <f>HYPERLINK("http://geochem.nrcan.gc.ca/cdogs/content/kwd/kwd080007_e.htm", "Untreated Water")</f>
        <v>Untreated Water</v>
      </c>
      <c r="E511" s="1" t="str">
        <f>HYPERLINK("http://geochem.nrcan.gc.ca/cdogs/content/dgp/dgp00002_e.htm", "Total")</f>
        <v>Total</v>
      </c>
      <c r="F511" s="1" t="str">
        <f>HYPERLINK("http://geochem.nrcan.gc.ca/cdogs/content/agp/agp01499_e.htm", "SO4 | NONE | ROOT")</f>
        <v>SO4 | NONE | ROOT</v>
      </c>
      <c r="G511" s="1" t="str">
        <f>HYPERLINK("http://geochem.nrcan.gc.ca/cdogs/content/mth/mth02438_e.htm", "2438")</f>
        <v>2438</v>
      </c>
      <c r="H511" s="1" t="str">
        <f>HYPERLINK("http://geochem.nrcan.gc.ca/cdogs/content/bdl/bdl210006_e.htm", "210006")</f>
        <v>210006</v>
      </c>
      <c r="I511" s="1" t="str">
        <f>HYPERLINK("http://geochem.nrcan.gc.ca/cdogs/content/prj/prj210211_e.htm", "210211")</f>
        <v>210211</v>
      </c>
      <c r="J511" s="1" t="str">
        <f>HYPERLINK("http://geochem.nrcan.gc.ca/cdogs/content/svy/svy210380_e.htm", "210380")</f>
        <v>210380</v>
      </c>
      <c r="L511" t="s">
        <v>2360</v>
      </c>
      <c r="M511">
        <v>35.9</v>
      </c>
      <c r="N511" t="s">
        <v>2360</v>
      </c>
      <c r="O511" t="s">
        <v>2361</v>
      </c>
      <c r="P511" t="s">
        <v>2362</v>
      </c>
      <c r="Q511" t="s">
        <v>2363</v>
      </c>
      <c r="R511" t="s">
        <v>2364</v>
      </c>
      <c r="T511" t="s">
        <v>25</v>
      </c>
    </row>
    <row r="512" spans="1:20" x14ac:dyDescent="0.25">
      <c r="A512">
        <v>64.062660300000005</v>
      </c>
      <c r="B512">
        <v>-135.24034349999999</v>
      </c>
      <c r="C512" s="1" t="str">
        <f>HYPERLINK("http://geochem.nrcan.gc.ca/cdogs/content/kwd/kwd020018_e.htm", "Fluid (stream)")</f>
        <v>Fluid (stream)</v>
      </c>
      <c r="D512" s="1" t="str">
        <f>HYPERLINK("http://geochem.nrcan.gc.ca/cdogs/content/kwd/kwd080007_e.htm", "Untreated Water")</f>
        <v>Untreated Water</v>
      </c>
      <c r="E512" s="1" t="str">
        <f>HYPERLINK("http://geochem.nrcan.gc.ca/cdogs/content/dgp/dgp00002_e.htm", "Total")</f>
        <v>Total</v>
      </c>
      <c r="F512" s="1" t="str">
        <f>HYPERLINK("http://geochem.nrcan.gc.ca/cdogs/content/agp/agp01499_e.htm", "SO4 | NONE | ROOT")</f>
        <v>SO4 | NONE | ROOT</v>
      </c>
      <c r="G512" s="1" t="str">
        <f>HYPERLINK("http://geochem.nrcan.gc.ca/cdogs/content/mth/mth02438_e.htm", "2438")</f>
        <v>2438</v>
      </c>
      <c r="H512" s="1" t="str">
        <f>HYPERLINK("http://geochem.nrcan.gc.ca/cdogs/content/bdl/bdl210006_e.htm", "210006")</f>
        <v>210006</v>
      </c>
      <c r="I512" s="1" t="str">
        <f>HYPERLINK("http://geochem.nrcan.gc.ca/cdogs/content/prj/prj210211_e.htm", "210211")</f>
        <v>210211</v>
      </c>
      <c r="J512" s="1" t="str">
        <f>HYPERLINK("http://geochem.nrcan.gc.ca/cdogs/content/svy/svy210380_e.htm", "210380")</f>
        <v>210380</v>
      </c>
      <c r="L512" t="s">
        <v>1868</v>
      </c>
      <c r="M512">
        <v>26.3</v>
      </c>
      <c r="N512" t="s">
        <v>1868</v>
      </c>
      <c r="O512" t="s">
        <v>2365</v>
      </c>
      <c r="P512" t="s">
        <v>2366</v>
      </c>
      <c r="Q512" t="s">
        <v>2367</v>
      </c>
      <c r="R512" t="s">
        <v>2368</v>
      </c>
      <c r="T512" t="s">
        <v>25</v>
      </c>
    </row>
    <row r="513" spans="1:20" x14ac:dyDescent="0.25">
      <c r="A513">
        <v>64.0604972</v>
      </c>
      <c r="B513">
        <v>-135.2460619</v>
      </c>
      <c r="C513" s="1" t="str">
        <f>HYPERLINK("http://geochem.nrcan.gc.ca/cdogs/content/kwd/kwd020018_e.htm", "Fluid (stream)")</f>
        <v>Fluid (stream)</v>
      </c>
      <c r="D513" s="1" t="str">
        <f>HYPERLINK("http://geochem.nrcan.gc.ca/cdogs/content/kwd/kwd080007_e.htm", "Untreated Water")</f>
        <v>Untreated Water</v>
      </c>
      <c r="E513" s="1" t="str">
        <f>HYPERLINK("http://geochem.nrcan.gc.ca/cdogs/content/dgp/dgp00002_e.htm", "Total")</f>
        <v>Total</v>
      </c>
      <c r="F513" s="1" t="str">
        <f>HYPERLINK("http://geochem.nrcan.gc.ca/cdogs/content/agp/agp01499_e.htm", "SO4 | NONE | ROOT")</f>
        <v>SO4 | NONE | ROOT</v>
      </c>
      <c r="G513" s="1" t="str">
        <f>HYPERLINK("http://geochem.nrcan.gc.ca/cdogs/content/mth/mth02438_e.htm", "2438")</f>
        <v>2438</v>
      </c>
      <c r="H513" s="1" t="str">
        <f>HYPERLINK("http://geochem.nrcan.gc.ca/cdogs/content/bdl/bdl210006_e.htm", "210006")</f>
        <v>210006</v>
      </c>
      <c r="I513" s="1" t="str">
        <f>HYPERLINK("http://geochem.nrcan.gc.ca/cdogs/content/prj/prj210211_e.htm", "210211")</f>
        <v>210211</v>
      </c>
      <c r="J513" s="1" t="str">
        <f>HYPERLINK("http://geochem.nrcan.gc.ca/cdogs/content/svy/svy210380_e.htm", "210380")</f>
        <v>210380</v>
      </c>
      <c r="L513" t="s">
        <v>1066</v>
      </c>
      <c r="M513">
        <v>19.8</v>
      </c>
      <c r="N513" t="s">
        <v>1066</v>
      </c>
      <c r="O513" t="s">
        <v>2369</v>
      </c>
      <c r="P513" t="s">
        <v>2370</v>
      </c>
      <c r="Q513" t="s">
        <v>2371</v>
      </c>
      <c r="R513" t="s">
        <v>2372</v>
      </c>
      <c r="T513" t="s">
        <v>25</v>
      </c>
    </row>
    <row r="514" spans="1:20" x14ac:dyDescent="0.25">
      <c r="A514">
        <v>64.0839316</v>
      </c>
      <c r="B514">
        <v>-135.28748669999999</v>
      </c>
      <c r="C514" s="1" t="str">
        <f>HYPERLINK("http://geochem.nrcan.gc.ca/cdogs/content/kwd/kwd020018_e.htm", "Fluid (stream)")</f>
        <v>Fluid (stream)</v>
      </c>
      <c r="D514" s="1" t="str">
        <f>HYPERLINK("http://geochem.nrcan.gc.ca/cdogs/content/kwd/kwd080007_e.htm", "Untreated Water")</f>
        <v>Untreated Water</v>
      </c>
      <c r="E514" s="1" t="str">
        <f>HYPERLINK("http://geochem.nrcan.gc.ca/cdogs/content/dgp/dgp00002_e.htm", "Total")</f>
        <v>Total</v>
      </c>
      <c r="F514" s="1" t="str">
        <f>HYPERLINK("http://geochem.nrcan.gc.ca/cdogs/content/agp/agp01499_e.htm", "SO4 | NONE | ROOT")</f>
        <v>SO4 | NONE | ROOT</v>
      </c>
      <c r="G514" s="1" t="str">
        <f>HYPERLINK("http://geochem.nrcan.gc.ca/cdogs/content/mth/mth02438_e.htm", "2438")</f>
        <v>2438</v>
      </c>
      <c r="H514" s="1" t="str">
        <f>HYPERLINK("http://geochem.nrcan.gc.ca/cdogs/content/bdl/bdl210006_e.htm", "210006")</f>
        <v>210006</v>
      </c>
      <c r="I514" s="1" t="str">
        <f>HYPERLINK("http://geochem.nrcan.gc.ca/cdogs/content/prj/prj210211_e.htm", "210211")</f>
        <v>210211</v>
      </c>
      <c r="J514" s="1" t="str">
        <f>HYPERLINK("http://geochem.nrcan.gc.ca/cdogs/content/svy/svy210380_e.htm", "210380")</f>
        <v>210380</v>
      </c>
      <c r="L514" t="s">
        <v>56</v>
      </c>
      <c r="M514">
        <v>5.7</v>
      </c>
      <c r="N514" t="s">
        <v>56</v>
      </c>
      <c r="O514" t="s">
        <v>2373</v>
      </c>
      <c r="P514" t="s">
        <v>2374</v>
      </c>
      <c r="Q514" t="s">
        <v>2375</v>
      </c>
      <c r="R514" t="s">
        <v>2376</v>
      </c>
      <c r="T514" t="s">
        <v>25</v>
      </c>
    </row>
    <row r="515" spans="1:20" x14ac:dyDescent="0.25">
      <c r="A515">
        <v>64.094598099999999</v>
      </c>
      <c r="B515">
        <v>-135.33477980000001</v>
      </c>
      <c r="C515" s="1" t="str">
        <f>HYPERLINK("http://geochem.nrcan.gc.ca/cdogs/content/kwd/kwd020018_e.htm", "Fluid (stream)")</f>
        <v>Fluid (stream)</v>
      </c>
      <c r="D515" s="1" t="str">
        <f>HYPERLINK("http://geochem.nrcan.gc.ca/cdogs/content/kwd/kwd080007_e.htm", "Untreated Water")</f>
        <v>Untreated Water</v>
      </c>
      <c r="E515" s="1" t="str">
        <f>HYPERLINK("http://geochem.nrcan.gc.ca/cdogs/content/dgp/dgp00002_e.htm", "Total")</f>
        <v>Total</v>
      </c>
      <c r="F515" s="1" t="str">
        <f>HYPERLINK("http://geochem.nrcan.gc.ca/cdogs/content/agp/agp01499_e.htm", "SO4 | NONE | ROOT")</f>
        <v>SO4 | NONE | ROOT</v>
      </c>
      <c r="G515" s="1" t="str">
        <f>HYPERLINK("http://geochem.nrcan.gc.ca/cdogs/content/mth/mth02438_e.htm", "2438")</f>
        <v>2438</v>
      </c>
      <c r="H515" s="1" t="str">
        <f>HYPERLINK("http://geochem.nrcan.gc.ca/cdogs/content/bdl/bdl210006_e.htm", "210006")</f>
        <v>210006</v>
      </c>
      <c r="I515" s="1" t="str">
        <f>HYPERLINK("http://geochem.nrcan.gc.ca/cdogs/content/prj/prj210211_e.htm", "210211")</f>
        <v>210211</v>
      </c>
      <c r="J515" s="1" t="str">
        <f>HYPERLINK("http://geochem.nrcan.gc.ca/cdogs/content/svy/svy210380_e.htm", "210380")</f>
        <v>210380</v>
      </c>
      <c r="L515" t="s">
        <v>2377</v>
      </c>
      <c r="M515">
        <v>27.6</v>
      </c>
      <c r="N515" t="s">
        <v>2377</v>
      </c>
      <c r="O515" t="s">
        <v>2378</v>
      </c>
      <c r="P515" t="s">
        <v>2379</v>
      </c>
      <c r="Q515" t="s">
        <v>2380</v>
      </c>
      <c r="R515" t="s">
        <v>2381</v>
      </c>
      <c r="T515" t="s">
        <v>25</v>
      </c>
    </row>
    <row r="516" spans="1:20" x14ac:dyDescent="0.25">
      <c r="A516">
        <v>64.058768099999995</v>
      </c>
      <c r="B516">
        <v>-135.34623239999999</v>
      </c>
      <c r="C516" s="1" t="str">
        <f>HYPERLINK("http://geochem.nrcan.gc.ca/cdogs/content/kwd/kwd020018_e.htm", "Fluid (stream)")</f>
        <v>Fluid (stream)</v>
      </c>
      <c r="D516" s="1" t="str">
        <f>HYPERLINK("http://geochem.nrcan.gc.ca/cdogs/content/kwd/kwd080007_e.htm", "Untreated Water")</f>
        <v>Untreated Water</v>
      </c>
      <c r="E516" s="1" t="str">
        <f>HYPERLINK("http://geochem.nrcan.gc.ca/cdogs/content/dgp/dgp00002_e.htm", "Total")</f>
        <v>Total</v>
      </c>
      <c r="F516" s="1" t="str">
        <f>HYPERLINK("http://geochem.nrcan.gc.ca/cdogs/content/agp/agp01499_e.htm", "SO4 | NONE | ROOT")</f>
        <v>SO4 | NONE | ROOT</v>
      </c>
      <c r="G516" s="1" t="str">
        <f>HYPERLINK("http://geochem.nrcan.gc.ca/cdogs/content/mth/mth02438_e.htm", "2438")</f>
        <v>2438</v>
      </c>
      <c r="H516" s="1" t="str">
        <f>HYPERLINK("http://geochem.nrcan.gc.ca/cdogs/content/bdl/bdl210006_e.htm", "210006")</f>
        <v>210006</v>
      </c>
      <c r="I516" s="1" t="str">
        <f>HYPERLINK("http://geochem.nrcan.gc.ca/cdogs/content/prj/prj210211_e.htm", "210211")</f>
        <v>210211</v>
      </c>
      <c r="J516" s="1" t="str">
        <f>HYPERLINK("http://geochem.nrcan.gc.ca/cdogs/content/svy/svy210380_e.htm", "210380")</f>
        <v>210380</v>
      </c>
      <c r="L516" t="s">
        <v>1298</v>
      </c>
      <c r="M516">
        <v>27.8</v>
      </c>
      <c r="N516" t="s">
        <v>1298</v>
      </c>
      <c r="O516" t="s">
        <v>2382</v>
      </c>
      <c r="P516" t="s">
        <v>2383</v>
      </c>
      <c r="Q516" t="s">
        <v>2384</v>
      </c>
      <c r="R516" t="s">
        <v>2385</v>
      </c>
      <c r="T516" t="s">
        <v>25</v>
      </c>
    </row>
    <row r="517" spans="1:20" x14ac:dyDescent="0.25">
      <c r="A517">
        <v>64.034427899999997</v>
      </c>
      <c r="B517">
        <v>-135.14737160000001</v>
      </c>
      <c r="C517" s="1" t="str">
        <f>HYPERLINK("http://geochem.nrcan.gc.ca/cdogs/content/kwd/kwd020018_e.htm", "Fluid (stream)")</f>
        <v>Fluid (stream)</v>
      </c>
      <c r="D517" s="1" t="str">
        <f>HYPERLINK("http://geochem.nrcan.gc.ca/cdogs/content/kwd/kwd080007_e.htm", "Untreated Water")</f>
        <v>Untreated Water</v>
      </c>
      <c r="E517" s="1" t="str">
        <f>HYPERLINK("http://geochem.nrcan.gc.ca/cdogs/content/dgp/dgp00002_e.htm", "Total")</f>
        <v>Total</v>
      </c>
      <c r="F517" s="1" t="str">
        <f>HYPERLINK("http://geochem.nrcan.gc.ca/cdogs/content/agp/agp01499_e.htm", "SO4 | NONE | ROOT")</f>
        <v>SO4 | NONE | ROOT</v>
      </c>
      <c r="G517" s="1" t="str">
        <f>HYPERLINK("http://geochem.nrcan.gc.ca/cdogs/content/mth/mth02438_e.htm", "2438")</f>
        <v>2438</v>
      </c>
      <c r="H517" s="1" t="str">
        <f>HYPERLINK("http://geochem.nrcan.gc.ca/cdogs/content/bdl/bdl210006_e.htm", "210006")</f>
        <v>210006</v>
      </c>
      <c r="I517" s="1" t="str">
        <f>HYPERLINK("http://geochem.nrcan.gc.ca/cdogs/content/prj/prj210211_e.htm", "210211")</f>
        <v>210211</v>
      </c>
      <c r="J517" s="1" t="str">
        <f>HYPERLINK("http://geochem.nrcan.gc.ca/cdogs/content/svy/svy210380_e.htm", "210380")</f>
        <v>210380</v>
      </c>
      <c r="L517" t="s">
        <v>404</v>
      </c>
      <c r="M517">
        <v>6.7</v>
      </c>
      <c r="N517" t="s">
        <v>404</v>
      </c>
      <c r="O517" t="s">
        <v>2386</v>
      </c>
      <c r="P517" t="s">
        <v>2387</v>
      </c>
      <c r="Q517" t="s">
        <v>2388</v>
      </c>
      <c r="R517" t="s">
        <v>2389</v>
      </c>
      <c r="T517" t="s">
        <v>25</v>
      </c>
    </row>
    <row r="518" spans="1:20" x14ac:dyDescent="0.25">
      <c r="A518">
        <v>64.034314300000005</v>
      </c>
      <c r="B518">
        <v>-135.1694784</v>
      </c>
      <c r="C518" s="1" t="str">
        <f>HYPERLINK("http://geochem.nrcan.gc.ca/cdogs/content/kwd/kwd020018_e.htm", "Fluid (stream)")</f>
        <v>Fluid (stream)</v>
      </c>
      <c r="D518" s="1" t="str">
        <f>HYPERLINK("http://geochem.nrcan.gc.ca/cdogs/content/kwd/kwd080007_e.htm", "Untreated Water")</f>
        <v>Untreated Water</v>
      </c>
      <c r="E518" s="1" t="str">
        <f>HYPERLINK("http://geochem.nrcan.gc.ca/cdogs/content/dgp/dgp00002_e.htm", "Total")</f>
        <v>Total</v>
      </c>
      <c r="F518" s="1" t="str">
        <f>HYPERLINK("http://geochem.nrcan.gc.ca/cdogs/content/agp/agp01499_e.htm", "SO4 | NONE | ROOT")</f>
        <v>SO4 | NONE | ROOT</v>
      </c>
      <c r="G518" s="1" t="str">
        <f>HYPERLINK("http://geochem.nrcan.gc.ca/cdogs/content/mth/mth02438_e.htm", "2438")</f>
        <v>2438</v>
      </c>
      <c r="H518" s="1" t="str">
        <f>HYPERLINK("http://geochem.nrcan.gc.ca/cdogs/content/bdl/bdl210006_e.htm", "210006")</f>
        <v>210006</v>
      </c>
      <c r="I518" s="1" t="str">
        <f>HYPERLINK("http://geochem.nrcan.gc.ca/cdogs/content/prj/prj210211_e.htm", "210211")</f>
        <v>210211</v>
      </c>
      <c r="J518" s="1" t="str">
        <f>HYPERLINK("http://geochem.nrcan.gc.ca/cdogs/content/svy/svy210380_e.htm", "210380")</f>
        <v>210380</v>
      </c>
      <c r="L518" t="s">
        <v>2390</v>
      </c>
      <c r="M518">
        <v>10.199999999999999</v>
      </c>
      <c r="N518" t="s">
        <v>2390</v>
      </c>
      <c r="O518" t="s">
        <v>2391</v>
      </c>
      <c r="P518" t="s">
        <v>2392</v>
      </c>
      <c r="Q518" t="s">
        <v>2393</v>
      </c>
      <c r="R518" t="s">
        <v>2394</v>
      </c>
      <c r="T518" t="s">
        <v>25</v>
      </c>
    </row>
    <row r="519" spans="1:20" x14ac:dyDescent="0.25">
      <c r="A519">
        <v>64.035903500000003</v>
      </c>
      <c r="B519">
        <v>-135.19057319999999</v>
      </c>
      <c r="C519" s="1" t="str">
        <f>HYPERLINK("http://geochem.nrcan.gc.ca/cdogs/content/kwd/kwd020018_e.htm", "Fluid (stream)")</f>
        <v>Fluid (stream)</v>
      </c>
      <c r="D519" s="1" t="str">
        <f>HYPERLINK("http://geochem.nrcan.gc.ca/cdogs/content/kwd/kwd080007_e.htm", "Untreated Water")</f>
        <v>Untreated Water</v>
      </c>
      <c r="E519" s="1" t="str">
        <f>HYPERLINK("http://geochem.nrcan.gc.ca/cdogs/content/dgp/dgp00002_e.htm", "Total")</f>
        <v>Total</v>
      </c>
      <c r="F519" s="1" t="str">
        <f>HYPERLINK("http://geochem.nrcan.gc.ca/cdogs/content/agp/agp01499_e.htm", "SO4 | NONE | ROOT")</f>
        <v>SO4 | NONE | ROOT</v>
      </c>
      <c r="G519" s="1" t="str">
        <f>HYPERLINK("http://geochem.nrcan.gc.ca/cdogs/content/mth/mth02438_e.htm", "2438")</f>
        <v>2438</v>
      </c>
      <c r="H519" s="1" t="str">
        <f>HYPERLINK("http://geochem.nrcan.gc.ca/cdogs/content/bdl/bdl210006_e.htm", "210006")</f>
        <v>210006</v>
      </c>
      <c r="I519" s="1" t="str">
        <f>HYPERLINK("http://geochem.nrcan.gc.ca/cdogs/content/prj/prj210211_e.htm", "210211")</f>
        <v>210211</v>
      </c>
      <c r="J519" s="1" t="str">
        <f>HYPERLINK("http://geochem.nrcan.gc.ca/cdogs/content/svy/svy210380_e.htm", "210380")</f>
        <v>210380</v>
      </c>
      <c r="L519" t="s">
        <v>2395</v>
      </c>
      <c r="M519">
        <v>6.8</v>
      </c>
      <c r="N519" t="s">
        <v>2395</v>
      </c>
      <c r="O519" t="s">
        <v>2396</v>
      </c>
      <c r="P519" t="s">
        <v>2397</v>
      </c>
      <c r="Q519" t="s">
        <v>2398</v>
      </c>
      <c r="R519" t="s">
        <v>2399</v>
      </c>
      <c r="T519" t="s">
        <v>25</v>
      </c>
    </row>
    <row r="520" spans="1:20" x14ac:dyDescent="0.25">
      <c r="A520">
        <v>64.099629500000006</v>
      </c>
      <c r="B520">
        <v>-135.24025270000001</v>
      </c>
      <c r="C520" s="1" t="str">
        <f>HYPERLINK("http://geochem.nrcan.gc.ca/cdogs/content/kwd/kwd020018_e.htm", "Fluid (stream)")</f>
        <v>Fluid (stream)</v>
      </c>
      <c r="D520" s="1" t="str">
        <f>HYPERLINK("http://geochem.nrcan.gc.ca/cdogs/content/kwd/kwd080007_e.htm", "Untreated Water")</f>
        <v>Untreated Water</v>
      </c>
      <c r="E520" s="1" t="str">
        <f>HYPERLINK("http://geochem.nrcan.gc.ca/cdogs/content/dgp/dgp00002_e.htm", "Total")</f>
        <v>Total</v>
      </c>
      <c r="F520" s="1" t="str">
        <f>HYPERLINK("http://geochem.nrcan.gc.ca/cdogs/content/agp/agp01499_e.htm", "SO4 | NONE | ROOT")</f>
        <v>SO4 | NONE | ROOT</v>
      </c>
      <c r="G520" s="1" t="str">
        <f>HYPERLINK("http://geochem.nrcan.gc.ca/cdogs/content/mth/mth02438_e.htm", "2438")</f>
        <v>2438</v>
      </c>
      <c r="H520" s="1" t="str">
        <f>HYPERLINK("http://geochem.nrcan.gc.ca/cdogs/content/bdl/bdl210006_e.htm", "210006")</f>
        <v>210006</v>
      </c>
      <c r="I520" s="1" t="str">
        <f>HYPERLINK("http://geochem.nrcan.gc.ca/cdogs/content/prj/prj210211_e.htm", "210211")</f>
        <v>210211</v>
      </c>
      <c r="J520" s="1" t="str">
        <f>HYPERLINK("http://geochem.nrcan.gc.ca/cdogs/content/svy/svy210380_e.htm", "210380")</f>
        <v>210380</v>
      </c>
      <c r="L520" t="s">
        <v>2360</v>
      </c>
      <c r="M520">
        <v>35.9</v>
      </c>
      <c r="N520" t="s">
        <v>2360</v>
      </c>
      <c r="O520" t="s">
        <v>2400</v>
      </c>
      <c r="P520" t="s">
        <v>2401</v>
      </c>
      <c r="Q520" t="s">
        <v>2402</v>
      </c>
      <c r="R520" t="s">
        <v>2403</v>
      </c>
      <c r="T520" t="s">
        <v>25</v>
      </c>
    </row>
    <row r="521" spans="1:20" x14ac:dyDescent="0.25">
      <c r="A521">
        <v>64.123834299999999</v>
      </c>
      <c r="B521">
        <v>-135.25298910000001</v>
      </c>
      <c r="C521" s="1" t="str">
        <f>HYPERLINK("http://geochem.nrcan.gc.ca/cdogs/content/kwd/kwd020018_e.htm", "Fluid (stream)")</f>
        <v>Fluid (stream)</v>
      </c>
      <c r="D521" s="1" t="str">
        <f>HYPERLINK("http://geochem.nrcan.gc.ca/cdogs/content/kwd/kwd080007_e.htm", "Untreated Water")</f>
        <v>Untreated Water</v>
      </c>
      <c r="E521" s="1" t="str">
        <f>HYPERLINK("http://geochem.nrcan.gc.ca/cdogs/content/dgp/dgp00002_e.htm", "Total")</f>
        <v>Total</v>
      </c>
      <c r="F521" s="1" t="str">
        <f>HYPERLINK("http://geochem.nrcan.gc.ca/cdogs/content/agp/agp01499_e.htm", "SO4 | NONE | ROOT")</f>
        <v>SO4 | NONE | ROOT</v>
      </c>
      <c r="G521" s="1" t="str">
        <f>HYPERLINK("http://geochem.nrcan.gc.ca/cdogs/content/mth/mth02438_e.htm", "2438")</f>
        <v>2438</v>
      </c>
      <c r="H521" s="1" t="str">
        <f>HYPERLINK("http://geochem.nrcan.gc.ca/cdogs/content/bdl/bdl210006_e.htm", "210006")</f>
        <v>210006</v>
      </c>
      <c r="I521" s="1" t="str">
        <f>HYPERLINK("http://geochem.nrcan.gc.ca/cdogs/content/prj/prj210211_e.htm", "210211")</f>
        <v>210211</v>
      </c>
      <c r="J521" s="1" t="str">
        <f>HYPERLINK("http://geochem.nrcan.gc.ca/cdogs/content/svy/svy210380_e.htm", "210380")</f>
        <v>210380</v>
      </c>
      <c r="L521" t="s">
        <v>2404</v>
      </c>
      <c r="M521">
        <v>83.4</v>
      </c>
      <c r="N521" t="s">
        <v>2404</v>
      </c>
      <c r="O521" t="s">
        <v>2405</v>
      </c>
      <c r="P521" t="s">
        <v>2406</v>
      </c>
      <c r="Q521" t="s">
        <v>2407</v>
      </c>
      <c r="R521" t="s">
        <v>2408</v>
      </c>
      <c r="T521" t="s">
        <v>25</v>
      </c>
    </row>
    <row r="522" spans="1:20" x14ac:dyDescent="0.25">
      <c r="A522">
        <v>64.129131000000001</v>
      </c>
      <c r="B522">
        <v>-135.25139419999999</v>
      </c>
      <c r="C522" s="1" t="str">
        <f>HYPERLINK("http://geochem.nrcan.gc.ca/cdogs/content/kwd/kwd020018_e.htm", "Fluid (stream)")</f>
        <v>Fluid (stream)</v>
      </c>
      <c r="D522" s="1" t="str">
        <f>HYPERLINK("http://geochem.nrcan.gc.ca/cdogs/content/kwd/kwd080007_e.htm", "Untreated Water")</f>
        <v>Untreated Water</v>
      </c>
      <c r="E522" s="1" t="str">
        <f>HYPERLINK("http://geochem.nrcan.gc.ca/cdogs/content/dgp/dgp00002_e.htm", "Total")</f>
        <v>Total</v>
      </c>
      <c r="F522" s="1" t="str">
        <f>HYPERLINK("http://geochem.nrcan.gc.ca/cdogs/content/agp/agp01499_e.htm", "SO4 | NONE | ROOT")</f>
        <v>SO4 | NONE | ROOT</v>
      </c>
      <c r="G522" s="1" t="str">
        <f>HYPERLINK("http://geochem.nrcan.gc.ca/cdogs/content/mth/mth02438_e.htm", "2438")</f>
        <v>2438</v>
      </c>
      <c r="H522" s="1" t="str">
        <f>HYPERLINK("http://geochem.nrcan.gc.ca/cdogs/content/bdl/bdl210006_e.htm", "210006")</f>
        <v>210006</v>
      </c>
      <c r="I522" s="1" t="str">
        <f>HYPERLINK("http://geochem.nrcan.gc.ca/cdogs/content/prj/prj210211_e.htm", "210211")</f>
        <v>210211</v>
      </c>
      <c r="J522" s="1" t="str">
        <f>HYPERLINK("http://geochem.nrcan.gc.ca/cdogs/content/svy/svy210380_e.htm", "210380")</f>
        <v>210380</v>
      </c>
      <c r="L522" t="s">
        <v>2404</v>
      </c>
      <c r="M522">
        <v>83.4</v>
      </c>
      <c r="N522" t="s">
        <v>2404</v>
      </c>
      <c r="O522" t="s">
        <v>2409</v>
      </c>
      <c r="P522" t="s">
        <v>2410</v>
      </c>
      <c r="Q522" t="s">
        <v>2411</v>
      </c>
      <c r="R522" t="s">
        <v>2412</v>
      </c>
      <c r="T522" t="s">
        <v>25</v>
      </c>
    </row>
    <row r="523" spans="1:20" x14ac:dyDescent="0.25">
      <c r="A523">
        <v>64.248671200000004</v>
      </c>
      <c r="B523">
        <v>-135.06394030000001</v>
      </c>
      <c r="C523" s="1" t="str">
        <f>HYPERLINK("http://geochem.nrcan.gc.ca/cdogs/content/kwd/kwd020018_e.htm", "Fluid (stream)")</f>
        <v>Fluid (stream)</v>
      </c>
      <c r="D523" s="1" t="str">
        <f>HYPERLINK("http://geochem.nrcan.gc.ca/cdogs/content/kwd/kwd080007_e.htm", "Untreated Water")</f>
        <v>Untreated Water</v>
      </c>
      <c r="E523" s="1" t="str">
        <f>HYPERLINK("http://geochem.nrcan.gc.ca/cdogs/content/dgp/dgp00002_e.htm", "Total")</f>
        <v>Total</v>
      </c>
      <c r="F523" s="1" t="str">
        <f>HYPERLINK("http://geochem.nrcan.gc.ca/cdogs/content/agp/agp01499_e.htm", "SO4 | NONE | ROOT")</f>
        <v>SO4 | NONE | ROOT</v>
      </c>
      <c r="G523" s="1" t="str">
        <f>HYPERLINK("http://geochem.nrcan.gc.ca/cdogs/content/mth/mth02438_e.htm", "2438")</f>
        <v>2438</v>
      </c>
      <c r="H523" s="1" t="str">
        <f>HYPERLINK("http://geochem.nrcan.gc.ca/cdogs/content/bdl/bdl210006_e.htm", "210006")</f>
        <v>210006</v>
      </c>
      <c r="I523" s="1" t="str">
        <f>HYPERLINK("http://geochem.nrcan.gc.ca/cdogs/content/prj/prj210211_e.htm", "210211")</f>
        <v>210211</v>
      </c>
      <c r="J523" s="1" t="str">
        <f>HYPERLINK("http://geochem.nrcan.gc.ca/cdogs/content/svy/svy210380_e.htm", "210380")</f>
        <v>210380</v>
      </c>
      <c r="L523" t="s">
        <v>976</v>
      </c>
      <c r="M523">
        <v>4.8</v>
      </c>
      <c r="N523" t="s">
        <v>976</v>
      </c>
      <c r="O523" t="s">
        <v>2413</v>
      </c>
      <c r="P523" t="s">
        <v>2414</v>
      </c>
      <c r="Q523" t="s">
        <v>2415</v>
      </c>
      <c r="R523" t="s">
        <v>2416</v>
      </c>
      <c r="T523" t="s">
        <v>25</v>
      </c>
    </row>
    <row r="524" spans="1:20" x14ac:dyDescent="0.25">
      <c r="A524">
        <v>64.240509700000004</v>
      </c>
      <c r="B524">
        <v>-135.05464129999999</v>
      </c>
      <c r="C524" s="1" t="str">
        <f>HYPERLINK("http://geochem.nrcan.gc.ca/cdogs/content/kwd/kwd020018_e.htm", "Fluid (stream)")</f>
        <v>Fluid (stream)</v>
      </c>
      <c r="D524" s="1" t="str">
        <f>HYPERLINK("http://geochem.nrcan.gc.ca/cdogs/content/kwd/kwd080007_e.htm", "Untreated Water")</f>
        <v>Untreated Water</v>
      </c>
      <c r="E524" s="1" t="str">
        <f>HYPERLINK("http://geochem.nrcan.gc.ca/cdogs/content/dgp/dgp00002_e.htm", "Total")</f>
        <v>Total</v>
      </c>
      <c r="F524" s="1" t="str">
        <f>HYPERLINK("http://geochem.nrcan.gc.ca/cdogs/content/agp/agp01499_e.htm", "SO4 | NONE | ROOT")</f>
        <v>SO4 | NONE | ROOT</v>
      </c>
      <c r="G524" s="1" t="str">
        <f>HYPERLINK("http://geochem.nrcan.gc.ca/cdogs/content/mth/mth02438_e.htm", "2438")</f>
        <v>2438</v>
      </c>
      <c r="H524" s="1" t="str">
        <f>HYPERLINK("http://geochem.nrcan.gc.ca/cdogs/content/bdl/bdl210006_e.htm", "210006")</f>
        <v>210006</v>
      </c>
      <c r="I524" s="1" t="str">
        <f>HYPERLINK("http://geochem.nrcan.gc.ca/cdogs/content/prj/prj210211_e.htm", "210211")</f>
        <v>210211</v>
      </c>
      <c r="J524" s="1" t="str">
        <f>HYPERLINK("http://geochem.nrcan.gc.ca/cdogs/content/svy/svy210380_e.htm", "210380")</f>
        <v>210380</v>
      </c>
      <c r="L524" t="s">
        <v>710</v>
      </c>
      <c r="M524">
        <v>10.9</v>
      </c>
      <c r="N524" t="s">
        <v>710</v>
      </c>
      <c r="O524" t="s">
        <v>2417</v>
      </c>
      <c r="P524" t="s">
        <v>2418</v>
      </c>
      <c r="Q524" t="s">
        <v>2419</v>
      </c>
      <c r="R524" t="s">
        <v>2420</v>
      </c>
      <c r="T524" t="s">
        <v>25</v>
      </c>
    </row>
    <row r="525" spans="1:20" x14ac:dyDescent="0.25">
      <c r="A525">
        <v>64.057956300000001</v>
      </c>
      <c r="B525">
        <v>-135.1280332</v>
      </c>
      <c r="C525" s="1" t="str">
        <f>HYPERLINK("http://geochem.nrcan.gc.ca/cdogs/content/kwd/kwd020018_e.htm", "Fluid (stream)")</f>
        <v>Fluid (stream)</v>
      </c>
      <c r="D525" s="1" t="str">
        <f>HYPERLINK("http://geochem.nrcan.gc.ca/cdogs/content/kwd/kwd080007_e.htm", "Untreated Water")</f>
        <v>Untreated Water</v>
      </c>
      <c r="E525" s="1" t="str">
        <f>HYPERLINK("http://geochem.nrcan.gc.ca/cdogs/content/dgp/dgp00002_e.htm", "Total")</f>
        <v>Total</v>
      </c>
      <c r="F525" s="1" t="str">
        <f>HYPERLINK("http://geochem.nrcan.gc.ca/cdogs/content/agp/agp01499_e.htm", "SO4 | NONE | ROOT")</f>
        <v>SO4 | NONE | ROOT</v>
      </c>
      <c r="G525" s="1" t="str">
        <f>HYPERLINK("http://geochem.nrcan.gc.ca/cdogs/content/mth/mth02438_e.htm", "2438")</f>
        <v>2438</v>
      </c>
      <c r="H525" s="1" t="str">
        <f>HYPERLINK("http://geochem.nrcan.gc.ca/cdogs/content/bdl/bdl210006_e.htm", "210006")</f>
        <v>210006</v>
      </c>
      <c r="I525" s="1" t="str">
        <f>HYPERLINK("http://geochem.nrcan.gc.ca/cdogs/content/prj/prj210211_e.htm", "210211")</f>
        <v>210211</v>
      </c>
      <c r="J525" s="1" t="str">
        <f>HYPERLINK("http://geochem.nrcan.gc.ca/cdogs/content/svy/svy210380_e.htm", "210380")</f>
        <v>210380</v>
      </c>
      <c r="L525" t="s">
        <v>444</v>
      </c>
      <c r="M525">
        <v>29.6</v>
      </c>
      <c r="N525" t="s">
        <v>444</v>
      </c>
      <c r="O525" t="s">
        <v>2421</v>
      </c>
      <c r="P525" t="s">
        <v>2422</v>
      </c>
      <c r="Q525" t="s">
        <v>2423</v>
      </c>
      <c r="R525" t="s">
        <v>2424</v>
      </c>
      <c r="T525" t="s">
        <v>25</v>
      </c>
    </row>
    <row r="526" spans="1:20" x14ac:dyDescent="0.25">
      <c r="A526">
        <v>64.012311299999993</v>
      </c>
      <c r="B526">
        <v>-135.08793940000001</v>
      </c>
      <c r="C526" s="1" t="str">
        <f>HYPERLINK("http://geochem.nrcan.gc.ca/cdogs/content/kwd/kwd020018_e.htm", "Fluid (stream)")</f>
        <v>Fluid (stream)</v>
      </c>
      <c r="D526" s="1" t="str">
        <f>HYPERLINK("http://geochem.nrcan.gc.ca/cdogs/content/kwd/kwd080007_e.htm", "Untreated Water")</f>
        <v>Untreated Water</v>
      </c>
      <c r="E526" s="1" t="str">
        <f>HYPERLINK("http://geochem.nrcan.gc.ca/cdogs/content/dgp/dgp00002_e.htm", "Total")</f>
        <v>Total</v>
      </c>
      <c r="F526" s="1" t="str">
        <f>HYPERLINK("http://geochem.nrcan.gc.ca/cdogs/content/agp/agp01499_e.htm", "SO4 | NONE | ROOT")</f>
        <v>SO4 | NONE | ROOT</v>
      </c>
      <c r="G526" s="1" t="str">
        <f>HYPERLINK("http://geochem.nrcan.gc.ca/cdogs/content/mth/mth02438_e.htm", "2438")</f>
        <v>2438</v>
      </c>
      <c r="H526" s="1" t="str">
        <f>HYPERLINK("http://geochem.nrcan.gc.ca/cdogs/content/bdl/bdl210006_e.htm", "210006")</f>
        <v>210006</v>
      </c>
      <c r="I526" s="1" t="str">
        <f>HYPERLINK("http://geochem.nrcan.gc.ca/cdogs/content/prj/prj210211_e.htm", "210211")</f>
        <v>210211</v>
      </c>
      <c r="J526" s="1" t="str">
        <f>HYPERLINK("http://geochem.nrcan.gc.ca/cdogs/content/svy/svy210380_e.htm", "210380")</f>
        <v>210380</v>
      </c>
      <c r="L526" t="s">
        <v>2425</v>
      </c>
      <c r="M526">
        <v>23.4</v>
      </c>
      <c r="N526" t="s">
        <v>2425</v>
      </c>
      <c r="O526" t="s">
        <v>2426</v>
      </c>
      <c r="P526" t="s">
        <v>2427</v>
      </c>
      <c r="Q526" t="s">
        <v>2428</v>
      </c>
      <c r="R526" t="s">
        <v>2429</v>
      </c>
      <c r="T526" t="s">
        <v>25</v>
      </c>
    </row>
    <row r="527" spans="1:20" x14ac:dyDescent="0.25">
      <c r="A527">
        <v>64.094074000000006</v>
      </c>
      <c r="B527">
        <v>-135.05435019999999</v>
      </c>
      <c r="C527" s="1" t="str">
        <f>HYPERLINK("http://geochem.nrcan.gc.ca/cdogs/content/kwd/kwd020018_e.htm", "Fluid (stream)")</f>
        <v>Fluid (stream)</v>
      </c>
      <c r="D527" s="1" t="str">
        <f>HYPERLINK("http://geochem.nrcan.gc.ca/cdogs/content/kwd/kwd080007_e.htm", "Untreated Water")</f>
        <v>Untreated Water</v>
      </c>
      <c r="E527" s="1" t="str">
        <f>HYPERLINK("http://geochem.nrcan.gc.ca/cdogs/content/dgp/dgp00002_e.htm", "Total")</f>
        <v>Total</v>
      </c>
      <c r="F527" s="1" t="str">
        <f>HYPERLINK("http://geochem.nrcan.gc.ca/cdogs/content/agp/agp01499_e.htm", "SO4 | NONE | ROOT")</f>
        <v>SO4 | NONE | ROOT</v>
      </c>
      <c r="G527" s="1" t="str">
        <f>HYPERLINK("http://geochem.nrcan.gc.ca/cdogs/content/mth/mth02438_e.htm", "2438")</f>
        <v>2438</v>
      </c>
      <c r="H527" s="1" t="str">
        <f>HYPERLINK("http://geochem.nrcan.gc.ca/cdogs/content/bdl/bdl210006_e.htm", "210006")</f>
        <v>210006</v>
      </c>
      <c r="I527" s="1" t="str">
        <f>HYPERLINK("http://geochem.nrcan.gc.ca/cdogs/content/prj/prj210211_e.htm", "210211")</f>
        <v>210211</v>
      </c>
      <c r="J527" s="1" t="str">
        <f>HYPERLINK("http://geochem.nrcan.gc.ca/cdogs/content/svy/svy210380_e.htm", "210380")</f>
        <v>210380</v>
      </c>
      <c r="L527" t="s">
        <v>1675</v>
      </c>
      <c r="M527">
        <v>31.2</v>
      </c>
      <c r="N527" t="s">
        <v>1675</v>
      </c>
      <c r="O527" t="s">
        <v>2430</v>
      </c>
      <c r="P527" t="s">
        <v>2431</v>
      </c>
      <c r="Q527" t="s">
        <v>2432</v>
      </c>
      <c r="R527" t="s">
        <v>2433</v>
      </c>
      <c r="T527" t="s">
        <v>25</v>
      </c>
    </row>
    <row r="528" spans="1:20" x14ac:dyDescent="0.25">
      <c r="A528">
        <v>64.106461100000004</v>
      </c>
      <c r="B528">
        <v>-135.03898269999999</v>
      </c>
      <c r="C528" s="1" t="str">
        <f>HYPERLINK("http://geochem.nrcan.gc.ca/cdogs/content/kwd/kwd020018_e.htm", "Fluid (stream)")</f>
        <v>Fluid (stream)</v>
      </c>
      <c r="D528" s="1" t="str">
        <f>HYPERLINK("http://geochem.nrcan.gc.ca/cdogs/content/kwd/kwd080007_e.htm", "Untreated Water")</f>
        <v>Untreated Water</v>
      </c>
      <c r="E528" s="1" t="str">
        <f>HYPERLINK("http://geochem.nrcan.gc.ca/cdogs/content/dgp/dgp00002_e.htm", "Total")</f>
        <v>Total</v>
      </c>
      <c r="F528" s="1" t="str">
        <f>HYPERLINK("http://geochem.nrcan.gc.ca/cdogs/content/agp/agp01499_e.htm", "SO4 | NONE | ROOT")</f>
        <v>SO4 | NONE | ROOT</v>
      </c>
      <c r="G528" s="1" t="str">
        <f>HYPERLINK("http://geochem.nrcan.gc.ca/cdogs/content/mth/mth02438_e.htm", "2438")</f>
        <v>2438</v>
      </c>
      <c r="H528" s="1" t="str">
        <f>HYPERLINK("http://geochem.nrcan.gc.ca/cdogs/content/bdl/bdl210006_e.htm", "210006")</f>
        <v>210006</v>
      </c>
      <c r="I528" s="1" t="str">
        <f>HYPERLINK("http://geochem.nrcan.gc.ca/cdogs/content/prj/prj210211_e.htm", "210211")</f>
        <v>210211</v>
      </c>
      <c r="J528" s="1" t="str">
        <f>HYPERLINK("http://geochem.nrcan.gc.ca/cdogs/content/svy/svy210380_e.htm", "210380")</f>
        <v>210380</v>
      </c>
      <c r="L528" t="s">
        <v>444</v>
      </c>
      <c r="M528">
        <v>29.6</v>
      </c>
      <c r="N528" t="s">
        <v>444</v>
      </c>
      <c r="O528" t="s">
        <v>2434</v>
      </c>
      <c r="P528" t="s">
        <v>2435</v>
      </c>
      <c r="Q528" t="s">
        <v>2436</v>
      </c>
      <c r="R528" t="s">
        <v>2437</v>
      </c>
      <c r="T528" t="s">
        <v>25</v>
      </c>
    </row>
    <row r="529" spans="1:20" x14ac:dyDescent="0.25">
      <c r="A529">
        <v>64.116333800000007</v>
      </c>
      <c r="B529">
        <v>-135.02667880000001</v>
      </c>
      <c r="C529" s="1" t="str">
        <f>HYPERLINK("http://geochem.nrcan.gc.ca/cdogs/content/kwd/kwd020018_e.htm", "Fluid (stream)")</f>
        <v>Fluid (stream)</v>
      </c>
      <c r="D529" s="1" t="str">
        <f>HYPERLINK("http://geochem.nrcan.gc.ca/cdogs/content/kwd/kwd080007_e.htm", "Untreated Water")</f>
        <v>Untreated Water</v>
      </c>
      <c r="E529" s="1" t="str">
        <f>HYPERLINK("http://geochem.nrcan.gc.ca/cdogs/content/dgp/dgp00002_e.htm", "Total")</f>
        <v>Total</v>
      </c>
      <c r="F529" s="1" t="str">
        <f>HYPERLINK("http://geochem.nrcan.gc.ca/cdogs/content/agp/agp01499_e.htm", "SO4 | NONE | ROOT")</f>
        <v>SO4 | NONE | ROOT</v>
      </c>
      <c r="G529" s="1" t="str">
        <f>HYPERLINK("http://geochem.nrcan.gc.ca/cdogs/content/mth/mth02438_e.htm", "2438")</f>
        <v>2438</v>
      </c>
      <c r="H529" s="1" t="str">
        <f>HYPERLINK("http://geochem.nrcan.gc.ca/cdogs/content/bdl/bdl210006_e.htm", "210006")</f>
        <v>210006</v>
      </c>
      <c r="I529" s="1" t="str">
        <f>HYPERLINK("http://geochem.nrcan.gc.ca/cdogs/content/prj/prj210211_e.htm", "210211")</f>
        <v>210211</v>
      </c>
      <c r="J529" s="1" t="str">
        <f>HYPERLINK("http://geochem.nrcan.gc.ca/cdogs/content/svy/svy210380_e.htm", "210380")</f>
        <v>210380</v>
      </c>
      <c r="L529" t="s">
        <v>96</v>
      </c>
      <c r="M529">
        <v>29.9</v>
      </c>
      <c r="N529" t="s">
        <v>96</v>
      </c>
      <c r="O529" t="s">
        <v>2438</v>
      </c>
      <c r="P529" t="s">
        <v>2439</v>
      </c>
      <c r="Q529" t="s">
        <v>2440</v>
      </c>
      <c r="R529" t="s">
        <v>2441</v>
      </c>
      <c r="T529" t="s">
        <v>25</v>
      </c>
    </row>
    <row r="530" spans="1:20" x14ac:dyDescent="0.25">
      <c r="A530">
        <v>64.099136299999998</v>
      </c>
      <c r="B530">
        <v>-135.4187517</v>
      </c>
      <c r="C530" s="1" t="str">
        <f>HYPERLINK("http://geochem.nrcan.gc.ca/cdogs/content/kwd/kwd020018_e.htm", "Fluid (stream)")</f>
        <v>Fluid (stream)</v>
      </c>
      <c r="D530" s="1" t="str">
        <f>HYPERLINK("http://geochem.nrcan.gc.ca/cdogs/content/kwd/kwd080007_e.htm", "Untreated Water")</f>
        <v>Untreated Water</v>
      </c>
      <c r="E530" s="1" t="str">
        <f>HYPERLINK("http://geochem.nrcan.gc.ca/cdogs/content/dgp/dgp00002_e.htm", "Total")</f>
        <v>Total</v>
      </c>
      <c r="F530" s="1" t="str">
        <f>HYPERLINK("http://geochem.nrcan.gc.ca/cdogs/content/agp/agp01499_e.htm", "SO4 | NONE | ROOT")</f>
        <v>SO4 | NONE | ROOT</v>
      </c>
      <c r="G530" s="1" t="str">
        <f>HYPERLINK("http://geochem.nrcan.gc.ca/cdogs/content/mth/mth02438_e.htm", "2438")</f>
        <v>2438</v>
      </c>
      <c r="H530" s="1" t="str">
        <f>HYPERLINK("http://geochem.nrcan.gc.ca/cdogs/content/bdl/bdl210006_e.htm", "210006")</f>
        <v>210006</v>
      </c>
      <c r="I530" s="1" t="str">
        <f>HYPERLINK("http://geochem.nrcan.gc.ca/cdogs/content/prj/prj210211_e.htm", "210211")</f>
        <v>210211</v>
      </c>
      <c r="J530" s="1" t="str">
        <f>HYPERLINK("http://geochem.nrcan.gc.ca/cdogs/content/svy/svy210380_e.htm", "210380")</f>
        <v>210380</v>
      </c>
      <c r="L530" t="s">
        <v>386</v>
      </c>
      <c r="M530">
        <v>22.1</v>
      </c>
      <c r="N530" t="s">
        <v>386</v>
      </c>
      <c r="O530" t="s">
        <v>2442</v>
      </c>
      <c r="P530" t="s">
        <v>2443</v>
      </c>
      <c r="Q530" t="s">
        <v>2444</v>
      </c>
      <c r="R530" t="s">
        <v>2445</v>
      </c>
      <c r="T530" t="s">
        <v>25</v>
      </c>
    </row>
    <row r="531" spans="1:20" x14ac:dyDescent="0.25">
      <c r="A531">
        <v>64.127058899999994</v>
      </c>
      <c r="B531">
        <v>-135.49906680000001</v>
      </c>
      <c r="C531" s="1" t="str">
        <f>HYPERLINK("http://geochem.nrcan.gc.ca/cdogs/content/kwd/kwd020018_e.htm", "Fluid (stream)")</f>
        <v>Fluid (stream)</v>
      </c>
      <c r="D531" s="1" t="str">
        <f>HYPERLINK("http://geochem.nrcan.gc.ca/cdogs/content/kwd/kwd080007_e.htm", "Untreated Water")</f>
        <v>Untreated Water</v>
      </c>
      <c r="E531" s="1" t="str">
        <f>HYPERLINK("http://geochem.nrcan.gc.ca/cdogs/content/dgp/dgp00002_e.htm", "Total")</f>
        <v>Total</v>
      </c>
      <c r="F531" s="1" t="str">
        <f>HYPERLINK("http://geochem.nrcan.gc.ca/cdogs/content/agp/agp01499_e.htm", "SO4 | NONE | ROOT")</f>
        <v>SO4 | NONE | ROOT</v>
      </c>
      <c r="G531" s="1" t="str">
        <f>HYPERLINK("http://geochem.nrcan.gc.ca/cdogs/content/mth/mth02438_e.htm", "2438")</f>
        <v>2438</v>
      </c>
      <c r="H531" s="1" t="str">
        <f>HYPERLINK("http://geochem.nrcan.gc.ca/cdogs/content/bdl/bdl210006_e.htm", "210006")</f>
        <v>210006</v>
      </c>
      <c r="I531" s="1" t="str">
        <f>HYPERLINK("http://geochem.nrcan.gc.ca/cdogs/content/prj/prj210211_e.htm", "210211")</f>
        <v>210211</v>
      </c>
      <c r="J531" s="1" t="str">
        <f>HYPERLINK("http://geochem.nrcan.gc.ca/cdogs/content/svy/svy210380_e.htm", "210380")</f>
        <v>210380</v>
      </c>
      <c r="L531" t="s">
        <v>734</v>
      </c>
      <c r="M531">
        <v>21</v>
      </c>
      <c r="N531" t="s">
        <v>734</v>
      </c>
      <c r="O531" t="s">
        <v>2446</v>
      </c>
      <c r="P531" t="s">
        <v>2447</v>
      </c>
      <c r="Q531" t="s">
        <v>2448</v>
      </c>
      <c r="R531" t="s">
        <v>2449</v>
      </c>
      <c r="T531" t="s">
        <v>25</v>
      </c>
    </row>
    <row r="532" spans="1:20" x14ac:dyDescent="0.25">
      <c r="A532">
        <v>64.139627599999997</v>
      </c>
      <c r="B532">
        <v>-135.37723969999999</v>
      </c>
      <c r="C532" s="1" t="str">
        <f>HYPERLINK("http://geochem.nrcan.gc.ca/cdogs/content/kwd/kwd020018_e.htm", "Fluid (stream)")</f>
        <v>Fluid (stream)</v>
      </c>
      <c r="D532" s="1" t="str">
        <f>HYPERLINK("http://geochem.nrcan.gc.ca/cdogs/content/kwd/kwd080007_e.htm", "Untreated Water")</f>
        <v>Untreated Water</v>
      </c>
      <c r="E532" s="1" t="str">
        <f>HYPERLINK("http://geochem.nrcan.gc.ca/cdogs/content/dgp/dgp00002_e.htm", "Total")</f>
        <v>Total</v>
      </c>
      <c r="F532" s="1" t="str">
        <f>HYPERLINK("http://geochem.nrcan.gc.ca/cdogs/content/agp/agp01499_e.htm", "SO4 | NONE | ROOT")</f>
        <v>SO4 | NONE | ROOT</v>
      </c>
      <c r="G532" s="1" t="str">
        <f>HYPERLINK("http://geochem.nrcan.gc.ca/cdogs/content/mth/mth02438_e.htm", "2438")</f>
        <v>2438</v>
      </c>
      <c r="H532" s="1" t="str">
        <f>HYPERLINK("http://geochem.nrcan.gc.ca/cdogs/content/bdl/bdl210006_e.htm", "210006")</f>
        <v>210006</v>
      </c>
      <c r="I532" s="1" t="str">
        <f>HYPERLINK("http://geochem.nrcan.gc.ca/cdogs/content/prj/prj210211_e.htm", "210211")</f>
        <v>210211</v>
      </c>
      <c r="J532" s="1" t="str">
        <f>HYPERLINK("http://geochem.nrcan.gc.ca/cdogs/content/svy/svy210380_e.htm", "210380")</f>
        <v>210380</v>
      </c>
      <c r="L532" t="s">
        <v>547</v>
      </c>
      <c r="M532">
        <v>8.6</v>
      </c>
      <c r="N532" t="s">
        <v>547</v>
      </c>
      <c r="O532" t="s">
        <v>2450</v>
      </c>
      <c r="P532" t="s">
        <v>2451</v>
      </c>
      <c r="Q532" t="s">
        <v>2452</v>
      </c>
      <c r="R532" t="s">
        <v>2453</v>
      </c>
      <c r="T532" t="s">
        <v>25</v>
      </c>
    </row>
    <row r="533" spans="1:20" x14ac:dyDescent="0.25">
      <c r="A533">
        <v>64.136532700000004</v>
      </c>
      <c r="B533">
        <v>-135.35911780000001</v>
      </c>
      <c r="C533" s="1" t="str">
        <f>HYPERLINK("http://geochem.nrcan.gc.ca/cdogs/content/kwd/kwd020018_e.htm", "Fluid (stream)")</f>
        <v>Fluid (stream)</v>
      </c>
      <c r="D533" s="1" t="str">
        <f>HYPERLINK("http://geochem.nrcan.gc.ca/cdogs/content/kwd/kwd080007_e.htm", "Untreated Water")</f>
        <v>Untreated Water</v>
      </c>
      <c r="E533" s="1" t="str">
        <f>HYPERLINK("http://geochem.nrcan.gc.ca/cdogs/content/dgp/dgp00002_e.htm", "Total")</f>
        <v>Total</v>
      </c>
      <c r="F533" s="1" t="str">
        <f>HYPERLINK("http://geochem.nrcan.gc.ca/cdogs/content/agp/agp01499_e.htm", "SO4 | NONE | ROOT")</f>
        <v>SO4 | NONE | ROOT</v>
      </c>
      <c r="G533" s="1" t="str">
        <f>HYPERLINK("http://geochem.nrcan.gc.ca/cdogs/content/mth/mth02438_e.htm", "2438")</f>
        <v>2438</v>
      </c>
      <c r="H533" s="1" t="str">
        <f>HYPERLINK("http://geochem.nrcan.gc.ca/cdogs/content/bdl/bdl210006_e.htm", "210006")</f>
        <v>210006</v>
      </c>
      <c r="I533" s="1" t="str">
        <f>HYPERLINK("http://geochem.nrcan.gc.ca/cdogs/content/prj/prj210211_e.htm", "210211")</f>
        <v>210211</v>
      </c>
      <c r="J533" s="1" t="str">
        <f>HYPERLINK("http://geochem.nrcan.gc.ca/cdogs/content/svy/svy210380_e.htm", "210380")</f>
        <v>210380</v>
      </c>
      <c r="L533" t="s">
        <v>1160</v>
      </c>
      <c r="M533">
        <v>13.8</v>
      </c>
      <c r="N533" t="s">
        <v>1160</v>
      </c>
      <c r="O533" t="s">
        <v>2454</v>
      </c>
      <c r="P533" t="s">
        <v>2455</v>
      </c>
      <c r="Q533" t="s">
        <v>2456</v>
      </c>
      <c r="R533" t="s">
        <v>2457</v>
      </c>
      <c r="T533" t="s">
        <v>25</v>
      </c>
    </row>
    <row r="534" spans="1:20" x14ac:dyDescent="0.25">
      <c r="A534">
        <v>64.136372300000005</v>
      </c>
      <c r="B534">
        <v>-135.35130860000001</v>
      </c>
      <c r="C534" s="1" t="str">
        <f>HYPERLINK("http://geochem.nrcan.gc.ca/cdogs/content/kwd/kwd020018_e.htm", "Fluid (stream)")</f>
        <v>Fluid (stream)</v>
      </c>
      <c r="D534" s="1" t="str">
        <f>HYPERLINK("http://geochem.nrcan.gc.ca/cdogs/content/kwd/kwd080007_e.htm", "Untreated Water")</f>
        <v>Untreated Water</v>
      </c>
      <c r="E534" s="1" t="str">
        <f>HYPERLINK("http://geochem.nrcan.gc.ca/cdogs/content/dgp/dgp00002_e.htm", "Total")</f>
        <v>Total</v>
      </c>
      <c r="F534" s="1" t="str">
        <f>HYPERLINK("http://geochem.nrcan.gc.ca/cdogs/content/agp/agp01499_e.htm", "SO4 | NONE | ROOT")</f>
        <v>SO4 | NONE | ROOT</v>
      </c>
      <c r="G534" s="1" t="str">
        <f>HYPERLINK("http://geochem.nrcan.gc.ca/cdogs/content/mth/mth02438_e.htm", "2438")</f>
        <v>2438</v>
      </c>
      <c r="H534" s="1" t="str">
        <f>HYPERLINK("http://geochem.nrcan.gc.ca/cdogs/content/bdl/bdl210006_e.htm", "210006")</f>
        <v>210006</v>
      </c>
      <c r="I534" s="1" t="str">
        <f>HYPERLINK("http://geochem.nrcan.gc.ca/cdogs/content/prj/prj210211_e.htm", "210211")</f>
        <v>210211</v>
      </c>
      <c r="J534" s="1" t="str">
        <f>HYPERLINK("http://geochem.nrcan.gc.ca/cdogs/content/svy/svy210380_e.htm", "210380")</f>
        <v>210380</v>
      </c>
      <c r="L534" t="s">
        <v>2458</v>
      </c>
      <c r="M534">
        <v>8.3000000000000007</v>
      </c>
      <c r="N534" t="s">
        <v>2458</v>
      </c>
      <c r="O534" t="s">
        <v>2459</v>
      </c>
      <c r="P534" t="s">
        <v>2460</v>
      </c>
      <c r="Q534" t="s">
        <v>2461</v>
      </c>
      <c r="R534" t="s">
        <v>2462</v>
      </c>
      <c r="T534" t="s">
        <v>25</v>
      </c>
    </row>
    <row r="535" spans="1:20" x14ac:dyDescent="0.25">
      <c r="A535">
        <v>64.228392499999998</v>
      </c>
      <c r="B535">
        <v>-135.17396729999999</v>
      </c>
      <c r="C535" s="1" t="str">
        <f>HYPERLINK("http://geochem.nrcan.gc.ca/cdogs/content/kwd/kwd020018_e.htm", "Fluid (stream)")</f>
        <v>Fluid (stream)</v>
      </c>
      <c r="D535" s="1" t="str">
        <f>HYPERLINK("http://geochem.nrcan.gc.ca/cdogs/content/kwd/kwd080007_e.htm", "Untreated Water")</f>
        <v>Untreated Water</v>
      </c>
      <c r="E535" s="1" t="str">
        <f>HYPERLINK("http://geochem.nrcan.gc.ca/cdogs/content/dgp/dgp00002_e.htm", "Total")</f>
        <v>Total</v>
      </c>
      <c r="F535" s="1" t="str">
        <f>HYPERLINK("http://geochem.nrcan.gc.ca/cdogs/content/agp/agp01499_e.htm", "SO4 | NONE | ROOT")</f>
        <v>SO4 | NONE | ROOT</v>
      </c>
      <c r="G535" s="1" t="str">
        <f>HYPERLINK("http://geochem.nrcan.gc.ca/cdogs/content/mth/mth02438_e.htm", "2438")</f>
        <v>2438</v>
      </c>
      <c r="H535" s="1" t="str">
        <f>HYPERLINK("http://geochem.nrcan.gc.ca/cdogs/content/bdl/bdl210006_e.htm", "210006")</f>
        <v>210006</v>
      </c>
      <c r="I535" s="1" t="str">
        <f>HYPERLINK("http://geochem.nrcan.gc.ca/cdogs/content/prj/prj210211_e.htm", "210211")</f>
        <v>210211</v>
      </c>
      <c r="J535" s="1" t="str">
        <f>HYPERLINK("http://geochem.nrcan.gc.ca/cdogs/content/svy/svy210380_e.htm", "210380")</f>
        <v>210380</v>
      </c>
      <c r="L535" t="s">
        <v>1782</v>
      </c>
      <c r="M535">
        <v>27.3</v>
      </c>
      <c r="N535" t="s">
        <v>1782</v>
      </c>
      <c r="O535" t="s">
        <v>2463</v>
      </c>
      <c r="P535" t="s">
        <v>2464</v>
      </c>
      <c r="Q535" t="s">
        <v>2465</v>
      </c>
      <c r="R535" t="s">
        <v>2466</v>
      </c>
      <c r="T535" t="s">
        <v>25</v>
      </c>
    </row>
    <row r="536" spans="1:20" x14ac:dyDescent="0.25">
      <c r="A536">
        <v>64.228843400000002</v>
      </c>
      <c r="B536">
        <v>-135.1721149</v>
      </c>
      <c r="C536" s="1" t="str">
        <f>HYPERLINK("http://geochem.nrcan.gc.ca/cdogs/content/kwd/kwd020018_e.htm", "Fluid (stream)")</f>
        <v>Fluid (stream)</v>
      </c>
      <c r="D536" s="1" t="str">
        <f>HYPERLINK("http://geochem.nrcan.gc.ca/cdogs/content/kwd/kwd080007_e.htm", "Untreated Water")</f>
        <v>Untreated Water</v>
      </c>
      <c r="E536" s="1" t="str">
        <f>HYPERLINK("http://geochem.nrcan.gc.ca/cdogs/content/dgp/dgp00002_e.htm", "Total")</f>
        <v>Total</v>
      </c>
      <c r="F536" s="1" t="str">
        <f>HYPERLINK("http://geochem.nrcan.gc.ca/cdogs/content/agp/agp01499_e.htm", "SO4 | NONE | ROOT")</f>
        <v>SO4 | NONE | ROOT</v>
      </c>
      <c r="G536" s="1" t="str">
        <f>HYPERLINK("http://geochem.nrcan.gc.ca/cdogs/content/mth/mth02438_e.htm", "2438")</f>
        <v>2438</v>
      </c>
      <c r="H536" s="1" t="str">
        <f>HYPERLINK("http://geochem.nrcan.gc.ca/cdogs/content/bdl/bdl210006_e.htm", "210006")</f>
        <v>210006</v>
      </c>
      <c r="I536" s="1" t="str">
        <f>HYPERLINK("http://geochem.nrcan.gc.ca/cdogs/content/prj/prj210211_e.htm", "210211")</f>
        <v>210211</v>
      </c>
      <c r="J536" s="1" t="str">
        <f>HYPERLINK("http://geochem.nrcan.gc.ca/cdogs/content/svy/svy210380_e.htm", "210380")</f>
        <v>210380</v>
      </c>
      <c r="L536" t="s">
        <v>1777</v>
      </c>
      <c r="M536">
        <v>28.3</v>
      </c>
      <c r="N536" t="s">
        <v>1777</v>
      </c>
      <c r="O536" t="s">
        <v>2467</v>
      </c>
      <c r="P536" t="s">
        <v>2468</v>
      </c>
      <c r="Q536" t="s">
        <v>2469</v>
      </c>
      <c r="R536" t="s">
        <v>2470</v>
      </c>
      <c r="T536" t="s">
        <v>25</v>
      </c>
    </row>
    <row r="537" spans="1:20" x14ac:dyDescent="0.25">
      <c r="A537">
        <v>64.203258899999994</v>
      </c>
      <c r="B537">
        <v>-135.18204679999999</v>
      </c>
      <c r="C537" s="1" t="str">
        <f>HYPERLINK("http://geochem.nrcan.gc.ca/cdogs/content/kwd/kwd020018_e.htm", "Fluid (stream)")</f>
        <v>Fluid (stream)</v>
      </c>
      <c r="D537" s="1" t="str">
        <f>HYPERLINK("http://geochem.nrcan.gc.ca/cdogs/content/kwd/kwd080007_e.htm", "Untreated Water")</f>
        <v>Untreated Water</v>
      </c>
      <c r="E537" s="1" t="str">
        <f>HYPERLINK("http://geochem.nrcan.gc.ca/cdogs/content/dgp/dgp00002_e.htm", "Total")</f>
        <v>Total</v>
      </c>
      <c r="F537" s="1" t="str">
        <f>HYPERLINK("http://geochem.nrcan.gc.ca/cdogs/content/agp/agp01499_e.htm", "SO4 | NONE | ROOT")</f>
        <v>SO4 | NONE | ROOT</v>
      </c>
      <c r="G537" s="1" t="str">
        <f>HYPERLINK("http://geochem.nrcan.gc.ca/cdogs/content/mth/mth02438_e.htm", "2438")</f>
        <v>2438</v>
      </c>
      <c r="H537" s="1" t="str">
        <f>HYPERLINK("http://geochem.nrcan.gc.ca/cdogs/content/bdl/bdl210006_e.htm", "210006")</f>
        <v>210006</v>
      </c>
      <c r="I537" s="1" t="str">
        <f>HYPERLINK("http://geochem.nrcan.gc.ca/cdogs/content/prj/prj210211_e.htm", "210211")</f>
        <v>210211</v>
      </c>
      <c r="J537" s="1" t="str">
        <f>HYPERLINK("http://geochem.nrcan.gc.ca/cdogs/content/svy/svy210380_e.htm", "210380")</f>
        <v>210380</v>
      </c>
      <c r="L537" t="s">
        <v>2140</v>
      </c>
      <c r="M537">
        <v>23.7</v>
      </c>
      <c r="N537" t="s">
        <v>2140</v>
      </c>
      <c r="O537" t="s">
        <v>2471</v>
      </c>
      <c r="P537" t="s">
        <v>2472</v>
      </c>
      <c r="Q537" t="s">
        <v>2473</v>
      </c>
      <c r="R537" t="s">
        <v>2474</v>
      </c>
      <c r="T537" t="s">
        <v>25</v>
      </c>
    </row>
    <row r="538" spans="1:20" x14ac:dyDescent="0.25">
      <c r="A538">
        <v>64.128718199999994</v>
      </c>
      <c r="B538">
        <v>-135.2296188</v>
      </c>
      <c r="C538" s="1" t="str">
        <f>HYPERLINK("http://geochem.nrcan.gc.ca/cdogs/content/kwd/kwd020018_e.htm", "Fluid (stream)")</f>
        <v>Fluid (stream)</v>
      </c>
      <c r="D538" s="1" t="str">
        <f>HYPERLINK("http://geochem.nrcan.gc.ca/cdogs/content/kwd/kwd080007_e.htm", "Untreated Water")</f>
        <v>Untreated Water</v>
      </c>
      <c r="E538" s="1" t="str">
        <f>HYPERLINK("http://geochem.nrcan.gc.ca/cdogs/content/dgp/dgp00002_e.htm", "Total")</f>
        <v>Total</v>
      </c>
      <c r="F538" s="1" t="str">
        <f>HYPERLINK("http://geochem.nrcan.gc.ca/cdogs/content/agp/agp01499_e.htm", "SO4 | NONE | ROOT")</f>
        <v>SO4 | NONE | ROOT</v>
      </c>
      <c r="G538" s="1" t="str">
        <f>HYPERLINK("http://geochem.nrcan.gc.ca/cdogs/content/mth/mth02438_e.htm", "2438")</f>
        <v>2438</v>
      </c>
      <c r="H538" s="1" t="str">
        <f>HYPERLINK("http://geochem.nrcan.gc.ca/cdogs/content/bdl/bdl210006_e.htm", "210006")</f>
        <v>210006</v>
      </c>
      <c r="I538" s="1" t="str">
        <f>HYPERLINK("http://geochem.nrcan.gc.ca/cdogs/content/prj/prj210211_e.htm", "210211")</f>
        <v>210211</v>
      </c>
      <c r="J538" s="1" t="str">
        <f>HYPERLINK("http://geochem.nrcan.gc.ca/cdogs/content/svy/svy210380_e.htm", "210380")</f>
        <v>210380</v>
      </c>
      <c r="L538" t="s">
        <v>2475</v>
      </c>
      <c r="M538">
        <v>71.7</v>
      </c>
      <c r="N538" t="s">
        <v>2475</v>
      </c>
      <c r="O538" t="s">
        <v>2476</v>
      </c>
      <c r="P538" t="s">
        <v>2477</v>
      </c>
      <c r="Q538" t="s">
        <v>2478</v>
      </c>
      <c r="R538" t="s">
        <v>2479</v>
      </c>
      <c r="T538" t="s">
        <v>25</v>
      </c>
    </row>
    <row r="539" spans="1:20" x14ac:dyDescent="0.25">
      <c r="A539">
        <v>64.0387123</v>
      </c>
      <c r="B539">
        <v>-135.04502930000001</v>
      </c>
      <c r="C539" s="1" t="str">
        <f>HYPERLINK("http://geochem.nrcan.gc.ca/cdogs/content/kwd/kwd020018_e.htm", "Fluid (stream)")</f>
        <v>Fluid (stream)</v>
      </c>
      <c r="D539" s="1" t="str">
        <f>HYPERLINK("http://geochem.nrcan.gc.ca/cdogs/content/kwd/kwd080007_e.htm", "Untreated Water")</f>
        <v>Untreated Water</v>
      </c>
      <c r="E539" s="1" t="str">
        <f>HYPERLINK("http://geochem.nrcan.gc.ca/cdogs/content/dgp/dgp00002_e.htm", "Total")</f>
        <v>Total</v>
      </c>
      <c r="F539" s="1" t="str">
        <f>HYPERLINK("http://geochem.nrcan.gc.ca/cdogs/content/agp/agp01499_e.htm", "SO4 | NONE | ROOT")</f>
        <v>SO4 | NONE | ROOT</v>
      </c>
      <c r="G539" s="1" t="str">
        <f>HYPERLINK("http://geochem.nrcan.gc.ca/cdogs/content/mth/mth02438_e.htm", "2438")</f>
        <v>2438</v>
      </c>
      <c r="H539" s="1" t="str">
        <f>HYPERLINK("http://geochem.nrcan.gc.ca/cdogs/content/bdl/bdl210006_e.htm", "210006")</f>
        <v>210006</v>
      </c>
      <c r="I539" s="1" t="str">
        <f>HYPERLINK("http://geochem.nrcan.gc.ca/cdogs/content/prj/prj210211_e.htm", "210211")</f>
        <v>210211</v>
      </c>
      <c r="J539" s="1" t="str">
        <f>HYPERLINK("http://geochem.nrcan.gc.ca/cdogs/content/svy/svy210380_e.htm", "210380")</f>
        <v>210380</v>
      </c>
      <c r="L539" t="s">
        <v>324</v>
      </c>
      <c r="M539">
        <v>8.1</v>
      </c>
      <c r="N539" t="s">
        <v>324</v>
      </c>
      <c r="O539" t="s">
        <v>2480</v>
      </c>
      <c r="P539" t="s">
        <v>2481</v>
      </c>
      <c r="Q539" t="s">
        <v>2482</v>
      </c>
      <c r="R539" t="s">
        <v>2483</v>
      </c>
      <c r="T539" t="s">
        <v>25</v>
      </c>
    </row>
    <row r="540" spans="1:20" x14ac:dyDescent="0.25">
      <c r="A540">
        <v>64.142023100000003</v>
      </c>
      <c r="B540">
        <v>-135.7545648</v>
      </c>
      <c r="C540" s="1" t="str">
        <f>HYPERLINK("http://geochem.nrcan.gc.ca/cdogs/content/kwd/kwd020018_e.htm", "Fluid (stream)")</f>
        <v>Fluid (stream)</v>
      </c>
      <c r="D540" s="1" t="str">
        <f>HYPERLINK("http://geochem.nrcan.gc.ca/cdogs/content/kwd/kwd080007_e.htm", "Untreated Water")</f>
        <v>Untreated Water</v>
      </c>
      <c r="E540" s="1" t="str">
        <f>HYPERLINK("http://geochem.nrcan.gc.ca/cdogs/content/dgp/dgp00002_e.htm", "Total")</f>
        <v>Total</v>
      </c>
      <c r="F540" s="1" t="str">
        <f>HYPERLINK("http://geochem.nrcan.gc.ca/cdogs/content/agp/agp01499_e.htm", "SO4 | NONE | ROOT")</f>
        <v>SO4 | NONE | ROOT</v>
      </c>
      <c r="G540" s="1" t="str">
        <f>HYPERLINK("http://geochem.nrcan.gc.ca/cdogs/content/mth/mth02438_e.htm", "2438")</f>
        <v>2438</v>
      </c>
      <c r="H540" s="1" t="str">
        <f>HYPERLINK("http://geochem.nrcan.gc.ca/cdogs/content/bdl/bdl210006_e.htm", "210006")</f>
        <v>210006</v>
      </c>
      <c r="I540" s="1" t="str">
        <f>HYPERLINK("http://geochem.nrcan.gc.ca/cdogs/content/prj/prj210211_e.htm", "210211")</f>
        <v>210211</v>
      </c>
      <c r="J540" s="1" t="str">
        <f>HYPERLINK("http://geochem.nrcan.gc.ca/cdogs/content/svy/svy210380_e.htm", "210380")</f>
        <v>210380</v>
      </c>
      <c r="L540" t="s">
        <v>2484</v>
      </c>
      <c r="M540">
        <v>21.3</v>
      </c>
      <c r="N540" t="s">
        <v>2484</v>
      </c>
      <c r="O540" t="s">
        <v>2485</v>
      </c>
      <c r="P540" t="s">
        <v>2486</v>
      </c>
      <c r="Q540" t="s">
        <v>2487</v>
      </c>
      <c r="R540" t="s">
        <v>2488</v>
      </c>
      <c r="T540" t="s">
        <v>25</v>
      </c>
    </row>
    <row r="541" spans="1:20" x14ac:dyDescent="0.25">
      <c r="A541">
        <v>64.202044599999994</v>
      </c>
      <c r="B541">
        <v>-135.50700810000001</v>
      </c>
      <c r="C541" s="1" t="str">
        <f>HYPERLINK("http://geochem.nrcan.gc.ca/cdogs/content/kwd/kwd020018_e.htm", "Fluid (stream)")</f>
        <v>Fluid (stream)</v>
      </c>
      <c r="D541" s="1" t="str">
        <f>HYPERLINK("http://geochem.nrcan.gc.ca/cdogs/content/kwd/kwd080007_e.htm", "Untreated Water")</f>
        <v>Untreated Water</v>
      </c>
      <c r="E541" s="1" t="str">
        <f>HYPERLINK("http://geochem.nrcan.gc.ca/cdogs/content/dgp/dgp00002_e.htm", "Total")</f>
        <v>Total</v>
      </c>
      <c r="F541" s="1" t="str">
        <f>HYPERLINK("http://geochem.nrcan.gc.ca/cdogs/content/agp/agp01499_e.htm", "SO4 | NONE | ROOT")</f>
        <v>SO4 | NONE | ROOT</v>
      </c>
      <c r="G541" s="1" t="str">
        <f>HYPERLINK("http://geochem.nrcan.gc.ca/cdogs/content/mth/mth02438_e.htm", "2438")</f>
        <v>2438</v>
      </c>
      <c r="H541" s="1" t="str">
        <f>HYPERLINK("http://geochem.nrcan.gc.ca/cdogs/content/bdl/bdl210006_e.htm", "210006")</f>
        <v>210006</v>
      </c>
      <c r="I541" s="1" t="str">
        <f>HYPERLINK("http://geochem.nrcan.gc.ca/cdogs/content/prj/prj210211_e.htm", "210211")</f>
        <v>210211</v>
      </c>
      <c r="J541" s="1" t="str">
        <f>HYPERLINK("http://geochem.nrcan.gc.ca/cdogs/content/svy/svy210380_e.htm", "210380")</f>
        <v>210380</v>
      </c>
      <c r="L541" t="s">
        <v>2489</v>
      </c>
      <c r="M541">
        <v>24.5</v>
      </c>
      <c r="N541" t="s">
        <v>2489</v>
      </c>
      <c r="O541" t="s">
        <v>2490</v>
      </c>
      <c r="P541" t="s">
        <v>2491</v>
      </c>
      <c r="Q541" t="s">
        <v>2492</v>
      </c>
      <c r="R541" t="s">
        <v>2493</v>
      </c>
      <c r="T541" t="s">
        <v>25</v>
      </c>
    </row>
    <row r="542" spans="1:20" x14ac:dyDescent="0.25">
      <c r="A542">
        <v>64.200381699999994</v>
      </c>
      <c r="B542">
        <v>-135.7825138</v>
      </c>
      <c r="C542" s="1" t="str">
        <f>HYPERLINK("http://geochem.nrcan.gc.ca/cdogs/content/kwd/kwd020018_e.htm", "Fluid (stream)")</f>
        <v>Fluid (stream)</v>
      </c>
      <c r="D542" s="1" t="str">
        <f>HYPERLINK("http://geochem.nrcan.gc.ca/cdogs/content/kwd/kwd080007_e.htm", "Untreated Water")</f>
        <v>Untreated Water</v>
      </c>
      <c r="E542" s="1" t="str">
        <f>HYPERLINK("http://geochem.nrcan.gc.ca/cdogs/content/dgp/dgp00002_e.htm", "Total")</f>
        <v>Total</v>
      </c>
      <c r="F542" s="1" t="str">
        <f>HYPERLINK("http://geochem.nrcan.gc.ca/cdogs/content/agp/agp01499_e.htm", "SO4 | NONE | ROOT")</f>
        <v>SO4 | NONE | ROOT</v>
      </c>
      <c r="G542" s="1" t="str">
        <f>HYPERLINK("http://geochem.nrcan.gc.ca/cdogs/content/mth/mth02438_e.htm", "2438")</f>
        <v>2438</v>
      </c>
      <c r="H542" s="1" t="str">
        <f>HYPERLINK("http://geochem.nrcan.gc.ca/cdogs/content/bdl/bdl210006_e.htm", "210006")</f>
        <v>210006</v>
      </c>
      <c r="I542" s="1" t="str">
        <f>HYPERLINK("http://geochem.nrcan.gc.ca/cdogs/content/prj/prj210211_e.htm", "210211")</f>
        <v>210211</v>
      </c>
      <c r="J542" s="1" t="str">
        <f>HYPERLINK("http://geochem.nrcan.gc.ca/cdogs/content/svy/svy210380_e.htm", "210380")</f>
        <v>210380</v>
      </c>
      <c r="L542" t="s">
        <v>2494</v>
      </c>
      <c r="M542">
        <v>221.6</v>
      </c>
      <c r="N542" t="s">
        <v>2494</v>
      </c>
      <c r="O542" t="s">
        <v>2495</v>
      </c>
      <c r="P542" t="s">
        <v>2496</v>
      </c>
      <c r="Q542" t="s">
        <v>2497</v>
      </c>
      <c r="R542" t="s">
        <v>2498</v>
      </c>
      <c r="T542" t="s">
        <v>25</v>
      </c>
    </row>
    <row r="543" spans="1:20" x14ac:dyDescent="0.25">
      <c r="A543">
        <v>64.200141500000001</v>
      </c>
      <c r="B543">
        <v>-135.56133790000001</v>
      </c>
      <c r="C543" s="1" t="str">
        <f>HYPERLINK("http://geochem.nrcan.gc.ca/cdogs/content/kwd/kwd020018_e.htm", "Fluid (stream)")</f>
        <v>Fluid (stream)</v>
      </c>
      <c r="D543" s="1" t="str">
        <f>HYPERLINK("http://geochem.nrcan.gc.ca/cdogs/content/kwd/kwd080007_e.htm", "Untreated Water")</f>
        <v>Untreated Water</v>
      </c>
      <c r="E543" s="1" t="str">
        <f>HYPERLINK("http://geochem.nrcan.gc.ca/cdogs/content/dgp/dgp00002_e.htm", "Total")</f>
        <v>Total</v>
      </c>
      <c r="F543" s="1" t="str">
        <f>HYPERLINK("http://geochem.nrcan.gc.ca/cdogs/content/agp/agp01499_e.htm", "SO4 | NONE | ROOT")</f>
        <v>SO4 | NONE | ROOT</v>
      </c>
      <c r="G543" s="1" t="str">
        <f>HYPERLINK("http://geochem.nrcan.gc.ca/cdogs/content/mth/mth02438_e.htm", "2438")</f>
        <v>2438</v>
      </c>
      <c r="H543" s="1" t="str">
        <f>HYPERLINK("http://geochem.nrcan.gc.ca/cdogs/content/bdl/bdl210006_e.htm", "210006")</f>
        <v>210006</v>
      </c>
      <c r="I543" s="1" t="str">
        <f>HYPERLINK("http://geochem.nrcan.gc.ca/cdogs/content/prj/prj210211_e.htm", "210211")</f>
        <v>210211</v>
      </c>
      <c r="J543" s="1" t="str">
        <f>HYPERLINK("http://geochem.nrcan.gc.ca/cdogs/content/svy/svy210380_e.htm", "210380")</f>
        <v>210380</v>
      </c>
      <c r="L543" t="s">
        <v>2499</v>
      </c>
      <c r="M543">
        <v>47.6</v>
      </c>
      <c r="N543" t="s">
        <v>2499</v>
      </c>
      <c r="O543" t="s">
        <v>2500</v>
      </c>
      <c r="P543" t="s">
        <v>2501</v>
      </c>
      <c r="Q543" t="s">
        <v>2502</v>
      </c>
      <c r="R543" t="s">
        <v>2503</v>
      </c>
      <c r="T543" t="s">
        <v>25</v>
      </c>
    </row>
    <row r="544" spans="1:20" x14ac:dyDescent="0.25">
      <c r="A544">
        <v>64.2003311</v>
      </c>
      <c r="B544">
        <v>-135.58172880000001</v>
      </c>
      <c r="C544" s="1" t="str">
        <f>HYPERLINK("http://geochem.nrcan.gc.ca/cdogs/content/kwd/kwd020018_e.htm", "Fluid (stream)")</f>
        <v>Fluid (stream)</v>
      </c>
      <c r="D544" s="1" t="str">
        <f>HYPERLINK("http://geochem.nrcan.gc.ca/cdogs/content/kwd/kwd080007_e.htm", "Untreated Water")</f>
        <v>Untreated Water</v>
      </c>
      <c r="E544" s="1" t="str">
        <f>HYPERLINK("http://geochem.nrcan.gc.ca/cdogs/content/dgp/dgp00002_e.htm", "Total")</f>
        <v>Total</v>
      </c>
      <c r="F544" s="1" t="str">
        <f>HYPERLINK("http://geochem.nrcan.gc.ca/cdogs/content/agp/agp01499_e.htm", "SO4 | NONE | ROOT")</f>
        <v>SO4 | NONE | ROOT</v>
      </c>
      <c r="G544" s="1" t="str">
        <f>HYPERLINK("http://geochem.nrcan.gc.ca/cdogs/content/mth/mth02438_e.htm", "2438")</f>
        <v>2438</v>
      </c>
      <c r="H544" s="1" t="str">
        <f>HYPERLINK("http://geochem.nrcan.gc.ca/cdogs/content/bdl/bdl210006_e.htm", "210006")</f>
        <v>210006</v>
      </c>
      <c r="I544" s="1" t="str">
        <f>HYPERLINK("http://geochem.nrcan.gc.ca/cdogs/content/prj/prj210211_e.htm", "210211")</f>
        <v>210211</v>
      </c>
      <c r="J544" s="1" t="str">
        <f>HYPERLINK("http://geochem.nrcan.gc.ca/cdogs/content/svy/svy210380_e.htm", "210380")</f>
        <v>210380</v>
      </c>
      <c r="L544" t="s">
        <v>2504</v>
      </c>
      <c r="M544">
        <v>114.6</v>
      </c>
      <c r="N544" t="s">
        <v>2504</v>
      </c>
      <c r="O544" t="s">
        <v>2505</v>
      </c>
      <c r="P544" t="s">
        <v>2506</v>
      </c>
      <c r="Q544" t="s">
        <v>2507</v>
      </c>
      <c r="R544" t="s">
        <v>2508</v>
      </c>
      <c r="T544" t="s">
        <v>25</v>
      </c>
    </row>
    <row r="545" spans="1:20" x14ac:dyDescent="0.25">
      <c r="A545">
        <v>64.199712399999996</v>
      </c>
      <c r="B545">
        <v>-135.53208799999999</v>
      </c>
      <c r="C545" s="1" t="str">
        <f>HYPERLINK("http://geochem.nrcan.gc.ca/cdogs/content/kwd/kwd020018_e.htm", "Fluid (stream)")</f>
        <v>Fluid (stream)</v>
      </c>
      <c r="D545" s="1" t="str">
        <f>HYPERLINK("http://geochem.nrcan.gc.ca/cdogs/content/kwd/kwd080007_e.htm", "Untreated Water")</f>
        <v>Untreated Water</v>
      </c>
      <c r="E545" s="1" t="str">
        <f>HYPERLINK("http://geochem.nrcan.gc.ca/cdogs/content/dgp/dgp00002_e.htm", "Total")</f>
        <v>Total</v>
      </c>
      <c r="F545" s="1" t="str">
        <f>HYPERLINK("http://geochem.nrcan.gc.ca/cdogs/content/agp/agp01499_e.htm", "SO4 | NONE | ROOT")</f>
        <v>SO4 | NONE | ROOT</v>
      </c>
      <c r="G545" s="1" t="str">
        <f>HYPERLINK("http://geochem.nrcan.gc.ca/cdogs/content/mth/mth02438_e.htm", "2438")</f>
        <v>2438</v>
      </c>
      <c r="H545" s="1" t="str">
        <f>HYPERLINK("http://geochem.nrcan.gc.ca/cdogs/content/bdl/bdl210006_e.htm", "210006")</f>
        <v>210006</v>
      </c>
      <c r="I545" s="1" t="str">
        <f>HYPERLINK("http://geochem.nrcan.gc.ca/cdogs/content/prj/prj210211_e.htm", "210211")</f>
        <v>210211</v>
      </c>
      <c r="J545" s="1" t="str">
        <f>HYPERLINK("http://geochem.nrcan.gc.ca/cdogs/content/svy/svy210380_e.htm", "210380")</f>
        <v>210380</v>
      </c>
      <c r="L545" t="s">
        <v>743</v>
      </c>
      <c r="M545">
        <v>60.8</v>
      </c>
      <c r="N545" t="s">
        <v>743</v>
      </c>
      <c r="O545" t="s">
        <v>2509</v>
      </c>
      <c r="P545" t="s">
        <v>2510</v>
      </c>
      <c r="Q545" t="s">
        <v>2511</v>
      </c>
      <c r="R545" t="s">
        <v>2512</v>
      </c>
      <c r="T545" t="s">
        <v>25</v>
      </c>
    </row>
    <row r="546" spans="1:20" x14ac:dyDescent="0.25">
      <c r="A546">
        <v>64.2191452</v>
      </c>
      <c r="B546">
        <v>-135.8906163</v>
      </c>
      <c r="C546" s="1" t="str">
        <f>HYPERLINK("http://geochem.nrcan.gc.ca/cdogs/content/kwd/kwd020018_e.htm", "Fluid (stream)")</f>
        <v>Fluid (stream)</v>
      </c>
      <c r="D546" s="1" t="str">
        <f>HYPERLINK("http://geochem.nrcan.gc.ca/cdogs/content/kwd/kwd080007_e.htm", "Untreated Water")</f>
        <v>Untreated Water</v>
      </c>
      <c r="E546" s="1" t="str">
        <f>HYPERLINK("http://geochem.nrcan.gc.ca/cdogs/content/dgp/dgp00002_e.htm", "Total")</f>
        <v>Total</v>
      </c>
      <c r="F546" s="1" t="str">
        <f>HYPERLINK("http://geochem.nrcan.gc.ca/cdogs/content/agp/agp01499_e.htm", "SO4 | NONE | ROOT")</f>
        <v>SO4 | NONE | ROOT</v>
      </c>
      <c r="G546" s="1" t="str">
        <f>HYPERLINK("http://geochem.nrcan.gc.ca/cdogs/content/mth/mth02438_e.htm", "2438")</f>
        <v>2438</v>
      </c>
      <c r="H546" s="1" t="str">
        <f>HYPERLINK("http://geochem.nrcan.gc.ca/cdogs/content/bdl/bdl210006_e.htm", "210006")</f>
        <v>210006</v>
      </c>
      <c r="I546" s="1" t="str">
        <f>HYPERLINK("http://geochem.nrcan.gc.ca/cdogs/content/prj/prj210211_e.htm", "210211")</f>
        <v>210211</v>
      </c>
      <c r="J546" s="1" t="str">
        <f>HYPERLINK("http://geochem.nrcan.gc.ca/cdogs/content/svy/svy210380_e.htm", "210380")</f>
        <v>210380</v>
      </c>
      <c r="L546" t="s">
        <v>497</v>
      </c>
      <c r="M546">
        <v>1.6</v>
      </c>
      <c r="N546" t="s">
        <v>497</v>
      </c>
      <c r="O546" t="s">
        <v>2513</v>
      </c>
      <c r="P546" t="s">
        <v>2514</v>
      </c>
      <c r="Q546" t="s">
        <v>2515</v>
      </c>
      <c r="R546" t="s">
        <v>2516</v>
      </c>
      <c r="T546" t="s">
        <v>25</v>
      </c>
    </row>
    <row r="547" spans="1:20" x14ac:dyDescent="0.25">
      <c r="A547">
        <v>64.213822300000004</v>
      </c>
      <c r="B547">
        <v>-135.8655144</v>
      </c>
      <c r="C547" s="1" t="str">
        <f>HYPERLINK("http://geochem.nrcan.gc.ca/cdogs/content/kwd/kwd020018_e.htm", "Fluid (stream)")</f>
        <v>Fluid (stream)</v>
      </c>
      <c r="D547" s="1" t="str">
        <f>HYPERLINK("http://geochem.nrcan.gc.ca/cdogs/content/kwd/kwd080007_e.htm", "Untreated Water")</f>
        <v>Untreated Water</v>
      </c>
      <c r="E547" s="1" t="str">
        <f>HYPERLINK("http://geochem.nrcan.gc.ca/cdogs/content/dgp/dgp00002_e.htm", "Total")</f>
        <v>Total</v>
      </c>
      <c r="F547" s="1" t="str">
        <f>HYPERLINK("http://geochem.nrcan.gc.ca/cdogs/content/agp/agp01499_e.htm", "SO4 | NONE | ROOT")</f>
        <v>SO4 | NONE | ROOT</v>
      </c>
      <c r="G547" s="1" t="str">
        <f>HYPERLINK("http://geochem.nrcan.gc.ca/cdogs/content/mth/mth02438_e.htm", "2438")</f>
        <v>2438</v>
      </c>
      <c r="H547" s="1" t="str">
        <f>HYPERLINK("http://geochem.nrcan.gc.ca/cdogs/content/bdl/bdl210006_e.htm", "210006")</f>
        <v>210006</v>
      </c>
      <c r="I547" s="1" t="str">
        <f>HYPERLINK("http://geochem.nrcan.gc.ca/cdogs/content/prj/prj210211_e.htm", "210211")</f>
        <v>210211</v>
      </c>
      <c r="J547" s="1" t="str">
        <f>HYPERLINK("http://geochem.nrcan.gc.ca/cdogs/content/svy/svy210380_e.htm", "210380")</f>
        <v>210380</v>
      </c>
      <c r="L547" t="s">
        <v>2517</v>
      </c>
      <c r="M547">
        <v>70.599999999999994</v>
      </c>
      <c r="N547" t="s">
        <v>2517</v>
      </c>
      <c r="O547" t="s">
        <v>2518</v>
      </c>
      <c r="P547" t="s">
        <v>2519</v>
      </c>
      <c r="Q547" t="s">
        <v>2520</v>
      </c>
      <c r="R547" t="s">
        <v>2521</v>
      </c>
      <c r="T547" t="s">
        <v>25</v>
      </c>
    </row>
    <row r="548" spans="1:20" x14ac:dyDescent="0.25">
      <c r="A548">
        <v>64.209410300000002</v>
      </c>
      <c r="B548">
        <v>-135.85281019999999</v>
      </c>
      <c r="C548" s="1" t="str">
        <f>HYPERLINK("http://geochem.nrcan.gc.ca/cdogs/content/kwd/kwd020018_e.htm", "Fluid (stream)")</f>
        <v>Fluid (stream)</v>
      </c>
      <c r="D548" s="1" t="str">
        <f>HYPERLINK("http://geochem.nrcan.gc.ca/cdogs/content/kwd/kwd080007_e.htm", "Untreated Water")</f>
        <v>Untreated Water</v>
      </c>
      <c r="E548" s="1" t="str">
        <f>HYPERLINK("http://geochem.nrcan.gc.ca/cdogs/content/dgp/dgp00002_e.htm", "Total")</f>
        <v>Total</v>
      </c>
      <c r="F548" s="1" t="str">
        <f>HYPERLINK("http://geochem.nrcan.gc.ca/cdogs/content/agp/agp01499_e.htm", "SO4 | NONE | ROOT")</f>
        <v>SO4 | NONE | ROOT</v>
      </c>
      <c r="G548" s="1" t="str">
        <f>HYPERLINK("http://geochem.nrcan.gc.ca/cdogs/content/mth/mth02438_e.htm", "2438")</f>
        <v>2438</v>
      </c>
      <c r="H548" s="1" t="str">
        <f>HYPERLINK("http://geochem.nrcan.gc.ca/cdogs/content/bdl/bdl210006_e.htm", "210006")</f>
        <v>210006</v>
      </c>
      <c r="I548" s="1" t="str">
        <f>HYPERLINK("http://geochem.nrcan.gc.ca/cdogs/content/prj/prj210211_e.htm", "210211")</f>
        <v>210211</v>
      </c>
      <c r="J548" s="1" t="str">
        <f>HYPERLINK("http://geochem.nrcan.gc.ca/cdogs/content/svy/svy210380_e.htm", "210380")</f>
        <v>210380</v>
      </c>
      <c r="L548" t="s">
        <v>2522</v>
      </c>
      <c r="M548">
        <v>104</v>
      </c>
      <c r="N548" t="s">
        <v>2522</v>
      </c>
      <c r="O548" t="s">
        <v>2523</v>
      </c>
      <c r="P548" t="s">
        <v>2524</v>
      </c>
      <c r="Q548" t="s">
        <v>2525</v>
      </c>
      <c r="R548" t="s">
        <v>2526</v>
      </c>
      <c r="T548" t="s">
        <v>25</v>
      </c>
    </row>
    <row r="549" spans="1:20" x14ac:dyDescent="0.25">
      <c r="A549">
        <v>64.208771100000007</v>
      </c>
      <c r="B549">
        <v>-135.9559975</v>
      </c>
      <c r="C549" s="1" t="str">
        <f>HYPERLINK("http://geochem.nrcan.gc.ca/cdogs/content/kwd/kwd020018_e.htm", "Fluid (stream)")</f>
        <v>Fluid (stream)</v>
      </c>
      <c r="D549" s="1" t="str">
        <f>HYPERLINK("http://geochem.nrcan.gc.ca/cdogs/content/kwd/kwd080007_e.htm", "Untreated Water")</f>
        <v>Untreated Water</v>
      </c>
      <c r="E549" s="1" t="str">
        <f>HYPERLINK("http://geochem.nrcan.gc.ca/cdogs/content/dgp/dgp00002_e.htm", "Total")</f>
        <v>Total</v>
      </c>
      <c r="F549" s="1" t="str">
        <f>HYPERLINK("http://geochem.nrcan.gc.ca/cdogs/content/agp/agp01499_e.htm", "SO4 | NONE | ROOT")</f>
        <v>SO4 | NONE | ROOT</v>
      </c>
      <c r="G549" s="1" t="str">
        <f>HYPERLINK("http://geochem.nrcan.gc.ca/cdogs/content/mth/mth02438_e.htm", "2438")</f>
        <v>2438</v>
      </c>
      <c r="H549" s="1" t="str">
        <f>HYPERLINK("http://geochem.nrcan.gc.ca/cdogs/content/bdl/bdl210006_e.htm", "210006")</f>
        <v>210006</v>
      </c>
      <c r="I549" s="1" t="str">
        <f>HYPERLINK("http://geochem.nrcan.gc.ca/cdogs/content/prj/prj210211_e.htm", "210211")</f>
        <v>210211</v>
      </c>
      <c r="J549" s="1" t="str">
        <f>HYPERLINK("http://geochem.nrcan.gc.ca/cdogs/content/svy/svy210380_e.htm", "210380")</f>
        <v>210380</v>
      </c>
      <c r="L549" t="s">
        <v>1066</v>
      </c>
      <c r="M549">
        <v>19.8</v>
      </c>
      <c r="N549" t="s">
        <v>1066</v>
      </c>
      <c r="O549" t="s">
        <v>2527</v>
      </c>
      <c r="P549" t="s">
        <v>2528</v>
      </c>
      <c r="Q549" t="s">
        <v>2529</v>
      </c>
      <c r="R549" t="s">
        <v>2530</v>
      </c>
      <c r="T549" t="s">
        <v>25</v>
      </c>
    </row>
    <row r="550" spans="1:20" x14ac:dyDescent="0.25">
      <c r="A550">
        <v>64.189185100000003</v>
      </c>
      <c r="B550">
        <v>-135.8587752</v>
      </c>
      <c r="C550" s="1" t="str">
        <f>HYPERLINK("http://geochem.nrcan.gc.ca/cdogs/content/kwd/kwd020018_e.htm", "Fluid (stream)")</f>
        <v>Fluid (stream)</v>
      </c>
      <c r="D550" s="1" t="str">
        <f>HYPERLINK("http://geochem.nrcan.gc.ca/cdogs/content/kwd/kwd080007_e.htm", "Untreated Water")</f>
        <v>Untreated Water</v>
      </c>
      <c r="E550" s="1" t="str">
        <f>HYPERLINK("http://geochem.nrcan.gc.ca/cdogs/content/dgp/dgp00002_e.htm", "Total")</f>
        <v>Total</v>
      </c>
      <c r="F550" s="1" t="str">
        <f>HYPERLINK("http://geochem.nrcan.gc.ca/cdogs/content/agp/agp01499_e.htm", "SO4 | NONE | ROOT")</f>
        <v>SO4 | NONE | ROOT</v>
      </c>
      <c r="G550" s="1" t="str">
        <f>HYPERLINK("http://geochem.nrcan.gc.ca/cdogs/content/mth/mth02438_e.htm", "2438")</f>
        <v>2438</v>
      </c>
      <c r="H550" s="1" t="str">
        <f>HYPERLINK("http://geochem.nrcan.gc.ca/cdogs/content/bdl/bdl210006_e.htm", "210006")</f>
        <v>210006</v>
      </c>
      <c r="I550" s="1" t="str">
        <f>HYPERLINK("http://geochem.nrcan.gc.ca/cdogs/content/prj/prj210211_e.htm", "210211")</f>
        <v>210211</v>
      </c>
      <c r="J550" s="1" t="str">
        <f>HYPERLINK("http://geochem.nrcan.gc.ca/cdogs/content/svy/svy210380_e.htm", "210380")</f>
        <v>210380</v>
      </c>
      <c r="L550" t="s">
        <v>1359</v>
      </c>
      <c r="M550">
        <v>44.6</v>
      </c>
      <c r="N550" t="s">
        <v>1359</v>
      </c>
      <c r="O550" t="s">
        <v>2531</v>
      </c>
      <c r="P550" t="s">
        <v>2532</v>
      </c>
      <c r="Q550" t="s">
        <v>2533</v>
      </c>
      <c r="R550" t="s">
        <v>2534</v>
      </c>
      <c r="T550" t="s">
        <v>25</v>
      </c>
    </row>
    <row r="551" spans="1:20" x14ac:dyDescent="0.25">
      <c r="A551">
        <v>64.197027899999995</v>
      </c>
      <c r="B551">
        <v>-135.8678725</v>
      </c>
      <c r="C551" s="1" t="str">
        <f>HYPERLINK("http://geochem.nrcan.gc.ca/cdogs/content/kwd/kwd020018_e.htm", "Fluid (stream)")</f>
        <v>Fluid (stream)</v>
      </c>
      <c r="D551" s="1" t="str">
        <f>HYPERLINK("http://geochem.nrcan.gc.ca/cdogs/content/kwd/kwd080007_e.htm", "Untreated Water")</f>
        <v>Untreated Water</v>
      </c>
      <c r="E551" s="1" t="str">
        <f>HYPERLINK("http://geochem.nrcan.gc.ca/cdogs/content/dgp/dgp00002_e.htm", "Total")</f>
        <v>Total</v>
      </c>
      <c r="F551" s="1" t="str">
        <f>HYPERLINK("http://geochem.nrcan.gc.ca/cdogs/content/agp/agp01499_e.htm", "SO4 | NONE | ROOT")</f>
        <v>SO4 | NONE | ROOT</v>
      </c>
      <c r="G551" s="1" t="str">
        <f>HYPERLINK("http://geochem.nrcan.gc.ca/cdogs/content/mth/mth02438_e.htm", "2438")</f>
        <v>2438</v>
      </c>
      <c r="H551" s="1" t="str">
        <f>HYPERLINK("http://geochem.nrcan.gc.ca/cdogs/content/bdl/bdl210006_e.htm", "210006")</f>
        <v>210006</v>
      </c>
      <c r="I551" s="1" t="str">
        <f>HYPERLINK("http://geochem.nrcan.gc.ca/cdogs/content/prj/prj210211_e.htm", "210211")</f>
        <v>210211</v>
      </c>
      <c r="J551" s="1" t="str">
        <f>HYPERLINK("http://geochem.nrcan.gc.ca/cdogs/content/svy/svy210380_e.htm", "210380")</f>
        <v>210380</v>
      </c>
      <c r="L551" t="s">
        <v>2535</v>
      </c>
      <c r="M551">
        <v>61.5</v>
      </c>
      <c r="N551" t="s">
        <v>2535</v>
      </c>
      <c r="O551" t="s">
        <v>2536</v>
      </c>
      <c r="P551" t="s">
        <v>2537</v>
      </c>
      <c r="Q551" t="s">
        <v>2538</v>
      </c>
      <c r="R551" t="s">
        <v>2539</v>
      </c>
      <c r="T551" t="s">
        <v>25</v>
      </c>
    </row>
    <row r="552" spans="1:20" x14ac:dyDescent="0.25">
      <c r="A552">
        <v>64.202156299999999</v>
      </c>
      <c r="B552">
        <v>-135.88059630000001</v>
      </c>
      <c r="C552" s="1" t="str">
        <f>HYPERLINK("http://geochem.nrcan.gc.ca/cdogs/content/kwd/kwd020018_e.htm", "Fluid (stream)")</f>
        <v>Fluid (stream)</v>
      </c>
      <c r="D552" s="1" t="str">
        <f>HYPERLINK("http://geochem.nrcan.gc.ca/cdogs/content/kwd/kwd080007_e.htm", "Untreated Water")</f>
        <v>Untreated Water</v>
      </c>
      <c r="E552" s="1" t="str">
        <f>HYPERLINK("http://geochem.nrcan.gc.ca/cdogs/content/dgp/dgp00002_e.htm", "Total")</f>
        <v>Total</v>
      </c>
      <c r="F552" s="1" t="str">
        <f>HYPERLINK("http://geochem.nrcan.gc.ca/cdogs/content/agp/agp01499_e.htm", "SO4 | NONE | ROOT")</f>
        <v>SO4 | NONE | ROOT</v>
      </c>
      <c r="G552" s="1" t="str">
        <f>HYPERLINK("http://geochem.nrcan.gc.ca/cdogs/content/mth/mth02438_e.htm", "2438")</f>
        <v>2438</v>
      </c>
      <c r="H552" s="1" t="str">
        <f>HYPERLINK("http://geochem.nrcan.gc.ca/cdogs/content/bdl/bdl210006_e.htm", "210006")</f>
        <v>210006</v>
      </c>
      <c r="I552" s="1" t="str">
        <f>HYPERLINK("http://geochem.nrcan.gc.ca/cdogs/content/prj/prj210211_e.htm", "210211")</f>
        <v>210211</v>
      </c>
      <c r="J552" s="1" t="str">
        <f>HYPERLINK("http://geochem.nrcan.gc.ca/cdogs/content/svy/svy210380_e.htm", "210380")</f>
        <v>210380</v>
      </c>
      <c r="L552" t="s">
        <v>2540</v>
      </c>
      <c r="M552">
        <v>46.4</v>
      </c>
      <c r="N552" t="s">
        <v>2540</v>
      </c>
      <c r="O552" t="s">
        <v>2541</v>
      </c>
      <c r="P552" t="s">
        <v>2542</v>
      </c>
      <c r="Q552" t="s">
        <v>2543</v>
      </c>
      <c r="R552" t="s">
        <v>2544</v>
      </c>
      <c r="T552" t="s">
        <v>25</v>
      </c>
    </row>
    <row r="553" spans="1:20" x14ac:dyDescent="0.25">
      <c r="A553">
        <v>64.144049800000005</v>
      </c>
      <c r="B553">
        <v>-135.9591131</v>
      </c>
      <c r="C553" s="1" t="str">
        <f>HYPERLINK("http://geochem.nrcan.gc.ca/cdogs/content/kwd/kwd020018_e.htm", "Fluid (stream)")</f>
        <v>Fluid (stream)</v>
      </c>
      <c r="D553" s="1" t="str">
        <f>HYPERLINK("http://geochem.nrcan.gc.ca/cdogs/content/kwd/kwd080007_e.htm", "Untreated Water")</f>
        <v>Untreated Water</v>
      </c>
      <c r="E553" s="1" t="str">
        <f>HYPERLINK("http://geochem.nrcan.gc.ca/cdogs/content/dgp/dgp00002_e.htm", "Total")</f>
        <v>Total</v>
      </c>
      <c r="F553" s="1" t="str">
        <f>HYPERLINK("http://geochem.nrcan.gc.ca/cdogs/content/agp/agp01499_e.htm", "SO4 | NONE | ROOT")</f>
        <v>SO4 | NONE | ROOT</v>
      </c>
      <c r="G553" s="1" t="str">
        <f>HYPERLINK("http://geochem.nrcan.gc.ca/cdogs/content/mth/mth02438_e.htm", "2438")</f>
        <v>2438</v>
      </c>
      <c r="H553" s="1" t="str">
        <f>HYPERLINK("http://geochem.nrcan.gc.ca/cdogs/content/bdl/bdl210006_e.htm", "210006")</f>
        <v>210006</v>
      </c>
      <c r="I553" s="1" t="str">
        <f>HYPERLINK("http://geochem.nrcan.gc.ca/cdogs/content/prj/prj210211_e.htm", "210211")</f>
        <v>210211</v>
      </c>
      <c r="J553" s="1" t="str">
        <f>HYPERLINK("http://geochem.nrcan.gc.ca/cdogs/content/svy/svy210380_e.htm", "210380")</f>
        <v>210380</v>
      </c>
      <c r="L553" t="s">
        <v>2545</v>
      </c>
      <c r="M553">
        <v>39.5</v>
      </c>
      <c r="N553" t="s">
        <v>2545</v>
      </c>
      <c r="O553" t="s">
        <v>2546</v>
      </c>
      <c r="P553" t="s">
        <v>2547</v>
      </c>
      <c r="Q553" t="s">
        <v>2548</v>
      </c>
      <c r="R553" t="s">
        <v>2549</v>
      </c>
      <c r="T553" t="s">
        <v>25</v>
      </c>
    </row>
    <row r="554" spans="1:20" x14ac:dyDescent="0.25">
      <c r="A554">
        <v>64.128406499999997</v>
      </c>
      <c r="B554">
        <v>-135.99020640000001</v>
      </c>
      <c r="C554" s="1" t="str">
        <f>HYPERLINK("http://geochem.nrcan.gc.ca/cdogs/content/kwd/kwd020018_e.htm", "Fluid (stream)")</f>
        <v>Fluid (stream)</v>
      </c>
      <c r="D554" s="1" t="str">
        <f>HYPERLINK("http://geochem.nrcan.gc.ca/cdogs/content/kwd/kwd080007_e.htm", "Untreated Water")</f>
        <v>Untreated Water</v>
      </c>
      <c r="E554" s="1" t="str">
        <f>HYPERLINK("http://geochem.nrcan.gc.ca/cdogs/content/dgp/dgp00002_e.htm", "Total")</f>
        <v>Total</v>
      </c>
      <c r="F554" s="1" t="str">
        <f>HYPERLINK("http://geochem.nrcan.gc.ca/cdogs/content/agp/agp01499_e.htm", "SO4 | NONE | ROOT")</f>
        <v>SO4 | NONE | ROOT</v>
      </c>
      <c r="G554" s="1" t="str">
        <f>HYPERLINK("http://geochem.nrcan.gc.ca/cdogs/content/mth/mth02438_e.htm", "2438")</f>
        <v>2438</v>
      </c>
      <c r="H554" s="1" t="str">
        <f>HYPERLINK("http://geochem.nrcan.gc.ca/cdogs/content/bdl/bdl210006_e.htm", "210006")</f>
        <v>210006</v>
      </c>
      <c r="I554" s="1" t="str">
        <f>HYPERLINK("http://geochem.nrcan.gc.ca/cdogs/content/prj/prj210211_e.htm", "210211")</f>
        <v>210211</v>
      </c>
      <c r="J554" s="1" t="str">
        <f>HYPERLINK("http://geochem.nrcan.gc.ca/cdogs/content/svy/svy210380_e.htm", "210380")</f>
        <v>210380</v>
      </c>
      <c r="L554" t="s">
        <v>2550</v>
      </c>
      <c r="M554">
        <v>78.900000000000006</v>
      </c>
      <c r="N554" t="s">
        <v>2550</v>
      </c>
      <c r="O554" t="s">
        <v>2551</v>
      </c>
      <c r="P554" t="s">
        <v>2552</v>
      </c>
      <c r="Q554" t="s">
        <v>2553</v>
      </c>
      <c r="R554" t="s">
        <v>2554</v>
      </c>
      <c r="T554" t="s">
        <v>25</v>
      </c>
    </row>
    <row r="555" spans="1:20" x14ac:dyDescent="0.25">
      <c r="A555">
        <v>64.153232500000001</v>
      </c>
      <c r="B555">
        <v>-135.8223017</v>
      </c>
      <c r="C555" s="1" t="str">
        <f>HYPERLINK("http://geochem.nrcan.gc.ca/cdogs/content/kwd/kwd020018_e.htm", "Fluid (stream)")</f>
        <v>Fluid (stream)</v>
      </c>
      <c r="D555" s="1" t="str">
        <f>HYPERLINK("http://geochem.nrcan.gc.ca/cdogs/content/kwd/kwd080007_e.htm", "Untreated Water")</f>
        <v>Untreated Water</v>
      </c>
      <c r="E555" s="1" t="str">
        <f>HYPERLINK("http://geochem.nrcan.gc.ca/cdogs/content/dgp/dgp00002_e.htm", "Total")</f>
        <v>Total</v>
      </c>
      <c r="F555" s="1" t="str">
        <f>HYPERLINK("http://geochem.nrcan.gc.ca/cdogs/content/agp/agp01499_e.htm", "SO4 | NONE | ROOT")</f>
        <v>SO4 | NONE | ROOT</v>
      </c>
      <c r="G555" s="1" t="str">
        <f>HYPERLINK("http://geochem.nrcan.gc.ca/cdogs/content/mth/mth02438_e.htm", "2438")</f>
        <v>2438</v>
      </c>
      <c r="H555" s="1" t="str">
        <f>HYPERLINK("http://geochem.nrcan.gc.ca/cdogs/content/bdl/bdl210006_e.htm", "210006")</f>
        <v>210006</v>
      </c>
      <c r="I555" s="1" t="str">
        <f>HYPERLINK("http://geochem.nrcan.gc.ca/cdogs/content/prj/prj210211_e.htm", "210211")</f>
        <v>210211</v>
      </c>
      <c r="J555" s="1" t="str">
        <f>HYPERLINK("http://geochem.nrcan.gc.ca/cdogs/content/svy/svy210380_e.htm", "210380")</f>
        <v>210380</v>
      </c>
      <c r="L555" t="s">
        <v>381</v>
      </c>
      <c r="M555">
        <v>24.9</v>
      </c>
      <c r="N555" t="s">
        <v>381</v>
      </c>
      <c r="O555" t="s">
        <v>2555</v>
      </c>
      <c r="P555" t="s">
        <v>2556</v>
      </c>
      <c r="Q555" t="s">
        <v>2557</v>
      </c>
      <c r="R555" t="s">
        <v>2558</v>
      </c>
      <c r="T555" t="s">
        <v>25</v>
      </c>
    </row>
    <row r="556" spans="1:20" x14ac:dyDescent="0.25">
      <c r="A556">
        <v>64.144210200000003</v>
      </c>
      <c r="B556">
        <v>-135.79881069999999</v>
      </c>
      <c r="C556" s="1" t="str">
        <f>HYPERLINK("http://geochem.nrcan.gc.ca/cdogs/content/kwd/kwd020018_e.htm", "Fluid (stream)")</f>
        <v>Fluid (stream)</v>
      </c>
      <c r="D556" s="1" t="str">
        <f>HYPERLINK("http://geochem.nrcan.gc.ca/cdogs/content/kwd/kwd080007_e.htm", "Untreated Water")</f>
        <v>Untreated Water</v>
      </c>
      <c r="E556" s="1" t="str">
        <f>HYPERLINK("http://geochem.nrcan.gc.ca/cdogs/content/dgp/dgp00002_e.htm", "Total")</f>
        <v>Total</v>
      </c>
      <c r="F556" s="1" t="str">
        <f>HYPERLINK("http://geochem.nrcan.gc.ca/cdogs/content/agp/agp01499_e.htm", "SO4 | NONE | ROOT")</f>
        <v>SO4 | NONE | ROOT</v>
      </c>
      <c r="G556" s="1" t="str">
        <f>HYPERLINK("http://geochem.nrcan.gc.ca/cdogs/content/mth/mth02438_e.htm", "2438")</f>
        <v>2438</v>
      </c>
      <c r="H556" s="1" t="str">
        <f>HYPERLINK("http://geochem.nrcan.gc.ca/cdogs/content/bdl/bdl210006_e.htm", "210006")</f>
        <v>210006</v>
      </c>
      <c r="I556" s="1" t="str">
        <f>HYPERLINK("http://geochem.nrcan.gc.ca/cdogs/content/prj/prj210211_e.htm", "210211")</f>
        <v>210211</v>
      </c>
      <c r="J556" s="1" t="str">
        <f>HYPERLINK("http://geochem.nrcan.gc.ca/cdogs/content/svy/svy210380_e.htm", "210380")</f>
        <v>210380</v>
      </c>
      <c r="L556" t="s">
        <v>2559</v>
      </c>
      <c r="M556">
        <v>8.4</v>
      </c>
      <c r="N556" t="s">
        <v>2559</v>
      </c>
      <c r="O556" t="s">
        <v>2560</v>
      </c>
      <c r="P556" t="s">
        <v>2561</v>
      </c>
      <c r="Q556" t="s">
        <v>2562</v>
      </c>
      <c r="R556" t="s">
        <v>2563</v>
      </c>
      <c r="T556" t="s">
        <v>25</v>
      </c>
    </row>
    <row r="557" spans="1:20" x14ac:dyDescent="0.25">
      <c r="A557">
        <v>64.140149899999997</v>
      </c>
      <c r="B557">
        <v>-135.88047950000001</v>
      </c>
      <c r="C557" s="1" t="str">
        <f>HYPERLINK("http://geochem.nrcan.gc.ca/cdogs/content/kwd/kwd020018_e.htm", "Fluid (stream)")</f>
        <v>Fluid (stream)</v>
      </c>
      <c r="D557" s="1" t="str">
        <f>HYPERLINK("http://geochem.nrcan.gc.ca/cdogs/content/kwd/kwd080007_e.htm", "Untreated Water")</f>
        <v>Untreated Water</v>
      </c>
      <c r="E557" s="1" t="str">
        <f>HYPERLINK("http://geochem.nrcan.gc.ca/cdogs/content/dgp/dgp00002_e.htm", "Total")</f>
        <v>Total</v>
      </c>
      <c r="F557" s="1" t="str">
        <f>HYPERLINK("http://geochem.nrcan.gc.ca/cdogs/content/agp/agp01499_e.htm", "SO4 | NONE | ROOT")</f>
        <v>SO4 | NONE | ROOT</v>
      </c>
      <c r="G557" s="1" t="str">
        <f>HYPERLINK("http://geochem.nrcan.gc.ca/cdogs/content/mth/mth02438_e.htm", "2438")</f>
        <v>2438</v>
      </c>
      <c r="H557" s="1" t="str">
        <f>HYPERLINK("http://geochem.nrcan.gc.ca/cdogs/content/bdl/bdl210006_e.htm", "210006")</f>
        <v>210006</v>
      </c>
      <c r="I557" s="1" t="str">
        <f>HYPERLINK("http://geochem.nrcan.gc.ca/cdogs/content/prj/prj210211_e.htm", "210211")</f>
        <v>210211</v>
      </c>
      <c r="J557" s="1" t="str">
        <f>HYPERLINK("http://geochem.nrcan.gc.ca/cdogs/content/svy/svy210380_e.htm", "210380")</f>
        <v>210380</v>
      </c>
      <c r="L557" t="s">
        <v>2564</v>
      </c>
      <c r="M557">
        <v>33.4</v>
      </c>
      <c r="N557" t="s">
        <v>2564</v>
      </c>
      <c r="O557" t="s">
        <v>2565</v>
      </c>
      <c r="P557" t="s">
        <v>2566</v>
      </c>
      <c r="Q557" t="s">
        <v>2567</v>
      </c>
      <c r="R557" t="s">
        <v>2568</v>
      </c>
      <c r="T557" t="s">
        <v>25</v>
      </c>
    </row>
    <row r="558" spans="1:20" x14ac:dyDescent="0.25">
      <c r="A558">
        <v>64.140978200000006</v>
      </c>
      <c r="B558">
        <v>-135.89180820000001</v>
      </c>
      <c r="C558" s="1" t="str">
        <f>HYPERLINK("http://geochem.nrcan.gc.ca/cdogs/content/kwd/kwd020018_e.htm", "Fluid (stream)")</f>
        <v>Fluid (stream)</v>
      </c>
      <c r="D558" s="1" t="str">
        <f>HYPERLINK("http://geochem.nrcan.gc.ca/cdogs/content/kwd/kwd080007_e.htm", "Untreated Water")</f>
        <v>Untreated Water</v>
      </c>
      <c r="E558" s="1" t="str">
        <f>HYPERLINK("http://geochem.nrcan.gc.ca/cdogs/content/dgp/dgp00002_e.htm", "Total")</f>
        <v>Total</v>
      </c>
      <c r="F558" s="1" t="str">
        <f>HYPERLINK("http://geochem.nrcan.gc.ca/cdogs/content/agp/agp01499_e.htm", "SO4 | NONE | ROOT")</f>
        <v>SO4 | NONE | ROOT</v>
      </c>
      <c r="G558" s="1" t="str">
        <f>HYPERLINK("http://geochem.nrcan.gc.ca/cdogs/content/mth/mth02438_e.htm", "2438")</f>
        <v>2438</v>
      </c>
      <c r="H558" s="1" t="str">
        <f>HYPERLINK("http://geochem.nrcan.gc.ca/cdogs/content/bdl/bdl210006_e.htm", "210006")</f>
        <v>210006</v>
      </c>
      <c r="I558" s="1" t="str">
        <f>HYPERLINK("http://geochem.nrcan.gc.ca/cdogs/content/prj/prj210211_e.htm", "210211")</f>
        <v>210211</v>
      </c>
      <c r="J558" s="1" t="str">
        <f>HYPERLINK("http://geochem.nrcan.gc.ca/cdogs/content/svy/svy210380_e.htm", "210380")</f>
        <v>210380</v>
      </c>
      <c r="L558" t="s">
        <v>2569</v>
      </c>
      <c r="M558">
        <v>96.1</v>
      </c>
      <c r="N558" t="s">
        <v>2569</v>
      </c>
      <c r="O558" t="s">
        <v>2570</v>
      </c>
      <c r="P558" t="s">
        <v>2571</v>
      </c>
      <c r="Q558" t="s">
        <v>2572</v>
      </c>
      <c r="R558" t="s">
        <v>2573</v>
      </c>
      <c r="T558" t="s">
        <v>25</v>
      </c>
    </row>
    <row r="559" spans="1:20" x14ac:dyDescent="0.25">
      <c r="A559">
        <v>64.133276100000003</v>
      </c>
      <c r="B559">
        <v>-135.90388759999999</v>
      </c>
      <c r="C559" s="1" t="str">
        <f>HYPERLINK("http://geochem.nrcan.gc.ca/cdogs/content/kwd/kwd020018_e.htm", "Fluid (stream)")</f>
        <v>Fluid (stream)</v>
      </c>
      <c r="D559" s="1" t="str">
        <f>HYPERLINK("http://geochem.nrcan.gc.ca/cdogs/content/kwd/kwd080007_e.htm", "Untreated Water")</f>
        <v>Untreated Water</v>
      </c>
      <c r="E559" s="1" t="str">
        <f>HYPERLINK("http://geochem.nrcan.gc.ca/cdogs/content/dgp/dgp00002_e.htm", "Total")</f>
        <v>Total</v>
      </c>
      <c r="F559" s="1" t="str">
        <f>HYPERLINK("http://geochem.nrcan.gc.ca/cdogs/content/agp/agp01499_e.htm", "SO4 | NONE | ROOT")</f>
        <v>SO4 | NONE | ROOT</v>
      </c>
      <c r="G559" s="1" t="str">
        <f>HYPERLINK("http://geochem.nrcan.gc.ca/cdogs/content/mth/mth02438_e.htm", "2438")</f>
        <v>2438</v>
      </c>
      <c r="H559" s="1" t="str">
        <f>HYPERLINK("http://geochem.nrcan.gc.ca/cdogs/content/bdl/bdl210006_e.htm", "210006")</f>
        <v>210006</v>
      </c>
      <c r="I559" s="1" t="str">
        <f>HYPERLINK("http://geochem.nrcan.gc.ca/cdogs/content/prj/prj210211_e.htm", "210211")</f>
        <v>210211</v>
      </c>
      <c r="J559" s="1" t="str">
        <f>HYPERLINK("http://geochem.nrcan.gc.ca/cdogs/content/svy/svy210380_e.htm", "210380")</f>
        <v>210380</v>
      </c>
      <c r="L559" t="s">
        <v>2574</v>
      </c>
      <c r="M559">
        <v>74.2</v>
      </c>
      <c r="N559" t="s">
        <v>2574</v>
      </c>
      <c r="O559" t="s">
        <v>2575</v>
      </c>
      <c r="P559" t="s">
        <v>2576</v>
      </c>
      <c r="Q559" t="s">
        <v>2577</v>
      </c>
      <c r="R559" t="s">
        <v>2578</v>
      </c>
      <c r="T559" t="s">
        <v>25</v>
      </c>
    </row>
    <row r="560" spans="1:20" x14ac:dyDescent="0.25">
      <c r="A560">
        <v>64.1206873</v>
      </c>
      <c r="B560">
        <v>-135.907996</v>
      </c>
      <c r="C560" s="1" t="str">
        <f>HYPERLINK("http://geochem.nrcan.gc.ca/cdogs/content/kwd/kwd020018_e.htm", "Fluid (stream)")</f>
        <v>Fluid (stream)</v>
      </c>
      <c r="D560" s="1" t="str">
        <f>HYPERLINK("http://geochem.nrcan.gc.ca/cdogs/content/kwd/kwd080007_e.htm", "Untreated Water")</f>
        <v>Untreated Water</v>
      </c>
      <c r="E560" s="1" t="str">
        <f>HYPERLINK("http://geochem.nrcan.gc.ca/cdogs/content/dgp/dgp00002_e.htm", "Total")</f>
        <v>Total</v>
      </c>
      <c r="F560" s="1" t="str">
        <f>HYPERLINK("http://geochem.nrcan.gc.ca/cdogs/content/agp/agp01499_e.htm", "SO4 | NONE | ROOT")</f>
        <v>SO4 | NONE | ROOT</v>
      </c>
      <c r="G560" s="1" t="str">
        <f>HYPERLINK("http://geochem.nrcan.gc.ca/cdogs/content/mth/mth02438_e.htm", "2438")</f>
        <v>2438</v>
      </c>
      <c r="H560" s="1" t="str">
        <f>HYPERLINK("http://geochem.nrcan.gc.ca/cdogs/content/bdl/bdl210006_e.htm", "210006")</f>
        <v>210006</v>
      </c>
      <c r="I560" s="1" t="str">
        <f>HYPERLINK("http://geochem.nrcan.gc.ca/cdogs/content/prj/prj210211_e.htm", "210211")</f>
        <v>210211</v>
      </c>
      <c r="J560" s="1" t="str">
        <f>HYPERLINK("http://geochem.nrcan.gc.ca/cdogs/content/svy/svy210380_e.htm", "210380")</f>
        <v>210380</v>
      </c>
      <c r="L560" t="s">
        <v>710</v>
      </c>
      <c r="M560">
        <v>10.9</v>
      </c>
      <c r="N560" t="s">
        <v>710</v>
      </c>
      <c r="O560" t="s">
        <v>2579</v>
      </c>
      <c r="P560" t="s">
        <v>2580</v>
      </c>
      <c r="Q560" t="s">
        <v>2581</v>
      </c>
      <c r="R560" t="s">
        <v>2582</v>
      </c>
      <c r="T560" t="s">
        <v>25</v>
      </c>
    </row>
    <row r="561" spans="1:20" x14ac:dyDescent="0.25">
      <c r="A561">
        <v>64.127566799999997</v>
      </c>
      <c r="B561">
        <v>-135.8837781</v>
      </c>
      <c r="C561" s="1" t="str">
        <f>HYPERLINK("http://geochem.nrcan.gc.ca/cdogs/content/kwd/kwd020018_e.htm", "Fluid (stream)")</f>
        <v>Fluid (stream)</v>
      </c>
      <c r="D561" s="1" t="str">
        <f>HYPERLINK("http://geochem.nrcan.gc.ca/cdogs/content/kwd/kwd080007_e.htm", "Untreated Water")</f>
        <v>Untreated Water</v>
      </c>
      <c r="E561" s="1" t="str">
        <f>HYPERLINK("http://geochem.nrcan.gc.ca/cdogs/content/dgp/dgp00002_e.htm", "Total")</f>
        <v>Total</v>
      </c>
      <c r="F561" s="1" t="str">
        <f>HYPERLINK("http://geochem.nrcan.gc.ca/cdogs/content/agp/agp01499_e.htm", "SO4 | NONE | ROOT")</f>
        <v>SO4 | NONE | ROOT</v>
      </c>
      <c r="G561" s="1" t="str">
        <f>HYPERLINK("http://geochem.nrcan.gc.ca/cdogs/content/mth/mth02438_e.htm", "2438")</f>
        <v>2438</v>
      </c>
      <c r="H561" s="1" t="str">
        <f>HYPERLINK("http://geochem.nrcan.gc.ca/cdogs/content/bdl/bdl210006_e.htm", "210006")</f>
        <v>210006</v>
      </c>
      <c r="I561" s="1" t="str">
        <f>HYPERLINK("http://geochem.nrcan.gc.ca/cdogs/content/prj/prj210211_e.htm", "210211")</f>
        <v>210211</v>
      </c>
      <c r="J561" s="1" t="str">
        <f>HYPERLINK("http://geochem.nrcan.gc.ca/cdogs/content/svy/svy210380_e.htm", "210380")</f>
        <v>210380</v>
      </c>
      <c r="L561" t="s">
        <v>1186</v>
      </c>
      <c r="M561">
        <v>7.1</v>
      </c>
      <c r="N561" t="s">
        <v>1186</v>
      </c>
      <c r="O561" t="s">
        <v>2583</v>
      </c>
      <c r="P561" t="s">
        <v>2584</v>
      </c>
      <c r="Q561" t="s">
        <v>2585</v>
      </c>
      <c r="R561" t="s">
        <v>2586</v>
      </c>
      <c r="T561" t="s">
        <v>25</v>
      </c>
    </row>
    <row r="562" spans="1:20" x14ac:dyDescent="0.25">
      <c r="A562">
        <v>64.0406038</v>
      </c>
      <c r="B562">
        <v>-135.86976079999999</v>
      </c>
      <c r="C562" s="1" t="str">
        <f>HYPERLINK("http://geochem.nrcan.gc.ca/cdogs/content/kwd/kwd020018_e.htm", "Fluid (stream)")</f>
        <v>Fluid (stream)</v>
      </c>
      <c r="D562" s="1" t="str">
        <f>HYPERLINK("http://geochem.nrcan.gc.ca/cdogs/content/kwd/kwd080007_e.htm", "Untreated Water")</f>
        <v>Untreated Water</v>
      </c>
      <c r="E562" s="1" t="str">
        <f>HYPERLINK("http://geochem.nrcan.gc.ca/cdogs/content/dgp/dgp00002_e.htm", "Total")</f>
        <v>Total</v>
      </c>
      <c r="F562" s="1" t="str">
        <f>HYPERLINK("http://geochem.nrcan.gc.ca/cdogs/content/agp/agp01499_e.htm", "SO4 | NONE | ROOT")</f>
        <v>SO4 | NONE | ROOT</v>
      </c>
      <c r="G562" s="1" t="str">
        <f>HYPERLINK("http://geochem.nrcan.gc.ca/cdogs/content/mth/mth02438_e.htm", "2438")</f>
        <v>2438</v>
      </c>
      <c r="H562" s="1" t="str">
        <f>HYPERLINK("http://geochem.nrcan.gc.ca/cdogs/content/bdl/bdl210006_e.htm", "210006")</f>
        <v>210006</v>
      </c>
      <c r="I562" s="1" t="str">
        <f>HYPERLINK("http://geochem.nrcan.gc.ca/cdogs/content/prj/prj210211_e.htm", "210211")</f>
        <v>210211</v>
      </c>
      <c r="J562" s="1" t="str">
        <f>HYPERLINK("http://geochem.nrcan.gc.ca/cdogs/content/svy/svy210380_e.htm", "210380")</f>
        <v>210380</v>
      </c>
      <c r="L562" t="s">
        <v>1975</v>
      </c>
      <c r="M562">
        <v>45.9</v>
      </c>
      <c r="N562" t="s">
        <v>1975</v>
      </c>
      <c r="O562" t="s">
        <v>2587</v>
      </c>
      <c r="P562" t="s">
        <v>2588</v>
      </c>
      <c r="Q562" t="s">
        <v>2589</v>
      </c>
      <c r="R562" t="s">
        <v>2590</v>
      </c>
      <c r="T562" t="s">
        <v>25</v>
      </c>
    </row>
    <row r="563" spans="1:20" x14ac:dyDescent="0.25">
      <c r="A563">
        <v>64.104911999999999</v>
      </c>
      <c r="B563">
        <v>-135.8455007</v>
      </c>
      <c r="C563" s="1" t="str">
        <f>HYPERLINK("http://geochem.nrcan.gc.ca/cdogs/content/kwd/kwd020018_e.htm", "Fluid (stream)")</f>
        <v>Fluid (stream)</v>
      </c>
      <c r="D563" s="1" t="str">
        <f>HYPERLINK("http://geochem.nrcan.gc.ca/cdogs/content/kwd/kwd080007_e.htm", "Untreated Water")</f>
        <v>Untreated Water</v>
      </c>
      <c r="E563" s="1" t="str">
        <f>HYPERLINK("http://geochem.nrcan.gc.ca/cdogs/content/dgp/dgp00002_e.htm", "Total")</f>
        <v>Total</v>
      </c>
      <c r="F563" s="1" t="str">
        <f>HYPERLINK("http://geochem.nrcan.gc.ca/cdogs/content/agp/agp01499_e.htm", "SO4 | NONE | ROOT")</f>
        <v>SO4 | NONE | ROOT</v>
      </c>
      <c r="G563" s="1" t="str">
        <f>HYPERLINK("http://geochem.nrcan.gc.ca/cdogs/content/mth/mth02438_e.htm", "2438")</f>
        <v>2438</v>
      </c>
      <c r="H563" s="1" t="str">
        <f>HYPERLINK("http://geochem.nrcan.gc.ca/cdogs/content/bdl/bdl210006_e.htm", "210006")</f>
        <v>210006</v>
      </c>
      <c r="I563" s="1" t="str">
        <f>HYPERLINK("http://geochem.nrcan.gc.ca/cdogs/content/prj/prj210211_e.htm", "210211")</f>
        <v>210211</v>
      </c>
      <c r="J563" s="1" t="str">
        <f>HYPERLINK("http://geochem.nrcan.gc.ca/cdogs/content/svy/svy210380_e.htm", "210380")</f>
        <v>210380</v>
      </c>
      <c r="L563" t="s">
        <v>632</v>
      </c>
      <c r="M563">
        <v>32</v>
      </c>
      <c r="N563" t="s">
        <v>632</v>
      </c>
      <c r="O563" t="s">
        <v>2591</v>
      </c>
      <c r="P563" t="s">
        <v>2592</v>
      </c>
      <c r="Q563" t="s">
        <v>2593</v>
      </c>
      <c r="R563" t="s">
        <v>2594</v>
      </c>
      <c r="T563" t="s">
        <v>25</v>
      </c>
    </row>
    <row r="564" spans="1:20" x14ac:dyDescent="0.25">
      <c r="A564">
        <v>64.1004662</v>
      </c>
      <c r="B564">
        <v>-135.8689636</v>
      </c>
      <c r="C564" s="1" t="str">
        <f>HYPERLINK("http://geochem.nrcan.gc.ca/cdogs/content/kwd/kwd020018_e.htm", "Fluid (stream)")</f>
        <v>Fluid (stream)</v>
      </c>
      <c r="D564" s="1" t="str">
        <f>HYPERLINK("http://geochem.nrcan.gc.ca/cdogs/content/kwd/kwd080007_e.htm", "Untreated Water")</f>
        <v>Untreated Water</v>
      </c>
      <c r="E564" s="1" t="str">
        <f>HYPERLINK("http://geochem.nrcan.gc.ca/cdogs/content/dgp/dgp00002_e.htm", "Total")</f>
        <v>Total</v>
      </c>
      <c r="F564" s="1" t="str">
        <f>HYPERLINK("http://geochem.nrcan.gc.ca/cdogs/content/agp/agp01499_e.htm", "SO4 | NONE | ROOT")</f>
        <v>SO4 | NONE | ROOT</v>
      </c>
      <c r="G564" s="1" t="str">
        <f>HYPERLINK("http://geochem.nrcan.gc.ca/cdogs/content/mth/mth02438_e.htm", "2438")</f>
        <v>2438</v>
      </c>
      <c r="H564" s="1" t="str">
        <f>HYPERLINK("http://geochem.nrcan.gc.ca/cdogs/content/bdl/bdl210006_e.htm", "210006")</f>
        <v>210006</v>
      </c>
      <c r="I564" s="1" t="str">
        <f>HYPERLINK("http://geochem.nrcan.gc.ca/cdogs/content/prj/prj210211_e.htm", "210211")</f>
        <v>210211</v>
      </c>
      <c r="J564" s="1" t="str">
        <f>HYPERLINK("http://geochem.nrcan.gc.ca/cdogs/content/svy/svy210380_e.htm", "210380")</f>
        <v>210380</v>
      </c>
      <c r="L564" t="s">
        <v>2595</v>
      </c>
      <c r="M564">
        <v>62.9</v>
      </c>
      <c r="N564" t="s">
        <v>2595</v>
      </c>
      <c r="O564" t="s">
        <v>2596</v>
      </c>
      <c r="P564" t="s">
        <v>2597</v>
      </c>
      <c r="Q564" t="s">
        <v>2598</v>
      </c>
      <c r="R564" t="s">
        <v>2599</v>
      </c>
      <c r="T564" t="s">
        <v>25</v>
      </c>
    </row>
    <row r="565" spans="1:20" x14ac:dyDescent="0.25">
      <c r="A565">
        <v>64.096615799999995</v>
      </c>
      <c r="B565">
        <v>-135.91151930000001</v>
      </c>
      <c r="C565" s="1" t="str">
        <f>HYPERLINK("http://geochem.nrcan.gc.ca/cdogs/content/kwd/kwd020018_e.htm", "Fluid (stream)")</f>
        <v>Fluid (stream)</v>
      </c>
      <c r="D565" s="1" t="str">
        <f>HYPERLINK("http://geochem.nrcan.gc.ca/cdogs/content/kwd/kwd080007_e.htm", "Untreated Water")</f>
        <v>Untreated Water</v>
      </c>
      <c r="E565" s="1" t="str">
        <f>HYPERLINK("http://geochem.nrcan.gc.ca/cdogs/content/dgp/dgp00002_e.htm", "Total")</f>
        <v>Total</v>
      </c>
      <c r="F565" s="1" t="str">
        <f>HYPERLINK("http://geochem.nrcan.gc.ca/cdogs/content/agp/agp01499_e.htm", "SO4 | NONE | ROOT")</f>
        <v>SO4 | NONE | ROOT</v>
      </c>
      <c r="G565" s="1" t="str">
        <f>HYPERLINK("http://geochem.nrcan.gc.ca/cdogs/content/mth/mth02438_e.htm", "2438")</f>
        <v>2438</v>
      </c>
      <c r="H565" s="1" t="str">
        <f>HYPERLINK("http://geochem.nrcan.gc.ca/cdogs/content/bdl/bdl210006_e.htm", "210006")</f>
        <v>210006</v>
      </c>
      <c r="I565" s="1" t="str">
        <f>HYPERLINK("http://geochem.nrcan.gc.ca/cdogs/content/prj/prj210211_e.htm", "210211")</f>
        <v>210211</v>
      </c>
      <c r="J565" s="1" t="str">
        <f>HYPERLINK("http://geochem.nrcan.gc.ca/cdogs/content/svy/svy210380_e.htm", "210380")</f>
        <v>210380</v>
      </c>
      <c r="L565" t="s">
        <v>2600</v>
      </c>
      <c r="M565">
        <v>59.7</v>
      </c>
      <c r="N565" t="s">
        <v>2600</v>
      </c>
      <c r="O565" t="s">
        <v>2601</v>
      </c>
      <c r="P565" t="s">
        <v>2602</v>
      </c>
      <c r="Q565" t="s">
        <v>2603</v>
      </c>
      <c r="R565" t="s">
        <v>2604</v>
      </c>
      <c r="T565" t="s">
        <v>25</v>
      </c>
    </row>
    <row r="566" spans="1:20" x14ac:dyDescent="0.25">
      <c r="A566">
        <v>64.117200699999998</v>
      </c>
      <c r="B566">
        <v>-135.97522910000001</v>
      </c>
      <c r="C566" s="1" t="str">
        <f>HYPERLINK("http://geochem.nrcan.gc.ca/cdogs/content/kwd/kwd020018_e.htm", "Fluid (stream)")</f>
        <v>Fluid (stream)</v>
      </c>
      <c r="D566" s="1" t="str">
        <f>HYPERLINK("http://geochem.nrcan.gc.ca/cdogs/content/kwd/kwd080007_e.htm", "Untreated Water")</f>
        <v>Untreated Water</v>
      </c>
      <c r="E566" s="1" t="str">
        <f>HYPERLINK("http://geochem.nrcan.gc.ca/cdogs/content/dgp/dgp00002_e.htm", "Total")</f>
        <v>Total</v>
      </c>
      <c r="F566" s="1" t="str">
        <f>HYPERLINK("http://geochem.nrcan.gc.ca/cdogs/content/agp/agp01499_e.htm", "SO4 | NONE | ROOT")</f>
        <v>SO4 | NONE | ROOT</v>
      </c>
      <c r="G566" s="1" t="str">
        <f>HYPERLINK("http://geochem.nrcan.gc.ca/cdogs/content/mth/mth02438_e.htm", "2438")</f>
        <v>2438</v>
      </c>
      <c r="H566" s="1" t="str">
        <f>HYPERLINK("http://geochem.nrcan.gc.ca/cdogs/content/bdl/bdl210006_e.htm", "210006")</f>
        <v>210006</v>
      </c>
      <c r="I566" s="1" t="str">
        <f>HYPERLINK("http://geochem.nrcan.gc.ca/cdogs/content/prj/prj210211_e.htm", "210211")</f>
        <v>210211</v>
      </c>
      <c r="J566" s="1" t="str">
        <f>HYPERLINK("http://geochem.nrcan.gc.ca/cdogs/content/svy/svy210380_e.htm", "210380")</f>
        <v>210380</v>
      </c>
      <c r="L566" t="s">
        <v>2605</v>
      </c>
      <c r="M566">
        <v>56.3</v>
      </c>
      <c r="N566" t="s">
        <v>2605</v>
      </c>
      <c r="O566" t="s">
        <v>2606</v>
      </c>
      <c r="P566" t="s">
        <v>2607</v>
      </c>
      <c r="Q566" t="s">
        <v>2608</v>
      </c>
      <c r="R566" t="s">
        <v>2609</v>
      </c>
      <c r="T566" t="s">
        <v>25</v>
      </c>
    </row>
    <row r="567" spans="1:20" x14ac:dyDescent="0.25">
      <c r="A567">
        <v>64.080528200000003</v>
      </c>
      <c r="B567">
        <v>-135.95713029999999</v>
      </c>
      <c r="C567" s="1" t="str">
        <f>HYPERLINK("http://geochem.nrcan.gc.ca/cdogs/content/kwd/kwd020018_e.htm", "Fluid (stream)")</f>
        <v>Fluid (stream)</v>
      </c>
      <c r="D567" s="1" t="str">
        <f>HYPERLINK("http://geochem.nrcan.gc.ca/cdogs/content/kwd/kwd080007_e.htm", "Untreated Water")</f>
        <v>Untreated Water</v>
      </c>
      <c r="E567" s="1" t="str">
        <f>HYPERLINK("http://geochem.nrcan.gc.ca/cdogs/content/dgp/dgp00002_e.htm", "Total")</f>
        <v>Total</v>
      </c>
      <c r="F567" s="1" t="str">
        <f>HYPERLINK("http://geochem.nrcan.gc.ca/cdogs/content/agp/agp01499_e.htm", "SO4 | NONE | ROOT")</f>
        <v>SO4 | NONE | ROOT</v>
      </c>
      <c r="G567" s="1" t="str">
        <f>HYPERLINK("http://geochem.nrcan.gc.ca/cdogs/content/mth/mth02438_e.htm", "2438")</f>
        <v>2438</v>
      </c>
      <c r="H567" s="1" t="str">
        <f>HYPERLINK("http://geochem.nrcan.gc.ca/cdogs/content/bdl/bdl210006_e.htm", "210006")</f>
        <v>210006</v>
      </c>
      <c r="I567" s="1" t="str">
        <f>HYPERLINK("http://geochem.nrcan.gc.ca/cdogs/content/prj/prj210211_e.htm", "210211")</f>
        <v>210211</v>
      </c>
      <c r="J567" s="1" t="str">
        <f>HYPERLINK("http://geochem.nrcan.gc.ca/cdogs/content/svy/svy210380_e.htm", "210380")</f>
        <v>210380</v>
      </c>
      <c r="L567" t="s">
        <v>424</v>
      </c>
      <c r="M567">
        <v>43.9</v>
      </c>
      <c r="N567" t="s">
        <v>424</v>
      </c>
      <c r="O567" t="s">
        <v>2610</v>
      </c>
      <c r="P567" t="s">
        <v>2611</v>
      </c>
      <c r="Q567" t="s">
        <v>2612</v>
      </c>
      <c r="R567" t="s">
        <v>2613</v>
      </c>
      <c r="T567" t="s">
        <v>25</v>
      </c>
    </row>
    <row r="568" spans="1:20" x14ac:dyDescent="0.25">
      <c r="A568">
        <v>64.0979174</v>
      </c>
      <c r="B568">
        <v>-135.96019050000001</v>
      </c>
      <c r="C568" s="1" t="str">
        <f>HYPERLINK("http://geochem.nrcan.gc.ca/cdogs/content/kwd/kwd020018_e.htm", "Fluid (stream)")</f>
        <v>Fluid (stream)</v>
      </c>
      <c r="D568" s="1" t="str">
        <f>HYPERLINK("http://geochem.nrcan.gc.ca/cdogs/content/kwd/kwd080007_e.htm", "Untreated Water")</f>
        <v>Untreated Water</v>
      </c>
      <c r="E568" s="1" t="str">
        <f>HYPERLINK("http://geochem.nrcan.gc.ca/cdogs/content/dgp/dgp00002_e.htm", "Total")</f>
        <v>Total</v>
      </c>
      <c r="F568" s="1" t="str">
        <f>HYPERLINK("http://geochem.nrcan.gc.ca/cdogs/content/agp/agp01499_e.htm", "SO4 | NONE | ROOT")</f>
        <v>SO4 | NONE | ROOT</v>
      </c>
      <c r="G568" s="1" t="str">
        <f>HYPERLINK("http://geochem.nrcan.gc.ca/cdogs/content/mth/mth02438_e.htm", "2438")</f>
        <v>2438</v>
      </c>
      <c r="H568" s="1" t="str">
        <f>HYPERLINK("http://geochem.nrcan.gc.ca/cdogs/content/bdl/bdl210006_e.htm", "210006")</f>
        <v>210006</v>
      </c>
      <c r="I568" s="1" t="str">
        <f>HYPERLINK("http://geochem.nrcan.gc.ca/cdogs/content/prj/prj210211_e.htm", "210211")</f>
        <v>210211</v>
      </c>
      <c r="J568" s="1" t="str">
        <f>HYPERLINK("http://geochem.nrcan.gc.ca/cdogs/content/svy/svy210380_e.htm", "210380")</f>
        <v>210380</v>
      </c>
      <c r="L568" t="s">
        <v>2614</v>
      </c>
      <c r="M568">
        <v>47.5</v>
      </c>
      <c r="N568" t="s">
        <v>2614</v>
      </c>
      <c r="O568" t="s">
        <v>2615</v>
      </c>
      <c r="P568" t="s">
        <v>2616</v>
      </c>
      <c r="Q568" t="s">
        <v>2617</v>
      </c>
      <c r="R568" t="s">
        <v>2618</v>
      </c>
      <c r="T568" t="s">
        <v>25</v>
      </c>
    </row>
    <row r="569" spans="1:20" x14ac:dyDescent="0.25">
      <c r="A569">
        <v>64.106709300000006</v>
      </c>
      <c r="B569">
        <v>-135.97404040000001</v>
      </c>
      <c r="C569" s="1" t="str">
        <f>HYPERLINK("http://geochem.nrcan.gc.ca/cdogs/content/kwd/kwd020018_e.htm", "Fluid (stream)")</f>
        <v>Fluid (stream)</v>
      </c>
      <c r="D569" s="1" t="str">
        <f>HYPERLINK("http://geochem.nrcan.gc.ca/cdogs/content/kwd/kwd080007_e.htm", "Untreated Water")</f>
        <v>Untreated Water</v>
      </c>
      <c r="E569" s="1" t="str">
        <f>HYPERLINK("http://geochem.nrcan.gc.ca/cdogs/content/dgp/dgp00002_e.htm", "Total")</f>
        <v>Total</v>
      </c>
      <c r="F569" s="1" t="str">
        <f>HYPERLINK("http://geochem.nrcan.gc.ca/cdogs/content/agp/agp01499_e.htm", "SO4 | NONE | ROOT")</f>
        <v>SO4 | NONE | ROOT</v>
      </c>
      <c r="G569" s="1" t="str">
        <f>HYPERLINK("http://geochem.nrcan.gc.ca/cdogs/content/mth/mth02438_e.htm", "2438")</f>
        <v>2438</v>
      </c>
      <c r="H569" s="1" t="str">
        <f>HYPERLINK("http://geochem.nrcan.gc.ca/cdogs/content/bdl/bdl210006_e.htm", "210006")</f>
        <v>210006</v>
      </c>
      <c r="I569" s="1" t="str">
        <f>HYPERLINK("http://geochem.nrcan.gc.ca/cdogs/content/prj/prj210211_e.htm", "210211")</f>
        <v>210211</v>
      </c>
      <c r="J569" s="1" t="str">
        <f>HYPERLINK("http://geochem.nrcan.gc.ca/cdogs/content/svy/svy210380_e.htm", "210380")</f>
        <v>210380</v>
      </c>
      <c r="L569" t="s">
        <v>1569</v>
      </c>
      <c r="M569">
        <v>96.4</v>
      </c>
      <c r="N569" t="s">
        <v>1569</v>
      </c>
      <c r="O569" t="s">
        <v>2619</v>
      </c>
      <c r="P569" t="s">
        <v>2620</v>
      </c>
      <c r="Q569" t="s">
        <v>2621</v>
      </c>
      <c r="R569" t="s">
        <v>2622</v>
      </c>
      <c r="T569" t="s">
        <v>25</v>
      </c>
    </row>
    <row r="570" spans="1:20" x14ac:dyDescent="0.25">
      <c r="A570">
        <v>64.049661799999996</v>
      </c>
      <c r="B570">
        <v>-135.85570540000001</v>
      </c>
      <c r="C570" s="1" t="str">
        <f>HYPERLINK("http://geochem.nrcan.gc.ca/cdogs/content/kwd/kwd020018_e.htm", "Fluid (stream)")</f>
        <v>Fluid (stream)</v>
      </c>
      <c r="D570" s="1" t="str">
        <f>HYPERLINK("http://geochem.nrcan.gc.ca/cdogs/content/kwd/kwd080007_e.htm", "Untreated Water")</f>
        <v>Untreated Water</v>
      </c>
      <c r="E570" s="1" t="str">
        <f>HYPERLINK("http://geochem.nrcan.gc.ca/cdogs/content/dgp/dgp00002_e.htm", "Total")</f>
        <v>Total</v>
      </c>
      <c r="F570" s="1" t="str">
        <f>HYPERLINK("http://geochem.nrcan.gc.ca/cdogs/content/agp/agp01499_e.htm", "SO4 | NONE | ROOT")</f>
        <v>SO4 | NONE | ROOT</v>
      </c>
      <c r="G570" s="1" t="str">
        <f>HYPERLINK("http://geochem.nrcan.gc.ca/cdogs/content/mth/mth02438_e.htm", "2438")</f>
        <v>2438</v>
      </c>
      <c r="H570" s="1" t="str">
        <f>HYPERLINK("http://geochem.nrcan.gc.ca/cdogs/content/bdl/bdl210006_e.htm", "210006")</f>
        <v>210006</v>
      </c>
      <c r="I570" s="1" t="str">
        <f>HYPERLINK("http://geochem.nrcan.gc.ca/cdogs/content/prj/prj210211_e.htm", "210211")</f>
        <v>210211</v>
      </c>
      <c r="J570" s="1" t="str">
        <f>HYPERLINK("http://geochem.nrcan.gc.ca/cdogs/content/svy/svy210380_e.htm", "210380")</f>
        <v>210380</v>
      </c>
      <c r="L570" t="s">
        <v>2623</v>
      </c>
      <c r="M570">
        <v>50.9</v>
      </c>
      <c r="N570" t="s">
        <v>2623</v>
      </c>
      <c r="O570" t="s">
        <v>2624</v>
      </c>
      <c r="P570" t="s">
        <v>2625</v>
      </c>
      <c r="Q570" t="s">
        <v>2626</v>
      </c>
      <c r="R570" t="s">
        <v>2627</v>
      </c>
      <c r="T570" t="s">
        <v>25</v>
      </c>
    </row>
    <row r="571" spans="1:20" x14ac:dyDescent="0.25">
      <c r="A571">
        <v>64.061362299999999</v>
      </c>
      <c r="B571">
        <v>-135.88003929999999</v>
      </c>
      <c r="C571" s="1" t="str">
        <f>HYPERLINK("http://geochem.nrcan.gc.ca/cdogs/content/kwd/kwd020018_e.htm", "Fluid (stream)")</f>
        <v>Fluid (stream)</v>
      </c>
      <c r="D571" s="1" t="str">
        <f>HYPERLINK("http://geochem.nrcan.gc.ca/cdogs/content/kwd/kwd080007_e.htm", "Untreated Water")</f>
        <v>Untreated Water</v>
      </c>
      <c r="E571" s="1" t="str">
        <f>HYPERLINK("http://geochem.nrcan.gc.ca/cdogs/content/dgp/dgp00002_e.htm", "Total")</f>
        <v>Total</v>
      </c>
      <c r="F571" s="1" t="str">
        <f>HYPERLINK("http://geochem.nrcan.gc.ca/cdogs/content/agp/agp01499_e.htm", "SO4 | NONE | ROOT")</f>
        <v>SO4 | NONE | ROOT</v>
      </c>
      <c r="G571" s="1" t="str">
        <f>HYPERLINK("http://geochem.nrcan.gc.ca/cdogs/content/mth/mth02438_e.htm", "2438")</f>
        <v>2438</v>
      </c>
      <c r="H571" s="1" t="str">
        <f>HYPERLINK("http://geochem.nrcan.gc.ca/cdogs/content/bdl/bdl210006_e.htm", "210006")</f>
        <v>210006</v>
      </c>
      <c r="I571" s="1" t="str">
        <f>HYPERLINK("http://geochem.nrcan.gc.ca/cdogs/content/prj/prj210211_e.htm", "210211")</f>
        <v>210211</v>
      </c>
      <c r="J571" s="1" t="str">
        <f>HYPERLINK("http://geochem.nrcan.gc.ca/cdogs/content/svy/svy210380_e.htm", "210380")</f>
        <v>210380</v>
      </c>
      <c r="L571" t="s">
        <v>36</v>
      </c>
      <c r="M571">
        <v>17.2</v>
      </c>
      <c r="N571" t="s">
        <v>36</v>
      </c>
      <c r="O571" t="s">
        <v>2628</v>
      </c>
      <c r="P571" t="s">
        <v>2629</v>
      </c>
      <c r="Q571" t="s">
        <v>2630</v>
      </c>
      <c r="R571" t="s">
        <v>2631</v>
      </c>
      <c r="T571" t="s">
        <v>25</v>
      </c>
    </row>
    <row r="572" spans="1:20" x14ac:dyDescent="0.25">
      <c r="A572">
        <v>64.021990599999995</v>
      </c>
      <c r="B572">
        <v>-135.97415419999999</v>
      </c>
      <c r="C572" s="1" t="str">
        <f>HYPERLINK("http://geochem.nrcan.gc.ca/cdogs/content/kwd/kwd020018_e.htm", "Fluid (stream)")</f>
        <v>Fluid (stream)</v>
      </c>
      <c r="D572" s="1" t="str">
        <f>HYPERLINK("http://geochem.nrcan.gc.ca/cdogs/content/kwd/kwd080007_e.htm", "Untreated Water")</f>
        <v>Untreated Water</v>
      </c>
      <c r="E572" s="1" t="str">
        <f>HYPERLINK("http://geochem.nrcan.gc.ca/cdogs/content/dgp/dgp00002_e.htm", "Total")</f>
        <v>Total</v>
      </c>
      <c r="F572" s="1" t="str">
        <f>HYPERLINK("http://geochem.nrcan.gc.ca/cdogs/content/agp/agp01499_e.htm", "SO4 | NONE | ROOT")</f>
        <v>SO4 | NONE | ROOT</v>
      </c>
      <c r="G572" s="1" t="str">
        <f>HYPERLINK("http://geochem.nrcan.gc.ca/cdogs/content/mth/mth02438_e.htm", "2438")</f>
        <v>2438</v>
      </c>
      <c r="H572" s="1" t="str">
        <f>HYPERLINK("http://geochem.nrcan.gc.ca/cdogs/content/bdl/bdl210006_e.htm", "210006")</f>
        <v>210006</v>
      </c>
      <c r="I572" s="1" t="str">
        <f>HYPERLINK("http://geochem.nrcan.gc.ca/cdogs/content/prj/prj210211_e.htm", "210211")</f>
        <v>210211</v>
      </c>
      <c r="J572" s="1" t="str">
        <f>HYPERLINK("http://geochem.nrcan.gc.ca/cdogs/content/svy/svy210380_e.htm", "210380")</f>
        <v>210380</v>
      </c>
      <c r="L572" t="s">
        <v>1397</v>
      </c>
      <c r="M572">
        <v>34.5</v>
      </c>
      <c r="N572" t="s">
        <v>1397</v>
      </c>
      <c r="O572" t="s">
        <v>2632</v>
      </c>
      <c r="P572" t="s">
        <v>2633</v>
      </c>
      <c r="Q572" t="s">
        <v>2634</v>
      </c>
      <c r="R572" t="s">
        <v>2635</v>
      </c>
      <c r="T572" t="s">
        <v>25</v>
      </c>
    </row>
    <row r="573" spans="1:20" x14ac:dyDescent="0.25">
      <c r="A573">
        <v>64.007270399999996</v>
      </c>
      <c r="B573">
        <v>-135.93355539999999</v>
      </c>
      <c r="C573" s="1" t="str">
        <f>HYPERLINK("http://geochem.nrcan.gc.ca/cdogs/content/kwd/kwd020018_e.htm", "Fluid (stream)")</f>
        <v>Fluid (stream)</v>
      </c>
      <c r="D573" s="1" t="str">
        <f>HYPERLINK("http://geochem.nrcan.gc.ca/cdogs/content/kwd/kwd080007_e.htm", "Untreated Water")</f>
        <v>Untreated Water</v>
      </c>
      <c r="E573" s="1" t="str">
        <f>HYPERLINK("http://geochem.nrcan.gc.ca/cdogs/content/dgp/dgp00002_e.htm", "Total")</f>
        <v>Total</v>
      </c>
      <c r="F573" s="1" t="str">
        <f>HYPERLINK("http://geochem.nrcan.gc.ca/cdogs/content/agp/agp01499_e.htm", "SO4 | NONE | ROOT")</f>
        <v>SO4 | NONE | ROOT</v>
      </c>
      <c r="G573" s="1" t="str">
        <f>HYPERLINK("http://geochem.nrcan.gc.ca/cdogs/content/mth/mth02438_e.htm", "2438")</f>
        <v>2438</v>
      </c>
      <c r="H573" s="1" t="str">
        <f>HYPERLINK("http://geochem.nrcan.gc.ca/cdogs/content/bdl/bdl210006_e.htm", "210006")</f>
        <v>210006</v>
      </c>
      <c r="I573" s="1" t="str">
        <f>HYPERLINK("http://geochem.nrcan.gc.ca/cdogs/content/prj/prj210211_e.htm", "210211")</f>
        <v>210211</v>
      </c>
      <c r="J573" s="1" t="str">
        <f>HYPERLINK("http://geochem.nrcan.gc.ca/cdogs/content/svy/svy210380_e.htm", "210380")</f>
        <v>210380</v>
      </c>
      <c r="L573" t="s">
        <v>1344</v>
      </c>
      <c r="M573">
        <v>20.5</v>
      </c>
      <c r="N573" t="s">
        <v>1344</v>
      </c>
      <c r="O573" t="s">
        <v>2636</v>
      </c>
      <c r="P573" t="s">
        <v>2637</v>
      </c>
      <c r="Q573" t="s">
        <v>2638</v>
      </c>
      <c r="R573" t="s">
        <v>2639</v>
      </c>
      <c r="T573" t="s">
        <v>25</v>
      </c>
    </row>
    <row r="574" spans="1:20" x14ac:dyDescent="0.25">
      <c r="A574">
        <v>64.015552400000004</v>
      </c>
      <c r="B574">
        <v>-135.9839542</v>
      </c>
      <c r="C574" s="1" t="str">
        <f>HYPERLINK("http://geochem.nrcan.gc.ca/cdogs/content/kwd/kwd020018_e.htm", "Fluid (stream)")</f>
        <v>Fluid (stream)</v>
      </c>
      <c r="D574" s="1" t="str">
        <f>HYPERLINK("http://geochem.nrcan.gc.ca/cdogs/content/kwd/kwd080007_e.htm", "Untreated Water")</f>
        <v>Untreated Water</v>
      </c>
      <c r="E574" s="1" t="str">
        <f>HYPERLINK("http://geochem.nrcan.gc.ca/cdogs/content/dgp/dgp00002_e.htm", "Total")</f>
        <v>Total</v>
      </c>
      <c r="F574" s="1" t="str">
        <f>HYPERLINK("http://geochem.nrcan.gc.ca/cdogs/content/agp/agp01499_e.htm", "SO4 | NONE | ROOT")</f>
        <v>SO4 | NONE | ROOT</v>
      </c>
      <c r="G574" s="1" t="str">
        <f>HYPERLINK("http://geochem.nrcan.gc.ca/cdogs/content/mth/mth02438_e.htm", "2438")</f>
        <v>2438</v>
      </c>
      <c r="H574" s="1" t="str">
        <f>HYPERLINK("http://geochem.nrcan.gc.ca/cdogs/content/bdl/bdl210006_e.htm", "210006")</f>
        <v>210006</v>
      </c>
      <c r="I574" s="1" t="str">
        <f>HYPERLINK("http://geochem.nrcan.gc.ca/cdogs/content/prj/prj210211_e.htm", "210211")</f>
        <v>210211</v>
      </c>
      <c r="J574" s="1" t="str">
        <f>HYPERLINK("http://geochem.nrcan.gc.ca/cdogs/content/svy/svy210380_e.htm", "210380")</f>
        <v>210380</v>
      </c>
      <c r="L574" t="s">
        <v>1051</v>
      </c>
      <c r="M574">
        <v>37.200000000000003</v>
      </c>
      <c r="N574" t="s">
        <v>1051</v>
      </c>
      <c r="O574" t="s">
        <v>2640</v>
      </c>
      <c r="P574" t="s">
        <v>2641</v>
      </c>
      <c r="Q574" t="s">
        <v>2642</v>
      </c>
      <c r="R574" t="s">
        <v>2643</v>
      </c>
      <c r="T574" t="s">
        <v>25</v>
      </c>
    </row>
    <row r="575" spans="1:20" x14ac:dyDescent="0.25">
      <c r="A575">
        <v>64.024645300000003</v>
      </c>
      <c r="B575">
        <v>-135.8819517</v>
      </c>
      <c r="C575" s="1" t="str">
        <f>HYPERLINK("http://geochem.nrcan.gc.ca/cdogs/content/kwd/kwd020018_e.htm", "Fluid (stream)")</f>
        <v>Fluid (stream)</v>
      </c>
      <c r="D575" s="1" t="str">
        <f>HYPERLINK("http://geochem.nrcan.gc.ca/cdogs/content/kwd/kwd080007_e.htm", "Untreated Water")</f>
        <v>Untreated Water</v>
      </c>
      <c r="E575" s="1" t="str">
        <f>HYPERLINK("http://geochem.nrcan.gc.ca/cdogs/content/dgp/dgp00002_e.htm", "Total")</f>
        <v>Total</v>
      </c>
      <c r="F575" s="1" t="str">
        <f>HYPERLINK("http://geochem.nrcan.gc.ca/cdogs/content/agp/agp01499_e.htm", "SO4 | NONE | ROOT")</f>
        <v>SO4 | NONE | ROOT</v>
      </c>
      <c r="G575" s="1" t="str">
        <f>HYPERLINK("http://geochem.nrcan.gc.ca/cdogs/content/mth/mth02438_e.htm", "2438")</f>
        <v>2438</v>
      </c>
      <c r="H575" s="1" t="str">
        <f>HYPERLINK("http://geochem.nrcan.gc.ca/cdogs/content/bdl/bdl210006_e.htm", "210006")</f>
        <v>210006</v>
      </c>
      <c r="I575" s="1" t="str">
        <f>HYPERLINK("http://geochem.nrcan.gc.ca/cdogs/content/prj/prj210211_e.htm", "210211")</f>
        <v>210211</v>
      </c>
      <c r="J575" s="1" t="str">
        <f>HYPERLINK("http://geochem.nrcan.gc.ca/cdogs/content/svy/svy210380_e.htm", "210380")</f>
        <v>210380</v>
      </c>
      <c r="L575" t="s">
        <v>1118</v>
      </c>
      <c r="M575">
        <v>22.9</v>
      </c>
      <c r="N575" t="s">
        <v>1118</v>
      </c>
      <c r="O575" t="s">
        <v>2644</v>
      </c>
      <c r="P575" t="s">
        <v>2645</v>
      </c>
      <c r="Q575" t="s">
        <v>2646</v>
      </c>
      <c r="R575" t="s">
        <v>2647</v>
      </c>
      <c r="T575" t="s">
        <v>25</v>
      </c>
    </row>
    <row r="576" spans="1:20" x14ac:dyDescent="0.25">
      <c r="A576">
        <v>64.026946199999998</v>
      </c>
      <c r="B576">
        <v>-135.85746510000001</v>
      </c>
      <c r="C576" s="1" t="str">
        <f>HYPERLINK("http://geochem.nrcan.gc.ca/cdogs/content/kwd/kwd020018_e.htm", "Fluid (stream)")</f>
        <v>Fluid (stream)</v>
      </c>
      <c r="D576" s="1" t="str">
        <f>HYPERLINK("http://geochem.nrcan.gc.ca/cdogs/content/kwd/kwd080007_e.htm", "Untreated Water")</f>
        <v>Untreated Water</v>
      </c>
      <c r="E576" s="1" t="str">
        <f>HYPERLINK("http://geochem.nrcan.gc.ca/cdogs/content/dgp/dgp00002_e.htm", "Total")</f>
        <v>Total</v>
      </c>
      <c r="F576" s="1" t="str">
        <f>HYPERLINK("http://geochem.nrcan.gc.ca/cdogs/content/agp/agp01499_e.htm", "SO4 | NONE | ROOT")</f>
        <v>SO4 | NONE | ROOT</v>
      </c>
      <c r="G576" s="1" t="str">
        <f>HYPERLINK("http://geochem.nrcan.gc.ca/cdogs/content/mth/mth02438_e.htm", "2438")</f>
        <v>2438</v>
      </c>
      <c r="H576" s="1" t="str">
        <f>HYPERLINK("http://geochem.nrcan.gc.ca/cdogs/content/bdl/bdl210006_e.htm", "210006")</f>
        <v>210006</v>
      </c>
      <c r="I576" s="1" t="str">
        <f>HYPERLINK("http://geochem.nrcan.gc.ca/cdogs/content/prj/prj210211_e.htm", "210211")</f>
        <v>210211</v>
      </c>
      <c r="J576" s="1" t="str">
        <f>HYPERLINK("http://geochem.nrcan.gc.ca/cdogs/content/svy/svy210380_e.htm", "210380")</f>
        <v>210380</v>
      </c>
      <c r="L576" t="s">
        <v>1551</v>
      </c>
      <c r="M576">
        <v>35.1</v>
      </c>
      <c r="N576" t="s">
        <v>1551</v>
      </c>
      <c r="O576" t="s">
        <v>2648</v>
      </c>
      <c r="P576" t="s">
        <v>2649</v>
      </c>
      <c r="Q576" t="s">
        <v>2650</v>
      </c>
      <c r="R576" t="s">
        <v>2651</v>
      </c>
      <c r="T576" t="s">
        <v>25</v>
      </c>
    </row>
    <row r="577" spans="1:20" x14ac:dyDescent="0.25">
      <c r="A577">
        <v>64.042902600000005</v>
      </c>
      <c r="B577">
        <v>-135.78116499999999</v>
      </c>
      <c r="C577" s="1" t="str">
        <f>HYPERLINK("http://geochem.nrcan.gc.ca/cdogs/content/kwd/kwd020018_e.htm", "Fluid (stream)")</f>
        <v>Fluid (stream)</v>
      </c>
      <c r="D577" s="1" t="str">
        <f>HYPERLINK("http://geochem.nrcan.gc.ca/cdogs/content/kwd/kwd080007_e.htm", "Untreated Water")</f>
        <v>Untreated Water</v>
      </c>
      <c r="E577" s="1" t="str">
        <f>HYPERLINK("http://geochem.nrcan.gc.ca/cdogs/content/dgp/dgp00002_e.htm", "Total")</f>
        <v>Total</v>
      </c>
      <c r="F577" s="1" t="str">
        <f>HYPERLINK("http://geochem.nrcan.gc.ca/cdogs/content/agp/agp01499_e.htm", "SO4 | NONE | ROOT")</f>
        <v>SO4 | NONE | ROOT</v>
      </c>
      <c r="G577" s="1" t="str">
        <f>HYPERLINK("http://geochem.nrcan.gc.ca/cdogs/content/mth/mth02438_e.htm", "2438")</f>
        <v>2438</v>
      </c>
      <c r="H577" s="1" t="str">
        <f>HYPERLINK("http://geochem.nrcan.gc.ca/cdogs/content/bdl/bdl210006_e.htm", "210006")</f>
        <v>210006</v>
      </c>
      <c r="I577" s="1" t="str">
        <f>HYPERLINK("http://geochem.nrcan.gc.ca/cdogs/content/prj/prj210211_e.htm", "210211")</f>
        <v>210211</v>
      </c>
      <c r="J577" s="1" t="str">
        <f>HYPERLINK("http://geochem.nrcan.gc.ca/cdogs/content/svy/svy210380_e.htm", "210380")</f>
        <v>210380</v>
      </c>
      <c r="L577" t="s">
        <v>309</v>
      </c>
      <c r="M577">
        <v>4.4000000000000004</v>
      </c>
      <c r="N577" t="s">
        <v>309</v>
      </c>
      <c r="O577" t="s">
        <v>2652</v>
      </c>
      <c r="P577" t="s">
        <v>2653</v>
      </c>
      <c r="Q577" t="s">
        <v>2654</v>
      </c>
      <c r="R577" t="s">
        <v>2655</v>
      </c>
      <c r="T577" t="s">
        <v>25</v>
      </c>
    </row>
    <row r="578" spans="1:20" x14ac:dyDescent="0.25">
      <c r="A578">
        <v>64.024888300000001</v>
      </c>
      <c r="B578">
        <v>-135.53898459999999</v>
      </c>
      <c r="C578" s="1" t="str">
        <f>HYPERLINK("http://geochem.nrcan.gc.ca/cdogs/content/kwd/kwd020018_e.htm", "Fluid (stream)")</f>
        <v>Fluid (stream)</v>
      </c>
      <c r="D578" s="1" t="str">
        <f>HYPERLINK("http://geochem.nrcan.gc.ca/cdogs/content/kwd/kwd080007_e.htm", "Untreated Water")</f>
        <v>Untreated Water</v>
      </c>
      <c r="E578" s="1" t="str">
        <f>HYPERLINK("http://geochem.nrcan.gc.ca/cdogs/content/dgp/dgp00002_e.htm", "Total")</f>
        <v>Total</v>
      </c>
      <c r="F578" s="1" t="str">
        <f>HYPERLINK("http://geochem.nrcan.gc.ca/cdogs/content/agp/agp01499_e.htm", "SO4 | NONE | ROOT")</f>
        <v>SO4 | NONE | ROOT</v>
      </c>
      <c r="G578" s="1" t="str">
        <f>HYPERLINK("http://geochem.nrcan.gc.ca/cdogs/content/mth/mth02438_e.htm", "2438")</f>
        <v>2438</v>
      </c>
      <c r="H578" s="1" t="str">
        <f>HYPERLINK("http://geochem.nrcan.gc.ca/cdogs/content/bdl/bdl210006_e.htm", "210006")</f>
        <v>210006</v>
      </c>
      <c r="I578" s="1" t="str">
        <f>HYPERLINK("http://geochem.nrcan.gc.ca/cdogs/content/prj/prj210211_e.htm", "210211")</f>
        <v>210211</v>
      </c>
      <c r="J578" s="1" t="str">
        <f>HYPERLINK("http://geochem.nrcan.gc.ca/cdogs/content/svy/svy210380_e.htm", "210380")</f>
        <v>210380</v>
      </c>
      <c r="L578" t="s">
        <v>734</v>
      </c>
      <c r="M578">
        <v>21</v>
      </c>
      <c r="N578" t="s">
        <v>734</v>
      </c>
      <c r="O578" t="s">
        <v>2656</v>
      </c>
      <c r="P578" t="s">
        <v>2657</v>
      </c>
      <c r="Q578" t="s">
        <v>2658</v>
      </c>
      <c r="R578" t="s">
        <v>2659</v>
      </c>
      <c r="T578" t="s">
        <v>25</v>
      </c>
    </row>
    <row r="579" spans="1:20" x14ac:dyDescent="0.25">
      <c r="A579">
        <v>64.159068500000004</v>
      </c>
      <c r="B579">
        <v>-135.57860149999999</v>
      </c>
      <c r="C579" s="1" t="str">
        <f>HYPERLINK("http://geochem.nrcan.gc.ca/cdogs/content/kwd/kwd020018_e.htm", "Fluid (stream)")</f>
        <v>Fluid (stream)</v>
      </c>
      <c r="D579" s="1" t="str">
        <f>HYPERLINK("http://geochem.nrcan.gc.ca/cdogs/content/kwd/kwd080007_e.htm", "Untreated Water")</f>
        <v>Untreated Water</v>
      </c>
      <c r="E579" s="1" t="str">
        <f>HYPERLINK("http://geochem.nrcan.gc.ca/cdogs/content/dgp/dgp00002_e.htm", "Total")</f>
        <v>Total</v>
      </c>
      <c r="F579" s="1" t="str">
        <f>HYPERLINK("http://geochem.nrcan.gc.ca/cdogs/content/agp/agp01499_e.htm", "SO4 | NONE | ROOT")</f>
        <v>SO4 | NONE | ROOT</v>
      </c>
      <c r="G579" s="1" t="str">
        <f>HYPERLINK("http://geochem.nrcan.gc.ca/cdogs/content/mth/mth02438_e.htm", "2438")</f>
        <v>2438</v>
      </c>
      <c r="H579" s="1" t="str">
        <f>HYPERLINK("http://geochem.nrcan.gc.ca/cdogs/content/bdl/bdl210006_e.htm", "210006")</f>
        <v>210006</v>
      </c>
      <c r="I579" s="1" t="str">
        <f>HYPERLINK("http://geochem.nrcan.gc.ca/cdogs/content/prj/prj210211_e.htm", "210211")</f>
        <v>210211</v>
      </c>
      <c r="J579" s="1" t="str">
        <f>HYPERLINK("http://geochem.nrcan.gc.ca/cdogs/content/svy/svy210380_e.htm", "210380")</f>
        <v>210380</v>
      </c>
      <c r="L579" t="s">
        <v>517</v>
      </c>
      <c r="M579">
        <v>27</v>
      </c>
      <c r="N579" t="s">
        <v>517</v>
      </c>
      <c r="O579" t="s">
        <v>2660</v>
      </c>
      <c r="P579" t="s">
        <v>2661</v>
      </c>
      <c r="Q579" t="s">
        <v>2662</v>
      </c>
      <c r="R579" t="s">
        <v>2663</v>
      </c>
      <c r="T579" t="s">
        <v>25</v>
      </c>
    </row>
    <row r="580" spans="1:20" x14ac:dyDescent="0.25">
      <c r="A580">
        <v>64.089314000000002</v>
      </c>
      <c r="B580">
        <v>-135.51561889999999</v>
      </c>
      <c r="C580" s="1" t="str">
        <f>HYPERLINK("http://geochem.nrcan.gc.ca/cdogs/content/kwd/kwd020018_e.htm", "Fluid (stream)")</f>
        <v>Fluid (stream)</v>
      </c>
      <c r="D580" s="1" t="str">
        <f>HYPERLINK("http://geochem.nrcan.gc.ca/cdogs/content/kwd/kwd080007_e.htm", "Untreated Water")</f>
        <v>Untreated Water</v>
      </c>
      <c r="E580" s="1" t="str">
        <f>HYPERLINK("http://geochem.nrcan.gc.ca/cdogs/content/dgp/dgp00002_e.htm", "Total")</f>
        <v>Total</v>
      </c>
      <c r="F580" s="1" t="str">
        <f>HYPERLINK("http://geochem.nrcan.gc.ca/cdogs/content/agp/agp01499_e.htm", "SO4 | NONE | ROOT")</f>
        <v>SO4 | NONE | ROOT</v>
      </c>
      <c r="G580" s="1" t="str">
        <f>HYPERLINK("http://geochem.nrcan.gc.ca/cdogs/content/mth/mth02438_e.htm", "2438")</f>
        <v>2438</v>
      </c>
      <c r="H580" s="1" t="str">
        <f>HYPERLINK("http://geochem.nrcan.gc.ca/cdogs/content/bdl/bdl210006_e.htm", "210006")</f>
        <v>210006</v>
      </c>
      <c r="I580" s="1" t="str">
        <f>HYPERLINK("http://geochem.nrcan.gc.ca/cdogs/content/prj/prj210211_e.htm", "210211")</f>
        <v>210211</v>
      </c>
      <c r="J580" s="1" t="str">
        <f>HYPERLINK("http://geochem.nrcan.gc.ca/cdogs/content/svy/svy210380_e.htm", "210380")</f>
        <v>210380</v>
      </c>
      <c r="L580" t="s">
        <v>2664</v>
      </c>
      <c r="M580">
        <v>21.2</v>
      </c>
      <c r="N580" t="s">
        <v>2664</v>
      </c>
      <c r="O580" t="s">
        <v>2665</v>
      </c>
      <c r="P580" t="s">
        <v>2666</v>
      </c>
      <c r="Q580" t="s">
        <v>2667</v>
      </c>
      <c r="R580" t="s">
        <v>2668</v>
      </c>
      <c r="T580" t="s">
        <v>25</v>
      </c>
    </row>
    <row r="581" spans="1:20" x14ac:dyDescent="0.25">
      <c r="A581">
        <v>64.085611299999997</v>
      </c>
      <c r="B581">
        <v>-135.509603</v>
      </c>
      <c r="C581" s="1" t="str">
        <f>HYPERLINK("http://geochem.nrcan.gc.ca/cdogs/content/kwd/kwd020018_e.htm", "Fluid (stream)")</f>
        <v>Fluid (stream)</v>
      </c>
      <c r="D581" s="1" t="str">
        <f>HYPERLINK("http://geochem.nrcan.gc.ca/cdogs/content/kwd/kwd080007_e.htm", "Untreated Water")</f>
        <v>Untreated Water</v>
      </c>
      <c r="E581" s="1" t="str">
        <f>HYPERLINK("http://geochem.nrcan.gc.ca/cdogs/content/dgp/dgp00002_e.htm", "Total")</f>
        <v>Total</v>
      </c>
      <c r="F581" s="1" t="str">
        <f>HYPERLINK("http://geochem.nrcan.gc.ca/cdogs/content/agp/agp01499_e.htm", "SO4 | NONE | ROOT")</f>
        <v>SO4 | NONE | ROOT</v>
      </c>
      <c r="G581" s="1" t="str">
        <f>HYPERLINK("http://geochem.nrcan.gc.ca/cdogs/content/mth/mth02438_e.htm", "2438")</f>
        <v>2438</v>
      </c>
      <c r="H581" s="1" t="str">
        <f>HYPERLINK("http://geochem.nrcan.gc.ca/cdogs/content/bdl/bdl210006_e.htm", "210006")</f>
        <v>210006</v>
      </c>
      <c r="I581" s="1" t="str">
        <f>HYPERLINK("http://geochem.nrcan.gc.ca/cdogs/content/prj/prj210211_e.htm", "210211")</f>
        <v>210211</v>
      </c>
      <c r="J581" s="1" t="str">
        <f>HYPERLINK("http://geochem.nrcan.gc.ca/cdogs/content/svy/svy210380_e.htm", "210380")</f>
        <v>210380</v>
      </c>
      <c r="L581" t="s">
        <v>2669</v>
      </c>
      <c r="M581">
        <v>57.6</v>
      </c>
      <c r="N581" t="s">
        <v>2669</v>
      </c>
      <c r="O581" t="s">
        <v>2670</v>
      </c>
      <c r="P581" t="s">
        <v>2671</v>
      </c>
      <c r="Q581" t="s">
        <v>2672</v>
      </c>
      <c r="R581" t="s">
        <v>2673</v>
      </c>
      <c r="T581" t="s">
        <v>25</v>
      </c>
    </row>
    <row r="582" spans="1:20" x14ac:dyDescent="0.25">
      <c r="A582">
        <v>64.072821200000007</v>
      </c>
      <c r="B582">
        <v>-135.5103939</v>
      </c>
      <c r="C582" s="1" t="str">
        <f>HYPERLINK("http://geochem.nrcan.gc.ca/cdogs/content/kwd/kwd020018_e.htm", "Fluid (stream)")</f>
        <v>Fluid (stream)</v>
      </c>
      <c r="D582" s="1" t="str">
        <f>HYPERLINK("http://geochem.nrcan.gc.ca/cdogs/content/kwd/kwd080007_e.htm", "Untreated Water")</f>
        <v>Untreated Water</v>
      </c>
      <c r="E582" s="1" t="str">
        <f>HYPERLINK("http://geochem.nrcan.gc.ca/cdogs/content/dgp/dgp00002_e.htm", "Total")</f>
        <v>Total</v>
      </c>
      <c r="F582" s="1" t="str">
        <f>HYPERLINK("http://geochem.nrcan.gc.ca/cdogs/content/agp/agp01499_e.htm", "SO4 | NONE | ROOT")</f>
        <v>SO4 | NONE | ROOT</v>
      </c>
      <c r="G582" s="1" t="str">
        <f>HYPERLINK("http://geochem.nrcan.gc.ca/cdogs/content/mth/mth02438_e.htm", "2438")</f>
        <v>2438</v>
      </c>
      <c r="H582" s="1" t="str">
        <f>HYPERLINK("http://geochem.nrcan.gc.ca/cdogs/content/bdl/bdl210006_e.htm", "210006")</f>
        <v>210006</v>
      </c>
      <c r="I582" s="1" t="str">
        <f>HYPERLINK("http://geochem.nrcan.gc.ca/cdogs/content/prj/prj210211_e.htm", "210211")</f>
        <v>210211</v>
      </c>
      <c r="J582" s="1" t="str">
        <f>HYPERLINK("http://geochem.nrcan.gc.ca/cdogs/content/svy/svy210380_e.htm", "210380")</f>
        <v>210380</v>
      </c>
      <c r="L582" t="s">
        <v>2674</v>
      </c>
      <c r="M582">
        <v>43</v>
      </c>
      <c r="N582" t="s">
        <v>2674</v>
      </c>
      <c r="O582" t="s">
        <v>2675</v>
      </c>
      <c r="P582" t="s">
        <v>2676</v>
      </c>
      <c r="Q582" t="s">
        <v>2677</v>
      </c>
      <c r="R582" t="s">
        <v>2678</v>
      </c>
      <c r="T582" t="s">
        <v>25</v>
      </c>
    </row>
    <row r="583" spans="1:20" x14ac:dyDescent="0.25">
      <c r="A583">
        <v>64.066018200000002</v>
      </c>
      <c r="B583">
        <v>-135.53076279999999</v>
      </c>
      <c r="C583" s="1" t="str">
        <f>HYPERLINK("http://geochem.nrcan.gc.ca/cdogs/content/kwd/kwd020018_e.htm", "Fluid (stream)")</f>
        <v>Fluid (stream)</v>
      </c>
      <c r="D583" s="1" t="str">
        <f>HYPERLINK("http://geochem.nrcan.gc.ca/cdogs/content/kwd/kwd080007_e.htm", "Untreated Water")</f>
        <v>Untreated Water</v>
      </c>
      <c r="E583" s="1" t="str">
        <f>HYPERLINK("http://geochem.nrcan.gc.ca/cdogs/content/dgp/dgp00002_e.htm", "Total")</f>
        <v>Total</v>
      </c>
      <c r="F583" s="1" t="str">
        <f>HYPERLINK("http://geochem.nrcan.gc.ca/cdogs/content/agp/agp01499_e.htm", "SO4 | NONE | ROOT")</f>
        <v>SO4 | NONE | ROOT</v>
      </c>
      <c r="G583" s="1" t="str">
        <f>HYPERLINK("http://geochem.nrcan.gc.ca/cdogs/content/mth/mth02438_e.htm", "2438")</f>
        <v>2438</v>
      </c>
      <c r="H583" s="1" t="str">
        <f>HYPERLINK("http://geochem.nrcan.gc.ca/cdogs/content/bdl/bdl210006_e.htm", "210006")</f>
        <v>210006</v>
      </c>
      <c r="I583" s="1" t="str">
        <f>HYPERLINK("http://geochem.nrcan.gc.ca/cdogs/content/prj/prj210211_e.htm", "210211")</f>
        <v>210211</v>
      </c>
      <c r="J583" s="1" t="str">
        <f>HYPERLINK("http://geochem.nrcan.gc.ca/cdogs/content/svy/svy210380_e.htm", "210380")</f>
        <v>210380</v>
      </c>
      <c r="L583" t="s">
        <v>2679</v>
      </c>
      <c r="M583">
        <v>119.8</v>
      </c>
      <c r="N583" t="s">
        <v>2679</v>
      </c>
      <c r="O583" t="s">
        <v>2680</v>
      </c>
      <c r="P583" t="s">
        <v>2681</v>
      </c>
      <c r="Q583" t="s">
        <v>2682</v>
      </c>
      <c r="R583" t="s">
        <v>2683</v>
      </c>
      <c r="T583" t="s">
        <v>25</v>
      </c>
    </row>
    <row r="584" spans="1:20" x14ac:dyDescent="0.25">
      <c r="A584">
        <v>64.046925299999998</v>
      </c>
      <c r="B584">
        <v>-135.59491009999999</v>
      </c>
      <c r="C584" s="1" t="str">
        <f>HYPERLINK("http://geochem.nrcan.gc.ca/cdogs/content/kwd/kwd020018_e.htm", "Fluid (stream)")</f>
        <v>Fluid (stream)</v>
      </c>
      <c r="D584" s="1" t="str">
        <f>HYPERLINK("http://geochem.nrcan.gc.ca/cdogs/content/kwd/kwd080007_e.htm", "Untreated Water")</f>
        <v>Untreated Water</v>
      </c>
      <c r="E584" s="1" t="str">
        <f>HYPERLINK("http://geochem.nrcan.gc.ca/cdogs/content/dgp/dgp00002_e.htm", "Total")</f>
        <v>Total</v>
      </c>
      <c r="F584" s="1" t="str">
        <f>HYPERLINK("http://geochem.nrcan.gc.ca/cdogs/content/agp/agp01499_e.htm", "SO4 | NONE | ROOT")</f>
        <v>SO4 | NONE | ROOT</v>
      </c>
      <c r="G584" s="1" t="str">
        <f>HYPERLINK("http://geochem.nrcan.gc.ca/cdogs/content/mth/mth02438_e.htm", "2438")</f>
        <v>2438</v>
      </c>
      <c r="H584" s="1" t="str">
        <f>HYPERLINK("http://geochem.nrcan.gc.ca/cdogs/content/bdl/bdl210006_e.htm", "210006")</f>
        <v>210006</v>
      </c>
      <c r="I584" s="1" t="str">
        <f>HYPERLINK("http://geochem.nrcan.gc.ca/cdogs/content/prj/prj210211_e.htm", "210211")</f>
        <v>210211</v>
      </c>
      <c r="J584" s="1" t="str">
        <f>HYPERLINK("http://geochem.nrcan.gc.ca/cdogs/content/svy/svy210380_e.htm", "210380")</f>
        <v>210380</v>
      </c>
      <c r="L584" t="s">
        <v>2684</v>
      </c>
      <c r="M584">
        <v>12.5</v>
      </c>
      <c r="N584" t="s">
        <v>2684</v>
      </c>
      <c r="O584" t="s">
        <v>2685</v>
      </c>
      <c r="P584" t="s">
        <v>2686</v>
      </c>
      <c r="Q584" t="s">
        <v>2687</v>
      </c>
      <c r="R584" t="s">
        <v>2688</v>
      </c>
      <c r="T584" t="s">
        <v>25</v>
      </c>
    </row>
    <row r="585" spans="1:20" x14ac:dyDescent="0.25">
      <c r="A585">
        <v>64.049762099999995</v>
      </c>
      <c r="B585">
        <v>-135.60336820000001</v>
      </c>
      <c r="C585" s="1" t="str">
        <f>HYPERLINK("http://geochem.nrcan.gc.ca/cdogs/content/kwd/kwd020018_e.htm", "Fluid (stream)")</f>
        <v>Fluid (stream)</v>
      </c>
      <c r="D585" s="1" t="str">
        <f>HYPERLINK("http://geochem.nrcan.gc.ca/cdogs/content/kwd/kwd080007_e.htm", "Untreated Water")</f>
        <v>Untreated Water</v>
      </c>
      <c r="E585" s="1" t="str">
        <f>HYPERLINK("http://geochem.nrcan.gc.ca/cdogs/content/dgp/dgp00002_e.htm", "Total")</f>
        <v>Total</v>
      </c>
      <c r="F585" s="1" t="str">
        <f>HYPERLINK("http://geochem.nrcan.gc.ca/cdogs/content/agp/agp01499_e.htm", "SO4 | NONE | ROOT")</f>
        <v>SO4 | NONE | ROOT</v>
      </c>
      <c r="G585" s="1" t="str">
        <f>HYPERLINK("http://geochem.nrcan.gc.ca/cdogs/content/mth/mth02438_e.htm", "2438")</f>
        <v>2438</v>
      </c>
      <c r="H585" s="1" t="str">
        <f>HYPERLINK("http://geochem.nrcan.gc.ca/cdogs/content/bdl/bdl210006_e.htm", "210006")</f>
        <v>210006</v>
      </c>
      <c r="I585" s="1" t="str">
        <f>HYPERLINK("http://geochem.nrcan.gc.ca/cdogs/content/prj/prj210211_e.htm", "210211")</f>
        <v>210211</v>
      </c>
      <c r="J585" s="1" t="str">
        <f>HYPERLINK("http://geochem.nrcan.gc.ca/cdogs/content/svy/svy210380_e.htm", "210380")</f>
        <v>210380</v>
      </c>
      <c r="L585" t="s">
        <v>2689</v>
      </c>
      <c r="M585">
        <v>2.8</v>
      </c>
      <c r="N585" t="s">
        <v>2689</v>
      </c>
      <c r="O585" t="s">
        <v>2690</v>
      </c>
      <c r="P585" t="s">
        <v>2691</v>
      </c>
      <c r="Q585" t="s">
        <v>2692</v>
      </c>
      <c r="R585" t="s">
        <v>2693</v>
      </c>
      <c r="T585" t="s">
        <v>25</v>
      </c>
    </row>
    <row r="586" spans="1:20" x14ac:dyDescent="0.25">
      <c r="A586">
        <v>64.041464899999994</v>
      </c>
      <c r="B586">
        <v>-135.61322179999999</v>
      </c>
      <c r="C586" s="1" t="str">
        <f>HYPERLINK("http://geochem.nrcan.gc.ca/cdogs/content/kwd/kwd020018_e.htm", "Fluid (stream)")</f>
        <v>Fluid (stream)</v>
      </c>
      <c r="D586" s="1" t="str">
        <f>HYPERLINK("http://geochem.nrcan.gc.ca/cdogs/content/kwd/kwd080007_e.htm", "Untreated Water")</f>
        <v>Untreated Water</v>
      </c>
      <c r="E586" s="1" t="str">
        <f>HYPERLINK("http://geochem.nrcan.gc.ca/cdogs/content/dgp/dgp00002_e.htm", "Total")</f>
        <v>Total</v>
      </c>
      <c r="F586" s="1" t="str">
        <f>HYPERLINK("http://geochem.nrcan.gc.ca/cdogs/content/agp/agp01499_e.htm", "SO4 | NONE | ROOT")</f>
        <v>SO4 | NONE | ROOT</v>
      </c>
      <c r="G586" s="1" t="str">
        <f>HYPERLINK("http://geochem.nrcan.gc.ca/cdogs/content/mth/mth02438_e.htm", "2438")</f>
        <v>2438</v>
      </c>
      <c r="H586" s="1" t="str">
        <f>HYPERLINK("http://geochem.nrcan.gc.ca/cdogs/content/bdl/bdl210006_e.htm", "210006")</f>
        <v>210006</v>
      </c>
      <c r="I586" s="1" t="str">
        <f>HYPERLINK("http://geochem.nrcan.gc.ca/cdogs/content/prj/prj210211_e.htm", "210211")</f>
        <v>210211</v>
      </c>
      <c r="J586" s="1" t="str">
        <f>HYPERLINK("http://geochem.nrcan.gc.ca/cdogs/content/svy/svy210380_e.htm", "210380")</f>
        <v>210380</v>
      </c>
      <c r="L586" t="s">
        <v>2694</v>
      </c>
      <c r="M586">
        <v>6.4</v>
      </c>
      <c r="N586" t="s">
        <v>2694</v>
      </c>
      <c r="O586" t="s">
        <v>2695</v>
      </c>
      <c r="P586" t="s">
        <v>2696</v>
      </c>
      <c r="Q586" t="s">
        <v>2697</v>
      </c>
      <c r="R586" t="s">
        <v>2698</v>
      </c>
      <c r="T586" t="s">
        <v>25</v>
      </c>
    </row>
    <row r="587" spans="1:20" x14ac:dyDescent="0.25">
      <c r="A587">
        <v>64.065626600000002</v>
      </c>
      <c r="B587">
        <v>-135.6291234</v>
      </c>
      <c r="C587" s="1" t="str">
        <f>HYPERLINK("http://geochem.nrcan.gc.ca/cdogs/content/kwd/kwd020018_e.htm", "Fluid (stream)")</f>
        <v>Fluid (stream)</v>
      </c>
      <c r="D587" s="1" t="str">
        <f>HYPERLINK("http://geochem.nrcan.gc.ca/cdogs/content/kwd/kwd080007_e.htm", "Untreated Water")</f>
        <v>Untreated Water</v>
      </c>
      <c r="E587" s="1" t="str">
        <f>HYPERLINK("http://geochem.nrcan.gc.ca/cdogs/content/dgp/dgp00002_e.htm", "Total")</f>
        <v>Total</v>
      </c>
      <c r="F587" s="1" t="str">
        <f>HYPERLINK("http://geochem.nrcan.gc.ca/cdogs/content/agp/agp01499_e.htm", "SO4 | NONE | ROOT")</f>
        <v>SO4 | NONE | ROOT</v>
      </c>
      <c r="G587" s="1" t="str">
        <f>HYPERLINK("http://geochem.nrcan.gc.ca/cdogs/content/mth/mth02438_e.htm", "2438")</f>
        <v>2438</v>
      </c>
      <c r="H587" s="1" t="str">
        <f>HYPERLINK("http://geochem.nrcan.gc.ca/cdogs/content/bdl/bdl210006_e.htm", "210006")</f>
        <v>210006</v>
      </c>
      <c r="I587" s="1" t="str">
        <f>HYPERLINK("http://geochem.nrcan.gc.ca/cdogs/content/prj/prj210211_e.htm", "210211")</f>
        <v>210211</v>
      </c>
      <c r="J587" s="1" t="str">
        <f>HYPERLINK("http://geochem.nrcan.gc.ca/cdogs/content/svy/svy210380_e.htm", "210380")</f>
        <v>210380</v>
      </c>
      <c r="L587" t="s">
        <v>204</v>
      </c>
      <c r="M587">
        <v>23.1</v>
      </c>
      <c r="N587" t="s">
        <v>204</v>
      </c>
      <c r="O587" t="s">
        <v>2699</v>
      </c>
      <c r="P587" t="s">
        <v>2700</v>
      </c>
      <c r="Q587" t="s">
        <v>2701</v>
      </c>
      <c r="R587" t="s">
        <v>2702</v>
      </c>
      <c r="T587" t="s">
        <v>25</v>
      </c>
    </row>
    <row r="588" spans="1:20" x14ac:dyDescent="0.25">
      <c r="A588">
        <v>64.045132600000002</v>
      </c>
      <c r="B588">
        <v>-135.61596460000001</v>
      </c>
      <c r="C588" s="1" t="str">
        <f>HYPERLINK("http://geochem.nrcan.gc.ca/cdogs/content/kwd/kwd020018_e.htm", "Fluid (stream)")</f>
        <v>Fluid (stream)</v>
      </c>
      <c r="D588" s="1" t="str">
        <f>HYPERLINK("http://geochem.nrcan.gc.ca/cdogs/content/kwd/kwd080007_e.htm", "Untreated Water")</f>
        <v>Untreated Water</v>
      </c>
      <c r="E588" s="1" t="str">
        <f>HYPERLINK("http://geochem.nrcan.gc.ca/cdogs/content/dgp/dgp00002_e.htm", "Total")</f>
        <v>Total</v>
      </c>
      <c r="F588" s="1" t="str">
        <f>HYPERLINK("http://geochem.nrcan.gc.ca/cdogs/content/agp/agp01499_e.htm", "SO4 | NONE | ROOT")</f>
        <v>SO4 | NONE | ROOT</v>
      </c>
      <c r="G588" s="1" t="str">
        <f>HYPERLINK("http://geochem.nrcan.gc.ca/cdogs/content/mth/mth02438_e.htm", "2438")</f>
        <v>2438</v>
      </c>
      <c r="H588" s="1" t="str">
        <f>HYPERLINK("http://geochem.nrcan.gc.ca/cdogs/content/bdl/bdl210006_e.htm", "210006")</f>
        <v>210006</v>
      </c>
      <c r="I588" s="1" t="str">
        <f>HYPERLINK("http://geochem.nrcan.gc.ca/cdogs/content/prj/prj210211_e.htm", "210211")</f>
        <v>210211</v>
      </c>
      <c r="J588" s="1" t="str">
        <f>HYPERLINK("http://geochem.nrcan.gc.ca/cdogs/content/svy/svy210380_e.htm", "210380")</f>
        <v>210380</v>
      </c>
      <c r="L588" t="s">
        <v>2703</v>
      </c>
      <c r="M588">
        <v>113.4</v>
      </c>
      <c r="N588" t="s">
        <v>2703</v>
      </c>
      <c r="O588" t="s">
        <v>2704</v>
      </c>
      <c r="P588" t="s">
        <v>2705</v>
      </c>
      <c r="Q588" t="s">
        <v>2706</v>
      </c>
      <c r="R588" t="s">
        <v>2707</v>
      </c>
      <c r="T588" t="s">
        <v>25</v>
      </c>
    </row>
    <row r="589" spans="1:20" x14ac:dyDescent="0.25">
      <c r="A589">
        <v>64.165069599999995</v>
      </c>
      <c r="B589">
        <v>-135.55836550000001</v>
      </c>
      <c r="C589" s="1" t="str">
        <f>HYPERLINK("http://geochem.nrcan.gc.ca/cdogs/content/kwd/kwd020018_e.htm", "Fluid (stream)")</f>
        <v>Fluid (stream)</v>
      </c>
      <c r="D589" s="1" t="str">
        <f>HYPERLINK("http://geochem.nrcan.gc.ca/cdogs/content/kwd/kwd080007_e.htm", "Untreated Water")</f>
        <v>Untreated Water</v>
      </c>
      <c r="E589" s="1" t="str">
        <f>HYPERLINK("http://geochem.nrcan.gc.ca/cdogs/content/dgp/dgp00002_e.htm", "Total")</f>
        <v>Total</v>
      </c>
      <c r="F589" s="1" t="str">
        <f>HYPERLINK("http://geochem.nrcan.gc.ca/cdogs/content/agp/agp01499_e.htm", "SO4 | NONE | ROOT")</f>
        <v>SO4 | NONE | ROOT</v>
      </c>
      <c r="G589" s="1" t="str">
        <f>HYPERLINK("http://geochem.nrcan.gc.ca/cdogs/content/mth/mth02438_e.htm", "2438")</f>
        <v>2438</v>
      </c>
      <c r="H589" s="1" t="str">
        <f>HYPERLINK("http://geochem.nrcan.gc.ca/cdogs/content/bdl/bdl210006_e.htm", "210006")</f>
        <v>210006</v>
      </c>
      <c r="I589" s="1" t="str">
        <f>HYPERLINK("http://geochem.nrcan.gc.ca/cdogs/content/prj/prj210211_e.htm", "210211")</f>
        <v>210211</v>
      </c>
      <c r="J589" s="1" t="str">
        <f>HYPERLINK("http://geochem.nrcan.gc.ca/cdogs/content/svy/svy210380_e.htm", "210380")</f>
        <v>210380</v>
      </c>
      <c r="L589" t="s">
        <v>1061</v>
      </c>
      <c r="M589">
        <v>13.5</v>
      </c>
      <c r="N589" t="s">
        <v>1061</v>
      </c>
      <c r="O589" t="s">
        <v>2708</v>
      </c>
      <c r="P589" t="s">
        <v>2709</v>
      </c>
      <c r="Q589" t="s">
        <v>2710</v>
      </c>
      <c r="R589" t="s">
        <v>2711</v>
      </c>
      <c r="T589" t="s">
        <v>25</v>
      </c>
    </row>
    <row r="590" spans="1:20" x14ac:dyDescent="0.25">
      <c r="A590">
        <v>64.159908400000006</v>
      </c>
      <c r="B590">
        <v>-135.57039380000001</v>
      </c>
      <c r="C590" s="1" t="str">
        <f>HYPERLINK("http://geochem.nrcan.gc.ca/cdogs/content/kwd/kwd020018_e.htm", "Fluid (stream)")</f>
        <v>Fluid (stream)</v>
      </c>
      <c r="D590" s="1" t="str">
        <f>HYPERLINK("http://geochem.nrcan.gc.ca/cdogs/content/kwd/kwd080007_e.htm", "Untreated Water")</f>
        <v>Untreated Water</v>
      </c>
      <c r="E590" s="1" t="str">
        <f>HYPERLINK("http://geochem.nrcan.gc.ca/cdogs/content/dgp/dgp00002_e.htm", "Total")</f>
        <v>Total</v>
      </c>
      <c r="F590" s="1" t="str">
        <f>HYPERLINK("http://geochem.nrcan.gc.ca/cdogs/content/agp/agp01499_e.htm", "SO4 | NONE | ROOT")</f>
        <v>SO4 | NONE | ROOT</v>
      </c>
      <c r="G590" s="1" t="str">
        <f>HYPERLINK("http://geochem.nrcan.gc.ca/cdogs/content/mth/mth02438_e.htm", "2438")</f>
        <v>2438</v>
      </c>
      <c r="H590" s="1" t="str">
        <f>HYPERLINK("http://geochem.nrcan.gc.ca/cdogs/content/bdl/bdl210006_e.htm", "210006")</f>
        <v>210006</v>
      </c>
      <c r="I590" s="1" t="str">
        <f>HYPERLINK("http://geochem.nrcan.gc.ca/cdogs/content/prj/prj210211_e.htm", "210211")</f>
        <v>210211</v>
      </c>
      <c r="J590" s="1" t="str">
        <f>HYPERLINK("http://geochem.nrcan.gc.ca/cdogs/content/svy/svy210380_e.htm", "210380")</f>
        <v>210380</v>
      </c>
      <c r="L590" t="s">
        <v>2712</v>
      </c>
      <c r="M590">
        <v>145.6</v>
      </c>
      <c r="N590" t="s">
        <v>2712</v>
      </c>
      <c r="O590" t="s">
        <v>2713</v>
      </c>
      <c r="P590" t="s">
        <v>2714</v>
      </c>
      <c r="Q590" t="s">
        <v>2715</v>
      </c>
      <c r="R590" t="s">
        <v>2716</v>
      </c>
      <c r="T590" t="s">
        <v>25</v>
      </c>
    </row>
    <row r="591" spans="1:20" x14ac:dyDescent="0.25">
      <c r="A591">
        <v>64.152428099999995</v>
      </c>
      <c r="B591">
        <v>-135.57866859999999</v>
      </c>
      <c r="C591" s="1" t="str">
        <f>HYPERLINK("http://geochem.nrcan.gc.ca/cdogs/content/kwd/kwd020018_e.htm", "Fluid (stream)")</f>
        <v>Fluid (stream)</v>
      </c>
      <c r="D591" s="1" t="str">
        <f>HYPERLINK("http://geochem.nrcan.gc.ca/cdogs/content/kwd/kwd080007_e.htm", "Untreated Water")</f>
        <v>Untreated Water</v>
      </c>
      <c r="E591" s="1" t="str">
        <f>HYPERLINK("http://geochem.nrcan.gc.ca/cdogs/content/dgp/dgp00002_e.htm", "Total")</f>
        <v>Total</v>
      </c>
      <c r="F591" s="1" t="str">
        <f>HYPERLINK("http://geochem.nrcan.gc.ca/cdogs/content/agp/agp01499_e.htm", "SO4 | NONE | ROOT")</f>
        <v>SO4 | NONE | ROOT</v>
      </c>
      <c r="G591" s="1" t="str">
        <f>HYPERLINK("http://geochem.nrcan.gc.ca/cdogs/content/mth/mth02438_e.htm", "2438")</f>
        <v>2438</v>
      </c>
      <c r="H591" s="1" t="str">
        <f>HYPERLINK("http://geochem.nrcan.gc.ca/cdogs/content/bdl/bdl210006_e.htm", "210006")</f>
        <v>210006</v>
      </c>
      <c r="I591" s="1" t="str">
        <f>HYPERLINK("http://geochem.nrcan.gc.ca/cdogs/content/prj/prj210211_e.htm", "210211")</f>
        <v>210211</v>
      </c>
      <c r="J591" s="1" t="str">
        <f>HYPERLINK("http://geochem.nrcan.gc.ca/cdogs/content/svy/svy210380_e.htm", "210380")</f>
        <v>210380</v>
      </c>
      <c r="L591" t="s">
        <v>209</v>
      </c>
      <c r="M591">
        <v>6.3</v>
      </c>
      <c r="N591" t="s">
        <v>209</v>
      </c>
      <c r="O591" t="s">
        <v>2717</v>
      </c>
      <c r="P591" t="s">
        <v>2718</v>
      </c>
      <c r="Q591" t="s">
        <v>2719</v>
      </c>
      <c r="R591" t="s">
        <v>2720</v>
      </c>
      <c r="T591" t="s">
        <v>25</v>
      </c>
    </row>
    <row r="592" spans="1:20" x14ac:dyDescent="0.25">
      <c r="A592">
        <v>64.154524100000003</v>
      </c>
      <c r="B592">
        <v>-135.5704887</v>
      </c>
      <c r="C592" s="1" t="str">
        <f>HYPERLINK("http://geochem.nrcan.gc.ca/cdogs/content/kwd/kwd020018_e.htm", "Fluid (stream)")</f>
        <v>Fluid (stream)</v>
      </c>
      <c r="D592" s="1" t="str">
        <f>HYPERLINK("http://geochem.nrcan.gc.ca/cdogs/content/kwd/kwd080007_e.htm", "Untreated Water")</f>
        <v>Untreated Water</v>
      </c>
      <c r="E592" s="1" t="str">
        <f>HYPERLINK("http://geochem.nrcan.gc.ca/cdogs/content/dgp/dgp00002_e.htm", "Total")</f>
        <v>Total</v>
      </c>
      <c r="F592" s="1" t="str">
        <f>HYPERLINK("http://geochem.nrcan.gc.ca/cdogs/content/agp/agp01499_e.htm", "SO4 | NONE | ROOT")</f>
        <v>SO4 | NONE | ROOT</v>
      </c>
      <c r="G592" s="1" t="str">
        <f>HYPERLINK("http://geochem.nrcan.gc.ca/cdogs/content/mth/mth02438_e.htm", "2438")</f>
        <v>2438</v>
      </c>
      <c r="H592" s="1" t="str">
        <f>HYPERLINK("http://geochem.nrcan.gc.ca/cdogs/content/bdl/bdl210006_e.htm", "210006")</f>
        <v>210006</v>
      </c>
      <c r="I592" s="1" t="str">
        <f>HYPERLINK("http://geochem.nrcan.gc.ca/cdogs/content/prj/prj210211_e.htm", "210211")</f>
        <v>210211</v>
      </c>
      <c r="J592" s="1" t="str">
        <f>HYPERLINK("http://geochem.nrcan.gc.ca/cdogs/content/svy/svy210380_e.htm", "210380")</f>
        <v>210380</v>
      </c>
      <c r="L592" t="s">
        <v>2721</v>
      </c>
      <c r="M592">
        <v>99.8</v>
      </c>
      <c r="N592" t="s">
        <v>2721</v>
      </c>
      <c r="O592" t="s">
        <v>2722</v>
      </c>
      <c r="P592" t="s">
        <v>2723</v>
      </c>
      <c r="Q592" t="s">
        <v>2724</v>
      </c>
      <c r="R592" t="s">
        <v>2725</v>
      </c>
      <c r="T592" t="s">
        <v>25</v>
      </c>
    </row>
    <row r="593" spans="1:20" x14ac:dyDescent="0.25">
      <c r="A593">
        <v>64.139749199999997</v>
      </c>
      <c r="B593">
        <v>-135.6285417</v>
      </c>
      <c r="C593" s="1" t="str">
        <f>HYPERLINK("http://geochem.nrcan.gc.ca/cdogs/content/kwd/kwd020018_e.htm", "Fluid (stream)")</f>
        <v>Fluid (stream)</v>
      </c>
      <c r="D593" s="1" t="str">
        <f>HYPERLINK("http://geochem.nrcan.gc.ca/cdogs/content/kwd/kwd080007_e.htm", "Untreated Water")</f>
        <v>Untreated Water</v>
      </c>
      <c r="E593" s="1" t="str">
        <f>HYPERLINK("http://geochem.nrcan.gc.ca/cdogs/content/dgp/dgp00002_e.htm", "Total")</f>
        <v>Total</v>
      </c>
      <c r="F593" s="1" t="str">
        <f>HYPERLINK("http://geochem.nrcan.gc.ca/cdogs/content/agp/agp01499_e.htm", "SO4 | NONE | ROOT")</f>
        <v>SO4 | NONE | ROOT</v>
      </c>
      <c r="G593" s="1" t="str">
        <f>HYPERLINK("http://geochem.nrcan.gc.ca/cdogs/content/mth/mth02438_e.htm", "2438")</f>
        <v>2438</v>
      </c>
      <c r="H593" s="1" t="str">
        <f>HYPERLINK("http://geochem.nrcan.gc.ca/cdogs/content/bdl/bdl210006_e.htm", "210006")</f>
        <v>210006</v>
      </c>
      <c r="I593" s="1" t="str">
        <f>HYPERLINK("http://geochem.nrcan.gc.ca/cdogs/content/prj/prj210211_e.htm", "210211")</f>
        <v>210211</v>
      </c>
      <c r="J593" s="1" t="str">
        <f>HYPERLINK("http://geochem.nrcan.gc.ca/cdogs/content/svy/svy210380_e.htm", "210380")</f>
        <v>210380</v>
      </c>
      <c r="L593" t="s">
        <v>179</v>
      </c>
      <c r="M593">
        <v>12.4</v>
      </c>
      <c r="N593" t="s">
        <v>179</v>
      </c>
      <c r="O593" t="s">
        <v>2726</v>
      </c>
      <c r="P593" t="s">
        <v>2727</v>
      </c>
      <c r="Q593" t="s">
        <v>2728</v>
      </c>
      <c r="R593" t="s">
        <v>2729</v>
      </c>
      <c r="T593" t="s">
        <v>25</v>
      </c>
    </row>
    <row r="594" spans="1:20" x14ac:dyDescent="0.25">
      <c r="A594">
        <v>64.144323299999996</v>
      </c>
      <c r="B594">
        <v>-135.68865600000001</v>
      </c>
      <c r="C594" s="1" t="str">
        <f>HYPERLINK("http://geochem.nrcan.gc.ca/cdogs/content/kwd/kwd020018_e.htm", "Fluid (stream)")</f>
        <v>Fluid (stream)</v>
      </c>
      <c r="D594" s="1" t="str">
        <f>HYPERLINK("http://geochem.nrcan.gc.ca/cdogs/content/kwd/kwd080007_e.htm", "Untreated Water")</f>
        <v>Untreated Water</v>
      </c>
      <c r="E594" s="1" t="str">
        <f>HYPERLINK("http://geochem.nrcan.gc.ca/cdogs/content/dgp/dgp00002_e.htm", "Total")</f>
        <v>Total</v>
      </c>
      <c r="F594" s="1" t="str">
        <f>HYPERLINK("http://geochem.nrcan.gc.ca/cdogs/content/agp/agp01499_e.htm", "SO4 | NONE | ROOT")</f>
        <v>SO4 | NONE | ROOT</v>
      </c>
      <c r="G594" s="1" t="str">
        <f>HYPERLINK("http://geochem.nrcan.gc.ca/cdogs/content/mth/mth02438_e.htm", "2438")</f>
        <v>2438</v>
      </c>
      <c r="H594" s="1" t="str">
        <f>HYPERLINK("http://geochem.nrcan.gc.ca/cdogs/content/bdl/bdl210006_e.htm", "210006")</f>
        <v>210006</v>
      </c>
      <c r="I594" s="1" t="str">
        <f>HYPERLINK("http://geochem.nrcan.gc.ca/cdogs/content/prj/prj210211_e.htm", "210211")</f>
        <v>210211</v>
      </c>
      <c r="J594" s="1" t="str">
        <f>HYPERLINK("http://geochem.nrcan.gc.ca/cdogs/content/svy/svy210380_e.htm", "210380")</f>
        <v>210380</v>
      </c>
      <c r="L594" t="s">
        <v>2730</v>
      </c>
      <c r="M594">
        <v>21.1</v>
      </c>
      <c r="N594" t="s">
        <v>2730</v>
      </c>
      <c r="O594" t="s">
        <v>2731</v>
      </c>
      <c r="P594" t="s">
        <v>2732</v>
      </c>
      <c r="Q594" t="s">
        <v>2733</v>
      </c>
      <c r="R594" t="s">
        <v>2734</v>
      </c>
      <c r="T594" t="s">
        <v>25</v>
      </c>
    </row>
    <row r="595" spans="1:20" x14ac:dyDescent="0.25">
      <c r="A595">
        <v>64.140065399999997</v>
      </c>
      <c r="B595">
        <v>-135.69718080000001</v>
      </c>
      <c r="C595" s="1" t="str">
        <f>HYPERLINK("http://geochem.nrcan.gc.ca/cdogs/content/kwd/kwd020018_e.htm", "Fluid (stream)")</f>
        <v>Fluid (stream)</v>
      </c>
      <c r="D595" s="1" t="str">
        <f>HYPERLINK("http://geochem.nrcan.gc.ca/cdogs/content/kwd/kwd080007_e.htm", "Untreated Water")</f>
        <v>Untreated Water</v>
      </c>
      <c r="E595" s="1" t="str">
        <f>HYPERLINK("http://geochem.nrcan.gc.ca/cdogs/content/dgp/dgp00002_e.htm", "Total")</f>
        <v>Total</v>
      </c>
      <c r="F595" s="1" t="str">
        <f>HYPERLINK("http://geochem.nrcan.gc.ca/cdogs/content/agp/agp01499_e.htm", "SO4 | NONE | ROOT")</f>
        <v>SO4 | NONE | ROOT</v>
      </c>
      <c r="G595" s="1" t="str">
        <f>HYPERLINK("http://geochem.nrcan.gc.ca/cdogs/content/mth/mth02438_e.htm", "2438")</f>
        <v>2438</v>
      </c>
      <c r="H595" s="1" t="str">
        <f>HYPERLINK("http://geochem.nrcan.gc.ca/cdogs/content/bdl/bdl210006_e.htm", "210006")</f>
        <v>210006</v>
      </c>
      <c r="I595" s="1" t="str">
        <f>HYPERLINK("http://geochem.nrcan.gc.ca/cdogs/content/prj/prj210211_e.htm", "210211")</f>
        <v>210211</v>
      </c>
      <c r="J595" s="1" t="str">
        <f>HYPERLINK("http://geochem.nrcan.gc.ca/cdogs/content/svy/svy210380_e.htm", "210380")</f>
        <v>210380</v>
      </c>
      <c r="L595" t="s">
        <v>2735</v>
      </c>
      <c r="M595">
        <v>29.7</v>
      </c>
      <c r="N595" t="s">
        <v>2735</v>
      </c>
      <c r="O595" t="s">
        <v>2736</v>
      </c>
      <c r="P595" t="s">
        <v>2737</v>
      </c>
      <c r="Q595" t="s">
        <v>2738</v>
      </c>
      <c r="R595" t="s">
        <v>2739</v>
      </c>
      <c r="T595" t="s">
        <v>25</v>
      </c>
    </row>
    <row r="596" spans="1:20" x14ac:dyDescent="0.25">
      <c r="A596">
        <v>64.224030799999994</v>
      </c>
      <c r="B596">
        <v>-135.5059684</v>
      </c>
      <c r="C596" s="1" t="str">
        <f>HYPERLINK("http://geochem.nrcan.gc.ca/cdogs/content/kwd/kwd020018_e.htm", "Fluid (stream)")</f>
        <v>Fluid (stream)</v>
      </c>
      <c r="D596" s="1" t="str">
        <f>HYPERLINK("http://geochem.nrcan.gc.ca/cdogs/content/kwd/kwd080007_e.htm", "Untreated Water")</f>
        <v>Untreated Water</v>
      </c>
      <c r="E596" s="1" t="str">
        <f>HYPERLINK("http://geochem.nrcan.gc.ca/cdogs/content/dgp/dgp00002_e.htm", "Total")</f>
        <v>Total</v>
      </c>
      <c r="F596" s="1" t="str">
        <f>HYPERLINK("http://geochem.nrcan.gc.ca/cdogs/content/agp/agp01499_e.htm", "SO4 | NONE | ROOT")</f>
        <v>SO4 | NONE | ROOT</v>
      </c>
      <c r="G596" s="1" t="str">
        <f>HYPERLINK("http://geochem.nrcan.gc.ca/cdogs/content/mth/mth02438_e.htm", "2438")</f>
        <v>2438</v>
      </c>
      <c r="H596" s="1" t="str">
        <f>HYPERLINK("http://geochem.nrcan.gc.ca/cdogs/content/bdl/bdl210006_e.htm", "210006")</f>
        <v>210006</v>
      </c>
      <c r="I596" s="1" t="str">
        <f>HYPERLINK("http://geochem.nrcan.gc.ca/cdogs/content/prj/prj210211_e.htm", "210211")</f>
        <v>210211</v>
      </c>
      <c r="J596" s="1" t="str">
        <f>HYPERLINK("http://geochem.nrcan.gc.ca/cdogs/content/svy/svy210380_e.htm", "210380")</f>
        <v>210380</v>
      </c>
      <c r="L596" t="s">
        <v>632</v>
      </c>
      <c r="M596">
        <v>32</v>
      </c>
      <c r="N596" t="s">
        <v>632</v>
      </c>
      <c r="O596" t="s">
        <v>2740</v>
      </c>
      <c r="P596" t="s">
        <v>2741</v>
      </c>
      <c r="Q596" t="s">
        <v>2742</v>
      </c>
      <c r="R596" t="s">
        <v>2743</v>
      </c>
      <c r="T596" t="s">
        <v>25</v>
      </c>
    </row>
    <row r="597" spans="1:20" x14ac:dyDescent="0.25">
      <c r="A597">
        <v>64.224037899999999</v>
      </c>
      <c r="B597">
        <v>-135.5039075</v>
      </c>
      <c r="C597" s="1" t="str">
        <f>HYPERLINK("http://geochem.nrcan.gc.ca/cdogs/content/kwd/kwd020018_e.htm", "Fluid (stream)")</f>
        <v>Fluid (stream)</v>
      </c>
      <c r="D597" s="1" t="str">
        <f>HYPERLINK("http://geochem.nrcan.gc.ca/cdogs/content/kwd/kwd080007_e.htm", "Untreated Water")</f>
        <v>Untreated Water</v>
      </c>
      <c r="E597" s="1" t="str">
        <f>HYPERLINK("http://geochem.nrcan.gc.ca/cdogs/content/dgp/dgp00002_e.htm", "Total")</f>
        <v>Total</v>
      </c>
      <c r="F597" s="1" t="str">
        <f>HYPERLINK("http://geochem.nrcan.gc.ca/cdogs/content/agp/agp01499_e.htm", "SO4 | NONE | ROOT")</f>
        <v>SO4 | NONE | ROOT</v>
      </c>
      <c r="G597" s="1" t="str">
        <f>HYPERLINK("http://geochem.nrcan.gc.ca/cdogs/content/mth/mth02438_e.htm", "2438")</f>
        <v>2438</v>
      </c>
      <c r="H597" s="1" t="str">
        <f>HYPERLINK("http://geochem.nrcan.gc.ca/cdogs/content/bdl/bdl210006_e.htm", "210006")</f>
        <v>210006</v>
      </c>
      <c r="I597" s="1" t="str">
        <f>HYPERLINK("http://geochem.nrcan.gc.ca/cdogs/content/prj/prj210211_e.htm", "210211")</f>
        <v>210211</v>
      </c>
      <c r="J597" s="1" t="str">
        <f>HYPERLINK("http://geochem.nrcan.gc.ca/cdogs/content/svy/svy210380_e.htm", "210380")</f>
        <v>210380</v>
      </c>
      <c r="L597" t="s">
        <v>474</v>
      </c>
      <c r="M597">
        <v>35.6</v>
      </c>
      <c r="N597" t="s">
        <v>474</v>
      </c>
      <c r="O597" t="s">
        <v>2744</v>
      </c>
      <c r="P597" t="s">
        <v>2745</v>
      </c>
      <c r="Q597" t="s">
        <v>2746</v>
      </c>
      <c r="R597" t="s">
        <v>2747</v>
      </c>
      <c r="T597" t="s">
        <v>25</v>
      </c>
    </row>
    <row r="598" spans="1:20" x14ac:dyDescent="0.25">
      <c r="A598">
        <v>64.197057999999998</v>
      </c>
      <c r="B598">
        <v>-135.63519550000001</v>
      </c>
      <c r="C598" s="1" t="str">
        <f>HYPERLINK("http://geochem.nrcan.gc.ca/cdogs/content/kwd/kwd020018_e.htm", "Fluid (stream)")</f>
        <v>Fluid (stream)</v>
      </c>
      <c r="D598" s="1" t="str">
        <f>HYPERLINK("http://geochem.nrcan.gc.ca/cdogs/content/kwd/kwd080007_e.htm", "Untreated Water")</f>
        <v>Untreated Water</v>
      </c>
      <c r="E598" s="1" t="str">
        <f>HYPERLINK("http://geochem.nrcan.gc.ca/cdogs/content/dgp/dgp00002_e.htm", "Total")</f>
        <v>Total</v>
      </c>
      <c r="F598" s="1" t="str">
        <f>HYPERLINK("http://geochem.nrcan.gc.ca/cdogs/content/agp/agp01499_e.htm", "SO4 | NONE | ROOT")</f>
        <v>SO4 | NONE | ROOT</v>
      </c>
      <c r="G598" s="1" t="str">
        <f>HYPERLINK("http://geochem.nrcan.gc.ca/cdogs/content/mth/mth02438_e.htm", "2438")</f>
        <v>2438</v>
      </c>
      <c r="H598" s="1" t="str">
        <f>HYPERLINK("http://geochem.nrcan.gc.ca/cdogs/content/bdl/bdl210006_e.htm", "210006")</f>
        <v>210006</v>
      </c>
      <c r="I598" s="1" t="str">
        <f>HYPERLINK("http://geochem.nrcan.gc.ca/cdogs/content/prj/prj210211_e.htm", "210211")</f>
        <v>210211</v>
      </c>
      <c r="J598" s="1" t="str">
        <f>HYPERLINK("http://geochem.nrcan.gc.ca/cdogs/content/svy/svy210380_e.htm", "210380")</f>
        <v>210380</v>
      </c>
      <c r="L598" t="s">
        <v>2748</v>
      </c>
      <c r="M598">
        <v>58</v>
      </c>
      <c r="N598" t="s">
        <v>2748</v>
      </c>
      <c r="O598" t="s">
        <v>2749</v>
      </c>
      <c r="P598" t="s">
        <v>2750</v>
      </c>
      <c r="Q598" t="s">
        <v>2751</v>
      </c>
      <c r="R598" t="s">
        <v>2752</v>
      </c>
      <c r="T598" t="s">
        <v>25</v>
      </c>
    </row>
    <row r="599" spans="1:20" x14ac:dyDescent="0.25">
      <c r="A599">
        <v>64.201995699999998</v>
      </c>
      <c r="B599">
        <v>-135.71253770000001</v>
      </c>
      <c r="C599" s="1" t="str">
        <f>HYPERLINK("http://geochem.nrcan.gc.ca/cdogs/content/kwd/kwd020018_e.htm", "Fluid (stream)")</f>
        <v>Fluid (stream)</v>
      </c>
      <c r="D599" s="1" t="str">
        <f>HYPERLINK("http://geochem.nrcan.gc.ca/cdogs/content/kwd/kwd080007_e.htm", "Untreated Water")</f>
        <v>Untreated Water</v>
      </c>
      <c r="E599" s="1" t="str">
        <f>HYPERLINK("http://geochem.nrcan.gc.ca/cdogs/content/dgp/dgp00002_e.htm", "Total")</f>
        <v>Total</v>
      </c>
      <c r="F599" s="1" t="str">
        <f>HYPERLINK("http://geochem.nrcan.gc.ca/cdogs/content/agp/agp01499_e.htm", "SO4 | NONE | ROOT")</f>
        <v>SO4 | NONE | ROOT</v>
      </c>
      <c r="G599" s="1" t="str">
        <f>HYPERLINK("http://geochem.nrcan.gc.ca/cdogs/content/mth/mth02438_e.htm", "2438")</f>
        <v>2438</v>
      </c>
      <c r="H599" s="1" t="str">
        <f>HYPERLINK("http://geochem.nrcan.gc.ca/cdogs/content/bdl/bdl210006_e.htm", "210006")</f>
        <v>210006</v>
      </c>
      <c r="I599" s="1" t="str">
        <f>HYPERLINK("http://geochem.nrcan.gc.ca/cdogs/content/prj/prj210211_e.htm", "210211")</f>
        <v>210211</v>
      </c>
      <c r="J599" s="1" t="str">
        <f>HYPERLINK("http://geochem.nrcan.gc.ca/cdogs/content/svy/svy210380_e.htm", "210380")</f>
        <v>210380</v>
      </c>
      <c r="L599" t="s">
        <v>2753</v>
      </c>
      <c r="M599">
        <v>105</v>
      </c>
      <c r="N599" t="s">
        <v>2753</v>
      </c>
      <c r="O599" t="s">
        <v>2754</v>
      </c>
      <c r="P599" t="s">
        <v>2755</v>
      </c>
      <c r="Q599" t="s">
        <v>2756</v>
      </c>
      <c r="R599" t="s">
        <v>2757</v>
      </c>
      <c r="T599" t="s">
        <v>25</v>
      </c>
    </row>
    <row r="600" spans="1:20" x14ac:dyDescent="0.25">
      <c r="A600">
        <v>64.2009221</v>
      </c>
      <c r="B600">
        <v>-135.71189229999999</v>
      </c>
      <c r="C600" s="1" t="str">
        <f>HYPERLINK("http://geochem.nrcan.gc.ca/cdogs/content/kwd/kwd020018_e.htm", "Fluid (stream)")</f>
        <v>Fluid (stream)</v>
      </c>
      <c r="D600" s="1" t="str">
        <f>HYPERLINK("http://geochem.nrcan.gc.ca/cdogs/content/kwd/kwd080007_e.htm", "Untreated Water")</f>
        <v>Untreated Water</v>
      </c>
      <c r="E600" s="1" t="str">
        <f>HYPERLINK("http://geochem.nrcan.gc.ca/cdogs/content/dgp/dgp00002_e.htm", "Total")</f>
        <v>Total</v>
      </c>
      <c r="F600" s="1" t="str">
        <f>HYPERLINK("http://geochem.nrcan.gc.ca/cdogs/content/agp/agp01499_e.htm", "SO4 | NONE | ROOT")</f>
        <v>SO4 | NONE | ROOT</v>
      </c>
      <c r="G600" s="1" t="str">
        <f>HYPERLINK("http://geochem.nrcan.gc.ca/cdogs/content/mth/mth02438_e.htm", "2438")</f>
        <v>2438</v>
      </c>
      <c r="H600" s="1" t="str">
        <f>HYPERLINK("http://geochem.nrcan.gc.ca/cdogs/content/bdl/bdl210006_e.htm", "210006")</f>
        <v>210006</v>
      </c>
      <c r="I600" s="1" t="str">
        <f>HYPERLINK("http://geochem.nrcan.gc.ca/cdogs/content/prj/prj210211_e.htm", "210211")</f>
        <v>210211</v>
      </c>
      <c r="J600" s="1" t="str">
        <f>HYPERLINK("http://geochem.nrcan.gc.ca/cdogs/content/svy/svy210380_e.htm", "210380")</f>
        <v>210380</v>
      </c>
      <c r="L600" t="s">
        <v>2758</v>
      </c>
      <c r="M600">
        <v>52.3</v>
      </c>
      <c r="N600" t="s">
        <v>2758</v>
      </c>
      <c r="O600" t="s">
        <v>2759</v>
      </c>
      <c r="P600" t="s">
        <v>2760</v>
      </c>
      <c r="Q600" t="s">
        <v>2761</v>
      </c>
      <c r="R600" t="s">
        <v>2762</v>
      </c>
      <c r="T600" t="s">
        <v>25</v>
      </c>
    </row>
    <row r="601" spans="1:20" x14ac:dyDescent="0.25">
      <c r="A601">
        <v>64.209213500000004</v>
      </c>
      <c r="B601">
        <v>-135.7407394</v>
      </c>
      <c r="C601" s="1" t="str">
        <f>HYPERLINK("http://geochem.nrcan.gc.ca/cdogs/content/kwd/kwd020018_e.htm", "Fluid (stream)")</f>
        <v>Fluid (stream)</v>
      </c>
      <c r="D601" s="1" t="str">
        <f>HYPERLINK("http://geochem.nrcan.gc.ca/cdogs/content/kwd/kwd080007_e.htm", "Untreated Water")</f>
        <v>Untreated Water</v>
      </c>
      <c r="E601" s="1" t="str">
        <f>HYPERLINK("http://geochem.nrcan.gc.ca/cdogs/content/dgp/dgp00002_e.htm", "Total")</f>
        <v>Total</v>
      </c>
      <c r="F601" s="1" t="str">
        <f>HYPERLINK("http://geochem.nrcan.gc.ca/cdogs/content/agp/agp01499_e.htm", "SO4 | NONE | ROOT")</f>
        <v>SO4 | NONE | ROOT</v>
      </c>
      <c r="G601" s="1" t="str">
        <f>HYPERLINK("http://geochem.nrcan.gc.ca/cdogs/content/mth/mth02438_e.htm", "2438")</f>
        <v>2438</v>
      </c>
      <c r="H601" s="1" t="str">
        <f>HYPERLINK("http://geochem.nrcan.gc.ca/cdogs/content/bdl/bdl210006_e.htm", "210006")</f>
        <v>210006</v>
      </c>
      <c r="I601" s="1" t="str">
        <f>HYPERLINK("http://geochem.nrcan.gc.ca/cdogs/content/prj/prj210211_e.htm", "210211")</f>
        <v>210211</v>
      </c>
      <c r="J601" s="1" t="str">
        <f>HYPERLINK("http://geochem.nrcan.gc.ca/cdogs/content/svy/svy210380_e.htm", "210380")</f>
        <v>210380</v>
      </c>
      <c r="L601" t="s">
        <v>2763</v>
      </c>
      <c r="M601">
        <v>112.8</v>
      </c>
      <c r="N601" t="s">
        <v>2763</v>
      </c>
      <c r="O601" t="s">
        <v>2764</v>
      </c>
      <c r="P601" t="s">
        <v>2765</v>
      </c>
      <c r="Q601" t="s">
        <v>2766</v>
      </c>
      <c r="R601" t="s">
        <v>2767</v>
      </c>
      <c r="T601" t="s">
        <v>25</v>
      </c>
    </row>
    <row r="602" spans="1:20" x14ac:dyDescent="0.25">
      <c r="A602">
        <v>64.014988799999998</v>
      </c>
      <c r="B602">
        <v>-135.54656689999999</v>
      </c>
      <c r="C602" s="1" t="str">
        <f>HYPERLINK("http://geochem.nrcan.gc.ca/cdogs/content/kwd/kwd020018_e.htm", "Fluid (stream)")</f>
        <v>Fluid (stream)</v>
      </c>
      <c r="D602" s="1" t="str">
        <f>HYPERLINK("http://geochem.nrcan.gc.ca/cdogs/content/kwd/kwd080007_e.htm", "Untreated Water")</f>
        <v>Untreated Water</v>
      </c>
      <c r="E602" s="1" t="str">
        <f>HYPERLINK("http://geochem.nrcan.gc.ca/cdogs/content/dgp/dgp00002_e.htm", "Total")</f>
        <v>Total</v>
      </c>
      <c r="F602" s="1" t="str">
        <f>HYPERLINK("http://geochem.nrcan.gc.ca/cdogs/content/agp/agp01499_e.htm", "SO4 | NONE | ROOT")</f>
        <v>SO4 | NONE | ROOT</v>
      </c>
      <c r="G602" s="1" t="str">
        <f>HYPERLINK("http://geochem.nrcan.gc.ca/cdogs/content/mth/mth02438_e.htm", "2438")</f>
        <v>2438</v>
      </c>
      <c r="H602" s="1" t="str">
        <f>HYPERLINK("http://geochem.nrcan.gc.ca/cdogs/content/bdl/bdl210006_e.htm", "210006")</f>
        <v>210006</v>
      </c>
      <c r="I602" s="1" t="str">
        <f>HYPERLINK("http://geochem.nrcan.gc.ca/cdogs/content/prj/prj210211_e.htm", "210211")</f>
        <v>210211</v>
      </c>
      <c r="J602" s="1" t="str">
        <f>HYPERLINK("http://geochem.nrcan.gc.ca/cdogs/content/svy/svy210380_e.htm", "210380")</f>
        <v>210380</v>
      </c>
      <c r="L602" t="s">
        <v>2768</v>
      </c>
      <c r="M602">
        <v>2.2999999999999998</v>
      </c>
      <c r="N602" t="s">
        <v>2768</v>
      </c>
      <c r="O602" t="s">
        <v>2769</v>
      </c>
      <c r="P602" t="s">
        <v>2770</v>
      </c>
      <c r="Q602" t="s">
        <v>2771</v>
      </c>
      <c r="R602" t="s">
        <v>2772</v>
      </c>
      <c r="T602" t="s">
        <v>25</v>
      </c>
    </row>
    <row r="603" spans="1:20" x14ac:dyDescent="0.25">
      <c r="A603">
        <v>64.014988799999998</v>
      </c>
      <c r="B603">
        <v>-135.54656689999999</v>
      </c>
      <c r="C603" s="1" t="str">
        <f>HYPERLINK("http://geochem.nrcan.gc.ca/cdogs/content/kwd/kwd020018_e.htm", "Fluid (stream)")</f>
        <v>Fluid (stream)</v>
      </c>
      <c r="D603" s="1" t="str">
        <f>HYPERLINK("http://geochem.nrcan.gc.ca/cdogs/content/kwd/kwd080007_e.htm", "Untreated Water")</f>
        <v>Untreated Water</v>
      </c>
      <c r="E603" s="1" t="str">
        <f>HYPERLINK("http://geochem.nrcan.gc.ca/cdogs/content/dgp/dgp00002_e.htm", "Total")</f>
        <v>Total</v>
      </c>
      <c r="F603" s="1" t="str">
        <f>HYPERLINK("http://geochem.nrcan.gc.ca/cdogs/content/agp/agp01499_e.htm", "SO4 | NONE | ROOT")</f>
        <v>SO4 | NONE | ROOT</v>
      </c>
      <c r="G603" s="1" t="str">
        <f>HYPERLINK("http://geochem.nrcan.gc.ca/cdogs/content/mth/mth02438_e.htm", "2438")</f>
        <v>2438</v>
      </c>
      <c r="H603" s="1" t="str">
        <f>HYPERLINK("http://geochem.nrcan.gc.ca/cdogs/content/bdl/bdl210006_e.htm", "210006")</f>
        <v>210006</v>
      </c>
      <c r="I603" s="1" t="str">
        <f>HYPERLINK("http://geochem.nrcan.gc.ca/cdogs/content/prj/prj210211_e.htm", "210211")</f>
        <v>210211</v>
      </c>
      <c r="J603" s="1" t="str">
        <f>HYPERLINK("http://geochem.nrcan.gc.ca/cdogs/content/svy/svy210380_e.htm", "210380")</f>
        <v>210380</v>
      </c>
      <c r="L603" t="s">
        <v>2773</v>
      </c>
      <c r="M603">
        <v>2.6</v>
      </c>
      <c r="N603" t="s">
        <v>2773</v>
      </c>
      <c r="O603" t="s">
        <v>2769</v>
      </c>
      <c r="P603" t="s">
        <v>2774</v>
      </c>
      <c r="Q603" t="s">
        <v>2775</v>
      </c>
      <c r="R603" t="s">
        <v>2776</v>
      </c>
      <c r="T603" t="s">
        <v>25</v>
      </c>
    </row>
    <row r="604" spans="1:20" x14ac:dyDescent="0.25">
      <c r="A604">
        <v>64.000586600000005</v>
      </c>
      <c r="B604">
        <v>-135.55814369999999</v>
      </c>
      <c r="C604" s="1" t="str">
        <f>HYPERLINK("http://geochem.nrcan.gc.ca/cdogs/content/kwd/kwd020018_e.htm", "Fluid (stream)")</f>
        <v>Fluid (stream)</v>
      </c>
      <c r="D604" s="1" t="str">
        <f>HYPERLINK("http://geochem.nrcan.gc.ca/cdogs/content/kwd/kwd080007_e.htm", "Untreated Water")</f>
        <v>Untreated Water</v>
      </c>
      <c r="E604" s="1" t="str">
        <f>HYPERLINK("http://geochem.nrcan.gc.ca/cdogs/content/dgp/dgp00002_e.htm", "Total")</f>
        <v>Total</v>
      </c>
      <c r="F604" s="1" t="str">
        <f>HYPERLINK("http://geochem.nrcan.gc.ca/cdogs/content/agp/agp01499_e.htm", "SO4 | NONE | ROOT")</f>
        <v>SO4 | NONE | ROOT</v>
      </c>
      <c r="G604" s="1" t="str">
        <f>HYPERLINK("http://geochem.nrcan.gc.ca/cdogs/content/mth/mth02438_e.htm", "2438")</f>
        <v>2438</v>
      </c>
      <c r="H604" s="1" t="str">
        <f>HYPERLINK("http://geochem.nrcan.gc.ca/cdogs/content/bdl/bdl210006_e.htm", "210006")</f>
        <v>210006</v>
      </c>
      <c r="I604" s="1" t="str">
        <f>HYPERLINK("http://geochem.nrcan.gc.ca/cdogs/content/prj/prj210211_e.htm", "210211")</f>
        <v>210211</v>
      </c>
      <c r="J604" s="1" t="str">
        <f>HYPERLINK("http://geochem.nrcan.gc.ca/cdogs/content/svy/svy210380_e.htm", "210380")</f>
        <v>210380</v>
      </c>
      <c r="L604" t="s">
        <v>2689</v>
      </c>
      <c r="M604">
        <v>2.8</v>
      </c>
      <c r="N604" t="s">
        <v>2689</v>
      </c>
      <c r="O604" t="s">
        <v>2777</v>
      </c>
      <c r="P604" t="s">
        <v>2778</v>
      </c>
      <c r="Q604" t="s">
        <v>2779</v>
      </c>
      <c r="R604" t="s">
        <v>2780</v>
      </c>
      <c r="T604" t="s">
        <v>25</v>
      </c>
    </row>
    <row r="605" spans="1:20" x14ac:dyDescent="0.25">
      <c r="A605">
        <v>64.029075000000006</v>
      </c>
      <c r="B605">
        <v>-135.57058380000001</v>
      </c>
      <c r="C605" s="1" t="str">
        <f>HYPERLINK("http://geochem.nrcan.gc.ca/cdogs/content/kwd/kwd020018_e.htm", "Fluid (stream)")</f>
        <v>Fluid (stream)</v>
      </c>
      <c r="D605" s="1" t="str">
        <f>HYPERLINK("http://geochem.nrcan.gc.ca/cdogs/content/kwd/kwd080007_e.htm", "Untreated Water")</f>
        <v>Untreated Water</v>
      </c>
      <c r="E605" s="1" t="str">
        <f>HYPERLINK("http://geochem.nrcan.gc.ca/cdogs/content/dgp/dgp00002_e.htm", "Total")</f>
        <v>Total</v>
      </c>
      <c r="F605" s="1" t="str">
        <f>HYPERLINK("http://geochem.nrcan.gc.ca/cdogs/content/agp/agp01499_e.htm", "SO4 | NONE | ROOT")</f>
        <v>SO4 | NONE | ROOT</v>
      </c>
      <c r="G605" s="1" t="str">
        <f>HYPERLINK("http://geochem.nrcan.gc.ca/cdogs/content/mth/mth02438_e.htm", "2438")</f>
        <v>2438</v>
      </c>
      <c r="H605" s="1" t="str">
        <f>HYPERLINK("http://geochem.nrcan.gc.ca/cdogs/content/bdl/bdl210006_e.htm", "210006")</f>
        <v>210006</v>
      </c>
      <c r="I605" s="1" t="str">
        <f>HYPERLINK("http://geochem.nrcan.gc.ca/cdogs/content/prj/prj210211_e.htm", "210211")</f>
        <v>210211</v>
      </c>
      <c r="J605" s="1" t="str">
        <f>HYPERLINK("http://geochem.nrcan.gc.ca/cdogs/content/svy/svy210380_e.htm", "210380")</f>
        <v>210380</v>
      </c>
      <c r="L605" t="s">
        <v>2781</v>
      </c>
      <c r="M605">
        <v>6</v>
      </c>
      <c r="N605" t="s">
        <v>2781</v>
      </c>
      <c r="O605" t="s">
        <v>2782</v>
      </c>
      <c r="P605" t="s">
        <v>2783</v>
      </c>
      <c r="Q605" t="s">
        <v>2784</v>
      </c>
      <c r="R605" t="s">
        <v>2785</v>
      </c>
      <c r="T605" t="s">
        <v>25</v>
      </c>
    </row>
    <row r="606" spans="1:20" x14ac:dyDescent="0.25">
      <c r="A606">
        <v>64.021676600000006</v>
      </c>
      <c r="B606">
        <v>-135.6239386</v>
      </c>
      <c r="C606" s="1" t="str">
        <f>HYPERLINK("http://geochem.nrcan.gc.ca/cdogs/content/kwd/kwd020018_e.htm", "Fluid (stream)")</f>
        <v>Fluid (stream)</v>
      </c>
      <c r="D606" s="1" t="str">
        <f>HYPERLINK("http://geochem.nrcan.gc.ca/cdogs/content/kwd/kwd080007_e.htm", "Untreated Water")</f>
        <v>Untreated Water</v>
      </c>
      <c r="E606" s="1" t="str">
        <f>HYPERLINK("http://geochem.nrcan.gc.ca/cdogs/content/dgp/dgp00002_e.htm", "Total")</f>
        <v>Total</v>
      </c>
      <c r="F606" s="1" t="str">
        <f>HYPERLINK("http://geochem.nrcan.gc.ca/cdogs/content/agp/agp01499_e.htm", "SO4 | NONE | ROOT")</f>
        <v>SO4 | NONE | ROOT</v>
      </c>
      <c r="G606" s="1" t="str">
        <f>HYPERLINK("http://geochem.nrcan.gc.ca/cdogs/content/mth/mth02438_e.htm", "2438")</f>
        <v>2438</v>
      </c>
      <c r="H606" s="1" t="str">
        <f>HYPERLINK("http://geochem.nrcan.gc.ca/cdogs/content/bdl/bdl210006_e.htm", "210006")</f>
        <v>210006</v>
      </c>
      <c r="I606" s="1" t="str">
        <f>HYPERLINK("http://geochem.nrcan.gc.ca/cdogs/content/prj/prj210211_e.htm", "210211")</f>
        <v>210211</v>
      </c>
      <c r="J606" s="1" t="str">
        <f>HYPERLINK("http://geochem.nrcan.gc.ca/cdogs/content/svy/svy210380_e.htm", "210380")</f>
        <v>210380</v>
      </c>
      <c r="L606" t="s">
        <v>419</v>
      </c>
      <c r="M606">
        <v>14</v>
      </c>
      <c r="N606" t="s">
        <v>419</v>
      </c>
      <c r="O606" t="s">
        <v>2786</v>
      </c>
      <c r="P606" t="s">
        <v>2787</v>
      </c>
      <c r="Q606" t="s">
        <v>2788</v>
      </c>
      <c r="R606" t="s">
        <v>2789</v>
      </c>
      <c r="T606" t="s">
        <v>25</v>
      </c>
    </row>
    <row r="607" spans="1:20" x14ac:dyDescent="0.25">
      <c r="A607">
        <v>64.0209732</v>
      </c>
      <c r="B607">
        <v>-135.64121220000001</v>
      </c>
      <c r="C607" s="1" t="str">
        <f>HYPERLINK("http://geochem.nrcan.gc.ca/cdogs/content/kwd/kwd020018_e.htm", "Fluid (stream)")</f>
        <v>Fluid (stream)</v>
      </c>
      <c r="D607" s="1" t="str">
        <f>HYPERLINK("http://geochem.nrcan.gc.ca/cdogs/content/kwd/kwd080007_e.htm", "Untreated Water")</f>
        <v>Untreated Water</v>
      </c>
      <c r="E607" s="1" t="str">
        <f>HYPERLINK("http://geochem.nrcan.gc.ca/cdogs/content/dgp/dgp00002_e.htm", "Total")</f>
        <v>Total</v>
      </c>
      <c r="F607" s="1" t="str">
        <f>HYPERLINK("http://geochem.nrcan.gc.ca/cdogs/content/agp/agp01499_e.htm", "SO4 | NONE | ROOT")</f>
        <v>SO4 | NONE | ROOT</v>
      </c>
      <c r="G607" s="1" t="str">
        <f>HYPERLINK("http://geochem.nrcan.gc.ca/cdogs/content/mth/mth02438_e.htm", "2438")</f>
        <v>2438</v>
      </c>
      <c r="H607" s="1" t="str">
        <f>HYPERLINK("http://geochem.nrcan.gc.ca/cdogs/content/bdl/bdl210006_e.htm", "210006")</f>
        <v>210006</v>
      </c>
      <c r="I607" s="1" t="str">
        <f>HYPERLINK("http://geochem.nrcan.gc.ca/cdogs/content/prj/prj210211_e.htm", "210211")</f>
        <v>210211</v>
      </c>
      <c r="J607" s="1" t="str">
        <f>HYPERLINK("http://geochem.nrcan.gc.ca/cdogs/content/svy/svy210380_e.htm", "210380")</f>
        <v>210380</v>
      </c>
      <c r="L607" t="s">
        <v>66</v>
      </c>
      <c r="M607">
        <v>3.4</v>
      </c>
      <c r="N607" t="s">
        <v>66</v>
      </c>
      <c r="O607" t="s">
        <v>2790</v>
      </c>
      <c r="P607" t="s">
        <v>2791</v>
      </c>
      <c r="Q607" t="s">
        <v>2792</v>
      </c>
      <c r="R607" t="s">
        <v>2793</v>
      </c>
      <c r="T607" t="s">
        <v>25</v>
      </c>
    </row>
    <row r="608" spans="1:20" x14ac:dyDescent="0.25">
      <c r="A608">
        <v>64.009071199999994</v>
      </c>
      <c r="B608">
        <v>-135.6538238</v>
      </c>
      <c r="C608" s="1" t="str">
        <f>HYPERLINK("http://geochem.nrcan.gc.ca/cdogs/content/kwd/kwd020018_e.htm", "Fluid (stream)")</f>
        <v>Fluid (stream)</v>
      </c>
      <c r="D608" s="1" t="str">
        <f>HYPERLINK("http://geochem.nrcan.gc.ca/cdogs/content/kwd/kwd080007_e.htm", "Untreated Water")</f>
        <v>Untreated Water</v>
      </c>
      <c r="E608" s="1" t="str">
        <f>HYPERLINK("http://geochem.nrcan.gc.ca/cdogs/content/dgp/dgp00002_e.htm", "Total")</f>
        <v>Total</v>
      </c>
      <c r="F608" s="1" t="str">
        <f>HYPERLINK("http://geochem.nrcan.gc.ca/cdogs/content/agp/agp01499_e.htm", "SO4 | NONE | ROOT")</f>
        <v>SO4 | NONE | ROOT</v>
      </c>
      <c r="G608" s="1" t="str">
        <f>HYPERLINK("http://geochem.nrcan.gc.ca/cdogs/content/mth/mth02438_e.htm", "2438")</f>
        <v>2438</v>
      </c>
      <c r="H608" s="1" t="str">
        <f>HYPERLINK("http://geochem.nrcan.gc.ca/cdogs/content/bdl/bdl210006_e.htm", "210006")</f>
        <v>210006</v>
      </c>
      <c r="I608" s="1" t="str">
        <f>HYPERLINK("http://geochem.nrcan.gc.ca/cdogs/content/prj/prj210211_e.htm", "210211")</f>
        <v>210211</v>
      </c>
      <c r="J608" s="1" t="str">
        <f>HYPERLINK("http://geochem.nrcan.gc.ca/cdogs/content/svy/svy210380_e.htm", "210380")</f>
        <v>210380</v>
      </c>
      <c r="L608" t="s">
        <v>1061</v>
      </c>
      <c r="M608">
        <v>13.5</v>
      </c>
      <c r="N608" t="s">
        <v>1061</v>
      </c>
      <c r="O608" t="s">
        <v>2794</v>
      </c>
      <c r="P608" t="s">
        <v>2795</v>
      </c>
      <c r="Q608" t="s">
        <v>2796</v>
      </c>
      <c r="R608" t="s">
        <v>2797</v>
      </c>
      <c r="T608" t="s">
        <v>25</v>
      </c>
    </row>
    <row r="609" spans="1:20" x14ac:dyDescent="0.25">
      <c r="A609">
        <v>64.009038000000004</v>
      </c>
      <c r="B609">
        <v>-135.64114280000001</v>
      </c>
      <c r="C609" s="1" t="str">
        <f>HYPERLINK("http://geochem.nrcan.gc.ca/cdogs/content/kwd/kwd020018_e.htm", "Fluid (stream)")</f>
        <v>Fluid (stream)</v>
      </c>
      <c r="D609" s="1" t="str">
        <f>HYPERLINK("http://geochem.nrcan.gc.ca/cdogs/content/kwd/kwd080007_e.htm", "Untreated Water")</f>
        <v>Untreated Water</v>
      </c>
      <c r="E609" s="1" t="str">
        <f>HYPERLINK("http://geochem.nrcan.gc.ca/cdogs/content/dgp/dgp00002_e.htm", "Total")</f>
        <v>Total</v>
      </c>
      <c r="F609" s="1" t="str">
        <f>HYPERLINK("http://geochem.nrcan.gc.ca/cdogs/content/agp/agp01499_e.htm", "SO4 | NONE | ROOT")</f>
        <v>SO4 | NONE | ROOT</v>
      </c>
      <c r="G609" s="1" t="str">
        <f>HYPERLINK("http://geochem.nrcan.gc.ca/cdogs/content/mth/mth02438_e.htm", "2438")</f>
        <v>2438</v>
      </c>
      <c r="H609" s="1" t="str">
        <f>HYPERLINK("http://geochem.nrcan.gc.ca/cdogs/content/bdl/bdl210006_e.htm", "210006")</f>
        <v>210006</v>
      </c>
      <c r="I609" s="1" t="str">
        <f>HYPERLINK("http://geochem.nrcan.gc.ca/cdogs/content/prj/prj210211_e.htm", "210211")</f>
        <v>210211</v>
      </c>
      <c r="J609" s="1" t="str">
        <f>HYPERLINK("http://geochem.nrcan.gc.ca/cdogs/content/svy/svy210380_e.htm", "210380")</f>
        <v>210380</v>
      </c>
      <c r="L609" t="s">
        <v>404</v>
      </c>
      <c r="M609">
        <v>6.7</v>
      </c>
      <c r="N609" t="s">
        <v>404</v>
      </c>
      <c r="O609" t="s">
        <v>2798</v>
      </c>
      <c r="P609" t="s">
        <v>2799</v>
      </c>
      <c r="Q609" t="s">
        <v>2800</v>
      </c>
      <c r="R609" t="s">
        <v>2801</v>
      </c>
      <c r="T609" t="s">
        <v>25</v>
      </c>
    </row>
    <row r="610" spans="1:20" x14ac:dyDescent="0.25">
      <c r="A610">
        <v>64.037466699999996</v>
      </c>
      <c r="B610">
        <v>-135.7034195</v>
      </c>
      <c r="C610" s="1" t="str">
        <f>HYPERLINK("http://geochem.nrcan.gc.ca/cdogs/content/kwd/kwd020018_e.htm", "Fluid (stream)")</f>
        <v>Fluid (stream)</v>
      </c>
      <c r="D610" s="1" t="str">
        <f>HYPERLINK("http://geochem.nrcan.gc.ca/cdogs/content/kwd/kwd080007_e.htm", "Untreated Water")</f>
        <v>Untreated Water</v>
      </c>
      <c r="E610" s="1" t="str">
        <f>HYPERLINK("http://geochem.nrcan.gc.ca/cdogs/content/dgp/dgp00002_e.htm", "Total")</f>
        <v>Total</v>
      </c>
      <c r="F610" s="1" t="str">
        <f>HYPERLINK("http://geochem.nrcan.gc.ca/cdogs/content/agp/agp01499_e.htm", "SO4 | NONE | ROOT")</f>
        <v>SO4 | NONE | ROOT</v>
      </c>
      <c r="G610" s="1" t="str">
        <f>HYPERLINK("http://geochem.nrcan.gc.ca/cdogs/content/mth/mth02438_e.htm", "2438")</f>
        <v>2438</v>
      </c>
      <c r="H610" s="1" t="str">
        <f>HYPERLINK("http://geochem.nrcan.gc.ca/cdogs/content/bdl/bdl210006_e.htm", "210006")</f>
        <v>210006</v>
      </c>
      <c r="I610" s="1" t="str">
        <f>HYPERLINK("http://geochem.nrcan.gc.ca/cdogs/content/prj/prj210211_e.htm", "210211")</f>
        <v>210211</v>
      </c>
      <c r="J610" s="1" t="str">
        <f>HYPERLINK("http://geochem.nrcan.gc.ca/cdogs/content/svy/svy210380_e.htm", "210380")</f>
        <v>210380</v>
      </c>
      <c r="L610" t="s">
        <v>2802</v>
      </c>
      <c r="M610">
        <v>4.9000000000000004</v>
      </c>
      <c r="N610" t="s">
        <v>2802</v>
      </c>
      <c r="O610" t="s">
        <v>2803</v>
      </c>
      <c r="P610" t="s">
        <v>2804</v>
      </c>
      <c r="Q610" t="s">
        <v>2805</v>
      </c>
      <c r="R610" t="s">
        <v>2806</v>
      </c>
      <c r="T610" t="s">
        <v>25</v>
      </c>
    </row>
    <row r="611" spans="1:20" x14ac:dyDescent="0.25">
      <c r="A611">
        <v>64.020413899999994</v>
      </c>
      <c r="B611">
        <v>-135.64590519999999</v>
      </c>
      <c r="C611" s="1" t="str">
        <f>HYPERLINK("http://geochem.nrcan.gc.ca/cdogs/content/kwd/kwd020018_e.htm", "Fluid (stream)")</f>
        <v>Fluid (stream)</v>
      </c>
      <c r="D611" s="1" t="str">
        <f>HYPERLINK("http://geochem.nrcan.gc.ca/cdogs/content/kwd/kwd080007_e.htm", "Untreated Water")</f>
        <v>Untreated Water</v>
      </c>
      <c r="E611" s="1" t="str">
        <f>HYPERLINK("http://geochem.nrcan.gc.ca/cdogs/content/dgp/dgp00002_e.htm", "Total")</f>
        <v>Total</v>
      </c>
      <c r="F611" s="1" t="str">
        <f>HYPERLINK("http://geochem.nrcan.gc.ca/cdogs/content/agp/agp01499_e.htm", "SO4 | NONE | ROOT")</f>
        <v>SO4 | NONE | ROOT</v>
      </c>
      <c r="G611" s="1" t="str">
        <f>HYPERLINK("http://geochem.nrcan.gc.ca/cdogs/content/mth/mth02438_e.htm", "2438")</f>
        <v>2438</v>
      </c>
      <c r="H611" s="1" t="str">
        <f>HYPERLINK("http://geochem.nrcan.gc.ca/cdogs/content/bdl/bdl210006_e.htm", "210006")</f>
        <v>210006</v>
      </c>
      <c r="I611" s="1" t="str">
        <f>HYPERLINK("http://geochem.nrcan.gc.ca/cdogs/content/prj/prj210211_e.htm", "210211")</f>
        <v>210211</v>
      </c>
      <c r="J611" s="1" t="str">
        <f>HYPERLINK("http://geochem.nrcan.gc.ca/cdogs/content/svy/svy210380_e.htm", "210380")</f>
        <v>210380</v>
      </c>
      <c r="L611" t="s">
        <v>2807</v>
      </c>
      <c r="M611">
        <v>22</v>
      </c>
      <c r="N611" t="s">
        <v>2807</v>
      </c>
      <c r="O611" t="s">
        <v>2808</v>
      </c>
      <c r="P611" t="s">
        <v>2809</v>
      </c>
      <c r="Q611" t="s">
        <v>2810</v>
      </c>
      <c r="R611" t="s">
        <v>2811</v>
      </c>
      <c r="T611" t="s">
        <v>25</v>
      </c>
    </row>
    <row r="612" spans="1:20" x14ac:dyDescent="0.25">
      <c r="A612">
        <v>64.108733599999994</v>
      </c>
      <c r="B612">
        <v>-135.50489540000001</v>
      </c>
      <c r="C612" s="1" t="str">
        <f>HYPERLINK("http://geochem.nrcan.gc.ca/cdogs/content/kwd/kwd020018_e.htm", "Fluid (stream)")</f>
        <v>Fluid (stream)</v>
      </c>
      <c r="D612" s="1" t="str">
        <f>HYPERLINK("http://geochem.nrcan.gc.ca/cdogs/content/kwd/kwd080007_e.htm", "Untreated Water")</f>
        <v>Untreated Water</v>
      </c>
      <c r="E612" s="1" t="str">
        <f>HYPERLINK("http://geochem.nrcan.gc.ca/cdogs/content/dgp/dgp00002_e.htm", "Total")</f>
        <v>Total</v>
      </c>
      <c r="F612" s="1" t="str">
        <f>HYPERLINK("http://geochem.nrcan.gc.ca/cdogs/content/agp/agp01499_e.htm", "SO4 | NONE | ROOT")</f>
        <v>SO4 | NONE | ROOT</v>
      </c>
      <c r="G612" s="1" t="str">
        <f>HYPERLINK("http://geochem.nrcan.gc.ca/cdogs/content/mth/mth02438_e.htm", "2438")</f>
        <v>2438</v>
      </c>
      <c r="H612" s="1" t="str">
        <f>HYPERLINK("http://geochem.nrcan.gc.ca/cdogs/content/bdl/bdl210006_e.htm", "210006")</f>
        <v>210006</v>
      </c>
      <c r="I612" s="1" t="str">
        <f>HYPERLINK("http://geochem.nrcan.gc.ca/cdogs/content/prj/prj210211_e.htm", "210211")</f>
        <v>210211</v>
      </c>
      <c r="J612" s="1" t="str">
        <f>HYPERLINK("http://geochem.nrcan.gc.ca/cdogs/content/svy/svy210380_e.htm", "210380")</f>
        <v>210380</v>
      </c>
      <c r="L612" t="s">
        <v>2812</v>
      </c>
      <c r="M612">
        <v>24.7</v>
      </c>
      <c r="N612" t="s">
        <v>2812</v>
      </c>
      <c r="O612" t="s">
        <v>2813</v>
      </c>
      <c r="P612" t="s">
        <v>2814</v>
      </c>
      <c r="Q612" t="s">
        <v>2815</v>
      </c>
      <c r="R612" t="s">
        <v>2816</v>
      </c>
      <c r="T612" t="s">
        <v>25</v>
      </c>
    </row>
    <row r="613" spans="1:20" x14ac:dyDescent="0.25">
      <c r="A613">
        <v>64.049244299999998</v>
      </c>
      <c r="B613">
        <v>-135.68006009999999</v>
      </c>
      <c r="C613" s="1" t="str">
        <f>HYPERLINK("http://geochem.nrcan.gc.ca/cdogs/content/kwd/kwd020018_e.htm", "Fluid (stream)")</f>
        <v>Fluid (stream)</v>
      </c>
      <c r="D613" s="1" t="str">
        <f>HYPERLINK("http://geochem.nrcan.gc.ca/cdogs/content/kwd/kwd080007_e.htm", "Untreated Water")</f>
        <v>Untreated Water</v>
      </c>
      <c r="E613" s="1" t="str">
        <f>HYPERLINK("http://geochem.nrcan.gc.ca/cdogs/content/dgp/dgp00002_e.htm", "Total")</f>
        <v>Total</v>
      </c>
      <c r="F613" s="1" t="str">
        <f>HYPERLINK("http://geochem.nrcan.gc.ca/cdogs/content/agp/agp01499_e.htm", "SO4 | NONE | ROOT")</f>
        <v>SO4 | NONE | ROOT</v>
      </c>
      <c r="G613" s="1" t="str">
        <f>HYPERLINK("http://geochem.nrcan.gc.ca/cdogs/content/mth/mth02438_e.htm", "2438")</f>
        <v>2438</v>
      </c>
      <c r="H613" s="1" t="str">
        <f>HYPERLINK("http://geochem.nrcan.gc.ca/cdogs/content/bdl/bdl210006_e.htm", "210006")</f>
        <v>210006</v>
      </c>
      <c r="I613" s="1" t="str">
        <f>HYPERLINK("http://geochem.nrcan.gc.ca/cdogs/content/prj/prj210211_e.htm", "210211")</f>
        <v>210211</v>
      </c>
      <c r="J613" s="1" t="str">
        <f>HYPERLINK("http://geochem.nrcan.gc.ca/cdogs/content/svy/svy210380_e.htm", "210380")</f>
        <v>210380</v>
      </c>
      <c r="L613" t="s">
        <v>334</v>
      </c>
      <c r="M613">
        <v>10.7</v>
      </c>
      <c r="N613" t="s">
        <v>334</v>
      </c>
      <c r="O613" t="s">
        <v>2817</v>
      </c>
      <c r="P613" t="s">
        <v>2818</v>
      </c>
      <c r="Q613" t="s">
        <v>2819</v>
      </c>
      <c r="R613" t="s">
        <v>2820</v>
      </c>
      <c r="T613" t="s">
        <v>25</v>
      </c>
    </row>
    <row r="614" spans="1:20" x14ac:dyDescent="0.25">
      <c r="A614">
        <v>64.036480299999994</v>
      </c>
      <c r="B614">
        <v>-135.6452534</v>
      </c>
      <c r="C614" s="1" t="str">
        <f>HYPERLINK("http://geochem.nrcan.gc.ca/cdogs/content/kwd/kwd020018_e.htm", "Fluid (stream)")</f>
        <v>Fluid (stream)</v>
      </c>
      <c r="D614" s="1" t="str">
        <f>HYPERLINK("http://geochem.nrcan.gc.ca/cdogs/content/kwd/kwd080007_e.htm", "Untreated Water")</f>
        <v>Untreated Water</v>
      </c>
      <c r="E614" s="1" t="str">
        <f>HYPERLINK("http://geochem.nrcan.gc.ca/cdogs/content/dgp/dgp00002_e.htm", "Total")</f>
        <v>Total</v>
      </c>
      <c r="F614" s="1" t="str">
        <f>HYPERLINK("http://geochem.nrcan.gc.ca/cdogs/content/agp/agp01499_e.htm", "SO4 | NONE | ROOT")</f>
        <v>SO4 | NONE | ROOT</v>
      </c>
      <c r="G614" s="1" t="str">
        <f>HYPERLINK("http://geochem.nrcan.gc.ca/cdogs/content/mth/mth02438_e.htm", "2438")</f>
        <v>2438</v>
      </c>
      <c r="H614" s="1" t="str">
        <f>HYPERLINK("http://geochem.nrcan.gc.ca/cdogs/content/bdl/bdl210006_e.htm", "210006")</f>
        <v>210006</v>
      </c>
      <c r="I614" s="1" t="str">
        <f>HYPERLINK("http://geochem.nrcan.gc.ca/cdogs/content/prj/prj210211_e.htm", "210211")</f>
        <v>210211</v>
      </c>
      <c r="J614" s="1" t="str">
        <f>HYPERLINK("http://geochem.nrcan.gc.ca/cdogs/content/svy/svy210380_e.htm", "210380")</f>
        <v>210380</v>
      </c>
      <c r="L614" t="s">
        <v>2425</v>
      </c>
      <c r="M614">
        <v>23.4</v>
      </c>
      <c r="N614" t="s">
        <v>2425</v>
      </c>
      <c r="O614" t="s">
        <v>2821</v>
      </c>
      <c r="P614" t="s">
        <v>2822</v>
      </c>
      <c r="Q614" t="s">
        <v>2823</v>
      </c>
      <c r="R614" t="s">
        <v>2824</v>
      </c>
      <c r="T614" t="s">
        <v>25</v>
      </c>
    </row>
    <row r="615" spans="1:20" x14ac:dyDescent="0.25">
      <c r="A615">
        <v>64.022094600000003</v>
      </c>
      <c r="B615">
        <v>-135.66129029999999</v>
      </c>
      <c r="C615" s="1" t="str">
        <f>HYPERLINK("http://geochem.nrcan.gc.ca/cdogs/content/kwd/kwd020018_e.htm", "Fluid (stream)")</f>
        <v>Fluid (stream)</v>
      </c>
      <c r="D615" s="1" t="str">
        <f>HYPERLINK("http://geochem.nrcan.gc.ca/cdogs/content/kwd/kwd080007_e.htm", "Untreated Water")</f>
        <v>Untreated Water</v>
      </c>
      <c r="E615" s="1" t="str">
        <f>HYPERLINK("http://geochem.nrcan.gc.ca/cdogs/content/dgp/dgp00002_e.htm", "Total")</f>
        <v>Total</v>
      </c>
      <c r="F615" s="1" t="str">
        <f>HYPERLINK("http://geochem.nrcan.gc.ca/cdogs/content/agp/agp01499_e.htm", "SO4 | NONE | ROOT")</f>
        <v>SO4 | NONE | ROOT</v>
      </c>
      <c r="G615" s="1" t="str">
        <f>HYPERLINK("http://geochem.nrcan.gc.ca/cdogs/content/mth/mth02438_e.htm", "2438")</f>
        <v>2438</v>
      </c>
      <c r="H615" s="1" t="str">
        <f>HYPERLINK("http://geochem.nrcan.gc.ca/cdogs/content/bdl/bdl210006_e.htm", "210006")</f>
        <v>210006</v>
      </c>
      <c r="I615" s="1" t="str">
        <f>HYPERLINK("http://geochem.nrcan.gc.ca/cdogs/content/prj/prj210211_e.htm", "210211")</f>
        <v>210211</v>
      </c>
      <c r="J615" s="1" t="str">
        <f>HYPERLINK("http://geochem.nrcan.gc.ca/cdogs/content/svy/svy210380_e.htm", "210380")</f>
        <v>210380</v>
      </c>
      <c r="L615" t="s">
        <v>2825</v>
      </c>
      <c r="M615">
        <v>23.2</v>
      </c>
      <c r="N615" t="s">
        <v>2825</v>
      </c>
      <c r="O615" t="s">
        <v>2826</v>
      </c>
      <c r="P615" t="s">
        <v>2827</v>
      </c>
      <c r="Q615" t="s">
        <v>2828</v>
      </c>
      <c r="R615" t="s">
        <v>2829</v>
      </c>
      <c r="T615" t="s">
        <v>25</v>
      </c>
    </row>
    <row r="616" spans="1:20" x14ac:dyDescent="0.25">
      <c r="A616">
        <v>64.236624500000005</v>
      </c>
      <c r="B616">
        <v>-135.76724899999999</v>
      </c>
      <c r="C616" s="1" t="str">
        <f>HYPERLINK("http://geochem.nrcan.gc.ca/cdogs/content/kwd/kwd020018_e.htm", "Fluid (stream)")</f>
        <v>Fluid (stream)</v>
      </c>
      <c r="D616" s="1" t="str">
        <f>HYPERLINK("http://geochem.nrcan.gc.ca/cdogs/content/kwd/kwd080007_e.htm", "Untreated Water")</f>
        <v>Untreated Water</v>
      </c>
      <c r="E616" s="1" t="str">
        <f>HYPERLINK("http://geochem.nrcan.gc.ca/cdogs/content/dgp/dgp00002_e.htm", "Total")</f>
        <v>Total</v>
      </c>
      <c r="F616" s="1" t="str">
        <f>HYPERLINK("http://geochem.nrcan.gc.ca/cdogs/content/agp/agp01499_e.htm", "SO4 | NONE | ROOT")</f>
        <v>SO4 | NONE | ROOT</v>
      </c>
      <c r="G616" s="1" t="str">
        <f>HYPERLINK("http://geochem.nrcan.gc.ca/cdogs/content/mth/mth02438_e.htm", "2438")</f>
        <v>2438</v>
      </c>
      <c r="H616" s="1" t="str">
        <f>HYPERLINK("http://geochem.nrcan.gc.ca/cdogs/content/bdl/bdl210006_e.htm", "210006")</f>
        <v>210006</v>
      </c>
      <c r="I616" s="1" t="str">
        <f>HYPERLINK("http://geochem.nrcan.gc.ca/cdogs/content/prj/prj210211_e.htm", "210211")</f>
        <v>210211</v>
      </c>
      <c r="J616" s="1" t="str">
        <f>HYPERLINK("http://geochem.nrcan.gc.ca/cdogs/content/svy/svy210380_e.htm", "210380")</f>
        <v>210380</v>
      </c>
      <c r="L616" t="s">
        <v>2830</v>
      </c>
      <c r="M616">
        <v>47.8</v>
      </c>
      <c r="N616" t="s">
        <v>2830</v>
      </c>
      <c r="O616" t="s">
        <v>2831</v>
      </c>
      <c r="P616" t="s">
        <v>2832</v>
      </c>
      <c r="Q616" t="s">
        <v>2833</v>
      </c>
      <c r="R616" t="s">
        <v>2834</v>
      </c>
      <c r="T616" t="s">
        <v>25</v>
      </c>
    </row>
    <row r="617" spans="1:20" x14ac:dyDescent="0.25">
      <c r="A617">
        <v>64.229410099999996</v>
      </c>
      <c r="B617">
        <v>-135.774058</v>
      </c>
      <c r="C617" s="1" t="str">
        <f>HYPERLINK("http://geochem.nrcan.gc.ca/cdogs/content/kwd/kwd020018_e.htm", "Fluid (stream)")</f>
        <v>Fluid (stream)</v>
      </c>
      <c r="D617" s="1" t="str">
        <f>HYPERLINK("http://geochem.nrcan.gc.ca/cdogs/content/kwd/kwd080007_e.htm", "Untreated Water")</f>
        <v>Untreated Water</v>
      </c>
      <c r="E617" s="1" t="str">
        <f>HYPERLINK("http://geochem.nrcan.gc.ca/cdogs/content/dgp/dgp00002_e.htm", "Total")</f>
        <v>Total</v>
      </c>
      <c r="F617" s="1" t="str">
        <f>HYPERLINK("http://geochem.nrcan.gc.ca/cdogs/content/agp/agp01499_e.htm", "SO4 | NONE | ROOT")</f>
        <v>SO4 | NONE | ROOT</v>
      </c>
      <c r="G617" s="1" t="str">
        <f>HYPERLINK("http://geochem.nrcan.gc.ca/cdogs/content/mth/mth02438_e.htm", "2438")</f>
        <v>2438</v>
      </c>
      <c r="H617" s="1" t="str">
        <f>HYPERLINK("http://geochem.nrcan.gc.ca/cdogs/content/bdl/bdl210006_e.htm", "210006")</f>
        <v>210006</v>
      </c>
      <c r="I617" s="1" t="str">
        <f>HYPERLINK("http://geochem.nrcan.gc.ca/cdogs/content/prj/prj210211_e.htm", "210211")</f>
        <v>210211</v>
      </c>
      <c r="J617" s="1" t="str">
        <f>HYPERLINK("http://geochem.nrcan.gc.ca/cdogs/content/svy/svy210380_e.htm", "210380")</f>
        <v>210380</v>
      </c>
      <c r="L617" t="s">
        <v>2835</v>
      </c>
      <c r="M617">
        <v>80</v>
      </c>
      <c r="N617" t="s">
        <v>2835</v>
      </c>
      <c r="O617" t="s">
        <v>2836</v>
      </c>
      <c r="P617" t="s">
        <v>2837</v>
      </c>
      <c r="Q617" t="s">
        <v>2838</v>
      </c>
      <c r="R617" t="s">
        <v>2839</v>
      </c>
      <c r="T617" t="s">
        <v>25</v>
      </c>
    </row>
    <row r="618" spans="1:20" x14ac:dyDescent="0.25">
      <c r="A618">
        <v>64.200719699999993</v>
      </c>
      <c r="B618">
        <v>-135.80291130000001</v>
      </c>
      <c r="C618" s="1" t="str">
        <f>HYPERLINK("http://geochem.nrcan.gc.ca/cdogs/content/kwd/kwd020018_e.htm", "Fluid (stream)")</f>
        <v>Fluid (stream)</v>
      </c>
      <c r="D618" s="1" t="str">
        <f>HYPERLINK("http://geochem.nrcan.gc.ca/cdogs/content/kwd/kwd080007_e.htm", "Untreated Water")</f>
        <v>Untreated Water</v>
      </c>
      <c r="E618" s="1" t="str">
        <f>HYPERLINK("http://geochem.nrcan.gc.ca/cdogs/content/dgp/dgp00002_e.htm", "Total")</f>
        <v>Total</v>
      </c>
      <c r="F618" s="1" t="str">
        <f>HYPERLINK("http://geochem.nrcan.gc.ca/cdogs/content/agp/agp01499_e.htm", "SO4 | NONE | ROOT")</f>
        <v>SO4 | NONE | ROOT</v>
      </c>
      <c r="G618" s="1" t="str">
        <f>HYPERLINK("http://geochem.nrcan.gc.ca/cdogs/content/mth/mth02438_e.htm", "2438")</f>
        <v>2438</v>
      </c>
      <c r="H618" s="1" t="str">
        <f>HYPERLINK("http://geochem.nrcan.gc.ca/cdogs/content/bdl/bdl210006_e.htm", "210006")</f>
        <v>210006</v>
      </c>
      <c r="I618" s="1" t="str">
        <f>HYPERLINK("http://geochem.nrcan.gc.ca/cdogs/content/prj/prj210211_e.htm", "210211")</f>
        <v>210211</v>
      </c>
      <c r="J618" s="1" t="str">
        <f>HYPERLINK("http://geochem.nrcan.gc.ca/cdogs/content/svy/svy210380_e.htm", "210380")</f>
        <v>210380</v>
      </c>
      <c r="L618" t="s">
        <v>2840</v>
      </c>
      <c r="M618">
        <v>65.5</v>
      </c>
      <c r="N618" t="s">
        <v>2840</v>
      </c>
      <c r="O618" t="s">
        <v>2841</v>
      </c>
      <c r="P618" t="s">
        <v>2842</v>
      </c>
      <c r="Q618" t="s">
        <v>2843</v>
      </c>
      <c r="R618" t="s">
        <v>2844</v>
      </c>
      <c r="T618" t="s">
        <v>25</v>
      </c>
    </row>
    <row r="619" spans="1:20" x14ac:dyDescent="0.25">
      <c r="A619">
        <v>64.198026999999996</v>
      </c>
      <c r="B619">
        <v>-135.80303910000001</v>
      </c>
      <c r="C619" s="1" t="str">
        <f>HYPERLINK("http://geochem.nrcan.gc.ca/cdogs/content/kwd/kwd020018_e.htm", "Fluid (stream)")</f>
        <v>Fluid (stream)</v>
      </c>
      <c r="D619" s="1" t="str">
        <f>HYPERLINK("http://geochem.nrcan.gc.ca/cdogs/content/kwd/kwd080007_e.htm", "Untreated Water")</f>
        <v>Untreated Water</v>
      </c>
      <c r="E619" s="1" t="str">
        <f>HYPERLINK("http://geochem.nrcan.gc.ca/cdogs/content/dgp/dgp00002_e.htm", "Total")</f>
        <v>Total</v>
      </c>
      <c r="F619" s="1" t="str">
        <f>HYPERLINK("http://geochem.nrcan.gc.ca/cdogs/content/agp/agp01499_e.htm", "SO4 | NONE | ROOT")</f>
        <v>SO4 | NONE | ROOT</v>
      </c>
      <c r="G619" s="1" t="str">
        <f>HYPERLINK("http://geochem.nrcan.gc.ca/cdogs/content/mth/mth02438_e.htm", "2438")</f>
        <v>2438</v>
      </c>
      <c r="H619" s="1" t="str">
        <f>HYPERLINK("http://geochem.nrcan.gc.ca/cdogs/content/bdl/bdl210006_e.htm", "210006")</f>
        <v>210006</v>
      </c>
      <c r="I619" s="1" t="str">
        <f>HYPERLINK("http://geochem.nrcan.gc.ca/cdogs/content/prj/prj210211_e.htm", "210211")</f>
        <v>210211</v>
      </c>
      <c r="J619" s="1" t="str">
        <f>HYPERLINK("http://geochem.nrcan.gc.ca/cdogs/content/svy/svy210380_e.htm", "210380")</f>
        <v>210380</v>
      </c>
      <c r="L619" t="s">
        <v>2845</v>
      </c>
      <c r="M619">
        <v>53.5</v>
      </c>
      <c r="N619" t="s">
        <v>2845</v>
      </c>
      <c r="O619" t="s">
        <v>2846</v>
      </c>
      <c r="P619" t="s">
        <v>2847</v>
      </c>
      <c r="Q619" t="s">
        <v>2848</v>
      </c>
      <c r="R619" t="s">
        <v>2849</v>
      </c>
      <c r="T619" t="s">
        <v>25</v>
      </c>
    </row>
    <row r="620" spans="1:20" x14ac:dyDescent="0.25">
      <c r="A620">
        <v>64.247852699999996</v>
      </c>
      <c r="B620">
        <v>-135.83089140000001</v>
      </c>
      <c r="C620" s="1" t="str">
        <f>HYPERLINK("http://geochem.nrcan.gc.ca/cdogs/content/kwd/kwd020018_e.htm", "Fluid (stream)")</f>
        <v>Fluid (stream)</v>
      </c>
      <c r="D620" s="1" t="str">
        <f>HYPERLINK("http://geochem.nrcan.gc.ca/cdogs/content/kwd/kwd080007_e.htm", "Untreated Water")</f>
        <v>Untreated Water</v>
      </c>
      <c r="E620" s="1" t="str">
        <f>HYPERLINK("http://geochem.nrcan.gc.ca/cdogs/content/dgp/dgp00002_e.htm", "Total")</f>
        <v>Total</v>
      </c>
      <c r="F620" s="1" t="str">
        <f>HYPERLINK("http://geochem.nrcan.gc.ca/cdogs/content/agp/agp01499_e.htm", "SO4 | NONE | ROOT")</f>
        <v>SO4 | NONE | ROOT</v>
      </c>
      <c r="G620" s="1" t="str">
        <f>HYPERLINK("http://geochem.nrcan.gc.ca/cdogs/content/mth/mth02438_e.htm", "2438")</f>
        <v>2438</v>
      </c>
      <c r="H620" s="1" t="str">
        <f>HYPERLINK("http://geochem.nrcan.gc.ca/cdogs/content/bdl/bdl210006_e.htm", "210006")</f>
        <v>210006</v>
      </c>
      <c r="I620" s="1" t="str">
        <f>HYPERLINK("http://geochem.nrcan.gc.ca/cdogs/content/prj/prj210211_e.htm", "210211")</f>
        <v>210211</v>
      </c>
      <c r="J620" s="1" t="str">
        <f>HYPERLINK("http://geochem.nrcan.gc.ca/cdogs/content/svy/svy210380_e.htm", "210380")</f>
        <v>210380</v>
      </c>
      <c r="L620" t="s">
        <v>2850</v>
      </c>
      <c r="M620">
        <v>21.5</v>
      </c>
      <c r="N620" t="s">
        <v>2850</v>
      </c>
      <c r="O620" t="s">
        <v>2851</v>
      </c>
      <c r="P620" t="s">
        <v>2852</v>
      </c>
      <c r="Q620" t="s">
        <v>2853</v>
      </c>
      <c r="R620" t="s">
        <v>2854</v>
      </c>
      <c r="T620" t="s">
        <v>25</v>
      </c>
    </row>
    <row r="621" spans="1:20" x14ac:dyDescent="0.25">
      <c r="A621">
        <v>64.241063400000002</v>
      </c>
      <c r="B621">
        <v>-135.8094447</v>
      </c>
      <c r="C621" s="1" t="str">
        <f>HYPERLINK("http://geochem.nrcan.gc.ca/cdogs/content/kwd/kwd020018_e.htm", "Fluid (stream)")</f>
        <v>Fluid (stream)</v>
      </c>
      <c r="D621" s="1" t="str">
        <f>HYPERLINK("http://geochem.nrcan.gc.ca/cdogs/content/kwd/kwd080007_e.htm", "Untreated Water")</f>
        <v>Untreated Water</v>
      </c>
      <c r="E621" s="1" t="str">
        <f>HYPERLINK("http://geochem.nrcan.gc.ca/cdogs/content/dgp/dgp00002_e.htm", "Total")</f>
        <v>Total</v>
      </c>
      <c r="F621" s="1" t="str">
        <f>HYPERLINK("http://geochem.nrcan.gc.ca/cdogs/content/agp/agp01499_e.htm", "SO4 | NONE | ROOT")</f>
        <v>SO4 | NONE | ROOT</v>
      </c>
      <c r="G621" s="1" t="str">
        <f>HYPERLINK("http://geochem.nrcan.gc.ca/cdogs/content/mth/mth02438_e.htm", "2438")</f>
        <v>2438</v>
      </c>
      <c r="H621" s="1" t="str">
        <f>HYPERLINK("http://geochem.nrcan.gc.ca/cdogs/content/bdl/bdl210006_e.htm", "210006")</f>
        <v>210006</v>
      </c>
      <c r="I621" s="1" t="str">
        <f>HYPERLINK("http://geochem.nrcan.gc.ca/cdogs/content/prj/prj210211_e.htm", "210211")</f>
        <v>210211</v>
      </c>
      <c r="J621" s="1" t="str">
        <f>HYPERLINK("http://geochem.nrcan.gc.ca/cdogs/content/svy/svy210380_e.htm", "210380")</f>
        <v>210380</v>
      </c>
      <c r="L621" t="s">
        <v>2855</v>
      </c>
      <c r="M621">
        <v>41.8</v>
      </c>
      <c r="N621" t="s">
        <v>2855</v>
      </c>
      <c r="O621" t="s">
        <v>2856</v>
      </c>
      <c r="P621" t="s">
        <v>2857</v>
      </c>
      <c r="Q621" t="s">
        <v>2858</v>
      </c>
      <c r="R621" t="s">
        <v>2859</v>
      </c>
      <c r="T621" t="s">
        <v>25</v>
      </c>
    </row>
    <row r="622" spans="1:20" x14ac:dyDescent="0.25">
      <c r="A622">
        <v>64.204301700000002</v>
      </c>
      <c r="B622">
        <v>-135.8042509</v>
      </c>
      <c r="C622" s="1" t="str">
        <f>HYPERLINK("http://geochem.nrcan.gc.ca/cdogs/content/kwd/kwd020018_e.htm", "Fluid (stream)")</f>
        <v>Fluid (stream)</v>
      </c>
      <c r="D622" s="1" t="str">
        <f>HYPERLINK("http://geochem.nrcan.gc.ca/cdogs/content/kwd/kwd080007_e.htm", "Untreated Water")</f>
        <v>Untreated Water</v>
      </c>
      <c r="E622" s="1" t="str">
        <f>HYPERLINK("http://geochem.nrcan.gc.ca/cdogs/content/dgp/dgp00002_e.htm", "Total")</f>
        <v>Total</v>
      </c>
      <c r="F622" s="1" t="str">
        <f>HYPERLINK("http://geochem.nrcan.gc.ca/cdogs/content/agp/agp01499_e.htm", "SO4 | NONE | ROOT")</f>
        <v>SO4 | NONE | ROOT</v>
      </c>
      <c r="G622" s="1" t="str">
        <f>HYPERLINK("http://geochem.nrcan.gc.ca/cdogs/content/mth/mth02438_e.htm", "2438")</f>
        <v>2438</v>
      </c>
      <c r="H622" s="1" t="str">
        <f>HYPERLINK("http://geochem.nrcan.gc.ca/cdogs/content/bdl/bdl210006_e.htm", "210006")</f>
        <v>210006</v>
      </c>
      <c r="I622" s="1" t="str">
        <f>HYPERLINK("http://geochem.nrcan.gc.ca/cdogs/content/prj/prj210211_e.htm", "210211")</f>
        <v>210211</v>
      </c>
      <c r="J622" s="1" t="str">
        <f>HYPERLINK("http://geochem.nrcan.gc.ca/cdogs/content/svy/svy210380_e.htm", "210380")</f>
        <v>210380</v>
      </c>
      <c r="L622" t="s">
        <v>2860</v>
      </c>
      <c r="M622">
        <v>34.799999999999997</v>
      </c>
      <c r="N622" t="s">
        <v>2860</v>
      </c>
      <c r="O622" t="s">
        <v>2861</v>
      </c>
      <c r="P622" t="s">
        <v>2862</v>
      </c>
      <c r="Q622" t="s">
        <v>2863</v>
      </c>
      <c r="R622" t="s">
        <v>2864</v>
      </c>
      <c r="T622" t="s">
        <v>25</v>
      </c>
    </row>
    <row r="623" spans="1:20" x14ac:dyDescent="0.25">
      <c r="A623">
        <v>64.203490799999997</v>
      </c>
      <c r="B623">
        <v>-135.80484519999999</v>
      </c>
      <c r="C623" s="1" t="str">
        <f>HYPERLINK("http://geochem.nrcan.gc.ca/cdogs/content/kwd/kwd020018_e.htm", "Fluid (stream)")</f>
        <v>Fluid (stream)</v>
      </c>
      <c r="D623" s="1" t="str">
        <f>HYPERLINK("http://geochem.nrcan.gc.ca/cdogs/content/kwd/kwd080007_e.htm", "Untreated Water")</f>
        <v>Untreated Water</v>
      </c>
      <c r="E623" s="1" t="str">
        <f>HYPERLINK("http://geochem.nrcan.gc.ca/cdogs/content/dgp/dgp00002_e.htm", "Total")</f>
        <v>Total</v>
      </c>
      <c r="F623" s="1" t="str">
        <f>HYPERLINK("http://geochem.nrcan.gc.ca/cdogs/content/agp/agp01499_e.htm", "SO4 | NONE | ROOT")</f>
        <v>SO4 | NONE | ROOT</v>
      </c>
      <c r="G623" s="1" t="str">
        <f>HYPERLINK("http://geochem.nrcan.gc.ca/cdogs/content/mth/mth02438_e.htm", "2438")</f>
        <v>2438</v>
      </c>
      <c r="H623" s="1" t="str">
        <f>HYPERLINK("http://geochem.nrcan.gc.ca/cdogs/content/bdl/bdl210006_e.htm", "210006")</f>
        <v>210006</v>
      </c>
      <c r="I623" s="1" t="str">
        <f>HYPERLINK("http://geochem.nrcan.gc.ca/cdogs/content/prj/prj210211_e.htm", "210211")</f>
        <v>210211</v>
      </c>
      <c r="J623" s="1" t="str">
        <f>HYPERLINK("http://geochem.nrcan.gc.ca/cdogs/content/svy/svy210380_e.htm", "210380")</f>
        <v>210380</v>
      </c>
      <c r="L623" t="s">
        <v>2865</v>
      </c>
      <c r="M623">
        <v>286</v>
      </c>
      <c r="N623" t="s">
        <v>2865</v>
      </c>
      <c r="O623" t="s">
        <v>2866</v>
      </c>
      <c r="P623" t="s">
        <v>2867</v>
      </c>
      <c r="Q623" t="s">
        <v>2868</v>
      </c>
      <c r="R623" t="s">
        <v>2869</v>
      </c>
      <c r="T623" t="s">
        <v>25</v>
      </c>
    </row>
    <row r="624" spans="1:20" x14ac:dyDescent="0.25">
      <c r="A624">
        <v>64.241551900000005</v>
      </c>
      <c r="B624">
        <v>-135.99239890000001</v>
      </c>
      <c r="C624" s="1" t="str">
        <f>HYPERLINK("http://geochem.nrcan.gc.ca/cdogs/content/kwd/kwd020018_e.htm", "Fluid (stream)")</f>
        <v>Fluid (stream)</v>
      </c>
      <c r="D624" s="1" t="str">
        <f>HYPERLINK("http://geochem.nrcan.gc.ca/cdogs/content/kwd/kwd080007_e.htm", "Untreated Water")</f>
        <v>Untreated Water</v>
      </c>
      <c r="E624" s="1" t="str">
        <f>HYPERLINK("http://geochem.nrcan.gc.ca/cdogs/content/dgp/dgp00002_e.htm", "Total")</f>
        <v>Total</v>
      </c>
      <c r="F624" s="1" t="str">
        <f>HYPERLINK("http://geochem.nrcan.gc.ca/cdogs/content/agp/agp01499_e.htm", "SO4 | NONE | ROOT")</f>
        <v>SO4 | NONE | ROOT</v>
      </c>
      <c r="G624" s="1" t="str">
        <f>HYPERLINK("http://geochem.nrcan.gc.ca/cdogs/content/mth/mth02438_e.htm", "2438")</f>
        <v>2438</v>
      </c>
      <c r="H624" s="1" t="str">
        <f>HYPERLINK("http://geochem.nrcan.gc.ca/cdogs/content/bdl/bdl210006_e.htm", "210006")</f>
        <v>210006</v>
      </c>
      <c r="I624" s="1" t="str">
        <f>HYPERLINK("http://geochem.nrcan.gc.ca/cdogs/content/prj/prj210211_e.htm", "210211")</f>
        <v>210211</v>
      </c>
      <c r="J624" s="1" t="str">
        <f>HYPERLINK("http://geochem.nrcan.gc.ca/cdogs/content/svy/svy210380_e.htm", "210380")</f>
        <v>210380</v>
      </c>
      <c r="L624" t="s">
        <v>1645</v>
      </c>
      <c r="M624">
        <v>45</v>
      </c>
      <c r="N624" t="s">
        <v>1645</v>
      </c>
      <c r="O624" t="s">
        <v>2870</v>
      </c>
      <c r="P624" t="s">
        <v>2871</v>
      </c>
      <c r="Q624" t="s">
        <v>2872</v>
      </c>
      <c r="R624" t="s">
        <v>2873</v>
      </c>
      <c r="T624" t="s">
        <v>25</v>
      </c>
    </row>
    <row r="625" spans="1:20" x14ac:dyDescent="0.25">
      <c r="A625">
        <v>64.212714599999998</v>
      </c>
      <c r="B625">
        <v>-135.97035</v>
      </c>
      <c r="C625" s="1" t="str">
        <f>HYPERLINK("http://geochem.nrcan.gc.ca/cdogs/content/kwd/kwd020018_e.htm", "Fluid (stream)")</f>
        <v>Fluid (stream)</v>
      </c>
      <c r="D625" s="1" t="str">
        <f>HYPERLINK("http://geochem.nrcan.gc.ca/cdogs/content/kwd/kwd080007_e.htm", "Untreated Water")</f>
        <v>Untreated Water</v>
      </c>
      <c r="E625" s="1" t="str">
        <f>HYPERLINK("http://geochem.nrcan.gc.ca/cdogs/content/dgp/dgp00002_e.htm", "Total")</f>
        <v>Total</v>
      </c>
      <c r="F625" s="1" t="str">
        <f>HYPERLINK("http://geochem.nrcan.gc.ca/cdogs/content/agp/agp01499_e.htm", "SO4 | NONE | ROOT")</f>
        <v>SO4 | NONE | ROOT</v>
      </c>
      <c r="G625" s="1" t="str">
        <f>HYPERLINK("http://geochem.nrcan.gc.ca/cdogs/content/mth/mth02438_e.htm", "2438")</f>
        <v>2438</v>
      </c>
      <c r="H625" s="1" t="str">
        <f>HYPERLINK("http://geochem.nrcan.gc.ca/cdogs/content/bdl/bdl210006_e.htm", "210006")</f>
        <v>210006</v>
      </c>
      <c r="I625" s="1" t="str">
        <f>HYPERLINK("http://geochem.nrcan.gc.ca/cdogs/content/prj/prj210211_e.htm", "210211")</f>
        <v>210211</v>
      </c>
      <c r="J625" s="1" t="str">
        <f>HYPERLINK("http://geochem.nrcan.gc.ca/cdogs/content/svy/svy210380_e.htm", "210380")</f>
        <v>210380</v>
      </c>
      <c r="L625" t="s">
        <v>1551</v>
      </c>
      <c r="M625">
        <v>35.1</v>
      </c>
      <c r="N625" t="s">
        <v>1551</v>
      </c>
      <c r="O625" t="s">
        <v>2874</v>
      </c>
      <c r="P625" t="s">
        <v>2875</v>
      </c>
      <c r="Q625" t="s">
        <v>2876</v>
      </c>
      <c r="R625" t="s">
        <v>2877</v>
      </c>
      <c r="T625" t="s">
        <v>25</v>
      </c>
    </row>
    <row r="626" spans="1:20" x14ac:dyDescent="0.25">
      <c r="A626">
        <v>64.243866699999998</v>
      </c>
      <c r="B626">
        <v>-135.8683111</v>
      </c>
      <c r="C626" s="1" t="str">
        <f>HYPERLINK("http://geochem.nrcan.gc.ca/cdogs/content/kwd/kwd020018_e.htm", "Fluid (stream)")</f>
        <v>Fluid (stream)</v>
      </c>
      <c r="D626" s="1" t="str">
        <f>HYPERLINK("http://geochem.nrcan.gc.ca/cdogs/content/kwd/kwd080007_e.htm", "Untreated Water")</f>
        <v>Untreated Water</v>
      </c>
      <c r="E626" s="1" t="str">
        <f>HYPERLINK("http://geochem.nrcan.gc.ca/cdogs/content/dgp/dgp00002_e.htm", "Total")</f>
        <v>Total</v>
      </c>
      <c r="F626" s="1" t="str">
        <f>HYPERLINK("http://geochem.nrcan.gc.ca/cdogs/content/agp/agp01499_e.htm", "SO4 | NONE | ROOT")</f>
        <v>SO4 | NONE | ROOT</v>
      </c>
      <c r="G626" s="1" t="str">
        <f>HYPERLINK("http://geochem.nrcan.gc.ca/cdogs/content/mth/mth02438_e.htm", "2438")</f>
        <v>2438</v>
      </c>
      <c r="H626" s="1" t="str">
        <f>HYPERLINK("http://geochem.nrcan.gc.ca/cdogs/content/bdl/bdl210006_e.htm", "210006")</f>
        <v>210006</v>
      </c>
      <c r="I626" s="1" t="str">
        <f>HYPERLINK("http://geochem.nrcan.gc.ca/cdogs/content/prj/prj210211_e.htm", "210211")</f>
        <v>210211</v>
      </c>
      <c r="J626" s="1" t="str">
        <f>HYPERLINK("http://geochem.nrcan.gc.ca/cdogs/content/svy/svy210380_e.htm", "210380")</f>
        <v>210380</v>
      </c>
      <c r="L626" t="s">
        <v>353</v>
      </c>
      <c r="M626">
        <v>39</v>
      </c>
      <c r="N626" t="s">
        <v>353</v>
      </c>
      <c r="O626" t="s">
        <v>2878</v>
      </c>
      <c r="P626" t="s">
        <v>2879</v>
      </c>
      <c r="Q626" t="s">
        <v>2880</v>
      </c>
      <c r="R626" t="s">
        <v>2881</v>
      </c>
      <c r="T626" t="s">
        <v>25</v>
      </c>
    </row>
    <row r="627" spans="1:20" x14ac:dyDescent="0.25">
      <c r="A627">
        <v>64.236611699999997</v>
      </c>
      <c r="B627">
        <v>-135.91035600000001</v>
      </c>
      <c r="C627" s="1" t="str">
        <f>HYPERLINK("http://geochem.nrcan.gc.ca/cdogs/content/kwd/kwd020018_e.htm", "Fluid (stream)")</f>
        <v>Fluid (stream)</v>
      </c>
      <c r="D627" s="1" t="str">
        <f>HYPERLINK("http://geochem.nrcan.gc.ca/cdogs/content/kwd/kwd080007_e.htm", "Untreated Water")</f>
        <v>Untreated Water</v>
      </c>
      <c r="E627" s="1" t="str">
        <f>HYPERLINK("http://geochem.nrcan.gc.ca/cdogs/content/dgp/dgp00002_e.htm", "Total")</f>
        <v>Total</v>
      </c>
      <c r="F627" s="1" t="str">
        <f>HYPERLINK("http://geochem.nrcan.gc.ca/cdogs/content/agp/agp01499_e.htm", "SO4 | NONE | ROOT")</f>
        <v>SO4 | NONE | ROOT</v>
      </c>
      <c r="G627" s="1" t="str">
        <f>HYPERLINK("http://geochem.nrcan.gc.ca/cdogs/content/mth/mth02438_e.htm", "2438")</f>
        <v>2438</v>
      </c>
      <c r="H627" s="1" t="str">
        <f>HYPERLINK("http://geochem.nrcan.gc.ca/cdogs/content/bdl/bdl210006_e.htm", "210006")</f>
        <v>210006</v>
      </c>
      <c r="I627" s="1" t="str">
        <f>HYPERLINK("http://geochem.nrcan.gc.ca/cdogs/content/prj/prj210211_e.htm", "210211")</f>
        <v>210211</v>
      </c>
      <c r="J627" s="1" t="str">
        <f>HYPERLINK("http://geochem.nrcan.gc.ca/cdogs/content/svy/svy210380_e.htm", "210380")</f>
        <v>210380</v>
      </c>
      <c r="L627" t="s">
        <v>2882</v>
      </c>
      <c r="M627">
        <v>57.8</v>
      </c>
      <c r="N627" t="s">
        <v>2882</v>
      </c>
      <c r="O627" t="s">
        <v>2883</v>
      </c>
      <c r="P627" t="s">
        <v>2884</v>
      </c>
      <c r="Q627" t="s">
        <v>2885</v>
      </c>
      <c r="R627" t="s">
        <v>2886</v>
      </c>
      <c r="T627" t="s">
        <v>25</v>
      </c>
    </row>
    <row r="628" spans="1:20" x14ac:dyDescent="0.25">
      <c r="A628">
        <v>64.230808100000004</v>
      </c>
      <c r="B628">
        <v>-135.9480997</v>
      </c>
      <c r="C628" s="1" t="str">
        <f>HYPERLINK("http://geochem.nrcan.gc.ca/cdogs/content/kwd/kwd020018_e.htm", "Fluid (stream)")</f>
        <v>Fluid (stream)</v>
      </c>
      <c r="D628" s="1" t="str">
        <f>HYPERLINK("http://geochem.nrcan.gc.ca/cdogs/content/kwd/kwd080007_e.htm", "Untreated Water")</f>
        <v>Untreated Water</v>
      </c>
      <c r="E628" s="1" t="str">
        <f>HYPERLINK("http://geochem.nrcan.gc.ca/cdogs/content/dgp/dgp00002_e.htm", "Total")</f>
        <v>Total</v>
      </c>
      <c r="F628" s="1" t="str">
        <f>HYPERLINK("http://geochem.nrcan.gc.ca/cdogs/content/agp/agp01499_e.htm", "SO4 | NONE | ROOT")</f>
        <v>SO4 | NONE | ROOT</v>
      </c>
      <c r="G628" s="1" t="str">
        <f>HYPERLINK("http://geochem.nrcan.gc.ca/cdogs/content/mth/mth02438_e.htm", "2438")</f>
        <v>2438</v>
      </c>
      <c r="H628" s="1" t="str">
        <f>HYPERLINK("http://geochem.nrcan.gc.ca/cdogs/content/bdl/bdl210006_e.htm", "210006")</f>
        <v>210006</v>
      </c>
      <c r="I628" s="1" t="str">
        <f>HYPERLINK("http://geochem.nrcan.gc.ca/cdogs/content/prj/prj210211_e.htm", "210211")</f>
        <v>210211</v>
      </c>
      <c r="J628" s="1" t="str">
        <f>HYPERLINK("http://geochem.nrcan.gc.ca/cdogs/content/svy/svy210380_e.htm", "210380")</f>
        <v>210380</v>
      </c>
      <c r="L628" t="s">
        <v>2887</v>
      </c>
      <c r="M628">
        <v>70.900000000000006</v>
      </c>
      <c r="N628" t="s">
        <v>2887</v>
      </c>
      <c r="O628" t="s">
        <v>2888</v>
      </c>
      <c r="P628" t="s">
        <v>2889</v>
      </c>
      <c r="Q628" t="s">
        <v>2890</v>
      </c>
      <c r="R628" t="s">
        <v>2891</v>
      </c>
      <c r="T628" t="s">
        <v>25</v>
      </c>
    </row>
    <row r="629" spans="1:20" x14ac:dyDescent="0.25">
      <c r="A629">
        <v>64.224664099999998</v>
      </c>
      <c r="B629">
        <v>-135.92665880000001</v>
      </c>
      <c r="C629" s="1" t="str">
        <f>HYPERLINK("http://geochem.nrcan.gc.ca/cdogs/content/kwd/kwd020018_e.htm", "Fluid (stream)")</f>
        <v>Fluid (stream)</v>
      </c>
      <c r="D629" s="1" t="str">
        <f>HYPERLINK("http://geochem.nrcan.gc.ca/cdogs/content/kwd/kwd080007_e.htm", "Untreated Water")</f>
        <v>Untreated Water</v>
      </c>
      <c r="E629" s="1" t="str">
        <f>HYPERLINK("http://geochem.nrcan.gc.ca/cdogs/content/dgp/dgp00002_e.htm", "Total")</f>
        <v>Total</v>
      </c>
      <c r="F629" s="1" t="str">
        <f>HYPERLINK("http://geochem.nrcan.gc.ca/cdogs/content/agp/agp01499_e.htm", "SO4 | NONE | ROOT")</f>
        <v>SO4 | NONE | ROOT</v>
      </c>
      <c r="G629" s="1" t="str">
        <f>HYPERLINK("http://geochem.nrcan.gc.ca/cdogs/content/mth/mth02438_e.htm", "2438")</f>
        <v>2438</v>
      </c>
      <c r="H629" s="1" t="str">
        <f>HYPERLINK("http://geochem.nrcan.gc.ca/cdogs/content/bdl/bdl210006_e.htm", "210006")</f>
        <v>210006</v>
      </c>
      <c r="I629" s="1" t="str">
        <f>HYPERLINK("http://geochem.nrcan.gc.ca/cdogs/content/prj/prj210211_e.htm", "210211")</f>
        <v>210211</v>
      </c>
      <c r="J629" s="1" t="str">
        <f>HYPERLINK("http://geochem.nrcan.gc.ca/cdogs/content/svy/svy210380_e.htm", "210380")</f>
        <v>210380</v>
      </c>
      <c r="L629" t="s">
        <v>464</v>
      </c>
      <c r="M629">
        <v>15.6</v>
      </c>
      <c r="N629" t="s">
        <v>464</v>
      </c>
      <c r="O629" t="s">
        <v>2892</v>
      </c>
      <c r="P629" t="s">
        <v>2893</v>
      </c>
      <c r="Q629" t="s">
        <v>2894</v>
      </c>
      <c r="R629" t="s">
        <v>2895</v>
      </c>
      <c r="T629" t="s">
        <v>25</v>
      </c>
    </row>
    <row r="630" spans="1:20" x14ac:dyDescent="0.25">
      <c r="A630">
        <v>64.212243799999996</v>
      </c>
      <c r="B630">
        <v>-135.932424</v>
      </c>
      <c r="C630" s="1" t="str">
        <f>HYPERLINK("http://geochem.nrcan.gc.ca/cdogs/content/kwd/kwd020018_e.htm", "Fluid (stream)")</f>
        <v>Fluid (stream)</v>
      </c>
      <c r="D630" s="1" t="str">
        <f>HYPERLINK("http://geochem.nrcan.gc.ca/cdogs/content/kwd/kwd080007_e.htm", "Untreated Water")</f>
        <v>Untreated Water</v>
      </c>
      <c r="E630" s="1" t="str">
        <f>HYPERLINK("http://geochem.nrcan.gc.ca/cdogs/content/dgp/dgp00002_e.htm", "Total")</f>
        <v>Total</v>
      </c>
      <c r="F630" s="1" t="str">
        <f>HYPERLINK("http://geochem.nrcan.gc.ca/cdogs/content/agp/agp01499_e.htm", "SO4 | NONE | ROOT")</f>
        <v>SO4 | NONE | ROOT</v>
      </c>
      <c r="G630" s="1" t="str">
        <f>HYPERLINK("http://geochem.nrcan.gc.ca/cdogs/content/mth/mth02438_e.htm", "2438")</f>
        <v>2438</v>
      </c>
      <c r="H630" s="1" t="str">
        <f>HYPERLINK("http://geochem.nrcan.gc.ca/cdogs/content/bdl/bdl210006_e.htm", "210006")</f>
        <v>210006</v>
      </c>
      <c r="I630" s="1" t="str">
        <f>HYPERLINK("http://geochem.nrcan.gc.ca/cdogs/content/prj/prj210211_e.htm", "210211")</f>
        <v>210211</v>
      </c>
      <c r="J630" s="1" t="str">
        <f>HYPERLINK("http://geochem.nrcan.gc.ca/cdogs/content/svy/svy210380_e.htm", "210380")</f>
        <v>210380</v>
      </c>
      <c r="L630" t="s">
        <v>2896</v>
      </c>
      <c r="M630">
        <v>121</v>
      </c>
      <c r="N630" t="s">
        <v>2896</v>
      </c>
      <c r="O630" t="s">
        <v>2897</v>
      </c>
      <c r="P630" t="s">
        <v>2898</v>
      </c>
      <c r="Q630" t="s">
        <v>2899</v>
      </c>
      <c r="R630" t="s">
        <v>2900</v>
      </c>
      <c r="T630" t="s">
        <v>25</v>
      </c>
    </row>
    <row r="631" spans="1:20" x14ac:dyDescent="0.25">
      <c r="A631">
        <v>64.212812299999996</v>
      </c>
      <c r="B631">
        <v>-135.94171470000001</v>
      </c>
      <c r="C631" s="1" t="str">
        <f>HYPERLINK("http://geochem.nrcan.gc.ca/cdogs/content/kwd/kwd020018_e.htm", "Fluid (stream)")</f>
        <v>Fluid (stream)</v>
      </c>
      <c r="D631" s="1" t="str">
        <f>HYPERLINK("http://geochem.nrcan.gc.ca/cdogs/content/kwd/kwd080007_e.htm", "Untreated Water")</f>
        <v>Untreated Water</v>
      </c>
      <c r="E631" s="1" t="str">
        <f>HYPERLINK("http://geochem.nrcan.gc.ca/cdogs/content/dgp/dgp00002_e.htm", "Total")</f>
        <v>Total</v>
      </c>
      <c r="F631" s="1" t="str">
        <f>HYPERLINK("http://geochem.nrcan.gc.ca/cdogs/content/agp/agp01499_e.htm", "SO4 | NONE | ROOT")</f>
        <v>SO4 | NONE | ROOT</v>
      </c>
      <c r="G631" s="1" t="str">
        <f>HYPERLINK("http://geochem.nrcan.gc.ca/cdogs/content/mth/mth02438_e.htm", "2438")</f>
        <v>2438</v>
      </c>
      <c r="H631" s="1" t="str">
        <f>HYPERLINK("http://geochem.nrcan.gc.ca/cdogs/content/bdl/bdl210006_e.htm", "210006")</f>
        <v>210006</v>
      </c>
      <c r="I631" s="1" t="str">
        <f>HYPERLINK("http://geochem.nrcan.gc.ca/cdogs/content/prj/prj210211_e.htm", "210211")</f>
        <v>210211</v>
      </c>
      <c r="J631" s="1" t="str">
        <f>HYPERLINK("http://geochem.nrcan.gc.ca/cdogs/content/svy/svy210380_e.htm", "210380")</f>
        <v>210380</v>
      </c>
      <c r="L631" t="s">
        <v>2901</v>
      </c>
      <c r="M631">
        <v>299</v>
      </c>
      <c r="N631" t="s">
        <v>2901</v>
      </c>
      <c r="O631" t="s">
        <v>2902</v>
      </c>
      <c r="P631" t="s">
        <v>2903</v>
      </c>
      <c r="Q631" t="s">
        <v>2904</v>
      </c>
      <c r="R631" t="s">
        <v>2905</v>
      </c>
      <c r="T631" t="s">
        <v>25</v>
      </c>
    </row>
    <row r="632" spans="1:20" x14ac:dyDescent="0.25">
      <c r="A632">
        <v>64.200540200000006</v>
      </c>
      <c r="B632">
        <v>-135.90999439999999</v>
      </c>
      <c r="C632" s="1" t="str">
        <f>HYPERLINK("http://geochem.nrcan.gc.ca/cdogs/content/kwd/kwd020018_e.htm", "Fluid (stream)")</f>
        <v>Fluid (stream)</v>
      </c>
      <c r="D632" s="1" t="str">
        <f>HYPERLINK("http://geochem.nrcan.gc.ca/cdogs/content/kwd/kwd080007_e.htm", "Untreated Water")</f>
        <v>Untreated Water</v>
      </c>
      <c r="E632" s="1" t="str">
        <f>HYPERLINK("http://geochem.nrcan.gc.ca/cdogs/content/dgp/dgp00002_e.htm", "Total")</f>
        <v>Total</v>
      </c>
      <c r="F632" s="1" t="str">
        <f>HYPERLINK("http://geochem.nrcan.gc.ca/cdogs/content/agp/agp01499_e.htm", "SO4 | NONE | ROOT")</f>
        <v>SO4 | NONE | ROOT</v>
      </c>
      <c r="G632" s="1" t="str">
        <f>HYPERLINK("http://geochem.nrcan.gc.ca/cdogs/content/mth/mth02438_e.htm", "2438")</f>
        <v>2438</v>
      </c>
      <c r="H632" s="1" t="str">
        <f>HYPERLINK("http://geochem.nrcan.gc.ca/cdogs/content/bdl/bdl210006_e.htm", "210006")</f>
        <v>210006</v>
      </c>
      <c r="I632" s="1" t="str">
        <f>HYPERLINK("http://geochem.nrcan.gc.ca/cdogs/content/prj/prj210211_e.htm", "210211")</f>
        <v>210211</v>
      </c>
      <c r="J632" s="1" t="str">
        <f>HYPERLINK("http://geochem.nrcan.gc.ca/cdogs/content/svy/svy210380_e.htm", "210380")</f>
        <v>210380</v>
      </c>
      <c r="L632" t="s">
        <v>2008</v>
      </c>
      <c r="M632">
        <v>34.6</v>
      </c>
      <c r="N632" t="s">
        <v>2008</v>
      </c>
      <c r="O632" t="s">
        <v>2906</v>
      </c>
      <c r="P632" t="s">
        <v>2907</v>
      </c>
      <c r="Q632" t="s">
        <v>2908</v>
      </c>
      <c r="R632" t="s">
        <v>2909</v>
      </c>
      <c r="T632" t="s">
        <v>25</v>
      </c>
    </row>
    <row r="633" spans="1:20" x14ac:dyDescent="0.25">
      <c r="A633">
        <v>64.192599900000005</v>
      </c>
      <c r="B633">
        <v>-135.91693960000001</v>
      </c>
      <c r="C633" s="1" t="str">
        <f>HYPERLINK("http://geochem.nrcan.gc.ca/cdogs/content/kwd/kwd020018_e.htm", "Fluid (stream)")</f>
        <v>Fluid (stream)</v>
      </c>
      <c r="D633" s="1" t="str">
        <f>HYPERLINK("http://geochem.nrcan.gc.ca/cdogs/content/kwd/kwd080007_e.htm", "Untreated Water")</f>
        <v>Untreated Water</v>
      </c>
      <c r="E633" s="1" t="str">
        <f>HYPERLINK("http://geochem.nrcan.gc.ca/cdogs/content/dgp/dgp00002_e.htm", "Total")</f>
        <v>Total</v>
      </c>
      <c r="F633" s="1" t="str">
        <f>HYPERLINK("http://geochem.nrcan.gc.ca/cdogs/content/agp/agp01499_e.htm", "SO4 | NONE | ROOT")</f>
        <v>SO4 | NONE | ROOT</v>
      </c>
      <c r="G633" s="1" t="str">
        <f>HYPERLINK("http://geochem.nrcan.gc.ca/cdogs/content/mth/mth02438_e.htm", "2438")</f>
        <v>2438</v>
      </c>
      <c r="H633" s="1" t="str">
        <f>HYPERLINK("http://geochem.nrcan.gc.ca/cdogs/content/bdl/bdl210006_e.htm", "210006")</f>
        <v>210006</v>
      </c>
      <c r="I633" s="1" t="str">
        <f>HYPERLINK("http://geochem.nrcan.gc.ca/cdogs/content/prj/prj210211_e.htm", "210211")</f>
        <v>210211</v>
      </c>
      <c r="J633" s="1" t="str">
        <f>HYPERLINK("http://geochem.nrcan.gc.ca/cdogs/content/svy/svy210380_e.htm", "210380")</f>
        <v>210380</v>
      </c>
      <c r="L633" t="s">
        <v>2910</v>
      </c>
      <c r="M633">
        <v>81.599999999999994</v>
      </c>
      <c r="N633" t="s">
        <v>2910</v>
      </c>
      <c r="O633" t="s">
        <v>2911</v>
      </c>
      <c r="P633" t="s">
        <v>2912</v>
      </c>
      <c r="Q633" t="s">
        <v>2913</v>
      </c>
      <c r="R633" t="s">
        <v>2914</v>
      </c>
      <c r="T633" t="s">
        <v>25</v>
      </c>
    </row>
    <row r="634" spans="1:20" x14ac:dyDescent="0.25">
      <c r="A634">
        <v>64.177519399999994</v>
      </c>
      <c r="B634">
        <v>-135.85882549999999</v>
      </c>
      <c r="C634" s="1" t="str">
        <f>HYPERLINK("http://geochem.nrcan.gc.ca/cdogs/content/kwd/kwd020018_e.htm", "Fluid (stream)")</f>
        <v>Fluid (stream)</v>
      </c>
      <c r="D634" s="1" t="str">
        <f>HYPERLINK("http://geochem.nrcan.gc.ca/cdogs/content/kwd/kwd080007_e.htm", "Untreated Water")</f>
        <v>Untreated Water</v>
      </c>
      <c r="E634" s="1" t="str">
        <f>HYPERLINK("http://geochem.nrcan.gc.ca/cdogs/content/dgp/dgp00002_e.htm", "Total")</f>
        <v>Total</v>
      </c>
      <c r="F634" s="1" t="str">
        <f>HYPERLINK("http://geochem.nrcan.gc.ca/cdogs/content/agp/agp01499_e.htm", "SO4 | NONE | ROOT")</f>
        <v>SO4 | NONE | ROOT</v>
      </c>
      <c r="G634" s="1" t="str">
        <f>HYPERLINK("http://geochem.nrcan.gc.ca/cdogs/content/mth/mth02438_e.htm", "2438")</f>
        <v>2438</v>
      </c>
      <c r="H634" s="1" t="str">
        <f>HYPERLINK("http://geochem.nrcan.gc.ca/cdogs/content/bdl/bdl210006_e.htm", "210006")</f>
        <v>210006</v>
      </c>
      <c r="I634" s="1" t="str">
        <f>HYPERLINK("http://geochem.nrcan.gc.ca/cdogs/content/prj/prj210211_e.htm", "210211")</f>
        <v>210211</v>
      </c>
      <c r="J634" s="1" t="str">
        <f>HYPERLINK("http://geochem.nrcan.gc.ca/cdogs/content/svy/svy210380_e.htm", "210380")</f>
        <v>210380</v>
      </c>
      <c r="L634" t="s">
        <v>2377</v>
      </c>
      <c r="M634">
        <v>27.6</v>
      </c>
      <c r="N634" t="s">
        <v>2377</v>
      </c>
      <c r="O634" t="s">
        <v>2915</v>
      </c>
      <c r="P634" t="s">
        <v>2916</v>
      </c>
      <c r="Q634" t="s">
        <v>2917</v>
      </c>
      <c r="R634" t="s">
        <v>2918</v>
      </c>
      <c r="T634" t="s">
        <v>25</v>
      </c>
    </row>
    <row r="635" spans="1:20" x14ac:dyDescent="0.25">
      <c r="A635">
        <v>64.193347799999998</v>
      </c>
      <c r="B635">
        <v>-135.8829929</v>
      </c>
      <c r="C635" s="1" t="str">
        <f>HYPERLINK("http://geochem.nrcan.gc.ca/cdogs/content/kwd/kwd020018_e.htm", "Fluid (stream)")</f>
        <v>Fluid (stream)</v>
      </c>
      <c r="D635" s="1" t="str">
        <f>HYPERLINK("http://geochem.nrcan.gc.ca/cdogs/content/kwd/kwd080007_e.htm", "Untreated Water")</f>
        <v>Untreated Water</v>
      </c>
      <c r="E635" s="1" t="str">
        <f>HYPERLINK("http://geochem.nrcan.gc.ca/cdogs/content/dgp/dgp00002_e.htm", "Total")</f>
        <v>Total</v>
      </c>
      <c r="F635" s="1" t="str">
        <f>HYPERLINK("http://geochem.nrcan.gc.ca/cdogs/content/agp/agp01499_e.htm", "SO4 | NONE | ROOT")</f>
        <v>SO4 | NONE | ROOT</v>
      </c>
      <c r="G635" s="1" t="str">
        <f>HYPERLINK("http://geochem.nrcan.gc.ca/cdogs/content/mth/mth02438_e.htm", "2438")</f>
        <v>2438</v>
      </c>
      <c r="H635" s="1" t="str">
        <f>HYPERLINK("http://geochem.nrcan.gc.ca/cdogs/content/bdl/bdl210006_e.htm", "210006")</f>
        <v>210006</v>
      </c>
      <c r="I635" s="1" t="str">
        <f>HYPERLINK("http://geochem.nrcan.gc.ca/cdogs/content/prj/prj210211_e.htm", "210211")</f>
        <v>210211</v>
      </c>
      <c r="J635" s="1" t="str">
        <f>HYPERLINK("http://geochem.nrcan.gc.ca/cdogs/content/svy/svy210380_e.htm", "210380")</f>
        <v>210380</v>
      </c>
      <c r="L635" t="s">
        <v>2882</v>
      </c>
      <c r="M635">
        <v>57.8</v>
      </c>
      <c r="N635" t="s">
        <v>2882</v>
      </c>
      <c r="O635" t="s">
        <v>2919</v>
      </c>
      <c r="P635" t="s">
        <v>2920</v>
      </c>
      <c r="Q635" t="s">
        <v>2921</v>
      </c>
      <c r="R635" t="s">
        <v>2922</v>
      </c>
      <c r="T635" t="s">
        <v>25</v>
      </c>
    </row>
    <row r="636" spans="1:20" x14ac:dyDescent="0.25">
      <c r="A636">
        <v>64.171886499999999</v>
      </c>
      <c r="B636">
        <v>-135.88539560000001</v>
      </c>
      <c r="C636" s="1" t="str">
        <f>HYPERLINK("http://geochem.nrcan.gc.ca/cdogs/content/kwd/kwd020018_e.htm", "Fluid (stream)")</f>
        <v>Fluid (stream)</v>
      </c>
      <c r="D636" s="1" t="str">
        <f>HYPERLINK("http://geochem.nrcan.gc.ca/cdogs/content/kwd/kwd080007_e.htm", "Untreated Water")</f>
        <v>Untreated Water</v>
      </c>
      <c r="E636" s="1" t="str">
        <f>HYPERLINK("http://geochem.nrcan.gc.ca/cdogs/content/dgp/dgp00002_e.htm", "Total")</f>
        <v>Total</v>
      </c>
      <c r="F636" s="1" t="str">
        <f>HYPERLINK("http://geochem.nrcan.gc.ca/cdogs/content/agp/agp01499_e.htm", "SO4 | NONE | ROOT")</f>
        <v>SO4 | NONE | ROOT</v>
      </c>
      <c r="G636" s="1" t="str">
        <f>HYPERLINK("http://geochem.nrcan.gc.ca/cdogs/content/mth/mth02438_e.htm", "2438")</f>
        <v>2438</v>
      </c>
      <c r="H636" s="1" t="str">
        <f>HYPERLINK("http://geochem.nrcan.gc.ca/cdogs/content/bdl/bdl210006_e.htm", "210006")</f>
        <v>210006</v>
      </c>
      <c r="I636" s="1" t="str">
        <f>HYPERLINK("http://geochem.nrcan.gc.ca/cdogs/content/prj/prj210211_e.htm", "210211")</f>
        <v>210211</v>
      </c>
      <c r="J636" s="1" t="str">
        <f>HYPERLINK("http://geochem.nrcan.gc.ca/cdogs/content/svy/svy210380_e.htm", "210380")</f>
        <v>210380</v>
      </c>
      <c r="L636" t="s">
        <v>1384</v>
      </c>
      <c r="M636">
        <v>25.5</v>
      </c>
      <c r="N636" t="s">
        <v>1384</v>
      </c>
      <c r="O636" t="s">
        <v>2923</v>
      </c>
      <c r="P636" t="s">
        <v>2924</v>
      </c>
      <c r="Q636" t="s">
        <v>2925</v>
      </c>
      <c r="R636" t="s">
        <v>2926</v>
      </c>
      <c r="T636" t="s">
        <v>25</v>
      </c>
    </row>
    <row r="637" spans="1:20" x14ac:dyDescent="0.25">
      <c r="A637">
        <v>64.180237000000005</v>
      </c>
      <c r="B637">
        <v>-135.92784929999999</v>
      </c>
      <c r="C637" s="1" t="str">
        <f>HYPERLINK("http://geochem.nrcan.gc.ca/cdogs/content/kwd/kwd020018_e.htm", "Fluid (stream)")</f>
        <v>Fluid (stream)</v>
      </c>
      <c r="D637" s="1" t="str">
        <f>HYPERLINK("http://geochem.nrcan.gc.ca/cdogs/content/kwd/kwd080007_e.htm", "Untreated Water")</f>
        <v>Untreated Water</v>
      </c>
      <c r="E637" s="1" t="str">
        <f>HYPERLINK("http://geochem.nrcan.gc.ca/cdogs/content/dgp/dgp00002_e.htm", "Total")</f>
        <v>Total</v>
      </c>
      <c r="F637" s="1" t="str">
        <f>HYPERLINK("http://geochem.nrcan.gc.ca/cdogs/content/agp/agp01499_e.htm", "SO4 | NONE | ROOT")</f>
        <v>SO4 | NONE | ROOT</v>
      </c>
      <c r="G637" s="1" t="str">
        <f>HYPERLINK("http://geochem.nrcan.gc.ca/cdogs/content/mth/mth02438_e.htm", "2438")</f>
        <v>2438</v>
      </c>
      <c r="H637" s="1" t="str">
        <f>HYPERLINK("http://geochem.nrcan.gc.ca/cdogs/content/bdl/bdl210006_e.htm", "210006")</f>
        <v>210006</v>
      </c>
      <c r="I637" s="1" t="str">
        <f>HYPERLINK("http://geochem.nrcan.gc.ca/cdogs/content/prj/prj210211_e.htm", "210211")</f>
        <v>210211</v>
      </c>
      <c r="J637" s="1" t="str">
        <f>HYPERLINK("http://geochem.nrcan.gc.ca/cdogs/content/svy/svy210380_e.htm", "210380")</f>
        <v>210380</v>
      </c>
      <c r="L637" t="s">
        <v>1298</v>
      </c>
      <c r="M637">
        <v>27.8</v>
      </c>
      <c r="N637" t="s">
        <v>1298</v>
      </c>
      <c r="O637" t="s">
        <v>2927</v>
      </c>
      <c r="P637" t="s">
        <v>2928</v>
      </c>
      <c r="Q637" t="s">
        <v>2929</v>
      </c>
      <c r="R637" t="s">
        <v>2930</v>
      </c>
      <c r="T637" t="s">
        <v>25</v>
      </c>
    </row>
    <row r="638" spans="1:20" x14ac:dyDescent="0.25">
      <c r="A638">
        <v>64.182286099999999</v>
      </c>
      <c r="B638">
        <v>-135.93018169999999</v>
      </c>
      <c r="C638" s="1" t="str">
        <f>HYPERLINK("http://geochem.nrcan.gc.ca/cdogs/content/kwd/kwd020018_e.htm", "Fluid (stream)")</f>
        <v>Fluid (stream)</v>
      </c>
      <c r="D638" s="1" t="str">
        <f>HYPERLINK("http://geochem.nrcan.gc.ca/cdogs/content/kwd/kwd080007_e.htm", "Untreated Water")</f>
        <v>Untreated Water</v>
      </c>
      <c r="E638" s="1" t="str">
        <f>HYPERLINK("http://geochem.nrcan.gc.ca/cdogs/content/dgp/dgp00002_e.htm", "Total")</f>
        <v>Total</v>
      </c>
      <c r="F638" s="1" t="str">
        <f>HYPERLINK("http://geochem.nrcan.gc.ca/cdogs/content/agp/agp01499_e.htm", "SO4 | NONE | ROOT")</f>
        <v>SO4 | NONE | ROOT</v>
      </c>
      <c r="G638" s="1" t="str">
        <f>HYPERLINK("http://geochem.nrcan.gc.ca/cdogs/content/mth/mth02438_e.htm", "2438")</f>
        <v>2438</v>
      </c>
      <c r="H638" s="1" t="str">
        <f>HYPERLINK("http://geochem.nrcan.gc.ca/cdogs/content/bdl/bdl210006_e.htm", "210006")</f>
        <v>210006</v>
      </c>
      <c r="I638" s="1" t="str">
        <f>HYPERLINK("http://geochem.nrcan.gc.ca/cdogs/content/prj/prj210211_e.htm", "210211")</f>
        <v>210211</v>
      </c>
      <c r="J638" s="1" t="str">
        <f>HYPERLINK("http://geochem.nrcan.gc.ca/cdogs/content/svy/svy210380_e.htm", "210380")</f>
        <v>210380</v>
      </c>
      <c r="L638" t="s">
        <v>2931</v>
      </c>
      <c r="M638">
        <v>67</v>
      </c>
      <c r="N638" t="s">
        <v>2931</v>
      </c>
      <c r="O638" t="s">
        <v>2932</v>
      </c>
      <c r="P638" t="s">
        <v>2933</v>
      </c>
      <c r="Q638" t="s">
        <v>2934</v>
      </c>
      <c r="R638" t="s">
        <v>2935</v>
      </c>
      <c r="T638" t="s">
        <v>25</v>
      </c>
    </row>
    <row r="639" spans="1:20" x14ac:dyDescent="0.25">
      <c r="A639">
        <v>64.174951500000006</v>
      </c>
      <c r="B639">
        <v>-135.92643799999999</v>
      </c>
      <c r="C639" s="1" t="str">
        <f>HYPERLINK("http://geochem.nrcan.gc.ca/cdogs/content/kwd/kwd020018_e.htm", "Fluid (stream)")</f>
        <v>Fluid (stream)</v>
      </c>
      <c r="D639" s="1" t="str">
        <f>HYPERLINK("http://geochem.nrcan.gc.ca/cdogs/content/kwd/kwd080007_e.htm", "Untreated Water")</f>
        <v>Untreated Water</v>
      </c>
      <c r="E639" s="1" t="str">
        <f>HYPERLINK("http://geochem.nrcan.gc.ca/cdogs/content/dgp/dgp00002_e.htm", "Total")</f>
        <v>Total</v>
      </c>
      <c r="F639" s="1" t="str">
        <f>HYPERLINK("http://geochem.nrcan.gc.ca/cdogs/content/agp/agp01499_e.htm", "SO4 | NONE | ROOT")</f>
        <v>SO4 | NONE | ROOT</v>
      </c>
      <c r="G639" s="1" t="str">
        <f>HYPERLINK("http://geochem.nrcan.gc.ca/cdogs/content/mth/mth02438_e.htm", "2438")</f>
        <v>2438</v>
      </c>
      <c r="H639" s="1" t="str">
        <f>HYPERLINK("http://geochem.nrcan.gc.ca/cdogs/content/bdl/bdl210006_e.htm", "210006")</f>
        <v>210006</v>
      </c>
      <c r="I639" s="1" t="str">
        <f>HYPERLINK("http://geochem.nrcan.gc.ca/cdogs/content/prj/prj210211_e.htm", "210211")</f>
        <v>210211</v>
      </c>
      <c r="J639" s="1" t="str">
        <f>HYPERLINK("http://geochem.nrcan.gc.ca/cdogs/content/svy/svy210380_e.htm", "210380")</f>
        <v>210380</v>
      </c>
      <c r="L639" t="s">
        <v>2936</v>
      </c>
      <c r="M639">
        <v>20.399999999999999</v>
      </c>
      <c r="N639" t="s">
        <v>2936</v>
      </c>
      <c r="O639" t="s">
        <v>2937</v>
      </c>
      <c r="P639" t="s">
        <v>2938</v>
      </c>
      <c r="Q639" t="s">
        <v>2939</v>
      </c>
      <c r="R639" t="s">
        <v>2940</v>
      </c>
      <c r="T639" t="s">
        <v>25</v>
      </c>
    </row>
    <row r="640" spans="1:20" x14ac:dyDescent="0.25">
      <c r="A640">
        <v>64.190192999999994</v>
      </c>
      <c r="B640">
        <v>-135.92859429999999</v>
      </c>
      <c r="C640" s="1" t="str">
        <f>HYPERLINK("http://geochem.nrcan.gc.ca/cdogs/content/kwd/kwd020018_e.htm", "Fluid (stream)")</f>
        <v>Fluid (stream)</v>
      </c>
      <c r="D640" s="1" t="str">
        <f>HYPERLINK("http://geochem.nrcan.gc.ca/cdogs/content/kwd/kwd080007_e.htm", "Untreated Water")</f>
        <v>Untreated Water</v>
      </c>
      <c r="E640" s="1" t="str">
        <f>HYPERLINK("http://geochem.nrcan.gc.ca/cdogs/content/dgp/dgp00002_e.htm", "Total")</f>
        <v>Total</v>
      </c>
      <c r="F640" s="1" t="str">
        <f>HYPERLINK("http://geochem.nrcan.gc.ca/cdogs/content/agp/agp01499_e.htm", "SO4 | NONE | ROOT")</f>
        <v>SO4 | NONE | ROOT</v>
      </c>
      <c r="G640" s="1" t="str">
        <f>HYPERLINK("http://geochem.nrcan.gc.ca/cdogs/content/mth/mth02438_e.htm", "2438")</f>
        <v>2438</v>
      </c>
      <c r="H640" s="1" t="str">
        <f>HYPERLINK("http://geochem.nrcan.gc.ca/cdogs/content/bdl/bdl210006_e.htm", "210006")</f>
        <v>210006</v>
      </c>
      <c r="I640" s="1" t="str">
        <f>HYPERLINK("http://geochem.nrcan.gc.ca/cdogs/content/prj/prj210211_e.htm", "210211")</f>
        <v>210211</v>
      </c>
      <c r="J640" s="1" t="str">
        <f>HYPERLINK("http://geochem.nrcan.gc.ca/cdogs/content/svy/svy210380_e.htm", "210380")</f>
        <v>210380</v>
      </c>
      <c r="L640" t="s">
        <v>2941</v>
      </c>
      <c r="M640">
        <v>34.700000000000003</v>
      </c>
      <c r="N640" t="s">
        <v>2941</v>
      </c>
      <c r="O640" t="s">
        <v>2942</v>
      </c>
      <c r="P640" t="s">
        <v>2943</v>
      </c>
      <c r="Q640" t="s">
        <v>2944</v>
      </c>
      <c r="R640" t="s">
        <v>2945</v>
      </c>
      <c r="T640" t="s">
        <v>25</v>
      </c>
    </row>
    <row r="641" spans="1:20" x14ac:dyDescent="0.25">
      <c r="A641">
        <v>64.183288700000006</v>
      </c>
      <c r="B641">
        <v>-135.94174100000001</v>
      </c>
      <c r="C641" s="1" t="str">
        <f>HYPERLINK("http://geochem.nrcan.gc.ca/cdogs/content/kwd/kwd020018_e.htm", "Fluid (stream)")</f>
        <v>Fluid (stream)</v>
      </c>
      <c r="D641" s="1" t="str">
        <f>HYPERLINK("http://geochem.nrcan.gc.ca/cdogs/content/kwd/kwd080007_e.htm", "Untreated Water")</f>
        <v>Untreated Water</v>
      </c>
      <c r="E641" s="1" t="str">
        <f>HYPERLINK("http://geochem.nrcan.gc.ca/cdogs/content/dgp/dgp00002_e.htm", "Total")</f>
        <v>Total</v>
      </c>
      <c r="F641" s="1" t="str">
        <f>HYPERLINK("http://geochem.nrcan.gc.ca/cdogs/content/agp/agp01499_e.htm", "SO4 | NONE | ROOT")</f>
        <v>SO4 | NONE | ROOT</v>
      </c>
      <c r="G641" s="1" t="str">
        <f>HYPERLINK("http://geochem.nrcan.gc.ca/cdogs/content/mth/mth02438_e.htm", "2438")</f>
        <v>2438</v>
      </c>
      <c r="H641" s="1" t="str">
        <f>HYPERLINK("http://geochem.nrcan.gc.ca/cdogs/content/bdl/bdl210006_e.htm", "210006")</f>
        <v>210006</v>
      </c>
      <c r="I641" s="1" t="str">
        <f>HYPERLINK("http://geochem.nrcan.gc.ca/cdogs/content/prj/prj210211_e.htm", "210211")</f>
        <v>210211</v>
      </c>
      <c r="J641" s="1" t="str">
        <f>HYPERLINK("http://geochem.nrcan.gc.ca/cdogs/content/svy/svy210380_e.htm", "210380")</f>
        <v>210380</v>
      </c>
      <c r="L641" t="s">
        <v>2332</v>
      </c>
      <c r="M641">
        <v>14.8</v>
      </c>
      <c r="N641" t="s">
        <v>2332</v>
      </c>
      <c r="O641" t="s">
        <v>2946</v>
      </c>
      <c r="P641" t="s">
        <v>2947</v>
      </c>
      <c r="Q641" t="s">
        <v>2948</v>
      </c>
      <c r="R641" t="s">
        <v>2949</v>
      </c>
      <c r="T641" t="s">
        <v>25</v>
      </c>
    </row>
    <row r="642" spans="1:20" x14ac:dyDescent="0.25">
      <c r="A642">
        <v>64.152183300000004</v>
      </c>
      <c r="B642">
        <v>-135.84879040000001</v>
      </c>
      <c r="C642" s="1" t="str">
        <f>HYPERLINK("http://geochem.nrcan.gc.ca/cdogs/content/kwd/kwd020018_e.htm", "Fluid (stream)")</f>
        <v>Fluid (stream)</v>
      </c>
      <c r="D642" s="1" t="str">
        <f>HYPERLINK("http://geochem.nrcan.gc.ca/cdogs/content/kwd/kwd080007_e.htm", "Untreated Water")</f>
        <v>Untreated Water</v>
      </c>
      <c r="E642" s="1" t="str">
        <f>HYPERLINK("http://geochem.nrcan.gc.ca/cdogs/content/dgp/dgp00002_e.htm", "Total")</f>
        <v>Total</v>
      </c>
      <c r="F642" s="1" t="str">
        <f>HYPERLINK("http://geochem.nrcan.gc.ca/cdogs/content/agp/agp01499_e.htm", "SO4 | NONE | ROOT")</f>
        <v>SO4 | NONE | ROOT</v>
      </c>
      <c r="G642" s="1" t="str">
        <f>HYPERLINK("http://geochem.nrcan.gc.ca/cdogs/content/mth/mth02438_e.htm", "2438")</f>
        <v>2438</v>
      </c>
      <c r="H642" s="1" t="str">
        <f>HYPERLINK("http://geochem.nrcan.gc.ca/cdogs/content/bdl/bdl210006_e.htm", "210006")</f>
        <v>210006</v>
      </c>
      <c r="I642" s="1" t="str">
        <f>HYPERLINK("http://geochem.nrcan.gc.ca/cdogs/content/prj/prj210211_e.htm", "210211")</f>
        <v>210211</v>
      </c>
      <c r="J642" s="1" t="str">
        <f>HYPERLINK("http://geochem.nrcan.gc.ca/cdogs/content/svy/svy210380_e.htm", "210380")</f>
        <v>210380</v>
      </c>
      <c r="L642" t="s">
        <v>2950</v>
      </c>
      <c r="M642">
        <v>97.2</v>
      </c>
      <c r="N642" t="s">
        <v>2950</v>
      </c>
      <c r="O642" t="s">
        <v>2951</v>
      </c>
      <c r="P642" t="s">
        <v>2952</v>
      </c>
      <c r="Q642" t="s">
        <v>2953</v>
      </c>
      <c r="R642" t="s">
        <v>2954</v>
      </c>
      <c r="T642" t="s">
        <v>25</v>
      </c>
    </row>
    <row r="643" spans="1:20" x14ac:dyDescent="0.25">
      <c r="A643">
        <v>64.141602399999996</v>
      </c>
      <c r="B643">
        <v>-135.84743950000001</v>
      </c>
      <c r="C643" s="1" t="str">
        <f>HYPERLINK("http://geochem.nrcan.gc.ca/cdogs/content/kwd/kwd020018_e.htm", "Fluid (stream)")</f>
        <v>Fluid (stream)</v>
      </c>
      <c r="D643" s="1" t="str">
        <f>HYPERLINK("http://geochem.nrcan.gc.ca/cdogs/content/kwd/kwd080007_e.htm", "Untreated Water")</f>
        <v>Untreated Water</v>
      </c>
      <c r="E643" s="1" t="str">
        <f>HYPERLINK("http://geochem.nrcan.gc.ca/cdogs/content/dgp/dgp00002_e.htm", "Total")</f>
        <v>Total</v>
      </c>
      <c r="F643" s="1" t="str">
        <f>HYPERLINK("http://geochem.nrcan.gc.ca/cdogs/content/agp/agp01499_e.htm", "SO4 | NONE | ROOT")</f>
        <v>SO4 | NONE | ROOT</v>
      </c>
      <c r="G643" s="1" t="str">
        <f>HYPERLINK("http://geochem.nrcan.gc.ca/cdogs/content/mth/mth02438_e.htm", "2438")</f>
        <v>2438</v>
      </c>
      <c r="H643" s="1" t="str">
        <f>HYPERLINK("http://geochem.nrcan.gc.ca/cdogs/content/bdl/bdl210006_e.htm", "210006")</f>
        <v>210006</v>
      </c>
      <c r="I643" s="1" t="str">
        <f>HYPERLINK("http://geochem.nrcan.gc.ca/cdogs/content/prj/prj210211_e.htm", "210211")</f>
        <v>210211</v>
      </c>
      <c r="J643" s="1" t="str">
        <f>HYPERLINK("http://geochem.nrcan.gc.ca/cdogs/content/svy/svy210380_e.htm", "210380")</f>
        <v>210380</v>
      </c>
      <c r="L643" t="s">
        <v>2955</v>
      </c>
      <c r="M643">
        <v>60.1</v>
      </c>
      <c r="N643" t="s">
        <v>2955</v>
      </c>
      <c r="O643" t="s">
        <v>2956</v>
      </c>
      <c r="P643" t="s">
        <v>2957</v>
      </c>
      <c r="Q643" t="s">
        <v>2958</v>
      </c>
      <c r="R643" t="s">
        <v>2959</v>
      </c>
      <c r="T643" t="s">
        <v>25</v>
      </c>
    </row>
    <row r="644" spans="1:20" x14ac:dyDescent="0.25">
      <c r="A644">
        <v>64.141253599999999</v>
      </c>
      <c r="B644">
        <v>-135.86099189999999</v>
      </c>
      <c r="C644" s="1" t="str">
        <f>HYPERLINK("http://geochem.nrcan.gc.ca/cdogs/content/kwd/kwd020018_e.htm", "Fluid (stream)")</f>
        <v>Fluid (stream)</v>
      </c>
      <c r="D644" s="1" t="str">
        <f>HYPERLINK("http://geochem.nrcan.gc.ca/cdogs/content/kwd/kwd080007_e.htm", "Untreated Water")</f>
        <v>Untreated Water</v>
      </c>
      <c r="E644" s="1" t="str">
        <f>HYPERLINK("http://geochem.nrcan.gc.ca/cdogs/content/dgp/dgp00002_e.htm", "Total")</f>
        <v>Total</v>
      </c>
      <c r="F644" s="1" t="str">
        <f>HYPERLINK("http://geochem.nrcan.gc.ca/cdogs/content/agp/agp01499_e.htm", "SO4 | NONE | ROOT")</f>
        <v>SO4 | NONE | ROOT</v>
      </c>
      <c r="G644" s="1" t="str">
        <f>HYPERLINK("http://geochem.nrcan.gc.ca/cdogs/content/mth/mth02438_e.htm", "2438")</f>
        <v>2438</v>
      </c>
      <c r="H644" s="1" t="str">
        <f>HYPERLINK("http://geochem.nrcan.gc.ca/cdogs/content/bdl/bdl210006_e.htm", "210006")</f>
        <v>210006</v>
      </c>
      <c r="I644" s="1" t="str">
        <f>HYPERLINK("http://geochem.nrcan.gc.ca/cdogs/content/prj/prj210211_e.htm", "210211")</f>
        <v>210211</v>
      </c>
      <c r="J644" s="1" t="str">
        <f>HYPERLINK("http://geochem.nrcan.gc.ca/cdogs/content/svy/svy210380_e.htm", "210380")</f>
        <v>210380</v>
      </c>
      <c r="L644" t="s">
        <v>2960</v>
      </c>
      <c r="M644">
        <v>216.5</v>
      </c>
      <c r="N644" t="s">
        <v>2960</v>
      </c>
      <c r="O644" t="s">
        <v>2961</v>
      </c>
      <c r="P644" t="s">
        <v>2962</v>
      </c>
      <c r="Q644" t="s">
        <v>2963</v>
      </c>
      <c r="R644" t="s">
        <v>2964</v>
      </c>
      <c r="T644" t="s">
        <v>25</v>
      </c>
    </row>
    <row r="645" spans="1:20" x14ac:dyDescent="0.25">
      <c r="A645">
        <v>64.212756400000004</v>
      </c>
      <c r="B645">
        <v>-135.81685820000001</v>
      </c>
      <c r="C645" s="1" t="str">
        <f>HYPERLINK("http://geochem.nrcan.gc.ca/cdogs/content/kwd/kwd020018_e.htm", "Fluid (stream)")</f>
        <v>Fluid (stream)</v>
      </c>
      <c r="D645" s="1" t="str">
        <f>HYPERLINK("http://geochem.nrcan.gc.ca/cdogs/content/kwd/kwd080007_e.htm", "Untreated Water")</f>
        <v>Untreated Water</v>
      </c>
      <c r="E645" s="1" t="str">
        <f>HYPERLINK("http://geochem.nrcan.gc.ca/cdogs/content/dgp/dgp00002_e.htm", "Total")</f>
        <v>Total</v>
      </c>
      <c r="F645" s="1" t="str">
        <f>HYPERLINK("http://geochem.nrcan.gc.ca/cdogs/content/agp/agp01499_e.htm", "SO4 | NONE | ROOT")</f>
        <v>SO4 | NONE | ROOT</v>
      </c>
      <c r="G645" s="1" t="str">
        <f>HYPERLINK("http://geochem.nrcan.gc.ca/cdogs/content/mth/mth02438_e.htm", "2438")</f>
        <v>2438</v>
      </c>
      <c r="H645" s="1" t="str">
        <f>HYPERLINK("http://geochem.nrcan.gc.ca/cdogs/content/bdl/bdl210006_e.htm", "210006")</f>
        <v>210006</v>
      </c>
      <c r="I645" s="1" t="str">
        <f>HYPERLINK("http://geochem.nrcan.gc.ca/cdogs/content/prj/prj210211_e.htm", "210211")</f>
        <v>210211</v>
      </c>
      <c r="J645" s="1" t="str">
        <f>HYPERLINK("http://geochem.nrcan.gc.ca/cdogs/content/svy/svy210380_e.htm", "210380")</f>
        <v>210380</v>
      </c>
      <c r="L645" t="s">
        <v>1592</v>
      </c>
      <c r="M645">
        <v>175</v>
      </c>
      <c r="N645" t="s">
        <v>1592</v>
      </c>
      <c r="O645" t="s">
        <v>2965</v>
      </c>
      <c r="P645" t="s">
        <v>2966</v>
      </c>
      <c r="Q645" t="s">
        <v>2967</v>
      </c>
      <c r="R645" t="s">
        <v>2968</v>
      </c>
      <c r="T645" t="s">
        <v>25</v>
      </c>
    </row>
    <row r="646" spans="1:20" x14ac:dyDescent="0.25">
      <c r="A646">
        <v>64.206959100000006</v>
      </c>
      <c r="B646">
        <v>-135.81050759999999</v>
      </c>
      <c r="C646" s="1" t="str">
        <f>HYPERLINK("http://geochem.nrcan.gc.ca/cdogs/content/kwd/kwd020018_e.htm", "Fluid (stream)")</f>
        <v>Fluid (stream)</v>
      </c>
      <c r="D646" s="1" t="str">
        <f>HYPERLINK("http://geochem.nrcan.gc.ca/cdogs/content/kwd/kwd080007_e.htm", "Untreated Water")</f>
        <v>Untreated Water</v>
      </c>
      <c r="E646" s="1" t="str">
        <f>HYPERLINK("http://geochem.nrcan.gc.ca/cdogs/content/dgp/dgp00002_e.htm", "Total")</f>
        <v>Total</v>
      </c>
      <c r="F646" s="1" t="str">
        <f>HYPERLINK("http://geochem.nrcan.gc.ca/cdogs/content/agp/agp01499_e.htm", "SO4 | NONE | ROOT")</f>
        <v>SO4 | NONE | ROOT</v>
      </c>
      <c r="G646" s="1" t="str">
        <f>HYPERLINK("http://geochem.nrcan.gc.ca/cdogs/content/mth/mth02438_e.htm", "2438")</f>
        <v>2438</v>
      </c>
      <c r="H646" s="1" t="str">
        <f>HYPERLINK("http://geochem.nrcan.gc.ca/cdogs/content/bdl/bdl210006_e.htm", "210006")</f>
        <v>210006</v>
      </c>
      <c r="I646" s="1" t="str">
        <f>HYPERLINK("http://geochem.nrcan.gc.ca/cdogs/content/prj/prj210211_e.htm", "210211")</f>
        <v>210211</v>
      </c>
      <c r="J646" s="1" t="str">
        <f>HYPERLINK("http://geochem.nrcan.gc.ca/cdogs/content/svy/svy210380_e.htm", "210380")</f>
        <v>210380</v>
      </c>
      <c r="L646" t="s">
        <v>2969</v>
      </c>
      <c r="M646">
        <v>357</v>
      </c>
      <c r="N646" t="s">
        <v>2969</v>
      </c>
      <c r="O646" t="s">
        <v>2970</v>
      </c>
      <c r="P646" t="s">
        <v>2971</v>
      </c>
      <c r="Q646" t="s">
        <v>2972</v>
      </c>
      <c r="R646" t="s">
        <v>2973</v>
      </c>
      <c r="T646" t="s">
        <v>25</v>
      </c>
    </row>
    <row r="647" spans="1:20" x14ac:dyDescent="0.25">
      <c r="A647">
        <v>64.125092899999999</v>
      </c>
      <c r="B647">
        <v>-135.84714149999999</v>
      </c>
      <c r="C647" s="1" t="str">
        <f>HYPERLINK("http://geochem.nrcan.gc.ca/cdogs/content/kwd/kwd020018_e.htm", "Fluid (stream)")</f>
        <v>Fluid (stream)</v>
      </c>
      <c r="D647" s="1" t="str">
        <f>HYPERLINK("http://geochem.nrcan.gc.ca/cdogs/content/kwd/kwd080007_e.htm", "Untreated Water")</f>
        <v>Untreated Water</v>
      </c>
      <c r="E647" s="1" t="str">
        <f>HYPERLINK("http://geochem.nrcan.gc.ca/cdogs/content/dgp/dgp00002_e.htm", "Total")</f>
        <v>Total</v>
      </c>
      <c r="F647" s="1" t="str">
        <f>HYPERLINK("http://geochem.nrcan.gc.ca/cdogs/content/agp/agp01499_e.htm", "SO4 | NONE | ROOT")</f>
        <v>SO4 | NONE | ROOT</v>
      </c>
      <c r="G647" s="1" t="str">
        <f>HYPERLINK("http://geochem.nrcan.gc.ca/cdogs/content/mth/mth02438_e.htm", "2438")</f>
        <v>2438</v>
      </c>
      <c r="H647" s="1" t="str">
        <f>HYPERLINK("http://geochem.nrcan.gc.ca/cdogs/content/bdl/bdl210006_e.htm", "210006")</f>
        <v>210006</v>
      </c>
      <c r="I647" s="1" t="str">
        <f>HYPERLINK("http://geochem.nrcan.gc.ca/cdogs/content/prj/prj210211_e.htm", "210211")</f>
        <v>210211</v>
      </c>
      <c r="J647" s="1" t="str">
        <f>HYPERLINK("http://geochem.nrcan.gc.ca/cdogs/content/svy/svy210380_e.htm", "210380")</f>
        <v>210380</v>
      </c>
      <c r="L647" t="s">
        <v>1186</v>
      </c>
      <c r="M647">
        <v>7.1</v>
      </c>
      <c r="N647" t="s">
        <v>1186</v>
      </c>
      <c r="O647" t="s">
        <v>2974</v>
      </c>
      <c r="P647" t="s">
        <v>2975</v>
      </c>
      <c r="Q647" t="s">
        <v>2976</v>
      </c>
      <c r="R647" t="s">
        <v>2977</v>
      </c>
      <c r="T647" t="s">
        <v>25</v>
      </c>
    </row>
    <row r="648" spans="1:20" x14ac:dyDescent="0.25">
      <c r="A648">
        <v>64.131253299999997</v>
      </c>
      <c r="B648">
        <v>-135.86766650000001</v>
      </c>
      <c r="C648" s="1" t="str">
        <f>HYPERLINK("http://geochem.nrcan.gc.ca/cdogs/content/kwd/kwd020018_e.htm", "Fluid (stream)")</f>
        <v>Fluid (stream)</v>
      </c>
      <c r="D648" s="1" t="str">
        <f>HYPERLINK("http://geochem.nrcan.gc.ca/cdogs/content/kwd/kwd080007_e.htm", "Untreated Water")</f>
        <v>Untreated Water</v>
      </c>
      <c r="E648" s="1" t="str">
        <f>HYPERLINK("http://geochem.nrcan.gc.ca/cdogs/content/dgp/dgp00002_e.htm", "Total")</f>
        <v>Total</v>
      </c>
      <c r="F648" s="1" t="str">
        <f>HYPERLINK("http://geochem.nrcan.gc.ca/cdogs/content/agp/agp01499_e.htm", "SO4 | NONE | ROOT")</f>
        <v>SO4 | NONE | ROOT</v>
      </c>
      <c r="G648" s="1" t="str">
        <f>HYPERLINK("http://geochem.nrcan.gc.ca/cdogs/content/mth/mth02438_e.htm", "2438")</f>
        <v>2438</v>
      </c>
      <c r="H648" s="1" t="str">
        <f>HYPERLINK("http://geochem.nrcan.gc.ca/cdogs/content/bdl/bdl210006_e.htm", "210006")</f>
        <v>210006</v>
      </c>
      <c r="I648" s="1" t="str">
        <f>HYPERLINK("http://geochem.nrcan.gc.ca/cdogs/content/prj/prj210211_e.htm", "210211")</f>
        <v>210211</v>
      </c>
      <c r="J648" s="1" t="str">
        <f>HYPERLINK("http://geochem.nrcan.gc.ca/cdogs/content/svy/svy210380_e.htm", "210380")</f>
        <v>210380</v>
      </c>
      <c r="L648" t="s">
        <v>291</v>
      </c>
      <c r="M648">
        <v>5.0999999999999996</v>
      </c>
      <c r="N648" t="s">
        <v>291</v>
      </c>
      <c r="O648" t="s">
        <v>2978</v>
      </c>
      <c r="P648" t="s">
        <v>2979</v>
      </c>
      <c r="Q648" t="s">
        <v>2980</v>
      </c>
      <c r="R648" t="s">
        <v>2981</v>
      </c>
      <c r="T648" t="s">
        <v>25</v>
      </c>
    </row>
    <row r="649" spans="1:20" x14ac:dyDescent="0.25">
      <c r="A649">
        <v>64.0934946</v>
      </c>
      <c r="B649">
        <v>-135.8016628</v>
      </c>
      <c r="C649" s="1" t="str">
        <f>HYPERLINK("http://geochem.nrcan.gc.ca/cdogs/content/kwd/kwd020018_e.htm", "Fluid (stream)")</f>
        <v>Fluid (stream)</v>
      </c>
      <c r="D649" s="1" t="str">
        <f>HYPERLINK("http://geochem.nrcan.gc.ca/cdogs/content/kwd/kwd080007_e.htm", "Untreated Water")</f>
        <v>Untreated Water</v>
      </c>
      <c r="E649" s="1" t="str">
        <f>HYPERLINK("http://geochem.nrcan.gc.ca/cdogs/content/dgp/dgp00002_e.htm", "Total")</f>
        <v>Total</v>
      </c>
      <c r="F649" s="1" t="str">
        <f>HYPERLINK("http://geochem.nrcan.gc.ca/cdogs/content/agp/agp01499_e.htm", "SO4 | NONE | ROOT")</f>
        <v>SO4 | NONE | ROOT</v>
      </c>
      <c r="G649" s="1" t="str">
        <f>HYPERLINK("http://geochem.nrcan.gc.ca/cdogs/content/mth/mth02438_e.htm", "2438")</f>
        <v>2438</v>
      </c>
      <c r="H649" s="1" t="str">
        <f>HYPERLINK("http://geochem.nrcan.gc.ca/cdogs/content/bdl/bdl210006_e.htm", "210006")</f>
        <v>210006</v>
      </c>
      <c r="I649" s="1" t="str">
        <f>HYPERLINK("http://geochem.nrcan.gc.ca/cdogs/content/prj/prj210211_e.htm", "210211")</f>
        <v>210211</v>
      </c>
      <c r="J649" s="1" t="str">
        <f>HYPERLINK("http://geochem.nrcan.gc.ca/cdogs/content/svy/svy210380_e.htm", "210380")</f>
        <v>210380</v>
      </c>
      <c r="L649" t="s">
        <v>958</v>
      </c>
      <c r="M649">
        <v>11.2</v>
      </c>
      <c r="N649" t="s">
        <v>958</v>
      </c>
      <c r="O649" t="s">
        <v>2982</v>
      </c>
      <c r="P649" t="s">
        <v>2983</v>
      </c>
      <c r="Q649" t="s">
        <v>2984</v>
      </c>
      <c r="R649" t="s">
        <v>2985</v>
      </c>
      <c r="T649" t="s">
        <v>25</v>
      </c>
    </row>
    <row r="650" spans="1:20" x14ac:dyDescent="0.25">
      <c r="A650">
        <v>64.133115700000005</v>
      </c>
      <c r="B650">
        <v>-135.80917450000001</v>
      </c>
      <c r="C650" s="1" t="str">
        <f>HYPERLINK("http://geochem.nrcan.gc.ca/cdogs/content/kwd/kwd020018_e.htm", "Fluid (stream)")</f>
        <v>Fluid (stream)</v>
      </c>
      <c r="D650" s="1" t="str">
        <f>HYPERLINK("http://geochem.nrcan.gc.ca/cdogs/content/kwd/kwd080007_e.htm", "Untreated Water")</f>
        <v>Untreated Water</v>
      </c>
      <c r="E650" s="1" t="str">
        <f>HYPERLINK("http://geochem.nrcan.gc.ca/cdogs/content/dgp/dgp00002_e.htm", "Total")</f>
        <v>Total</v>
      </c>
      <c r="F650" s="1" t="str">
        <f>HYPERLINK("http://geochem.nrcan.gc.ca/cdogs/content/agp/agp01499_e.htm", "SO4 | NONE | ROOT")</f>
        <v>SO4 | NONE | ROOT</v>
      </c>
      <c r="G650" s="1" t="str">
        <f>HYPERLINK("http://geochem.nrcan.gc.ca/cdogs/content/mth/mth02438_e.htm", "2438")</f>
        <v>2438</v>
      </c>
      <c r="H650" s="1" t="str">
        <f>HYPERLINK("http://geochem.nrcan.gc.ca/cdogs/content/bdl/bdl210006_e.htm", "210006")</f>
        <v>210006</v>
      </c>
      <c r="I650" s="1" t="str">
        <f>HYPERLINK("http://geochem.nrcan.gc.ca/cdogs/content/prj/prj210211_e.htm", "210211")</f>
        <v>210211</v>
      </c>
      <c r="J650" s="1" t="str">
        <f>HYPERLINK("http://geochem.nrcan.gc.ca/cdogs/content/svy/svy210380_e.htm", "210380")</f>
        <v>210380</v>
      </c>
      <c r="L650" t="s">
        <v>2986</v>
      </c>
      <c r="M650">
        <v>36.200000000000003</v>
      </c>
      <c r="N650" t="s">
        <v>2986</v>
      </c>
      <c r="O650" t="s">
        <v>2987</v>
      </c>
      <c r="P650" t="s">
        <v>2988</v>
      </c>
      <c r="Q650" t="s">
        <v>2989</v>
      </c>
      <c r="R650" t="s">
        <v>2990</v>
      </c>
      <c r="T650" t="s">
        <v>25</v>
      </c>
    </row>
    <row r="651" spans="1:20" x14ac:dyDescent="0.25">
      <c r="A651">
        <v>64.082870700000001</v>
      </c>
      <c r="B651">
        <v>-135.8397046</v>
      </c>
      <c r="C651" s="1" t="str">
        <f>HYPERLINK("http://geochem.nrcan.gc.ca/cdogs/content/kwd/kwd020018_e.htm", "Fluid (stream)")</f>
        <v>Fluid (stream)</v>
      </c>
      <c r="D651" s="1" t="str">
        <f>HYPERLINK("http://geochem.nrcan.gc.ca/cdogs/content/kwd/kwd080007_e.htm", "Untreated Water")</f>
        <v>Untreated Water</v>
      </c>
      <c r="E651" s="1" t="str">
        <f>HYPERLINK("http://geochem.nrcan.gc.ca/cdogs/content/dgp/dgp00002_e.htm", "Total")</f>
        <v>Total</v>
      </c>
      <c r="F651" s="1" t="str">
        <f>HYPERLINK("http://geochem.nrcan.gc.ca/cdogs/content/agp/agp01499_e.htm", "SO4 | NONE | ROOT")</f>
        <v>SO4 | NONE | ROOT</v>
      </c>
      <c r="G651" s="1" t="str">
        <f>HYPERLINK("http://geochem.nrcan.gc.ca/cdogs/content/mth/mth02438_e.htm", "2438")</f>
        <v>2438</v>
      </c>
      <c r="H651" s="1" t="str">
        <f>HYPERLINK("http://geochem.nrcan.gc.ca/cdogs/content/bdl/bdl210006_e.htm", "210006")</f>
        <v>210006</v>
      </c>
      <c r="I651" s="1" t="str">
        <f>HYPERLINK("http://geochem.nrcan.gc.ca/cdogs/content/prj/prj210211_e.htm", "210211")</f>
        <v>210211</v>
      </c>
      <c r="J651" s="1" t="str">
        <f>HYPERLINK("http://geochem.nrcan.gc.ca/cdogs/content/svy/svy210380_e.htm", "210380")</f>
        <v>210380</v>
      </c>
      <c r="L651" t="s">
        <v>2360</v>
      </c>
      <c r="M651">
        <v>35.9</v>
      </c>
      <c r="N651" t="s">
        <v>2360</v>
      </c>
      <c r="O651" t="s">
        <v>2991</v>
      </c>
      <c r="P651" t="s">
        <v>2992</v>
      </c>
      <c r="Q651" t="s">
        <v>2993</v>
      </c>
      <c r="R651" t="s">
        <v>2994</v>
      </c>
      <c r="T651" t="s">
        <v>25</v>
      </c>
    </row>
    <row r="652" spans="1:20" x14ac:dyDescent="0.25">
      <c r="A652">
        <v>64.068995299999997</v>
      </c>
      <c r="B652">
        <v>-135.87925540000001</v>
      </c>
      <c r="C652" s="1" t="str">
        <f>HYPERLINK("http://geochem.nrcan.gc.ca/cdogs/content/kwd/kwd020018_e.htm", "Fluid (stream)")</f>
        <v>Fluid (stream)</v>
      </c>
      <c r="D652" s="1" t="str">
        <f>HYPERLINK("http://geochem.nrcan.gc.ca/cdogs/content/kwd/kwd080007_e.htm", "Untreated Water")</f>
        <v>Untreated Water</v>
      </c>
      <c r="E652" s="1" t="str">
        <f>HYPERLINK("http://geochem.nrcan.gc.ca/cdogs/content/dgp/dgp00002_e.htm", "Total")</f>
        <v>Total</v>
      </c>
      <c r="F652" s="1" t="str">
        <f>HYPERLINK("http://geochem.nrcan.gc.ca/cdogs/content/agp/agp01499_e.htm", "SO4 | NONE | ROOT")</f>
        <v>SO4 | NONE | ROOT</v>
      </c>
      <c r="G652" s="1" t="str">
        <f>HYPERLINK("http://geochem.nrcan.gc.ca/cdogs/content/mth/mth02438_e.htm", "2438")</f>
        <v>2438</v>
      </c>
      <c r="H652" s="1" t="str">
        <f>HYPERLINK("http://geochem.nrcan.gc.ca/cdogs/content/bdl/bdl210006_e.htm", "210006")</f>
        <v>210006</v>
      </c>
      <c r="I652" s="1" t="str">
        <f>HYPERLINK("http://geochem.nrcan.gc.ca/cdogs/content/prj/prj210211_e.htm", "210211")</f>
        <v>210211</v>
      </c>
      <c r="J652" s="1" t="str">
        <f>HYPERLINK("http://geochem.nrcan.gc.ca/cdogs/content/svy/svy210380_e.htm", "210380")</f>
        <v>210380</v>
      </c>
      <c r="L652" t="s">
        <v>2995</v>
      </c>
      <c r="M652">
        <v>159</v>
      </c>
      <c r="N652" t="s">
        <v>2995</v>
      </c>
      <c r="O652" t="s">
        <v>2996</v>
      </c>
      <c r="P652" t="s">
        <v>2997</v>
      </c>
      <c r="Q652" t="s">
        <v>2998</v>
      </c>
      <c r="R652" t="s">
        <v>2999</v>
      </c>
      <c r="T652" t="s">
        <v>25</v>
      </c>
    </row>
    <row r="653" spans="1:20" x14ac:dyDescent="0.25">
      <c r="A653">
        <v>64.081053600000004</v>
      </c>
      <c r="B653">
        <v>-135.6903714</v>
      </c>
      <c r="C653" s="1" t="str">
        <f>HYPERLINK("http://geochem.nrcan.gc.ca/cdogs/content/kwd/kwd020018_e.htm", "Fluid (stream)")</f>
        <v>Fluid (stream)</v>
      </c>
      <c r="D653" s="1" t="str">
        <f>HYPERLINK("http://geochem.nrcan.gc.ca/cdogs/content/kwd/kwd080007_e.htm", "Untreated Water")</f>
        <v>Untreated Water</v>
      </c>
      <c r="E653" s="1" t="str">
        <f>HYPERLINK("http://geochem.nrcan.gc.ca/cdogs/content/dgp/dgp00002_e.htm", "Total")</f>
        <v>Total</v>
      </c>
      <c r="F653" s="1" t="str">
        <f>HYPERLINK("http://geochem.nrcan.gc.ca/cdogs/content/agp/agp01499_e.htm", "SO4 | NONE | ROOT")</f>
        <v>SO4 | NONE | ROOT</v>
      </c>
      <c r="G653" s="1" t="str">
        <f>HYPERLINK("http://geochem.nrcan.gc.ca/cdogs/content/mth/mth02438_e.htm", "2438")</f>
        <v>2438</v>
      </c>
      <c r="H653" s="1" t="str">
        <f>HYPERLINK("http://geochem.nrcan.gc.ca/cdogs/content/bdl/bdl210006_e.htm", "210006")</f>
        <v>210006</v>
      </c>
      <c r="I653" s="1" t="str">
        <f>HYPERLINK("http://geochem.nrcan.gc.ca/cdogs/content/prj/prj210211_e.htm", "210211")</f>
        <v>210211</v>
      </c>
      <c r="J653" s="1" t="str">
        <f>HYPERLINK("http://geochem.nrcan.gc.ca/cdogs/content/svy/svy210380_e.htm", "210380")</f>
        <v>210380</v>
      </c>
      <c r="L653" t="s">
        <v>1096</v>
      </c>
      <c r="M653">
        <v>13.2</v>
      </c>
      <c r="N653" t="s">
        <v>1096</v>
      </c>
      <c r="O653" t="s">
        <v>3000</v>
      </c>
      <c r="P653" t="s">
        <v>3001</v>
      </c>
      <c r="Q653" t="s">
        <v>3002</v>
      </c>
      <c r="R653" t="s">
        <v>3003</v>
      </c>
      <c r="T653" t="s">
        <v>25</v>
      </c>
    </row>
    <row r="654" spans="1:20" x14ac:dyDescent="0.25">
      <c r="A654">
        <v>64.073745599999995</v>
      </c>
      <c r="B654">
        <v>-135.75250969999999</v>
      </c>
      <c r="C654" s="1" t="str">
        <f>HYPERLINK("http://geochem.nrcan.gc.ca/cdogs/content/kwd/kwd020018_e.htm", "Fluid (stream)")</f>
        <v>Fluid (stream)</v>
      </c>
      <c r="D654" s="1" t="str">
        <f>HYPERLINK("http://geochem.nrcan.gc.ca/cdogs/content/kwd/kwd080007_e.htm", "Untreated Water")</f>
        <v>Untreated Water</v>
      </c>
      <c r="E654" s="1" t="str">
        <f>HYPERLINK("http://geochem.nrcan.gc.ca/cdogs/content/dgp/dgp00002_e.htm", "Total")</f>
        <v>Total</v>
      </c>
      <c r="F654" s="1" t="str">
        <f>HYPERLINK("http://geochem.nrcan.gc.ca/cdogs/content/agp/agp01499_e.htm", "SO4 | NONE | ROOT")</f>
        <v>SO4 | NONE | ROOT</v>
      </c>
      <c r="G654" s="1" t="str">
        <f>HYPERLINK("http://geochem.nrcan.gc.ca/cdogs/content/mth/mth02438_e.htm", "2438")</f>
        <v>2438</v>
      </c>
      <c r="H654" s="1" t="str">
        <f>HYPERLINK("http://geochem.nrcan.gc.ca/cdogs/content/bdl/bdl210006_e.htm", "210006")</f>
        <v>210006</v>
      </c>
      <c r="I654" s="1" t="str">
        <f>HYPERLINK("http://geochem.nrcan.gc.ca/cdogs/content/prj/prj210211_e.htm", "210211")</f>
        <v>210211</v>
      </c>
      <c r="J654" s="1" t="str">
        <f>HYPERLINK("http://geochem.nrcan.gc.ca/cdogs/content/svy/svy210380_e.htm", "210380")</f>
        <v>210380</v>
      </c>
      <c r="L654" t="s">
        <v>266</v>
      </c>
      <c r="M654">
        <v>26.8</v>
      </c>
      <c r="N654" t="s">
        <v>266</v>
      </c>
      <c r="O654" t="s">
        <v>3004</v>
      </c>
      <c r="P654" t="s">
        <v>3005</v>
      </c>
      <c r="Q654" t="s">
        <v>3006</v>
      </c>
      <c r="R654" t="s">
        <v>3007</v>
      </c>
      <c r="T654" t="s">
        <v>25</v>
      </c>
    </row>
    <row r="655" spans="1:20" x14ac:dyDescent="0.25">
      <c r="A655">
        <v>64.096721000000002</v>
      </c>
      <c r="B655">
        <v>-135.78595770000001</v>
      </c>
      <c r="C655" s="1" t="str">
        <f>HYPERLINK("http://geochem.nrcan.gc.ca/cdogs/content/kwd/kwd020018_e.htm", "Fluid (stream)")</f>
        <v>Fluid (stream)</v>
      </c>
      <c r="D655" s="1" t="str">
        <f>HYPERLINK("http://geochem.nrcan.gc.ca/cdogs/content/kwd/kwd080007_e.htm", "Untreated Water")</f>
        <v>Untreated Water</v>
      </c>
      <c r="E655" s="1" t="str">
        <f>HYPERLINK("http://geochem.nrcan.gc.ca/cdogs/content/dgp/dgp00002_e.htm", "Total")</f>
        <v>Total</v>
      </c>
      <c r="F655" s="1" t="str">
        <f>HYPERLINK("http://geochem.nrcan.gc.ca/cdogs/content/agp/agp01499_e.htm", "SO4 | NONE | ROOT")</f>
        <v>SO4 | NONE | ROOT</v>
      </c>
      <c r="G655" s="1" t="str">
        <f>HYPERLINK("http://geochem.nrcan.gc.ca/cdogs/content/mth/mth02438_e.htm", "2438")</f>
        <v>2438</v>
      </c>
      <c r="H655" s="1" t="str">
        <f>HYPERLINK("http://geochem.nrcan.gc.ca/cdogs/content/bdl/bdl210006_e.htm", "210006")</f>
        <v>210006</v>
      </c>
      <c r="I655" s="1" t="str">
        <f>HYPERLINK("http://geochem.nrcan.gc.ca/cdogs/content/prj/prj210211_e.htm", "210211")</f>
        <v>210211</v>
      </c>
      <c r="J655" s="1" t="str">
        <f>HYPERLINK("http://geochem.nrcan.gc.ca/cdogs/content/svy/svy210380_e.htm", "210380")</f>
        <v>210380</v>
      </c>
      <c r="L655" t="s">
        <v>3008</v>
      </c>
      <c r="M655">
        <v>69.900000000000006</v>
      </c>
      <c r="N655" t="s">
        <v>3008</v>
      </c>
      <c r="O655" t="s">
        <v>3009</v>
      </c>
      <c r="P655" t="s">
        <v>3010</v>
      </c>
      <c r="Q655" t="s">
        <v>3011</v>
      </c>
      <c r="R655" t="s">
        <v>3012</v>
      </c>
      <c r="T655" t="s">
        <v>25</v>
      </c>
    </row>
    <row r="656" spans="1:20" x14ac:dyDescent="0.25">
      <c r="A656">
        <v>64.094112699999997</v>
      </c>
      <c r="B656">
        <v>-135.7702927</v>
      </c>
      <c r="C656" s="1" t="str">
        <f>HYPERLINK("http://geochem.nrcan.gc.ca/cdogs/content/kwd/kwd020018_e.htm", "Fluid (stream)")</f>
        <v>Fluid (stream)</v>
      </c>
      <c r="D656" s="1" t="str">
        <f>HYPERLINK("http://geochem.nrcan.gc.ca/cdogs/content/kwd/kwd080007_e.htm", "Untreated Water")</f>
        <v>Untreated Water</v>
      </c>
      <c r="E656" s="1" t="str">
        <f>HYPERLINK("http://geochem.nrcan.gc.ca/cdogs/content/dgp/dgp00002_e.htm", "Total")</f>
        <v>Total</v>
      </c>
      <c r="F656" s="1" t="str">
        <f>HYPERLINK("http://geochem.nrcan.gc.ca/cdogs/content/agp/agp01499_e.htm", "SO4 | NONE | ROOT")</f>
        <v>SO4 | NONE | ROOT</v>
      </c>
      <c r="G656" s="1" t="str">
        <f>HYPERLINK("http://geochem.nrcan.gc.ca/cdogs/content/mth/mth02438_e.htm", "2438")</f>
        <v>2438</v>
      </c>
      <c r="H656" s="1" t="str">
        <f>HYPERLINK("http://geochem.nrcan.gc.ca/cdogs/content/bdl/bdl210006_e.htm", "210006")</f>
        <v>210006</v>
      </c>
      <c r="I656" s="1" t="str">
        <f>HYPERLINK("http://geochem.nrcan.gc.ca/cdogs/content/prj/prj210211_e.htm", "210211")</f>
        <v>210211</v>
      </c>
      <c r="J656" s="1" t="str">
        <f>HYPERLINK("http://geochem.nrcan.gc.ca/cdogs/content/svy/svy210380_e.htm", "210380")</f>
        <v>210380</v>
      </c>
      <c r="L656" t="s">
        <v>3013</v>
      </c>
      <c r="M656">
        <v>36.700000000000003</v>
      </c>
      <c r="N656" t="s">
        <v>3013</v>
      </c>
      <c r="O656" t="s">
        <v>3014</v>
      </c>
      <c r="P656" t="s">
        <v>3015</v>
      </c>
      <c r="Q656" t="s">
        <v>3016</v>
      </c>
      <c r="R656" t="s">
        <v>3017</v>
      </c>
      <c r="T656" t="s">
        <v>25</v>
      </c>
    </row>
    <row r="657" spans="1:20" x14ac:dyDescent="0.25">
      <c r="A657">
        <v>64.111208199999993</v>
      </c>
      <c r="B657">
        <v>-135.7615289</v>
      </c>
      <c r="C657" s="1" t="str">
        <f>HYPERLINK("http://geochem.nrcan.gc.ca/cdogs/content/kwd/kwd020018_e.htm", "Fluid (stream)")</f>
        <v>Fluid (stream)</v>
      </c>
      <c r="D657" s="1" t="str">
        <f>HYPERLINK("http://geochem.nrcan.gc.ca/cdogs/content/kwd/kwd080007_e.htm", "Untreated Water")</f>
        <v>Untreated Water</v>
      </c>
      <c r="E657" s="1" t="str">
        <f>HYPERLINK("http://geochem.nrcan.gc.ca/cdogs/content/dgp/dgp00002_e.htm", "Total")</f>
        <v>Total</v>
      </c>
      <c r="F657" s="1" t="str">
        <f>HYPERLINK("http://geochem.nrcan.gc.ca/cdogs/content/agp/agp01499_e.htm", "SO4 | NONE | ROOT")</f>
        <v>SO4 | NONE | ROOT</v>
      </c>
      <c r="G657" s="1" t="str">
        <f>HYPERLINK("http://geochem.nrcan.gc.ca/cdogs/content/mth/mth02438_e.htm", "2438")</f>
        <v>2438</v>
      </c>
      <c r="H657" s="1" t="str">
        <f>HYPERLINK("http://geochem.nrcan.gc.ca/cdogs/content/bdl/bdl210006_e.htm", "210006")</f>
        <v>210006</v>
      </c>
      <c r="I657" s="1" t="str">
        <f>HYPERLINK("http://geochem.nrcan.gc.ca/cdogs/content/prj/prj210211_e.htm", "210211")</f>
        <v>210211</v>
      </c>
      <c r="J657" s="1" t="str">
        <f>HYPERLINK("http://geochem.nrcan.gc.ca/cdogs/content/svy/svy210380_e.htm", "210380")</f>
        <v>210380</v>
      </c>
      <c r="L657" t="s">
        <v>154</v>
      </c>
      <c r="M657">
        <v>49.3</v>
      </c>
      <c r="N657" t="s">
        <v>154</v>
      </c>
      <c r="O657" t="s">
        <v>3018</v>
      </c>
      <c r="P657" t="s">
        <v>3019</v>
      </c>
      <c r="Q657" t="s">
        <v>3020</v>
      </c>
      <c r="R657" t="s">
        <v>3021</v>
      </c>
      <c r="T657" t="s">
        <v>25</v>
      </c>
    </row>
    <row r="658" spans="1:20" x14ac:dyDescent="0.25">
      <c r="A658">
        <v>64.101440600000004</v>
      </c>
      <c r="B658">
        <v>-135.74156210000001</v>
      </c>
      <c r="C658" s="1" t="str">
        <f>HYPERLINK("http://geochem.nrcan.gc.ca/cdogs/content/kwd/kwd020018_e.htm", "Fluid (stream)")</f>
        <v>Fluid (stream)</v>
      </c>
      <c r="D658" s="1" t="str">
        <f>HYPERLINK("http://geochem.nrcan.gc.ca/cdogs/content/kwd/kwd080007_e.htm", "Untreated Water")</f>
        <v>Untreated Water</v>
      </c>
      <c r="E658" s="1" t="str">
        <f>HYPERLINK("http://geochem.nrcan.gc.ca/cdogs/content/dgp/dgp00002_e.htm", "Total")</f>
        <v>Total</v>
      </c>
      <c r="F658" s="1" t="str">
        <f>HYPERLINK("http://geochem.nrcan.gc.ca/cdogs/content/agp/agp01499_e.htm", "SO4 | NONE | ROOT")</f>
        <v>SO4 | NONE | ROOT</v>
      </c>
      <c r="G658" s="1" t="str">
        <f>HYPERLINK("http://geochem.nrcan.gc.ca/cdogs/content/mth/mth02438_e.htm", "2438")</f>
        <v>2438</v>
      </c>
      <c r="H658" s="1" t="str">
        <f>HYPERLINK("http://geochem.nrcan.gc.ca/cdogs/content/bdl/bdl210006_e.htm", "210006")</f>
        <v>210006</v>
      </c>
      <c r="I658" s="1" t="str">
        <f>HYPERLINK("http://geochem.nrcan.gc.ca/cdogs/content/prj/prj210211_e.htm", "210211")</f>
        <v>210211</v>
      </c>
      <c r="J658" s="1" t="str">
        <f>HYPERLINK("http://geochem.nrcan.gc.ca/cdogs/content/svy/svy210380_e.htm", "210380")</f>
        <v>210380</v>
      </c>
      <c r="L658" t="s">
        <v>3022</v>
      </c>
      <c r="M658">
        <v>15.4</v>
      </c>
      <c r="N658" t="s">
        <v>3022</v>
      </c>
      <c r="O658" t="s">
        <v>3023</v>
      </c>
      <c r="P658" t="s">
        <v>3024</v>
      </c>
      <c r="Q658" t="s">
        <v>3025</v>
      </c>
      <c r="R658" t="s">
        <v>3026</v>
      </c>
      <c r="T658" t="s">
        <v>25</v>
      </c>
    </row>
    <row r="659" spans="1:20" x14ac:dyDescent="0.25">
      <c r="A659">
        <v>64.115958199999994</v>
      </c>
      <c r="B659">
        <v>-135.72757770000001</v>
      </c>
      <c r="C659" s="1" t="str">
        <f>HYPERLINK("http://geochem.nrcan.gc.ca/cdogs/content/kwd/kwd020018_e.htm", "Fluid (stream)")</f>
        <v>Fluid (stream)</v>
      </c>
      <c r="D659" s="1" t="str">
        <f>HYPERLINK("http://geochem.nrcan.gc.ca/cdogs/content/kwd/kwd080007_e.htm", "Untreated Water")</f>
        <v>Untreated Water</v>
      </c>
      <c r="E659" s="1" t="str">
        <f>HYPERLINK("http://geochem.nrcan.gc.ca/cdogs/content/dgp/dgp00002_e.htm", "Total")</f>
        <v>Total</v>
      </c>
      <c r="F659" s="1" t="str">
        <f>HYPERLINK("http://geochem.nrcan.gc.ca/cdogs/content/agp/agp01499_e.htm", "SO4 | NONE | ROOT")</f>
        <v>SO4 | NONE | ROOT</v>
      </c>
      <c r="G659" s="1" t="str">
        <f>HYPERLINK("http://geochem.nrcan.gc.ca/cdogs/content/mth/mth02438_e.htm", "2438")</f>
        <v>2438</v>
      </c>
      <c r="H659" s="1" t="str">
        <f>HYPERLINK("http://geochem.nrcan.gc.ca/cdogs/content/bdl/bdl210006_e.htm", "210006")</f>
        <v>210006</v>
      </c>
      <c r="I659" s="1" t="str">
        <f>HYPERLINK("http://geochem.nrcan.gc.ca/cdogs/content/prj/prj210211_e.htm", "210211")</f>
        <v>210211</v>
      </c>
      <c r="J659" s="1" t="str">
        <f>HYPERLINK("http://geochem.nrcan.gc.ca/cdogs/content/svy/svy210380_e.htm", "210380")</f>
        <v>210380</v>
      </c>
      <c r="L659" t="s">
        <v>1264</v>
      </c>
      <c r="M659">
        <v>13.3</v>
      </c>
      <c r="N659" t="s">
        <v>1264</v>
      </c>
      <c r="O659" t="s">
        <v>3027</v>
      </c>
      <c r="P659" t="s">
        <v>3028</v>
      </c>
      <c r="Q659" t="s">
        <v>3029</v>
      </c>
      <c r="R659" t="s">
        <v>3030</v>
      </c>
      <c r="T659" t="s">
        <v>25</v>
      </c>
    </row>
    <row r="660" spans="1:20" x14ac:dyDescent="0.25">
      <c r="A660">
        <v>64.123081900000003</v>
      </c>
      <c r="B660">
        <v>-135.72057649999999</v>
      </c>
      <c r="C660" s="1" t="str">
        <f>HYPERLINK("http://geochem.nrcan.gc.ca/cdogs/content/kwd/kwd020018_e.htm", "Fluid (stream)")</f>
        <v>Fluid (stream)</v>
      </c>
      <c r="D660" s="1" t="str">
        <f>HYPERLINK("http://geochem.nrcan.gc.ca/cdogs/content/kwd/kwd080007_e.htm", "Untreated Water")</f>
        <v>Untreated Water</v>
      </c>
      <c r="E660" s="1" t="str">
        <f>HYPERLINK("http://geochem.nrcan.gc.ca/cdogs/content/dgp/dgp00002_e.htm", "Total")</f>
        <v>Total</v>
      </c>
      <c r="F660" s="1" t="str">
        <f>HYPERLINK("http://geochem.nrcan.gc.ca/cdogs/content/agp/agp01499_e.htm", "SO4 | NONE | ROOT")</f>
        <v>SO4 | NONE | ROOT</v>
      </c>
      <c r="G660" s="1" t="str">
        <f>HYPERLINK("http://geochem.nrcan.gc.ca/cdogs/content/mth/mth02438_e.htm", "2438")</f>
        <v>2438</v>
      </c>
      <c r="H660" s="1" t="str">
        <f>HYPERLINK("http://geochem.nrcan.gc.ca/cdogs/content/bdl/bdl210006_e.htm", "210006")</f>
        <v>210006</v>
      </c>
      <c r="I660" s="1" t="str">
        <f>HYPERLINK("http://geochem.nrcan.gc.ca/cdogs/content/prj/prj210211_e.htm", "210211")</f>
        <v>210211</v>
      </c>
      <c r="J660" s="1" t="str">
        <f>HYPERLINK("http://geochem.nrcan.gc.ca/cdogs/content/svy/svy210380_e.htm", "210380")</f>
        <v>210380</v>
      </c>
      <c r="L660" t="s">
        <v>66</v>
      </c>
      <c r="M660">
        <v>3.4</v>
      </c>
      <c r="N660" t="s">
        <v>66</v>
      </c>
      <c r="O660" t="s">
        <v>3031</v>
      </c>
      <c r="P660" t="s">
        <v>3032</v>
      </c>
      <c r="Q660" t="s">
        <v>3033</v>
      </c>
      <c r="R660" t="s">
        <v>3034</v>
      </c>
      <c r="T660" t="s">
        <v>25</v>
      </c>
    </row>
    <row r="661" spans="1:20" x14ac:dyDescent="0.25">
      <c r="A661">
        <v>64.117779299999995</v>
      </c>
      <c r="B661">
        <v>-135.74015</v>
      </c>
      <c r="C661" s="1" t="str">
        <f>HYPERLINK("http://geochem.nrcan.gc.ca/cdogs/content/kwd/kwd020018_e.htm", "Fluid (stream)")</f>
        <v>Fluid (stream)</v>
      </c>
      <c r="D661" s="1" t="str">
        <f>HYPERLINK("http://geochem.nrcan.gc.ca/cdogs/content/kwd/kwd080007_e.htm", "Untreated Water")</f>
        <v>Untreated Water</v>
      </c>
      <c r="E661" s="1" t="str">
        <f>HYPERLINK("http://geochem.nrcan.gc.ca/cdogs/content/dgp/dgp00002_e.htm", "Total")</f>
        <v>Total</v>
      </c>
      <c r="F661" s="1" t="str">
        <f>HYPERLINK("http://geochem.nrcan.gc.ca/cdogs/content/agp/agp01499_e.htm", "SO4 | NONE | ROOT")</f>
        <v>SO4 | NONE | ROOT</v>
      </c>
      <c r="G661" s="1" t="str">
        <f>HYPERLINK("http://geochem.nrcan.gc.ca/cdogs/content/mth/mth02438_e.htm", "2438")</f>
        <v>2438</v>
      </c>
      <c r="H661" s="1" t="str">
        <f>HYPERLINK("http://geochem.nrcan.gc.ca/cdogs/content/bdl/bdl210006_e.htm", "210006")</f>
        <v>210006</v>
      </c>
      <c r="I661" s="1" t="str">
        <f>HYPERLINK("http://geochem.nrcan.gc.ca/cdogs/content/prj/prj210211_e.htm", "210211")</f>
        <v>210211</v>
      </c>
      <c r="J661" s="1" t="str">
        <f>HYPERLINK("http://geochem.nrcan.gc.ca/cdogs/content/svy/svy210380_e.htm", "210380")</f>
        <v>210380</v>
      </c>
      <c r="L661" t="s">
        <v>3035</v>
      </c>
      <c r="M661">
        <v>26.5</v>
      </c>
      <c r="N661" t="s">
        <v>3035</v>
      </c>
      <c r="O661" t="s">
        <v>3036</v>
      </c>
      <c r="P661" t="s">
        <v>3037</v>
      </c>
      <c r="Q661" t="s">
        <v>3038</v>
      </c>
      <c r="R661" t="s">
        <v>3039</v>
      </c>
      <c r="T661" t="s">
        <v>25</v>
      </c>
    </row>
    <row r="662" spans="1:20" x14ac:dyDescent="0.25">
      <c r="A662">
        <v>64.136523600000004</v>
      </c>
      <c r="B662">
        <v>-135.74208770000001</v>
      </c>
      <c r="C662" s="1" t="str">
        <f>HYPERLINK("http://geochem.nrcan.gc.ca/cdogs/content/kwd/kwd020018_e.htm", "Fluid (stream)")</f>
        <v>Fluid (stream)</v>
      </c>
      <c r="D662" s="1" t="str">
        <f>HYPERLINK("http://geochem.nrcan.gc.ca/cdogs/content/kwd/kwd080007_e.htm", "Untreated Water")</f>
        <v>Untreated Water</v>
      </c>
      <c r="E662" s="1" t="str">
        <f>HYPERLINK("http://geochem.nrcan.gc.ca/cdogs/content/dgp/dgp00002_e.htm", "Total")</f>
        <v>Total</v>
      </c>
      <c r="F662" s="1" t="str">
        <f>HYPERLINK("http://geochem.nrcan.gc.ca/cdogs/content/agp/agp01499_e.htm", "SO4 | NONE | ROOT")</f>
        <v>SO4 | NONE | ROOT</v>
      </c>
      <c r="G662" s="1" t="str">
        <f>HYPERLINK("http://geochem.nrcan.gc.ca/cdogs/content/mth/mth02438_e.htm", "2438")</f>
        <v>2438</v>
      </c>
      <c r="H662" s="1" t="str">
        <f>HYPERLINK("http://geochem.nrcan.gc.ca/cdogs/content/bdl/bdl210006_e.htm", "210006")</f>
        <v>210006</v>
      </c>
      <c r="I662" s="1" t="str">
        <f>HYPERLINK("http://geochem.nrcan.gc.ca/cdogs/content/prj/prj210211_e.htm", "210211")</f>
        <v>210211</v>
      </c>
      <c r="J662" s="1" t="str">
        <f>HYPERLINK("http://geochem.nrcan.gc.ca/cdogs/content/svy/svy210380_e.htm", "210380")</f>
        <v>210380</v>
      </c>
      <c r="L662" t="s">
        <v>581</v>
      </c>
      <c r="M662">
        <v>16.600000000000001</v>
      </c>
      <c r="N662" t="s">
        <v>581</v>
      </c>
      <c r="O662" t="s">
        <v>3040</v>
      </c>
      <c r="P662" t="s">
        <v>3041</v>
      </c>
      <c r="Q662" t="s">
        <v>3042</v>
      </c>
      <c r="R662" t="s">
        <v>3043</v>
      </c>
      <c r="T662" t="s">
        <v>25</v>
      </c>
    </row>
    <row r="663" spans="1:20" x14ac:dyDescent="0.25">
      <c r="A663">
        <v>64.078653099999997</v>
      </c>
      <c r="B663">
        <v>-135.774991</v>
      </c>
      <c r="C663" s="1" t="str">
        <f>HYPERLINK("http://geochem.nrcan.gc.ca/cdogs/content/kwd/kwd020018_e.htm", "Fluid (stream)")</f>
        <v>Fluid (stream)</v>
      </c>
      <c r="D663" s="1" t="str">
        <f>HYPERLINK("http://geochem.nrcan.gc.ca/cdogs/content/kwd/kwd080007_e.htm", "Untreated Water")</f>
        <v>Untreated Water</v>
      </c>
      <c r="E663" s="1" t="str">
        <f>HYPERLINK("http://geochem.nrcan.gc.ca/cdogs/content/dgp/dgp00002_e.htm", "Total")</f>
        <v>Total</v>
      </c>
      <c r="F663" s="1" t="str">
        <f>HYPERLINK("http://geochem.nrcan.gc.ca/cdogs/content/agp/agp01499_e.htm", "SO4 | NONE | ROOT")</f>
        <v>SO4 | NONE | ROOT</v>
      </c>
      <c r="G663" s="1" t="str">
        <f>HYPERLINK("http://geochem.nrcan.gc.ca/cdogs/content/mth/mth02438_e.htm", "2438")</f>
        <v>2438</v>
      </c>
      <c r="H663" s="1" t="str">
        <f>HYPERLINK("http://geochem.nrcan.gc.ca/cdogs/content/bdl/bdl210006_e.htm", "210006")</f>
        <v>210006</v>
      </c>
      <c r="I663" s="1" t="str">
        <f>HYPERLINK("http://geochem.nrcan.gc.ca/cdogs/content/prj/prj210211_e.htm", "210211")</f>
        <v>210211</v>
      </c>
      <c r="J663" s="1" t="str">
        <f>HYPERLINK("http://geochem.nrcan.gc.ca/cdogs/content/svy/svy210380_e.htm", "210380")</f>
        <v>210380</v>
      </c>
      <c r="L663" t="s">
        <v>3044</v>
      </c>
      <c r="M663">
        <v>74.8</v>
      </c>
      <c r="N663" t="s">
        <v>3044</v>
      </c>
      <c r="O663" t="s">
        <v>3045</v>
      </c>
      <c r="P663" t="s">
        <v>3046</v>
      </c>
      <c r="Q663" t="s">
        <v>3047</v>
      </c>
      <c r="R663" t="s">
        <v>3048</v>
      </c>
      <c r="T663" t="s">
        <v>25</v>
      </c>
    </row>
    <row r="664" spans="1:20" x14ac:dyDescent="0.25">
      <c r="A664">
        <v>64.058605200000002</v>
      </c>
      <c r="B664">
        <v>-135.78160489999999</v>
      </c>
      <c r="C664" s="1" t="str">
        <f>HYPERLINK("http://geochem.nrcan.gc.ca/cdogs/content/kwd/kwd020018_e.htm", "Fluid (stream)")</f>
        <v>Fluid (stream)</v>
      </c>
      <c r="D664" s="1" t="str">
        <f>HYPERLINK("http://geochem.nrcan.gc.ca/cdogs/content/kwd/kwd080007_e.htm", "Untreated Water")</f>
        <v>Untreated Water</v>
      </c>
      <c r="E664" s="1" t="str">
        <f>HYPERLINK("http://geochem.nrcan.gc.ca/cdogs/content/dgp/dgp00002_e.htm", "Total")</f>
        <v>Total</v>
      </c>
      <c r="F664" s="1" t="str">
        <f>HYPERLINK("http://geochem.nrcan.gc.ca/cdogs/content/agp/agp01499_e.htm", "SO4 | NONE | ROOT")</f>
        <v>SO4 | NONE | ROOT</v>
      </c>
      <c r="G664" s="1" t="str">
        <f>HYPERLINK("http://geochem.nrcan.gc.ca/cdogs/content/mth/mth02438_e.htm", "2438")</f>
        <v>2438</v>
      </c>
      <c r="H664" s="1" t="str">
        <f>HYPERLINK("http://geochem.nrcan.gc.ca/cdogs/content/bdl/bdl210006_e.htm", "210006")</f>
        <v>210006</v>
      </c>
      <c r="I664" s="1" t="str">
        <f>HYPERLINK("http://geochem.nrcan.gc.ca/cdogs/content/prj/prj210211_e.htm", "210211")</f>
        <v>210211</v>
      </c>
      <c r="J664" s="1" t="str">
        <f>HYPERLINK("http://geochem.nrcan.gc.ca/cdogs/content/svy/svy210380_e.htm", "210380")</f>
        <v>210380</v>
      </c>
      <c r="L664" t="s">
        <v>2395</v>
      </c>
      <c r="M664">
        <v>6.8</v>
      </c>
      <c r="N664" t="s">
        <v>2395</v>
      </c>
      <c r="O664" t="s">
        <v>3049</v>
      </c>
      <c r="P664" t="s">
        <v>3050</v>
      </c>
      <c r="Q664" t="s">
        <v>3051</v>
      </c>
      <c r="R664" t="s">
        <v>3052</v>
      </c>
      <c r="T664" t="s">
        <v>25</v>
      </c>
    </row>
    <row r="665" spans="1:20" x14ac:dyDescent="0.25">
      <c r="A665">
        <v>64.053834300000005</v>
      </c>
      <c r="B665">
        <v>-135.83268459999999</v>
      </c>
      <c r="C665" s="1" t="str">
        <f>HYPERLINK("http://geochem.nrcan.gc.ca/cdogs/content/kwd/kwd020018_e.htm", "Fluid (stream)")</f>
        <v>Fluid (stream)</v>
      </c>
      <c r="D665" s="1" t="str">
        <f>HYPERLINK("http://geochem.nrcan.gc.ca/cdogs/content/kwd/kwd080007_e.htm", "Untreated Water")</f>
        <v>Untreated Water</v>
      </c>
      <c r="E665" s="1" t="str">
        <f>HYPERLINK("http://geochem.nrcan.gc.ca/cdogs/content/dgp/dgp00002_e.htm", "Total")</f>
        <v>Total</v>
      </c>
      <c r="F665" s="1" t="str">
        <f>HYPERLINK("http://geochem.nrcan.gc.ca/cdogs/content/agp/agp01499_e.htm", "SO4 | NONE | ROOT")</f>
        <v>SO4 | NONE | ROOT</v>
      </c>
      <c r="G665" s="1" t="str">
        <f>HYPERLINK("http://geochem.nrcan.gc.ca/cdogs/content/mth/mth02438_e.htm", "2438")</f>
        <v>2438</v>
      </c>
      <c r="H665" s="1" t="str">
        <f>HYPERLINK("http://geochem.nrcan.gc.ca/cdogs/content/bdl/bdl210006_e.htm", "210006")</f>
        <v>210006</v>
      </c>
      <c r="I665" s="1" t="str">
        <f>HYPERLINK("http://geochem.nrcan.gc.ca/cdogs/content/prj/prj210211_e.htm", "210211")</f>
        <v>210211</v>
      </c>
      <c r="J665" s="1" t="str">
        <f>HYPERLINK("http://geochem.nrcan.gc.ca/cdogs/content/svy/svy210380_e.htm", "210380")</f>
        <v>210380</v>
      </c>
      <c r="L665" t="s">
        <v>3053</v>
      </c>
      <c r="M665">
        <v>32.4</v>
      </c>
      <c r="N665" t="s">
        <v>3053</v>
      </c>
      <c r="O665" t="s">
        <v>3054</v>
      </c>
      <c r="P665" t="s">
        <v>3055</v>
      </c>
      <c r="Q665" t="s">
        <v>3056</v>
      </c>
      <c r="R665" t="s">
        <v>3057</v>
      </c>
      <c r="T665" t="s">
        <v>25</v>
      </c>
    </row>
    <row r="666" spans="1:20" x14ac:dyDescent="0.25">
      <c r="A666">
        <v>64.070968699999995</v>
      </c>
      <c r="B666">
        <v>-135.818028</v>
      </c>
      <c r="C666" s="1" t="str">
        <f>HYPERLINK("http://geochem.nrcan.gc.ca/cdogs/content/kwd/kwd020018_e.htm", "Fluid (stream)")</f>
        <v>Fluid (stream)</v>
      </c>
      <c r="D666" s="1" t="str">
        <f>HYPERLINK("http://geochem.nrcan.gc.ca/cdogs/content/kwd/kwd080007_e.htm", "Untreated Water")</f>
        <v>Untreated Water</v>
      </c>
      <c r="E666" s="1" t="str">
        <f>HYPERLINK("http://geochem.nrcan.gc.ca/cdogs/content/dgp/dgp00002_e.htm", "Total")</f>
        <v>Total</v>
      </c>
      <c r="F666" s="1" t="str">
        <f>HYPERLINK("http://geochem.nrcan.gc.ca/cdogs/content/agp/agp01499_e.htm", "SO4 | NONE | ROOT")</f>
        <v>SO4 | NONE | ROOT</v>
      </c>
      <c r="G666" s="1" t="str">
        <f>HYPERLINK("http://geochem.nrcan.gc.ca/cdogs/content/mth/mth02438_e.htm", "2438")</f>
        <v>2438</v>
      </c>
      <c r="H666" s="1" t="str">
        <f>HYPERLINK("http://geochem.nrcan.gc.ca/cdogs/content/bdl/bdl210006_e.htm", "210006")</f>
        <v>210006</v>
      </c>
      <c r="I666" s="1" t="str">
        <f>HYPERLINK("http://geochem.nrcan.gc.ca/cdogs/content/prj/prj210211_e.htm", "210211")</f>
        <v>210211</v>
      </c>
      <c r="J666" s="1" t="str">
        <f>HYPERLINK("http://geochem.nrcan.gc.ca/cdogs/content/svy/svy210380_e.htm", "210380")</f>
        <v>210380</v>
      </c>
      <c r="L666" t="s">
        <v>1384</v>
      </c>
      <c r="M666">
        <v>25.5</v>
      </c>
      <c r="N666" t="s">
        <v>1384</v>
      </c>
      <c r="O666" t="s">
        <v>3058</v>
      </c>
      <c r="P666" t="s">
        <v>3059</v>
      </c>
      <c r="Q666" t="s">
        <v>3060</v>
      </c>
      <c r="R666" t="s">
        <v>3061</v>
      </c>
      <c r="T666" t="s">
        <v>25</v>
      </c>
    </row>
    <row r="667" spans="1:20" x14ac:dyDescent="0.25">
      <c r="A667">
        <v>64.058459499999998</v>
      </c>
      <c r="B667">
        <v>-135.80823609999999</v>
      </c>
      <c r="C667" s="1" t="str">
        <f>HYPERLINK("http://geochem.nrcan.gc.ca/cdogs/content/kwd/kwd020018_e.htm", "Fluid (stream)")</f>
        <v>Fluid (stream)</v>
      </c>
      <c r="D667" s="1" t="str">
        <f>HYPERLINK("http://geochem.nrcan.gc.ca/cdogs/content/kwd/kwd080007_e.htm", "Untreated Water")</f>
        <v>Untreated Water</v>
      </c>
      <c r="E667" s="1" t="str">
        <f>HYPERLINK("http://geochem.nrcan.gc.ca/cdogs/content/dgp/dgp00002_e.htm", "Total")</f>
        <v>Total</v>
      </c>
      <c r="F667" s="1" t="str">
        <f>HYPERLINK("http://geochem.nrcan.gc.ca/cdogs/content/agp/agp01499_e.htm", "SO4 | NONE | ROOT")</f>
        <v>SO4 | NONE | ROOT</v>
      </c>
      <c r="G667" s="1" t="str">
        <f>HYPERLINK("http://geochem.nrcan.gc.ca/cdogs/content/mth/mth02438_e.htm", "2438")</f>
        <v>2438</v>
      </c>
      <c r="H667" s="1" t="str">
        <f>HYPERLINK("http://geochem.nrcan.gc.ca/cdogs/content/bdl/bdl210006_e.htm", "210006")</f>
        <v>210006</v>
      </c>
      <c r="I667" s="1" t="str">
        <f>HYPERLINK("http://geochem.nrcan.gc.ca/cdogs/content/prj/prj210211_e.htm", "210211")</f>
        <v>210211</v>
      </c>
      <c r="J667" s="1" t="str">
        <f>HYPERLINK("http://geochem.nrcan.gc.ca/cdogs/content/svy/svy210380_e.htm", "210380")</f>
        <v>210380</v>
      </c>
      <c r="L667" t="s">
        <v>247</v>
      </c>
      <c r="M667">
        <v>14.1</v>
      </c>
      <c r="N667" t="s">
        <v>247</v>
      </c>
      <c r="O667" t="s">
        <v>3062</v>
      </c>
      <c r="P667" t="s">
        <v>3063</v>
      </c>
      <c r="Q667" t="s">
        <v>3064</v>
      </c>
      <c r="R667" t="s">
        <v>3065</v>
      </c>
      <c r="T667" t="s">
        <v>25</v>
      </c>
    </row>
    <row r="668" spans="1:20" x14ac:dyDescent="0.25">
      <c r="A668">
        <v>64.064421300000006</v>
      </c>
      <c r="B668">
        <v>-135.69672209999999</v>
      </c>
      <c r="C668" s="1" t="str">
        <f>HYPERLINK("http://geochem.nrcan.gc.ca/cdogs/content/kwd/kwd020018_e.htm", "Fluid (stream)")</f>
        <v>Fluid (stream)</v>
      </c>
      <c r="D668" s="1" t="str">
        <f>HYPERLINK("http://geochem.nrcan.gc.ca/cdogs/content/kwd/kwd080007_e.htm", "Untreated Water")</f>
        <v>Untreated Water</v>
      </c>
      <c r="E668" s="1" t="str">
        <f>HYPERLINK("http://geochem.nrcan.gc.ca/cdogs/content/dgp/dgp00002_e.htm", "Total")</f>
        <v>Total</v>
      </c>
      <c r="F668" s="1" t="str">
        <f>HYPERLINK("http://geochem.nrcan.gc.ca/cdogs/content/agp/agp01499_e.htm", "SO4 | NONE | ROOT")</f>
        <v>SO4 | NONE | ROOT</v>
      </c>
      <c r="G668" s="1" t="str">
        <f>HYPERLINK("http://geochem.nrcan.gc.ca/cdogs/content/mth/mth02438_e.htm", "2438")</f>
        <v>2438</v>
      </c>
      <c r="H668" s="1" t="str">
        <f>HYPERLINK("http://geochem.nrcan.gc.ca/cdogs/content/bdl/bdl210006_e.htm", "210006")</f>
        <v>210006</v>
      </c>
      <c r="I668" s="1" t="str">
        <f>HYPERLINK("http://geochem.nrcan.gc.ca/cdogs/content/prj/prj210211_e.htm", "210211")</f>
        <v>210211</v>
      </c>
      <c r="J668" s="1" t="str">
        <f>HYPERLINK("http://geochem.nrcan.gc.ca/cdogs/content/svy/svy210380_e.htm", "210380")</f>
        <v>210380</v>
      </c>
      <c r="L668" t="s">
        <v>590</v>
      </c>
      <c r="M668">
        <v>11.1</v>
      </c>
      <c r="N668" t="s">
        <v>590</v>
      </c>
      <c r="O668" t="s">
        <v>3066</v>
      </c>
      <c r="P668" t="s">
        <v>3067</v>
      </c>
      <c r="Q668" t="s">
        <v>3068</v>
      </c>
      <c r="R668" t="s">
        <v>3069</v>
      </c>
      <c r="T668" t="s">
        <v>25</v>
      </c>
    </row>
    <row r="669" spans="1:20" x14ac:dyDescent="0.25">
      <c r="A669">
        <v>64.063595199999995</v>
      </c>
      <c r="B669">
        <v>-135.7368664</v>
      </c>
      <c r="C669" s="1" t="str">
        <f>HYPERLINK("http://geochem.nrcan.gc.ca/cdogs/content/kwd/kwd020018_e.htm", "Fluid (stream)")</f>
        <v>Fluid (stream)</v>
      </c>
      <c r="D669" s="1" t="str">
        <f>HYPERLINK("http://geochem.nrcan.gc.ca/cdogs/content/kwd/kwd080007_e.htm", "Untreated Water")</f>
        <v>Untreated Water</v>
      </c>
      <c r="E669" s="1" t="str">
        <f>HYPERLINK("http://geochem.nrcan.gc.ca/cdogs/content/dgp/dgp00002_e.htm", "Total")</f>
        <v>Total</v>
      </c>
      <c r="F669" s="1" t="str">
        <f>HYPERLINK("http://geochem.nrcan.gc.ca/cdogs/content/agp/agp01499_e.htm", "SO4 | NONE | ROOT")</f>
        <v>SO4 | NONE | ROOT</v>
      </c>
      <c r="G669" s="1" t="str">
        <f>HYPERLINK("http://geochem.nrcan.gc.ca/cdogs/content/mth/mth02438_e.htm", "2438")</f>
        <v>2438</v>
      </c>
      <c r="H669" s="1" t="str">
        <f>HYPERLINK("http://geochem.nrcan.gc.ca/cdogs/content/bdl/bdl210006_e.htm", "210006")</f>
        <v>210006</v>
      </c>
      <c r="I669" s="1" t="str">
        <f>HYPERLINK("http://geochem.nrcan.gc.ca/cdogs/content/prj/prj210211_e.htm", "210211")</f>
        <v>210211</v>
      </c>
      <c r="J669" s="1" t="str">
        <f>HYPERLINK("http://geochem.nrcan.gc.ca/cdogs/content/svy/svy210380_e.htm", "210380")</f>
        <v>210380</v>
      </c>
      <c r="L669" t="s">
        <v>1521</v>
      </c>
      <c r="M669">
        <v>40.5</v>
      </c>
      <c r="N669" t="s">
        <v>1521</v>
      </c>
      <c r="O669" t="s">
        <v>3070</v>
      </c>
      <c r="P669" t="s">
        <v>3071</v>
      </c>
      <c r="Q669" t="s">
        <v>3072</v>
      </c>
      <c r="R669" t="s">
        <v>3073</v>
      </c>
      <c r="T669" t="s">
        <v>25</v>
      </c>
    </row>
    <row r="670" spans="1:20" x14ac:dyDescent="0.25">
      <c r="A670">
        <v>64.059856600000003</v>
      </c>
      <c r="B670">
        <v>-135.74844659999999</v>
      </c>
      <c r="C670" s="1" t="str">
        <f>HYPERLINK("http://geochem.nrcan.gc.ca/cdogs/content/kwd/kwd020018_e.htm", "Fluid (stream)")</f>
        <v>Fluid (stream)</v>
      </c>
      <c r="D670" s="1" t="str">
        <f>HYPERLINK("http://geochem.nrcan.gc.ca/cdogs/content/kwd/kwd080007_e.htm", "Untreated Water")</f>
        <v>Untreated Water</v>
      </c>
      <c r="E670" s="1" t="str">
        <f>HYPERLINK("http://geochem.nrcan.gc.ca/cdogs/content/dgp/dgp00002_e.htm", "Total")</f>
        <v>Total</v>
      </c>
      <c r="F670" s="1" t="str">
        <f>HYPERLINK("http://geochem.nrcan.gc.ca/cdogs/content/agp/agp01499_e.htm", "SO4 | NONE | ROOT")</f>
        <v>SO4 | NONE | ROOT</v>
      </c>
      <c r="G670" s="1" t="str">
        <f>HYPERLINK("http://geochem.nrcan.gc.ca/cdogs/content/mth/mth02438_e.htm", "2438")</f>
        <v>2438</v>
      </c>
      <c r="H670" s="1" t="str">
        <f>HYPERLINK("http://geochem.nrcan.gc.ca/cdogs/content/bdl/bdl210006_e.htm", "210006")</f>
        <v>210006</v>
      </c>
      <c r="I670" s="1" t="str">
        <f>HYPERLINK("http://geochem.nrcan.gc.ca/cdogs/content/prj/prj210211_e.htm", "210211")</f>
        <v>210211</v>
      </c>
      <c r="J670" s="1" t="str">
        <f>HYPERLINK("http://geochem.nrcan.gc.ca/cdogs/content/svy/svy210380_e.htm", "210380")</f>
        <v>210380</v>
      </c>
      <c r="L670" t="s">
        <v>149</v>
      </c>
      <c r="M670">
        <v>38.4</v>
      </c>
      <c r="N670" t="s">
        <v>149</v>
      </c>
      <c r="O670" t="s">
        <v>3074</v>
      </c>
      <c r="P670" t="s">
        <v>3075</v>
      </c>
      <c r="Q670" t="s">
        <v>3076</v>
      </c>
      <c r="R670" t="s">
        <v>3077</v>
      </c>
      <c r="T670" t="s">
        <v>25</v>
      </c>
    </row>
    <row r="671" spans="1:20" x14ac:dyDescent="0.25">
      <c r="A671">
        <v>64.010693900000007</v>
      </c>
      <c r="B671">
        <v>-135.8886703</v>
      </c>
      <c r="C671" s="1" t="str">
        <f>HYPERLINK("http://geochem.nrcan.gc.ca/cdogs/content/kwd/kwd020018_e.htm", "Fluid (stream)")</f>
        <v>Fluid (stream)</v>
      </c>
      <c r="D671" s="1" t="str">
        <f>HYPERLINK("http://geochem.nrcan.gc.ca/cdogs/content/kwd/kwd080007_e.htm", "Untreated Water")</f>
        <v>Untreated Water</v>
      </c>
      <c r="E671" s="1" t="str">
        <f>HYPERLINK("http://geochem.nrcan.gc.ca/cdogs/content/dgp/dgp00002_e.htm", "Total")</f>
        <v>Total</v>
      </c>
      <c r="F671" s="1" t="str">
        <f>HYPERLINK("http://geochem.nrcan.gc.ca/cdogs/content/agp/agp01499_e.htm", "SO4 | NONE | ROOT")</f>
        <v>SO4 | NONE | ROOT</v>
      </c>
      <c r="G671" s="1" t="str">
        <f>HYPERLINK("http://geochem.nrcan.gc.ca/cdogs/content/mth/mth02438_e.htm", "2438")</f>
        <v>2438</v>
      </c>
      <c r="H671" s="1" t="str">
        <f>HYPERLINK("http://geochem.nrcan.gc.ca/cdogs/content/bdl/bdl210006_e.htm", "210006")</f>
        <v>210006</v>
      </c>
      <c r="I671" s="1" t="str">
        <f>HYPERLINK("http://geochem.nrcan.gc.ca/cdogs/content/prj/prj210211_e.htm", "210211")</f>
        <v>210211</v>
      </c>
      <c r="J671" s="1" t="str">
        <f>HYPERLINK("http://geochem.nrcan.gc.ca/cdogs/content/svy/svy210380_e.htm", "210380")</f>
        <v>210380</v>
      </c>
      <c r="L671" t="s">
        <v>2323</v>
      </c>
      <c r="M671">
        <v>47.2</v>
      </c>
      <c r="N671" t="s">
        <v>2323</v>
      </c>
      <c r="O671" t="s">
        <v>3078</v>
      </c>
      <c r="P671" t="s">
        <v>3079</v>
      </c>
      <c r="Q671" t="s">
        <v>3080</v>
      </c>
      <c r="R671" t="s">
        <v>3081</v>
      </c>
      <c r="T671" t="s">
        <v>25</v>
      </c>
    </row>
    <row r="672" spans="1:20" x14ac:dyDescent="0.25">
      <c r="A672">
        <v>64.007035099999996</v>
      </c>
      <c r="B672">
        <v>-135.88528170000001</v>
      </c>
      <c r="C672" s="1" t="str">
        <f>HYPERLINK("http://geochem.nrcan.gc.ca/cdogs/content/kwd/kwd020018_e.htm", "Fluid (stream)")</f>
        <v>Fluid (stream)</v>
      </c>
      <c r="D672" s="1" t="str">
        <f>HYPERLINK("http://geochem.nrcan.gc.ca/cdogs/content/kwd/kwd080007_e.htm", "Untreated Water")</f>
        <v>Untreated Water</v>
      </c>
      <c r="E672" s="1" t="str">
        <f>HYPERLINK("http://geochem.nrcan.gc.ca/cdogs/content/dgp/dgp00002_e.htm", "Total")</f>
        <v>Total</v>
      </c>
      <c r="F672" s="1" t="str">
        <f>HYPERLINK("http://geochem.nrcan.gc.ca/cdogs/content/agp/agp01499_e.htm", "SO4 | NONE | ROOT")</f>
        <v>SO4 | NONE | ROOT</v>
      </c>
      <c r="G672" s="1" t="str">
        <f>HYPERLINK("http://geochem.nrcan.gc.ca/cdogs/content/mth/mth02438_e.htm", "2438")</f>
        <v>2438</v>
      </c>
      <c r="H672" s="1" t="str">
        <f>HYPERLINK("http://geochem.nrcan.gc.ca/cdogs/content/bdl/bdl210006_e.htm", "210006")</f>
        <v>210006</v>
      </c>
      <c r="I672" s="1" t="str">
        <f>HYPERLINK("http://geochem.nrcan.gc.ca/cdogs/content/prj/prj210211_e.htm", "210211")</f>
        <v>210211</v>
      </c>
      <c r="J672" s="1" t="str">
        <f>HYPERLINK("http://geochem.nrcan.gc.ca/cdogs/content/svy/svy210380_e.htm", "210380")</f>
        <v>210380</v>
      </c>
      <c r="L672" t="s">
        <v>3082</v>
      </c>
      <c r="M672">
        <v>49.1</v>
      </c>
      <c r="N672" t="s">
        <v>3082</v>
      </c>
      <c r="O672" t="s">
        <v>3083</v>
      </c>
      <c r="P672" t="s">
        <v>3084</v>
      </c>
      <c r="Q672" t="s">
        <v>3085</v>
      </c>
      <c r="R672" t="s">
        <v>3086</v>
      </c>
      <c r="T672" t="s">
        <v>25</v>
      </c>
    </row>
    <row r="673" spans="1:20" x14ac:dyDescent="0.25">
      <c r="A673">
        <v>64.037269899999998</v>
      </c>
      <c r="B673">
        <v>-135.81007930000001</v>
      </c>
      <c r="C673" s="1" t="str">
        <f>HYPERLINK("http://geochem.nrcan.gc.ca/cdogs/content/kwd/kwd020018_e.htm", "Fluid (stream)")</f>
        <v>Fluid (stream)</v>
      </c>
      <c r="D673" s="1" t="str">
        <f>HYPERLINK("http://geochem.nrcan.gc.ca/cdogs/content/kwd/kwd080007_e.htm", "Untreated Water")</f>
        <v>Untreated Water</v>
      </c>
      <c r="E673" s="1" t="str">
        <f>HYPERLINK("http://geochem.nrcan.gc.ca/cdogs/content/dgp/dgp00002_e.htm", "Total")</f>
        <v>Total</v>
      </c>
      <c r="F673" s="1" t="str">
        <f>HYPERLINK("http://geochem.nrcan.gc.ca/cdogs/content/agp/agp01499_e.htm", "SO4 | NONE | ROOT")</f>
        <v>SO4 | NONE | ROOT</v>
      </c>
      <c r="G673" s="1" t="str">
        <f>HYPERLINK("http://geochem.nrcan.gc.ca/cdogs/content/mth/mth02438_e.htm", "2438")</f>
        <v>2438</v>
      </c>
      <c r="H673" s="1" t="str">
        <f>HYPERLINK("http://geochem.nrcan.gc.ca/cdogs/content/bdl/bdl210006_e.htm", "210006")</f>
        <v>210006</v>
      </c>
      <c r="I673" s="1" t="str">
        <f>HYPERLINK("http://geochem.nrcan.gc.ca/cdogs/content/prj/prj210211_e.htm", "210211")</f>
        <v>210211</v>
      </c>
      <c r="J673" s="1" t="str">
        <f>HYPERLINK("http://geochem.nrcan.gc.ca/cdogs/content/svy/svy210380_e.htm", "210380")</f>
        <v>210380</v>
      </c>
      <c r="L673" t="s">
        <v>1516</v>
      </c>
      <c r="M673">
        <v>22.6</v>
      </c>
      <c r="N673" t="s">
        <v>1516</v>
      </c>
      <c r="O673" t="s">
        <v>3087</v>
      </c>
      <c r="P673" t="s">
        <v>3088</v>
      </c>
      <c r="Q673" t="s">
        <v>3089</v>
      </c>
      <c r="R673" t="s">
        <v>3090</v>
      </c>
      <c r="T673" t="s">
        <v>25</v>
      </c>
    </row>
    <row r="674" spans="1:20" x14ac:dyDescent="0.25">
      <c r="A674">
        <v>64.037388399999998</v>
      </c>
      <c r="B674">
        <v>-135.82093359999999</v>
      </c>
      <c r="C674" s="1" t="str">
        <f>HYPERLINK("http://geochem.nrcan.gc.ca/cdogs/content/kwd/kwd020018_e.htm", "Fluid (stream)")</f>
        <v>Fluid (stream)</v>
      </c>
      <c r="D674" s="1" t="str">
        <f>HYPERLINK("http://geochem.nrcan.gc.ca/cdogs/content/kwd/kwd080007_e.htm", "Untreated Water")</f>
        <v>Untreated Water</v>
      </c>
      <c r="E674" s="1" t="str">
        <f>HYPERLINK("http://geochem.nrcan.gc.ca/cdogs/content/dgp/dgp00002_e.htm", "Total")</f>
        <v>Total</v>
      </c>
      <c r="F674" s="1" t="str">
        <f>HYPERLINK("http://geochem.nrcan.gc.ca/cdogs/content/agp/agp01499_e.htm", "SO4 | NONE | ROOT")</f>
        <v>SO4 | NONE | ROOT</v>
      </c>
      <c r="G674" s="1" t="str">
        <f>HYPERLINK("http://geochem.nrcan.gc.ca/cdogs/content/mth/mth02438_e.htm", "2438")</f>
        <v>2438</v>
      </c>
      <c r="H674" s="1" t="str">
        <f>HYPERLINK("http://geochem.nrcan.gc.ca/cdogs/content/bdl/bdl210006_e.htm", "210006")</f>
        <v>210006</v>
      </c>
      <c r="I674" s="1" t="str">
        <f>HYPERLINK("http://geochem.nrcan.gc.ca/cdogs/content/prj/prj210211_e.htm", "210211")</f>
        <v>210211</v>
      </c>
      <c r="J674" s="1" t="str">
        <f>HYPERLINK("http://geochem.nrcan.gc.ca/cdogs/content/svy/svy210380_e.htm", "210380")</f>
        <v>210380</v>
      </c>
      <c r="L674" t="s">
        <v>334</v>
      </c>
      <c r="M674">
        <v>10.7</v>
      </c>
      <c r="N674" t="s">
        <v>334</v>
      </c>
      <c r="O674" t="s">
        <v>3091</v>
      </c>
      <c r="P674" t="s">
        <v>3092</v>
      </c>
      <c r="Q674" t="s">
        <v>3093</v>
      </c>
      <c r="R674" t="s">
        <v>3094</v>
      </c>
      <c r="T674" t="s">
        <v>25</v>
      </c>
    </row>
    <row r="675" spans="1:20" x14ac:dyDescent="0.25">
      <c r="A675">
        <v>64.030493199999995</v>
      </c>
      <c r="B675">
        <v>-135.83403530000001</v>
      </c>
      <c r="C675" s="1" t="str">
        <f>HYPERLINK("http://geochem.nrcan.gc.ca/cdogs/content/kwd/kwd020018_e.htm", "Fluid (stream)")</f>
        <v>Fluid (stream)</v>
      </c>
      <c r="D675" s="1" t="str">
        <f>HYPERLINK("http://geochem.nrcan.gc.ca/cdogs/content/kwd/kwd080007_e.htm", "Untreated Water")</f>
        <v>Untreated Water</v>
      </c>
      <c r="E675" s="1" t="str">
        <f>HYPERLINK("http://geochem.nrcan.gc.ca/cdogs/content/dgp/dgp00002_e.htm", "Total")</f>
        <v>Total</v>
      </c>
      <c r="F675" s="1" t="str">
        <f>HYPERLINK("http://geochem.nrcan.gc.ca/cdogs/content/agp/agp01499_e.htm", "SO4 | NONE | ROOT")</f>
        <v>SO4 | NONE | ROOT</v>
      </c>
      <c r="G675" s="1" t="str">
        <f>HYPERLINK("http://geochem.nrcan.gc.ca/cdogs/content/mth/mth02438_e.htm", "2438")</f>
        <v>2438</v>
      </c>
      <c r="H675" s="1" t="str">
        <f>HYPERLINK("http://geochem.nrcan.gc.ca/cdogs/content/bdl/bdl210006_e.htm", "210006")</f>
        <v>210006</v>
      </c>
      <c r="I675" s="1" t="str">
        <f>HYPERLINK("http://geochem.nrcan.gc.ca/cdogs/content/prj/prj210211_e.htm", "210211")</f>
        <v>210211</v>
      </c>
      <c r="J675" s="1" t="str">
        <f>HYPERLINK("http://geochem.nrcan.gc.ca/cdogs/content/svy/svy210380_e.htm", "210380")</f>
        <v>210380</v>
      </c>
      <c r="L675" t="s">
        <v>1273</v>
      </c>
      <c r="M675">
        <v>21.8</v>
      </c>
      <c r="N675" t="s">
        <v>1273</v>
      </c>
      <c r="O675" t="s">
        <v>3095</v>
      </c>
      <c r="P675" t="s">
        <v>3096</v>
      </c>
      <c r="Q675" t="s">
        <v>3097</v>
      </c>
      <c r="R675" t="s">
        <v>3098</v>
      </c>
      <c r="T675" t="s">
        <v>25</v>
      </c>
    </row>
    <row r="676" spans="1:20" x14ac:dyDescent="0.25">
      <c r="A676">
        <v>64.037159500000001</v>
      </c>
      <c r="B676">
        <v>-135.82962800000001</v>
      </c>
      <c r="C676" s="1" t="str">
        <f>HYPERLINK("http://geochem.nrcan.gc.ca/cdogs/content/kwd/kwd020018_e.htm", "Fluid (stream)")</f>
        <v>Fluid (stream)</v>
      </c>
      <c r="D676" s="1" t="str">
        <f>HYPERLINK("http://geochem.nrcan.gc.ca/cdogs/content/kwd/kwd080007_e.htm", "Untreated Water")</f>
        <v>Untreated Water</v>
      </c>
      <c r="E676" s="1" t="str">
        <f>HYPERLINK("http://geochem.nrcan.gc.ca/cdogs/content/dgp/dgp00002_e.htm", "Total")</f>
        <v>Total</v>
      </c>
      <c r="F676" s="1" t="str">
        <f>HYPERLINK("http://geochem.nrcan.gc.ca/cdogs/content/agp/agp01499_e.htm", "SO4 | NONE | ROOT")</f>
        <v>SO4 | NONE | ROOT</v>
      </c>
      <c r="G676" s="1" t="str">
        <f>HYPERLINK("http://geochem.nrcan.gc.ca/cdogs/content/mth/mth02438_e.htm", "2438")</f>
        <v>2438</v>
      </c>
      <c r="H676" s="1" t="str">
        <f>HYPERLINK("http://geochem.nrcan.gc.ca/cdogs/content/bdl/bdl210006_e.htm", "210006")</f>
        <v>210006</v>
      </c>
      <c r="I676" s="1" t="str">
        <f>HYPERLINK("http://geochem.nrcan.gc.ca/cdogs/content/prj/prj210211_e.htm", "210211")</f>
        <v>210211</v>
      </c>
      <c r="J676" s="1" t="str">
        <f>HYPERLINK("http://geochem.nrcan.gc.ca/cdogs/content/svy/svy210380_e.htm", "210380")</f>
        <v>210380</v>
      </c>
      <c r="L676" t="s">
        <v>3099</v>
      </c>
      <c r="M676">
        <v>97.9</v>
      </c>
      <c r="N676" t="s">
        <v>3099</v>
      </c>
      <c r="O676" t="s">
        <v>3100</v>
      </c>
      <c r="P676" t="s">
        <v>3101</v>
      </c>
      <c r="Q676" t="s">
        <v>3102</v>
      </c>
      <c r="R676" t="s">
        <v>3103</v>
      </c>
      <c r="T676" t="s">
        <v>25</v>
      </c>
    </row>
    <row r="677" spans="1:20" x14ac:dyDescent="0.25">
      <c r="A677">
        <v>64.020170899999997</v>
      </c>
      <c r="B677">
        <v>-135.8343409</v>
      </c>
      <c r="C677" s="1" t="str">
        <f>HYPERLINK("http://geochem.nrcan.gc.ca/cdogs/content/kwd/kwd020018_e.htm", "Fluid (stream)")</f>
        <v>Fluid (stream)</v>
      </c>
      <c r="D677" s="1" t="str">
        <f>HYPERLINK("http://geochem.nrcan.gc.ca/cdogs/content/kwd/kwd080007_e.htm", "Untreated Water")</f>
        <v>Untreated Water</v>
      </c>
      <c r="E677" s="1" t="str">
        <f>HYPERLINK("http://geochem.nrcan.gc.ca/cdogs/content/dgp/dgp00002_e.htm", "Total")</f>
        <v>Total</v>
      </c>
      <c r="F677" s="1" t="str">
        <f>HYPERLINK("http://geochem.nrcan.gc.ca/cdogs/content/agp/agp01499_e.htm", "SO4 | NONE | ROOT")</f>
        <v>SO4 | NONE | ROOT</v>
      </c>
      <c r="G677" s="1" t="str">
        <f>HYPERLINK("http://geochem.nrcan.gc.ca/cdogs/content/mth/mth02438_e.htm", "2438")</f>
        <v>2438</v>
      </c>
      <c r="H677" s="1" t="str">
        <f>HYPERLINK("http://geochem.nrcan.gc.ca/cdogs/content/bdl/bdl210006_e.htm", "210006")</f>
        <v>210006</v>
      </c>
      <c r="I677" s="1" t="str">
        <f>HYPERLINK("http://geochem.nrcan.gc.ca/cdogs/content/prj/prj210211_e.htm", "210211")</f>
        <v>210211</v>
      </c>
      <c r="J677" s="1" t="str">
        <f>HYPERLINK("http://geochem.nrcan.gc.ca/cdogs/content/svy/svy210380_e.htm", "210380")</f>
        <v>210380</v>
      </c>
      <c r="L677" t="s">
        <v>517</v>
      </c>
      <c r="M677">
        <v>27</v>
      </c>
      <c r="N677" t="s">
        <v>517</v>
      </c>
      <c r="O677" t="s">
        <v>3104</v>
      </c>
      <c r="P677" t="s">
        <v>3105</v>
      </c>
      <c r="Q677" t="s">
        <v>3106</v>
      </c>
      <c r="R677" t="s">
        <v>3107</v>
      </c>
      <c r="T677" t="s">
        <v>25</v>
      </c>
    </row>
    <row r="678" spans="1:20" x14ac:dyDescent="0.25">
      <c r="A678">
        <v>64.054979200000005</v>
      </c>
      <c r="B678">
        <v>-135.6004082</v>
      </c>
      <c r="C678" s="1" t="str">
        <f>HYPERLINK("http://geochem.nrcan.gc.ca/cdogs/content/kwd/kwd020018_e.htm", "Fluid (stream)")</f>
        <v>Fluid (stream)</v>
      </c>
      <c r="D678" s="1" t="str">
        <f>HYPERLINK("http://geochem.nrcan.gc.ca/cdogs/content/kwd/kwd080007_e.htm", "Untreated Water")</f>
        <v>Untreated Water</v>
      </c>
      <c r="E678" s="1" t="str">
        <f>HYPERLINK("http://geochem.nrcan.gc.ca/cdogs/content/dgp/dgp00002_e.htm", "Total")</f>
        <v>Total</v>
      </c>
      <c r="F678" s="1" t="str">
        <f>HYPERLINK("http://geochem.nrcan.gc.ca/cdogs/content/agp/agp01499_e.htm", "SO4 | NONE | ROOT")</f>
        <v>SO4 | NONE | ROOT</v>
      </c>
      <c r="G678" s="1" t="str">
        <f>HYPERLINK("http://geochem.nrcan.gc.ca/cdogs/content/mth/mth02438_e.htm", "2438")</f>
        <v>2438</v>
      </c>
      <c r="H678" s="1" t="str">
        <f>HYPERLINK("http://geochem.nrcan.gc.ca/cdogs/content/bdl/bdl210006_e.htm", "210006")</f>
        <v>210006</v>
      </c>
      <c r="I678" s="1" t="str">
        <f>HYPERLINK("http://geochem.nrcan.gc.ca/cdogs/content/prj/prj210211_e.htm", "210211")</f>
        <v>210211</v>
      </c>
      <c r="J678" s="1" t="str">
        <f>HYPERLINK("http://geochem.nrcan.gc.ca/cdogs/content/svy/svy210380_e.htm", "210380")</f>
        <v>210380</v>
      </c>
      <c r="L678" t="s">
        <v>1626</v>
      </c>
      <c r="M678">
        <v>40</v>
      </c>
      <c r="N678" t="s">
        <v>1626</v>
      </c>
      <c r="O678" t="s">
        <v>3108</v>
      </c>
      <c r="P678" t="s">
        <v>3109</v>
      </c>
      <c r="Q678" t="s">
        <v>3110</v>
      </c>
      <c r="R678" t="s">
        <v>3111</v>
      </c>
      <c r="T678" t="s">
        <v>25</v>
      </c>
    </row>
    <row r="679" spans="1:20" x14ac:dyDescent="0.25">
      <c r="A679">
        <v>64.035978999999998</v>
      </c>
      <c r="B679">
        <v>-135.63684839999999</v>
      </c>
      <c r="C679" s="1" t="str">
        <f>HYPERLINK("http://geochem.nrcan.gc.ca/cdogs/content/kwd/kwd020018_e.htm", "Fluid (stream)")</f>
        <v>Fluid (stream)</v>
      </c>
      <c r="D679" s="1" t="str">
        <f>HYPERLINK("http://geochem.nrcan.gc.ca/cdogs/content/kwd/kwd080007_e.htm", "Untreated Water")</f>
        <v>Untreated Water</v>
      </c>
      <c r="E679" s="1" t="str">
        <f>HYPERLINK("http://geochem.nrcan.gc.ca/cdogs/content/dgp/dgp00002_e.htm", "Total")</f>
        <v>Total</v>
      </c>
      <c r="F679" s="1" t="str">
        <f>HYPERLINK("http://geochem.nrcan.gc.ca/cdogs/content/agp/agp01499_e.htm", "SO4 | NONE | ROOT")</f>
        <v>SO4 | NONE | ROOT</v>
      </c>
      <c r="G679" s="1" t="str">
        <f>HYPERLINK("http://geochem.nrcan.gc.ca/cdogs/content/mth/mth02438_e.htm", "2438")</f>
        <v>2438</v>
      </c>
      <c r="H679" s="1" t="str">
        <f>HYPERLINK("http://geochem.nrcan.gc.ca/cdogs/content/bdl/bdl210006_e.htm", "210006")</f>
        <v>210006</v>
      </c>
      <c r="I679" s="1" t="str">
        <f>HYPERLINK("http://geochem.nrcan.gc.ca/cdogs/content/prj/prj210211_e.htm", "210211")</f>
        <v>210211</v>
      </c>
      <c r="J679" s="1" t="str">
        <f>HYPERLINK("http://geochem.nrcan.gc.ca/cdogs/content/svy/svy210380_e.htm", "210380")</f>
        <v>210380</v>
      </c>
      <c r="L679" t="s">
        <v>3112</v>
      </c>
      <c r="M679">
        <v>42</v>
      </c>
      <c r="N679" t="s">
        <v>3112</v>
      </c>
      <c r="O679" t="s">
        <v>3113</v>
      </c>
      <c r="P679" t="s">
        <v>3114</v>
      </c>
      <c r="Q679" t="s">
        <v>3115</v>
      </c>
      <c r="R679" t="s">
        <v>3116</v>
      </c>
      <c r="T679" t="s">
        <v>25</v>
      </c>
    </row>
    <row r="680" spans="1:20" x14ac:dyDescent="0.25">
      <c r="A680">
        <v>64.017877100000007</v>
      </c>
      <c r="B680">
        <v>-135.67101059999999</v>
      </c>
      <c r="C680" s="1" t="str">
        <f>HYPERLINK("http://geochem.nrcan.gc.ca/cdogs/content/kwd/kwd020018_e.htm", "Fluid (stream)")</f>
        <v>Fluid (stream)</v>
      </c>
      <c r="D680" s="1" t="str">
        <f>HYPERLINK("http://geochem.nrcan.gc.ca/cdogs/content/kwd/kwd080007_e.htm", "Untreated Water")</f>
        <v>Untreated Water</v>
      </c>
      <c r="E680" s="1" t="str">
        <f>HYPERLINK("http://geochem.nrcan.gc.ca/cdogs/content/dgp/dgp00002_e.htm", "Total")</f>
        <v>Total</v>
      </c>
      <c r="F680" s="1" t="str">
        <f>HYPERLINK("http://geochem.nrcan.gc.ca/cdogs/content/agp/agp01499_e.htm", "SO4 | NONE | ROOT")</f>
        <v>SO4 | NONE | ROOT</v>
      </c>
      <c r="G680" s="1" t="str">
        <f>HYPERLINK("http://geochem.nrcan.gc.ca/cdogs/content/mth/mth02438_e.htm", "2438")</f>
        <v>2438</v>
      </c>
      <c r="H680" s="1" t="str">
        <f>HYPERLINK("http://geochem.nrcan.gc.ca/cdogs/content/bdl/bdl210006_e.htm", "210006")</f>
        <v>210006</v>
      </c>
      <c r="I680" s="1" t="str">
        <f>HYPERLINK("http://geochem.nrcan.gc.ca/cdogs/content/prj/prj210211_e.htm", "210211")</f>
        <v>210211</v>
      </c>
      <c r="J680" s="1" t="str">
        <f>HYPERLINK("http://geochem.nrcan.gc.ca/cdogs/content/svy/svy210380_e.htm", "210380")</f>
        <v>210380</v>
      </c>
      <c r="L680" t="s">
        <v>3117</v>
      </c>
      <c r="M680">
        <v>179</v>
      </c>
      <c r="N680" t="s">
        <v>3117</v>
      </c>
      <c r="O680" t="s">
        <v>3118</v>
      </c>
      <c r="P680" t="s">
        <v>3119</v>
      </c>
      <c r="Q680" t="s">
        <v>3120</v>
      </c>
      <c r="R680" t="s">
        <v>3121</v>
      </c>
      <c r="T680" t="s">
        <v>25</v>
      </c>
    </row>
    <row r="681" spans="1:20" x14ac:dyDescent="0.25">
      <c r="A681">
        <v>64.016036700000001</v>
      </c>
      <c r="B681">
        <v>-135.68078589999999</v>
      </c>
      <c r="C681" s="1" t="str">
        <f>HYPERLINK("http://geochem.nrcan.gc.ca/cdogs/content/kwd/kwd020018_e.htm", "Fluid (stream)")</f>
        <v>Fluid (stream)</v>
      </c>
      <c r="D681" s="1" t="str">
        <f>HYPERLINK("http://geochem.nrcan.gc.ca/cdogs/content/kwd/kwd080007_e.htm", "Untreated Water")</f>
        <v>Untreated Water</v>
      </c>
      <c r="E681" s="1" t="str">
        <f>HYPERLINK("http://geochem.nrcan.gc.ca/cdogs/content/dgp/dgp00002_e.htm", "Total")</f>
        <v>Total</v>
      </c>
      <c r="F681" s="1" t="str">
        <f>HYPERLINK("http://geochem.nrcan.gc.ca/cdogs/content/agp/agp01499_e.htm", "SO4 | NONE | ROOT")</f>
        <v>SO4 | NONE | ROOT</v>
      </c>
      <c r="G681" s="1" t="str">
        <f>HYPERLINK("http://geochem.nrcan.gc.ca/cdogs/content/mth/mth02438_e.htm", "2438")</f>
        <v>2438</v>
      </c>
      <c r="H681" s="1" t="str">
        <f>HYPERLINK("http://geochem.nrcan.gc.ca/cdogs/content/bdl/bdl210006_e.htm", "210006")</f>
        <v>210006</v>
      </c>
      <c r="I681" s="1" t="str">
        <f>HYPERLINK("http://geochem.nrcan.gc.ca/cdogs/content/prj/prj210211_e.htm", "210211")</f>
        <v>210211</v>
      </c>
      <c r="J681" s="1" t="str">
        <f>HYPERLINK("http://geochem.nrcan.gc.ca/cdogs/content/svy/svy210380_e.htm", "210380")</f>
        <v>210380</v>
      </c>
      <c r="L681" t="s">
        <v>1293</v>
      </c>
      <c r="M681">
        <v>90.1</v>
      </c>
      <c r="N681" t="s">
        <v>1293</v>
      </c>
      <c r="O681" t="s">
        <v>3122</v>
      </c>
      <c r="P681" t="s">
        <v>3123</v>
      </c>
      <c r="Q681" t="s">
        <v>3124</v>
      </c>
      <c r="R681" t="s">
        <v>3125</v>
      </c>
      <c r="T681" t="s">
        <v>25</v>
      </c>
    </row>
    <row r="682" spans="1:20" x14ac:dyDescent="0.25">
      <c r="A682">
        <v>64.037776500000007</v>
      </c>
      <c r="B682">
        <v>-135.6759931</v>
      </c>
      <c r="C682" s="1" t="str">
        <f>HYPERLINK("http://geochem.nrcan.gc.ca/cdogs/content/kwd/kwd020018_e.htm", "Fluid (stream)")</f>
        <v>Fluid (stream)</v>
      </c>
      <c r="D682" s="1" t="str">
        <f>HYPERLINK("http://geochem.nrcan.gc.ca/cdogs/content/kwd/kwd080007_e.htm", "Untreated Water")</f>
        <v>Untreated Water</v>
      </c>
      <c r="E682" s="1" t="str">
        <f>HYPERLINK("http://geochem.nrcan.gc.ca/cdogs/content/dgp/dgp00002_e.htm", "Total")</f>
        <v>Total</v>
      </c>
      <c r="F682" s="1" t="str">
        <f>HYPERLINK("http://geochem.nrcan.gc.ca/cdogs/content/agp/agp01499_e.htm", "SO4 | NONE | ROOT")</f>
        <v>SO4 | NONE | ROOT</v>
      </c>
      <c r="G682" s="1" t="str">
        <f>HYPERLINK("http://geochem.nrcan.gc.ca/cdogs/content/mth/mth02438_e.htm", "2438")</f>
        <v>2438</v>
      </c>
      <c r="H682" s="1" t="str">
        <f>HYPERLINK("http://geochem.nrcan.gc.ca/cdogs/content/bdl/bdl210006_e.htm", "210006")</f>
        <v>210006</v>
      </c>
      <c r="I682" s="1" t="str">
        <f>HYPERLINK("http://geochem.nrcan.gc.ca/cdogs/content/prj/prj210211_e.htm", "210211")</f>
        <v>210211</v>
      </c>
      <c r="J682" s="1" t="str">
        <f>HYPERLINK("http://geochem.nrcan.gc.ca/cdogs/content/svy/svy210380_e.htm", "210380")</f>
        <v>210380</v>
      </c>
      <c r="L682" t="s">
        <v>1173</v>
      </c>
      <c r="M682">
        <v>28</v>
      </c>
      <c r="N682" t="s">
        <v>1173</v>
      </c>
      <c r="O682" t="s">
        <v>3126</v>
      </c>
      <c r="P682" t="s">
        <v>3127</v>
      </c>
      <c r="Q682" t="s">
        <v>3128</v>
      </c>
      <c r="R682" t="s">
        <v>3129</v>
      </c>
      <c r="T682" t="s">
        <v>25</v>
      </c>
    </row>
    <row r="683" spans="1:20" x14ac:dyDescent="0.25">
      <c r="A683">
        <v>64.017322399999998</v>
      </c>
      <c r="B683">
        <v>-135.59223370000001</v>
      </c>
      <c r="C683" s="1" t="str">
        <f>HYPERLINK("http://geochem.nrcan.gc.ca/cdogs/content/kwd/kwd020018_e.htm", "Fluid (stream)")</f>
        <v>Fluid (stream)</v>
      </c>
      <c r="D683" s="1" t="str">
        <f>HYPERLINK("http://geochem.nrcan.gc.ca/cdogs/content/kwd/kwd080007_e.htm", "Untreated Water")</f>
        <v>Untreated Water</v>
      </c>
      <c r="E683" s="1" t="str">
        <f>HYPERLINK("http://geochem.nrcan.gc.ca/cdogs/content/dgp/dgp00002_e.htm", "Total")</f>
        <v>Total</v>
      </c>
      <c r="F683" s="1" t="str">
        <f>HYPERLINK("http://geochem.nrcan.gc.ca/cdogs/content/agp/agp01499_e.htm", "SO4 | NONE | ROOT")</f>
        <v>SO4 | NONE | ROOT</v>
      </c>
      <c r="G683" s="1" t="str">
        <f>HYPERLINK("http://geochem.nrcan.gc.ca/cdogs/content/mth/mth02438_e.htm", "2438")</f>
        <v>2438</v>
      </c>
      <c r="H683" s="1" t="str">
        <f>HYPERLINK("http://geochem.nrcan.gc.ca/cdogs/content/bdl/bdl210006_e.htm", "210006")</f>
        <v>210006</v>
      </c>
      <c r="I683" s="1" t="str">
        <f>HYPERLINK("http://geochem.nrcan.gc.ca/cdogs/content/prj/prj210211_e.htm", "210211")</f>
        <v>210211</v>
      </c>
      <c r="J683" s="1" t="str">
        <f>HYPERLINK("http://geochem.nrcan.gc.ca/cdogs/content/svy/svy210380_e.htm", "210380")</f>
        <v>210380</v>
      </c>
      <c r="L683" t="s">
        <v>1141</v>
      </c>
      <c r="M683">
        <v>2.4</v>
      </c>
      <c r="N683" t="s">
        <v>1141</v>
      </c>
      <c r="O683" t="s">
        <v>3130</v>
      </c>
      <c r="P683" t="s">
        <v>3131</v>
      </c>
      <c r="Q683" t="s">
        <v>3132</v>
      </c>
      <c r="R683" t="s">
        <v>3133</v>
      </c>
      <c r="T683" t="s">
        <v>25</v>
      </c>
    </row>
    <row r="684" spans="1:20" x14ac:dyDescent="0.25">
      <c r="A684">
        <v>64.017787600000005</v>
      </c>
      <c r="B684">
        <v>-135.58815190000001</v>
      </c>
      <c r="C684" s="1" t="str">
        <f>HYPERLINK("http://geochem.nrcan.gc.ca/cdogs/content/kwd/kwd020018_e.htm", "Fluid (stream)")</f>
        <v>Fluid (stream)</v>
      </c>
      <c r="D684" s="1" t="str">
        <f>HYPERLINK("http://geochem.nrcan.gc.ca/cdogs/content/kwd/kwd080007_e.htm", "Untreated Water")</f>
        <v>Untreated Water</v>
      </c>
      <c r="E684" s="1" t="str">
        <f>HYPERLINK("http://geochem.nrcan.gc.ca/cdogs/content/dgp/dgp00002_e.htm", "Total")</f>
        <v>Total</v>
      </c>
      <c r="F684" s="1" t="str">
        <f>HYPERLINK("http://geochem.nrcan.gc.ca/cdogs/content/agp/agp01499_e.htm", "SO4 | NONE | ROOT")</f>
        <v>SO4 | NONE | ROOT</v>
      </c>
      <c r="G684" s="1" t="str">
        <f>HYPERLINK("http://geochem.nrcan.gc.ca/cdogs/content/mth/mth02438_e.htm", "2438")</f>
        <v>2438</v>
      </c>
      <c r="H684" s="1" t="str">
        <f>HYPERLINK("http://geochem.nrcan.gc.ca/cdogs/content/bdl/bdl210006_e.htm", "210006")</f>
        <v>210006</v>
      </c>
      <c r="I684" s="1" t="str">
        <f>HYPERLINK("http://geochem.nrcan.gc.ca/cdogs/content/prj/prj210211_e.htm", "210211")</f>
        <v>210211</v>
      </c>
      <c r="J684" s="1" t="str">
        <f>HYPERLINK("http://geochem.nrcan.gc.ca/cdogs/content/svy/svy210380_e.htm", "210380")</f>
        <v>210380</v>
      </c>
      <c r="L684" t="s">
        <v>748</v>
      </c>
      <c r="M684">
        <v>9.8000000000000007</v>
      </c>
      <c r="N684" t="s">
        <v>748</v>
      </c>
      <c r="O684" t="s">
        <v>3134</v>
      </c>
      <c r="P684" t="s">
        <v>3135</v>
      </c>
      <c r="Q684" t="s">
        <v>3136</v>
      </c>
      <c r="R684" t="s">
        <v>3137</v>
      </c>
      <c r="T684" t="s">
        <v>25</v>
      </c>
    </row>
    <row r="685" spans="1:20" x14ac:dyDescent="0.25">
      <c r="A685">
        <v>64.018708899999993</v>
      </c>
      <c r="B685">
        <v>-135.58223820000001</v>
      </c>
      <c r="C685" s="1" t="str">
        <f>HYPERLINK("http://geochem.nrcan.gc.ca/cdogs/content/kwd/kwd020018_e.htm", "Fluid (stream)")</f>
        <v>Fluid (stream)</v>
      </c>
      <c r="D685" s="1" t="str">
        <f>HYPERLINK("http://geochem.nrcan.gc.ca/cdogs/content/kwd/kwd080007_e.htm", "Untreated Water")</f>
        <v>Untreated Water</v>
      </c>
      <c r="E685" s="1" t="str">
        <f>HYPERLINK("http://geochem.nrcan.gc.ca/cdogs/content/dgp/dgp00002_e.htm", "Total")</f>
        <v>Total</v>
      </c>
      <c r="F685" s="1" t="str">
        <f>HYPERLINK("http://geochem.nrcan.gc.ca/cdogs/content/agp/agp01499_e.htm", "SO4 | NONE | ROOT")</f>
        <v>SO4 | NONE | ROOT</v>
      </c>
      <c r="G685" s="1" t="str">
        <f>HYPERLINK("http://geochem.nrcan.gc.ca/cdogs/content/mth/mth02438_e.htm", "2438")</f>
        <v>2438</v>
      </c>
      <c r="H685" s="1" t="str">
        <f>HYPERLINK("http://geochem.nrcan.gc.ca/cdogs/content/bdl/bdl210006_e.htm", "210006")</f>
        <v>210006</v>
      </c>
      <c r="I685" s="1" t="str">
        <f>HYPERLINK("http://geochem.nrcan.gc.ca/cdogs/content/prj/prj210211_e.htm", "210211")</f>
        <v>210211</v>
      </c>
      <c r="J685" s="1" t="str">
        <f>HYPERLINK("http://geochem.nrcan.gc.ca/cdogs/content/svy/svy210380_e.htm", "210380")</f>
        <v>210380</v>
      </c>
      <c r="L685" t="s">
        <v>61</v>
      </c>
      <c r="M685">
        <v>21.6</v>
      </c>
      <c r="N685" t="s">
        <v>61</v>
      </c>
      <c r="O685" t="s">
        <v>3138</v>
      </c>
      <c r="P685" t="s">
        <v>3139</v>
      </c>
      <c r="Q685" t="s">
        <v>3140</v>
      </c>
      <c r="R685" t="s">
        <v>3141</v>
      </c>
      <c r="T685" t="s">
        <v>25</v>
      </c>
    </row>
    <row r="686" spans="1:20" x14ac:dyDescent="0.25">
      <c r="A686">
        <v>64.065820099999996</v>
      </c>
      <c r="B686">
        <v>-135.58260749999999</v>
      </c>
      <c r="C686" s="1" t="str">
        <f>HYPERLINK("http://geochem.nrcan.gc.ca/cdogs/content/kwd/kwd020018_e.htm", "Fluid (stream)")</f>
        <v>Fluid (stream)</v>
      </c>
      <c r="D686" s="1" t="str">
        <f>HYPERLINK("http://geochem.nrcan.gc.ca/cdogs/content/kwd/kwd080007_e.htm", "Untreated Water")</f>
        <v>Untreated Water</v>
      </c>
      <c r="E686" s="1" t="str">
        <f>HYPERLINK("http://geochem.nrcan.gc.ca/cdogs/content/dgp/dgp00002_e.htm", "Total")</f>
        <v>Total</v>
      </c>
      <c r="F686" s="1" t="str">
        <f>HYPERLINK("http://geochem.nrcan.gc.ca/cdogs/content/agp/agp01499_e.htm", "SO4 | NONE | ROOT")</f>
        <v>SO4 | NONE | ROOT</v>
      </c>
      <c r="G686" s="1" t="str">
        <f>HYPERLINK("http://geochem.nrcan.gc.ca/cdogs/content/mth/mth02438_e.htm", "2438")</f>
        <v>2438</v>
      </c>
      <c r="H686" s="1" t="str">
        <f>HYPERLINK("http://geochem.nrcan.gc.ca/cdogs/content/bdl/bdl210006_e.htm", "210006")</f>
        <v>210006</v>
      </c>
      <c r="I686" s="1" t="str">
        <f>HYPERLINK("http://geochem.nrcan.gc.ca/cdogs/content/prj/prj210211_e.htm", "210211")</f>
        <v>210211</v>
      </c>
      <c r="J686" s="1" t="str">
        <f>HYPERLINK("http://geochem.nrcan.gc.ca/cdogs/content/svy/svy210380_e.htm", "210380")</f>
        <v>210380</v>
      </c>
      <c r="L686" t="s">
        <v>3142</v>
      </c>
      <c r="M686">
        <v>53.3</v>
      </c>
      <c r="N686" t="s">
        <v>3142</v>
      </c>
      <c r="O686" t="s">
        <v>3143</v>
      </c>
      <c r="P686" t="s">
        <v>3144</v>
      </c>
      <c r="Q686" t="s">
        <v>3145</v>
      </c>
      <c r="R686" t="s">
        <v>3146</v>
      </c>
      <c r="T686" t="s">
        <v>25</v>
      </c>
    </row>
    <row r="687" spans="1:20" x14ac:dyDescent="0.25">
      <c r="A687">
        <v>64.098346599999999</v>
      </c>
      <c r="B687">
        <v>-135.59436779999999</v>
      </c>
      <c r="C687" s="1" t="str">
        <f>HYPERLINK("http://geochem.nrcan.gc.ca/cdogs/content/kwd/kwd020018_e.htm", "Fluid (stream)")</f>
        <v>Fluid (stream)</v>
      </c>
      <c r="D687" s="1" t="str">
        <f>HYPERLINK("http://geochem.nrcan.gc.ca/cdogs/content/kwd/kwd080007_e.htm", "Untreated Water")</f>
        <v>Untreated Water</v>
      </c>
      <c r="E687" s="1" t="str">
        <f>HYPERLINK("http://geochem.nrcan.gc.ca/cdogs/content/dgp/dgp00002_e.htm", "Total")</f>
        <v>Total</v>
      </c>
      <c r="F687" s="1" t="str">
        <f>HYPERLINK("http://geochem.nrcan.gc.ca/cdogs/content/agp/agp01499_e.htm", "SO4 | NONE | ROOT")</f>
        <v>SO4 | NONE | ROOT</v>
      </c>
      <c r="G687" s="1" t="str">
        <f>HYPERLINK("http://geochem.nrcan.gc.ca/cdogs/content/mth/mth02438_e.htm", "2438")</f>
        <v>2438</v>
      </c>
      <c r="H687" s="1" t="str">
        <f>HYPERLINK("http://geochem.nrcan.gc.ca/cdogs/content/bdl/bdl210006_e.htm", "210006")</f>
        <v>210006</v>
      </c>
      <c r="I687" s="1" t="str">
        <f>HYPERLINK("http://geochem.nrcan.gc.ca/cdogs/content/prj/prj210211_e.htm", "210211")</f>
        <v>210211</v>
      </c>
      <c r="J687" s="1" t="str">
        <f>HYPERLINK("http://geochem.nrcan.gc.ca/cdogs/content/svy/svy210380_e.htm", "210380")</f>
        <v>210380</v>
      </c>
      <c r="L687" t="s">
        <v>3147</v>
      </c>
      <c r="M687">
        <v>20.6</v>
      </c>
      <c r="N687" t="s">
        <v>3147</v>
      </c>
      <c r="O687" t="s">
        <v>3148</v>
      </c>
      <c r="P687" t="s">
        <v>3149</v>
      </c>
      <c r="Q687" t="s">
        <v>3150</v>
      </c>
      <c r="R687" t="s">
        <v>3151</v>
      </c>
      <c r="T687" t="s">
        <v>25</v>
      </c>
    </row>
    <row r="688" spans="1:20" x14ac:dyDescent="0.25">
      <c r="A688">
        <v>64.099074400000006</v>
      </c>
      <c r="B688">
        <v>-135.5919212</v>
      </c>
      <c r="C688" s="1" t="str">
        <f>HYPERLINK("http://geochem.nrcan.gc.ca/cdogs/content/kwd/kwd020018_e.htm", "Fluid (stream)")</f>
        <v>Fluid (stream)</v>
      </c>
      <c r="D688" s="1" t="str">
        <f>HYPERLINK("http://geochem.nrcan.gc.ca/cdogs/content/kwd/kwd080007_e.htm", "Untreated Water")</f>
        <v>Untreated Water</v>
      </c>
      <c r="E688" s="1" t="str">
        <f>HYPERLINK("http://geochem.nrcan.gc.ca/cdogs/content/dgp/dgp00002_e.htm", "Total")</f>
        <v>Total</v>
      </c>
      <c r="F688" s="1" t="str">
        <f>HYPERLINK("http://geochem.nrcan.gc.ca/cdogs/content/agp/agp01499_e.htm", "SO4 | NONE | ROOT")</f>
        <v>SO4 | NONE | ROOT</v>
      </c>
      <c r="G688" s="1" t="str">
        <f>HYPERLINK("http://geochem.nrcan.gc.ca/cdogs/content/mth/mth02438_e.htm", "2438")</f>
        <v>2438</v>
      </c>
      <c r="H688" s="1" t="str">
        <f>HYPERLINK("http://geochem.nrcan.gc.ca/cdogs/content/bdl/bdl210006_e.htm", "210006")</f>
        <v>210006</v>
      </c>
      <c r="I688" s="1" t="str">
        <f>HYPERLINK("http://geochem.nrcan.gc.ca/cdogs/content/prj/prj210211_e.htm", "210211")</f>
        <v>210211</v>
      </c>
      <c r="J688" s="1" t="str">
        <f>HYPERLINK("http://geochem.nrcan.gc.ca/cdogs/content/svy/svy210380_e.htm", "210380")</f>
        <v>210380</v>
      </c>
      <c r="L688" t="s">
        <v>367</v>
      </c>
      <c r="M688">
        <v>13.7</v>
      </c>
      <c r="N688" t="s">
        <v>367</v>
      </c>
      <c r="O688" t="s">
        <v>3152</v>
      </c>
      <c r="P688" t="s">
        <v>3153</v>
      </c>
      <c r="Q688" t="s">
        <v>3154</v>
      </c>
      <c r="R688" t="s">
        <v>3155</v>
      </c>
      <c r="T688" t="s">
        <v>25</v>
      </c>
    </row>
    <row r="689" spans="1:20" x14ac:dyDescent="0.25">
      <c r="A689">
        <v>64.107952900000001</v>
      </c>
      <c r="B689">
        <v>-135.69473360000001</v>
      </c>
      <c r="C689" s="1" t="str">
        <f>HYPERLINK("http://geochem.nrcan.gc.ca/cdogs/content/kwd/kwd020018_e.htm", "Fluid (stream)")</f>
        <v>Fluid (stream)</v>
      </c>
      <c r="D689" s="1" t="str">
        <f>HYPERLINK("http://geochem.nrcan.gc.ca/cdogs/content/kwd/kwd080007_e.htm", "Untreated Water")</f>
        <v>Untreated Water</v>
      </c>
      <c r="E689" s="1" t="str">
        <f>HYPERLINK("http://geochem.nrcan.gc.ca/cdogs/content/dgp/dgp00002_e.htm", "Total")</f>
        <v>Total</v>
      </c>
      <c r="F689" s="1" t="str">
        <f>HYPERLINK("http://geochem.nrcan.gc.ca/cdogs/content/agp/agp01499_e.htm", "SO4 | NONE | ROOT")</f>
        <v>SO4 | NONE | ROOT</v>
      </c>
      <c r="G689" s="1" t="str">
        <f>HYPERLINK("http://geochem.nrcan.gc.ca/cdogs/content/mth/mth02438_e.htm", "2438")</f>
        <v>2438</v>
      </c>
      <c r="H689" s="1" t="str">
        <f>HYPERLINK("http://geochem.nrcan.gc.ca/cdogs/content/bdl/bdl210006_e.htm", "210006")</f>
        <v>210006</v>
      </c>
      <c r="I689" s="1" t="str">
        <f>HYPERLINK("http://geochem.nrcan.gc.ca/cdogs/content/prj/prj210211_e.htm", "210211")</f>
        <v>210211</v>
      </c>
      <c r="J689" s="1" t="str">
        <f>HYPERLINK("http://geochem.nrcan.gc.ca/cdogs/content/svy/svy210380_e.htm", "210380")</f>
        <v>210380</v>
      </c>
      <c r="L689" t="s">
        <v>3156</v>
      </c>
      <c r="M689">
        <v>20</v>
      </c>
      <c r="N689" t="s">
        <v>3156</v>
      </c>
      <c r="O689" t="s">
        <v>3157</v>
      </c>
      <c r="P689" t="s">
        <v>3158</v>
      </c>
      <c r="Q689" t="s">
        <v>3159</v>
      </c>
      <c r="R689" t="s">
        <v>3160</v>
      </c>
      <c r="T689" t="s">
        <v>25</v>
      </c>
    </row>
    <row r="690" spans="1:20" x14ac:dyDescent="0.25">
      <c r="A690">
        <v>64.134488700000006</v>
      </c>
      <c r="B690">
        <v>-135.68101609999999</v>
      </c>
      <c r="C690" s="1" t="str">
        <f>HYPERLINK("http://geochem.nrcan.gc.ca/cdogs/content/kwd/kwd020018_e.htm", "Fluid (stream)")</f>
        <v>Fluid (stream)</v>
      </c>
      <c r="D690" s="1" t="str">
        <f>HYPERLINK("http://geochem.nrcan.gc.ca/cdogs/content/kwd/kwd080007_e.htm", "Untreated Water")</f>
        <v>Untreated Water</v>
      </c>
      <c r="E690" s="1" t="str">
        <f>HYPERLINK("http://geochem.nrcan.gc.ca/cdogs/content/dgp/dgp00002_e.htm", "Total")</f>
        <v>Total</v>
      </c>
      <c r="F690" s="1" t="str">
        <f>HYPERLINK("http://geochem.nrcan.gc.ca/cdogs/content/agp/agp01499_e.htm", "SO4 | NONE | ROOT")</f>
        <v>SO4 | NONE | ROOT</v>
      </c>
      <c r="G690" s="1" t="str">
        <f>HYPERLINK("http://geochem.nrcan.gc.ca/cdogs/content/mth/mth02438_e.htm", "2438")</f>
        <v>2438</v>
      </c>
      <c r="H690" s="1" t="str">
        <f>HYPERLINK("http://geochem.nrcan.gc.ca/cdogs/content/bdl/bdl210006_e.htm", "210006")</f>
        <v>210006</v>
      </c>
      <c r="I690" s="1" t="str">
        <f>HYPERLINK("http://geochem.nrcan.gc.ca/cdogs/content/prj/prj210211_e.htm", "210211")</f>
        <v>210211</v>
      </c>
      <c r="J690" s="1" t="str">
        <f>HYPERLINK("http://geochem.nrcan.gc.ca/cdogs/content/svy/svy210380_e.htm", "210380")</f>
        <v>210380</v>
      </c>
      <c r="L690" t="s">
        <v>2073</v>
      </c>
      <c r="M690">
        <v>16.3</v>
      </c>
      <c r="N690" t="s">
        <v>2073</v>
      </c>
      <c r="O690" t="s">
        <v>3161</v>
      </c>
      <c r="P690" t="s">
        <v>3162</v>
      </c>
      <c r="Q690" t="s">
        <v>3163</v>
      </c>
      <c r="R690" t="s">
        <v>3164</v>
      </c>
      <c r="T690" t="s">
        <v>25</v>
      </c>
    </row>
    <row r="691" spans="1:20" x14ac:dyDescent="0.25">
      <c r="A691">
        <v>64.135213199999995</v>
      </c>
      <c r="B691">
        <v>-135.67959569999999</v>
      </c>
      <c r="C691" s="1" t="str">
        <f>HYPERLINK("http://geochem.nrcan.gc.ca/cdogs/content/kwd/kwd020018_e.htm", "Fluid (stream)")</f>
        <v>Fluid (stream)</v>
      </c>
      <c r="D691" s="1" t="str">
        <f>HYPERLINK("http://geochem.nrcan.gc.ca/cdogs/content/kwd/kwd080007_e.htm", "Untreated Water")</f>
        <v>Untreated Water</v>
      </c>
      <c r="E691" s="1" t="str">
        <f>HYPERLINK("http://geochem.nrcan.gc.ca/cdogs/content/dgp/dgp00002_e.htm", "Total")</f>
        <v>Total</v>
      </c>
      <c r="F691" s="1" t="str">
        <f>HYPERLINK("http://geochem.nrcan.gc.ca/cdogs/content/agp/agp01499_e.htm", "SO4 | NONE | ROOT")</f>
        <v>SO4 | NONE | ROOT</v>
      </c>
      <c r="G691" s="1" t="str">
        <f>HYPERLINK("http://geochem.nrcan.gc.ca/cdogs/content/mth/mth02438_e.htm", "2438")</f>
        <v>2438</v>
      </c>
      <c r="H691" s="1" t="str">
        <f>HYPERLINK("http://geochem.nrcan.gc.ca/cdogs/content/bdl/bdl210006_e.htm", "210006")</f>
        <v>210006</v>
      </c>
      <c r="I691" s="1" t="str">
        <f>HYPERLINK("http://geochem.nrcan.gc.ca/cdogs/content/prj/prj210211_e.htm", "210211")</f>
        <v>210211</v>
      </c>
      <c r="J691" s="1" t="str">
        <f>HYPERLINK("http://geochem.nrcan.gc.ca/cdogs/content/svy/svy210380_e.htm", "210380")</f>
        <v>210380</v>
      </c>
      <c r="L691" t="s">
        <v>3165</v>
      </c>
      <c r="M691">
        <v>26.7</v>
      </c>
      <c r="N691" t="s">
        <v>3165</v>
      </c>
      <c r="O691" t="s">
        <v>3166</v>
      </c>
      <c r="P691" t="s">
        <v>3167</v>
      </c>
      <c r="Q691" t="s">
        <v>3168</v>
      </c>
      <c r="R691" t="s">
        <v>3169</v>
      </c>
      <c r="T691" t="s">
        <v>25</v>
      </c>
    </row>
    <row r="692" spans="1:20" x14ac:dyDescent="0.25">
      <c r="A692">
        <v>64.156884300000002</v>
      </c>
      <c r="B692">
        <v>-135.77820299999999</v>
      </c>
      <c r="C692" s="1" t="str">
        <f>HYPERLINK("http://geochem.nrcan.gc.ca/cdogs/content/kwd/kwd020018_e.htm", "Fluid (stream)")</f>
        <v>Fluid (stream)</v>
      </c>
      <c r="D692" s="1" t="str">
        <f>HYPERLINK("http://geochem.nrcan.gc.ca/cdogs/content/kwd/kwd080007_e.htm", "Untreated Water")</f>
        <v>Untreated Water</v>
      </c>
      <c r="E692" s="1" t="str">
        <f>HYPERLINK("http://geochem.nrcan.gc.ca/cdogs/content/dgp/dgp00002_e.htm", "Total")</f>
        <v>Total</v>
      </c>
      <c r="F692" s="1" t="str">
        <f>HYPERLINK("http://geochem.nrcan.gc.ca/cdogs/content/agp/agp01499_e.htm", "SO4 | NONE | ROOT")</f>
        <v>SO4 | NONE | ROOT</v>
      </c>
      <c r="G692" s="1" t="str">
        <f>HYPERLINK("http://geochem.nrcan.gc.ca/cdogs/content/mth/mth02438_e.htm", "2438")</f>
        <v>2438</v>
      </c>
      <c r="H692" s="1" t="str">
        <f>HYPERLINK("http://geochem.nrcan.gc.ca/cdogs/content/bdl/bdl210006_e.htm", "210006")</f>
        <v>210006</v>
      </c>
      <c r="I692" s="1" t="str">
        <f>HYPERLINK("http://geochem.nrcan.gc.ca/cdogs/content/prj/prj210211_e.htm", "210211")</f>
        <v>210211</v>
      </c>
      <c r="J692" s="1" t="str">
        <f>HYPERLINK("http://geochem.nrcan.gc.ca/cdogs/content/svy/svy210380_e.htm", "210380")</f>
        <v>210380</v>
      </c>
      <c r="L692" t="s">
        <v>3170</v>
      </c>
      <c r="M692">
        <v>21.9</v>
      </c>
      <c r="N692" t="s">
        <v>3170</v>
      </c>
      <c r="O692" t="s">
        <v>3171</v>
      </c>
      <c r="P692" t="s">
        <v>3172</v>
      </c>
      <c r="Q692" t="s">
        <v>3173</v>
      </c>
      <c r="R692" t="s">
        <v>3174</v>
      </c>
      <c r="T692" t="s">
        <v>25</v>
      </c>
    </row>
    <row r="693" spans="1:20" x14ac:dyDescent="0.25">
      <c r="A693">
        <v>64.156441200000003</v>
      </c>
      <c r="B693">
        <v>-135.7771625</v>
      </c>
      <c r="C693" s="1" t="str">
        <f>HYPERLINK("http://geochem.nrcan.gc.ca/cdogs/content/kwd/kwd020018_e.htm", "Fluid (stream)")</f>
        <v>Fluid (stream)</v>
      </c>
      <c r="D693" s="1" t="str">
        <f>HYPERLINK("http://geochem.nrcan.gc.ca/cdogs/content/kwd/kwd080007_e.htm", "Untreated Water")</f>
        <v>Untreated Water</v>
      </c>
      <c r="E693" s="1" t="str">
        <f>HYPERLINK("http://geochem.nrcan.gc.ca/cdogs/content/dgp/dgp00002_e.htm", "Total")</f>
        <v>Total</v>
      </c>
      <c r="F693" s="1" t="str">
        <f>HYPERLINK("http://geochem.nrcan.gc.ca/cdogs/content/agp/agp01499_e.htm", "SO4 | NONE | ROOT")</f>
        <v>SO4 | NONE | ROOT</v>
      </c>
      <c r="G693" s="1" t="str">
        <f>HYPERLINK("http://geochem.nrcan.gc.ca/cdogs/content/mth/mth02438_e.htm", "2438")</f>
        <v>2438</v>
      </c>
      <c r="H693" s="1" t="str">
        <f>HYPERLINK("http://geochem.nrcan.gc.ca/cdogs/content/bdl/bdl210006_e.htm", "210006")</f>
        <v>210006</v>
      </c>
      <c r="I693" s="1" t="str">
        <f>HYPERLINK("http://geochem.nrcan.gc.ca/cdogs/content/prj/prj210211_e.htm", "210211")</f>
        <v>210211</v>
      </c>
      <c r="J693" s="1" t="str">
        <f>HYPERLINK("http://geochem.nrcan.gc.ca/cdogs/content/svy/svy210380_e.htm", "210380")</f>
        <v>210380</v>
      </c>
      <c r="L693" t="s">
        <v>3175</v>
      </c>
      <c r="M693">
        <v>57.4</v>
      </c>
      <c r="N693" t="s">
        <v>3175</v>
      </c>
      <c r="O693" t="s">
        <v>3176</v>
      </c>
      <c r="P693" t="s">
        <v>3177</v>
      </c>
      <c r="Q693" t="s">
        <v>3178</v>
      </c>
      <c r="R693" t="s">
        <v>3179</v>
      </c>
      <c r="T693" t="s">
        <v>25</v>
      </c>
    </row>
    <row r="694" spans="1:20" x14ac:dyDescent="0.25">
      <c r="A694">
        <v>64.193433299999995</v>
      </c>
      <c r="B694">
        <v>-135.73825869999999</v>
      </c>
      <c r="C694" s="1" t="str">
        <f>HYPERLINK("http://geochem.nrcan.gc.ca/cdogs/content/kwd/kwd020018_e.htm", "Fluid (stream)")</f>
        <v>Fluid (stream)</v>
      </c>
      <c r="D694" s="1" t="str">
        <f>HYPERLINK("http://geochem.nrcan.gc.ca/cdogs/content/kwd/kwd080007_e.htm", "Untreated Water")</f>
        <v>Untreated Water</v>
      </c>
      <c r="E694" s="1" t="str">
        <f>HYPERLINK("http://geochem.nrcan.gc.ca/cdogs/content/dgp/dgp00002_e.htm", "Total")</f>
        <v>Total</v>
      </c>
      <c r="F694" s="1" t="str">
        <f>HYPERLINK("http://geochem.nrcan.gc.ca/cdogs/content/agp/agp01499_e.htm", "SO4 | NONE | ROOT")</f>
        <v>SO4 | NONE | ROOT</v>
      </c>
      <c r="G694" s="1" t="str">
        <f>HYPERLINK("http://geochem.nrcan.gc.ca/cdogs/content/mth/mth02438_e.htm", "2438")</f>
        <v>2438</v>
      </c>
      <c r="H694" s="1" t="str">
        <f>HYPERLINK("http://geochem.nrcan.gc.ca/cdogs/content/bdl/bdl210006_e.htm", "210006")</f>
        <v>210006</v>
      </c>
      <c r="I694" s="1" t="str">
        <f>HYPERLINK("http://geochem.nrcan.gc.ca/cdogs/content/prj/prj210211_e.htm", "210211")</f>
        <v>210211</v>
      </c>
      <c r="J694" s="1" t="str">
        <f>HYPERLINK("http://geochem.nrcan.gc.ca/cdogs/content/svy/svy210380_e.htm", "210380")</f>
        <v>210380</v>
      </c>
      <c r="L694" t="s">
        <v>3180</v>
      </c>
      <c r="M694">
        <v>78.7</v>
      </c>
      <c r="N694" t="s">
        <v>3180</v>
      </c>
      <c r="O694" t="s">
        <v>3181</v>
      </c>
      <c r="P694" t="s">
        <v>3182</v>
      </c>
      <c r="Q694" t="s">
        <v>3183</v>
      </c>
      <c r="R694" t="s">
        <v>3184</v>
      </c>
      <c r="T694" t="s">
        <v>25</v>
      </c>
    </row>
    <row r="695" spans="1:20" x14ac:dyDescent="0.25">
      <c r="A695">
        <v>64.193693100000004</v>
      </c>
      <c r="B695">
        <v>-135.74011849999999</v>
      </c>
      <c r="C695" s="1" t="str">
        <f>HYPERLINK("http://geochem.nrcan.gc.ca/cdogs/content/kwd/kwd020018_e.htm", "Fluid (stream)")</f>
        <v>Fluid (stream)</v>
      </c>
      <c r="D695" s="1" t="str">
        <f>HYPERLINK("http://geochem.nrcan.gc.ca/cdogs/content/kwd/kwd080007_e.htm", "Untreated Water")</f>
        <v>Untreated Water</v>
      </c>
      <c r="E695" s="1" t="str">
        <f>HYPERLINK("http://geochem.nrcan.gc.ca/cdogs/content/dgp/dgp00002_e.htm", "Total")</f>
        <v>Total</v>
      </c>
      <c r="F695" s="1" t="str">
        <f>HYPERLINK("http://geochem.nrcan.gc.ca/cdogs/content/agp/agp01499_e.htm", "SO4 | NONE | ROOT")</f>
        <v>SO4 | NONE | ROOT</v>
      </c>
      <c r="G695" s="1" t="str">
        <f>HYPERLINK("http://geochem.nrcan.gc.ca/cdogs/content/mth/mth02438_e.htm", "2438")</f>
        <v>2438</v>
      </c>
      <c r="H695" s="1" t="str">
        <f>HYPERLINK("http://geochem.nrcan.gc.ca/cdogs/content/bdl/bdl210006_e.htm", "210006")</f>
        <v>210006</v>
      </c>
      <c r="I695" s="1" t="str">
        <f>HYPERLINK("http://geochem.nrcan.gc.ca/cdogs/content/prj/prj210211_e.htm", "210211")</f>
        <v>210211</v>
      </c>
      <c r="J695" s="1" t="str">
        <f>HYPERLINK("http://geochem.nrcan.gc.ca/cdogs/content/svy/svy210380_e.htm", "210380")</f>
        <v>210380</v>
      </c>
      <c r="L695" t="s">
        <v>3185</v>
      </c>
      <c r="M695">
        <v>115.7</v>
      </c>
      <c r="N695" t="s">
        <v>3185</v>
      </c>
      <c r="O695" t="s">
        <v>3186</v>
      </c>
      <c r="P695" t="s">
        <v>3187</v>
      </c>
      <c r="Q695" t="s">
        <v>3188</v>
      </c>
      <c r="R695" t="s">
        <v>3189</v>
      </c>
      <c r="T695" t="s">
        <v>25</v>
      </c>
    </row>
    <row r="696" spans="1:20" x14ac:dyDescent="0.25">
      <c r="A696">
        <v>64.177596899999998</v>
      </c>
      <c r="B696">
        <v>-135.71088180000001</v>
      </c>
      <c r="C696" s="1" t="str">
        <f>HYPERLINK("http://geochem.nrcan.gc.ca/cdogs/content/kwd/kwd020018_e.htm", "Fluid (stream)")</f>
        <v>Fluid (stream)</v>
      </c>
      <c r="D696" s="1" t="str">
        <f>HYPERLINK("http://geochem.nrcan.gc.ca/cdogs/content/kwd/kwd080007_e.htm", "Untreated Water")</f>
        <v>Untreated Water</v>
      </c>
      <c r="E696" s="1" t="str">
        <f>HYPERLINK("http://geochem.nrcan.gc.ca/cdogs/content/dgp/dgp00002_e.htm", "Total")</f>
        <v>Total</v>
      </c>
      <c r="F696" s="1" t="str">
        <f>HYPERLINK("http://geochem.nrcan.gc.ca/cdogs/content/agp/agp01499_e.htm", "SO4 | NONE | ROOT")</f>
        <v>SO4 | NONE | ROOT</v>
      </c>
      <c r="G696" s="1" t="str">
        <f>HYPERLINK("http://geochem.nrcan.gc.ca/cdogs/content/mth/mth02438_e.htm", "2438")</f>
        <v>2438</v>
      </c>
      <c r="H696" s="1" t="str">
        <f>HYPERLINK("http://geochem.nrcan.gc.ca/cdogs/content/bdl/bdl210006_e.htm", "210006")</f>
        <v>210006</v>
      </c>
      <c r="I696" s="1" t="str">
        <f>HYPERLINK("http://geochem.nrcan.gc.ca/cdogs/content/prj/prj210211_e.htm", "210211")</f>
        <v>210211</v>
      </c>
      <c r="J696" s="1" t="str">
        <f>HYPERLINK("http://geochem.nrcan.gc.ca/cdogs/content/svy/svy210380_e.htm", "210380")</f>
        <v>210380</v>
      </c>
      <c r="L696" t="s">
        <v>3190</v>
      </c>
      <c r="M696">
        <v>946</v>
      </c>
      <c r="N696" t="s">
        <v>3190</v>
      </c>
      <c r="O696" t="s">
        <v>3191</v>
      </c>
      <c r="P696" t="s">
        <v>3192</v>
      </c>
      <c r="Q696" t="s">
        <v>3193</v>
      </c>
      <c r="R696" t="s">
        <v>3194</v>
      </c>
      <c r="T696" t="s">
        <v>25</v>
      </c>
    </row>
    <row r="697" spans="1:20" x14ac:dyDescent="0.25">
      <c r="A697">
        <v>64.197261299999994</v>
      </c>
      <c r="B697">
        <v>-135.84337600000001</v>
      </c>
      <c r="C697" s="1" t="str">
        <f>HYPERLINK("http://geochem.nrcan.gc.ca/cdogs/content/kwd/kwd020018_e.htm", "Fluid (stream)")</f>
        <v>Fluid (stream)</v>
      </c>
      <c r="D697" s="1" t="str">
        <f>HYPERLINK("http://geochem.nrcan.gc.ca/cdogs/content/kwd/kwd080007_e.htm", "Untreated Water")</f>
        <v>Untreated Water</v>
      </c>
      <c r="E697" s="1" t="str">
        <f>HYPERLINK("http://geochem.nrcan.gc.ca/cdogs/content/dgp/dgp00002_e.htm", "Total")</f>
        <v>Total</v>
      </c>
      <c r="F697" s="1" t="str">
        <f>HYPERLINK("http://geochem.nrcan.gc.ca/cdogs/content/agp/agp01499_e.htm", "SO4 | NONE | ROOT")</f>
        <v>SO4 | NONE | ROOT</v>
      </c>
      <c r="G697" s="1" t="str">
        <f>HYPERLINK("http://geochem.nrcan.gc.ca/cdogs/content/mth/mth02438_e.htm", "2438")</f>
        <v>2438</v>
      </c>
      <c r="H697" s="1" t="str">
        <f>HYPERLINK("http://geochem.nrcan.gc.ca/cdogs/content/bdl/bdl210006_e.htm", "210006")</f>
        <v>210006</v>
      </c>
      <c r="I697" s="1" t="str">
        <f>HYPERLINK("http://geochem.nrcan.gc.ca/cdogs/content/prj/prj210211_e.htm", "210211")</f>
        <v>210211</v>
      </c>
      <c r="J697" s="1" t="str">
        <f>HYPERLINK("http://geochem.nrcan.gc.ca/cdogs/content/svy/svy210380_e.htm", "210380")</f>
        <v>210380</v>
      </c>
      <c r="L697" t="s">
        <v>2855</v>
      </c>
      <c r="M697">
        <v>41.8</v>
      </c>
      <c r="N697" t="s">
        <v>2855</v>
      </c>
      <c r="O697" t="s">
        <v>3195</v>
      </c>
      <c r="P697" t="s">
        <v>3196</v>
      </c>
      <c r="Q697" t="s">
        <v>3197</v>
      </c>
      <c r="R697" t="s">
        <v>3198</v>
      </c>
      <c r="T697" t="s">
        <v>25</v>
      </c>
    </row>
    <row r="698" spans="1:20" x14ac:dyDescent="0.25">
      <c r="A698">
        <v>64.242982299999994</v>
      </c>
      <c r="B698">
        <v>-135.69812529999999</v>
      </c>
      <c r="C698" s="1" t="str">
        <f>HYPERLINK("http://geochem.nrcan.gc.ca/cdogs/content/kwd/kwd020018_e.htm", "Fluid (stream)")</f>
        <v>Fluid (stream)</v>
      </c>
      <c r="D698" s="1" t="str">
        <f>HYPERLINK("http://geochem.nrcan.gc.ca/cdogs/content/kwd/kwd080007_e.htm", "Untreated Water")</f>
        <v>Untreated Water</v>
      </c>
      <c r="E698" s="1" t="str">
        <f>HYPERLINK("http://geochem.nrcan.gc.ca/cdogs/content/dgp/dgp00002_e.htm", "Total")</f>
        <v>Total</v>
      </c>
      <c r="F698" s="1" t="str">
        <f>HYPERLINK("http://geochem.nrcan.gc.ca/cdogs/content/agp/agp01499_e.htm", "SO4 | NONE | ROOT")</f>
        <v>SO4 | NONE | ROOT</v>
      </c>
      <c r="G698" s="1" t="str">
        <f>HYPERLINK("http://geochem.nrcan.gc.ca/cdogs/content/mth/mth02438_e.htm", "2438")</f>
        <v>2438</v>
      </c>
      <c r="H698" s="1" t="str">
        <f>HYPERLINK("http://geochem.nrcan.gc.ca/cdogs/content/bdl/bdl210006_e.htm", "210006")</f>
        <v>210006</v>
      </c>
      <c r="I698" s="1" t="str">
        <f>HYPERLINK("http://geochem.nrcan.gc.ca/cdogs/content/prj/prj210211_e.htm", "210211")</f>
        <v>210211</v>
      </c>
      <c r="J698" s="1" t="str">
        <f>HYPERLINK("http://geochem.nrcan.gc.ca/cdogs/content/svy/svy210380_e.htm", "210380")</f>
        <v>210380</v>
      </c>
      <c r="L698" t="s">
        <v>3199</v>
      </c>
      <c r="M698">
        <v>88.1</v>
      </c>
      <c r="N698" t="s">
        <v>3199</v>
      </c>
      <c r="O698" t="s">
        <v>3200</v>
      </c>
      <c r="P698" t="s">
        <v>3201</v>
      </c>
      <c r="Q698" t="s">
        <v>3202</v>
      </c>
      <c r="R698" t="s">
        <v>3203</v>
      </c>
      <c r="T698" t="s">
        <v>25</v>
      </c>
    </row>
    <row r="699" spans="1:20" x14ac:dyDescent="0.25">
      <c r="A699">
        <v>64.224482399999999</v>
      </c>
      <c r="B699">
        <v>-135.70136840000001</v>
      </c>
      <c r="C699" s="1" t="str">
        <f>HYPERLINK("http://geochem.nrcan.gc.ca/cdogs/content/kwd/kwd020018_e.htm", "Fluid (stream)")</f>
        <v>Fluid (stream)</v>
      </c>
      <c r="D699" s="1" t="str">
        <f>HYPERLINK("http://geochem.nrcan.gc.ca/cdogs/content/kwd/kwd080007_e.htm", "Untreated Water")</f>
        <v>Untreated Water</v>
      </c>
      <c r="E699" s="1" t="str">
        <f>HYPERLINK("http://geochem.nrcan.gc.ca/cdogs/content/dgp/dgp00002_e.htm", "Total")</f>
        <v>Total</v>
      </c>
      <c r="F699" s="1" t="str">
        <f>HYPERLINK("http://geochem.nrcan.gc.ca/cdogs/content/agp/agp01499_e.htm", "SO4 | NONE | ROOT")</f>
        <v>SO4 | NONE | ROOT</v>
      </c>
      <c r="G699" s="1" t="str">
        <f>HYPERLINK("http://geochem.nrcan.gc.ca/cdogs/content/mth/mth02438_e.htm", "2438")</f>
        <v>2438</v>
      </c>
      <c r="H699" s="1" t="str">
        <f>HYPERLINK("http://geochem.nrcan.gc.ca/cdogs/content/bdl/bdl210006_e.htm", "210006")</f>
        <v>210006</v>
      </c>
      <c r="I699" s="1" t="str">
        <f>HYPERLINK("http://geochem.nrcan.gc.ca/cdogs/content/prj/prj210211_e.htm", "210211")</f>
        <v>210211</v>
      </c>
      <c r="J699" s="1" t="str">
        <f>HYPERLINK("http://geochem.nrcan.gc.ca/cdogs/content/svy/svy210380_e.htm", "210380")</f>
        <v>210380</v>
      </c>
      <c r="L699" t="s">
        <v>3204</v>
      </c>
      <c r="M699">
        <v>279</v>
      </c>
      <c r="N699" t="s">
        <v>3204</v>
      </c>
      <c r="O699" t="s">
        <v>3205</v>
      </c>
      <c r="P699" t="s">
        <v>3206</v>
      </c>
      <c r="Q699" t="s">
        <v>3207</v>
      </c>
      <c r="R699" t="s">
        <v>3208</v>
      </c>
      <c r="T699" t="s">
        <v>25</v>
      </c>
    </row>
    <row r="700" spans="1:20" x14ac:dyDescent="0.25">
      <c r="A700">
        <v>64.011259699999997</v>
      </c>
      <c r="B700">
        <v>-135.53585820000001</v>
      </c>
      <c r="C700" s="1" t="str">
        <f>HYPERLINK("http://geochem.nrcan.gc.ca/cdogs/content/kwd/kwd020018_e.htm", "Fluid (stream)")</f>
        <v>Fluid (stream)</v>
      </c>
      <c r="D700" s="1" t="str">
        <f>HYPERLINK("http://geochem.nrcan.gc.ca/cdogs/content/kwd/kwd080007_e.htm", "Untreated Water")</f>
        <v>Untreated Water</v>
      </c>
      <c r="E700" s="1" t="str">
        <f>HYPERLINK("http://geochem.nrcan.gc.ca/cdogs/content/dgp/dgp00002_e.htm", "Total")</f>
        <v>Total</v>
      </c>
      <c r="F700" s="1" t="str">
        <f>HYPERLINK("http://geochem.nrcan.gc.ca/cdogs/content/agp/agp01499_e.htm", "SO4 | NONE | ROOT")</f>
        <v>SO4 | NONE | ROOT</v>
      </c>
      <c r="G700" s="1" t="str">
        <f>HYPERLINK("http://geochem.nrcan.gc.ca/cdogs/content/mth/mth02438_e.htm", "2438")</f>
        <v>2438</v>
      </c>
      <c r="H700" s="1" t="str">
        <f>HYPERLINK("http://geochem.nrcan.gc.ca/cdogs/content/bdl/bdl210006_e.htm", "210006")</f>
        <v>210006</v>
      </c>
      <c r="I700" s="1" t="str">
        <f>HYPERLINK("http://geochem.nrcan.gc.ca/cdogs/content/prj/prj210211_e.htm", "210211")</f>
        <v>210211</v>
      </c>
      <c r="J700" s="1" t="str">
        <f>HYPERLINK("http://geochem.nrcan.gc.ca/cdogs/content/svy/svy210380_e.htm", "210380")</f>
        <v>210380</v>
      </c>
      <c r="L700" t="s">
        <v>729</v>
      </c>
      <c r="M700">
        <v>3.1</v>
      </c>
      <c r="N700" t="s">
        <v>729</v>
      </c>
      <c r="O700" t="s">
        <v>3209</v>
      </c>
      <c r="P700" t="s">
        <v>3210</v>
      </c>
      <c r="Q700" t="s">
        <v>3211</v>
      </c>
      <c r="R700" t="s">
        <v>3212</v>
      </c>
      <c r="T700" t="s">
        <v>25</v>
      </c>
    </row>
    <row r="701" spans="1:20" x14ac:dyDescent="0.25">
      <c r="A701">
        <v>64.0477901</v>
      </c>
      <c r="B701">
        <v>-135.53389749999999</v>
      </c>
      <c r="C701" s="1" t="str">
        <f>HYPERLINK("http://geochem.nrcan.gc.ca/cdogs/content/kwd/kwd020018_e.htm", "Fluid (stream)")</f>
        <v>Fluid (stream)</v>
      </c>
      <c r="D701" s="1" t="str">
        <f>HYPERLINK("http://geochem.nrcan.gc.ca/cdogs/content/kwd/kwd080007_e.htm", "Untreated Water")</f>
        <v>Untreated Water</v>
      </c>
      <c r="E701" s="1" t="str">
        <f>HYPERLINK("http://geochem.nrcan.gc.ca/cdogs/content/dgp/dgp00002_e.htm", "Total")</f>
        <v>Total</v>
      </c>
      <c r="F701" s="1" t="str">
        <f>HYPERLINK("http://geochem.nrcan.gc.ca/cdogs/content/agp/agp01499_e.htm", "SO4 | NONE | ROOT")</f>
        <v>SO4 | NONE | ROOT</v>
      </c>
      <c r="G701" s="1" t="str">
        <f>HYPERLINK("http://geochem.nrcan.gc.ca/cdogs/content/mth/mth02438_e.htm", "2438")</f>
        <v>2438</v>
      </c>
      <c r="H701" s="1" t="str">
        <f>HYPERLINK("http://geochem.nrcan.gc.ca/cdogs/content/bdl/bdl210006_e.htm", "210006")</f>
        <v>210006</v>
      </c>
      <c r="I701" s="1" t="str">
        <f>HYPERLINK("http://geochem.nrcan.gc.ca/cdogs/content/prj/prj210211_e.htm", "210211")</f>
        <v>210211</v>
      </c>
      <c r="J701" s="1" t="str">
        <f>HYPERLINK("http://geochem.nrcan.gc.ca/cdogs/content/svy/svy210380_e.htm", "210380")</f>
        <v>210380</v>
      </c>
      <c r="L701" t="s">
        <v>2773</v>
      </c>
      <c r="M701">
        <v>2.6</v>
      </c>
      <c r="N701" t="s">
        <v>2773</v>
      </c>
      <c r="O701" t="s">
        <v>3213</v>
      </c>
      <c r="P701" t="s">
        <v>3214</v>
      </c>
      <c r="Q701" t="s">
        <v>3215</v>
      </c>
      <c r="R701" t="s">
        <v>3216</v>
      </c>
      <c r="T701" t="s">
        <v>25</v>
      </c>
    </row>
    <row r="702" spans="1:20" x14ac:dyDescent="0.25">
      <c r="A702">
        <v>64.0549453</v>
      </c>
      <c r="B702">
        <v>-135.5155977</v>
      </c>
      <c r="C702" s="1" t="str">
        <f>HYPERLINK("http://geochem.nrcan.gc.ca/cdogs/content/kwd/kwd020018_e.htm", "Fluid (stream)")</f>
        <v>Fluid (stream)</v>
      </c>
      <c r="D702" s="1" t="str">
        <f>HYPERLINK("http://geochem.nrcan.gc.ca/cdogs/content/kwd/kwd080007_e.htm", "Untreated Water")</f>
        <v>Untreated Water</v>
      </c>
      <c r="E702" s="1" t="str">
        <f>HYPERLINK("http://geochem.nrcan.gc.ca/cdogs/content/dgp/dgp00002_e.htm", "Total")</f>
        <v>Total</v>
      </c>
      <c r="F702" s="1" t="str">
        <f>HYPERLINK("http://geochem.nrcan.gc.ca/cdogs/content/agp/agp01499_e.htm", "SO4 | NONE | ROOT")</f>
        <v>SO4 | NONE | ROOT</v>
      </c>
      <c r="G702" s="1" t="str">
        <f>HYPERLINK("http://geochem.nrcan.gc.ca/cdogs/content/mth/mth02438_e.htm", "2438")</f>
        <v>2438</v>
      </c>
      <c r="H702" s="1" t="str">
        <f>HYPERLINK("http://geochem.nrcan.gc.ca/cdogs/content/bdl/bdl210006_e.htm", "210006")</f>
        <v>210006</v>
      </c>
      <c r="I702" s="1" t="str">
        <f>HYPERLINK("http://geochem.nrcan.gc.ca/cdogs/content/prj/prj210211_e.htm", "210211")</f>
        <v>210211</v>
      </c>
      <c r="J702" s="1" t="str">
        <f>HYPERLINK("http://geochem.nrcan.gc.ca/cdogs/content/svy/svy210380_e.htm", "210380")</f>
        <v>210380</v>
      </c>
      <c r="L702" t="s">
        <v>261</v>
      </c>
      <c r="M702">
        <v>14.3</v>
      </c>
      <c r="N702" t="s">
        <v>261</v>
      </c>
      <c r="O702" t="s">
        <v>3217</v>
      </c>
      <c r="P702" t="s">
        <v>3218</v>
      </c>
      <c r="Q702" t="s">
        <v>3219</v>
      </c>
      <c r="R702" t="s">
        <v>3220</v>
      </c>
      <c r="T702" t="s">
        <v>25</v>
      </c>
    </row>
    <row r="703" spans="1:20" x14ac:dyDescent="0.25">
      <c r="A703">
        <v>64.045050900000007</v>
      </c>
      <c r="B703">
        <v>-135.71241649999999</v>
      </c>
      <c r="C703" s="1" t="str">
        <f>HYPERLINK("http://geochem.nrcan.gc.ca/cdogs/content/kwd/kwd020018_e.htm", "Fluid (stream)")</f>
        <v>Fluid (stream)</v>
      </c>
      <c r="D703" s="1" t="str">
        <f>HYPERLINK("http://geochem.nrcan.gc.ca/cdogs/content/kwd/kwd080007_e.htm", "Untreated Water")</f>
        <v>Untreated Water</v>
      </c>
      <c r="E703" s="1" t="str">
        <f>HYPERLINK("http://geochem.nrcan.gc.ca/cdogs/content/dgp/dgp00002_e.htm", "Total")</f>
        <v>Total</v>
      </c>
      <c r="F703" s="1" t="str">
        <f>HYPERLINK("http://geochem.nrcan.gc.ca/cdogs/content/agp/agp01499_e.htm", "SO4 | NONE | ROOT")</f>
        <v>SO4 | NONE | ROOT</v>
      </c>
      <c r="G703" s="1" t="str">
        <f>HYPERLINK("http://geochem.nrcan.gc.ca/cdogs/content/mth/mth02438_e.htm", "2438")</f>
        <v>2438</v>
      </c>
      <c r="H703" s="1" t="str">
        <f>HYPERLINK("http://geochem.nrcan.gc.ca/cdogs/content/bdl/bdl210006_e.htm", "210006")</f>
        <v>210006</v>
      </c>
      <c r="I703" s="1" t="str">
        <f>HYPERLINK("http://geochem.nrcan.gc.ca/cdogs/content/prj/prj210211_e.htm", "210211")</f>
        <v>210211</v>
      </c>
      <c r="J703" s="1" t="str">
        <f>HYPERLINK("http://geochem.nrcan.gc.ca/cdogs/content/svy/svy210380_e.htm", "210380")</f>
        <v>210380</v>
      </c>
      <c r="L703" t="s">
        <v>3221</v>
      </c>
      <c r="M703">
        <v>29</v>
      </c>
      <c r="N703" t="s">
        <v>3221</v>
      </c>
      <c r="O703" t="s">
        <v>3222</v>
      </c>
      <c r="P703" t="s">
        <v>3223</v>
      </c>
      <c r="Q703" t="s">
        <v>3224</v>
      </c>
      <c r="R703" t="s">
        <v>3225</v>
      </c>
      <c r="T703" t="s">
        <v>25</v>
      </c>
    </row>
    <row r="704" spans="1:20" x14ac:dyDescent="0.25">
      <c r="A704">
        <v>64.040149700000001</v>
      </c>
      <c r="B704">
        <v>-135.70532979999999</v>
      </c>
      <c r="C704" s="1" t="str">
        <f>HYPERLINK("http://geochem.nrcan.gc.ca/cdogs/content/kwd/kwd020018_e.htm", "Fluid (stream)")</f>
        <v>Fluid (stream)</v>
      </c>
      <c r="D704" s="1" t="str">
        <f>HYPERLINK("http://geochem.nrcan.gc.ca/cdogs/content/kwd/kwd080007_e.htm", "Untreated Water")</f>
        <v>Untreated Water</v>
      </c>
      <c r="E704" s="1" t="str">
        <f>HYPERLINK("http://geochem.nrcan.gc.ca/cdogs/content/dgp/dgp00002_e.htm", "Total")</f>
        <v>Total</v>
      </c>
      <c r="F704" s="1" t="str">
        <f>HYPERLINK("http://geochem.nrcan.gc.ca/cdogs/content/agp/agp01499_e.htm", "SO4 | NONE | ROOT")</f>
        <v>SO4 | NONE | ROOT</v>
      </c>
      <c r="G704" s="1" t="str">
        <f>HYPERLINK("http://geochem.nrcan.gc.ca/cdogs/content/mth/mth02438_e.htm", "2438")</f>
        <v>2438</v>
      </c>
      <c r="H704" s="1" t="str">
        <f>HYPERLINK("http://geochem.nrcan.gc.ca/cdogs/content/bdl/bdl210006_e.htm", "210006")</f>
        <v>210006</v>
      </c>
      <c r="I704" s="1" t="str">
        <f>HYPERLINK("http://geochem.nrcan.gc.ca/cdogs/content/prj/prj210211_e.htm", "210211")</f>
        <v>210211</v>
      </c>
      <c r="J704" s="1" t="str">
        <f>HYPERLINK("http://geochem.nrcan.gc.ca/cdogs/content/svy/svy210380_e.htm", "210380")</f>
        <v>210380</v>
      </c>
      <c r="L704" t="s">
        <v>3226</v>
      </c>
      <c r="M704">
        <v>18.100000000000001</v>
      </c>
      <c r="N704" t="s">
        <v>3226</v>
      </c>
      <c r="O704" t="s">
        <v>3227</v>
      </c>
      <c r="P704" t="s">
        <v>3228</v>
      </c>
      <c r="Q704" t="s">
        <v>3229</v>
      </c>
      <c r="R704" t="s">
        <v>3230</v>
      </c>
      <c r="T704" t="s">
        <v>25</v>
      </c>
    </row>
    <row r="705" spans="1:20" x14ac:dyDescent="0.25">
      <c r="A705">
        <v>64.024596700000004</v>
      </c>
      <c r="B705">
        <v>-135.69245419999999</v>
      </c>
      <c r="C705" s="1" t="str">
        <f>HYPERLINK("http://geochem.nrcan.gc.ca/cdogs/content/kwd/kwd020018_e.htm", "Fluid (stream)")</f>
        <v>Fluid (stream)</v>
      </c>
      <c r="D705" s="1" t="str">
        <f>HYPERLINK("http://geochem.nrcan.gc.ca/cdogs/content/kwd/kwd080007_e.htm", "Untreated Water")</f>
        <v>Untreated Water</v>
      </c>
      <c r="E705" s="1" t="str">
        <f>HYPERLINK("http://geochem.nrcan.gc.ca/cdogs/content/dgp/dgp00002_e.htm", "Total")</f>
        <v>Total</v>
      </c>
      <c r="F705" s="1" t="str">
        <f>HYPERLINK("http://geochem.nrcan.gc.ca/cdogs/content/agp/agp01499_e.htm", "SO4 | NONE | ROOT")</f>
        <v>SO4 | NONE | ROOT</v>
      </c>
      <c r="G705" s="1" t="str">
        <f>HYPERLINK("http://geochem.nrcan.gc.ca/cdogs/content/mth/mth02438_e.htm", "2438")</f>
        <v>2438</v>
      </c>
      <c r="H705" s="1" t="str">
        <f>HYPERLINK("http://geochem.nrcan.gc.ca/cdogs/content/bdl/bdl210006_e.htm", "210006")</f>
        <v>210006</v>
      </c>
      <c r="I705" s="1" t="str">
        <f>HYPERLINK("http://geochem.nrcan.gc.ca/cdogs/content/prj/prj210211_e.htm", "210211")</f>
        <v>210211</v>
      </c>
      <c r="J705" s="1" t="str">
        <f>HYPERLINK("http://geochem.nrcan.gc.ca/cdogs/content/svy/svy210380_e.htm", "210380")</f>
        <v>210380</v>
      </c>
      <c r="L705" t="s">
        <v>3231</v>
      </c>
      <c r="M705">
        <v>63.7</v>
      </c>
      <c r="N705" t="s">
        <v>3231</v>
      </c>
      <c r="O705" t="s">
        <v>3232</v>
      </c>
      <c r="P705" t="s">
        <v>3233</v>
      </c>
      <c r="Q705" t="s">
        <v>3234</v>
      </c>
      <c r="R705" t="s">
        <v>3235</v>
      </c>
      <c r="T705" t="s">
        <v>25</v>
      </c>
    </row>
    <row r="706" spans="1:20" x14ac:dyDescent="0.25">
      <c r="A706">
        <v>64.030068200000002</v>
      </c>
      <c r="B706">
        <v>-135.67396429999999</v>
      </c>
      <c r="C706" s="1" t="str">
        <f>HYPERLINK("http://geochem.nrcan.gc.ca/cdogs/content/kwd/kwd020018_e.htm", "Fluid (stream)")</f>
        <v>Fluid (stream)</v>
      </c>
      <c r="D706" s="1" t="str">
        <f>HYPERLINK("http://geochem.nrcan.gc.ca/cdogs/content/kwd/kwd080007_e.htm", "Untreated Water")</f>
        <v>Untreated Water</v>
      </c>
      <c r="E706" s="1" t="str">
        <f>HYPERLINK("http://geochem.nrcan.gc.ca/cdogs/content/dgp/dgp00002_e.htm", "Total")</f>
        <v>Total</v>
      </c>
      <c r="F706" s="1" t="str">
        <f>HYPERLINK("http://geochem.nrcan.gc.ca/cdogs/content/agp/agp01499_e.htm", "SO4 | NONE | ROOT")</f>
        <v>SO4 | NONE | ROOT</v>
      </c>
      <c r="G706" s="1" t="str">
        <f>HYPERLINK("http://geochem.nrcan.gc.ca/cdogs/content/mth/mth02438_e.htm", "2438")</f>
        <v>2438</v>
      </c>
      <c r="H706" s="1" t="str">
        <f>HYPERLINK("http://geochem.nrcan.gc.ca/cdogs/content/bdl/bdl210006_e.htm", "210006")</f>
        <v>210006</v>
      </c>
      <c r="I706" s="1" t="str">
        <f>HYPERLINK("http://geochem.nrcan.gc.ca/cdogs/content/prj/prj210211_e.htm", "210211")</f>
        <v>210211</v>
      </c>
      <c r="J706" s="1" t="str">
        <f>HYPERLINK("http://geochem.nrcan.gc.ca/cdogs/content/svy/svy210380_e.htm", "210380")</f>
        <v>210380</v>
      </c>
      <c r="L706" t="s">
        <v>1526</v>
      </c>
      <c r="M706">
        <v>28.1</v>
      </c>
      <c r="N706" t="s">
        <v>1526</v>
      </c>
      <c r="O706" t="s">
        <v>3236</v>
      </c>
      <c r="P706" t="s">
        <v>3237</v>
      </c>
      <c r="Q706" t="s">
        <v>3238</v>
      </c>
      <c r="R706" t="s">
        <v>3239</v>
      </c>
      <c r="T706" t="s">
        <v>25</v>
      </c>
    </row>
    <row r="707" spans="1:20" x14ac:dyDescent="0.25">
      <c r="A707">
        <v>64.035351800000001</v>
      </c>
      <c r="B707">
        <v>-135.67634380000001</v>
      </c>
      <c r="C707" s="1" t="str">
        <f>HYPERLINK("http://geochem.nrcan.gc.ca/cdogs/content/kwd/kwd020018_e.htm", "Fluid (stream)")</f>
        <v>Fluid (stream)</v>
      </c>
      <c r="D707" s="1" t="str">
        <f>HYPERLINK("http://geochem.nrcan.gc.ca/cdogs/content/kwd/kwd080007_e.htm", "Untreated Water")</f>
        <v>Untreated Water</v>
      </c>
      <c r="E707" s="1" t="str">
        <f>HYPERLINK("http://geochem.nrcan.gc.ca/cdogs/content/dgp/dgp00002_e.htm", "Total")</f>
        <v>Total</v>
      </c>
      <c r="F707" s="1" t="str">
        <f>HYPERLINK("http://geochem.nrcan.gc.ca/cdogs/content/agp/agp01499_e.htm", "SO4 | NONE | ROOT")</f>
        <v>SO4 | NONE | ROOT</v>
      </c>
      <c r="G707" s="1" t="str">
        <f>HYPERLINK("http://geochem.nrcan.gc.ca/cdogs/content/mth/mth02438_e.htm", "2438")</f>
        <v>2438</v>
      </c>
      <c r="H707" s="1" t="str">
        <f>HYPERLINK("http://geochem.nrcan.gc.ca/cdogs/content/bdl/bdl210006_e.htm", "210006")</f>
        <v>210006</v>
      </c>
      <c r="I707" s="1" t="str">
        <f>HYPERLINK("http://geochem.nrcan.gc.ca/cdogs/content/prj/prj210211_e.htm", "210211")</f>
        <v>210211</v>
      </c>
      <c r="J707" s="1" t="str">
        <f>HYPERLINK("http://geochem.nrcan.gc.ca/cdogs/content/svy/svy210380_e.htm", "210380")</f>
        <v>210380</v>
      </c>
      <c r="L707" t="s">
        <v>627</v>
      </c>
      <c r="M707">
        <v>29.8</v>
      </c>
      <c r="N707" t="s">
        <v>627</v>
      </c>
      <c r="O707" t="s">
        <v>3240</v>
      </c>
      <c r="P707" t="s">
        <v>3241</v>
      </c>
      <c r="Q707" t="s">
        <v>3242</v>
      </c>
      <c r="R707" t="s">
        <v>3243</v>
      </c>
      <c r="T707" t="s">
        <v>25</v>
      </c>
    </row>
    <row r="708" spans="1:20" x14ac:dyDescent="0.25">
      <c r="A708">
        <v>64.237314400000002</v>
      </c>
      <c r="B708">
        <v>-135.6425126</v>
      </c>
      <c r="C708" s="1" t="str">
        <f>HYPERLINK("http://geochem.nrcan.gc.ca/cdogs/content/kwd/kwd020018_e.htm", "Fluid (stream)")</f>
        <v>Fluid (stream)</v>
      </c>
      <c r="D708" s="1" t="str">
        <f>HYPERLINK("http://geochem.nrcan.gc.ca/cdogs/content/kwd/kwd080007_e.htm", "Untreated Water")</f>
        <v>Untreated Water</v>
      </c>
      <c r="E708" s="1" t="str">
        <f>HYPERLINK("http://geochem.nrcan.gc.ca/cdogs/content/dgp/dgp00002_e.htm", "Total")</f>
        <v>Total</v>
      </c>
      <c r="F708" s="1" t="str">
        <f>HYPERLINK("http://geochem.nrcan.gc.ca/cdogs/content/agp/agp01499_e.htm", "SO4 | NONE | ROOT")</f>
        <v>SO4 | NONE | ROOT</v>
      </c>
      <c r="G708" s="1" t="str">
        <f>HYPERLINK("http://geochem.nrcan.gc.ca/cdogs/content/mth/mth02438_e.htm", "2438")</f>
        <v>2438</v>
      </c>
      <c r="H708" s="1" t="str">
        <f>HYPERLINK("http://geochem.nrcan.gc.ca/cdogs/content/bdl/bdl210006_e.htm", "210006")</f>
        <v>210006</v>
      </c>
      <c r="I708" s="1" t="str">
        <f>HYPERLINK("http://geochem.nrcan.gc.ca/cdogs/content/prj/prj210211_e.htm", "210211")</f>
        <v>210211</v>
      </c>
      <c r="J708" s="1" t="str">
        <f>HYPERLINK("http://geochem.nrcan.gc.ca/cdogs/content/svy/svy210380_e.htm", "210380")</f>
        <v>210380</v>
      </c>
      <c r="L708" t="s">
        <v>3244</v>
      </c>
      <c r="M708">
        <v>14.5</v>
      </c>
      <c r="N708" t="s">
        <v>3244</v>
      </c>
      <c r="O708" t="s">
        <v>3245</v>
      </c>
      <c r="P708" t="s">
        <v>3246</v>
      </c>
      <c r="Q708" t="s">
        <v>3247</v>
      </c>
      <c r="R708" t="s">
        <v>3248</v>
      </c>
      <c r="T708" t="s">
        <v>25</v>
      </c>
    </row>
    <row r="709" spans="1:20" x14ac:dyDescent="0.25">
      <c r="A709">
        <v>64.219387900000001</v>
      </c>
      <c r="B709">
        <v>-135.658376</v>
      </c>
      <c r="C709" s="1" t="str">
        <f>HYPERLINK("http://geochem.nrcan.gc.ca/cdogs/content/kwd/kwd020018_e.htm", "Fluid (stream)")</f>
        <v>Fluid (stream)</v>
      </c>
      <c r="D709" s="1" t="str">
        <f>HYPERLINK("http://geochem.nrcan.gc.ca/cdogs/content/kwd/kwd080007_e.htm", "Untreated Water")</f>
        <v>Untreated Water</v>
      </c>
      <c r="E709" s="1" t="str">
        <f>HYPERLINK("http://geochem.nrcan.gc.ca/cdogs/content/dgp/dgp00002_e.htm", "Total")</f>
        <v>Total</v>
      </c>
      <c r="F709" s="1" t="str">
        <f>HYPERLINK("http://geochem.nrcan.gc.ca/cdogs/content/agp/agp01499_e.htm", "SO4 | NONE | ROOT")</f>
        <v>SO4 | NONE | ROOT</v>
      </c>
      <c r="G709" s="1" t="str">
        <f>HYPERLINK("http://geochem.nrcan.gc.ca/cdogs/content/mth/mth02438_e.htm", "2438")</f>
        <v>2438</v>
      </c>
      <c r="H709" s="1" t="str">
        <f>HYPERLINK("http://geochem.nrcan.gc.ca/cdogs/content/bdl/bdl210006_e.htm", "210006")</f>
        <v>210006</v>
      </c>
      <c r="I709" s="1" t="str">
        <f>HYPERLINK("http://geochem.nrcan.gc.ca/cdogs/content/prj/prj210211_e.htm", "210211")</f>
        <v>210211</v>
      </c>
      <c r="J709" s="1" t="str">
        <f>HYPERLINK("http://geochem.nrcan.gc.ca/cdogs/content/svy/svy210380_e.htm", "210380")</f>
        <v>210380</v>
      </c>
      <c r="L709" t="s">
        <v>3249</v>
      </c>
      <c r="M709">
        <v>61.9</v>
      </c>
      <c r="N709" t="s">
        <v>3249</v>
      </c>
      <c r="O709" t="s">
        <v>3250</v>
      </c>
      <c r="P709" t="s">
        <v>3251</v>
      </c>
      <c r="Q709" t="s">
        <v>3252</v>
      </c>
      <c r="R709" t="s">
        <v>3253</v>
      </c>
      <c r="T709" t="s">
        <v>25</v>
      </c>
    </row>
    <row r="710" spans="1:20" x14ac:dyDescent="0.25">
      <c r="A710">
        <v>64.195685999999995</v>
      </c>
      <c r="B710">
        <v>-135.68087310000001</v>
      </c>
      <c r="C710" s="1" t="str">
        <f>HYPERLINK("http://geochem.nrcan.gc.ca/cdogs/content/kwd/kwd020018_e.htm", "Fluid (stream)")</f>
        <v>Fluid (stream)</v>
      </c>
      <c r="D710" s="1" t="str">
        <f>HYPERLINK("http://geochem.nrcan.gc.ca/cdogs/content/kwd/kwd080007_e.htm", "Untreated Water")</f>
        <v>Untreated Water</v>
      </c>
      <c r="E710" s="1" t="str">
        <f>HYPERLINK("http://geochem.nrcan.gc.ca/cdogs/content/dgp/dgp00002_e.htm", "Total")</f>
        <v>Total</v>
      </c>
      <c r="F710" s="1" t="str">
        <f>HYPERLINK("http://geochem.nrcan.gc.ca/cdogs/content/agp/agp01499_e.htm", "SO4 | NONE | ROOT")</f>
        <v>SO4 | NONE | ROOT</v>
      </c>
      <c r="G710" s="1" t="str">
        <f>HYPERLINK("http://geochem.nrcan.gc.ca/cdogs/content/mth/mth02438_e.htm", "2438")</f>
        <v>2438</v>
      </c>
      <c r="H710" s="1" t="str">
        <f>HYPERLINK("http://geochem.nrcan.gc.ca/cdogs/content/bdl/bdl210006_e.htm", "210006")</f>
        <v>210006</v>
      </c>
      <c r="I710" s="1" t="str">
        <f>HYPERLINK("http://geochem.nrcan.gc.ca/cdogs/content/prj/prj210211_e.htm", "210211")</f>
        <v>210211</v>
      </c>
      <c r="J710" s="1" t="str">
        <f>HYPERLINK("http://geochem.nrcan.gc.ca/cdogs/content/svy/svy210380_e.htm", "210380")</f>
        <v>210380</v>
      </c>
      <c r="L710" t="s">
        <v>3254</v>
      </c>
      <c r="M710">
        <v>77.5</v>
      </c>
      <c r="N710" t="s">
        <v>3254</v>
      </c>
      <c r="O710" t="s">
        <v>3255</v>
      </c>
      <c r="P710" t="s">
        <v>3256</v>
      </c>
      <c r="Q710" t="s">
        <v>3257</v>
      </c>
      <c r="R710" t="s">
        <v>3258</v>
      </c>
      <c r="T710" t="s">
        <v>25</v>
      </c>
    </row>
    <row r="711" spans="1:20" x14ac:dyDescent="0.25">
      <c r="A711">
        <v>64.028771300000002</v>
      </c>
      <c r="B711">
        <v>-135.77217350000001</v>
      </c>
      <c r="C711" s="1" t="str">
        <f>HYPERLINK("http://geochem.nrcan.gc.ca/cdogs/content/kwd/kwd020018_e.htm", "Fluid (stream)")</f>
        <v>Fluid (stream)</v>
      </c>
      <c r="D711" s="1" t="str">
        <f>HYPERLINK("http://geochem.nrcan.gc.ca/cdogs/content/kwd/kwd080007_e.htm", "Untreated Water")</f>
        <v>Untreated Water</v>
      </c>
      <c r="E711" s="1" t="str">
        <f>HYPERLINK("http://geochem.nrcan.gc.ca/cdogs/content/dgp/dgp00002_e.htm", "Total")</f>
        <v>Total</v>
      </c>
      <c r="F711" s="1" t="str">
        <f>HYPERLINK("http://geochem.nrcan.gc.ca/cdogs/content/agp/agp01499_e.htm", "SO4 | NONE | ROOT")</f>
        <v>SO4 | NONE | ROOT</v>
      </c>
      <c r="G711" s="1" t="str">
        <f>HYPERLINK("http://geochem.nrcan.gc.ca/cdogs/content/mth/mth02438_e.htm", "2438")</f>
        <v>2438</v>
      </c>
      <c r="H711" s="1" t="str">
        <f>HYPERLINK("http://geochem.nrcan.gc.ca/cdogs/content/bdl/bdl210006_e.htm", "210006")</f>
        <v>210006</v>
      </c>
      <c r="I711" s="1" t="str">
        <f>HYPERLINK("http://geochem.nrcan.gc.ca/cdogs/content/prj/prj210211_e.htm", "210211")</f>
        <v>210211</v>
      </c>
      <c r="J711" s="1" t="str">
        <f>HYPERLINK("http://geochem.nrcan.gc.ca/cdogs/content/svy/svy210380_e.htm", "210380")</f>
        <v>210380</v>
      </c>
      <c r="L711" t="s">
        <v>3259</v>
      </c>
      <c r="M711">
        <v>2.9</v>
      </c>
      <c r="N711" t="s">
        <v>3259</v>
      </c>
      <c r="O711" t="s">
        <v>3260</v>
      </c>
      <c r="P711" t="s">
        <v>3261</v>
      </c>
      <c r="Q711" t="s">
        <v>3262</v>
      </c>
      <c r="R711" t="s">
        <v>3263</v>
      </c>
      <c r="T711" t="s">
        <v>25</v>
      </c>
    </row>
    <row r="712" spans="1:20" x14ac:dyDescent="0.25">
      <c r="A712">
        <v>64.038355100000004</v>
      </c>
      <c r="B712">
        <v>-135.79229839999999</v>
      </c>
      <c r="C712" s="1" t="str">
        <f>HYPERLINK("http://geochem.nrcan.gc.ca/cdogs/content/kwd/kwd020018_e.htm", "Fluid (stream)")</f>
        <v>Fluid (stream)</v>
      </c>
      <c r="D712" s="1" t="str">
        <f>HYPERLINK("http://geochem.nrcan.gc.ca/cdogs/content/kwd/kwd080007_e.htm", "Untreated Water")</f>
        <v>Untreated Water</v>
      </c>
      <c r="E712" s="1" t="str">
        <f>HYPERLINK("http://geochem.nrcan.gc.ca/cdogs/content/dgp/dgp00002_e.htm", "Total")</f>
        <v>Total</v>
      </c>
      <c r="F712" s="1" t="str">
        <f>HYPERLINK("http://geochem.nrcan.gc.ca/cdogs/content/agp/agp01499_e.htm", "SO4 | NONE | ROOT")</f>
        <v>SO4 | NONE | ROOT</v>
      </c>
      <c r="G712" s="1" t="str">
        <f>HYPERLINK("http://geochem.nrcan.gc.ca/cdogs/content/mth/mth02438_e.htm", "2438")</f>
        <v>2438</v>
      </c>
      <c r="H712" s="1" t="str">
        <f>HYPERLINK("http://geochem.nrcan.gc.ca/cdogs/content/bdl/bdl210006_e.htm", "210006")</f>
        <v>210006</v>
      </c>
      <c r="I712" s="1" t="str">
        <f>HYPERLINK("http://geochem.nrcan.gc.ca/cdogs/content/prj/prj210211_e.htm", "210211")</f>
        <v>210211</v>
      </c>
      <c r="J712" s="1" t="str">
        <f>HYPERLINK("http://geochem.nrcan.gc.ca/cdogs/content/svy/svy210380_e.htm", "210380")</f>
        <v>210380</v>
      </c>
      <c r="L712" t="s">
        <v>51</v>
      </c>
      <c r="M712">
        <v>5.8</v>
      </c>
      <c r="N712" t="s">
        <v>51</v>
      </c>
      <c r="O712" t="s">
        <v>3264</v>
      </c>
      <c r="P712" t="s">
        <v>3265</v>
      </c>
      <c r="Q712" t="s">
        <v>3266</v>
      </c>
      <c r="R712" t="s">
        <v>3267</v>
      </c>
      <c r="T712" t="s">
        <v>25</v>
      </c>
    </row>
    <row r="713" spans="1:20" x14ac:dyDescent="0.25">
      <c r="A713">
        <v>64.002479500000007</v>
      </c>
      <c r="B713">
        <v>-135.89638400000001</v>
      </c>
      <c r="C713" s="1" t="str">
        <f>HYPERLINK("http://geochem.nrcan.gc.ca/cdogs/content/kwd/kwd020018_e.htm", "Fluid (stream)")</f>
        <v>Fluid (stream)</v>
      </c>
      <c r="D713" s="1" t="str">
        <f>HYPERLINK("http://geochem.nrcan.gc.ca/cdogs/content/kwd/kwd080007_e.htm", "Untreated Water")</f>
        <v>Untreated Water</v>
      </c>
      <c r="E713" s="1" t="str">
        <f>HYPERLINK("http://geochem.nrcan.gc.ca/cdogs/content/dgp/dgp00002_e.htm", "Total")</f>
        <v>Total</v>
      </c>
      <c r="F713" s="1" t="str">
        <f>HYPERLINK("http://geochem.nrcan.gc.ca/cdogs/content/agp/agp01499_e.htm", "SO4 | NONE | ROOT")</f>
        <v>SO4 | NONE | ROOT</v>
      </c>
      <c r="G713" s="1" t="str">
        <f>HYPERLINK("http://geochem.nrcan.gc.ca/cdogs/content/mth/mth02438_e.htm", "2438")</f>
        <v>2438</v>
      </c>
      <c r="H713" s="1" t="str">
        <f>HYPERLINK("http://geochem.nrcan.gc.ca/cdogs/content/bdl/bdl210006_e.htm", "210006")</f>
        <v>210006</v>
      </c>
      <c r="I713" s="1" t="str">
        <f>HYPERLINK("http://geochem.nrcan.gc.ca/cdogs/content/prj/prj210211_e.htm", "210211")</f>
        <v>210211</v>
      </c>
      <c r="J713" s="1" t="str">
        <f>HYPERLINK("http://geochem.nrcan.gc.ca/cdogs/content/svy/svy210380_e.htm", "210380")</f>
        <v>210380</v>
      </c>
      <c r="L713" t="s">
        <v>3268</v>
      </c>
      <c r="M713">
        <v>15.1</v>
      </c>
      <c r="N713" t="s">
        <v>3268</v>
      </c>
      <c r="O713" t="s">
        <v>3269</v>
      </c>
      <c r="P713" t="s">
        <v>3270</v>
      </c>
      <c r="Q713" t="s">
        <v>3271</v>
      </c>
      <c r="R713" t="s">
        <v>3272</v>
      </c>
      <c r="T713" t="s">
        <v>25</v>
      </c>
    </row>
    <row r="714" spans="1:20" x14ac:dyDescent="0.25">
      <c r="A714">
        <v>64.024116599999999</v>
      </c>
      <c r="B714">
        <v>-135.7264113</v>
      </c>
      <c r="C714" s="1" t="str">
        <f>HYPERLINK("http://geochem.nrcan.gc.ca/cdogs/content/kwd/kwd020018_e.htm", "Fluid (stream)")</f>
        <v>Fluid (stream)</v>
      </c>
      <c r="D714" s="1" t="str">
        <f>HYPERLINK("http://geochem.nrcan.gc.ca/cdogs/content/kwd/kwd080007_e.htm", "Untreated Water")</f>
        <v>Untreated Water</v>
      </c>
      <c r="E714" s="1" t="str">
        <f>HYPERLINK("http://geochem.nrcan.gc.ca/cdogs/content/dgp/dgp00002_e.htm", "Total")</f>
        <v>Total</v>
      </c>
      <c r="F714" s="1" t="str">
        <f>HYPERLINK("http://geochem.nrcan.gc.ca/cdogs/content/agp/agp01499_e.htm", "SO4 | NONE | ROOT")</f>
        <v>SO4 | NONE | ROOT</v>
      </c>
      <c r="G714" s="1" t="str">
        <f>HYPERLINK("http://geochem.nrcan.gc.ca/cdogs/content/mth/mth02438_e.htm", "2438")</f>
        <v>2438</v>
      </c>
      <c r="H714" s="1" t="str">
        <f>HYPERLINK("http://geochem.nrcan.gc.ca/cdogs/content/bdl/bdl210006_e.htm", "210006")</f>
        <v>210006</v>
      </c>
      <c r="I714" s="1" t="str">
        <f>HYPERLINK("http://geochem.nrcan.gc.ca/cdogs/content/prj/prj210211_e.htm", "210211")</f>
        <v>210211</v>
      </c>
      <c r="J714" s="1" t="str">
        <f>HYPERLINK("http://geochem.nrcan.gc.ca/cdogs/content/svy/svy210380_e.htm", "210380")</f>
        <v>210380</v>
      </c>
      <c r="L714" t="s">
        <v>3273</v>
      </c>
      <c r="M714">
        <v>100.4</v>
      </c>
      <c r="N714" t="s">
        <v>3273</v>
      </c>
      <c r="O714" t="s">
        <v>3274</v>
      </c>
      <c r="P714" t="s">
        <v>3275</v>
      </c>
      <c r="Q714" t="s">
        <v>3276</v>
      </c>
      <c r="R714" t="s">
        <v>3277</v>
      </c>
      <c r="T714" t="s">
        <v>25</v>
      </c>
    </row>
    <row r="715" spans="1:20" x14ac:dyDescent="0.25">
      <c r="A715">
        <v>64.014721699999996</v>
      </c>
      <c r="B715">
        <v>-135.76462530000001</v>
      </c>
      <c r="C715" s="1" t="str">
        <f>HYPERLINK("http://geochem.nrcan.gc.ca/cdogs/content/kwd/kwd020018_e.htm", "Fluid (stream)")</f>
        <v>Fluid (stream)</v>
      </c>
      <c r="D715" s="1" t="str">
        <f>HYPERLINK("http://geochem.nrcan.gc.ca/cdogs/content/kwd/kwd080007_e.htm", "Untreated Water")</f>
        <v>Untreated Water</v>
      </c>
      <c r="E715" s="1" t="str">
        <f>HYPERLINK("http://geochem.nrcan.gc.ca/cdogs/content/dgp/dgp00002_e.htm", "Total")</f>
        <v>Total</v>
      </c>
      <c r="F715" s="1" t="str">
        <f>HYPERLINK("http://geochem.nrcan.gc.ca/cdogs/content/agp/agp01499_e.htm", "SO4 | NONE | ROOT")</f>
        <v>SO4 | NONE | ROOT</v>
      </c>
      <c r="G715" s="1" t="str">
        <f>HYPERLINK("http://geochem.nrcan.gc.ca/cdogs/content/mth/mth02438_e.htm", "2438")</f>
        <v>2438</v>
      </c>
      <c r="H715" s="1" t="str">
        <f>HYPERLINK("http://geochem.nrcan.gc.ca/cdogs/content/bdl/bdl210006_e.htm", "210006")</f>
        <v>210006</v>
      </c>
      <c r="I715" s="1" t="str">
        <f>HYPERLINK("http://geochem.nrcan.gc.ca/cdogs/content/prj/prj210211_e.htm", "210211")</f>
        <v>210211</v>
      </c>
      <c r="J715" s="1" t="str">
        <f>HYPERLINK("http://geochem.nrcan.gc.ca/cdogs/content/svy/svy210380_e.htm", "210380")</f>
        <v>210380</v>
      </c>
      <c r="L715" t="s">
        <v>3278</v>
      </c>
      <c r="M715">
        <v>27.7</v>
      </c>
      <c r="N715" t="s">
        <v>3278</v>
      </c>
      <c r="O715" t="s">
        <v>3279</v>
      </c>
      <c r="P715" t="s">
        <v>3280</v>
      </c>
      <c r="Q715" t="s">
        <v>3281</v>
      </c>
      <c r="R715" t="s">
        <v>3282</v>
      </c>
      <c r="T715" t="s">
        <v>25</v>
      </c>
    </row>
    <row r="716" spans="1:20" x14ac:dyDescent="0.25">
      <c r="A716">
        <v>64.001214500000003</v>
      </c>
      <c r="B716">
        <v>-135.77325239999999</v>
      </c>
      <c r="C716" s="1" t="str">
        <f>HYPERLINK("http://geochem.nrcan.gc.ca/cdogs/content/kwd/kwd020018_e.htm", "Fluid (stream)")</f>
        <v>Fluid (stream)</v>
      </c>
      <c r="D716" s="1" t="str">
        <f>HYPERLINK("http://geochem.nrcan.gc.ca/cdogs/content/kwd/kwd080007_e.htm", "Untreated Water")</f>
        <v>Untreated Water</v>
      </c>
      <c r="E716" s="1" t="str">
        <f>HYPERLINK("http://geochem.nrcan.gc.ca/cdogs/content/dgp/dgp00002_e.htm", "Total")</f>
        <v>Total</v>
      </c>
      <c r="F716" s="1" t="str">
        <f>HYPERLINK("http://geochem.nrcan.gc.ca/cdogs/content/agp/agp01499_e.htm", "SO4 | NONE | ROOT")</f>
        <v>SO4 | NONE | ROOT</v>
      </c>
      <c r="G716" s="1" t="str">
        <f>HYPERLINK("http://geochem.nrcan.gc.ca/cdogs/content/mth/mth02438_e.htm", "2438")</f>
        <v>2438</v>
      </c>
      <c r="H716" s="1" t="str">
        <f>HYPERLINK("http://geochem.nrcan.gc.ca/cdogs/content/bdl/bdl210006_e.htm", "210006")</f>
        <v>210006</v>
      </c>
      <c r="I716" s="1" t="str">
        <f>HYPERLINK("http://geochem.nrcan.gc.ca/cdogs/content/prj/prj210211_e.htm", "210211")</f>
        <v>210211</v>
      </c>
      <c r="J716" s="1" t="str">
        <f>HYPERLINK("http://geochem.nrcan.gc.ca/cdogs/content/svy/svy210380_e.htm", "210380")</f>
        <v>210380</v>
      </c>
      <c r="L716" t="s">
        <v>3165</v>
      </c>
      <c r="M716">
        <v>26.7</v>
      </c>
      <c r="N716" t="s">
        <v>3165</v>
      </c>
      <c r="O716" t="s">
        <v>3283</v>
      </c>
      <c r="P716" t="s">
        <v>3284</v>
      </c>
      <c r="Q716" t="s">
        <v>3285</v>
      </c>
      <c r="R716" t="s">
        <v>3286</v>
      </c>
      <c r="T716" t="s">
        <v>25</v>
      </c>
    </row>
    <row r="717" spans="1:20" x14ac:dyDescent="0.25">
      <c r="A717">
        <v>64.124645999999998</v>
      </c>
      <c r="B717">
        <v>-135.56987530000001</v>
      </c>
      <c r="C717" s="1" t="str">
        <f>HYPERLINK("http://geochem.nrcan.gc.ca/cdogs/content/kwd/kwd020018_e.htm", "Fluid (stream)")</f>
        <v>Fluid (stream)</v>
      </c>
      <c r="D717" s="1" t="str">
        <f>HYPERLINK("http://geochem.nrcan.gc.ca/cdogs/content/kwd/kwd080007_e.htm", "Untreated Water")</f>
        <v>Untreated Water</v>
      </c>
      <c r="E717" s="1" t="str">
        <f>HYPERLINK("http://geochem.nrcan.gc.ca/cdogs/content/dgp/dgp00002_e.htm", "Total")</f>
        <v>Total</v>
      </c>
      <c r="F717" s="1" t="str">
        <f>HYPERLINK("http://geochem.nrcan.gc.ca/cdogs/content/agp/agp01499_e.htm", "SO4 | NONE | ROOT")</f>
        <v>SO4 | NONE | ROOT</v>
      </c>
      <c r="G717" s="1" t="str">
        <f>HYPERLINK("http://geochem.nrcan.gc.ca/cdogs/content/mth/mth02438_e.htm", "2438")</f>
        <v>2438</v>
      </c>
      <c r="H717" s="1" t="str">
        <f>HYPERLINK("http://geochem.nrcan.gc.ca/cdogs/content/bdl/bdl210006_e.htm", "210006")</f>
        <v>210006</v>
      </c>
      <c r="I717" s="1" t="str">
        <f>HYPERLINK("http://geochem.nrcan.gc.ca/cdogs/content/prj/prj210211_e.htm", "210211")</f>
        <v>210211</v>
      </c>
      <c r="J717" s="1" t="str">
        <f>HYPERLINK("http://geochem.nrcan.gc.ca/cdogs/content/svy/svy210380_e.htm", "210380")</f>
        <v>210380</v>
      </c>
      <c r="L717" t="s">
        <v>276</v>
      </c>
      <c r="M717">
        <v>4</v>
      </c>
      <c r="N717" t="s">
        <v>276</v>
      </c>
      <c r="O717" t="s">
        <v>3287</v>
      </c>
      <c r="P717" t="s">
        <v>3288</v>
      </c>
      <c r="Q717" t="s">
        <v>3289</v>
      </c>
      <c r="R717" t="s">
        <v>3290</v>
      </c>
      <c r="T717" t="s">
        <v>25</v>
      </c>
    </row>
    <row r="718" spans="1:20" x14ac:dyDescent="0.25">
      <c r="A718">
        <v>64.132501199999993</v>
      </c>
      <c r="B718">
        <v>-135.5573</v>
      </c>
      <c r="C718" s="1" t="str">
        <f>HYPERLINK("http://geochem.nrcan.gc.ca/cdogs/content/kwd/kwd020018_e.htm", "Fluid (stream)")</f>
        <v>Fluid (stream)</v>
      </c>
      <c r="D718" s="1" t="str">
        <f>HYPERLINK("http://geochem.nrcan.gc.ca/cdogs/content/kwd/kwd080007_e.htm", "Untreated Water")</f>
        <v>Untreated Water</v>
      </c>
      <c r="E718" s="1" t="str">
        <f>HYPERLINK("http://geochem.nrcan.gc.ca/cdogs/content/dgp/dgp00002_e.htm", "Total")</f>
        <v>Total</v>
      </c>
      <c r="F718" s="1" t="str">
        <f>HYPERLINK("http://geochem.nrcan.gc.ca/cdogs/content/agp/agp01499_e.htm", "SO4 | NONE | ROOT")</f>
        <v>SO4 | NONE | ROOT</v>
      </c>
      <c r="G718" s="1" t="str">
        <f>HYPERLINK("http://geochem.nrcan.gc.ca/cdogs/content/mth/mth02438_e.htm", "2438")</f>
        <v>2438</v>
      </c>
      <c r="H718" s="1" t="str">
        <f>HYPERLINK("http://geochem.nrcan.gc.ca/cdogs/content/bdl/bdl210006_e.htm", "210006")</f>
        <v>210006</v>
      </c>
      <c r="I718" s="1" t="str">
        <f>HYPERLINK("http://geochem.nrcan.gc.ca/cdogs/content/prj/prj210211_e.htm", "210211")</f>
        <v>210211</v>
      </c>
      <c r="J718" s="1" t="str">
        <f>HYPERLINK("http://geochem.nrcan.gc.ca/cdogs/content/svy/svy210380_e.htm", "210380")</f>
        <v>210380</v>
      </c>
      <c r="L718" t="s">
        <v>56</v>
      </c>
      <c r="M718">
        <v>5.7</v>
      </c>
      <c r="N718" t="s">
        <v>56</v>
      </c>
      <c r="O718" t="s">
        <v>3291</v>
      </c>
      <c r="P718" t="s">
        <v>3292</v>
      </c>
      <c r="Q718" t="s">
        <v>3293</v>
      </c>
      <c r="R718" t="s">
        <v>3294</v>
      </c>
      <c r="T718" t="s">
        <v>25</v>
      </c>
    </row>
    <row r="719" spans="1:20" x14ac:dyDescent="0.25">
      <c r="A719">
        <v>64.137274599999998</v>
      </c>
      <c r="B719">
        <v>-135.55267019999999</v>
      </c>
      <c r="C719" s="1" t="str">
        <f>HYPERLINK("http://geochem.nrcan.gc.ca/cdogs/content/kwd/kwd020018_e.htm", "Fluid (stream)")</f>
        <v>Fluid (stream)</v>
      </c>
      <c r="D719" s="1" t="str">
        <f>HYPERLINK("http://geochem.nrcan.gc.ca/cdogs/content/kwd/kwd080007_e.htm", "Untreated Water")</f>
        <v>Untreated Water</v>
      </c>
      <c r="E719" s="1" t="str">
        <f>HYPERLINK("http://geochem.nrcan.gc.ca/cdogs/content/dgp/dgp00002_e.htm", "Total")</f>
        <v>Total</v>
      </c>
      <c r="F719" s="1" t="str">
        <f>HYPERLINK("http://geochem.nrcan.gc.ca/cdogs/content/agp/agp01499_e.htm", "SO4 | NONE | ROOT")</f>
        <v>SO4 | NONE | ROOT</v>
      </c>
      <c r="G719" s="1" t="str">
        <f>HYPERLINK("http://geochem.nrcan.gc.ca/cdogs/content/mth/mth02438_e.htm", "2438")</f>
        <v>2438</v>
      </c>
      <c r="H719" s="1" t="str">
        <f>HYPERLINK("http://geochem.nrcan.gc.ca/cdogs/content/bdl/bdl210006_e.htm", "210006")</f>
        <v>210006</v>
      </c>
      <c r="I719" s="1" t="str">
        <f>HYPERLINK("http://geochem.nrcan.gc.ca/cdogs/content/prj/prj210211_e.htm", "210211")</f>
        <v>210211</v>
      </c>
      <c r="J719" s="1" t="str">
        <f>HYPERLINK("http://geochem.nrcan.gc.ca/cdogs/content/svy/svy210380_e.htm", "210380")</f>
        <v>210380</v>
      </c>
      <c r="L719" t="s">
        <v>271</v>
      </c>
      <c r="M719">
        <v>6.2</v>
      </c>
      <c r="N719" t="s">
        <v>271</v>
      </c>
      <c r="O719" t="s">
        <v>3295</v>
      </c>
      <c r="P719" t="s">
        <v>3296</v>
      </c>
      <c r="Q719" t="s">
        <v>3297</v>
      </c>
      <c r="R719" t="s">
        <v>3298</v>
      </c>
      <c r="T719" t="s">
        <v>25</v>
      </c>
    </row>
    <row r="720" spans="1:20" x14ac:dyDescent="0.25">
      <c r="A720">
        <v>64.1476045</v>
      </c>
      <c r="B720">
        <v>-135.54979270000001</v>
      </c>
      <c r="C720" s="1" t="str">
        <f>HYPERLINK("http://geochem.nrcan.gc.ca/cdogs/content/kwd/kwd020018_e.htm", "Fluid (stream)")</f>
        <v>Fluid (stream)</v>
      </c>
      <c r="D720" s="1" t="str">
        <f>HYPERLINK("http://geochem.nrcan.gc.ca/cdogs/content/kwd/kwd080007_e.htm", "Untreated Water")</f>
        <v>Untreated Water</v>
      </c>
      <c r="E720" s="1" t="str">
        <f>HYPERLINK("http://geochem.nrcan.gc.ca/cdogs/content/dgp/dgp00002_e.htm", "Total")</f>
        <v>Total</v>
      </c>
      <c r="F720" s="1" t="str">
        <f>HYPERLINK("http://geochem.nrcan.gc.ca/cdogs/content/agp/agp01499_e.htm", "SO4 | NONE | ROOT")</f>
        <v>SO4 | NONE | ROOT</v>
      </c>
      <c r="G720" s="1" t="str">
        <f>HYPERLINK("http://geochem.nrcan.gc.ca/cdogs/content/mth/mth02438_e.htm", "2438")</f>
        <v>2438</v>
      </c>
      <c r="H720" s="1" t="str">
        <f>HYPERLINK("http://geochem.nrcan.gc.ca/cdogs/content/bdl/bdl210006_e.htm", "210006")</f>
        <v>210006</v>
      </c>
      <c r="I720" s="1" t="str">
        <f>HYPERLINK("http://geochem.nrcan.gc.ca/cdogs/content/prj/prj210211_e.htm", "210211")</f>
        <v>210211</v>
      </c>
      <c r="J720" s="1" t="str">
        <f>HYPERLINK("http://geochem.nrcan.gc.ca/cdogs/content/svy/svy210380_e.htm", "210380")</f>
        <v>210380</v>
      </c>
      <c r="L720" t="s">
        <v>1123</v>
      </c>
      <c r="M720">
        <v>25.4</v>
      </c>
      <c r="N720" t="s">
        <v>1123</v>
      </c>
      <c r="O720" t="s">
        <v>3299</v>
      </c>
      <c r="P720" t="s">
        <v>3300</v>
      </c>
      <c r="Q720" t="s">
        <v>3301</v>
      </c>
      <c r="R720" t="s">
        <v>3302</v>
      </c>
      <c r="T720" t="s">
        <v>25</v>
      </c>
    </row>
    <row r="721" spans="1:20" x14ac:dyDescent="0.25">
      <c r="A721">
        <v>64.142555000000002</v>
      </c>
      <c r="B721">
        <v>-135.5322252</v>
      </c>
      <c r="C721" s="1" t="str">
        <f>HYPERLINK("http://geochem.nrcan.gc.ca/cdogs/content/kwd/kwd020018_e.htm", "Fluid (stream)")</f>
        <v>Fluid (stream)</v>
      </c>
      <c r="D721" s="1" t="str">
        <f>HYPERLINK("http://geochem.nrcan.gc.ca/cdogs/content/kwd/kwd080007_e.htm", "Untreated Water")</f>
        <v>Untreated Water</v>
      </c>
      <c r="E721" s="1" t="str">
        <f>HYPERLINK("http://geochem.nrcan.gc.ca/cdogs/content/dgp/dgp00002_e.htm", "Total")</f>
        <v>Total</v>
      </c>
      <c r="F721" s="1" t="str">
        <f>HYPERLINK("http://geochem.nrcan.gc.ca/cdogs/content/agp/agp01499_e.htm", "SO4 | NONE | ROOT")</f>
        <v>SO4 | NONE | ROOT</v>
      </c>
      <c r="G721" s="1" t="str">
        <f>HYPERLINK("http://geochem.nrcan.gc.ca/cdogs/content/mth/mth02438_e.htm", "2438")</f>
        <v>2438</v>
      </c>
      <c r="H721" s="1" t="str">
        <f>HYPERLINK("http://geochem.nrcan.gc.ca/cdogs/content/bdl/bdl210006_e.htm", "210006")</f>
        <v>210006</v>
      </c>
      <c r="I721" s="1" t="str">
        <f>HYPERLINK("http://geochem.nrcan.gc.ca/cdogs/content/prj/prj210211_e.htm", "210211")</f>
        <v>210211</v>
      </c>
      <c r="J721" s="1" t="str">
        <f>HYPERLINK("http://geochem.nrcan.gc.ca/cdogs/content/svy/svy210380_e.htm", "210380")</f>
        <v>210380</v>
      </c>
      <c r="L721" t="s">
        <v>734</v>
      </c>
      <c r="M721">
        <v>21</v>
      </c>
      <c r="N721" t="s">
        <v>734</v>
      </c>
      <c r="O721" t="s">
        <v>3303</v>
      </c>
      <c r="P721" t="s">
        <v>3304</v>
      </c>
      <c r="Q721" t="s">
        <v>3305</v>
      </c>
      <c r="R721" t="s">
        <v>3306</v>
      </c>
      <c r="T721" t="s">
        <v>25</v>
      </c>
    </row>
    <row r="722" spans="1:20" x14ac:dyDescent="0.25">
      <c r="A722">
        <v>64.237293600000001</v>
      </c>
      <c r="B722">
        <v>-135.605189</v>
      </c>
      <c r="C722" s="1" t="str">
        <f>HYPERLINK("http://geochem.nrcan.gc.ca/cdogs/content/kwd/kwd020018_e.htm", "Fluid (stream)")</f>
        <v>Fluid (stream)</v>
      </c>
      <c r="D722" s="1" t="str">
        <f>HYPERLINK("http://geochem.nrcan.gc.ca/cdogs/content/kwd/kwd080007_e.htm", "Untreated Water")</f>
        <v>Untreated Water</v>
      </c>
      <c r="E722" s="1" t="str">
        <f>HYPERLINK("http://geochem.nrcan.gc.ca/cdogs/content/dgp/dgp00002_e.htm", "Total")</f>
        <v>Total</v>
      </c>
      <c r="F722" s="1" t="str">
        <f>HYPERLINK("http://geochem.nrcan.gc.ca/cdogs/content/agp/agp01499_e.htm", "SO4 | NONE | ROOT")</f>
        <v>SO4 | NONE | ROOT</v>
      </c>
      <c r="G722" s="1" t="str">
        <f>HYPERLINK("http://geochem.nrcan.gc.ca/cdogs/content/mth/mth02438_e.htm", "2438")</f>
        <v>2438</v>
      </c>
      <c r="H722" s="1" t="str">
        <f>HYPERLINK("http://geochem.nrcan.gc.ca/cdogs/content/bdl/bdl210006_e.htm", "210006")</f>
        <v>210006</v>
      </c>
      <c r="I722" s="1" t="str">
        <f>HYPERLINK("http://geochem.nrcan.gc.ca/cdogs/content/prj/prj210211_e.htm", "210211")</f>
        <v>210211</v>
      </c>
      <c r="J722" s="1" t="str">
        <f>HYPERLINK("http://geochem.nrcan.gc.ca/cdogs/content/svy/svy210380_e.htm", "210380")</f>
        <v>210380</v>
      </c>
      <c r="L722" t="s">
        <v>3013</v>
      </c>
      <c r="M722">
        <v>36.700000000000003</v>
      </c>
      <c r="N722" t="s">
        <v>3013</v>
      </c>
      <c r="O722" t="s">
        <v>3307</v>
      </c>
      <c r="P722" t="s">
        <v>3308</v>
      </c>
      <c r="Q722" t="s">
        <v>3309</v>
      </c>
      <c r="R722" t="s">
        <v>3310</v>
      </c>
      <c r="T722" t="s">
        <v>25</v>
      </c>
    </row>
    <row r="723" spans="1:20" x14ac:dyDescent="0.25">
      <c r="A723">
        <v>64.003271699999999</v>
      </c>
      <c r="B723">
        <v>-135.75756419999999</v>
      </c>
      <c r="C723" s="1" t="str">
        <f>HYPERLINK("http://geochem.nrcan.gc.ca/cdogs/content/kwd/kwd020018_e.htm", "Fluid (stream)")</f>
        <v>Fluid (stream)</v>
      </c>
      <c r="D723" s="1" t="str">
        <f>HYPERLINK("http://geochem.nrcan.gc.ca/cdogs/content/kwd/kwd080007_e.htm", "Untreated Water")</f>
        <v>Untreated Water</v>
      </c>
      <c r="E723" s="1" t="str">
        <f>HYPERLINK("http://geochem.nrcan.gc.ca/cdogs/content/dgp/dgp00002_e.htm", "Total")</f>
        <v>Total</v>
      </c>
      <c r="F723" s="1" t="str">
        <f>HYPERLINK("http://geochem.nrcan.gc.ca/cdogs/content/agp/agp01499_e.htm", "SO4 | NONE | ROOT")</f>
        <v>SO4 | NONE | ROOT</v>
      </c>
      <c r="G723" s="1" t="str">
        <f>HYPERLINK("http://geochem.nrcan.gc.ca/cdogs/content/mth/mth02438_e.htm", "2438")</f>
        <v>2438</v>
      </c>
      <c r="H723" s="1" t="str">
        <f>HYPERLINK("http://geochem.nrcan.gc.ca/cdogs/content/bdl/bdl210006_e.htm", "210006")</f>
        <v>210006</v>
      </c>
      <c r="I723" s="1" t="str">
        <f>HYPERLINK("http://geochem.nrcan.gc.ca/cdogs/content/prj/prj210211_e.htm", "210211")</f>
        <v>210211</v>
      </c>
      <c r="J723" s="1" t="str">
        <f>HYPERLINK("http://geochem.nrcan.gc.ca/cdogs/content/svy/svy210380_e.htm", "210380")</f>
        <v>210380</v>
      </c>
      <c r="L723" t="s">
        <v>3311</v>
      </c>
      <c r="M723">
        <v>16.5</v>
      </c>
      <c r="N723" t="s">
        <v>3311</v>
      </c>
      <c r="O723" t="s">
        <v>3312</v>
      </c>
      <c r="P723" t="s">
        <v>3313</v>
      </c>
      <c r="Q723" t="s">
        <v>3314</v>
      </c>
      <c r="R723" t="s">
        <v>3315</v>
      </c>
      <c r="T723" t="s">
        <v>25</v>
      </c>
    </row>
    <row r="724" spans="1:20" x14ac:dyDescent="0.25">
      <c r="A724">
        <v>64.189723999999998</v>
      </c>
      <c r="B724">
        <v>-135.6893724</v>
      </c>
      <c r="C724" s="1" t="str">
        <f>HYPERLINK("http://geochem.nrcan.gc.ca/cdogs/content/kwd/kwd020018_e.htm", "Fluid (stream)")</f>
        <v>Fluid (stream)</v>
      </c>
      <c r="D724" s="1" t="str">
        <f>HYPERLINK("http://geochem.nrcan.gc.ca/cdogs/content/kwd/kwd080007_e.htm", "Untreated Water")</f>
        <v>Untreated Water</v>
      </c>
      <c r="E724" s="1" t="str">
        <f>HYPERLINK("http://geochem.nrcan.gc.ca/cdogs/content/dgp/dgp00002_e.htm", "Total")</f>
        <v>Total</v>
      </c>
      <c r="F724" s="1" t="str">
        <f>HYPERLINK("http://geochem.nrcan.gc.ca/cdogs/content/agp/agp01499_e.htm", "SO4 | NONE | ROOT")</f>
        <v>SO4 | NONE | ROOT</v>
      </c>
      <c r="G724" s="1" t="str">
        <f>HYPERLINK("http://geochem.nrcan.gc.ca/cdogs/content/mth/mth02438_e.htm", "2438")</f>
        <v>2438</v>
      </c>
      <c r="H724" s="1" t="str">
        <f>HYPERLINK("http://geochem.nrcan.gc.ca/cdogs/content/bdl/bdl210006_e.htm", "210006")</f>
        <v>210006</v>
      </c>
      <c r="I724" s="1" t="str">
        <f>HYPERLINK("http://geochem.nrcan.gc.ca/cdogs/content/prj/prj210211_e.htm", "210211")</f>
        <v>210211</v>
      </c>
      <c r="J724" s="1" t="str">
        <f>HYPERLINK("http://geochem.nrcan.gc.ca/cdogs/content/svy/svy210380_e.htm", "210380")</f>
        <v>210380</v>
      </c>
      <c r="L724" t="s">
        <v>3316</v>
      </c>
      <c r="M724">
        <v>188.7</v>
      </c>
      <c r="N724" t="s">
        <v>3316</v>
      </c>
      <c r="O724" t="s">
        <v>3317</v>
      </c>
      <c r="P724" t="s">
        <v>3318</v>
      </c>
      <c r="Q724" t="s">
        <v>3319</v>
      </c>
      <c r="R724" t="s">
        <v>3320</v>
      </c>
      <c r="T724" t="s">
        <v>25</v>
      </c>
    </row>
    <row r="725" spans="1:20" x14ac:dyDescent="0.25">
      <c r="A725">
        <v>64.188689800000006</v>
      </c>
      <c r="B725">
        <v>-135.68028949999999</v>
      </c>
      <c r="C725" s="1" t="str">
        <f>HYPERLINK("http://geochem.nrcan.gc.ca/cdogs/content/kwd/kwd020018_e.htm", "Fluid (stream)")</f>
        <v>Fluid (stream)</v>
      </c>
      <c r="D725" s="1" t="str">
        <f>HYPERLINK("http://geochem.nrcan.gc.ca/cdogs/content/kwd/kwd080007_e.htm", "Untreated Water")</f>
        <v>Untreated Water</v>
      </c>
      <c r="E725" s="1" t="str">
        <f>HYPERLINK("http://geochem.nrcan.gc.ca/cdogs/content/dgp/dgp00002_e.htm", "Total")</f>
        <v>Total</v>
      </c>
      <c r="F725" s="1" t="str">
        <f>HYPERLINK("http://geochem.nrcan.gc.ca/cdogs/content/agp/agp01499_e.htm", "SO4 | NONE | ROOT")</f>
        <v>SO4 | NONE | ROOT</v>
      </c>
      <c r="G725" s="1" t="str">
        <f>HYPERLINK("http://geochem.nrcan.gc.ca/cdogs/content/mth/mth02438_e.htm", "2438")</f>
        <v>2438</v>
      </c>
      <c r="H725" s="1" t="str">
        <f>HYPERLINK("http://geochem.nrcan.gc.ca/cdogs/content/bdl/bdl210006_e.htm", "210006")</f>
        <v>210006</v>
      </c>
      <c r="I725" s="1" t="str">
        <f>HYPERLINK("http://geochem.nrcan.gc.ca/cdogs/content/prj/prj210211_e.htm", "210211")</f>
        <v>210211</v>
      </c>
      <c r="J725" s="1" t="str">
        <f>HYPERLINK("http://geochem.nrcan.gc.ca/cdogs/content/svy/svy210380_e.htm", "210380")</f>
        <v>210380</v>
      </c>
      <c r="L725" t="s">
        <v>434</v>
      </c>
      <c r="M725">
        <v>25.8</v>
      </c>
      <c r="N725" t="s">
        <v>434</v>
      </c>
      <c r="O725" t="s">
        <v>3321</v>
      </c>
      <c r="P725" t="s">
        <v>3322</v>
      </c>
      <c r="Q725" t="s">
        <v>3323</v>
      </c>
      <c r="R725" t="s">
        <v>3324</v>
      </c>
      <c r="T725" t="s">
        <v>25</v>
      </c>
    </row>
    <row r="726" spans="1:20" x14ac:dyDescent="0.25">
      <c r="A726">
        <v>64.174023000000005</v>
      </c>
      <c r="B726">
        <v>-135.62931850000001</v>
      </c>
      <c r="C726" s="1" t="str">
        <f>HYPERLINK("http://geochem.nrcan.gc.ca/cdogs/content/kwd/kwd020018_e.htm", "Fluid (stream)")</f>
        <v>Fluid (stream)</v>
      </c>
      <c r="D726" s="1" t="str">
        <f>HYPERLINK("http://geochem.nrcan.gc.ca/cdogs/content/kwd/kwd080007_e.htm", "Untreated Water")</f>
        <v>Untreated Water</v>
      </c>
      <c r="E726" s="1" t="str">
        <f>HYPERLINK("http://geochem.nrcan.gc.ca/cdogs/content/dgp/dgp00002_e.htm", "Total")</f>
        <v>Total</v>
      </c>
      <c r="F726" s="1" t="str">
        <f>HYPERLINK("http://geochem.nrcan.gc.ca/cdogs/content/agp/agp01499_e.htm", "SO4 | NONE | ROOT")</f>
        <v>SO4 | NONE | ROOT</v>
      </c>
      <c r="G726" s="1" t="str">
        <f>HYPERLINK("http://geochem.nrcan.gc.ca/cdogs/content/mth/mth02438_e.htm", "2438")</f>
        <v>2438</v>
      </c>
      <c r="H726" s="1" t="str">
        <f>HYPERLINK("http://geochem.nrcan.gc.ca/cdogs/content/bdl/bdl210006_e.htm", "210006")</f>
        <v>210006</v>
      </c>
      <c r="I726" s="1" t="str">
        <f>HYPERLINK("http://geochem.nrcan.gc.ca/cdogs/content/prj/prj210211_e.htm", "210211")</f>
        <v>210211</v>
      </c>
      <c r="J726" s="1" t="str">
        <f>HYPERLINK("http://geochem.nrcan.gc.ca/cdogs/content/svy/svy210380_e.htm", "210380")</f>
        <v>210380</v>
      </c>
      <c r="L726" t="s">
        <v>3325</v>
      </c>
      <c r="M726">
        <v>87.3</v>
      </c>
      <c r="N726" t="s">
        <v>3325</v>
      </c>
      <c r="O726" t="s">
        <v>3326</v>
      </c>
      <c r="P726" t="s">
        <v>3327</v>
      </c>
      <c r="Q726" t="s">
        <v>3328</v>
      </c>
      <c r="R726" t="s">
        <v>3329</v>
      </c>
      <c r="T726" t="s">
        <v>25</v>
      </c>
    </row>
    <row r="727" spans="1:20" x14ac:dyDescent="0.25">
      <c r="A727">
        <v>64.173928000000004</v>
      </c>
      <c r="B727">
        <v>-135.63055080000001</v>
      </c>
      <c r="C727" s="1" t="str">
        <f>HYPERLINK("http://geochem.nrcan.gc.ca/cdogs/content/kwd/kwd020018_e.htm", "Fluid (stream)")</f>
        <v>Fluid (stream)</v>
      </c>
      <c r="D727" s="1" t="str">
        <f>HYPERLINK("http://geochem.nrcan.gc.ca/cdogs/content/kwd/kwd080007_e.htm", "Untreated Water")</f>
        <v>Untreated Water</v>
      </c>
      <c r="E727" s="1" t="str">
        <f>HYPERLINK("http://geochem.nrcan.gc.ca/cdogs/content/dgp/dgp00002_e.htm", "Total")</f>
        <v>Total</v>
      </c>
      <c r="F727" s="1" t="str">
        <f>HYPERLINK("http://geochem.nrcan.gc.ca/cdogs/content/agp/agp01499_e.htm", "SO4 | NONE | ROOT")</f>
        <v>SO4 | NONE | ROOT</v>
      </c>
      <c r="G727" s="1" t="str">
        <f>HYPERLINK("http://geochem.nrcan.gc.ca/cdogs/content/mth/mth02438_e.htm", "2438")</f>
        <v>2438</v>
      </c>
      <c r="H727" s="1" t="str">
        <f>HYPERLINK("http://geochem.nrcan.gc.ca/cdogs/content/bdl/bdl210006_e.htm", "210006")</f>
        <v>210006</v>
      </c>
      <c r="I727" s="1" t="str">
        <f>HYPERLINK("http://geochem.nrcan.gc.ca/cdogs/content/prj/prj210211_e.htm", "210211")</f>
        <v>210211</v>
      </c>
      <c r="J727" s="1" t="str">
        <f>HYPERLINK("http://geochem.nrcan.gc.ca/cdogs/content/svy/svy210380_e.htm", "210380")</f>
        <v>210380</v>
      </c>
      <c r="L727" t="s">
        <v>3330</v>
      </c>
      <c r="M727">
        <v>39.700000000000003</v>
      </c>
      <c r="N727" t="s">
        <v>3330</v>
      </c>
      <c r="O727" t="s">
        <v>3331</v>
      </c>
      <c r="P727" t="s">
        <v>3332</v>
      </c>
      <c r="Q727" t="s">
        <v>3333</v>
      </c>
      <c r="R727" t="s">
        <v>3334</v>
      </c>
      <c r="T727" t="s">
        <v>25</v>
      </c>
    </row>
    <row r="728" spans="1:20" x14ac:dyDescent="0.25">
      <c r="A728">
        <v>64.188856900000005</v>
      </c>
      <c r="B728">
        <v>-135.62265669999999</v>
      </c>
      <c r="C728" s="1" t="str">
        <f>HYPERLINK("http://geochem.nrcan.gc.ca/cdogs/content/kwd/kwd020018_e.htm", "Fluid (stream)")</f>
        <v>Fluid (stream)</v>
      </c>
      <c r="D728" s="1" t="str">
        <f>HYPERLINK("http://geochem.nrcan.gc.ca/cdogs/content/kwd/kwd080007_e.htm", "Untreated Water")</f>
        <v>Untreated Water</v>
      </c>
      <c r="E728" s="1" t="str">
        <f>HYPERLINK("http://geochem.nrcan.gc.ca/cdogs/content/dgp/dgp00002_e.htm", "Total")</f>
        <v>Total</v>
      </c>
      <c r="F728" s="1" t="str">
        <f>HYPERLINK("http://geochem.nrcan.gc.ca/cdogs/content/agp/agp01499_e.htm", "SO4 | NONE | ROOT")</f>
        <v>SO4 | NONE | ROOT</v>
      </c>
      <c r="G728" s="1" t="str">
        <f>HYPERLINK("http://geochem.nrcan.gc.ca/cdogs/content/mth/mth02438_e.htm", "2438")</f>
        <v>2438</v>
      </c>
      <c r="H728" s="1" t="str">
        <f>HYPERLINK("http://geochem.nrcan.gc.ca/cdogs/content/bdl/bdl210006_e.htm", "210006")</f>
        <v>210006</v>
      </c>
      <c r="I728" s="1" t="str">
        <f>HYPERLINK("http://geochem.nrcan.gc.ca/cdogs/content/prj/prj210211_e.htm", "210211")</f>
        <v>210211</v>
      </c>
      <c r="J728" s="1" t="str">
        <f>HYPERLINK("http://geochem.nrcan.gc.ca/cdogs/content/svy/svy210380_e.htm", "210380")</f>
        <v>210380</v>
      </c>
      <c r="L728" t="s">
        <v>3335</v>
      </c>
      <c r="M728">
        <v>54.9</v>
      </c>
      <c r="N728" t="s">
        <v>3335</v>
      </c>
      <c r="O728" t="s">
        <v>3336</v>
      </c>
      <c r="P728" t="s">
        <v>3337</v>
      </c>
      <c r="Q728" t="s">
        <v>3338</v>
      </c>
      <c r="R728" t="s">
        <v>3339</v>
      </c>
      <c r="T728" t="s">
        <v>25</v>
      </c>
    </row>
    <row r="729" spans="1:20" x14ac:dyDescent="0.25">
      <c r="A729">
        <v>64.189053200000004</v>
      </c>
      <c r="B729">
        <v>-135.6395406</v>
      </c>
      <c r="C729" s="1" t="str">
        <f>HYPERLINK("http://geochem.nrcan.gc.ca/cdogs/content/kwd/kwd020018_e.htm", "Fluid (stream)")</f>
        <v>Fluid (stream)</v>
      </c>
      <c r="D729" s="1" t="str">
        <f>HYPERLINK("http://geochem.nrcan.gc.ca/cdogs/content/kwd/kwd080007_e.htm", "Untreated Water")</f>
        <v>Untreated Water</v>
      </c>
      <c r="E729" s="1" t="str">
        <f>HYPERLINK("http://geochem.nrcan.gc.ca/cdogs/content/dgp/dgp00002_e.htm", "Total")</f>
        <v>Total</v>
      </c>
      <c r="F729" s="1" t="str">
        <f>HYPERLINK("http://geochem.nrcan.gc.ca/cdogs/content/agp/agp01499_e.htm", "SO4 | NONE | ROOT")</f>
        <v>SO4 | NONE | ROOT</v>
      </c>
      <c r="G729" s="1" t="str">
        <f>HYPERLINK("http://geochem.nrcan.gc.ca/cdogs/content/mth/mth02438_e.htm", "2438")</f>
        <v>2438</v>
      </c>
      <c r="H729" s="1" t="str">
        <f>HYPERLINK("http://geochem.nrcan.gc.ca/cdogs/content/bdl/bdl210006_e.htm", "210006")</f>
        <v>210006</v>
      </c>
      <c r="I729" s="1" t="str">
        <f>HYPERLINK("http://geochem.nrcan.gc.ca/cdogs/content/prj/prj210211_e.htm", "210211")</f>
        <v>210211</v>
      </c>
      <c r="J729" s="1" t="str">
        <f>HYPERLINK("http://geochem.nrcan.gc.ca/cdogs/content/svy/svy210380_e.htm", "210380")</f>
        <v>210380</v>
      </c>
      <c r="L729" t="s">
        <v>1022</v>
      </c>
      <c r="M729">
        <v>7.3</v>
      </c>
      <c r="N729" t="s">
        <v>1022</v>
      </c>
      <c r="O729" t="s">
        <v>3340</v>
      </c>
      <c r="P729" t="s">
        <v>3341</v>
      </c>
      <c r="Q729" t="s">
        <v>3342</v>
      </c>
      <c r="R729" t="s">
        <v>3343</v>
      </c>
      <c r="T729" t="s">
        <v>25</v>
      </c>
    </row>
    <row r="730" spans="1:20" x14ac:dyDescent="0.25">
      <c r="A730">
        <v>64.189781699999997</v>
      </c>
      <c r="B730">
        <v>-135.6370872</v>
      </c>
      <c r="C730" s="1" t="str">
        <f>HYPERLINK("http://geochem.nrcan.gc.ca/cdogs/content/kwd/kwd020018_e.htm", "Fluid (stream)")</f>
        <v>Fluid (stream)</v>
      </c>
      <c r="D730" s="1" t="str">
        <f>HYPERLINK("http://geochem.nrcan.gc.ca/cdogs/content/kwd/kwd080007_e.htm", "Untreated Water")</f>
        <v>Untreated Water</v>
      </c>
      <c r="E730" s="1" t="str">
        <f>HYPERLINK("http://geochem.nrcan.gc.ca/cdogs/content/dgp/dgp00002_e.htm", "Total")</f>
        <v>Total</v>
      </c>
      <c r="F730" s="1" t="str">
        <f>HYPERLINK("http://geochem.nrcan.gc.ca/cdogs/content/agp/agp01499_e.htm", "SO4 | NONE | ROOT")</f>
        <v>SO4 | NONE | ROOT</v>
      </c>
      <c r="G730" s="1" t="str">
        <f>HYPERLINK("http://geochem.nrcan.gc.ca/cdogs/content/mth/mth02438_e.htm", "2438")</f>
        <v>2438</v>
      </c>
      <c r="H730" s="1" t="str">
        <f>HYPERLINK("http://geochem.nrcan.gc.ca/cdogs/content/bdl/bdl210006_e.htm", "210006")</f>
        <v>210006</v>
      </c>
      <c r="I730" s="1" t="str">
        <f>HYPERLINK("http://geochem.nrcan.gc.ca/cdogs/content/prj/prj210211_e.htm", "210211")</f>
        <v>210211</v>
      </c>
      <c r="J730" s="1" t="str">
        <f>HYPERLINK("http://geochem.nrcan.gc.ca/cdogs/content/svy/svy210380_e.htm", "210380")</f>
        <v>210380</v>
      </c>
      <c r="L730" t="s">
        <v>439</v>
      </c>
      <c r="M730">
        <v>18.899999999999999</v>
      </c>
      <c r="N730" t="s">
        <v>439</v>
      </c>
      <c r="O730" t="s">
        <v>3344</v>
      </c>
      <c r="P730" t="s">
        <v>3345</v>
      </c>
      <c r="Q730" t="s">
        <v>3346</v>
      </c>
      <c r="R730" t="s">
        <v>3347</v>
      </c>
      <c r="T730" t="s">
        <v>25</v>
      </c>
    </row>
    <row r="731" spans="1:20" x14ac:dyDescent="0.25">
      <c r="A731">
        <v>64.191248799999997</v>
      </c>
      <c r="B731">
        <v>-135.58668460000001</v>
      </c>
      <c r="C731" s="1" t="str">
        <f>HYPERLINK("http://geochem.nrcan.gc.ca/cdogs/content/kwd/kwd020018_e.htm", "Fluid (stream)")</f>
        <v>Fluid (stream)</v>
      </c>
      <c r="D731" s="1" t="str">
        <f>HYPERLINK("http://geochem.nrcan.gc.ca/cdogs/content/kwd/kwd080007_e.htm", "Untreated Water")</f>
        <v>Untreated Water</v>
      </c>
      <c r="E731" s="1" t="str">
        <f>HYPERLINK("http://geochem.nrcan.gc.ca/cdogs/content/dgp/dgp00002_e.htm", "Total")</f>
        <v>Total</v>
      </c>
      <c r="F731" s="1" t="str">
        <f>HYPERLINK("http://geochem.nrcan.gc.ca/cdogs/content/agp/agp01499_e.htm", "SO4 | NONE | ROOT")</f>
        <v>SO4 | NONE | ROOT</v>
      </c>
      <c r="G731" s="1" t="str">
        <f>HYPERLINK("http://geochem.nrcan.gc.ca/cdogs/content/mth/mth02438_e.htm", "2438")</f>
        <v>2438</v>
      </c>
      <c r="H731" s="1" t="str">
        <f>HYPERLINK("http://geochem.nrcan.gc.ca/cdogs/content/bdl/bdl210006_e.htm", "210006")</f>
        <v>210006</v>
      </c>
      <c r="I731" s="1" t="str">
        <f>HYPERLINK("http://geochem.nrcan.gc.ca/cdogs/content/prj/prj210211_e.htm", "210211")</f>
        <v>210211</v>
      </c>
      <c r="J731" s="1" t="str">
        <f>HYPERLINK("http://geochem.nrcan.gc.ca/cdogs/content/svy/svy210380_e.htm", "210380")</f>
        <v>210380</v>
      </c>
      <c r="L731" t="s">
        <v>3268</v>
      </c>
      <c r="M731">
        <v>15.1</v>
      </c>
      <c r="N731" t="s">
        <v>3268</v>
      </c>
      <c r="O731" t="s">
        <v>3348</v>
      </c>
      <c r="P731" t="s">
        <v>3349</v>
      </c>
      <c r="Q731" t="s">
        <v>3350</v>
      </c>
      <c r="R731" t="s">
        <v>3351</v>
      </c>
      <c r="T731" t="s">
        <v>25</v>
      </c>
    </row>
    <row r="732" spans="1:20" x14ac:dyDescent="0.25">
      <c r="A732">
        <v>63.953991700000003</v>
      </c>
      <c r="B732">
        <v>-136.00914520000001</v>
      </c>
      <c r="C732" s="1" t="str">
        <f>HYPERLINK("http://geochem.nrcan.gc.ca/cdogs/content/kwd/kwd020018_e.htm", "Fluid (stream)")</f>
        <v>Fluid (stream)</v>
      </c>
      <c r="D732" s="1" t="str">
        <f>HYPERLINK("http://geochem.nrcan.gc.ca/cdogs/content/kwd/kwd080007_e.htm", "Untreated Water")</f>
        <v>Untreated Water</v>
      </c>
      <c r="E732" s="1" t="str">
        <f>HYPERLINK("http://geochem.nrcan.gc.ca/cdogs/content/dgp/dgp00002_e.htm", "Total")</f>
        <v>Total</v>
      </c>
      <c r="F732" s="1" t="str">
        <f>HYPERLINK("http://geochem.nrcan.gc.ca/cdogs/content/agp/agp01499_e.htm", "SO4 | NONE | ROOT")</f>
        <v>SO4 | NONE | ROOT</v>
      </c>
      <c r="G732" s="1" t="str">
        <f>HYPERLINK("http://geochem.nrcan.gc.ca/cdogs/content/mth/mth02438_e.htm", "2438")</f>
        <v>2438</v>
      </c>
      <c r="H732" s="1" t="str">
        <f>HYPERLINK("http://geochem.nrcan.gc.ca/cdogs/content/bdl/bdl210006_e.htm", "210006")</f>
        <v>210006</v>
      </c>
      <c r="I732" s="1" t="str">
        <f>HYPERLINK("http://geochem.nrcan.gc.ca/cdogs/content/prj/prj210211_e.htm", "210211")</f>
        <v>210211</v>
      </c>
      <c r="J732" s="1" t="str">
        <f>HYPERLINK("http://geochem.nrcan.gc.ca/cdogs/content/svy/svy210380_e.htm", "210380")</f>
        <v>210380</v>
      </c>
      <c r="L732" t="s">
        <v>2489</v>
      </c>
      <c r="M732">
        <v>24.5</v>
      </c>
      <c r="N732" t="s">
        <v>2489</v>
      </c>
      <c r="O732" t="s">
        <v>3352</v>
      </c>
      <c r="P732" t="s">
        <v>3353</v>
      </c>
      <c r="Q732" t="s">
        <v>3354</v>
      </c>
      <c r="R732" t="s">
        <v>3355</v>
      </c>
      <c r="T732" t="s">
        <v>25</v>
      </c>
    </row>
    <row r="733" spans="1:20" x14ac:dyDescent="0.25">
      <c r="A733">
        <v>63.9796075</v>
      </c>
      <c r="B733">
        <v>-136.01660709999999</v>
      </c>
      <c r="C733" s="1" t="str">
        <f>HYPERLINK("http://geochem.nrcan.gc.ca/cdogs/content/kwd/kwd020018_e.htm", "Fluid (stream)")</f>
        <v>Fluid (stream)</v>
      </c>
      <c r="D733" s="1" t="str">
        <f>HYPERLINK("http://geochem.nrcan.gc.ca/cdogs/content/kwd/kwd080007_e.htm", "Untreated Water")</f>
        <v>Untreated Water</v>
      </c>
      <c r="E733" s="1" t="str">
        <f>HYPERLINK("http://geochem.nrcan.gc.ca/cdogs/content/dgp/dgp00002_e.htm", "Total")</f>
        <v>Total</v>
      </c>
      <c r="F733" s="1" t="str">
        <f>HYPERLINK("http://geochem.nrcan.gc.ca/cdogs/content/agp/agp01499_e.htm", "SO4 | NONE | ROOT")</f>
        <v>SO4 | NONE | ROOT</v>
      </c>
      <c r="G733" s="1" t="str">
        <f>HYPERLINK("http://geochem.nrcan.gc.ca/cdogs/content/mth/mth02438_e.htm", "2438")</f>
        <v>2438</v>
      </c>
      <c r="H733" s="1" t="str">
        <f>HYPERLINK("http://geochem.nrcan.gc.ca/cdogs/content/bdl/bdl210006_e.htm", "210006")</f>
        <v>210006</v>
      </c>
      <c r="I733" s="1" t="str">
        <f>HYPERLINK("http://geochem.nrcan.gc.ca/cdogs/content/prj/prj210211_e.htm", "210211")</f>
        <v>210211</v>
      </c>
      <c r="J733" s="1" t="str">
        <f>HYPERLINK("http://geochem.nrcan.gc.ca/cdogs/content/svy/svy210380_e.htm", "210380")</f>
        <v>210380</v>
      </c>
      <c r="L733" t="s">
        <v>3356</v>
      </c>
      <c r="M733">
        <v>42.6</v>
      </c>
      <c r="N733" t="s">
        <v>3356</v>
      </c>
      <c r="O733" t="s">
        <v>3357</v>
      </c>
      <c r="P733" t="s">
        <v>3358</v>
      </c>
      <c r="Q733" t="s">
        <v>3359</v>
      </c>
      <c r="R733" t="s">
        <v>3360</v>
      </c>
      <c r="T733" t="s">
        <v>25</v>
      </c>
    </row>
    <row r="734" spans="1:20" x14ac:dyDescent="0.25">
      <c r="A734">
        <v>63.893406900000002</v>
      </c>
      <c r="B734">
        <v>-136.03507780000001</v>
      </c>
      <c r="C734" s="1" t="str">
        <f>HYPERLINK("http://geochem.nrcan.gc.ca/cdogs/content/kwd/kwd020018_e.htm", "Fluid (stream)")</f>
        <v>Fluid (stream)</v>
      </c>
      <c r="D734" s="1" t="str">
        <f>HYPERLINK("http://geochem.nrcan.gc.ca/cdogs/content/kwd/kwd080007_e.htm", "Untreated Water")</f>
        <v>Untreated Water</v>
      </c>
      <c r="E734" s="1" t="str">
        <f>HYPERLINK("http://geochem.nrcan.gc.ca/cdogs/content/dgp/dgp00002_e.htm", "Total")</f>
        <v>Total</v>
      </c>
      <c r="F734" s="1" t="str">
        <f>HYPERLINK("http://geochem.nrcan.gc.ca/cdogs/content/agp/agp01499_e.htm", "SO4 | NONE | ROOT")</f>
        <v>SO4 | NONE | ROOT</v>
      </c>
      <c r="G734" s="1" t="str">
        <f>HYPERLINK("http://geochem.nrcan.gc.ca/cdogs/content/mth/mth02438_e.htm", "2438")</f>
        <v>2438</v>
      </c>
      <c r="H734" s="1" t="str">
        <f>HYPERLINK("http://geochem.nrcan.gc.ca/cdogs/content/bdl/bdl210006_e.htm", "210006")</f>
        <v>210006</v>
      </c>
      <c r="I734" s="1" t="str">
        <f>HYPERLINK("http://geochem.nrcan.gc.ca/cdogs/content/prj/prj210211_e.htm", "210211")</f>
        <v>210211</v>
      </c>
      <c r="J734" s="1" t="str">
        <f>HYPERLINK("http://geochem.nrcan.gc.ca/cdogs/content/svy/svy210380_e.htm", "210380")</f>
        <v>210380</v>
      </c>
      <c r="L734" t="s">
        <v>91</v>
      </c>
      <c r="M734">
        <v>40.700000000000003</v>
      </c>
      <c r="N734" t="s">
        <v>91</v>
      </c>
      <c r="O734" t="s">
        <v>3361</v>
      </c>
      <c r="P734" t="s">
        <v>3362</v>
      </c>
      <c r="Q734" t="s">
        <v>3363</v>
      </c>
      <c r="R734" t="s">
        <v>3364</v>
      </c>
      <c r="T734" t="s">
        <v>25</v>
      </c>
    </row>
    <row r="735" spans="1:20" x14ac:dyDescent="0.25">
      <c r="A735">
        <v>63.896910800000001</v>
      </c>
      <c r="B735">
        <v>-136.02196520000001</v>
      </c>
      <c r="C735" s="1" t="str">
        <f>HYPERLINK("http://geochem.nrcan.gc.ca/cdogs/content/kwd/kwd020018_e.htm", "Fluid (stream)")</f>
        <v>Fluid (stream)</v>
      </c>
      <c r="D735" s="1" t="str">
        <f>HYPERLINK("http://geochem.nrcan.gc.ca/cdogs/content/kwd/kwd080007_e.htm", "Untreated Water")</f>
        <v>Untreated Water</v>
      </c>
      <c r="E735" s="1" t="str">
        <f>HYPERLINK("http://geochem.nrcan.gc.ca/cdogs/content/dgp/dgp00002_e.htm", "Total")</f>
        <v>Total</v>
      </c>
      <c r="F735" s="1" t="str">
        <f>HYPERLINK("http://geochem.nrcan.gc.ca/cdogs/content/agp/agp01499_e.htm", "SO4 | NONE | ROOT")</f>
        <v>SO4 | NONE | ROOT</v>
      </c>
      <c r="G735" s="1" t="str">
        <f>HYPERLINK("http://geochem.nrcan.gc.ca/cdogs/content/mth/mth02438_e.htm", "2438")</f>
        <v>2438</v>
      </c>
      <c r="H735" s="1" t="str">
        <f>HYPERLINK("http://geochem.nrcan.gc.ca/cdogs/content/bdl/bdl210006_e.htm", "210006")</f>
        <v>210006</v>
      </c>
      <c r="I735" s="1" t="str">
        <f>HYPERLINK("http://geochem.nrcan.gc.ca/cdogs/content/prj/prj210211_e.htm", "210211")</f>
        <v>210211</v>
      </c>
      <c r="J735" s="1" t="str">
        <f>HYPERLINK("http://geochem.nrcan.gc.ca/cdogs/content/svy/svy210380_e.htm", "210380")</f>
        <v>210380</v>
      </c>
      <c r="L735" t="s">
        <v>1905</v>
      </c>
      <c r="M735">
        <v>44.4</v>
      </c>
      <c r="N735" t="s">
        <v>1905</v>
      </c>
      <c r="O735" t="s">
        <v>3365</v>
      </c>
      <c r="P735" t="s">
        <v>3366</v>
      </c>
      <c r="Q735" t="s">
        <v>3367</v>
      </c>
      <c r="R735" t="s">
        <v>3368</v>
      </c>
      <c r="T735" t="s">
        <v>25</v>
      </c>
    </row>
    <row r="736" spans="1:20" x14ac:dyDescent="0.25">
      <c r="A736">
        <v>63.9459631</v>
      </c>
      <c r="B736">
        <v>-136.0021217</v>
      </c>
      <c r="C736" s="1" t="str">
        <f>HYPERLINK("http://geochem.nrcan.gc.ca/cdogs/content/kwd/kwd020018_e.htm", "Fluid (stream)")</f>
        <v>Fluid (stream)</v>
      </c>
      <c r="D736" s="1" t="str">
        <f>HYPERLINK("http://geochem.nrcan.gc.ca/cdogs/content/kwd/kwd080007_e.htm", "Untreated Water")</f>
        <v>Untreated Water</v>
      </c>
      <c r="E736" s="1" t="str">
        <f>HYPERLINK("http://geochem.nrcan.gc.ca/cdogs/content/dgp/dgp00002_e.htm", "Total")</f>
        <v>Total</v>
      </c>
      <c r="F736" s="1" t="str">
        <f>HYPERLINK("http://geochem.nrcan.gc.ca/cdogs/content/agp/agp01499_e.htm", "SO4 | NONE | ROOT")</f>
        <v>SO4 | NONE | ROOT</v>
      </c>
      <c r="G736" s="1" t="str">
        <f>HYPERLINK("http://geochem.nrcan.gc.ca/cdogs/content/mth/mth02438_e.htm", "2438")</f>
        <v>2438</v>
      </c>
      <c r="H736" s="1" t="str">
        <f>HYPERLINK("http://geochem.nrcan.gc.ca/cdogs/content/bdl/bdl210006_e.htm", "210006")</f>
        <v>210006</v>
      </c>
      <c r="I736" s="1" t="str">
        <f>HYPERLINK("http://geochem.nrcan.gc.ca/cdogs/content/prj/prj210211_e.htm", "210211")</f>
        <v>210211</v>
      </c>
      <c r="J736" s="1" t="str">
        <f>HYPERLINK("http://geochem.nrcan.gc.ca/cdogs/content/svy/svy210380_e.htm", "210380")</f>
        <v>210380</v>
      </c>
      <c r="L736" t="s">
        <v>3369</v>
      </c>
      <c r="M736">
        <v>42.3</v>
      </c>
      <c r="N736" t="s">
        <v>3369</v>
      </c>
      <c r="O736" t="s">
        <v>3370</v>
      </c>
      <c r="P736" t="s">
        <v>3371</v>
      </c>
      <c r="Q736" t="s">
        <v>3372</v>
      </c>
      <c r="R736" t="s">
        <v>3373</v>
      </c>
      <c r="T736" t="s">
        <v>25</v>
      </c>
    </row>
    <row r="737" spans="1:20" x14ac:dyDescent="0.25">
      <c r="A737">
        <v>63.841041699999998</v>
      </c>
      <c r="B737">
        <v>-136.1128516</v>
      </c>
      <c r="C737" s="1" t="str">
        <f>HYPERLINK("http://geochem.nrcan.gc.ca/cdogs/content/kwd/kwd020018_e.htm", "Fluid (stream)")</f>
        <v>Fluid (stream)</v>
      </c>
      <c r="D737" s="1" t="str">
        <f>HYPERLINK("http://geochem.nrcan.gc.ca/cdogs/content/kwd/kwd080007_e.htm", "Untreated Water")</f>
        <v>Untreated Water</v>
      </c>
      <c r="E737" s="1" t="str">
        <f>HYPERLINK("http://geochem.nrcan.gc.ca/cdogs/content/dgp/dgp00002_e.htm", "Total")</f>
        <v>Total</v>
      </c>
      <c r="F737" s="1" t="str">
        <f>HYPERLINK("http://geochem.nrcan.gc.ca/cdogs/content/agp/agp01499_e.htm", "SO4 | NONE | ROOT")</f>
        <v>SO4 | NONE | ROOT</v>
      </c>
      <c r="G737" s="1" t="str">
        <f>HYPERLINK("http://geochem.nrcan.gc.ca/cdogs/content/mth/mth02438_e.htm", "2438")</f>
        <v>2438</v>
      </c>
      <c r="H737" s="1" t="str">
        <f>HYPERLINK("http://geochem.nrcan.gc.ca/cdogs/content/bdl/bdl210006_e.htm", "210006")</f>
        <v>210006</v>
      </c>
      <c r="I737" s="1" t="str">
        <f>HYPERLINK("http://geochem.nrcan.gc.ca/cdogs/content/prj/prj210211_e.htm", "210211")</f>
        <v>210211</v>
      </c>
      <c r="J737" s="1" t="str">
        <f>HYPERLINK("http://geochem.nrcan.gc.ca/cdogs/content/svy/svy210380_e.htm", "210380")</f>
        <v>210380</v>
      </c>
      <c r="L737" t="s">
        <v>1354</v>
      </c>
      <c r="M737">
        <v>31.5</v>
      </c>
      <c r="N737" t="s">
        <v>1354</v>
      </c>
      <c r="O737" t="s">
        <v>3374</v>
      </c>
      <c r="P737" t="s">
        <v>3375</v>
      </c>
      <c r="Q737" t="s">
        <v>3376</v>
      </c>
      <c r="R737" t="s">
        <v>3377</v>
      </c>
      <c r="T737" t="s">
        <v>25</v>
      </c>
    </row>
    <row r="738" spans="1:20" x14ac:dyDescent="0.25">
      <c r="A738">
        <v>63.874862499999999</v>
      </c>
      <c r="B738">
        <v>-136.18258750000001</v>
      </c>
      <c r="C738" s="1" t="str">
        <f>HYPERLINK("http://geochem.nrcan.gc.ca/cdogs/content/kwd/kwd020018_e.htm", "Fluid (stream)")</f>
        <v>Fluid (stream)</v>
      </c>
      <c r="D738" s="1" t="str">
        <f>HYPERLINK("http://geochem.nrcan.gc.ca/cdogs/content/kwd/kwd080007_e.htm", "Untreated Water")</f>
        <v>Untreated Water</v>
      </c>
      <c r="E738" s="1" t="str">
        <f>HYPERLINK("http://geochem.nrcan.gc.ca/cdogs/content/dgp/dgp00002_e.htm", "Total")</f>
        <v>Total</v>
      </c>
      <c r="F738" s="1" t="str">
        <f>HYPERLINK("http://geochem.nrcan.gc.ca/cdogs/content/agp/agp01499_e.htm", "SO4 | NONE | ROOT")</f>
        <v>SO4 | NONE | ROOT</v>
      </c>
      <c r="G738" s="1" t="str">
        <f>HYPERLINK("http://geochem.nrcan.gc.ca/cdogs/content/mth/mth02438_e.htm", "2438")</f>
        <v>2438</v>
      </c>
      <c r="H738" s="1" t="str">
        <f>HYPERLINK("http://geochem.nrcan.gc.ca/cdogs/content/bdl/bdl210006_e.htm", "210006")</f>
        <v>210006</v>
      </c>
      <c r="I738" s="1" t="str">
        <f>HYPERLINK("http://geochem.nrcan.gc.ca/cdogs/content/prj/prj210211_e.htm", "210211")</f>
        <v>210211</v>
      </c>
      <c r="J738" s="1" t="str">
        <f>HYPERLINK("http://geochem.nrcan.gc.ca/cdogs/content/svy/svy210380_e.htm", "210380")</f>
        <v>210380</v>
      </c>
      <c r="L738" t="s">
        <v>1782</v>
      </c>
      <c r="M738">
        <v>27.3</v>
      </c>
      <c r="N738" t="s">
        <v>1782</v>
      </c>
      <c r="O738" t="s">
        <v>3378</v>
      </c>
      <c r="P738" t="s">
        <v>3379</v>
      </c>
      <c r="Q738" t="s">
        <v>3380</v>
      </c>
      <c r="R738" t="s">
        <v>3381</v>
      </c>
      <c r="T738" t="s">
        <v>25</v>
      </c>
    </row>
    <row r="739" spans="1:20" x14ac:dyDescent="0.25">
      <c r="A739">
        <v>63.870967299999997</v>
      </c>
      <c r="B739">
        <v>-136.1195314</v>
      </c>
      <c r="C739" s="1" t="str">
        <f>HYPERLINK("http://geochem.nrcan.gc.ca/cdogs/content/kwd/kwd020018_e.htm", "Fluid (stream)")</f>
        <v>Fluid (stream)</v>
      </c>
      <c r="D739" s="1" t="str">
        <f>HYPERLINK("http://geochem.nrcan.gc.ca/cdogs/content/kwd/kwd080007_e.htm", "Untreated Water")</f>
        <v>Untreated Water</v>
      </c>
      <c r="E739" s="1" t="str">
        <f>HYPERLINK("http://geochem.nrcan.gc.ca/cdogs/content/dgp/dgp00002_e.htm", "Total")</f>
        <v>Total</v>
      </c>
      <c r="F739" s="1" t="str">
        <f>HYPERLINK("http://geochem.nrcan.gc.ca/cdogs/content/agp/agp01499_e.htm", "SO4 | NONE | ROOT")</f>
        <v>SO4 | NONE | ROOT</v>
      </c>
      <c r="G739" s="1" t="str">
        <f>HYPERLINK("http://geochem.nrcan.gc.ca/cdogs/content/mth/mth02438_e.htm", "2438")</f>
        <v>2438</v>
      </c>
      <c r="H739" s="1" t="str">
        <f>HYPERLINK("http://geochem.nrcan.gc.ca/cdogs/content/bdl/bdl210006_e.htm", "210006")</f>
        <v>210006</v>
      </c>
      <c r="I739" s="1" t="str">
        <f>HYPERLINK("http://geochem.nrcan.gc.ca/cdogs/content/prj/prj210211_e.htm", "210211")</f>
        <v>210211</v>
      </c>
      <c r="J739" s="1" t="str">
        <f>HYPERLINK("http://geochem.nrcan.gc.ca/cdogs/content/svy/svy210380_e.htm", "210380")</f>
        <v>210380</v>
      </c>
      <c r="L739" t="s">
        <v>66</v>
      </c>
      <c r="M739">
        <v>3.4</v>
      </c>
      <c r="N739" t="s">
        <v>66</v>
      </c>
      <c r="O739" t="s">
        <v>3382</v>
      </c>
      <c r="P739" t="s">
        <v>3383</v>
      </c>
      <c r="Q739" t="s">
        <v>3384</v>
      </c>
      <c r="R739" t="s">
        <v>3385</v>
      </c>
      <c r="T739" t="s">
        <v>25</v>
      </c>
    </row>
    <row r="740" spans="1:20" x14ac:dyDescent="0.25">
      <c r="A740">
        <v>63.881461799999997</v>
      </c>
      <c r="B740">
        <v>-136.1203567</v>
      </c>
      <c r="C740" s="1" t="str">
        <f>HYPERLINK("http://geochem.nrcan.gc.ca/cdogs/content/kwd/kwd020018_e.htm", "Fluid (stream)")</f>
        <v>Fluid (stream)</v>
      </c>
      <c r="D740" s="1" t="str">
        <f>HYPERLINK("http://geochem.nrcan.gc.ca/cdogs/content/kwd/kwd080007_e.htm", "Untreated Water")</f>
        <v>Untreated Water</v>
      </c>
      <c r="E740" s="1" t="str">
        <f>HYPERLINK("http://geochem.nrcan.gc.ca/cdogs/content/dgp/dgp00002_e.htm", "Total")</f>
        <v>Total</v>
      </c>
      <c r="F740" s="1" t="str">
        <f>HYPERLINK("http://geochem.nrcan.gc.ca/cdogs/content/agp/agp01499_e.htm", "SO4 | NONE | ROOT")</f>
        <v>SO4 | NONE | ROOT</v>
      </c>
      <c r="G740" s="1" t="str">
        <f>HYPERLINK("http://geochem.nrcan.gc.ca/cdogs/content/mth/mth02438_e.htm", "2438")</f>
        <v>2438</v>
      </c>
      <c r="H740" s="1" t="str">
        <f>HYPERLINK("http://geochem.nrcan.gc.ca/cdogs/content/bdl/bdl210006_e.htm", "210006")</f>
        <v>210006</v>
      </c>
      <c r="I740" s="1" t="str">
        <f>HYPERLINK("http://geochem.nrcan.gc.ca/cdogs/content/prj/prj210211_e.htm", "210211")</f>
        <v>210211</v>
      </c>
      <c r="J740" s="1" t="str">
        <f>HYPERLINK("http://geochem.nrcan.gc.ca/cdogs/content/svy/svy210380_e.htm", "210380")</f>
        <v>210380</v>
      </c>
      <c r="L740" t="s">
        <v>367</v>
      </c>
      <c r="M740">
        <v>13.7</v>
      </c>
      <c r="N740" t="s">
        <v>367</v>
      </c>
      <c r="O740" t="s">
        <v>3386</v>
      </c>
      <c r="P740" t="s">
        <v>3387</v>
      </c>
      <c r="Q740" t="s">
        <v>3388</v>
      </c>
      <c r="R740" t="s">
        <v>3389</v>
      </c>
      <c r="T740" t="s">
        <v>25</v>
      </c>
    </row>
    <row r="741" spans="1:20" x14ac:dyDescent="0.25">
      <c r="A741">
        <v>63.884902500000003</v>
      </c>
      <c r="B741">
        <v>-136.09300329999999</v>
      </c>
      <c r="C741" s="1" t="str">
        <f>HYPERLINK("http://geochem.nrcan.gc.ca/cdogs/content/kwd/kwd020018_e.htm", "Fluid (stream)")</f>
        <v>Fluid (stream)</v>
      </c>
      <c r="D741" s="1" t="str">
        <f>HYPERLINK("http://geochem.nrcan.gc.ca/cdogs/content/kwd/kwd080007_e.htm", "Untreated Water")</f>
        <v>Untreated Water</v>
      </c>
      <c r="E741" s="1" t="str">
        <f>HYPERLINK("http://geochem.nrcan.gc.ca/cdogs/content/dgp/dgp00002_e.htm", "Total")</f>
        <v>Total</v>
      </c>
      <c r="F741" s="1" t="str">
        <f>HYPERLINK("http://geochem.nrcan.gc.ca/cdogs/content/agp/agp01499_e.htm", "SO4 | NONE | ROOT")</f>
        <v>SO4 | NONE | ROOT</v>
      </c>
      <c r="G741" s="1" t="str">
        <f>HYPERLINK("http://geochem.nrcan.gc.ca/cdogs/content/mth/mth02438_e.htm", "2438")</f>
        <v>2438</v>
      </c>
      <c r="H741" s="1" t="str">
        <f>HYPERLINK("http://geochem.nrcan.gc.ca/cdogs/content/bdl/bdl210006_e.htm", "210006")</f>
        <v>210006</v>
      </c>
      <c r="I741" s="1" t="str">
        <f>HYPERLINK("http://geochem.nrcan.gc.ca/cdogs/content/prj/prj210211_e.htm", "210211")</f>
        <v>210211</v>
      </c>
      <c r="J741" s="1" t="str">
        <f>HYPERLINK("http://geochem.nrcan.gc.ca/cdogs/content/svy/svy210380_e.htm", "210380")</f>
        <v>210380</v>
      </c>
      <c r="L741" t="s">
        <v>3390</v>
      </c>
      <c r="M741">
        <v>37.4</v>
      </c>
      <c r="N741" t="s">
        <v>3390</v>
      </c>
      <c r="O741" t="s">
        <v>3391</v>
      </c>
      <c r="P741" t="s">
        <v>3392</v>
      </c>
      <c r="Q741" t="s">
        <v>3393</v>
      </c>
      <c r="R741" t="s">
        <v>3394</v>
      </c>
      <c r="T741" t="s">
        <v>25</v>
      </c>
    </row>
    <row r="742" spans="1:20" x14ac:dyDescent="0.25">
      <c r="A742">
        <v>63.884785999999998</v>
      </c>
      <c r="B742">
        <v>-136.07263549999999</v>
      </c>
      <c r="C742" s="1" t="str">
        <f>HYPERLINK("http://geochem.nrcan.gc.ca/cdogs/content/kwd/kwd020018_e.htm", "Fluid (stream)")</f>
        <v>Fluid (stream)</v>
      </c>
      <c r="D742" s="1" t="str">
        <f>HYPERLINK("http://geochem.nrcan.gc.ca/cdogs/content/kwd/kwd080007_e.htm", "Untreated Water")</f>
        <v>Untreated Water</v>
      </c>
      <c r="E742" s="1" t="str">
        <f>HYPERLINK("http://geochem.nrcan.gc.ca/cdogs/content/dgp/dgp00002_e.htm", "Total")</f>
        <v>Total</v>
      </c>
      <c r="F742" s="1" t="str">
        <f>HYPERLINK("http://geochem.nrcan.gc.ca/cdogs/content/agp/agp01499_e.htm", "SO4 | NONE | ROOT")</f>
        <v>SO4 | NONE | ROOT</v>
      </c>
      <c r="G742" s="1" t="str">
        <f>HYPERLINK("http://geochem.nrcan.gc.ca/cdogs/content/mth/mth02438_e.htm", "2438")</f>
        <v>2438</v>
      </c>
      <c r="H742" s="1" t="str">
        <f>HYPERLINK("http://geochem.nrcan.gc.ca/cdogs/content/bdl/bdl210006_e.htm", "210006")</f>
        <v>210006</v>
      </c>
      <c r="I742" s="1" t="str">
        <f>HYPERLINK("http://geochem.nrcan.gc.ca/cdogs/content/prj/prj210211_e.htm", "210211")</f>
        <v>210211</v>
      </c>
      <c r="J742" s="1" t="str">
        <f>HYPERLINK("http://geochem.nrcan.gc.ca/cdogs/content/svy/svy210380_e.htm", "210380")</f>
        <v>210380</v>
      </c>
      <c r="L742" t="s">
        <v>507</v>
      </c>
      <c r="M742">
        <v>24.2</v>
      </c>
      <c r="N742" t="s">
        <v>507</v>
      </c>
      <c r="O742" t="s">
        <v>3395</v>
      </c>
      <c r="P742" t="s">
        <v>3396</v>
      </c>
      <c r="Q742" t="s">
        <v>3397</v>
      </c>
      <c r="R742" t="s">
        <v>3398</v>
      </c>
      <c r="T742" t="s">
        <v>25</v>
      </c>
    </row>
    <row r="743" spans="1:20" x14ac:dyDescent="0.25">
      <c r="A743">
        <v>64.181976800000001</v>
      </c>
      <c r="B743">
        <v>-136.00384980000001</v>
      </c>
      <c r="C743" s="1" t="str">
        <f>HYPERLINK("http://geochem.nrcan.gc.ca/cdogs/content/kwd/kwd020018_e.htm", "Fluid (stream)")</f>
        <v>Fluid (stream)</v>
      </c>
      <c r="D743" s="1" t="str">
        <f>HYPERLINK("http://geochem.nrcan.gc.ca/cdogs/content/kwd/kwd080007_e.htm", "Untreated Water")</f>
        <v>Untreated Water</v>
      </c>
      <c r="E743" s="1" t="str">
        <f>HYPERLINK("http://geochem.nrcan.gc.ca/cdogs/content/dgp/dgp00002_e.htm", "Total")</f>
        <v>Total</v>
      </c>
      <c r="F743" s="1" t="str">
        <f>HYPERLINK("http://geochem.nrcan.gc.ca/cdogs/content/agp/agp01499_e.htm", "SO4 | NONE | ROOT")</f>
        <v>SO4 | NONE | ROOT</v>
      </c>
      <c r="G743" s="1" t="str">
        <f>HYPERLINK("http://geochem.nrcan.gc.ca/cdogs/content/mth/mth02438_e.htm", "2438")</f>
        <v>2438</v>
      </c>
      <c r="H743" s="1" t="str">
        <f>HYPERLINK("http://geochem.nrcan.gc.ca/cdogs/content/bdl/bdl210006_e.htm", "210006")</f>
        <v>210006</v>
      </c>
      <c r="I743" s="1" t="str">
        <f>HYPERLINK("http://geochem.nrcan.gc.ca/cdogs/content/prj/prj210211_e.htm", "210211")</f>
        <v>210211</v>
      </c>
      <c r="J743" s="1" t="str">
        <f>HYPERLINK("http://geochem.nrcan.gc.ca/cdogs/content/svy/svy210380_e.htm", "210380")</f>
        <v>210380</v>
      </c>
      <c r="L743" t="s">
        <v>3399</v>
      </c>
      <c r="M743">
        <v>53.6</v>
      </c>
      <c r="N743" t="s">
        <v>3399</v>
      </c>
      <c r="O743" t="s">
        <v>3400</v>
      </c>
      <c r="P743" t="s">
        <v>3401</v>
      </c>
      <c r="Q743" t="s">
        <v>3402</v>
      </c>
      <c r="R743" t="s">
        <v>3403</v>
      </c>
      <c r="T743" t="s">
        <v>25</v>
      </c>
    </row>
    <row r="744" spans="1:20" x14ac:dyDescent="0.25">
      <c r="A744">
        <v>56.812798200000003</v>
      </c>
      <c r="B744">
        <v>-115.6516812</v>
      </c>
      <c r="C744" s="1" t="str">
        <f>HYPERLINK("http://geochem.nrcan.gc.ca/cdogs/content/kwd/kwd020018_e.htm", "Fluid (stream)")</f>
        <v>Fluid (stream)</v>
      </c>
      <c r="D744" s="1" t="str">
        <f>HYPERLINK("http://geochem.nrcan.gc.ca/cdogs/content/kwd/kwd080007_e.htm", "Untreated Water")</f>
        <v>Untreated Water</v>
      </c>
      <c r="E744" s="1" t="str">
        <f>HYPERLINK("http://geochem.nrcan.gc.ca/cdogs/content/dgp/dgp00002_e.htm", "Total")</f>
        <v>Total</v>
      </c>
      <c r="F744" s="1" t="str">
        <f>HYPERLINK("http://geochem.nrcan.gc.ca/cdogs/content/agp/agp01501_e.htm", "SO4 | NONE | CHROMAT")</f>
        <v>SO4 | NONE | CHROMAT</v>
      </c>
      <c r="G744" s="1" t="str">
        <f>HYPERLINK("http://geochem.nrcan.gc.ca/cdogs/content/mth/mth01460_e.htm", "1460")</f>
        <v>1460</v>
      </c>
      <c r="H744" s="1" t="str">
        <f>HYPERLINK("http://geochem.nrcan.gc.ca/cdogs/content/bdl/bdl210037_e.htm", "210037")</f>
        <v>210037</v>
      </c>
      <c r="I744" s="1" t="str">
        <f>HYPERLINK("http://geochem.nrcan.gc.ca/cdogs/content/prj/prj210166_e.htm", "210166")</f>
        <v>210166</v>
      </c>
      <c r="J744" s="1" t="str">
        <f>HYPERLINK("http://geochem.nrcan.gc.ca/cdogs/content/svy/svy210247_e.htm", "210247")</f>
        <v>210247</v>
      </c>
      <c r="L744" t="s">
        <v>3404</v>
      </c>
      <c r="M744">
        <v>30.57</v>
      </c>
      <c r="N744" t="s">
        <v>3404</v>
      </c>
      <c r="O744" t="s">
        <v>3405</v>
      </c>
      <c r="P744" t="s">
        <v>3406</v>
      </c>
      <c r="Q744" t="s">
        <v>3407</v>
      </c>
      <c r="R744" t="s">
        <v>3408</v>
      </c>
      <c r="T744" t="s">
        <v>25</v>
      </c>
    </row>
    <row r="745" spans="1:20" x14ac:dyDescent="0.25">
      <c r="A745">
        <v>56.867818499999998</v>
      </c>
      <c r="B745">
        <v>-115.8005213</v>
      </c>
      <c r="C745" s="1" t="str">
        <f>HYPERLINK("http://geochem.nrcan.gc.ca/cdogs/content/kwd/kwd020018_e.htm", "Fluid (stream)")</f>
        <v>Fluid (stream)</v>
      </c>
      <c r="D745" s="1" t="str">
        <f>HYPERLINK("http://geochem.nrcan.gc.ca/cdogs/content/kwd/kwd080007_e.htm", "Untreated Water")</f>
        <v>Untreated Water</v>
      </c>
      <c r="E745" s="1" t="str">
        <f>HYPERLINK("http://geochem.nrcan.gc.ca/cdogs/content/dgp/dgp00002_e.htm", "Total")</f>
        <v>Total</v>
      </c>
      <c r="F745" s="1" t="str">
        <f>HYPERLINK("http://geochem.nrcan.gc.ca/cdogs/content/agp/agp01501_e.htm", "SO4 | NONE | CHROMAT")</f>
        <v>SO4 | NONE | CHROMAT</v>
      </c>
      <c r="G745" s="1" t="str">
        <f>HYPERLINK("http://geochem.nrcan.gc.ca/cdogs/content/mth/mth01460_e.htm", "1460")</f>
        <v>1460</v>
      </c>
      <c r="H745" s="1" t="str">
        <f>HYPERLINK("http://geochem.nrcan.gc.ca/cdogs/content/bdl/bdl210037_e.htm", "210037")</f>
        <v>210037</v>
      </c>
      <c r="I745" s="1" t="str">
        <f>HYPERLINK("http://geochem.nrcan.gc.ca/cdogs/content/prj/prj210166_e.htm", "210166")</f>
        <v>210166</v>
      </c>
      <c r="J745" s="1" t="str">
        <f>HYPERLINK("http://geochem.nrcan.gc.ca/cdogs/content/svy/svy210247_e.htm", "210247")</f>
        <v>210247</v>
      </c>
      <c r="L745" t="s">
        <v>3409</v>
      </c>
      <c r="M745">
        <v>0.57999999999999996</v>
      </c>
      <c r="N745" t="s">
        <v>3409</v>
      </c>
      <c r="O745" t="s">
        <v>3410</v>
      </c>
      <c r="P745" t="s">
        <v>3411</v>
      </c>
      <c r="Q745" t="s">
        <v>3412</v>
      </c>
      <c r="R745" t="s">
        <v>3413</v>
      </c>
      <c r="T745" t="s">
        <v>25</v>
      </c>
    </row>
    <row r="746" spans="1:20" x14ac:dyDescent="0.25">
      <c r="A746">
        <v>56.884391600000001</v>
      </c>
      <c r="B746">
        <v>-115.8450765</v>
      </c>
      <c r="C746" s="1" t="str">
        <f>HYPERLINK("http://geochem.nrcan.gc.ca/cdogs/content/kwd/kwd020018_e.htm", "Fluid (stream)")</f>
        <v>Fluid (stream)</v>
      </c>
      <c r="D746" s="1" t="str">
        <f>HYPERLINK("http://geochem.nrcan.gc.ca/cdogs/content/kwd/kwd080007_e.htm", "Untreated Water")</f>
        <v>Untreated Water</v>
      </c>
      <c r="E746" s="1" t="str">
        <f>HYPERLINK("http://geochem.nrcan.gc.ca/cdogs/content/dgp/dgp00002_e.htm", "Total")</f>
        <v>Total</v>
      </c>
      <c r="F746" s="1" t="str">
        <f>HYPERLINK("http://geochem.nrcan.gc.ca/cdogs/content/agp/agp01501_e.htm", "SO4 | NONE | CHROMAT")</f>
        <v>SO4 | NONE | CHROMAT</v>
      </c>
      <c r="G746" s="1" t="str">
        <f>HYPERLINK("http://geochem.nrcan.gc.ca/cdogs/content/mth/mth01460_e.htm", "1460")</f>
        <v>1460</v>
      </c>
      <c r="H746" s="1" t="str">
        <f>HYPERLINK("http://geochem.nrcan.gc.ca/cdogs/content/bdl/bdl210037_e.htm", "210037")</f>
        <v>210037</v>
      </c>
      <c r="I746" s="1" t="str">
        <f>HYPERLINK("http://geochem.nrcan.gc.ca/cdogs/content/prj/prj210166_e.htm", "210166")</f>
        <v>210166</v>
      </c>
      <c r="J746" s="1" t="str">
        <f>HYPERLINK("http://geochem.nrcan.gc.ca/cdogs/content/svy/svy210247_e.htm", "210247")</f>
        <v>210247</v>
      </c>
      <c r="L746" t="s">
        <v>3414</v>
      </c>
      <c r="M746">
        <v>24.81</v>
      </c>
      <c r="N746" t="s">
        <v>3414</v>
      </c>
      <c r="O746" t="s">
        <v>3415</v>
      </c>
      <c r="P746" t="s">
        <v>3416</v>
      </c>
      <c r="Q746" t="s">
        <v>3417</v>
      </c>
      <c r="R746" t="s">
        <v>3418</v>
      </c>
      <c r="T746" t="s">
        <v>25</v>
      </c>
    </row>
    <row r="747" spans="1:20" x14ac:dyDescent="0.25">
      <c r="A747">
        <v>56.9665848</v>
      </c>
      <c r="B747">
        <v>-115.6371008</v>
      </c>
      <c r="C747" s="1" t="str">
        <f>HYPERLINK("http://geochem.nrcan.gc.ca/cdogs/content/kwd/kwd020018_e.htm", "Fluid (stream)")</f>
        <v>Fluid (stream)</v>
      </c>
      <c r="D747" s="1" t="str">
        <f>HYPERLINK("http://geochem.nrcan.gc.ca/cdogs/content/kwd/kwd080007_e.htm", "Untreated Water")</f>
        <v>Untreated Water</v>
      </c>
      <c r="E747" s="1" t="str">
        <f>HYPERLINK("http://geochem.nrcan.gc.ca/cdogs/content/dgp/dgp00002_e.htm", "Total")</f>
        <v>Total</v>
      </c>
      <c r="F747" s="1" t="str">
        <f>HYPERLINK("http://geochem.nrcan.gc.ca/cdogs/content/agp/agp01501_e.htm", "SO4 | NONE | CHROMAT")</f>
        <v>SO4 | NONE | CHROMAT</v>
      </c>
      <c r="G747" s="1" t="str">
        <f>HYPERLINK("http://geochem.nrcan.gc.ca/cdogs/content/mth/mth01460_e.htm", "1460")</f>
        <v>1460</v>
      </c>
      <c r="H747" s="1" t="str">
        <f>HYPERLINK("http://geochem.nrcan.gc.ca/cdogs/content/bdl/bdl210037_e.htm", "210037")</f>
        <v>210037</v>
      </c>
      <c r="I747" s="1" t="str">
        <f>HYPERLINK("http://geochem.nrcan.gc.ca/cdogs/content/prj/prj210166_e.htm", "210166")</f>
        <v>210166</v>
      </c>
      <c r="J747" s="1" t="str">
        <f>HYPERLINK("http://geochem.nrcan.gc.ca/cdogs/content/svy/svy210247_e.htm", "210247")</f>
        <v>210247</v>
      </c>
      <c r="L747" t="s">
        <v>3419</v>
      </c>
      <c r="M747">
        <v>59.25</v>
      </c>
      <c r="N747" t="s">
        <v>3419</v>
      </c>
      <c r="O747" t="s">
        <v>3420</v>
      </c>
      <c r="P747" t="s">
        <v>3421</v>
      </c>
      <c r="Q747" t="s">
        <v>3422</v>
      </c>
      <c r="R747" t="s">
        <v>3423</v>
      </c>
      <c r="T747" t="s">
        <v>25</v>
      </c>
    </row>
    <row r="748" spans="1:20" x14ac:dyDescent="0.25">
      <c r="A748">
        <v>56.945686299999998</v>
      </c>
      <c r="B748">
        <v>-115.6312054</v>
      </c>
      <c r="C748" s="1" t="str">
        <f>HYPERLINK("http://geochem.nrcan.gc.ca/cdogs/content/kwd/kwd020018_e.htm", "Fluid (stream)")</f>
        <v>Fluid (stream)</v>
      </c>
      <c r="D748" s="1" t="str">
        <f>HYPERLINK("http://geochem.nrcan.gc.ca/cdogs/content/kwd/kwd080007_e.htm", "Untreated Water")</f>
        <v>Untreated Water</v>
      </c>
      <c r="E748" s="1" t="str">
        <f>HYPERLINK("http://geochem.nrcan.gc.ca/cdogs/content/dgp/dgp00002_e.htm", "Total")</f>
        <v>Total</v>
      </c>
      <c r="F748" s="1" t="str">
        <f>HYPERLINK("http://geochem.nrcan.gc.ca/cdogs/content/agp/agp01501_e.htm", "SO4 | NONE | CHROMAT")</f>
        <v>SO4 | NONE | CHROMAT</v>
      </c>
      <c r="G748" s="1" t="str">
        <f>HYPERLINK("http://geochem.nrcan.gc.ca/cdogs/content/mth/mth01460_e.htm", "1460")</f>
        <v>1460</v>
      </c>
      <c r="H748" s="1" t="str">
        <f>HYPERLINK("http://geochem.nrcan.gc.ca/cdogs/content/bdl/bdl210037_e.htm", "210037")</f>
        <v>210037</v>
      </c>
      <c r="I748" s="1" t="str">
        <f>HYPERLINK("http://geochem.nrcan.gc.ca/cdogs/content/prj/prj210166_e.htm", "210166")</f>
        <v>210166</v>
      </c>
      <c r="J748" s="1" t="str">
        <f>HYPERLINK("http://geochem.nrcan.gc.ca/cdogs/content/svy/svy210247_e.htm", "210247")</f>
        <v>210247</v>
      </c>
      <c r="L748" t="s">
        <v>3424</v>
      </c>
      <c r="M748">
        <v>197.6</v>
      </c>
      <c r="N748" t="s">
        <v>3424</v>
      </c>
      <c r="O748" t="s">
        <v>3425</v>
      </c>
      <c r="P748" t="s">
        <v>3426</v>
      </c>
      <c r="Q748" t="s">
        <v>3427</v>
      </c>
      <c r="R748" t="s">
        <v>3428</v>
      </c>
      <c r="T748" t="s">
        <v>25</v>
      </c>
    </row>
    <row r="749" spans="1:20" x14ac:dyDescent="0.25">
      <c r="A749">
        <v>56.827924299999999</v>
      </c>
      <c r="B749">
        <v>-115.64964670000001</v>
      </c>
      <c r="C749" s="1" t="str">
        <f>HYPERLINK("http://geochem.nrcan.gc.ca/cdogs/content/kwd/kwd020018_e.htm", "Fluid (stream)")</f>
        <v>Fluid (stream)</v>
      </c>
      <c r="D749" s="1" t="str">
        <f>HYPERLINK("http://geochem.nrcan.gc.ca/cdogs/content/kwd/kwd080007_e.htm", "Untreated Water")</f>
        <v>Untreated Water</v>
      </c>
      <c r="E749" s="1" t="str">
        <f>HYPERLINK("http://geochem.nrcan.gc.ca/cdogs/content/dgp/dgp00002_e.htm", "Total")</f>
        <v>Total</v>
      </c>
      <c r="F749" s="1" t="str">
        <f>HYPERLINK("http://geochem.nrcan.gc.ca/cdogs/content/agp/agp01501_e.htm", "SO4 | NONE | CHROMAT")</f>
        <v>SO4 | NONE | CHROMAT</v>
      </c>
      <c r="G749" s="1" t="str">
        <f>HYPERLINK("http://geochem.nrcan.gc.ca/cdogs/content/mth/mth01460_e.htm", "1460")</f>
        <v>1460</v>
      </c>
      <c r="H749" s="1" t="str">
        <f>HYPERLINK("http://geochem.nrcan.gc.ca/cdogs/content/bdl/bdl210037_e.htm", "210037")</f>
        <v>210037</v>
      </c>
      <c r="I749" s="1" t="str">
        <f>HYPERLINK("http://geochem.nrcan.gc.ca/cdogs/content/prj/prj210166_e.htm", "210166")</f>
        <v>210166</v>
      </c>
      <c r="J749" s="1" t="str">
        <f>HYPERLINK("http://geochem.nrcan.gc.ca/cdogs/content/svy/svy210247_e.htm", "210247")</f>
        <v>210247</v>
      </c>
      <c r="L749" t="s">
        <v>3429</v>
      </c>
      <c r="M749">
        <v>22.69</v>
      </c>
      <c r="N749" t="s">
        <v>3429</v>
      </c>
      <c r="O749" t="s">
        <v>3430</v>
      </c>
      <c r="P749" t="s">
        <v>3431</v>
      </c>
      <c r="Q749" t="s">
        <v>3432</v>
      </c>
      <c r="R749" t="s">
        <v>3433</v>
      </c>
      <c r="T749" t="s">
        <v>25</v>
      </c>
    </row>
    <row r="750" spans="1:20" x14ac:dyDescent="0.25">
      <c r="A750">
        <v>56.808901300000002</v>
      </c>
      <c r="B750">
        <v>-115.7591118</v>
      </c>
      <c r="C750" s="1" t="str">
        <f>HYPERLINK("http://geochem.nrcan.gc.ca/cdogs/content/kwd/kwd020018_e.htm", "Fluid (stream)")</f>
        <v>Fluid (stream)</v>
      </c>
      <c r="D750" s="1" t="str">
        <f>HYPERLINK("http://geochem.nrcan.gc.ca/cdogs/content/kwd/kwd080007_e.htm", "Untreated Water")</f>
        <v>Untreated Water</v>
      </c>
      <c r="E750" s="1" t="str">
        <f>HYPERLINK("http://geochem.nrcan.gc.ca/cdogs/content/dgp/dgp00002_e.htm", "Total")</f>
        <v>Total</v>
      </c>
      <c r="F750" s="1" t="str">
        <f>HYPERLINK("http://geochem.nrcan.gc.ca/cdogs/content/agp/agp01501_e.htm", "SO4 | NONE | CHROMAT")</f>
        <v>SO4 | NONE | CHROMAT</v>
      </c>
      <c r="G750" s="1" t="str">
        <f>HYPERLINK("http://geochem.nrcan.gc.ca/cdogs/content/mth/mth01460_e.htm", "1460")</f>
        <v>1460</v>
      </c>
      <c r="H750" s="1" t="str">
        <f>HYPERLINK("http://geochem.nrcan.gc.ca/cdogs/content/bdl/bdl210037_e.htm", "210037")</f>
        <v>210037</v>
      </c>
      <c r="I750" s="1" t="str">
        <f>HYPERLINK("http://geochem.nrcan.gc.ca/cdogs/content/prj/prj210166_e.htm", "210166")</f>
        <v>210166</v>
      </c>
      <c r="J750" s="1" t="str">
        <f>HYPERLINK("http://geochem.nrcan.gc.ca/cdogs/content/svy/svy210247_e.htm", "210247")</f>
        <v>210247</v>
      </c>
      <c r="L750" t="s">
        <v>3434</v>
      </c>
      <c r="M750">
        <v>22.52</v>
      </c>
      <c r="N750" t="s">
        <v>3434</v>
      </c>
      <c r="O750" t="s">
        <v>3435</v>
      </c>
      <c r="P750" t="s">
        <v>3436</v>
      </c>
      <c r="Q750" t="s">
        <v>3437</v>
      </c>
      <c r="R750" t="s">
        <v>3438</v>
      </c>
      <c r="T750" t="s">
        <v>25</v>
      </c>
    </row>
    <row r="751" spans="1:20" x14ac:dyDescent="0.25">
      <c r="A751">
        <v>56.813311900000002</v>
      </c>
      <c r="B751">
        <v>-115.7635693</v>
      </c>
      <c r="C751" s="1" t="str">
        <f>HYPERLINK("http://geochem.nrcan.gc.ca/cdogs/content/kwd/kwd020018_e.htm", "Fluid (stream)")</f>
        <v>Fluid (stream)</v>
      </c>
      <c r="D751" s="1" t="str">
        <f>HYPERLINK("http://geochem.nrcan.gc.ca/cdogs/content/kwd/kwd080007_e.htm", "Untreated Water")</f>
        <v>Untreated Water</v>
      </c>
      <c r="E751" s="1" t="str">
        <f>HYPERLINK("http://geochem.nrcan.gc.ca/cdogs/content/dgp/dgp00002_e.htm", "Total")</f>
        <v>Total</v>
      </c>
      <c r="F751" s="1" t="str">
        <f>HYPERLINK("http://geochem.nrcan.gc.ca/cdogs/content/agp/agp01501_e.htm", "SO4 | NONE | CHROMAT")</f>
        <v>SO4 | NONE | CHROMAT</v>
      </c>
      <c r="G751" s="1" t="str">
        <f>HYPERLINK("http://geochem.nrcan.gc.ca/cdogs/content/mth/mth01460_e.htm", "1460")</f>
        <v>1460</v>
      </c>
      <c r="H751" s="1" t="str">
        <f>HYPERLINK("http://geochem.nrcan.gc.ca/cdogs/content/bdl/bdl210037_e.htm", "210037")</f>
        <v>210037</v>
      </c>
      <c r="I751" s="1" t="str">
        <f>HYPERLINK("http://geochem.nrcan.gc.ca/cdogs/content/prj/prj210166_e.htm", "210166")</f>
        <v>210166</v>
      </c>
      <c r="J751" s="1" t="str">
        <f>HYPERLINK("http://geochem.nrcan.gc.ca/cdogs/content/svy/svy210247_e.htm", "210247")</f>
        <v>210247</v>
      </c>
      <c r="L751" t="s">
        <v>3439</v>
      </c>
      <c r="M751">
        <v>3.0840000000000001</v>
      </c>
      <c r="N751" t="s">
        <v>3439</v>
      </c>
      <c r="O751" t="s">
        <v>3440</v>
      </c>
      <c r="P751" t="s">
        <v>3441</v>
      </c>
      <c r="Q751" t="s">
        <v>3442</v>
      </c>
      <c r="R751" t="s">
        <v>3443</v>
      </c>
      <c r="T751" t="s">
        <v>25</v>
      </c>
    </row>
    <row r="752" spans="1:20" x14ac:dyDescent="0.25">
      <c r="A752">
        <v>56.799639300000003</v>
      </c>
      <c r="B752">
        <v>-115.744843</v>
      </c>
      <c r="C752" s="1" t="str">
        <f>HYPERLINK("http://geochem.nrcan.gc.ca/cdogs/content/kwd/kwd020018_e.htm", "Fluid (stream)")</f>
        <v>Fluid (stream)</v>
      </c>
      <c r="D752" s="1" t="str">
        <f>HYPERLINK("http://geochem.nrcan.gc.ca/cdogs/content/kwd/kwd080007_e.htm", "Untreated Water")</f>
        <v>Untreated Water</v>
      </c>
      <c r="E752" s="1" t="str">
        <f>HYPERLINK("http://geochem.nrcan.gc.ca/cdogs/content/dgp/dgp00002_e.htm", "Total")</f>
        <v>Total</v>
      </c>
      <c r="F752" s="1" t="str">
        <f>HYPERLINK("http://geochem.nrcan.gc.ca/cdogs/content/agp/agp01501_e.htm", "SO4 | NONE | CHROMAT")</f>
        <v>SO4 | NONE | CHROMAT</v>
      </c>
      <c r="G752" s="1" t="str">
        <f>HYPERLINK("http://geochem.nrcan.gc.ca/cdogs/content/mth/mth01460_e.htm", "1460")</f>
        <v>1460</v>
      </c>
      <c r="H752" s="1" t="str">
        <f>HYPERLINK("http://geochem.nrcan.gc.ca/cdogs/content/bdl/bdl210037_e.htm", "210037")</f>
        <v>210037</v>
      </c>
      <c r="I752" s="1" t="str">
        <f>HYPERLINK("http://geochem.nrcan.gc.ca/cdogs/content/prj/prj210166_e.htm", "210166")</f>
        <v>210166</v>
      </c>
      <c r="J752" s="1" t="str">
        <f>HYPERLINK("http://geochem.nrcan.gc.ca/cdogs/content/svy/svy210247_e.htm", "210247")</f>
        <v>210247</v>
      </c>
      <c r="L752" t="s">
        <v>3444</v>
      </c>
      <c r="M752">
        <v>21.13</v>
      </c>
      <c r="N752" t="s">
        <v>3444</v>
      </c>
      <c r="O752" t="s">
        <v>3445</v>
      </c>
      <c r="P752" t="s">
        <v>3446</v>
      </c>
      <c r="Q752" t="s">
        <v>3447</v>
      </c>
      <c r="R752" t="s">
        <v>3448</v>
      </c>
      <c r="T752" t="s">
        <v>25</v>
      </c>
    </row>
    <row r="753" spans="1:20" x14ac:dyDescent="0.25">
      <c r="A753">
        <v>56.791519200000003</v>
      </c>
      <c r="B753">
        <v>-115.7194417</v>
      </c>
      <c r="C753" s="1" t="str">
        <f>HYPERLINK("http://geochem.nrcan.gc.ca/cdogs/content/kwd/kwd020018_e.htm", "Fluid (stream)")</f>
        <v>Fluid (stream)</v>
      </c>
      <c r="D753" s="1" t="str">
        <f>HYPERLINK("http://geochem.nrcan.gc.ca/cdogs/content/kwd/kwd080007_e.htm", "Untreated Water")</f>
        <v>Untreated Water</v>
      </c>
      <c r="E753" s="1" t="str">
        <f>HYPERLINK("http://geochem.nrcan.gc.ca/cdogs/content/dgp/dgp00002_e.htm", "Total")</f>
        <v>Total</v>
      </c>
      <c r="F753" s="1" t="str">
        <f>HYPERLINK("http://geochem.nrcan.gc.ca/cdogs/content/agp/agp01501_e.htm", "SO4 | NONE | CHROMAT")</f>
        <v>SO4 | NONE | CHROMAT</v>
      </c>
      <c r="G753" s="1" t="str">
        <f>HYPERLINK("http://geochem.nrcan.gc.ca/cdogs/content/mth/mth01460_e.htm", "1460")</f>
        <v>1460</v>
      </c>
      <c r="H753" s="1" t="str">
        <f>HYPERLINK("http://geochem.nrcan.gc.ca/cdogs/content/bdl/bdl210037_e.htm", "210037")</f>
        <v>210037</v>
      </c>
      <c r="I753" s="1" t="str">
        <f>HYPERLINK("http://geochem.nrcan.gc.ca/cdogs/content/prj/prj210166_e.htm", "210166")</f>
        <v>210166</v>
      </c>
      <c r="J753" s="1" t="str">
        <f>HYPERLINK("http://geochem.nrcan.gc.ca/cdogs/content/svy/svy210247_e.htm", "210247")</f>
        <v>210247</v>
      </c>
      <c r="L753" t="s">
        <v>3449</v>
      </c>
      <c r="M753">
        <v>58.9</v>
      </c>
      <c r="N753" t="s">
        <v>3449</v>
      </c>
      <c r="O753" t="s">
        <v>3450</v>
      </c>
      <c r="P753" t="s">
        <v>3451</v>
      </c>
      <c r="Q753" t="s">
        <v>3452</v>
      </c>
      <c r="R753" t="s">
        <v>3453</v>
      </c>
      <c r="T753" t="s">
        <v>25</v>
      </c>
    </row>
    <row r="754" spans="1:20" x14ac:dyDescent="0.25">
      <c r="A754">
        <v>56.794339899999997</v>
      </c>
      <c r="B754">
        <v>-115.717659</v>
      </c>
      <c r="C754" s="1" t="str">
        <f>HYPERLINK("http://geochem.nrcan.gc.ca/cdogs/content/kwd/kwd020018_e.htm", "Fluid (stream)")</f>
        <v>Fluid (stream)</v>
      </c>
      <c r="D754" s="1" t="str">
        <f>HYPERLINK("http://geochem.nrcan.gc.ca/cdogs/content/kwd/kwd080007_e.htm", "Untreated Water")</f>
        <v>Untreated Water</v>
      </c>
      <c r="E754" s="1" t="str">
        <f>HYPERLINK("http://geochem.nrcan.gc.ca/cdogs/content/dgp/dgp00002_e.htm", "Total")</f>
        <v>Total</v>
      </c>
      <c r="F754" s="1" t="str">
        <f>HYPERLINK("http://geochem.nrcan.gc.ca/cdogs/content/agp/agp01501_e.htm", "SO4 | NONE | CHROMAT")</f>
        <v>SO4 | NONE | CHROMAT</v>
      </c>
      <c r="G754" s="1" t="str">
        <f>HYPERLINK("http://geochem.nrcan.gc.ca/cdogs/content/mth/mth01460_e.htm", "1460")</f>
        <v>1460</v>
      </c>
      <c r="H754" s="1" t="str">
        <f>HYPERLINK("http://geochem.nrcan.gc.ca/cdogs/content/bdl/bdl210037_e.htm", "210037")</f>
        <v>210037</v>
      </c>
      <c r="I754" s="1" t="str">
        <f>HYPERLINK("http://geochem.nrcan.gc.ca/cdogs/content/prj/prj210166_e.htm", "210166")</f>
        <v>210166</v>
      </c>
      <c r="J754" s="1" t="str">
        <f>HYPERLINK("http://geochem.nrcan.gc.ca/cdogs/content/svy/svy210247_e.htm", "210247")</f>
        <v>210247</v>
      </c>
      <c r="L754" t="s">
        <v>3454</v>
      </c>
      <c r="M754">
        <v>26.77</v>
      </c>
      <c r="N754" t="s">
        <v>3454</v>
      </c>
      <c r="O754" t="s">
        <v>3455</v>
      </c>
      <c r="P754" t="s">
        <v>3456</v>
      </c>
      <c r="Q754" t="s">
        <v>3457</v>
      </c>
      <c r="R754" t="s">
        <v>3458</v>
      </c>
      <c r="T754" t="s">
        <v>25</v>
      </c>
    </row>
    <row r="755" spans="1:20" x14ac:dyDescent="0.25">
      <c r="A755">
        <v>56.807433600000003</v>
      </c>
      <c r="B755">
        <v>-115.66666379999999</v>
      </c>
      <c r="C755" s="1" t="str">
        <f>HYPERLINK("http://geochem.nrcan.gc.ca/cdogs/content/kwd/kwd020018_e.htm", "Fluid (stream)")</f>
        <v>Fluid (stream)</v>
      </c>
      <c r="D755" s="1" t="str">
        <f>HYPERLINK("http://geochem.nrcan.gc.ca/cdogs/content/kwd/kwd080007_e.htm", "Untreated Water")</f>
        <v>Untreated Water</v>
      </c>
      <c r="E755" s="1" t="str">
        <f>HYPERLINK("http://geochem.nrcan.gc.ca/cdogs/content/dgp/dgp00002_e.htm", "Total")</f>
        <v>Total</v>
      </c>
      <c r="F755" s="1" t="str">
        <f>HYPERLINK("http://geochem.nrcan.gc.ca/cdogs/content/agp/agp01501_e.htm", "SO4 | NONE | CHROMAT")</f>
        <v>SO4 | NONE | CHROMAT</v>
      </c>
      <c r="G755" s="1" t="str">
        <f>HYPERLINK("http://geochem.nrcan.gc.ca/cdogs/content/mth/mth01460_e.htm", "1460")</f>
        <v>1460</v>
      </c>
      <c r="H755" s="1" t="str">
        <f>HYPERLINK("http://geochem.nrcan.gc.ca/cdogs/content/bdl/bdl210037_e.htm", "210037")</f>
        <v>210037</v>
      </c>
      <c r="I755" s="1" t="str">
        <f>HYPERLINK("http://geochem.nrcan.gc.ca/cdogs/content/prj/prj210166_e.htm", "210166")</f>
        <v>210166</v>
      </c>
      <c r="J755" s="1" t="str">
        <f>HYPERLINK("http://geochem.nrcan.gc.ca/cdogs/content/svy/svy210247_e.htm", "210247")</f>
        <v>210247</v>
      </c>
      <c r="L755" t="s">
        <v>3459</v>
      </c>
      <c r="M755">
        <v>25.81</v>
      </c>
      <c r="N755" t="s">
        <v>3459</v>
      </c>
      <c r="O755" t="s">
        <v>3460</v>
      </c>
      <c r="P755" t="s">
        <v>3461</v>
      </c>
      <c r="Q755" t="s">
        <v>3462</v>
      </c>
      <c r="R755" t="s">
        <v>3463</v>
      </c>
      <c r="T755" t="s">
        <v>25</v>
      </c>
    </row>
    <row r="756" spans="1:20" x14ac:dyDescent="0.25">
      <c r="A756">
        <v>56.9264881</v>
      </c>
      <c r="B756">
        <v>-115.972116</v>
      </c>
      <c r="C756" s="1" t="str">
        <f>HYPERLINK("http://geochem.nrcan.gc.ca/cdogs/content/kwd/kwd020018_e.htm", "Fluid (stream)")</f>
        <v>Fluid (stream)</v>
      </c>
      <c r="D756" s="1" t="str">
        <f>HYPERLINK("http://geochem.nrcan.gc.ca/cdogs/content/kwd/kwd080007_e.htm", "Untreated Water")</f>
        <v>Untreated Water</v>
      </c>
      <c r="E756" s="1" t="str">
        <f>HYPERLINK("http://geochem.nrcan.gc.ca/cdogs/content/dgp/dgp00002_e.htm", "Total")</f>
        <v>Total</v>
      </c>
      <c r="F756" s="1" t="str">
        <f>HYPERLINK("http://geochem.nrcan.gc.ca/cdogs/content/agp/agp01501_e.htm", "SO4 | NONE | CHROMAT")</f>
        <v>SO4 | NONE | CHROMAT</v>
      </c>
      <c r="G756" s="1" t="str">
        <f>HYPERLINK("http://geochem.nrcan.gc.ca/cdogs/content/mth/mth01460_e.htm", "1460")</f>
        <v>1460</v>
      </c>
      <c r="H756" s="1" t="str">
        <f>HYPERLINK("http://geochem.nrcan.gc.ca/cdogs/content/bdl/bdl210037_e.htm", "210037")</f>
        <v>210037</v>
      </c>
      <c r="I756" s="1" t="str">
        <f>HYPERLINK("http://geochem.nrcan.gc.ca/cdogs/content/prj/prj210166_e.htm", "210166")</f>
        <v>210166</v>
      </c>
      <c r="J756" s="1" t="str">
        <f>HYPERLINK("http://geochem.nrcan.gc.ca/cdogs/content/svy/svy210247_e.htm", "210247")</f>
        <v>210247</v>
      </c>
      <c r="L756" t="s">
        <v>3464</v>
      </c>
      <c r="M756">
        <v>2.3679999999999999</v>
      </c>
      <c r="N756" t="s">
        <v>3464</v>
      </c>
      <c r="O756" t="s">
        <v>3465</v>
      </c>
      <c r="P756" t="s">
        <v>3466</v>
      </c>
      <c r="Q756" t="s">
        <v>3467</v>
      </c>
      <c r="R756" t="s">
        <v>3468</v>
      </c>
      <c r="T756" t="s">
        <v>25</v>
      </c>
    </row>
    <row r="757" spans="1:20" x14ac:dyDescent="0.25">
      <c r="A757">
        <v>56.964223400000002</v>
      </c>
      <c r="B757">
        <v>-115.49054769999999</v>
      </c>
      <c r="C757" s="1" t="str">
        <f>HYPERLINK("http://geochem.nrcan.gc.ca/cdogs/content/kwd/kwd020018_e.htm", "Fluid (stream)")</f>
        <v>Fluid (stream)</v>
      </c>
      <c r="D757" s="1" t="str">
        <f>HYPERLINK("http://geochem.nrcan.gc.ca/cdogs/content/kwd/kwd080007_e.htm", "Untreated Water")</f>
        <v>Untreated Water</v>
      </c>
      <c r="E757" s="1" t="str">
        <f>HYPERLINK("http://geochem.nrcan.gc.ca/cdogs/content/dgp/dgp00002_e.htm", "Total")</f>
        <v>Total</v>
      </c>
      <c r="F757" s="1" t="str">
        <f>HYPERLINK("http://geochem.nrcan.gc.ca/cdogs/content/agp/agp01501_e.htm", "SO4 | NONE | CHROMAT")</f>
        <v>SO4 | NONE | CHROMAT</v>
      </c>
      <c r="G757" s="1" t="str">
        <f>HYPERLINK("http://geochem.nrcan.gc.ca/cdogs/content/mth/mth01460_e.htm", "1460")</f>
        <v>1460</v>
      </c>
      <c r="H757" s="1" t="str">
        <f>HYPERLINK("http://geochem.nrcan.gc.ca/cdogs/content/bdl/bdl210037_e.htm", "210037")</f>
        <v>210037</v>
      </c>
      <c r="I757" s="1" t="str">
        <f>HYPERLINK("http://geochem.nrcan.gc.ca/cdogs/content/prj/prj210166_e.htm", "210166")</f>
        <v>210166</v>
      </c>
      <c r="J757" s="1" t="str">
        <f>HYPERLINK("http://geochem.nrcan.gc.ca/cdogs/content/svy/svy210247_e.htm", "210247")</f>
        <v>210247</v>
      </c>
      <c r="L757" t="s">
        <v>3469</v>
      </c>
      <c r="M757">
        <v>7.8460000000000001</v>
      </c>
      <c r="N757" t="s">
        <v>3469</v>
      </c>
      <c r="O757" t="s">
        <v>3470</v>
      </c>
      <c r="P757" t="s">
        <v>3471</v>
      </c>
      <c r="Q757" t="s">
        <v>3472</v>
      </c>
      <c r="R757" t="s">
        <v>3473</v>
      </c>
      <c r="T757" t="s">
        <v>25</v>
      </c>
    </row>
    <row r="758" spans="1:20" x14ac:dyDescent="0.25">
      <c r="A758">
        <v>56.994525500000002</v>
      </c>
      <c r="B758">
        <v>-115.5355476</v>
      </c>
      <c r="C758" s="1" t="str">
        <f>HYPERLINK("http://geochem.nrcan.gc.ca/cdogs/content/kwd/kwd020018_e.htm", "Fluid (stream)")</f>
        <v>Fluid (stream)</v>
      </c>
      <c r="D758" s="1" t="str">
        <f>HYPERLINK("http://geochem.nrcan.gc.ca/cdogs/content/kwd/kwd080007_e.htm", "Untreated Water")</f>
        <v>Untreated Water</v>
      </c>
      <c r="E758" s="1" t="str">
        <f>HYPERLINK("http://geochem.nrcan.gc.ca/cdogs/content/dgp/dgp00002_e.htm", "Total")</f>
        <v>Total</v>
      </c>
      <c r="F758" s="1" t="str">
        <f>HYPERLINK("http://geochem.nrcan.gc.ca/cdogs/content/agp/agp01501_e.htm", "SO4 | NONE | CHROMAT")</f>
        <v>SO4 | NONE | CHROMAT</v>
      </c>
      <c r="G758" s="1" t="str">
        <f>HYPERLINK("http://geochem.nrcan.gc.ca/cdogs/content/mth/mth01460_e.htm", "1460")</f>
        <v>1460</v>
      </c>
      <c r="H758" s="1" t="str">
        <f>HYPERLINK("http://geochem.nrcan.gc.ca/cdogs/content/bdl/bdl210037_e.htm", "210037")</f>
        <v>210037</v>
      </c>
      <c r="I758" s="1" t="str">
        <f>HYPERLINK("http://geochem.nrcan.gc.ca/cdogs/content/prj/prj210166_e.htm", "210166")</f>
        <v>210166</v>
      </c>
      <c r="J758" s="1" t="str">
        <f>HYPERLINK("http://geochem.nrcan.gc.ca/cdogs/content/svy/svy210247_e.htm", "210247")</f>
        <v>210247</v>
      </c>
      <c r="L758" t="s">
        <v>3474</v>
      </c>
      <c r="M758">
        <v>48.67</v>
      </c>
      <c r="N758" t="s">
        <v>3474</v>
      </c>
      <c r="O758" t="s">
        <v>3475</v>
      </c>
      <c r="P758" t="s">
        <v>3476</v>
      </c>
      <c r="Q758" t="s">
        <v>3477</v>
      </c>
      <c r="R758" t="s">
        <v>3478</v>
      </c>
      <c r="T758" t="s">
        <v>25</v>
      </c>
    </row>
    <row r="759" spans="1:20" x14ac:dyDescent="0.25">
      <c r="A759">
        <v>56.953362800000001</v>
      </c>
      <c r="B759">
        <v>-115.5690479</v>
      </c>
      <c r="C759" s="1" t="str">
        <f>HYPERLINK("http://geochem.nrcan.gc.ca/cdogs/content/kwd/kwd020018_e.htm", "Fluid (stream)")</f>
        <v>Fluid (stream)</v>
      </c>
      <c r="D759" s="1" t="str">
        <f>HYPERLINK("http://geochem.nrcan.gc.ca/cdogs/content/kwd/kwd080007_e.htm", "Untreated Water")</f>
        <v>Untreated Water</v>
      </c>
      <c r="E759" s="1" t="str">
        <f>HYPERLINK("http://geochem.nrcan.gc.ca/cdogs/content/dgp/dgp00002_e.htm", "Total")</f>
        <v>Total</v>
      </c>
      <c r="F759" s="1" t="str">
        <f>HYPERLINK("http://geochem.nrcan.gc.ca/cdogs/content/agp/agp01501_e.htm", "SO4 | NONE | CHROMAT")</f>
        <v>SO4 | NONE | CHROMAT</v>
      </c>
      <c r="G759" s="1" t="str">
        <f>HYPERLINK("http://geochem.nrcan.gc.ca/cdogs/content/mth/mth01460_e.htm", "1460")</f>
        <v>1460</v>
      </c>
      <c r="H759" s="1" t="str">
        <f>HYPERLINK("http://geochem.nrcan.gc.ca/cdogs/content/bdl/bdl210037_e.htm", "210037")</f>
        <v>210037</v>
      </c>
      <c r="I759" s="1" t="str">
        <f>HYPERLINK("http://geochem.nrcan.gc.ca/cdogs/content/prj/prj210166_e.htm", "210166")</f>
        <v>210166</v>
      </c>
      <c r="J759" s="1" t="str">
        <f>HYPERLINK("http://geochem.nrcan.gc.ca/cdogs/content/svy/svy210247_e.htm", "210247")</f>
        <v>210247</v>
      </c>
      <c r="L759" t="s">
        <v>3479</v>
      </c>
      <c r="M759">
        <v>1.59</v>
      </c>
      <c r="N759" t="s">
        <v>3479</v>
      </c>
      <c r="O759" t="s">
        <v>3480</v>
      </c>
      <c r="P759" t="s">
        <v>3481</v>
      </c>
      <c r="Q759" t="s">
        <v>3482</v>
      </c>
      <c r="R759" t="s">
        <v>3483</v>
      </c>
      <c r="T759" t="s">
        <v>25</v>
      </c>
    </row>
    <row r="760" spans="1:20" x14ac:dyDescent="0.25">
      <c r="A760">
        <v>56.9780728</v>
      </c>
      <c r="B760">
        <v>-115.6360395</v>
      </c>
      <c r="C760" s="1" t="str">
        <f>HYPERLINK("http://geochem.nrcan.gc.ca/cdogs/content/kwd/kwd020018_e.htm", "Fluid (stream)")</f>
        <v>Fluid (stream)</v>
      </c>
      <c r="D760" s="1" t="str">
        <f>HYPERLINK("http://geochem.nrcan.gc.ca/cdogs/content/kwd/kwd080007_e.htm", "Untreated Water")</f>
        <v>Untreated Water</v>
      </c>
      <c r="E760" s="1" t="str">
        <f>HYPERLINK("http://geochem.nrcan.gc.ca/cdogs/content/dgp/dgp00002_e.htm", "Total")</f>
        <v>Total</v>
      </c>
      <c r="F760" s="1" t="str">
        <f>HYPERLINK("http://geochem.nrcan.gc.ca/cdogs/content/agp/agp01501_e.htm", "SO4 | NONE | CHROMAT")</f>
        <v>SO4 | NONE | CHROMAT</v>
      </c>
      <c r="G760" s="1" t="str">
        <f>HYPERLINK("http://geochem.nrcan.gc.ca/cdogs/content/mth/mth01460_e.htm", "1460")</f>
        <v>1460</v>
      </c>
      <c r="H760" s="1" t="str">
        <f>HYPERLINK("http://geochem.nrcan.gc.ca/cdogs/content/bdl/bdl210037_e.htm", "210037")</f>
        <v>210037</v>
      </c>
      <c r="I760" s="1" t="str">
        <f>HYPERLINK("http://geochem.nrcan.gc.ca/cdogs/content/prj/prj210166_e.htm", "210166")</f>
        <v>210166</v>
      </c>
      <c r="J760" s="1" t="str">
        <f>HYPERLINK("http://geochem.nrcan.gc.ca/cdogs/content/svy/svy210247_e.htm", "210247")</f>
        <v>210247</v>
      </c>
      <c r="L760" t="s">
        <v>3484</v>
      </c>
      <c r="M760">
        <v>160.30000000000001</v>
      </c>
      <c r="N760" t="s">
        <v>3484</v>
      </c>
      <c r="O760" t="s">
        <v>3485</v>
      </c>
      <c r="P760" t="s">
        <v>3486</v>
      </c>
      <c r="Q760" t="s">
        <v>3487</v>
      </c>
      <c r="R760" t="s">
        <v>3488</v>
      </c>
      <c r="T760" t="s">
        <v>25</v>
      </c>
    </row>
    <row r="761" spans="1:20" x14ac:dyDescent="0.25">
      <c r="A761">
        <v>56.9780728</v>
      </c>
      <c r="B761">
        <v>-115.6360395</v>
      </c>
      <c r="C761" s="1" t="str">
        <f>HYPERLINK("http://geochem.nrcan.gc.ca/cdogs/content/kwd/kwd020018_e.htm", "Fluid (stream)")</f>
        <v>Fluid (stream)</v>
      </c>
      <c r="D761" s="1" t="str">
        <f>HYPERLINK("http://geochem.nrcan.gc.ca/cdogs/content/kwd/kwd080007_e.htm", "Untreated Water")</f>
        <v>Untreated Water</v>
      </c>
      <c r="E761" s="1" t="str">
        <f>HYPERLINK("http://geochem.nrcan.gc.ca/cdogs/content/dgp/dgp00002_e.htm", "Total")</f>
        <v>Total</v>
      </c>
      <c r="F761" s="1" t="str">
        <f>HYPERLINK("http://geochem.nrcan.gc.ca/cdogs/content/agp/agp01501_e.htm", "SO4 | NONE | CHROMAT")</f>
        <v>SO4 | NONE | CHROMAT</v>
      </c>
      <c r="G761" s="1" t="str">
        <f>HYPERLINK("http://geochem.nrcan.gc.ca/cdogs/content/mth/mth01460_e.htm", "1460")</f>
        <v>1460</v>
      </c>
      <c r="H761" s="1" t="str">
        <f>HYPERLINK("http://geochem.nrcan.gc.ca/cdogs/content/bdl/bdl210037_e.htm", "210037")</f>
        <v>210037</v>
      </c>
      <c r="I761" s="1" t="str">
        <f>HYPERLINK("http://geochem.nrcan.gc.ca/cdogs/content/prj/prj210166_e.htm", "210166")</f>
        <v>210166</v>
      </c>
      <c r="J761" s="1" t="str">
        <f>HYPERLINK("http://geochem.nrcan.gc.ca/cdogs/content/svy/svy210247_e.htm", "210247")</f>
        <v>210247</v>
      </c>
      <c r="L761" t="s">
        <v>3489</v>
      </c>
      <c r="M761">
        <v>161.97</v>
      </c>
      <c r="N761" t="s">
        <v>3489</v>
      </c>
      <c r="O761" t="s">
        <v>3485</v>
      </c>
      <c r="P761" t="s">
        <v>3490</v>
      </c>
      <c r="Q761" t="s">
        <v>3491</v>
      </c>
      <c r="R761" t="s">
        <v>3492</v>
      </c>
      <c r="T761" t="s">
        <v>25</v>
      </c>
    </row>
    <row r="762" spans="1:20" x14ac:dyDescent="0.25">
      <c r="A762">
        <v>56.9619529</v>
      </c>
      <c r="B762">
        <v>-115.6432401</v>
      </c>
      <c r="C762" s="1" t="str">
        <f>HYPERLINK("http://geochem.nrcan.gc.ca/cdogs/content/kwd/kwd020018_e.htm", "Fluid (stream)")</f>
        <v>Fluid (stream)</v>
      </c>
      <c r="D762" s="1" t="str">
        <f>HYPERLINK("http://geochem.nrcan.gc.ca/cdogs/content/kwd/kwd080007_e.htm", "Untreated Water")</f>
        <v>Untreated Water</v>
      </c>
      <c r="E762" s="1" t="str">
        <f>HYPERLINK("http://geochem.nrcan.gc.ca/cdogs/content/dgp/dgp00002_e.htm", "Total")</f>
        <v>Total</v>
      </c>
      <c r="F762" s="1" t="str">
        <f>HYPERLINK("http://geochem.nrcan.gc.ca/cdogs/content/agp/agp01501_e.htm", "SO4 | NONE | CHROMAT")</f>
        <v>SO4 | NONE | CHROMAT</v>
      </c>
      <c r="G762" s="1" t="str">
        <f>HYPERLINK("http://geochem.nrcan.gc.ca/cdogs/content/mth/mth01460_e.htm", "1460")</f>
        <v>1460</v>
      </c>
      <c r="H762" s="1" t="str">
        <f>HYPERLINK("http://geochem.nrcan.gc.ca/cdogs/content/bdl/bdl210037_e.htm", "210037")</f>
        <v>210037</v>
      </c>
      <c r="I762" s="1" t="str">
        <f>HYPERLINK("http://geochem.nrcan.gc.ca/cdogs/content/prj/prj210166_e.htm", "210166")</f>
        <v>210166</v>
      </c>
      <c r="J762" s="1" t="str">
        <f>HYPERLINK("http://geochem.nrcan.gc.ca/cdogs/content/svy/svy210247_e.htm", "210247")</f>
        <v>210247</v>
      </c>
      <c r="L762" t="s">
        <v>3493</v>
      </c>
      <c r="M762">
        <v>38.619999999999997</v>
      </c>
      <c r="N762" t="s">
        <v>3493</v>
      </c>
      <c r="O762" t="s">
        <v>3494</v>
      </c>
      <c r="P762" t="s">
        <v>3495</v>
      </c>
      <c r="Q762" t="s">
        <v>3496</v>
      </c>
      <c r="R762" t="s">
        <v>3497</v>
      </c>
      <c r="T762" t="s">
        <v>25</v>
      </c>
    </row>
    <row r="763" spans="1:20" x14ac:dyDescent="0.25">
      <c r="A763">
        <v>56.9619529</v>
      </c>
      <c r="B763">
        <v>-115.6432401</v>
      </c>
      <c r="C763" s="1" t="str">
        <f>HYPERLINK("http://geochem.nrcan.gc.ca/cdogs/content/kwd/kwd020018_e.htm", "Fluid (stream)")</f>
        <v>Fluid (stream)</v>
      </c>
      <c r="D763" s="1" t="str">
        <f>HYPERLINK("http://geochem.nrcan.gc.ca/cdogs/content/kwd/kwd080007_e.htm", "Untreated Water")</f>
        <v>Untreated Water</v>
      </c>
      <c r="E763" s="1" t="str">
        <f>HYPERLINK("http://geochem.nrcan.gc.ca/cdogs/content/dgp/dgp00002_e.htm", "Total")</f>
        <v>Total</v>
      </c>
      <c r="F763" s="1" t="str">
        <f>HYPERLINK("http://geochem.nrcan.gc.ca/cdogs/content/agp/agp01501_e.htm", "SO4 | NONE | CHROMAT")</f>
        <v>SO4 | NONE | CHROMAT</v>
      </c>
      <c r="G763" s="1" t="str">
        <f>HYPERLINK("http://geochem.nrcan.gc.ca/cdogs/content/mth/mth01460_e.htm", "1460")</f>
        <v>1460</v>
      </c>
      <c r="H763" s="1" t="str">
        <f>HYPERLINK("http://geochem.nrcan.gc.ca/cdogs/content/bdl/bdl210037_e.htm", "210037")</f>
        <v>210037</v>
      </c>
      <c r="I763" s="1" t="str">
        <f>HYPERLINK("http://geochem.nrcan.gc.ca/cdogs/content/prj/prj210166_e.htm", "210166")</f>
        <v>210166</v>
      </c>
      <c r="J763" s="1" t="str">
        <f>HYPERLINK("http://geochem.nrcan.gc.ca/cdogs/content/svy/svy210247_e.htm", "210247")</f>
        <v>210247</v>
      </c>
      <c r="L763" t="s">
        <v>3498</v>
      </c>
      <c r="M763">
        <v>38.57</v>
      </c>
      <c r="N763" t="s">
        <v>3498</v>
      </c>
      <c r="O763" t="s">
        <v>3494</v>
      </c>
      <c r="P763" t="s">
        <v>3499</v>
      </c>
      <c r="Q763" t="s">
        <v>3500</v>
      </c>
      <c r="R763" t="s">
        <v>3501</v>
      </c>
      <c r="T763" t="s">
        <v>25</v>
      </c>
    </row>
    <row r="764" spans="1:20" x14ac:dyDescent="0.25">
      <c r="A764">
        <v>56.935457</v>
      </c>
      <c r="B764">
        <v>-115.4605798</v>
      </c>
      <c r="C764" s="1" t="str">
        <f>HYPERLINK("http://geochem.nrcan.gc.ca/cdogs/content/kwd/kwd020018_e.htm", "Fluid (stream)")</f>
        <v>Fluid (stream)</v>
      </c>
      <c r="D764" s="1" t="str">
        <f>HYPERLINK("http://geochem.nrcan.gc.ca/cdogs/content/kwd/kwd080007_e.htm", "Untreated Water")</f>
        <v>Untreated Water</v>
      </c>
      <c r="E764" s="1" t="str">
        <f>HYPERLINK("http://geochem.nrcan.gc.ca/cdogs/content/dgp/dgp00002_e.htm", "Total")</f>
        <v>Total</v>
      </c>
      <c r="F764" s="1" t="str">
        <f>HYPERLINK("http://geochem.nrcan.gc.ca/cdogs/content/agp/agp01501_e.htm", "SO4 | NONE | CHROMAT")</f>
        <v>SO4 | NONE | CHROMAT</v>
      </c>
      <c r="G764" s="1" t="str">
        <f>HYPERLINK("http://geochem.nrcan.gc.ca/cdogs/content/mth/mth01460_e.htm", "1460")</f>
        <v>1460</v>
      </c>
      <c r="H764" s="1" t="str">
        <f>HYPERLINK("http://geochem.nrcan.gc.ca/cdogs/content/bdl/bdl210037_e.htm", "210037")</f>
        <v>210037</v>
      </c>
      <c r="I764" s="1" t="str">
        <f>HYPERLINK("http://geochem.nrcan.gc.ca/cdogs/content/prj/prj210166_e.htm", "210166")</f>
        <v>210166</v>
      </c>
      <c r="J764" s="1" t="str">
        <f>HYPERLINK("http://geochem.nrcan.gc.ca/cdogs/content/svy/svy210247_e.htm", "210247")</f>
        <v>210247</v>
      </c>
      <c r="L764" t="s">
        <v>3502</v>
      </c>
      <c r="M764">
        <v>32.49</v>
      </c>
      <c r="N764" t="s">
        <v>3502</v>
      </c>
      <c r="O764" t="s">
        <v>3503</v>
      </c>
      <c r="P764" t="s">
        <v>3504</v>
      </c>
      <c r="Q764" t="s">
        <v>3505</v>
      </c>
      <c r="R764" t="s">
        <v>3506</v>
      </c>
      <c r="T764" t="s">
        <v>25</v>
      </c>
    </row>
    <row r="765" spans="1:20" x14ac:dyDescent="0.25">
      <c r="A765">
        <v>56.928153500000001</v>
      </c>
      <c r="B765">
        <v>-115.2446042</v>
      </c>
      <c r="C765" s="1" t="str">
        <f>HYPERLINK("http://geochem.nrcan.gc.ca/cdogs/content/kwd/kwd020018_e.htm", "Fluid (stream)")</f>
        <v>Fluid (stream)</v>
      </c>
      <c r="D765" s="1" t="str">
        <f>HYPERLINK("http://geochem.nrcan.gc.ca/cdogs/content/kwd/kwd080007_e.htm", "Untreated Water")</f>
        <v>Untreated Water</v>
      </c>
      <c r="E765" s="1" t="str">
        <f>HYPERLINK("http://geochem.nrcan.gc.ca/cdogs/content/dgp/dgp00002_e.htm", "Total")</f>
        <v>Total</v>
      </c>
      <c r="F765" s="1" t="str">
        <f>HYPERLINK("http://geochem.nrcan.gc.ca/cdogs/content/agp/agp01501_e.htm", "SO4 | NONE | CHROMAT")</f>
        <v>SO4 | NONE | CHROMAT</v>
      </c>
      <c r="G765" s="1" t="str">
        <f>HYPERLINK("http://geochem.nrcan.gc.ca/cdogs/content/mth/mth01460_e.htm", "1460")</f>
        <v>1460</v>
      </c>
      <c r="H765" s="1" t="str">
        <f>HYPERLINK("http://geochem.nrcan.gc.ca/cdogs/content/bdl/bdl210037_e.htm", "210037")</f>
        <v>210037</v>
      </c>
      <c r="I765" s="1" t="str">
        <f>HYPERLINK("http://geochem.nrcan.gc.ca/cdogs/content/prj/prj210166_e.htm", "210166")</f>
        <v>210166</v>
      </c>
      <c r="J765" s="1" t="str">
        <f>HYPERLINK("http://geochem.nrcan.gc.ca/cdogs/content/svy/svy210247_e.htm", "210247")</f>
        <v>210247</v>
      </c>
      <c r="L765" t="s">
        <v>3507</v>
      </c>
      <c r="M765">
        <v>13.233000000000001</v>
      </c>
      <c r="N765" t="s">
        <v>3507</v>
      </c>
      <c r="O765" t="s">
        <v>3508</v>
      </c>
      <c r="P765" t="s">
        <v>3509</v>
      </c>
      <c r="Q765" t="s">
        <v>3510</v>
      </c>
      <c r="R765" t="s">
        <v>3511</v>
      </c>
      <c r="T765" t="s">
        <v>25</v>
      </c>
    </row>
    <row r="766" spans="1:20" x14ac:dyDescent="0.25">
      <c r="A766">
        <v>56.828597600000002</v>
      </c>
      <c r="B766">
        <v>-115.5998518</v>
      </c>
      <c r="C766" s="1" t="str">
        <f>HYPERLINK("http://geochem.nrcan.gc.ca/cdogs/content/kwd/kwd020018_e.htm", "Fluid (stream)")</f>
        <v>Fluid (stream)</v>
      </c>
      <c r="D766" s="1" t="str">
        <f>HYPERLINK("http://geochem.nrcan.gc.ca/cdogs/content/kwd/kwd080007_e.htm", "Untreated Water")</f>
        <v>Untreated Water</v>
      </c>
      <c r="E766" s="1" t="str">
        <f>HYPERLINK("http://geochem.nrcan.gc.ca/cdogs/content/dgp/dgp00002_e.htm", "Total")</f>
        <v>Total</v>
      </c>
      <c r="F766" s="1" t="str">
        <f>HYPERLINK("http://geochem.nrcan.gc.ca/cdogs/content/agp/agp01501_e.htm", "SO4 | NONE | CHROMAT")</f>
        <v>SO4 | NONE | CHROMAT</v>
      </c>
      <c r="G766" s="1" t="str">
        <f>HYPERLINK("http://geochem.nrcan.gc.ca/cdogs/content/mth/mth01460_e.htm", "1460")</f>
        <v>1460</v>
      </c>
      <c r="H766" s="1" t="str">
        <f>HYPERLINK("http://geochem.nrcan.gc.ca/cdogs/content/bdl/bdl210037_e.htm", "210037")</f>
        <v>210037</v>
      </c>
      <c r="I766" s="1" t="str">
        <f>HYPERLINK("http://geochem.nrcan.gc.ca/cdogs/content/prj/prj210166_e.htm", "210166")</f>
        <v>210166</v>
      </c>
      <c r="J766" s="1" t="str">
        <f>HYPERLINK("http://geochem.nrcan.gc.ca/cdogs/content/svy/svy210247_e.htm", "210247")</f>
        <v>210247</v>
      </c>
      <c r="L766" t="s">
        <v>3512</v>
      </c>
      <c r="M766">
        <v>19.216999999999999</v>
      </c>
      <c r="N766" t="s">
        <v>3512</v>
      </c>
      <c r="O766" t="s">
        <v>3513</v>
      </c>
      <c r="P766" t="s">
        <v>3514</v>
      </c>
      <c r="Q766" t="s">
        <v>3515</v>
      </c>
      <c r="R766" t="s">
        <v>3516</v>
      </c>
      <c r="T766" t="s">
        <v>25</v>
      </c>
    </row>
    <row r="767" spans="1:20" x14ac:dyDescent="0.25">
      <c r="A767">
        <v>56.820500699999997</v>
      </c>
      <c r="B767">
        <v>-115.62964599999999</v>
      </c>
      <c r="C767" s="1" t="str">
        <f>HYPERLINK("http://geochem.nrcan.gc.ca/cdogs/content/kwd/kwd020018_e.htm", "Fluid (stream)")</f>
        <v>Fluid (stream)</v>
      </c>
      <c r="D767" s="1" t="str">
        <f>HYPERLINK("http://geochem.nrcan.gc.ca/cdogs/content/kwd/kwd080007_e.htm", "Untreated Water")</f>
        <v>Untreated Water</v>
      </c>
      <c r="E767" s="1" t="str">
        <f>HYPERLINK("http://geochem.nrcan.gc.ca/cdogs/content/dgp/dgp00002_e.htm", "Total")</f>
        <v>Total</v>
      </c>
      <c r="F767" s="1" t="str">
        <f>HYPERLINK("http://geochem.nrcan.gc.ca/cdogs/content/agp/agp01501_e.htm", "SO4 | NONE | CHROMAT")</f>
        <v>SO4 | NONE | CHROMAT</v>
      </c>
      <c r="G767" s="1" t="str">
        <f>HYPERLINK("http://geochem.nrcan.gc.ca/cdogs/content/mth/mth01460_e.htm", "1460")</f>
        <v>1460</v>
      </c>
      <c r="H767" s="1" t="str">
        <f>HYPERLINK("http://geochem.nrcan.gc.ca/cdogs/content/bdl/bdl210037_e.htm", "210037")</f>
        <v>210037</v>
      </c>
      <c r="I767" s="1" t="str">
        <f>HYPERLINK("http://geochem.nrcan.gc.ca/cdogs/content/prj/prj210166_e.htm", "210166")</f>
        <v>210166</v>
      </c>
      <c r="J767" s="1" t="str">
        <f>HYPERLINK("http://geochem.nrcan.gc.ca/cdogs/content/svy/svy210247_e.htm", "210247")</f>
        <v>210247</v>
      </c>
      <c r="L767" t="s">
        <v>3517</v>
      </c>
      <c r="M767">
        <v>30.13</v>
      </c>
      <c r="N767" t="s">
        <v>3517</v>
      </c>
      <c r="O767" t="s">
        <v>3518</v>
      </c>
      <c r="P767" t="s">
        <v>3519</v>
      </c>
      <c r="Q767" t="s">
        <v>3520</v>
      </c>
      <c r="R767" t="s">
        <v>3521</v>
      </c>
      <c r="T767" t="s">
        <v>25</v>
      </c>
    </row>
    <row r="768" spans="1:20" x14ac:dyDescent="0.25">
      <c r="A768">
        <v>56.8694287</v>
      </c>
      <c r="B768">
        <v>-115.6510222</v>
      </c>
      <c r="C768" s="1" t="str">
        <f>HYPERLINK("http://geochem.nrcan.gc.ca/cdogs/content/kwd/kwd020018_e.htm", "Fluid (stream)")</f>
        <v>Fluid (stream)</v>
      </c>
      <c r="D768" s="1" t="str">
        <f>HYPERLINK("http://geochem.nrcan.gc.ca/cdogs/content/kwd/kwd080007_e.htm", "Untreated Water")</f>
        <v>Untreated Water</v>
      </c>
      <c r="E768" s="1" t="str">
        <f>HYPERLINK("http://geochem.nrcan.gc.ca/cdogs/content/dgp/dgp00002_e.htm", "Total")</f>
        <v>Total</v>
      </c>
      <c r="F768" s="1" t="str">
        <f>HYPERLINK("http://geochem.nrcan.gc.ca/cdogs/content/agp/agp01501_e.htm", "SO4 | NONE | CHROMAT")</f>
        <v>SO4 | NONE | CHROMAT</v>
      </c>
      <c r="G768" s="1" t="str">
        <f>HYPERLINK("http://geochem.nrcan.gc.ca/cdogs/content/mth/mth01460_e.htm", "1460")</f>
        <v>1460</v>
      </c>
      <c r="H768" s="1" t="str">
        <f>HYPERLINK("http://geochem.nrcan.gc.ca/cdogs/content/bdl/bdl210037_e.htm", "210037")</f>
        <v>210037</v>
      </c>
      <c r="I768" s="1" t="str">
        <f>HYPERLINK("http://geochem.nrcan.gc.ca/cdogs/content/prj/prj210166_e.htm", "210166")</f>
        <v>210166</v>
      </c>
      <c r="J768" s="1" t="str">
        <f>HYPERLINK("http://geochem.nrcan.gc.ca/cdogs/content/svy/svy210247_e.htm", "210247")</f>
        <v>210247</v>
      </c>
      <c r="L768" t="s">
        <v>3522</v>
      </c>
      <c r="M768">
        <v>17.044</v>
      </c>
      <c r="N768" t="s">
        <v>3522</v>
      </c>
      <c r="O768" t="s">
        <v>3523</v>
      </c>
      <c r="P768" t="s">
        <v>3524</v>
      </c>
      <c r="Q768" t="s">
        <v>3525</v>
      </c>
      <c r="R768" t="s">
        <v>3526</v>
      </c>
      <c r="T768" t="s">
        <v>25</v>
      </c>
    </row>
    <row r="769" spans="1:20" x14ac:dyDescent="0.25">
      <c r="A769">
        <v>56.9158914</v>
      </c>
      <c r="B769">
        <v>-115.6515314</v>
      </c>
      <c r="C769" s="1" t="str">
        <f>HYPERLINK("http://geochem.nrcan.gc.ca/cdogs/content/kwd/kwd020018_e.htm", "Fluid (stream)")</f>
        <v>Fluid (stream)</v>
      </c>
      <c r="D769" s="1" t="str">
        <f>HYPERLINK("http://geochem.nrcan.gc.ca/cdogs/content/kwd/kwd080007_e.htm", "Untreated Water")</f>
        <v>Untreated Water</v>
      </c>
      <c r="E769" s="1" t="str">
        <f>HYPERLINK("http://geochem.nrcan.gc.ca/cdogs/content/dgp/dgp00002_e.htm", "Total")</f>
        <v>Total</v>
      </c>
      <c r="F769" s="1" t="str">
        <f>HYPERLINK("http://geochem.nrcan.gc.ca/cdogs/content/agp/agp01501_e.htm", "SO4 | NONE | CHROMAT")</f>
        <v>SO4 | NONE | CHROMAT</v>
      </c>
      <c r="G769" s="1" t="str">
        <f>HYPERLINK("http://geochem.nrcan.gc.ca/cdogs/content/mth/mth01460_e.htm", "1460")</f>
        <v>1460</v>
      </c>
      <c r="H769" s="1" t="str">
        <f>HYPERLINK("http://geochem.nrcan.gc.ca/cdogs/content/bdl/bdl210037_e.htm", "210037")</f>
        <v>210037</v>
      </c>
      <c r="I769" s="1" t="str">
        <f>HYPERLINK("http://geochem.nrcan.gc.ca/cdogs/content/prj/prj210166_e.htm", "210166")</f>
        <v>210166</v>
      </c>
      <c r="J769" s="1" t="str">
        <f>HYPERLINK("http://geochem.nrcan.gc.ca/cdogs/content/svy/svy210247_e.htm", "210247")</f>
        <v>210247</v>
      </c>
      <c r="L769" t="s">
        <v>3527</v>
      </c>
      <c r="M769">
        <v>75.709999999999994</v>
      </c>
      <c r="N769" t="s">
        <v>3527</v>
      </c>
      <c r="O769" t="s">
        <v>3528</v>
      </c>
      <c r="P769" t="s">
        <v>3529</v>
      </c>
      <c r="Q769" t="s">
        <v>3530</v>
      </c>
      <c r="R769" t="s">
        <v>3531</v>
      </c>
      <c r="T769" t="s">
        <v>25</v>
      </c>
    </row>
    <row r="770" spans="1:20" x14ac:dyDescent="0.25">
      <c r="A770">
        <v>56.8395011</v>
      </c>
      <c r="B770">
        <v>-115.44599580000001</v>
      </c>
      <c r="C770" s="1" t="str">
        <f>HYPERLINK("http://geochem.nrcan.gc.ca/cdogs/content/kwd/kwd020018_e.htm", "Fluid (stream)")</f>
        <v>Fluid (stream)</v>
      </c>
      <c r="D770" s="1" t="str">
        <f>HYPERLINK("http://geochem.nrcan.gc.ca/cdogs/content/kwd/kwd080007_e.htm", "Untreated Water")</f>
        <v>Untreated Water</v>
      </c>
      <c r="E770" s="1" t="str">
        <f>HYPERLINK("http://geochem.nrcan.gc.ca/cdogs/content/dgp/dgp00002_e.htm", "Total")</f>
        <v>Total</v>
      </c>
      <c r="F770" s="1" t="str">
        <f>HYPERLINK("http://geochem.nrcan.gc.ca/cdogs/content/agp/agp01501_e.htm", "SO4 | NONE | CHROMAT")</f>
        <v>SO4 | NONE | CHROMAT</v>
      </c>
      <c r="G770" s="1" t="str">
        <f>HYPERLINK("http://geochem.nrcan.gc.ca/cdogs/content/mth/mth01460_e.htm", "1460")</f>
        <v>1460</v>
      </c>
      <c r="H770" s="1" t="str">
        <f>HYPERLINK("http://geochem.nrcan.gc.ca/cdogs/content/bdl/bdl210037_e.htm", "210037")</f>
        <v>210037</v>
      </c>
      <c r="I770" s="1" t="str">
        <f>HYPERLINK("http://geochem.nrcan.gc.ca/cdogs/content/prj/prj210166_e.htm", "210166")</f>
        <v>210166</v>
      </c>
      <c r="J770" s="1" t="str">
        <f>HYPERLINK("http://geochem.nrcan.gc.ca/cdogs/content/svy/svy210247_e.htm", "210247")</f>
        <v>210247</v>
      </c>
      <c r="L770" t="s">
        <v>3532</v>
      </c>
      <c r="M770">
        <v>30.77</v>
      </c>
      <c r="N770" t="s">
        <v>3532</v>
      </c>
      <c r="O770" t="s">
        <v>3533</v>
      </c>
      <c r="P770" t="s">
        <v>3534</v>
      </c>
      <c r="Q770" t="s">
        <v>3535</v>
      </c>
      <c r="R770" t="s">
        <v>3536</v>
      </c>
      <c r="T770" t="s">
        <v>25</v>
      </c>
    </row>
    <row r="771" spans="1:20" x14ac:dyDescent="0.25">
      <c r="A771">
        <v>57.484312899999999</v>
      </c>
      <c r="B771">
        <v>-115.56655670000001</v>
      </c>
      <c r="C771" s="1" t="str">
        <f>HYPERLINK("http://geochem.nrcan.gc.ca/cdogs/content/kwd/kwd020018_e.htm", "Fluid (stream)")</f>
        <v>Fluid (stream)</v>
      </c>
      <c r="D771" s="1" t="str">
        <f>HYPERLINK("http://geochem.nrcan.gc.ca/cdogs/content/kwd/kwd080007_e.htm", "Untreated Water")</f>
        <v>Untreated Water</v>
      </c>
      <c r="E771" s="1" t="str">
        <f>HYPERLINK("http://geochem.nrcan.gc.ca/cdogs/content/dgp/dgp00002_e.htm", "Total")</f>
        <v>Total</v>
      </c>
      <c r="F771" s="1" t="str">
        <f>HYPERLINK("http://geochem.nrcan.gc.ca/cdogs/content/agp/agp01501_e.htm", "SO4 | NONE | CHROMAT")</f>
        <v>SO4 | NONE | CHROMAT</v>
      </c>
      <c r="G771" s="1" t="str">
        <f>HYPERLINK("http://geochem.nrcan.gc.ca/cdogs/content/mth/mth01460_e.htm", "1460")</f>
        <v>1460</v>
      </c>
      <c r="H771" s="1" t="str">
        <f>HYPERLINK("http://geochem.nrcan.gc.ca/cdogs/content/bdl/bdl210037_e.htm", "210037")</f>
        <v>210037</v>
      </c>
      <c r="I771" s="1" t="str">
        <f>HYPERLINK("http://geochem.nrcan.gc.ca/cdogs/content/prj/prj210166_e.htm", "210166")</f>
        <v>210166</v>
      </c>
      <c r="J771" s="1" t="str">
        <f>HYPERLINK("http://geochem.nrcan.gc.ca/cdogs/content/svy/svy210247_e.htm", "210247")</f>
        <v>210247</v>
      </c>
      <c r="L771" t="s">
        <v>1224</v>
      </c>
      <c r="M771">
        <v>64.400000000000006</v>
      </c>
      <c r="N771" t="s">
        <v>1224</v>
      </c>
      <c r="O771" t="s">
        <v>3537</v>
      </c>
      <c r="P771" t="s">
        <v>3538</v>
      </c>
      <c r="Q771" t="s">
        <v>3539</v>
      </c>
      <c r="R771" t="s">
        <v>3540</v>
      </c>
      <c r="T771" t="s">
        <v>25</v>
      </c>
    </row>
    <row r="772" spans="1:20" x14ac:dyDescent="0.25">
      <c r="A772">
        <v>57.274184300000002</v>
      </c>
      <c r="B772">
        <v>-115.54517730000001</v>
      </c>
      <c r="C772" s="1" t="str">
        <f>HYPERLINK("http://geochem.nrcan.gc.ca/cdogs/content/kwd/kwd020018_e.htm", "Fluid (stream)")</f>
        <v>Fluid (stream)</v>
      </c>
      <c r="D772" s="1" t="str">
        <f>HYPERLINK("http://geochem.nrcan.gc.ca/cdogs/content/kwd/kwd080007_e.htm", "Untreated Water")</f>
        <v>Untreated Water</v>
      </c>
      <c r="E772" s="1" t="str">
        <f>HYPERLINK("http://geochem.nrcan.gc.ca/cdogs/content/dgp/dgp00002_e.htm", "Total")</f>
        <v>Total</v>
      </c>
      <c r="F772" s="1" t="str">
        <f>HYPERLINK("http://geochem.nrcan.gc.ca/cdogs/content/agp/agp01501_e.htm", "SO4 | NONE | CHROMAT")</f>
        <v>SO4 | NONE | CHROMAT</v>
      </c>
      <c r="G772" s="1" t="str">
        <f>HYPERLINK("http://geochem.nrcan.gc.ca/cdogs/content/mth/mth01460_e.htm", "1460")</f>
        <v>1460</v>
      </c>
      <c r="H772" s="1" t="str">
        <f>HYPERLINK("http://geochem.nrcan.gc.ca/cdogs/content/bdl/bdl210037_e.htm", "210037")</f>
        <v>210037</v>
      </c>
      <c r="I772" s="1" t="str">
        <f>HYPERLINK("http://geochem.nrcan.gc.ca/cdogs/content/prj/prj210166_e.htm", "210166")</f>
        <v>210166</v>
      </c>
      <c r="J772" s="1" t="str">
        <f>HYPERLINK("http://geochem.nrcan.gc.ca/cdogs/content/svy/svy210247_e.htm", "210247")</f>
        <v>210247</v>
      </c>
      <c r="L772" t="s">
        <v>3541</v>
      </c>
      <c r="M772">
        <v>12.002000000000001</v>
      </c>
      <c r="N772" t="s">
        <v>3541</v>
      </c>
      <c r="O772" t="s">
        <v>3542</v>
      </c>
      <c r="P772" t="s">
        <v>3543</v>
      </c>
      <c r="Q772" t="s">
        <v>3544</v>
      </c>
      <c r="R772" t="s">
        <v>3545</v>
      </c>
      <c r="T772" t="s">
        <v>25</v>
      </c>
    </row>
    <row r="773" spans="1:20" x14ac:dyDescent="0.25">
      <c r="A773">
        <v>57.392267599999997</v>
      </c>
      <c r="B773">
        <v>-115.4006388</v>
      </c>
      <c r="C773" s="1" t="str">
        <f>HYPERLINK("http://geochem.nrcan.gc.ca/cdogs/content/kwd/kwd020018_e.htm", "Fluid (stream)")</f>
        <v>Fluid (stream)</v>
      </c>
      <c r="D773" s="1" t="str">
        <f>HYPERLINK("http://geochem.nrcan.gc.ca/cdogs/content/kwd/kwd080007_e.htm", "Untreated Water")</f>
        <v>Untreated Water</v>
      </c>
      <c r="E773" s="1" t="str">
        <f>HYPERLINK("http://geochem.nrcan.gc.ca/cdogs/content/dgp/dgp00002_e.htm", "Total")</f>
        <v>Total</v>
      </c>
      <c r="F773" s="1" t="str">
        <f>HYPERLINK("http://geochem.nrcan.gc.ca/cdogs/content/agp/agp01501_e.htm", "SO4 | NONE | CHROMAT")</f>
        <v>SO4 | NONE | CHROMAT</v>
      </c>
      <c r="G773" s="1" t="str">
        <f>HYPERLINK("http://geochem.nrcan.gc.ca/cdogs/content/mth/mth01460_e.htm", "1460")</f>
        <v>1460</v>
      </c>
      <c r="H773" s="1" t="str">
        <f>HYPERLINK("http://geochem.nrcan.gc.ca/cdogs/content/bdl/bdl210037_e.htm", "210037")</f>
        <v>210037</v>
      </c>
      <c r="I773" s="1" t="str">
        <f>HYPERLINK("http://geochem.nrcan.gc.ca/cdogs/content/prj/prj210166_e.htm", "210166")</f>
        <v>210166</v>
      </c>
      <c r="J773" s="1" t="str">
        <f>HYPERLINK("http://geochem.nrcan.gc.ca/cdogs/content/svy/svy210247_e.htm", "210247")</f>
        <v>210247</v>
      </c>
      <c r="L773" t="s">
        <v>3546</v>
      </c>
      <c r="M773">
        <v>35.61</v>
      </c>
      <c r="N773" t="s">
        <v>3546</v>
      </c>
      <c r="O773" t="s">
        <v>3547</v>
      </c>
      <c r="P773" t="s">
        <v>3548</v>
      </c>
      <c r="Q773" t="s">
        <v>3549</v>
      </c>
      <c r="R773" t="s">
        <v>3550</v>
      </c>
      <c r="T773" t="s">
        <v>25</v>
      </c>
    </row>
    <row r="774" spans="1:20" x14ac:dyDescent="0.25">
      <c r="A774">
        <v>57.275000300000002</v>
      </c>
      <c r="B774">
        <v>-115.5473678</v>
      </c>
      <c r="C774" s="1" t="str">
        <f>HYPERLINK("http://geochem.nrcan.gc.ca/cdogs/content/kwd/kwd020018_e.htm", "Fluid (stream)")</f>
        <v>Fluid (stream)</v>
      </c>
      <c r="D774" s="1" t="str">
        <f>HYPERLINK("http://geochem.nrcan.gc.ca/cdogs/content/kwd/kwd080007_e.htm", "Untreated Water")</f>
        <v>Untreated Water</v>
      </c>
      <c r="E774" s="1" t="str">
        <f>HYPERLINK("http://geochem.nrcan.gc.ca/cdogs/content/dgp/dgp00002_e.htm", "Total")</f>
        <v>Total</v>
      </c>
      <c r="F774" s="1" t="str">
        <f>HYPERLINK("http://geochem.nrcan.gc.ca/cdogs/content/agp/agp01501_e.htm", "SO4 | NONE | CHROMAT")</f>
        <v>SO4 | NONE | CHROMAT</v>
      </c>
      <c r="G774" s="1" t="str">
        <f>HYPERLINK("http://geochem.nrcan.gc.ca/cdogs/content/mth/mth01460_e.htm", "1460")</f>
        <v>1460</v>
      </c>
      <c r="H774" s="1" t="str">
        <f>HYPERLINK("http://geochem.nrcan.gc.ca/cdogs/content/bdl/bdl210037_e.htm", "210037")</f>
        <v>210037</v>
      </c>
      <c r="I774" s="1" t="str">
        <f>HYPERLINK("http://geochem.nrcan.gc.ca/cdogs/content/prj/prj210166_e.htm", "210166")</f>
        <v>210166</v>
      </c>
      <c r="J774" s="1" t="str">
        <f>HYPERLINK("http://geochem.nrcan.gc.ca/cdogs/content/svy/svy210247_e.htm", "210247")</f>
        <v>210247</v>
      </c>
      <c r="L774" t="s">
        <v>3551</v>
      </c>
      <c r="M774">
        <v>10.96</v>
      </c>
      <c r="N774" t="s">
        <v>3551</v>
      </c>
      <c r="O774" t="s">
        <v>3552</v>
      </c>
      <c r="P774" t="s">
        <v>3553</v>
      </c>
      <c r="Q774" t="s">
        <v>3554</v>
      </c>
      <c r="R774" t="s">
        <v>3555</v>
      </c>
      <c r="T774" t="s">
        <v>25</v>
      </c>
    </row>
    <row r="775" spans="1:20" x14ac:dyDescent="0.25">
      <c r="A775">
        <v>57.312647900000002</v>
      </c>
      <c r="B775">
        <v>-115.5785261</v>
      </c>
      <c r="C775" s="1" t="str">
        <f>HYPERLINK("http://geochem.nrcan.gc.ca/cdogs/content/kwd/kwd020018_e.htm", "Fluid (stream)")</f>
        <v>Fluid (stream)</v>
      </c>
      <c r="D775" s="1" t="str">
        <f>HYPERLINK("http://geochem.nrcan.gc.ca/cdogs/content/kwd/kwd080007_e.htm", "Untreated Water")</f>
        <v>Untreated Water</v>
      </c>
      <c r="E775" s="1" t="str">
        <f>HYPERLINK("http://geochem.nrcan.gc.ca/cdogs/content/dgp/dgp00002_e.htm", "Total")</f>
        <v>Total</v>
      </c>
      <c r="F775" s="1" t="str">
        <f>HYPERLINK("http://geochem.nrcan.gc.ca/cdogs/content/agp/agp01501_e.htm", "SO4 | NONE | CHROMAT")</f>
        <v>SO4 | NONE | CHROMAT</v>
      </c>
      <c r="G775" s="1" t="str">
        <f>HYPERLINK("http://geochem.nrcan.gc.ca/cdogs/content/mth/mth01460_e.htm", "1460")</f>
        <v>1460</v>
      </c>
      <c r="H775" s="1" t="str">
        <f>HYPERLINK("http://geochem.nrcan.gc.ca/cdogs/content/bdl/bdl210037_e.htm", "210037")</f>
        <v>210037</v>
      </c>
      <c r="I775" s="1" t="str">
        <f>HYPERLINK("http://geochem.nrcan.gc.ca/cdogs/content/prj/prj210166_e.htm", "210166")</f>
        <v>210166</v>
      </c>
      <c r="J775" s="1" t="str">
        <f>HYPERLINK("http://geochem.nrcan.gc.ca/cdogs/content/svy/svy210247_e.htm", "210247")</f>
        <v>210247</v>
      </c>
      <c r="L775" t="s">
        <v>3556</v>
      </c>
      <c r="M775">
        <v>13.762</v>
      </c>
      <c r="N775" t="s">
        <v>3556</v>
      </c>
      <c r="O775" t="s">
        <v>3557</v>
      </c>
      <c r="P775" t="s">
        <v>3558</v>
      </c>
      <c r="Q775" t="s">
        <v>3559</v>
      </c>
      <c r="R775" t="s">
        <v>3560</v>
      </c>
      <c r="T775" t="s">
        <v>25</v>
      </c>
    </row>
    <row r="776" spans="1:20" x14ac:dyDescent="0.25">
      <c r="A776">
        <v>57.022522899999998</v>
      </c>
      <c r="B776">
        <v>-115.5903781</v>
      </c>
      <c r="C776" s="1" t="str">
        <f>HYPERLINK("http://geochem.nrcan.gc.ca/cdogs/content/kwd/kwd020018_e.htm", "Fluid (stream)")</f>
        <v>Fluid (stream)</v>
      </c>
      <c r="D776" s="1" t="str">
        <f>HYPERLINK("http://geochem.nrcan.gc.ca/cdogs/content/kwd/kwd080007_e.htm", "Untreated Water")</f>
        <v>Untreated Water</v>
      </c>
      <c r="E776" s="1" t="str">
        <f>HYPERLINK("http://geochem.nrcan.gc.ca/cdogs/content/dgp/dgp00002_e.htm", "Total")</f>
        <v>Total</v>
      </c>
      <c r="F776" s="1" t="str">
        <f>HYPERLINK("http://geochem.nrcan.gc.ca/cdogs/content/agp/agp01501_e.htm", "SO4 | NONE | CHROMAT")</f>
        <v>SO4 | NONE | CHROMAT</v>
      </c>
      <c r="G776" s="1" t="str">
        <f>HYPERLINK("http://geochem.nrcan.gc.ca/cdogs/content/mth/mth01460_e.htm", "1460")</f>
        <v>1460</v>
      </c>
      <c r="H776" s="1" t="str">
        <f>HYPERLINK("http://geochem.nrcan.gc.ca/cdogs/content/bdl/bdl210037_e.htm", "210037")</f>
        <v>210037</v>
      </c>
      <c r="I776" s="1" t="str">
        <f>HYPERLINK("http://geochem.nrcan.gc.ca/cdogs/content/prj/prj210166_e.htm", "210166")</f>
        <v>210166</v>
      </c>
      <c r="J776" s="1" t="str">
        <f>HYPERLINK("http://geochem.nrcan.gc.ca/cdogs/content/svy/svy210247_e.htm", "210247")</f>
        <v>210247</v>
      </c>
      <c r="L776" t="s">
        <v>3561</v>
      </c>
      <c r="M776">
        <v>5.077</v>
      </c>
      <c r="N776" t="s">
        <v>3561</v>
      </c>
      <c r="O776" t="s">
        <v>3562</v>
      </c>
      <c r="P776" t="s">
        <v>3563</v>
      </c>
      <c r="Q776" t="s">
        <v>3564</v>
      </c>
      <c r="R776" t="s">
        <v>3565</v>
      </c>
      <c r="T776" t="s">
        <v>25</v>
      </c>
    </row>
    <row r="777" spans="1:20" x14ac:dyDescent="0.25">
      <c r="A777">
        <v>57.063673700000002</v>
      </c>
      <c r="B777">
        <v>-115.58517329999999</v>
      </c>
      <c r="C777" s="1" t="str">
        <f>HYPERLINK("http://geochem.nrcan.gc.ca/cdogs/content/kwd/kwd020018_e.htm", "Fluid (stream)")</f>
        <v>Fluid (stream)</v>
      </c>
      <c r="D777" s="1" t="str">
        <f>HYPERLINK("http://geochem.nrcan.gc.ca/cdogs/content/kwd/kwd080007_e.htm", "Untreated Water")</f>
        <v>Untreated Water</v>
      </c>
      <c r="E777" s="1" t="str">
        <f>HYPERLINK("http://geochem.nrcan.gc.ca/cdogs/content/dgp/dgp00002_e.htm", "Total")</f>
        <v>Total</v>
      </c>
      <c r="F777" s="1" t="str">
        <f>HYPERLINK("http://geochem.nrcan.gc.ca/cdogs/content/agp/agp01501_e.htm", "SO4 | NONE | CHROMAT")</f>
        <v>SO4 | NONE | CHROMAT</v>
      </c>
      <c r="G777" s="1" t="str">
        <f>HYPERLINK("http://geochem.nrcan.gc.ca/cdogs/content/mth/mth01460_e.htm", "1460")</f>
        <v>1460</v>
      </c>
      <c r="H777" s="1" t="str">
        <f>HYPERLINK("http://geochem.nrcan.gc.ca/cdogs/content/bdl/bdl210037_e.htm", "210037")</f>
        <v>210037</v>
      </c>
      <c r="I777" s="1" t="str">
        <f>HYPERLINK("http://geochem.nrcan.gc.ca/cdogs/content/prj/prj210166_e.htm", "210166")</f>
        <v>210166</v>
      </c>
      <c r="J777" s="1" t="str">
        <f>HYPERLINK("http://geochem.nrcan.gc.ca/cdogs/content/svy/svy210247_e.htm", "210247")</f>
        <v>210247</v>
      </c>
      <c r="L777" t="s">
        <v>3566</v>
      </c>
      <c r="M777">
        <v>3.7810000000000001</v>
      </c>
      <c r="N777" t="s">
        <v>3566</v>
      </c>
      <c r="O777" t="s">
        <v>3567</v>
      </c>
      <c r="P777" t="s">
        <v>3568</v>
      </c>
      <c r="Q777" t="s">
        <v>3569</v>
      </c>
      <c r="R777" t="s">
        <v>3570</v>
      </c>
      <c r="T777" t="s">
        <v>25</v>
      </c>
    </row>
    <row r="778" spans="1:20" x14ac:dyDescent="0.25">
      <c r="A778">
        <v>57.089084900000003</v>
      </c>
      <c r="B778">
        <v>-115.55492719999999</v>
      </c>
      <c r="C778" s="1" t="str">
        <f>HYPERLINK("http://geochem.nrcan.gc.ca/cdogs/content/kwd/kwd020018_e.htm", "Fluid (stream)")</f>
        <v>Fluid (stream)</v>
      </c>
      <c r="D778" s="1" t="str">
        <f>HYPERLINK("http://geochem.nrcan.gc.ca/cdogs/content/kwd/kwd080007_e.htm", "Untreated Water")</f>
        <v>Untreated Water</v>
      </c>
      <c r="E778" s="1" t="str">
        <f>HYPERLINK("http://geochem.nrcan.gc.ca/cdogs/content/dgp/dgp00002_e.htm", "Total")</f>
        <v>Total</v>
      </c>
      <c r="F778" s="1" t="str">
        <f>HYPERLINK("http://geochem.nrcan.gc.ca/cdogs/content/agp/agp01501_e.htm", "SO4 | NONE | CHROMAT")</f>
        <v>SO4 | NONE | CHROMAT</v>
      </c>
      <c r="G778" s="1" t="str">
        <f>HYPERLINK("http://geochem.nrcan.gc.ca/cdogs/content/mth/mth01460_e.htm", "1460")</f>
        <v>1460</v>
      </c>
      <c r="H778" s="1" t="str">
        <f>HYPERLINK("http://geochem.nrcan.gc.ca/cdogs/content/bdl/bdl210037_e.htm", "210037")</f>
        <v>210037</v>
      </c>
      <c r="I778" s="1" t="str">
        <f>HYPERLINK("http://geochem.nrcan.gc.ca/cdogs/content/prj/prj210166_e.htm", "210166")</f>
        <v>210166</v>
      </c>
      <c r="J778" s="1" t="str">
        <f>HYPERLINK("http://geochem.nrcan.gc.ca/cdogs/content/svy/svy210247_e.htm", "210247")</f>
        <v>210247</v>
      </c>
      <c r="L778" t="s">
        <v>3571</v>
      </c>
      <c r="M778">
        <v>24.71</v>
      </c>
      <c r="N778" t="s">
        <v>3571</v>
      </c>
      <c r="O778" t="s">
        <v>3572</v>
      </c>
      <c r="P778" t="s">
        <v>3573</v>
      </c>
      <c r="Q778" t="s">
        <v>3574</v>
      </c>
      <c r="R778" t="s">
        <v>3575</v>
      </c>
      <c r="T778" t="s">
        <v>25</v>
      </c>
    </row>
    <row r="779" spans="1:20" x14ac:dyDescent="0.25">
      <c r="A779">
        <v>57.141427800000002</v>
      </c>
      <c r="B779">
        <v>-115.5621103</v>
      </c>
      <c r="C779" s="1" t="str">
        <f>HYPERLINK("http://geochem.nrcan.gc.ca/cdogs/content/kwd/kwd020018_e.htm", "Fluid (stream)")</f>
        <v>Fluid (stream)</v>
      </c>
      <c r="D779" s="1" t="str">
        <f>HYPERLINK("http://geochem.nrcan.gc.ca/cdogs/content/kwd/kwd080007_e.htm", "Untreated Water")</f>
        <v>Untreated Water</v>
      </c>
      <c r="E779" s="1" t="str">
        <f>HYPERLINK("http://geochem.nrcan.gc.ca/cdogs/content/dgp/dgp00002_e.htm", "Total")</f>
        <v>Total</v>
      </c>
      <c r="F779" s="1" t="str">
        <f>HYPERLINK("http://geochem.nrcan.gc.ca/cdogs/content/agp/agp01501_e.htm", "SO4 | NONE | CHROMAT")</f>
        <v>SO4 | NONE | CHROMAT</v>
      </c>
      <c r="G779" s="1" t="str">
        <f>HYPERLINK("http://geochem.nrcan.gc.ca/cdogs/content/mth/mth01460_e.htm", "1460")</f>
        <v>1460</v>
      </c>
      <c r="H779" s="1" t="str">
        <f>HYPERLINK("http://geochem.nrcan.gc.ca/cdogs/content/bdl/bdl210037_e.htm", "210037")</f>
        <v>210037</v>
      </c>
      <c r="I779" s="1" t="str">
        <f>HYPERLINK("http://geochem.nrcan.gc.ca/cdogs/content/prj/prj210166_e.htm", "210166")</f>
        <v>210166</v>
      </c>
      <c r="J779" s="1" t="str">
        <f>HYPERLINK("http://geochem.nrcan.gc.ca/cdogs/content/svy/svy210247_e.htm", "210247")</f>
        <v>210247</v>
      </c>
      <c r="L779" t="s">
        <v>3576</v>
      </c>
      <c r="M779">
        <v>2.972</v>
      </c>
      <c r="N779" t="s">
        <v>3576</v>
      </c>
      <c r="O779" t="s">
        <v>3577</v>
      </c>
      <c r="P779" t="s">
        <v>3578</v>
      </c>
      <c r="Q779" t="s">
        <v>3579</v>
      </c>
      <c r="R779" t="s">
        <v>3580</v>
      </c>
      <c r="T779" t="s">
        <v>25</v>
      </c>
    </row>
    <row r="780" spans="1:20" x14ac:dyDescent="0.25">
      <c r="A780">
        <v>57.289659999999998</v>
      </c>
      <c r="B780">
        <v>-115.34859179999999</v>
      </c>
      <c r="C780" s="1" t="str">
        <f>HYPERLINK("http://geochem.nrcan.gc.ca/cdogs/content/kwd/kwd020018_e.htm", "Fluid (stream)")</f>
        <v>Fluid (stream)</v>
      </c>
      <c r="D780" s="1" t="str">
        <f>HYPERLINK("http://geochem.nrcan.gc.ca/cdogs/content/kwd/kwd080007_e.htm", "Untreated Water")</f>
        <v>Untreated Water</v>
      </c>
      <c r="E780" s="1" t="str">
        <f>HYPERLINK("http://geochem.nrcan.gc.ca/cdogs/content/dgp/dgp00002_e.htm", "Total")</f>
        <v>Total</v>
      </c>
      <c r="F780" s="1" t="str">
        <f>HYPERLINK("http://geochem.nrcan.gc.ca/cdogs/content/agp/agp01501_e.htm", "SO4 | NONE | CHROMAT")</f>
        <v>SO4 | NONE | CHROMAT</v>
      </c>
      <c r="G780" s="1" t="str">
        <f>HYPERLINK("http://geochem.nrcan.gc.ca/cdogs/content/mth/mth01460_e.htm", "1460")</f>
        <v>1460</v>
      </c>
      <c r="H780" s="1" t="str">
        <f>HYPERLINK("http://geochem.nrcan.gc.ca/cdogs/content/bdl/bdl210037_e.htm", "210037")</f>
        <v>210037</v>
      </c>
      <c r="I780" s="1" t="str">
        <f>HYPERLINK("http://geochem.nrcan.gc.ca/cdogs/content/prj/prj210166_e.htm", "210166")</f>
        <v>210166</v>
      </c>
      <c r="J780" s="1" t="str">
        <f>HYPERLINK("http://geochem.nrcan.gc.ca/cdogs/content/svy/svy210247_e.htm", "210247")</f>
        <v>210247</v>
      </c>
      <c r="L780" t="s">
        <v>3581</v>
      </c>
      <c r="M780">
        <v>15.462</v>
      </c>
      <c r="N780" t="s">
        <v>3581</v>
      </c>
      <c r="O780" t="s">
        <v>3582</v>
      </c>
      <c r="P780" t="s">
        <v>3583</v>
      </c>
      <c r="Q780" t="s">
        <v>3584</v>
      </c>
      <c r="R780" t="s">
        <v>3585</v>
      </c>
      <c r="T780" t="s">
        <v>25</v>
      </c>
    </row>
    <row r="781" spans="1:20" x14ac:dyDescent="0.25">
      <c r="A781">
        <v>57.237795200000001</v>
      </c>
      <c r="B781">
        <v>-115.235563</v>
      </c>
      <c r="C781" s="1" t="str">
        <f>HYPERLINK("http://geochem.nrcan.gc.ca/cdogs/content/kwd/kwd020018_e.htm", "Fluid (stream)")</f>
        <v>Fluid (stream)</v>
      </c>
      <c r="D781" s="1" t="str">
        <f>HYPERLINK("http://geochem.nrcan.gc.ca/cdogs/content/kwd/kwd080007_e.htm", "Untreated Water")</f>
        <v>Untreated Water</v>
      </c>
      <c r="E781" s="1" t="str">
        <f>HYPERLINK("http://geochem.nrcan.gc.ca/cdogs/content/dgp/dgp00002_e.htm", "Total")</f>
        <v>Total</v>
      </c>
      <c r="F781" s="1" t="str">
        <f>HYPERLINK("http://geochem.nrcan.gc.ca/cdogs/content/agp/agp01501_e.htm", "SO4 | NONE | CHROMAT")</f>
        <v>SO4 | NONE | CHROMAT</v>
      </c>
      <c r="G781" s="1" t="str">
        <f>HYPERLINK("http://geochem.nrcan.gc.ca/cdogs/content/mth/mth01460_e.htm", "1460")</f>
        <v>1460</v>
      </c>
      <c r="H781" s="1" t="str">
        <f>HYPERLINK("http://geochem.nrcan.gc.ca/cdogs/content/bdl/bdl210037_e.htm", "210037")</f>
        <v>210037</v>
      </c>
      <c r="I781" s="1" t="str">
        <f>HYPERLINK("http://geochem.nrcan.gc.ca/cdogs/content/prj/prj210166_e.htm", "210166")</f>
        <v>210166</v>
      </c>
      <c r="J781" s="1" t="str">
        <f>HYPERLINK("http://geochem.nrcan.gc.ca/cdogs/content/svy/svy210247_e.htm", "210247")</f>
        <v>210247</v>
      </c>
      <c r="L781" t="s">
        <v>3586</v>
      </c>
      <c r="M781">
        <v>39.71</v>
      </c>
      <c r="N781" t="s">
        <v>3586</v>
      </c>
      <c r="O781" t="s">
        <v>3587</v>
      </c>
      <c r="P781" t="s">
        <v>3588</v>
      </c>
      <c r="Q781" t="s">
        <v>3589</v>
      </c>
      <c r="R781" t="s">
        <v>3590</v>
      </c>
      <c r="T781" t="s">
        <v>25</v>
      </c>
    </row>
    <row r="782" spans="1:20" x14ac:dyDescent="0.25">
      <c r="A782">
        <v>57.236205200000001</v>
      </c>
      <c r="B782">
        <v>-115.2184385</v>
      </c>
      <c r="C782" s="1" t="str">
        <f>HYPERLINK("http://geochem.nrcan.gc.ca/cdogs/content/kwd/kwd020018_e.htm", "Fluid (stream)")</f>
        <v>Fluid (stream)</v>
      </c>
      <c r="D782" s="1" t="str">
        <f>HYPERLINK("http://geochem.nrcan.gc.ca/cdogs/content/kwd/kwd080007_e.htm", "Untreated Water")</f>
        <v>Untreated Water</v>
      </c>
      <c r="E782" s="1" t="str">
        <f>HYPERLINK("http://geochem.nrcan.gc.ca/cdogs/content/dgp/dgp00002_e.htm", "Total")</f>
        <v>Total</v>
      </c>
      <c r="F782" s="1" t="str">
        <f>HYPERLINK("http://geochem.nrcan.gc.ca/cdogs/content/agp/agp01501_e.htm", "SO4 | NONE | CHROMAT")</f>
        <v>SO4 | NONE | CHROMAT</v>
      </c>
      <c r="G782" s="1" t="str">
        <f>HYPERLINK("http://geochem.nrcan.gc.ca/cdogs/content/mth/mth01460_e.htm", "1460")</f>
        <v>1460</v>
      </c>
      <c r="H782" s="1" t="str">
        <f>HYPERLINK("http://geochem.nrcan.gc.ca/cdogs/content/bdl/bdl210037_e.htm", "210037")</f>
        <v>210037</v>
      </c>
      <c r="I782" s="1" t="str">
        <f>HYPERLINK("http://geochem.nrcan.gc.ca/cdogs/content/prj/prj210166_e.htm", "210166")</f>
        <v>210166</v>
      </c>
      <c r="J782" s="1" t="str">
        <f>HYPERLINK("http://geochem.nrcan.gc.ca/cdogs/content/svy/svy210247_e.htm", "210247")</f>
        <v>210247</v>
      </c>
      <c r="L782" t="s">
        <v>3591</v>
      </c>
      <c r="M782">
        <v>25.57</v>
      </c>
      <c r="N782" t="s">
        <v>3591</v>
      </c>
      <c r="O782" t="s">
        <v>3592</v>
      </c>
      <c r="P782" t="s">
        <v>3593</v>
      </c>
      <c r="Q782" t="s">
        <v>3594</v>
      </c>
      <c r="R782" t="s">
        <v>3595</v>
      </c>
      <c r="T782" t="s">
        <v>25</v>
      </c>
    </row>
    <row r="783" spans="1:20" x14ac:dyDescent="0.25">
      <c r="A783">
        <v>57.201448200000002</v>
      </c>
      <c r="B783">
        <v>-115.1335619</v>
      </c>
      <c r="C783" s="1" t="str">
        <f>HYPERLINK("http://geochem.nrcan.gc.ca/cdogs/content/kwd/kwd020018_e.htm", "Fluid (stream)")</f>
        <v>Fluid (stream)</v>
      </c>
      <c r="D783" s="1" t="str">
        <f>HYPERLINK("http://geochem.nrcan.gc.ca/cdogs/content/kwd/kwd080007_e.htm", "Untreated Water")</f>
        <v>Untreated Water</v>
      </c>
      <c r="E783" s="1" t="str">
        <f>HYPERLINK("http://geochem.nrcan.gc.ca/cdogs/content/dgp/dgp00002_e.htm", "Total")</f>
        <v>Total</v>
      </c>
      <c r="F783" s="1" t="str">
        <f>HYPERLINK("http://geochem.nrcan.gc.ca/cdogs/content/agp/agp01501_e.htm", "SO4 | NONE | CHROMAT")</f>
        <v>SO4 | NONE | CHROMAT</v>
      </c>
      <c r="G783" s="1" t="str">
        <f>HYPERLINK("http://geochem.nrcan.gc.ca/cdogs/content/mth/mth01460_e.htm", "1460")</f>
        <v>1460</v>
      </c>
      <c r="H783" s="1" t="str">
        <f>HYPERLINK("http://geochem.nrcan.gc.ca/cdogs/content/bdl/bdl210037_e.htm", "210037")</f>
        <v>210037</v>
      </c>
      <c r="I783" s="1" t="str">
        <f>HYPERLINK("http://geochem.nrcan.gc.ca/cdogs/content/prj/prj210166_e.htm", "210166")</f>
        <v>210166</v>
      </c>
      <c r="J783" s="1" t="str">
        <f>HYPERLINK("http://geochem.nrcan.gc.ca/cdogs/content/svy/svy210247_e.htm", "210247")</f>
        <v>210247</v>
      </c>
      <c r="L783" t="s">
        <v>3596</v>
      </c>
      <c r="M783">
        <v>6.4370000000000003</v>
      </c>
      <c r="N783" t="s">
        <v>3596</v>
      </c>
      <c r="O783" t="s">
        <v>3597</v>
      </c>
      <c r="P783" t="s">
        <v>3598</v>
      </c>
      <c r="Q783" t="s">
        <v>3599</v>
      </c>
      <c r="R783" t="s">
        <v>3600</v>
      </c>
      <c r="T783" t="s">
        <v>25</v>
      </c>
    </row>
    <row r="784" spans="1:20" x14ac:dyDescent="0.25">
      <c r="A784">
        <v>57.126844800000001</v>
      </c>
      <c r="B784">
        <v>-115.10624110000001</v>
      </c>
      <c r="C784" s="1" t="str">
        <f>HYPERLINK("http://geochem.nrcan.gc.ca/cdogs/content/kwd/kwd020018_e.htm", "Fluid (stream)")</f>
        <v>Fluid (stream)</v>
      </c>
      <c r="D784" s="1" t="str">
        <f>HYPERLINK("http://geochem.nrcan.gc.ca/cdogs/content/kwd/kwd080007_e.htm", "Untreated Water")</f>
        <v>Untreated Water</v>
      </c>
      <c r="E784" s="1" t="str">
        <f>HYPERLINK("http://geochem.nrcan.gc.ca/cdogs/content/dgp/dgp00002_e.htm", "Total")</f>
        <v>Total</v>
      </c>
      <c r="F784" s="1" t="str">
        <f>HYPERLINK("http://geochem.nrcan.gc.ca/cdogs/content/agp/agp01501_e.htm", "SO4 | NONE | CHROMAT")</f>
        <v>SO4 | NONE | CHROMAT</v>
      </c>
      <c r="G784" s="1" t="str">
        <f>HYPERLINK("http://geochem.nrcan.gc.ca/cdogs/content/mth/mth01460_e.htm", "1460")</f>
        <v>1460</v>
      </c>
      <c r="H784" s="1" t="str">
        <f>HYPERLINK("http://geochem.nrcan.gc.ca/cdogs/content/bdl/bdl210037_e.htm", "210037")</f>
        <v>210037</v>
      </c>
      <c r="I784" s="1" t="str">
        <f>HYPERLINK("http://geochem.nrcan.gc.ca/cdogs/content/prj/prj210166_e.htm", "210166")</f>
        <v>210166</v>
      </c>
      <c r="J784" s="1" t="str">
        <f>HYPERLINK("http://geochem.nrcan.gc.ca/cdogs/content/svy/svy210247_e.htm", "210247")</f>
        <v>210247</v>
      </c>
      <c r="L784" t="s">
        <v>3601</v>
      </c>
      <c r="M784">
        <v>6.7839999999999998</v>
      </c>
      <c r="N784" t="s">
        <v>3601</v>
      </c>
      <c r="O784" t="s">
        <v>3602</v>
      </c>
      <c r="P784" t="s">
        <v>3603</v>
      </c>
      <c r="Q784" t="s">
        <v>3604</v>
      </c>
      <c r="R784" t="s">
        <v>3605</v>
      </c>
      <c r="T784" t="s">
        <v>25</v>
      </c>
    </row>
    <row r="785" spans="1:20" x14ac:dyDescent="0.25">
      <c r="A785">
        <v>56.570568399999999</v>
      </c>
      <c r="B785">
        <v>-115.8741608</v>
      </c>
      <c r="C785" s="1" t="str">
        <f>HYPERLINK("http://geochem.nrcan.gc.ca/cdogs/content/kwd/kwd020018_e.htm", "Fluid (stream)")</f>
        <v>Fluid (stream)</v>
      </c>
      <c r="D785" s="1" t="str">
        <f>HYPERLINK("http://geochem.nrcan.gc.ca/cdogs/content/kwd/kwd080007_e.htm", "Untreated Water")</f>
        <v>Untreated Water</v>
      </c>
      <c r="E785" s="1" t="str">
        <f>HYPERLINK("http://geochem.nrcan.gc.ca/cdogs/content/dgp/dgp00002_e.htm", "Total")</f>
        <v>Total</v>
      </c>
      <c r="F785" s="1" t="str">
        <f>HYPERLINK("http://geochem.nrcan.gc.ca/cdogs/content/agp/agp01501_e.htm", "SO4 | NONE | CHROMAT")</f>
        <v>SO4 | NONE | CHROMAT</v>
      </c>
      <c r="G785" s="1" t="str">
        <f>HYPERLINK("http://geochem.nrcan.gc.ca/cdogs/content/mth/mth01460_e.htm", "1460")</f>
        <v>1460</v>
      </c>
      <c r="H785" s="1" t="str">
        <f>HYPERLINK("http://geochem.nrcan.gc.ca/cdogs/content/bdl/bdl210037_e.htm", "210037")</f>
        <v>210037</v>
      </c>
      <c r="I785" s="1" t="str">
        <f>HYPERLINK("http://geochem.nrcan.gc.ca/cdogs/content/prj/prj210166_e.htm", "210166")</f>
        <v>210166</v>
      </c>
      <c r="J785" s="1" t="str">
        <f>HYPERLINK("http://geochem.nrcan.gc.ca/cdogs/content/svy/svy210248_e.htm", "210248")</f>
        <v>210248</v>
      </c>
      <c r="L785" t="s">
        <v>3606</v>
      </c>
      <c r="M785">
        <v>0.36799999999999999</v>
      </c>
      <c r="N785" t="s">
        <v>3606</v>
      </c>
      <c r="O785" t="s">
        <v>3607</v>
      </c>
      <c r="P785" t="s">
        <v>3608</v>
      </c>
      <c r="Q785" t="s">
        <v>3609</v>
      </c>
      <c r="R785" t="s">
        <v>3610</v>
      </c>
      <c r="T785" t="s">
        <v>25</v>
      </c>
    </row>
    <row r="786" spans="1:20" x14ac:dyDescent="0.25">
      <c r="A786">
        <v>56.639890200000004</v>
      </c>
      <c r="B786">
        <v>-115.83577339999999</v>
      </c>
      <c r="C786" s="1" t="str">
        <f>HYPERLINK("http://geochem.nrcan.gc.ca/cdogs/content/kwd/kwd020018_e.htm", "Fluid (stream)")</f>
        <v>Fluid (stream)</v>
      </c>
      <c r="D786" s="1" t="str">
        <f>HYPERLINK("http://geochem.nrcan.gc.ca/cdogs/content/kwd/kwd080007_e.htm", "Untreated Water")</f>
        <v>Untreated Water</v>
      </c>
      <c r="E786" s="1" t="str">
        <f>HYPERLINK("http://geochem.nrcan.gc.ca/cdogs/content/dgp/dgp00002_e.htm", "Total")</f>
        <v>Total</v>
      </c>
      <c r="F786" s="1" t="str">
        <f>HYPERLINK("http://geochem.nrcan.gc.ca/cdogs/content/agp/agp01501_e.htm", "SO4 | NONE | CHROMAT")</f>
        <v>SO4 | NONE | CHROMAT</v>
      </c>
      <c r="G786" s="1" t="str">
        <f>HYPERLINK("http://geochem.nrcan.gc.ca/cdogs/content/mth/mth01460_e.htm", "1460")</f>
        <v>1460</v>
      </c>
      <c r="H786" s="1" t="str">
        <f>HYPERLINK("http://geochem.nrcan.gc.ca/cdogs/content/bdl/bdl210037_e.htm", "210037")</f>
        <v>210037</v>
      </c>
      <c r="I786" s="1" t="str">
        <f>HYPERLINK("http://geochem.nrcan.gc.ca/cdogs/content/prj/prj210166_e.htm", "210166")</f>
        <v>210166</v>
      </c>
      <c r="J786" s="1" t="str">
        <f>HYPERLINK("http://geochem.nrcan.gc.ca/cdogs/content/svy/svy210248_e.htm", "210248")</f>
        <v>210248</v>
      </c>
      <c r="L786" t="s">
        <v>3611</v>
      </c>
      <c r="M786">
        <v>17.850000000000001</v>
      </c>
      <c r="N786" t="s">
        <v>3611</v>
      </c>
      <c r="O786" t="s">
        <v>3612</v>
      </c>
      <c r="P786" t="s">
        <v>3613</v>
      </c>
      <c r="Q786" t="s">
        <v>3614</v>
      </c>
      <c r="R786" t="s">
        <v>3615</v>
      </c>
      <c r="T786" t="s">
        <v>25</v>
      </c>
    </row>
    <row r="787" spans="1:20" x14ac:dyDescent="0.25">
      <c r="A787">
        <v>56.958734700000001</v>
      </c>
      <c r="B787">
        <v>-115.87413840000001</v>
      </c>
      <c r="C787" s="1" t="str">
        <f>HYPERLINK("http://geochem.nrcan.gc.ca/cdogs/content/kwd/kwd020018_e.htm", "Fluid (stream)")</f>
        <v>Fluid (stream)</v>
      </c>
      <c r="D787" s="1" t="str">
        <f>HYPERLINK("http://geochem.nrcan.gc.ca/cdogs/content/kwd/kwd080007_e.htm", "Untreated Water")</f>
        <v>Untreated Water</v>
      </c>
      <c r="E787" s="1" t="str">
        <f>HYPERLINK("http://geochem.nrcan.gc.ca/cdogs/content/dgp/dgp00002_e.htm", "Total")</f>
        <v>Total</v>
      </c>
      <c r="F787" s="1" t="str">
        <f>HYPERLINK("http://geochem.nrcan.gc.ca/cdogs/content/agp/agp01501_e.htm", "SO4 | NONE | CHROMAT")</f>
        <v>SO4 | NONE | CHROMAT</v>
      </c>
      <c r="G787" s="1" t="str">
        <f>HYPERLINK("http://geochem.nrcan.gc.ca/cdogs/content/mth/mth01460_e.htm", "1460")</f>
        <v>1460</v>
      </c>
      <c r="H787" s="1" t="str">
        <f>HYPERLINK("http://geochem.nrcan.gc.ca/cdogs/content/bdl/bdl210037_e.htm", "210037")</f>
        <v>210037</v>
      </c>
      <c r="I787" s="1" t="str">
        <f>HYPERLINK("http://geochem.nrcan.gc.ca/cdogs/content/prj/prj210166_e.htm", "210166")</f>
        <v>210166</v>
      </c>
      <c r="J787" s="1" t="str">
        <f>HYPERLINK("http://geochem.nrcan.gc.ca/cdogs/content/svy/svy210248_e.htm", "210248")</f>
        <v>210248</v>
      </c>
      <c r="L787" t="s">
        <v>3616</v>
      </c>
      <c r="M787">
        <v>2.5870000000000002</v>
      </c>
      <c r="N787" t="s">
        <v>3616</v>
      </c>
      <c r="O787" t="s">
        <v>3617</v>
      </c>
      <c r="P787" t="s">
        <v>3618</v>
      </c>
      <c r="Q787" t="s">
        <v>3619</v>
      </c>
      <c r="R787" t="s">
        <v>3620</v>
      </c>
      <c r="T787" t="s">
        <v>25</v>
      </c>
    </row>
    <row r="788" spans="1:20" x14ac:dyDescent="0.25">
      <c r="A788">
        <v>56.958734700000001</v>
      </c>
      <c r="B788">
        <v>-115.87413840000001</v>
      </c>
      <c r="C788" s="1" t="str">
        <f>HYPERLINK("http://geochem.nrcan.gc.ca/cdogs/content/kwd/kwd020018_e.htm", "Fluid (stream)")</f>
        <v>Fluid (stream)</v>
      </c>
      <c r="D788" s="1" t="str">
        <f>HYPERLINK("http://geochem.nrcan.gc.ca/cdogs/content/kwd/kwd080007_e.htm", "Untreated Water")</f>
        <v>Untreated Water</v>
      </c>
      <c r="E788" s="1" t="str">
        <f>HYPERLINK("http://geochem.nrcan.gc.ca/cdogs/content/dgp/dgp00002_e.htm", "Total")</f>
        <v>Total</v>
      </c>
      <c r="F788" s="1" t="str">
        <f>HYPERLINK("http://geochem.nrcan.gc.ca/cdogs/content/agp/agp01501_e.htm", "SO4 | NONE | CHROMAT")</f>
        <v>SO4 | NONE | CHROMAT</v>
      </c>
      <c r="G788" s="1" t="str">
        <f>HYPERLINK("http://geochem.nrcan.gc.ca/cdogs/content/mth/mth01460_e.htm", "1460")</f>
        <v>1460</v>
      </c>
      <c r="H788" s="1" t="str">
        <f>HYPERLINK("http://geochem.nrcan.gc.ca/cdogs/content/bdl/bdl210037_e.htm", "210037")</f>
        <v>210037</v>
      </c>
      <c r="I788" s="1" t="str">
        <f>HYPERLINK("http://geochem.nrcan.gc.ca/cdogs/content/prj/prj210166_e.htm", "210166")</f>
        <v>210166</v>
      </c>
      <c r="J788" s="1" t="str">
        <f>HYPERLINK("http://geochem.nrcan.gc.ca/cdogs/content/svy/svy210248_e.htm", "210248")</f>
        <v>210248</v>
      </c>
      <c r="L788" t="s">
        <v>3621</v>
      </c>
      <c r="M788">
        <v>2.5529999999999999</v>
      </c>
      <c r="N788" t="s">
        <v>3621</v>
      </c>
      <c r="O788" t="s">
        <v>3617</v>
      </c>
      <c r="P788" t="s">
        <v>3622</v>
      </c>
      <c r="Q788" t="s">
        <v>3623</v>
      </c>
      <c r="R788" t="s">
        <v>3624</v>
      </c>
      <c r="T788" t="s">
        <v>25</v>
      </c>
    </row>
    <row r="789" spans="1:20" x14ac:dyDescent="0.25">
      <c r="A789">
        <v>56.993213500000003</v>
      </c>
      <c r="B789">
        <v>-115.9017051</v>
      </c>
      <c r="C789" s="1" t="str">
        <f>HYPERLINK("http://geochem.nrcan.gc.ca/cdogs/content/kwd/kwd020018_e.htm", "Fluid (stream)")</f>
        <v>Fluid (stream)</v>
      </c>
      <c r="D789" s="1" t="str">
        <f>HYPERLINK("http://geochem.nrcan.gc.ca/cdogs/content/kwd/kwd080007_e.htm", "Untreated Water")</f>
        <v>Untreated Water</v>
      </c>
      <c r="E789" s="1" t="str">
        <f>HYPERLINK("http://geochem.nrcan.gc.ca/cdogs/content/dgp/dgp00002_e.htm", "Total")</f>
        <v>Total</v>
      </c>
      <c r="F789" s="1" t="str">
        <f>HYPERLINK("http://geochem.nrcan.gc.ca/cdogs/content/agp/agp01501_e.htm", "SO4 | NONE | CHROMAT")</f>
        <v>SO4 | NONE | CHROMAT</v>
      </c>
      <c r="G789" s="1" t="str">
        <f>HYPERLINK("http://geochem.nrcan.gc.ca/cdogs/content/mth/mth01460_e.htm", "1460")</f>
        <v>1460</v>
      </c>
      <c r="H789" s="1" t="str">
        <f>HYPERLINK("http://geochem.nrcan.gc.ca/cdogs/content/bdl/bdl210037_e.htm", "210037")</f>
        <v>210037</v>
      </c>
      <c r="I789" s="1" t="str">
        <f>HYPERLINK("http://geochem.nrcan.gc.ca/cdogs/content/prj/prj210166_e.htm", "210166")</f>
        <v>210166</v>
      </c>
      <c r="J789" s="1" t="str">
        <f>HYPERLINK("http://geochem.nrcan.gc.ca/cdogs/content/svy/svy210248_e.htm", "210248")</f>
        <v>210248</v>
      </c>
      <c r="L789" t="s">
        <v>3625</v>
      </c>
      <c r="M789">
        <v>0.85299999999999998</v>
      </c>
      <c r="N789" t="s">
        <v>3625</v>
      </c>
      <c r="O789" t="s">
        <v>3626</v>
      </c>
      <c r="P789" t="s">
        <v>3627</v>
      </c>
      <c r="Q789" t="s">
        <v>3628</v>
      </c>
      <c r="R789" t="s">
        <v>3629</v>
      </c>
      <c r="T789" t="s">
        <v>25</v>
      </c>
    </row>
    <row r="790" spans="1:20" x14ac:dyDescent="0.25">
      <c r="A790">
        <v>56.961752199999999</v>
      </c>
      <c r="B790">
        <v>-115.9251132</v>
      </c>
      <c r="C790" s="1" t="str">
        <f>HYPERLINK("http://geochem.nrcan.gc.ca/cdogs/content/kwd/kwd020018_e.htm", "Fluid (stream)")</f>
        <v>Fluid (stream)</v>
      </c>
      <c r="D790" s="1" t="str">
        <f>HYPERLINK("http://geochem.nrcan.gc.ca/cdogs/content/kwd/kwd080007_e.htm", "Untreated Water")</f>
        <v>Untreated Water</v>
      </c>
      <c r="E790" s="1" t="str">
        <f>HYPERLINK("http://geochem.nrcan.gc.ca/cdogs/content/dgp/dgp00002_e.htm", "Total")</f>
        <v>Total</v>
      </c>
      <c r="F790" s="1" t="str">
        <f>HYPERLINK("http://geochem.nrcan.gc.ca/cdogs/content/agp/agp01501_e.htm", "SO4 | NONE | CHROMAT")</f>
        <v>SO4 | NONE | CHROMAT</v>
      </c>
      <c r="G790" s="1" t="str">
        <f>HYPERLINK("http://geochem.nrcan.gc.ca/cdogs/content/mth/mth01460_e.htm", "1460")</f>
        <v>1460</v>
      </c>
      <c r="H790" s="1" t="str">
        <f>HYPERLINK("http://geochem.nrcan.gc.ca/cdogs/content/bdl/bdl210037_e.htm", "210037")</f>
        <v>210037</v>
      </c>
      <c r="I790" s="1" t="str">
        <f>HYPERLINK("http://geochem.nrcan.gc.ca/cdogs/content/prj/prj210166_e.htm", "210166")</f>
        <v>210166</v>
      </c>
      <c r="J790" s="1" t="str">
        <f>HYPERLINK("http://geochem.nrcan.gc.ca/cdogs/content/svy/svy210248_e.htm", "210248")</f>
        <v>210248</v>
      </c>
      <c r="L790" t="s">
        <v>3630</v>
      </c>
      <c r="M790">
        <v>3.22</v>
      </c>
      <c r="N790" t="s">
        <v>3630</v>
      </c>
      <c r="O790" t="s">
        <v>3631</v>
      </c>
      <c r="P790" t="s">
        <v>3632</v>
      </c>
      <c r="Q790" t="s">
        <v>3633</v>
      </c>
      <c r="R790" t="s">
        <v>3634</v>
      </c>
      <c r="T790" t="s">
        <v>25</v>
      </c>
    </row>
    <row r="791" spans="1:20" x14ac:dyDescent="0.25">
      <c r="A791">
        <v>56.848648699999998</v>
      </c>
      <c r="B791">
        <v>-115.86493590000001</v>
      </c>
      <c r="C791" s="1" t="str">
        <f>HYPERLINK("http://geochem.nrcan.gc.ca/cdogs/content/kwd/kwd020018_e.htm", "Fluid (stream)")</f>
        <v>Fluid (stream)</v>
      </c>
      <c r="D791" s="1" t="str">
        <f>HYPERLINK("http://geochem.nrcan.gc.ca/cdogs/content/kwd/kwd080007_e.htm", "Untreated Water")</f>
        <v>Untreated Water</v>
      </c>
      <c r="E791" s="1" t="str">
        <f>HYPERLINK("http://geochem.nrcan.gc.ca/cdogs/content/dgp/dgp00002_e.htm", "Total")</f>
        <v>Total</v>
      </c>
      <c r="F791" s="1" t="str">
        <f>HYPERLINK("http://geochem.nrcan.gc.ca/cdogs/content/agp/agp01501_e.htm", "SO4 | NONE | CHROMAT")</f>
        <v>SO4 | NONE | CHROMAT</v>
      </c>
      <c r="G791" s="1" t="str">
        <f>HYPERLINK("http://geochem.nrcan.gc.ca/cdogs/content/mth/mth01460_e.htm", "1460")</f>
        <v>1460</v>
      </c>
      <c r="H791" s="1" t="str">
        <f>HYPERLINK("http://geochem.nrcan.gc.ca/cdogs/content/bdl/bdl210037_e.htm", "210037")</f>
        <v>210037</v>
      </c>
      <c r="I791" s="1" t="str">
        <f>HYPERLINK("http://geochem.nrcan.gc.ca/cdogs/content/prj/prj210166_e.htm", "210166")</f>
        <v>210166</v>
      </c>
      <c r="J791" s="1" t="str">
        <f>HYPERLINK("http://geochem.nrcan.gc.ca/cdogs/content/svy/svy210248_e.htm", "210248")</f>
        <v>210248</v>
      </c>
      <c r="L791" t="s">
        <v>3635</v>
      </c>
      <c r="M791">
        <v>0.23699999999999999</v>
      </c>
      <c r="N791" t="s">
        <v>3635</v>
      </c>
      <c r="O791" t="s">
        <v>3636</v>
      </c>
      <c r="P791" t="s">
        <v>3637</v>
      </c>
      <c r="Q791" t="s">
        <v>3638</v>
      </c>
      <c r="R791" t="s">
        <v>3639</v>
      </c>
      <c r="T791" t="s">
        <v>25</v>
      </c>
    </row>
    <row r="792" spans="1:20" x14ac:dyDescent="0.25">
      <c r="A792">
        <v>56.9218373</v>
      </c>
      <c r="B792">
        <v>-115.7374741</v>
      </c>
      <c r="C792" s="1" t="str">
        <f>HYPERLINK("http://geochem.nrcan.gc.ca/cdogs/content/kwd/kwd020018_e.htm", "Fluid (stream)")</f>
        <v>Fluid (stream)</v>
      </c>
      <c r="D792" s="1" t="str">
        <f>HYPERLINK("http://geochem.nrcan.gc.ca/cdogs/content/kwd/kwd080007_e.htm", "Untreated Water")</f>
        <v>Untreated Water</v>
      </c>
      <c r="E792" s="1" t="str">
        <f>HYPERLINK("http://geochem.nrcan.gc.ca/cdogs/content/dgp/dgp00002_e.htm", "Total")</f>
        <v>Total</v>
      </c>
      <c r="F792" s="1" t="str">
        <f>HYPERLINK("http://geochem.nrcan.gc.ca/cdogs/content/agp/agp01501_e.htm", "SO4 | NONE | CHROMAT")</f>
        <v>SO4 | NONE | CHROMAT</v>
      </c>
      <c r="G792" s="1" t="str">
        <f>HYPERLINK("http://geochem.nrcan.gc.ca/cdogs/content/mth/mth01460_e.htm", "1460")</f>
        <v>1460</v>
      </c>
      <c r="H792" s="1" t="str">
        <f>HYPERLINK("http://geochem.nrcan.gc.ca/cdogs/content/bdl/bdl210037_e.htm", "210037")</f>
        <v>210037</v>
      </c>
      <c r="I792" s="1" t="str">
        <f>HYPERLINK("http://geochem.nrcan.gc.ca/cdogs/content/prj/prj210166_e.htm", "210166")</f>
        <v>210166</v>
      </c>
      <c r="J792" s="1" t="str">
        <f>HYPERLINK("http://geochem.nrcan.gc.ca/cdogs/content/svy/svy210248_e.htm", "210248")</f>
        <v>210248</v>
      </c>
      <c r="L792" t="s">
        <v>3640</v>
      </c>
      <c r="M792">
        <v>0.36899999999999999</v>
      </c>
      <c r="N792" t="s">
        <v>3640</v>
      </c>
      <c r="O792" t="s">
        <v>3641</v>
      </c>
      <c r="P792" t="s">
        <v>3642</v>
      </c>
      <c r="Q792" t="s">
        <v>3643</v>
      </c>
      <c r="R792" t="s">
        <v>3644</v>
      </c>
      <c r="T792" t="s">
        <v>25</v>
      </c>
    </row>
    <row r="793" spans="1:20" x14ac:dyDescent="0.25">
      <c r="A793">
        <v>56.904477399999998</v>
      </c>
      <c r="B793">
        <v>-115.69688960000001</v>
      </c>
      <c r="C793" s="1" t="str">
        <f>HYPERLINK("http://geochem.nrcan.gc.ca/cdogs/content/kwd/kwd020018_e.htm", "Fluid (stream)")</f>
        <v>Fluid (stream)</v>
      </c>
      <c r="D793" s="1" t="str">
        <f>HYPERLINK("http://geochem.nrcan.gc.ca/cdogs/content/kwd/kwd080007_e.htm", "Untreated Water")</f>
        <v>Untreated Water</v>
      </c>
      <c r="E793" s="1" t="str">
        <f>HYPERLINK("http://geochem.nrcan.gc.ca/cdogs/content/dgp/dgp00002_e.htm", "Total")</f>
        <v>Total</v>
      </c>
      <c r="F793" s="1" t="str">
        <f>HYPERLINK("http://geochem.nrcan.gc.ca/cdogs/content/agp/agp01501_e.htm", "SO4 | NONE | CHROMAT")</f>
        <v>SO4 | NONE | CHROMAT</v>
      </c>
      <c r="G793" s="1" t="str">
        <f>HYPERLINK("http://geochem.nrcan.gc.ca/cdogs/content/mth/mth01460_e.htm", "1460")</f>
        <v>1460</v>
      </c>
      <c r="H793" s="1" t="str">
        <f>HYPERLINK("http://geochem.nrcan.gc.ca/cdogs/content/bdl/bdl210037_e.htm", "210037")</f>
        <v>210037</v>
      </c>
      <c r="I793" s="1" t="str">
        <f>HYPERLINK("http://geochem.nrcan.gc.ca/cdogs/content/prj/prj210166_e.htm", "210166")</f>
        <v>210166</v>
      </c>
      <c r="J793" s="1" t="str">
        <f>HYPERLINK("http://geochem.nrcan.gc.ca/cdogs/content/svy/svy210248_e.htm", "210248")</f>
        <v>210248</v>
      </c>
      <c r="L793" t="s">
        <v>3645</v>
      </c>
      <c r="M793">
        <v>17.254000000000001</v>
      </c>
      <c r="N793" t="s">
        <v>3645</v>
      </c>
      <c r="O793" t="s">
        <v>3646</v>
      </c>
      <c r="P793" t="s">
        <v>3647</v>
      </c>
      <c r="Q793" t="s">
        <v>3648</v>
      </c>
      <c r="R793" t="s">
        <v>3649</v>
      </c>
      <c r="T793" t="s">
        <v>25</v>
      </c>
    </row>
    <row r="794" spans="1:20" x14ac:dyDescent="0.25">
      <c r="A794">
        <v>56.9952489</v>
      </c>
      <c r="B794">
        <v>-115.65333769999999</v>
      </c>
      <c r="C794" s="1" t="str">
        <f>HYPERLINK("http://geochem.nrcan.gc.ca/cdogs/content/kwd/kwd020018_e.htm", "Fluid (stream)")</f>
        <v>Fluid (stream)</v>
      </c>
      <c r="D794" s="1" t="str">
        <f>HYPERLINK("http://geochem.nrcan.gc.ca/cdogs/content/kwd/kwd080007_e.htm", "Untreated Water")</f>
        <v>Untreated Water</v>
      </c>
      <c r="E794" s="1" t="str">
        <f>HYPERLINK("http://geochem.nrcan.gc.ca/cdogs/content/dgp/dgp00002_e.htm", "Total")</f>
        <v>Total</v>
      </c>
      <c r="F794" s="1" t="str">
        <f>HYPERLINK("http://geochem.nrcan.gc.ca/cdogs/content/agp/agp01501_e.htm", "SO4 | NONE | CHROMAT")</f>
        <v>SO4 | NONE | CHROMAT</v>
      </c>
      <c r="G794" s="1" t="str">
        <f>HYPERLINK("http://geochem.nrcan.gc.ca/cdogs/content/mth/mth01460_e.htm", "1460")</f>
        <v>1460</v>
      </c>
      <c r="H794" s="1" t="str">
        <f>HYPERLINK("http://geochem.nrcan.gc.ca/cdogs/content/bdl/bdl210037_e.htm", "210037")</f>
        <v>210037</v>
      </c>
      <c r="I794" s="1" t="str">
        <f>HYPERLINK("http://geochem.nrcan.gc.ca/cdogs/content/prj/prj210166_e.htm", "210166")</f>
        <v>210166</v>
      </c>
      <c r="J794" s="1" t="str">
        <f>HYPERLINK("http://geochem.nrcan.gc.ca/cdogs/content/svy/svy210248_e.htm", "210248")</f>
        <v>210248</v>
      </c>
      <c r="L794" t="s">
        <v>3650</v>
      </c>
      <c r="M794">
        <v>17.41</v>
      </c>
      <c r="N794" t="s">
        <v>3650</v>
      </c>
      <c r="O794" t="s">
        <v>3651</v>
      </c>
      <c r="P794" t="s">
        <v>3652</v>
      </c>
      <c r="Q794" t="s">
        <v>3653</v>
      </c>
      <c r="R794" t="s">
        <v>3654</v>
      </c>
      <c r="T794" t="s">
        <v>25</v>
      </c>
    </row>
    <row r="795" spans="1:20" x14ac:dyDescent="0.25">
      <c r="A795">
        <v>56.901792200000003</v>
      </c>
      <c r="B795">
        <v>-115.6216129</v>
      </c>
      <c r="C795" s="1" t="str">
        <f>HYPERLINK("http://geochem.nrcan.gc.ca/cdogs/content/kwd/kwd020018_e.htm", "Fluid (stream)")</f>
        <v>Fluid (stream)</v>
      </c>
      <c r="D795" s="1" t="str">
        <f>HYPERLINK("http://geochem.nrcan.gc.ca/cdogs/content/kwd/kwd080007_e.htm", "Untreated Water")</f>
        <v>Untreated Water</v>
      </c>
      <c r="E795" s="1" t="str">
        <f>HYPERLINK("http://geochem.nrcan.gc.ca/cdogs/content/dgp/dgp00002_e.htm", "Total")</f>
        <v>Total</v>
      </c>
      <c r="F795" s="1" t="str">
        <f>HYPERLINK("http://geochem.nrcan.gc.ca/cdogs/content/agp/agp01501_e.htm", "SO4 | NONE | CHROMAT")</f>
        <v>SO4 | NONE | CHROMAT</v>
      </c>
      <c r="G795" s="1" t="str">
        <f>HYPERLINK("http://geochem.nrcan.gc.ca/cdogs/content/mth/mth01460_e.htm", "1460")</f>
        <v>1460</v>
      </c>
      <c r="H795" s="1" t="str">
        <f>HYPERLINK("http://geochem.nrcan.gc.ca/cdogs/content/bdl/bdl210037_e.htm", "210037")</f>
        <v>210037</v>
      </c>
      <c r="I795" s="1" t="str">
        <f>HYPERLINK("http://geochem.nrcan.gc.ca/cdogs/content/prj/prj210166_e.htm", "210166")</f>
        <v>210166</v>
      </c>
      <c r="J795" s="1" t="str">
        <f>HYPERLINK("http://geochem.nrcan.gc.ca/cdogs/content/svy/svy210248_e.htm", "210248")</f>
        <v>210248</v>
      </c>
      <c r="L795" t="s">
        <v>3655</v>
      </c>
      <c r="M795">
        <v>5.9850000000000003</v>
      </c>
      <c r="N795" t="s">
        <v>3655</v>
      </c>
      <c r="O795" t="s">
        <v>3656</v>
      </c>
      <c r="P795" t="s">
        <v>3657</v>
      </c>
      <c r="Q795" t="s">
        <v>3658</v>
      </c>
      <c r="R795" t="s">
        <v>3659</v>
      </c>
      <c r="T795" t="s">
        <v>25</v>
      </c>
    </row>
    <row r="796" spans="1:20" x14ac:dyDescent="0.25">
      <c r="A796">
        <v>56.870947200000003</v>
      </c>
      <c r="B796">
        <v>-115.6287693</v>
      </c>
      <c r="C796" s="1" t="str">
        <f>HYPERLINK("http://geochem.nrcan.gc.ca/cdogs/content/kwd/kwd020018_e.htm", "Fluid (stream)")</f>
        <v>Fluid (stream)</v>
      </c>
      <c r="D796" s="1" t="str">
        <f>HYPERLINK("http://geochem.nrcan.gc.ca/cdogs/content/kwd/kwd080007_e.htm", "Untreated Water")</f>
        <v>Untreated Water</v>
      </c>
      <c r="E796" s="1" t="str">
        <f>HYPERLINK("http://geochem.nrcan.gc.ca/cdogs/content/dgp/dgp00002_e.htm", "Total")</f>
        <v>Total</v>
      </c>
      <c r="F796" s="1" t="str">
        <f>HYPERLINK("http://geochem.nrcan.gc.ca/cdogs/content/agp/agp01501_e.htm", "SO4 | NONE | CHROMAT")</f>
        <v>SO4 | NONE | CHROMAT</v>
      </c>
      <c r="G796" s="1" t="str">
        <f>HYPERLINK("http://geochem.nrcan.gc.ca/cdogs/content/mth/mth01460_e.htm", "1460")</f>
        <v>1460</v>
      </c>
      <c r="H796" s="1" t="str">
        <f>HYPERLINK("http://geochem.nrcan.gc.ca/cdogs/content/bdl/bdl210037_e.htm", "210037")</f>
        <v>210037</v>
      </c>
      <c r="I796" s="1" t="str">
        <f>HYPERLINK("http://geochem.nrcan.gc.ca/cdogs/content/prj/prj210166_e.htm", "210166")</f>
        <v>210166</v>
      </c>
      <c r="J796" s="1" t="str">
        <f>HYPERLINK("http://geochem.nrcan.gc.ca/cdogs/content/svy/svy210248_e.htm", "210248")</f>
        <v>210248</v>
      </c>
      <c r="L796" t="s">
        <v>3660</v>
      </c>
      <c r="M796">
        <v>100.32</v>
      </c>
      <c r="N796" t="s">
        <v>3660</v>
      </c>
      <c r="O796" t="s">
        <v>3661</v>
      </c>
      <c r="P796" t="s">
        <v>3662</v>
      </c>
      <c r="Q796" t="s">
        <v>3663</v>
      </c>
      <c r="R796" t="s">
        <v>3664</v>
      </c>
      <c r="T796" t="s">
        <v>25</v>
      </c>
    </row>
    <row r="797" spans="1:20" x14ac:dyDescent="0.25">
      <c r="A797">
        <v>56.758277800000002</v>
      </c>
      <c r="B797">
        <v>-115.7282783</v>
      </c>
      <c r="C797" s="1" t="str">
        <f>HYPERLINK("http://geochem.nrcan.gc.ca/cdogs/content/kwd/kwd020018_e.htm", "Fluid (stream)")</f>
        <v>Fluid (stream)</v>
      </c>
      <c r="D797" s="1" t="str">
        <f>HYPERLINK("http://geochem.nrcan.gc.ca/cdogs/content/kwd/kwd080007_e.htm", "Untreated Water")</f>
        <v>Untreated Water</v>
      </c>
      <c r="E797" s="1" t="str">
        <f>HYPERLINK("http://geochem.nrcan.gc.ca/cdogs/content/dgp/dgp00002_e.htm", "Total")</f>
        <v>Total</v>
      </c>
      <c r="F797" s="1" t="str">
        <f>HYPERLINK("http://geochem.nrcan.gc.ca/cdogs/content/agp/agp01501_e.htm", "SO4 | NONE | CHROMAT")</f>
        <v>SO4 | NONE | CHROMAT</v>
      </c>
      <c r="G797" s="1" t="str">
        <f>HYPERLINK("http://geochem.nrcan.gc.ca/cdogs/content/mth/mth01460_e.htm", "1460")</f>
        <v>1460</v>
      </c>
      <c r="H797" s="1" t="str">
        <f>HYPERLINK("http://geochem.nrcan.gc.ca/cdogs/content/bdl/bdl210037_e.htm", "210037")</f>
        <v>210037</v>
      </c>
      <c r="I797" s="1" t="str">
        <f>HYPERLINK("http://geochem.nrcan.gc.ca/cdogs/content/prj/prj210166_e.htm", "210166")</f>
        <v>210166</v>
      </c>
      <c r="J797" s="1" t="str">
        <f>HYPERLINK("http://geochem.nrcan.gc.ca/cdogs/content/svy/svy210248_e.htm", "210248")</f>
        <v>210248</v>
      </c>
      <c r="L797" t="s">
        <v>3665</v>
      </c>
      <c r="M797">
        <v>14.509</v>
      </c>
      <c r="N797" t="s">
        <v>3665</v>
      </c>
      <c r="O797" t="s">
        <v>3666</v>
      </c>
      <c r="P797" t="s">
        <v>3667</v>
      </c>
      <c r="Q797" t="s">
        <v>3668</v>
      </c>
      <c r="R797" t="s">
        <v>3669</v>
      </c>
      <c r="T797" t="s">
        <v>25</v>
      </c>
    </row>
    <row r="798" spans="1:20" x14ac:dyDescent="0.25">
      <c r="A798">
        <v>56.776898899999999</v>
      </c>
      <c r="B798">
        <v>-115.7456025</v>
      </c>
      <c r="C798" s="1" t="str">
        <f>HYPERLINK("http://geochem.nrcan.gc.ca/cdogs/content/kwd/kwd020018_e.htm", "Fluid (stream)")</f>
        <v>Fluid (stream)</v>
      </c>
      <c r="D798" s="1" t="str">
        <f>HYPERLINK("http://geochem.nrcan.gc.ca/cdogs/content/kwd/kwd080007_e.htm", "Untreated Water")</f>
        <v>Untreated Water</v>
      </c>
      <c r="E798" s="1" t="str">
        <f>HYPERLINK("http://geochem.nrcan.gc.ca/cdogs/content/dgp/dgp00002_e.htm", "Total")</f>
        <v>Total</v>
      </c>
      <c r="F798" s="1" t="str">
        <f>HYPERLINK("http://geochem.nrcan.gc.ca/cdogs/content/agp/agp01501_e.htm", "SO4 | NONE | CHROMAT")</f>
        <v>SO4 | NONE | CHROMAT</v>
      </c>
      <c r="G798" s="1" t="str">
        <f>HYPERLINK("http://geochem.nrcan.gc.ca/cdogs/content/mth/mth01460_e.htm", "1460")</f>
        <v>1460</v>
      </c>
      <c r="H798" s="1" t="str">
        <f>HYPERLINK("http://geochem.nrcan.gc.ca/cdogs/content/bdl/bdl210037_e.htm", "210037")</f>
        <v>210037</v>
      </c>
      <c r="I798" s="1" t="str">
        <f>HYPERLINK("http://geochem.nrcan.gc.ca/cdogs/content/prj/prj210166_e.htm", "210166")</f>
        <v>210166</v>
      </c>
      <c r="J798" s="1" t="str">
        <f>HYPERLINK("http://geochem.nrcan.gc.ca/cdogs/content/svy/svy210248_e.htm", "210248")</f>
        <v>210248</v>
      </c>
      <c r="L798" t="s">
        <v>3670</v>
      </c>
      <c r="M798">
        <v>28.58</v>
      </c>
      <c r="N798" t="s">
        <v>3670</v>
      </c>
      <c r="O798" t="s">
        <v>3671</v>
      </c>
      <c r="P798" t="s">
        <v>3672</v>
      </c>
      <c r="Q798" t="s">
        <v>3673</v>
      </c>
      <c r="R798" t="s">
        <v>3674</v>
      </c>
      <c r="T798" t="s">
        <v>25</v>
      </c>
    </row>
    <row r="799" spans="1:20" x14ac:dyDescent="0.25">
      <c r="A799">
        <v>56.773884899999999</v>
      </c>
      <c r="B799">
        <v>-115.2877675</v>
      </c>
      <c r="C799" s="1" t="str">
        <f>HYPERLINK("http://geochem.nrcan.gc.ca/cdogs/content/kwd/kwd020018_e.htm", "Fluid (stream)")</f>
        <v>Fluid (stream)</v>
      </c>
      <c r="D799" s="1" t="str">
        <f>HYPERLINK("http://geochem.nrcan.gc.ca/cdogs/content/kwd/kwd080007_e.htm", "Untreated Water")</f>
        <v>Untreated Water</v>
      </c>
      <c r="E799" s="1" t="str">
        <f>HYPERLINK("http://geochem.nrcan.gc.ca/cdogs/content/dgp/dgp00002_e.htm", "Total")</f>
        <v>Total</v>
      </c>
      <c r="F799" s="1" t="str">
        <f>HYPERLINK("http://geochem.nrcan.gc.ca/cdogs/content/agp/agp01501_e.htm", "SO4 | NONE | CHROMAT")</f>
        <v>SO4 | NONE | CHROMAT</v>
      </c>
      <c r="G799" s="1" t="str">
        <f>HYPERLINK("http://geochem.nrcan.gc.ca/cdogs/content/mth/mth01460_e.htm", "1460")</f>
        <v>1460</v>
      </c>
      <c r="H799" s="1" t="str">
        <f>HYPERLINK("http://geochem.nrcan.gc.ca/cdogs/content/bdl/bdl210037_e.htm", "210037")</f>
        <v>210037</v>
      </c>
      <c r="I799" s="1" t="str">
        <f>HYPERLINK("http://geochem.nrcan.gc.ca/cdogs/content/prj/prj210166_e.htm", "210166")</f>
        <v>210166</v>
      </c>
      <c r="J799" s="1" t="str">
        <f>HYPERLINK("http://geochem.nrcan.gc.ca/cdogs/content/svy/svy210248_e.htm", "210248")</f>
        <v>210248</v>
      </c>
      <c r="L799" t="s">
        <v>3675</v>
      </c>
      <c r="M799">
        <v>280</v>
      </c>
      <c r="N799" t="s">
        <v>3675</v>
      </c>
      <c r="O799" t="s">
        <v>3676</v>
      </c>
      <c r="P799" t="s">
        <v>3677</v>
      </c>
      <c r="Q799" t="s">
        <v>3678</v>
      </c>
      <c r="R799" t="s">
        <v>3679</v>
      </c>
      <c r="T799" t="s">
        <v>25</v>
      </c>
    </row>
    <row r="800" spans="1:20" x14ac:dyDescent="0.25">
      <c r="A800">
        <v>56.932769399999998</v>
      </c>
      <c r="B800">
        <v>-115.5040133</v>
      </c>
      <c r="C800" s="1" t="str">
        <f>HYPERLINK("http://geochem.nrcan.gc.ca/cdogs/content/kwd/kwd020018_e.htm", "Fluid (stream)")</f>
        <v>Fluid (stream)</v>
      </c>
      <c r="D800" s="1" t="str">
        <f>HYPERLINK("http://geochem.nrcan.gc.ca/cdogs/content/kwd/kwd080007_e.htm", "Untreated Water")</f>
        <v>Untreated Water</v>
      </c>
      <c r="E800" s="1" t="str">
        <f>HYPERLINK("http://geochem.nrcan.gc.ca/cdogs/content/dgp/dgp00002_e.htm", "Total")</f>
        <v>Total</v>
      </c>
      <c r="F800" s="1" t="str">
        <f>HYPERLINK("http://geochem.nrcan.gc.ca/cdogs/content/agp/agp01501_e.htm", "SO4 | NONE | CHROMAT")</f>
        <v>SO4 | NONE | CHROMAT</v>
      </c>
      <c r="G800" s="1" t="str">
        <f>HYPERLINK("http://geochem.nrcan.gc.ca/cdogs/content/mth/mth01460_e.htm", "1460")</f>
        <v>1460</v>
      </c>
      <c r="H800" s="1" t="str">
        <f>HYPERLINK("http://geochem.nrcan.gc.ca/cdogs/content/bdl/bdl210037_e.htm", "210037")</f>
        <v>210037</v>
      </c>
      <c r="I800" s="1" t="str">
        <f>HYPERLINK("http://geochem.nrcan.gc.ca/cdogs/content/prj/prj210166_e.htm", "210166")</f>
        <v>210166</v>
      </c>
      <c r="J800" s="1" t="str">
        <f>HYPERLINK("http://geochem.nrcan.gc.ca/cdogs/content/svy/svy210248_e.htm", "210248")</f>
        <v>210248</v>
      </c>
      <c r="L800" t="s">
        <v>3680</v>
      </c>
      <c r="M800">
        <v>60.23</v>
      </c>
      <c r="N800" t="s">
        <v>3680</v>
      </c>
      <c r="O800" t="s">
        <v>3681</v>
      </c>
      <c r="P800" t="s">
        <v>3682</v>
      </c>
      <c r="Q800" t="s">
        <v>3683</v>
      </c>
      <c r="R800" t="s">
        <v>3684</v>
      </c>
      <c r="T800" t="s">
        <v>25</v>
      </c>
    </row>
    <row r="801" spans="1:20" x14ac:dyDescent="0.25">
      <c r="A801">
        <v>56.625323199999997</v>
      </c>
      <c r="B801">
        <v>-115.3054252</v>
      </c>
      <c r="C801" s="1" t="str">
        <f>HYPERLINK("http://geochem.nrcan.gc.ca/cdogs/content/kwd/kwd020018_e.htm", "Fluid (stream)")</f>
        <v>Fluid (stream)</v>
      </c>
      <c r="D801" s="1" t="str">
        <f>HYPERLINK("http://geochem.nrcan.gc.ca/cdogs/content/kwd/kwd080007_e.htm", "Untreated Water")</f>
        <v>Untreated Water</v>
      </c>
      <c r="E801" s="1" t="str">
        <f>HYPERLINK("http://geochem.nrcan.gc.ca/cdogs/content/dgp/dgp00002_e.htm", "Total")</f>
        <v>Total</v>
      </c>
      <c r="F801" s="1" t="str">
        <f>HYPERLINK("http://geochem.nrcan.gc.ca/cdogs/content/agp/agp01501_e.htm", "SO4 | NONE | CHROMAT")</f>
        <v>SO4 | NONE | CHROMAT</v>
      </c>
      <c r="G801" s="1" t="str">
        <f>HYPERLINK("http://geochem.nrcan.gc.ca/cdogs/content/mth/mth01460_e.htm", "1460")</f>
        <v>1460</v>
      </c>
      <c r="H801" s="1" t="str">
        <f>HYPERLINK("http://geochem.nrcan.gc.ca/cdogs/content/bdl/bdl210037_e.htm", "210037")</f>
        <v>210037</v>
      </c>
      <c r="I801" s="1" t="str">
        <f>HYPERLINK("http://geochem.nrcan.gc.ca/cdogs/content/prj/prj210166_e.htm", "210166")</f>
        <v>210166</v>
      </c>
      <c r="J801" s="1" t="str">
        <f>HYPERLINK("http://geochem.nrcan.gc.ca/cdogs/content/svy/svy210248_e.htm", "210248")</f>
        <v>210248</v>
      </c>
      <c r="L801" t="s">
        <v>3685</v>
      </c>
      <c r="M801">
        <v>72.16</v>
      </c>
      <c r="N801" t="s">
        <v>3685</v>
      </c>
      <c r="O801" t="s">
        <v>3686</v>
      </c>
      <c r="P801" t="s">
        <v>3687</v>
      </c>
      <c r="Q801" t="s">
        <v>3688</v>
      </c>
      <c r="R801" t="s">
        <v>3689</v>
      </c>
      <c r="T801" t="s">
        <v>25</v>
      </c>
    </row>
    <row r="802" spans="1:20" x14ac:dyDescent="0.25">
      <c r="A802">
        <v>56.625323199999997</v>
      </c>
      <c r="B802">
        <v>-115.3054252</v>
      </c>
      <c r="C802" s="1" t="str">
        <f>HYPERLINK("http://geochem.nrcan.gc.ca/cdogs/content/kwd/kwd020018_e.htm", "Fluid (stream)")</f>
        <v>Fluid (stream)</v>
      </c>
      <c r="D802" s="1" t="str">
        <f>HYPERLINK("http://geochem.nrcan.gc.ca/cdogs/content/kwd/kwd080007_e.htm", "Untreated Water")</f>
        <v>Untreated Water</v>
      </c>
      <c r="E802" s="1" t="str">
        <f>HYPERLINK("http://geochem.nrcan.gc.ca/cdogs/content/dgp/dgp00002_e.htm", "Total")</f>
        <v>Total</v>
      </c>
      <c r="F802" s="1" t="str">
        <f>HYPERLINK("http://geochem.nrcan.gc.ca/cdogs/content/agp/agp01501_e.htm", "SO4 | NONE | CHROMAT")</f>
        <v>SO4 | NONE | CHROMAT</v>
      </c>
      <c r="G802" s="1" t="str">
        <f>HYPERLINK("http://geochem.nrcan.gc.ca/cdogs/content/mth/mth01460_e.htm", "1460")</f>
        <v>1460</v>
      </c>
      <c r="H802" s="1" t="str">
        <f>HYPERLINK("http://geochem.nrcan.gc.ca/cdogs/content/bdl/bdl210037_e.htm", "210037")</f>
        <v>210037</v>
      </c>
      <c r="I802" s="1" t="str">
        <f>HYPERLINK("http://geochem.nrcan.gc.ca/cdogs/content/prj/prj210166_e.htm", "210166")</f>
        <v>210166</v>
      </c>
      <c r="J802" s="1" t="str">
        <f>HYPERLINK("http://geochem.nrcan.gc.ca/cdogs/content/svy/svy210248_e.htm", "210248")</f>
        <v>210248</v>
      </c>
      <c r="L802" t="s">
        <v>483</v>
      </c>
      <c r="O802" t="s">
        <v>3686</v>
      </c>
      <c r="P802" t="s">
        <v>3690</v>
      </c>
      <c r="Q802" t="s">
        <v>3691</v>
      </c>
      <c r="R802" t="s">
        <v>3692</v>
      </c>
      <c r="T802" t="s">
        <v>25</v>
      </c>
    </row>
    <row r="803" spans="1:20" x14ac:dyDescent="0.25">
      <c r="A803">
        <v>56.833762100000001</v>
      </c>
      <c r="B803">
        <v>-115.2306329</v>
      </c>
      <c r="C803" s="1" t="str">
        <f>HYPERLINK("http://geochem.nrcan.gc.ca/cdogs/content/kwd/kwd020018_e.htm", "Fluid (stream)")</f>
        <v>Fluid (stream)</v>
      </c>
      <c r="D803" s="1" t="str">
        <f>HYPERLINK("http://geochem.nrcan.gc.ca/cdogs/content/kwd/kwd080007_e.htm", "Untreated Water")</f>
        <v>Untreated Water</v>
      </c>
      <c r="E803" s="1" t="str">
        <f>HYPERLINK("http://geochem.nrcan.gc.ca/cdogs/content/dgp/dgp00002_e.htm", "Total")</f>
        <v>Total</v>
      </c>
      <c r="F803" s="1" t="str">
        <f>HYPERLINK("http://geochem.nrcan.gc.ca/cdogs/content/agp/agp01501_e.htm", "SO4 | NONE | CHROMAT")</f>
        <v>SO4 | NONE | CHROMAT</v>
      </c>
      <c r="G803" s="1" t="str">
        <f>HYPERLINK("http://geochem.nrcan.gc.ca/cdogs/content/mth/mth01460_e.htm", "1460")</f>
        <v>1460</v>
      </c>
      <c r="H803" s="1" t="str">
        <f>HYPERLINK("http://geochem.nrcan.gc.ca/cdogs/content/bdl/bdl210037_e.htm", "210037")</f>
        <v>210037</v>
      </c>
      <c r="I803" s="1" t="str">
        <f>HYPERLINK("http://geochem.nrcan.gc.ca/cdogs/content/prj/prj210166_e.htm", "210166")</f>
        <v>210166</v>
      </c>
      <c r="J803" s="1" t="str">
        <f>HYPERLINK("http://geochem.nrcan.gc.ca/cdogs/content/svy/svy210248_e.htm", "210248")</f>
        <v>210248</v>
      </c>
      <c r="L803" t="s">
        <v>3693</v>
      </c>
      <c r="M803">
        <v>16.11</v>
      </c>
      <c r="N803" t="s">
        <v>3693</v>
      </c>
      <c r="O803" t="s">
        <v>3694</v>
      </c>
      <c r="P803" t="s">
        <v>3695</v>
      </c>
      <c r="Q803" t="s">
        <v>3696</v>
      </c>
      <c r="R803" t="s">
        <v>3697</v>
      </c>
      <c r="T803" t="s">
        <v>25</v>
      </c>
    </row>
    <row r="804" spans="1:20" x14ac:dyDescent="0.25">
      <c r="A804">
        <v>56.991059200000002</v>
      </c>
      <c r="B804">
        <v>-115.1364518</v>
      </c>
      <c r="C804" s="1" t="str">
        <f>HYPERLINK("http://geochem.nrcan.gc.ca/cdogs/content/kwd/kwd020018_e.htm", "Fluid (stream)")</f>
        <v>Fluid (stream)</v>
      </c>
      <c r="D804" s="1" t="str">
        <f>HYPERLINK("http://geochem.nrcan.gc.ca/cdogs/content/kwd/kwd080007_e.htm", "Untreated Water")</f>
        <v>Untreated Water</v>
      </c>
      <c r="E804" s="1" t="str">
        <f>HYPERLINK("http://geochem.nrcan.gc.ca/cdogs/content/dgp/dgp00002_e.htm", "Total")</f>
        <v>Total</v>
      </c>
      <c r="F804" s="1" t="str">
        <f>HYPERLINK("http://geochem.nrcan.gc.ca/cdogs/content/agp/agp01501_e.htm", "SO4 | NONE | CHROMAT")</f>
        <v>SO4 | NONE | CHROMAT</v>
      </c>
      <c r="G804" s="1" t="str">
        <f>HYPERLINK("http://geochem.nrcan.gc.ca/cdogs/content/mth/mth01460_e.htm", "1460")</f>
        <v>1460</v>
      </c>
      <c r="H804" s="1" t="str">
        <f>HYPERLINK("http://geochem.nrcan.gc.ca/cdogs/content/bdl/bdl210037_e.htm", "210037")</f>
        <v>210037</v>
      </c>
      <c r="I804" s="1" t="str">
        <f>HYPERLINK("http://geochem.nrcan.gc.ca/cdogs/content/prj/prj210166_e.htm", "210166")</f>
        <v>210166</v>
      </c>
      <c r="J804" s="1" t="str">
        <f>HYPERLINK("http://geochem.nrcan.gc.ca/cdogs/content/svy/svy210248_e.htm", "210248")</f>
        <v>210248</v>
      </c>
      <c r="L804" t="s">
        <v>3698</v>
      </c>
      <c r="M804">
        <v>10.090999999999999</v>
      </c>
      <c r="N804" t="s">
        <v>3698</v>
      </c>
      <c r="O804" t="s">
        <v>3699</v>
      </c>
      <c r="P804" t="s">
        <v>3700</v>
      </c>
      <c r="Q804" t="s">
        <v>3701</v>
      </c>
      <c r="R804" t="s">
        <v>3702</v>
      </c>
      <c r="T804" t="s">
        <v>25</v>
      </c>
    </row>
    <row r="805" spans="1:20" x14ac:dyDescent="0.25">
      <c r="A805">
        <v>56.969671599999998</v>
      </c>
      <c r="B805">
        <v>-115.17341930000001</v>
      </c>
      <c r="C805" s="1" t="str">
        <f>HYPERLINK("http://geochem.nrcan.gc.ca/cdogs/content/kwd/kwd020018_e.htm", "Fluid (stream)")</f>
        <v>Fluid (stream)</v>
      </c>
      <c r="D805" s="1" t="str">
        <f>HYPERLINK("http://geochem.nrcan.gc.ca/cdogs/content/kwd/kwd080007_e.htm", "Untreated Water")</f>
        <v>Untreated Water</v>
      </c>
      <c r="E805" s="1" t="str">
        <f>HYPERLINK("http://geochem.nrcan.gc.ca/cdogs/content/dgp/dgp00002_e.htm", "Total")</f>
        <v>Total</v>
      </c>
      <c r="F805" s="1" t="str">
        <f>HYPERLINK("http://geochem.nrcan.gc.ca/cdogs/content/agp/agp01501_e.htm", "SO4 | NONE | CHROMAT")</f>
        <v>SO4 | NONE | CHROMAT</v>
      </c>
      <c r="G805" s="1" t="str">
        <f>HYPERLINK("http://geochem.nrcan.gc.ca/cdogs/content/mth/mth01460_e.htm", "1460")</f>
        <v>1460</v>
      </c>
      <c r="H805" s="1" t="str">
        <f>HYPERLINK("http://geochem.nrcan.gc.ca/cdogs/content/bdl/bdl210037_e.htm", "210037")</f>
        <v>210037</v>
      </c>
      <c r="I805" s="1" t="str">
        <f>HYPERLINK("http://geochem.nrcan.gc.ca/cdogs/content/prj/prj210166_e.htm", "210166")</f>
        <v>210166</v>
      </c>
      <c r="J805" s="1" t="str">
        <f>HYPERLINK("http://geochem.nrcan.gc.ca/cdogs/content/svy/svy210248_e.htm", "210248")</f>
        <v>210248</v>
      </c>
      <c r="L805" t="s">
        <v>3703</v>
      </c>
      <c r="M805">
        <v>32.479999999999997</v>
      </c>
      <c r="N805" t="s">
        <v>3703</v>
      </c>
      <c r="O805" t="s">
        <v>3704</v>
      </c>
      <c r="P805" t="s">
        <v>3705</v>
      </c>
      <c r="Q805" t="s">
        <v>3706</v>
      </c>
      <c r="R805" t="s">
        <v>3707</v>
      </c>
      <c r="T805" t="s">
        <v>25</v>
      </c>
    </row>
    <row r="806" spans="1:20" x14ac:dyDescent="0.25">
      <c r="A806">
        <v>56.964883</v>
      </c>
      <c r="B806">
        <v>-115.0571834</v>
      </c>
      <c r="C806" s="1" t="str">
        <f>HYPERLINK("http://geochem.nrcan.gc.ca/cdogs/content/kwd/kwd020018_e.htm", "Fluid (stream)")</f>
        <v>Fluid (stream)</v>
      </c>
      <c r="D806" s="1" t="str">
        <f>HYPERLINK("http://geochem.nrcan.gc.ca/cdogs/content/kwd/kwd080007_e.htm", "Untreated Water")</f>
        <v>Untreated Water</v>
      </c>
      <c r="E806" s="1" t="str">
        <f>HYPERLINK("http://geochem.nrcan.gc.ca/cdogs/content/dgp/dgp00002_e.htm", "Total")</f>
        <v>Total</v>
      </c>
      <c r="F806" s="1" t="str">
        <f>HYPERLINK("http://geochem.nrcan.gc.ca/cdogs/content/agp/agp01501_e.htm", "SO4 | NONE | CHROMAT")</f>
        <v>SO4 | NONE | CHROMAT</v>
      </c>
      <c r="G806" s="1" t="str">
        <f>HYPERLINK("http://geochem.nrcan.gc.ca/cdogs/content/mth/mth01460_e.htm", "1460")</f>
        <v>1460</v>
      </c>
      <c r="H806" s="1" t="str">
        <f>HYPERLINK("http://geochem.nrcan.gc.ca/cdogs/content/bdl/bdl210037_e.htm", "210037")</f>
        <v>210037</v>
      </c>
      <c r="I806" s="1" t="str">
        <f>HYPERLINK("http://geochem.nrcan.gc.ca/cdogs/content/prj/prj210166_e.htm", "210166")</f>
        <v>210166</v>
      </c>
      <c r="J806" s="1" t="str">
        <f>HYPERLINK("http://geochem.nrcan.gc.ca/cdogs/content/svy/svy210248_e.htm", "210248")</f>
        <v>210248</v>
      </c>
      <c r="L806" t="s">
        <v>3708</v>
      </c>
      <c r="M806">
        <v>3.7480000000000002</v>
      </c>
      <c r="N806" t="s">
        <v>3708</v>
      </c>
      <c r="O806" t="s">
        <v>3709</v>
      </c>
      <c r="P806" t="s">
        <v>3710</v>
      </c>
      <c r="Q806" t="s">
        <v>3711</v>
      </c>
      <c r="R806" t="s">
        <v>3712</v>
      </c>
      <c r="T806" t="s">
        <v>25</v>
      </c>
    </row>
    <row r="807" spans="1:20" x14ac:dyDescent="0.25">
      <c r="A807">
        <v>56.711239499999998</v>
      </c>
      <c r="B807">
        <v>-114.97758039999999</v>
      </c>
      <c r="C807" s="1" t="str">
        <f>HYPERLINK("http://geochem.nrcan.gc.ca/cdogs/content/kwd/kwd020018_e.htm", "Fluid (stream)")</f>
        <v>Fluid (stream)</v>
      </c>
      <c r="D807" s="1" t="str">
        <f>HYPERLINK("http://geochem.nrcan.gc.ca/cdogs/content/kwd/kwd080007_e.htm", "Untreated Water")</f>
        <v>Untreated Water</v>
      </c>
      <c r="E807" s="1" t="str">
        <f>HYPERLINK("http://geochem.nrcan.gc.ca/cdogs/content/dgp/dgp00002_e.htm", "Total")</f>
        <v>Total</v>
      </c>
      <c r="F807" s="1" t="str">
        <f>HYPERLINK("http://geochem.nrcan.gc.ca/cdogs/content/agp/agp01501_e.htm", "SO4 | NONE | CHROMAT")</f>
        <v>SO4 | NONE | CHROMAT</v>
      </c>
      <c r="G807" s="1" t="str">
        <f>HYPERLINK("http://geochem.nrcan.gc.ca/cdogs/content/mth/mth01460_e.htm", "1460")</f>
        <v>1460</v>
      </c>
      <c r="H807" s="1" t="str">
        <f>HYPERLINK("http://geochem.nrcan.gc.ca/cdogs/content/bdl/bdl210037_e.htm", "210037")</f>
        <v>210037</v>
      </c>
      <c r="I807" s="1" t="str">
        <f>HYPERLINK("http://geochem.nrcan.gc.ca/cdogs/content/prj/prj210166_e.htm", "210166")</f>
        <v>210166</v>
      </c>
      <c r="J807" s="1" t="str">
        <f>HYPERLINK("http://geochem.nrcan.gc.ca/cdogs/content/svy/svy210248_e.htm", "210248")</f>
        <v>210248</v>
      </c>
      <c r="L807" t="s">
        <v>3713</v>
      </c>
      <c r="M807">
        <v>18.728999999999999</v>
      </c>
      <c r="N807" t="s">
        <v>3713</v>
      </c>
      <c r="O807" t="s">
        <v>3714</v>
      </c>
      <c r="P807" t="s">
        <v>3715</v>
      </c>
      <c r="Q807" t="s">
        <v>3716</v>
      </c>
      <c r="R807" t="s">
        <v>3717</v>
      </c>
      <c r="T807" t="s">
        <v>25</v>
      </c>
    </row>
    <row r="808" spans="1:20" x14ac:dyDescent="0.25">
      <c r="A808">
        <v>56.711239499999998</v>
      </c>
      <c r="B808">
        <v>-114.97758039999999</v>
      </c>
      <c r="C808" s="1" t="str">
        <f>HYPERLINK("http://geochem.nrcan.gc.ca/cdogs/content/kwd/kwd020018_e.htm", "Fluid (stream)")</f>
        <v>Fluid (stream)</v>
      </c>
      <c r="D808" s="1" t="str">
        <f>HYPERLINK("http://geochem.nrcan.gc.ca/cdogs/content/kwd/kwd080007_e.htm", "Untreated Water")</f>
        <v>Untreated Water</v>
      </c>
      <c r="E808" s="1" t="str">
        <f>HYPERLINK("http://geochem.nrcan.gc.ca/cdogs/content/dgp/dgp00002_e.htm", "Total")</f>
        <v>Total</v>
      </c>
      <c r="F808" s="1" t="str">
        <f>HYPERLINK("http://geochem.nrcan.gc.ca/cdogs/content/agp/agp01501_e.htm", "SO4 | NONE | CHROMAT")</f>
        <v>SO4 | NONE | CHROMAT</v>
      </c>
      <c r="G808" s="1" t="str">
        <f>HYPERLINK("http://geochem.nrcan.gc.ca/cdogs/content/mth/mth01460_e.htm", "1460")</f>
        <v>1460</v>
      </c>
      <c r="H808" s="1" t="str">
        <f>HYPERLINK("http://geochem.nrcan.gc.ca/cdogs/content/bdl/bdl210037_e.htm", "210037")</f>
        <v>210037</v>
      </c>
      <c r="I808" s="1" t="str">
        <f>HYPERLINK("http://geochem.nrcan.gc.ca/cdogs/content/prj/prj210166_e.htm", "210166")</f>
        <v>210166</v>
      </c>
      <c r="J808" s="1" t="str">
        <f>HYPERLINK("http://geochem.nrcan.gc.ca/cdogs/content/svy/svy210248_e.htm", "210248")</f>
        <v>210248</v>
      </c>
      <c r="L808" t="s">
        <v>3718</v>
      </c>
      <c r="M808">
        <v>18.788</v>
      </c>
      <c r="N808" t="s">
        <v>3718</v>
      </c>
      <c r="O808" t="s">
        <v>3714</v>
      </c>
      <c r="P808" t="s">
        <v>3719</v>
      </c>
      <c r="Q808" t="s">
        <v>3720</v>
      </c>
      <c r="R808" t="s">
        <v>3721</v>
      </c>
      <c r="T808" t="s">
        <v>25</v>
      </c>
    </row>
    <row r="809" spans="1:20" x14ac:dyDescent="0.25">
      <c r="A809">
        <v>56.769761600000002</v>
      </c>
      <c r="B809">
        <v>-114.83838470000001</v>
      </c>
      <c r="C809" s="1" t="str">
        <f>HYPERLINK("http://geochem.nrcan.gc.ca/cdogs/content/kwd/kwd020018_e.htm", "Fluid (stream)")</f>
        <v>Fluid (stream)</v>
      </c>
      <c r="D809" s="1" t="str">
        <f>HYPERLINK("http://geochem.nrcan.gc.ca/cdogs/content/kwd/kwd080007_e.htm", "Untreated Water")</f>
        <v>Untreated Water</v>
      </c>
      <c r="E809" s="1" t="str">
        <f>HYPERLINK("http://geochem.nrcan.gc.ca/cdogs/content/dgp/dgp00002_e.htm", "Total")</f>
        <v>Total</v>
      </c>
      <c r="F809" s="1" t="str">
        <f>HYPERLINK("http://geochem.nrcan.gc.ca/cdogs/content/agp/agp01501_e.htm", "SO4 | NONE | CHROMAT")</f>
        <v>SO4 | NONE | CHROMAT</v>
      </c>
      <c r="G809" s="1" t="str">
        <f>HYPERLINK("http://geochem.nrcan.gc.ca/cdogs/content/mth/mth01460_e.htm", "1460")</f>
        <v>1460</v>
      </c>
      <c r="H809" s="1" t="str">
        <f>HYPERLINK("http://geochem.nrcan.gc.ca/cdogs/content/bdl/bdl210037_e.htm", "210037")</f>
        <v>210037</v>
      </c>
      <c r="I809" s="1" t="str">
        <f>HYPERLINK("http://geochem.nrcan.gc.ca/cdogs/content/prj/prj210166_e.htm", "210166")</f>
        <v>210166</v>
      </c>
      <c r="J809" s="1" t="str">
        <f>HYPERLINK("http://geochem.nrcan.gc.ca/cdogs/content/svy/svy210248_e.htm", "210248")</f>
        <v>210248</v>
      </c>
      <c r="L809" t="s">
        <v>3722</v>
      </c>
      <c r="M809">
        <v>0.70099999999999996</v>
      </c>
      <c r="N809" t="s">
        <v>3722</v>
      </c>
      <c r="O809" t="s">
        <v>3723</v>
      </c>
      <c r="P809" t="s">
        <v>3724</v>
      </c>
      <c r="Q809" t="s">
        <v>3725</v>
      </c>
      <c r="R809" t="s">
        <v>3726</v>
      </c>
      <c r="T809" t="s">
        <v>25</v>
      </c>
    </row>
    <row r="810" spans="1:20" x14ac:dyDescent="0.25">
      <c r="A810">
        <v>56.875798699999997</v>
      </c>
      <c r="B810">
        <v>-114.7881508</v>
      </c>
      <c r="C810" s="1" t="str">
        <f>HYPERLINK("http://geochem.nrcan.gc.ca/cdogs/content/kwd/kwd020018_e.htm", "Fluid (stream)")</f>
        <v>Fluid (stream)</v>
      </c>
      <c r="D810" s="1" t="str">
        <f>HYPERLINK("http://geochem.nrcan.gc.ca/cdogs/content/kwd/kwd080007_e.htm", "Untreated Water")</f>
        <v>Untreated Water</v>
      </c>
      <c r="E810" s="1" t="str">
        <f>HYPERLINK("http://geochem.nrcan.gc.ca/cdogs/content/dgp/dgp00002_e.htm", "Total")</f>
        <v>Total</v>
      </c>
      <c r="F810" s="1" t="str">
        <f>HYPERLINK("http://geochem.nrcan.gc.ca/cdogs/content/agp/agp01501_e.htm", "SO4 | NONE | CHROMAT")</f>
        <v>SO4 | NONE | CHROMAT</v>
      </c>
      <c r="G810" s="1" t="str">
        <f>HYPERLINK("http://geochem.nrcan.gc.ca/cdogs/content/mth/mth01460_e.htm", "1460")</f>
        <v>1460</v>
      </c>
      <c r="H810" s="1" t="str">
        <f>HYPERLINK("http://geochem.nrcan.gc.ca/cdogs/content/bdl/bdl210037_e.htm", "210037")</f>
        <v>210037</v>
      </c>
      <c r="I810" s="1" t="str">
        <f>HYPERLINK("http://geochem.nrcan.gc.ca/cdogs/content/prj/prj210166_e.htm", "210166")</f>
        <v>210166</v>
      </c>
      <c r="J810" s="1" t="str">
        <f>HYPERLINK("http://geochem.nrcan.gc.ca/cdogs/content/svy/svy210248_e.htm", "210248")</f>
        <v>210248</v>
      </c>
      <c r="L810" t="s">
        <v>3727</v>
      </c>
      <c r="M810">
        <v>18.981999999999999</v>
      </c>
      <c r="N810" t="s">
        <v>3727</v>
      </c>
      <c r="O810" t="s">
        <v>3728</v>
      </c>
      <c r="P810" t="s">
        <v>3729</v>
      </c>
      <c r="Q810" t="s">
        <v>3730</v>
      </c>
      <c r="R810" t="s">
        <v>3731</v>
      </c>
      <c r="T810" t="s">
        <v>25</v>
      </c>
    </row>
    <row r="811" spans="1:20" x14ac:dyDescent="0.25">
      <c r="A811">
        <v>56.856929999999998</v>
      </c>
      <c r="B811">
        <v>-114.7396734</v>
      </c>
      <c r="C811" s="1" t="str">
        <f>HYPERLINK("http://geochem.nrcan.gc.ca/cdogs/content/kwd/kwd020018_e.htm", "Fluid (stream)")</f>
        <v>Fluid (stream)</v>
      </c>
      <c r="D811" s="1" t="str">
        <f>HYPERLINK("http://geochem.nrcan.gc.ca/cdogs/content/kwd/kwd080007_e.htm", "Untreated Water")</f>
        <v>Untreated Water</v>
      </c>
      <c r="E811" s="1" t="str">
        <f>HYPERLINK("http://geochem.nrcan.gc.ca/cdogs/content/dgp/dgp00002_e.htm", "Total")</f>
        <v>Total</v>
      </c>
      <c r="F811" s="1" t="str">
        <f>HYPERLINK("http://geochem.nrcan.gc.ca/cdogs/content/agp/agp01501_e.htm", "SO4 | NONE | CHROMAT")</f>
        <v>SO4 | NONE | CHROMAT</v>
      </c>
      <c r="G811" s="1" t="str">
        <f>HYPERLINK("http://geochem.nrcan.gc.ca/cdogs/content/mth/mth01460_e.htm", "1460")</f>
        <v>1460</v>
      </c>
      <c r="H811" s="1" t="str">
        <f>HYPERLINK("http://geochem.nrcan.gc.ca/cdogs/content/bdl/bdl210037_e.htm", "210037")</f>
        <v>210037</v>
      </c>
      <c r="I811" s="1" t="str">
        <f>HYPERLINK("http://geochem.nrcan.gc.ca/cdogs/content/prj/prj210166_e.htm", "210166")</f>
        <v>210166</v>
      </c>
      <c r="J811" s="1" t="str">
        <f>HYPERLINK("http://geochem.nrcan.gc.ca/cdogs/content/svy/svy210248_e.htm", "210248")</f>
        <v>210248</v>
      </c>
      <c r="L811" t="s">
        <v>3732</v>
      </c>
      <c r="M811">
        <v>0.71</v>
      </c>
      <c r="N811" t="s">
        <v>3732</v>
      </c>
      <c r="O811" t="s">
        <v>3733</v>
      </c>
      <c r="P811" t="s">
        <v>3734</v>
      </c>
      <c r="Q811" t="s">
        <v>3735</v>
      </c>
      <c r="R811" t="s">
        <v>3736</v>
      </c>
      <c r="T811" t="s">
        <v>25</v>
      </c>
    </row>
    <row r="812" spans="1:20" x14ac:dyDescent="0.25">
      <c r="A812">
        <v>56.825741700000002</v>
      </c>
      <c r="B812">
        <v>-114.8052474</v>
      </c>
      <c r="C812" s="1" t="str">
        <f>HYPERLINK("http://geochem.nrcan.gc.ca/cdogs/content/kwd/kwd020018_e.htm", "Fluid (stream)")</f>
        <v>Fluid (stream)</v>
      </c>
      <c r="D812" s="1" t="str">
        <f>HYPERLINK("http://geochem.nrcan.gc.ca/cdogs/content/kwd/kwd080007_e.htm", "Untreated Water")</f>
        <v>Untreated Water</v>
      </c>
      <c r="E812" s="1" t="str">
        <f>HYPERLINK("http://geochem.nrcan.gc.ca/cdogs/content/dgp/dgp00002_e.htm", "Total")</f>
        <v>Total</v>
      </c>
      <c r="F812" s="1" t="str">
        <f>HYPERLINK("http://geochem.nrcan.gc.ca/cdogs/content/agp/agp01501_e.htm", "SO4 | NONE | CHROMAT")</f>
        <v>SO4 | NONE | CHROMAT</v>
      </c>
      <c r="G812" s="1" t="str">
        <f>HYPERLINK("http://geochem.nrcan.gc.ca/cdogs/content/mth/mth01460_e.htm", "1460")</f>
        <v>1460</v>
      </c>
      <c r="H812" s="1" t="str">
        <f>HYPERLINK("http://geochem.nrcan.gc.ca/cdogs/content/bdl/bdl210037_e.htm", "210037")</f>
        <v>210037</v>
      </c>
      <c r="I812" s="1" t="str">
        <f>HYPERLINK("http://geochem.nrcan.gc.ca/cdogs/content/prj/prj210166_e.htm", "210166")</f>
        <v>210166</v>
      </c>
      <c r="J812" s="1" t="str">
        <f>HYPERLINK("http://geochem.nrcan.gc.ca/cdogs/content/svy/svy210248_e.htm", "210248")</f>
        <v>210248</v>
      </c>
      <c r="L812" t="s">
        <v>3737</v>
      </c>
      <c r="M812">
        <v>0.78600000000000003</v>
      </c>
      <c r="N812" t="s">
        <v>3737</v>
      </c>
      <c r="O812" t="s">
        <v>3738</v>
      </c>
      <c r="P812" t="s">
        <v>3739</v>
      </c>
      <c r="Q812" t="s">
        <v>3740</v>
      </c>
      <c r="R812" t="s">
        <v>3741</v>
      </c>
      <c r="T812" t="s">
        <v>25</v>
      </c>
    </row>
    <row r="813" spans="1:20" x14ac:dyDescent="0.25">
      <c r="A813">
        <v>56.742771900000001</v>
      </c>
      <c r="B813">
        <v>-114.6674891</v>
      </c>
      <c r="C813" s="1" t="str">
        <f>HYPERLINK("http://geochem.nrcan.gc.ca/cdogs/content/kwd/kwd020018_e.htm", "Fluid (stream)")</f>
        <v>Fluid (stream)</v>
      </c>
      <c r="D813" s="1" t="str">
        <f>HYPERLINK("http://geochem.nrcan.gc.ca/cdogs/content/kwd/kwd080007_e.htm", "Untreated Water")</f>
        <v>Untreated Water</v>
      </c>
      <c r="E813" s="1" t="str">
        <f>HYPERLINK("http://geochem.nrcan.gc.ca/cdogs/content/dgp/dgp00002_e.htm", "Total")</f>
        <v>Total</v>
      </c>
      <c r="F813" s="1" t="str">
        <f>HYPERLINK("http://geochem.nrcan.gc.ca/cdogs/content/agp/agp01501_e.htm", "SO4 | NONE | CHROMAT")</f>
        <v>SO4 | NONE | CHROMAT</v>
      </c>
      <c r="G813" s="1" t="str">
        <f>HYPERLINK("http://geochem.nrcan.gc.ca/cdogs/content/mth/mth01460_e.htm", "1460")</f>
        <v>1460</v>
      </c>
      <c r="H813" s="1" t="str">
        <f>HYPERLINK("http://geochem.nrcan.gc.ca/cdogs/content/bdl/bdl210037_e.htm", "210037")</f>
        <v>210037</v>
      </c>
      <c r="I813" s="1" t="str">
        <f>HYPERLINK("http://geochem.nrcan.gc.ca/cdogs/content/prj/prj210166_e.htm", "210166")</f>
        <v>210166</v>
      </c>
      <c r="J813" s="1" t="str">
        <f>HYPERLINK("http://geochem.nrcan.gc.ca/cdogs/content/svy/svy210248_e.htm", "210248")</f>
        <v>210248</v>
      </c>
      <c r="L813" t="s">
        <v>3742</v>
      </c>
      <c r="M813">
        <v>2.0819999999999999</v>
      </c>
      <c r="N813" t="s">
        <v>3742</v>
      </c>
      <c r="O813" t="s">
        <v>3743</v>
      </c>
      <c r="P813" t="s">
        <v>3744</v>
      </c>
      <c r="Q813" t="s">
        <v>3745</v>
      </c>
      <c r="R813" t="s">
        <v>3746</v>
      </c>
      <c r="T813" t="s">
        <v>25</v>
      </c>
    </row>
    <row r="814" spans="1:20" x14ac:dyDescent="0.25">
      <c r="A814">
        <v>56.828243299999997</v>
      </c>
      <c r="B814">
        <v>-114.6240671</v>
      </c>
      <c r="C814" s="1" t="str">
        <f>HYPERLINK("http://geochem.nrcan.gc.ca/cdogs/content/kwd/kwd020018_e.htm", "Fluid (stream)")</f>
        <v>Fluid (stream)</v>
      </c>
      <c r="D814" s="1" t="str">
        <f>HYPERLINK("http://geochem.nrcan.gc.ca/cdogs/content/kwd/kwd080007_e.htm", "Untreated Water")</f>
        <v>Untreated Water</v>
      </c>
      <c r="E814" s="1" t="str">
        <f>HYPERLINK("http://geochem.nrcan.gc.ca/cdogs/content/dgp/dgp00002_e.htm", "Total")</f>
        <v>Total</v>
      </c>
      <c r="F814" s="1" t="str">
        <f>HYPERLINK("http://geochem.nrcan.gc.ca/cdogs/content/agp/agp01501_e.htm", "SO4 | NONE | CHROMAT")</f>
        <v>SO4 | NONE | CHROMAT</v>
      </c>
      <c r="G814" s="1" t="str">
        <f>HYPERLINK("http://geochem.nrcan.gc.ca/cdogs/content/mth/mth01460_e.htm", "1460")</f>
        <v>1460</v>
      </c>
      <c r="H814" s="1" t="str">
        <f>HYPERLINK("http://geochem.nrcan.gc.ca/cdogs/content/bdl/bdl210037_e.htm", "210037")</f>
        <v>210037</v>
      </c>
      <c r="I814" s="1" t="str">
        <f>HYPERLINK("http://geochem.nrcan.gc.ca/cdogs/content/prj/prj210166_e.htm", "210166")</f>
        <v>210166</v>
      </c>
      <c r="J814" s="1" t="str">
        <f>HYPERLINK("http://geochem.nrcan.gc.ca/cdogs/content/svy/svy210248_e.htm", "210248")</f>
        <v>210248</v>
      </c>
      <c r="L814" t="s">
        <v>3747</v>
      </c>
      <c r="M814">
        <v>0.38600000000000001</v>
      </c>
      <c r="N814" t="s">
        <v>3747</v>
      </c>
      <c r="O814" t="s">
        <v>3748</v>
      </c>
      <c r="P814" t="s">
        <v>3749</v>
      </c>
      <c r="Q814" t="s">
        <v>3750</v>
      </c>
      <c r="R814" t="s">
        <v>3751</v>
      </c>
      <c r="T814" t="s">
        <v>25</v>
      </c>
    </row>
    <row r="815" spans="1:20" x14ac:dyDescent="0.25">
      <c r="A815">
        <v>56.606669500000002</v>
      </c>
      <c r="B815">
        <v>-115.8044907</v>
      </c>
      <c r="C815" s="1" t="str">
        <f>HYPERLINK("http://geochem.nrcan.gc.ca/cdogs/content/kwd/kwd020018_e.htm", "Fluid (stream)")</f>
        <v>Fluid (stream)</v>
      </c>
      <c r="D815" s="1" t="str">
        <f>HYPERLINK("http://geochem.nrcan.gc.ca/cdogs/content/kwd/kwd080007_e.htm", "Untreated Water")</f>
        <v>Untreated Water</v>
      </c>
      <c r="E815" s="1" t="str">
        <f>HYPERLINK("http://geochem.nrcan.gc.ca/cdogs/content/dgp/dgp00002_e.htm", "Total")</f>
        <v>Total</v>
      </c>
      <c r="F815" s="1" t="str">
        <f>HYPERLINK("http://geochem.nrcan.gc.ca/cdogs/content/agp/agp01501_e.htm", "SO4 | NONE | CHROMAT")</f>
        <v>SO4 | NONE | CHROMAT</v>
      </c>
      <c r="G815" s="1" t="str">
        <f>HYPERLINK("http://geochem.nrcan.gc.ca/cdogs/content/mth/mth01460_e.htm", "1460")</f>
        <v>1460</v>
      </c>
      <c r="H815" s="1" t="str">
        <f>HYPERLINK("http://geochem.nrcan.gc.ca/cdogs/content/bdl/bdl210037_e.htm", "210037")</f>
        <v>210037</v>
      </c>
      <c r="I815" s="1" t="str">
        <f>HYPERLINK("http://geochem.nrcan.gc.ca/cdogs/content/prj/prj210166_e.htm", "210166")</f>
        <v>210166</v>
      </c>
      <c r="J815" s="1" t="str">
        <f>HYPERLINK("http://geochem.nrcan.gc.ca/cdogs/content/svy/svy210248_e.htm", "210248")</f>
        <v>210248</v>
      </c>
      <c r="L815" t="s">
        <v>3752</v>
      </c>
      <c r="M815">
        <v>9.5109999999999992</v>
      </c>
      <c r="N815" t="s">
        <v>3752</v>
      </c>
      <c r="O815" t="s">
        <v>3753</v>
      </c>
      <c r="P815" t="s">
        <v>3754</v>
      </c>
      <c r="Q815" t="s">
        <v>3755</v>
      </c>
      <c r="R815" t="s">
        <v>3756</v>
      </c>
      <c r="T815" t="s">
        <v>25</v>
      </c>
    </row>
    <row r="816" spans="1:20" x14ac:dyDescent="0.25">
      <c r="A816">
        <v>56.787585700000001</v>
      </c>
      <c r="B816">
        <v>-115.9752659</v>
      </c>
      <c r="C816" s="1" t="str">
        <f>HYPERLINK("http://geochem.nrcan.gc.ca/cdogs/content/kwd/kwd020018_e.htm", "Fluid (stream)")</f>
        <v>Fluid (stream)</v>
      </c>
      <c r="D816" s="1" t="str">
        <f>HYPERLINK("http://geochem.nrcan.gc.ca/cdogs/content/kwd/kwd080007_e.htm", "Untreated Water")</f>
        <v>Untreated Water</v>
      </c>
      <c r="E816" s="1" t="str">
        <f>HYPERLINK("http://geochem.nrcan.gc.ca/cdogs/content/dgp/dgp00002_e.htm", "Total")</f>
        <v>Total</v>
      </c>
      <c r="F816" s="1" t="str">
        <f>HYPERLINK("http://geochem.nrcan.gc.ca/cdogs/content/agp/agp01501_e.htm", "SO4 | NONE | CHROMAT")</f>
        <v>SO4 | NONE | CHROMAT</v>
      </c>
      <c r="G816" s="1" t="str">
        <f>HYPERLINK("http://geochem.nrcan.gc.ca/cdogs/content/mth/mth01460_e.htm", "1460")</f>
        <v>1460</v>
      </c>
      <c r="H816" s="1" t="str">
        <f>HYPERLINK("http://geochem.nrcan.gc.ca/cdogs/content/bdl/bdl210037_e.htm", "210037")</f>
        <v>210037</v>
      </c>
      <c r="I816" s="1" t="str">
        <f>HYPERLINK("http://geochem.nrcan.gc.ca/cdogs/content/prj/prj210166_e.htm", "210166")</f>
        <v>210166</v>
      </c>
      <c r="J816" s="1" t="str">
        <f>HYPERLINK("http://geochem.nrcan.gc.ca/cdogs/content/svy/svy210248_e.htm", "210248")</f>
        <v>210248</v>
      </c>
      <c r="L816" t="s">
        <v>3757</v>
      </c>
      <c r="M816">
        <v>19.942</v>
      </c>
      <c r="N816" t="s">
        <v>3757</v>
      </c>
      <c r="O816" t="s">
        <v>3758</v>
      </c>
      <c r="P816" t="s">
        <v>3759</v>
      </c>
      <c r="Q816" t="s">
        <v>3760</v>
      </c>
      <c r="R816" t="s">
        <v>3761</v>
      </c>
      <c r="T816" t="s">
        <v>25</v>
      </c>
    </row>
    <row r="817" spans="1:20" x14ac:dyDescent="0.25">
      <c r="A817">
        <v>56.899940000000001</v>
      </c>
      <c r="B817">
        <v>-115.9344753</v>
      </c>
      <c r="C817" s="1" t="str">
        <f>HYPERLINK("http://geochem.nrcan.gc.ca/cdogs/content/kwd/kwd020018_e.htm", "Fluid (stream)")</f>
        <v>Fluid (stream)</v>
      </c>
      <c r="D817" s="1" t="str">
        <f>HYPERLINK("http://geochem.nrcan.gc.ca/cdogs/content/kwd/kwd080007_e.htm", "Untreated Water")</f>
        <v>Untreated Water</v>
      </c>
      <c r="E817" s="1" t="str">
        <f>HYPERLINK("http://geochem.nrcan.gc.ca/cdogs/content/dgp/dgp00002_e.htm", "Total")</f>
        <v>Total</v>
      </c>
      <c r="F817" s="1" t="str">
        <f>HYPERLINK("http://geochem.nrcan.gc.ca/cdogs/content/agp/agp01501_e.htm", "SO4 | NONE | CHROMAT")</f>
        <v>SO4 | NONE | CHROMAT</v>
      </c>
      <c r="G817" s="1" t="str">
        <f>HYPERLINK("http://geochem.nrcan.gc.ca/cdogs/content/mth/mth01460_e.htm", "1460")</f>
        <v>1460</v>
      </c>
      <c r="H817" s="1" t="str">
        <f>HYPERLINK("http://geochem.nrcan.gc.ca/cdogs/content/bdl/bdl210037_e.htm", "210037")</f>
        <v>210037</v>
      </c>
      <c r="I817" s="1" t="str">
        <f>HYPERLINK("http://geochem.nrcan.gc.ca/cdogs/content/prj/prj210166_e.htm", "210166")</f>
        <v>210166</v>
      </c>
      <c r="J817" s="1" t="str">
        <f>HYPERLINK("http://geochem.nrcan.gc.ca/cdogs/content/svy/svy210248_e.htm", "210248")</f>
        <v>210248</v>
      </c>
      <c r="L817" t="s">
        <v>3762</v>
      </c>
      <c r="M817">
        <v>2.3620000000000001</v>
      </c>
      <c r="N817" t="s">
        <v>3762</v>
      </c>
      <c r="O817" t="s">
        <v>3763</v>
      </c>
      <c r="P817" t="s">
        <v>3764</v>
      </c>
      <c r="Q817" t="s">
        <v>3765</v>
      </c>
      <c r="R817" t="s">
        <v>3766</v>
      </c>
      <c r="T817" t="s">
        <v>25</v>
      </c>
    </row>
    <row r="818" spans="1:20" x14ac:dyDescent="0.25">
      <c r="A818">
        <v>56.966084799999997</v>
      </c>
      <c r="B818">
        <v>-115.9453673</v>
      </c>
      <c r="C818" s="1" t="str">
        <f>HYPERLINK("http://geochem.nrcan.gc.ca/cdogs/content/kwd/kwd020018_e.htm", "Fluid (stream)")</f>
        <v>Fluid (stream)</v>
      </c>
      <c r="D818" s="1" t="str">
        <f>HYPERLINK("http://geochem.nrcan.gc.ca/cdogs/content/kwd/kwd080007_e.htm", "Untreated Water")</f>
        <v>Untreated Water</v>
      </c>
      <c r="E818" s="1" t="str">
        <f>HYPERLINK("http://geochem.nrcan.gc.ca/cdogs/content/dgp/dgp00002_e.htm", "Total")</f>
        <v>Total</v>
      </c>
      <c r="F818" s="1" t="str">
        <f>HYPERLINK("http://geochem.nrcan.gc.ca/cdogs/content/agp/agp01501_e.htm", "SO4 | NONE | CHROMAT")</f>
        <v>SO4 | NONE | CHROMAT</v>
      </c>
      <c r="G818" s="1" t="str">
        <f>HYPERLINK("http://geochem.nrcan.gc.ca/cdogs/content/mth/mth01460_e.htm", "1460")</f>
        <v>1460</v>
      </c>
      <c r="H818" s="1" t="str">
        <f>HYPERLINK("http://geochem.nrcan.gc.ca/cdogs/content/bdl/bdl210037_e.htm", "210037")</f>
        <v>210037</v>
      </c>
      <c r="I818" s="1" t="str">
        <f>HYPERLINK("http://geochem.nrcan.gc.ca/cdogs/content/prj/prj210166_e.htm", "210166")</f>
        <v>210166</v>
      </c>
      <c r="J818" s="1" t="str">
        <f>HYPERLINK("http://geochem.nrcan.gc.ca/cdogs/content/svy/svy210248_e.htm", "210248")</f>
        <v>210248</v>
      </c>
      <c r="L818" t="s">
        <v>3767</v>
      </c>
      <c r="M818">
        <v>2.879</v>
      </c>
      <c r="N818" t="s">
        <v>3767</v>
      </c>
      <c r="O818" t="s">
        <v>3768</v>
      </c>
      <c r="P818" t="s">
        <v>3769</v>
      </c>
      <c r="Q818" t="s">
        <v>3770</v>
      </c>
      <c r="R818" t="s">
        <v>3771</v>
      </c>
      <c r="T818" t="s">
        <v>25</v>
      </c>
    </row>
    <row r="819" spans="1:20" x14ac:dyDescent="0.25">
      <c r="A819">
        <v>56.969068100000001</v>
      </c>
      <c r="B819">
        <v>-115.95184620000001</v>
      </c>
      <c r="C819" s="1" t="str">
        <f>HYPERLINK("http://geochem.nrcan.gc.ca/cdogs/content/kwd/kwd020018_e.htm", "Fluid (stream)")</f>
        <v>Fluid (stream)</v>
      </c>
      <c r="D819" s="1" t="str">
        <f>HYPERLINK("http://geochem.nrcan.gc.ca/cdogs/content/kwd/kwd080007_e.htm", "Untreated Water")</f>
        <v>Untreated Water</v>
      </c>
      <c r="E819" s="1" t="str">
        <f>HYPERLINK("http://geochem.nrcan.gc.ca/cdogs/content/dgp/dgp00002_e.htm", "Total")</f>
        <v>Total</v>
      </c>
      <c r="F819" s="1" t="str">
        <f>HYPERLINK("http://geochem.nrcan.gc.ca/cdogs/content/agp/agp01501_e.htm", "SO4 | NONE | CHROMAT")</f>
        <v>SO4 | NONE | CHROMAT</v>
      </c>
      <c r="G819" s="1" t="str">
        <f>HYPERLINK("http://geochem.nrcan.gc.ca/cdogs/content/mth/mth01460_e.htm", "1460")</f>
        <v>1460</v>
      </c>
      <c r="H819" s="1" t="str">
        <f>HYPERLINK("http://geochem.nrcan.gc.ca/cdogs/content/bdl/bdl210037_e.htm", "210037")</f>
        <v>210037</v>
      </c>
      <c r="I819" s="1" t="str">
        <f>HYPERLINK("http://geochem.nrcan.gc.ca/cdogs/content/prj/prj210166_e.htm", "210166")</f>
        <v>210166</v>
      </c>
      <c r="J819" s="1" t="str">
        <f>HYPERLINK("http://geochem.nrcan.gc.ca/cdogs/content/svy/svy210248_e.htm", "210248")</f>
        <v>210248</v>
      </c>
      <c r="L819" t="s">
        <v>3772</v>
      </c>
      <c r="M819">
        <v>1.018</v>
      </c>
      <c r="N819" t="s">
        <v>3772</v>
      </c>
      <c r="O819" t="s">
        <v>3773</v>
      </c>
      <c r="P819" t="s">
        <v>3774</v>
      </c>
      <c r="Q819" t="s">
        <v>3775</v>
      </c>
      <c r="R819" t="s">
        <v>3776</v>
      </c>
      <c r="T819" t="s">
        <v>25</v>
      </c>
    </row>
    <row r="820" spans="1:20" x14ac:dyDescent="0.25">
      <c r="A820">
        <v>57.003137899999999</v>
      </c>
      <c r="B820">
        <v>-116.0130905</v>
      </c>
      <c r="C820" s="1" t="str">
        <f>HYPERLINK("http://geochem.nrcan.gc.ca/cdogs/content/kwd/kwd020018_e.htm", "Fluid (stream)")</f>
        <v>Fluid (stream)</v>
      </c>
      <c r="D820" s="1" t="str">
        <f>HYPERLINK("http://geochem.nrcan.gc.ca/cdogs/content/kwd/kwd080007_e.htm", "Untreated Water")</f>
        <v>Untreated Water</v>
      </c>
      <c r="E820" s="1" t="str">
        <f>HYPERLINK("http://geochem.nrcan.gc.ca/cdogs/content/dgp/dgp00002_e.htm", "Total")</f>
        <v>Total</v>
      </c>
      <c r="F820" s="1" t="str">
        <f>HYPERLINK("http://geochem.nrcan.gc.ca/cdogs/content/agp/agp01501_e.htm", "SO4 | NONE | CHROMAT")</f>
        <v>SO4 | NONE | CHROMAT</v>
      </c>
      <c r="G820" s="1" t="str">
        <f>HYPERLINK("http://geochem.nrcan.gc.ca/cdogs/content/mth/mth01460_e.htm", "1460")</f>
        <v>1460</v>
      </c>
      <c r="H820" s="1" t="str">
        <f>HYPERLINK("http://geochem.nrcan.gc.ca/cdogs/content/bdl/bdl210037_e.htm", "210037")</f>
        <v>210037</v>
      </c>
      <c r="I820" s="1" t="str">
        <f>HYPERLINK("http://geochem.nrcan.gc.ca/cdogs/content/prj/prj210166_e.htm", "210166")</f>
        <v>210166</v>
      </c>
      <c r="J820" s="1" t="str">
        <f>HYPERLINK("http://geochem.nrcan.gc.ca/cdogs/content/svy/svy210248_e.htm", "210248")</f>
        <v>210248</v>
      </c>
      <c r="L820" t="s">
        <v>3777</v>
      </c>
      <c r="M820">
        <v>5.585</v>
      </c>
      <c r="N820" t="s">
        <v>3777</v>
      </c>
      <c r="O820" t="s">
        <v>3778</v>
      </c>
      <c r="P820" t="s">
        <v>3779</v>
      </c>
      <c r="Q820" t="s">
        <v>3780</v>
      </c>
      <c r="R820" t="s">
        <v>3781</v>
      </c>
      <c r="T820" t="s">
        <v>25</v>
      </c>
    </row>
    <row r="821" spans="1:20" x14ac:dyDescent="0.25">
      <c r="A821">
        <v>56.945359400000001</v>
      </c>
      <c r="B821">
        <v>-115.80544690000001</v>
      </c>
      <c r="C821" s="1" t="str">
        <f>HYPERLINK("http://geochem.nrcan.gc.ca/cdogs/content/kwd/kwd020018_e.htm", "Fluid (stream)")</f>
        <v>Fluid (stream)</v>
      </c>
      <c r="D821" s="1" t="str">
        <f>HYPERLINK("http://geochem.nrcan.gc.ca/cdogs/content/kwd/kwd080007_e.htm", "Untreated Water")</f>
        <v>Untreated Water</v>
      </c>
      <c r="E821" s="1" t="str">
        <f>HYPERLINK("http://geochem.nrcan.gc.ca/cdogs/content/dgp/dgp00002_e.htm", "Total")</f>
        <v>Total</v>
      </c>
      <c r="F821" s="1" t="str">
        <f>HYPERLINK("http://geochem.nrcan.gc.ca/cdogs/content/agp/agp01501_e.htm", "SO4 | NONE | CHROMAT")</f>
        <v>SO4 | NONE | CHROMAT</v>
      </c>
      <c r="G821" s="1" t="str">
        <f>HYPERLINK("http://geochem.nrcan.gc.ca/cdogs/content/mth/mth01460_e.htm", "1460")</f>
        <v>1460</v>
      </c>
      <c r="H821" s="1" t="str">
        <f>HYPERLINK("http://geochem.nrcan.gc.ca/cdogs/content/bdl/bdl210037_e.htm", "210037")</f>
        <v>210037</v>
      </c>
      <c r="I821" s="1" t="str">
        <f>HYPERLINK("http://geochem.nrcan.gc.ca/cdogs/content/prj/prj210166_e.htm", "210166")</f>
        <v>210166</v>
      </c>
      <c r="J821" s="1" t="str">
        <f>HYPERLINK("http://geochem.nrcan.gc.ca/cdogs/content/svy/svy210248_e.htm", "210248")</f>
        <v>210248</v>
      </c>
      <c r="L821" t="s">
        <v>3782</v>
      </c>
      <c r="M821">
        <v>0.95899999999999996</v>
      </c>
      <c r="N821" t="s">
        <v>3782</v>
      </c>
      <c r="O821" t="s">
        <v>3783</v>
      </c>
      <c r="P821" t="s">
        <v>3784</v>
      </c>
      <c r="Q821" t="s">
        <v>3785</v>
      </c>
      <c r="R821" t="s">
        <v>3786</v>
      </c>
      <c r="T821" t="s">
        <v>25</v>
      </c>
    </row>
    <row r="822" spans="1:20" x14ac:dyDescent="0.25">
      <c r="A822">
        <v>56.918917800000003</v>
      </c>
      <c r="B822">
        <v>-115.7708727</v>
      </c>
      <c r="C822" s="1" t="str">
        <f>HYPERLINK("http://geochem.nrcan.gc.ca/cdogs/content/kwd/kwd020018_e.htm", "Fluid (stream)")</f>
        <v>Fluid (stream)</v>
      </c>
      <c r="D822" s="1" t="str">
        <f>HYPERLINK("http://geochem.nrcan.gc.ca/cdogs/content/kwd/kwd080007_e.htm", "Untreated Water")</f>
        <v>Untreated Water</v>
      </c>
      <c r="E822" s="1" t="str">
        <f>HYPERLINK("http://geochem.nrcan.gc.ca/cdogs/content/dgp/dgp00002_e.htm", "Total")</f>
        <v>Total</v>
      </c>
      <c r="F822" s="1" t="str">
        <f>HYPERLINK("http://geochem.nrcan.gc.ca/cdogs/content/agp/agp01501_e.htm", "SO4 | NONE | CHROMAT")</f>
        <v>SO4 | NONE | CHROMAT</v>
      </c>
      <c r="G822" s="1" t="str">
        <f>HYPERLINK("http://geochem.nrcan.gc.ca/cdogs/content/mth/mth01460_e.htm", "1460")</f>
        <v>1460</v>
      </c>
      <c r="H822" s="1" t="str">
        <f>HYPERLINK("http://geochem.nrcan.gc.ca/cdogs/content/bdl/bdl210037_e.htm", "210037")</f>
        <v>210037</v>
      </c>
      <c r="I822" s="1" t="str">
        <f>HYPERLINK("http://geochem.nrcan.gc.ca/cdogs/content/prj/prj210166_e.htm", "210166")</f>
        <v>210166</v>
      </c>
      <c r="J822" s="1" t="str">
        <f>HYPERLINK("http://geochem.nrcan.gc.ca/cdogs/content/svy/svy210248_e.htm", "210248")</f>
        <v>210248</v>
      </c>
      <c r="L822" t="s">
        <v>3787</v>
      </c>
      <c r="M822">
        <v>0.33700000000000002</v>
      </c>
      <c r="N822" t="s">
        <v>3787</v>
      </c>
      <c r="O822" t="s">
        <v>3788</v>
      </c>
      <c r="P822" t="s">
        <v>3789</v>
      </c>
      <c r="Q822" t="s">
        <v>3790</v>
      </c>
      <c r="R822" t="s">
        <v>3791</v>
      </c>
      <c r="T822" t="s">
        <v>25</v>
      </c>
    </row>
    <row r="823" spans="1:20" x14ac:dyDescent="0.25">
      <c r="A823">
        <v>56.873383099999998</v>
      </c>
      <c r="B823">
        <v>-115.84180619999999</v>
      </c>
      <c r="C823" s="1" t="str">
        <f>HYPERLINK("http://geochem.nrcan.gc.ca/cdogs/content/kwd/kwd020018_e.htm", "Fluid (stream)")</f>
        <v>Fluid (stream)</v>
      </c>
      <c r="D823" s="1" t="str">
        <f>HYPERLINK("http://geochem.nrcan.gc.ca/cdogs/content/kwd/kwd080007_e.htm", "Untreated Water")</f>
        <v>Untreated Water</v>
      </c>
      <c r="E823" s="1" t="str">
        <f>HYPERLINK("http://geochem.nrcan.gc.ca/cdogs/content/dgp/dgp00002_e.htm", "Total")</f>
        <v>Total</v>
      </c>
      <c r="F823" s="1" t="str">
        <f>HYPERLINK("http://geochem.nrcan.gc.ca/cdogs/content/agp/agp01501_e.htm", "SO4 | NONE | CHROMAT")</f>
        <v>SO4 | NONE | CHROMAT</v>
      </c>
      <c r="G823" s="1" t="str">
        <f>HYPERLINK("http://geochem.nrcan.gc.ca/cdogs/content/mth/mth01460_e.htm", "1460")</f>
        <v>1460</v>
      </c>
      <c r="H823" s="1" t="str">
        <f>HYPERLINK("http://geochem.nrcan.gc.ca/cdogs/content/bdl/bdl210037_e.htm", "210037")</f>
        <v>210037</v>
      </c>
      <c r="I823" s="1" t="str">
        <f>HYPERLINK("http://geochem.nrcan.gc.ca/cdogs/content/prj/prj210166_e.htm", "210166")</f>
        <v>210166</v>
      </c>
      <c r="J823" s="1" t="str">
        <f>HYPERLINK("http://geochem.nrcan.gc.ca/cdogs/content/svy/svy210248_e.htm", "210248")</f>
        <v>210248</v>
      </c>
      <c r="L823" t="s">
        <v>3792</v>
      </c>
      <c r="M823">
        <v>9.3109999999999999</v>
      </c>
      <c r="N823" t="s">
        <v>3792</v>
      </c>
      <c r="O823" t="s">
        <v>3793</v>
      </c>
      <c r="P823" t="s">
        <v>3794</v>
      </c>
      <c r="Q823" t="s">
        <v>3795</v>
      </c>
      <c r="R823" t="s">
        <v>3796</v>
      </c>
      <c r="T823" t="s">
        <v>25</v>
      </c>
    </row>
    <row r="824" spans="1:20" x14ac:dyDescent="0.25">
      <c r="A824">
        <v>56.863121900000003</v>
      </c>
      <c r="B824">
        <v>-115.764764</v>
      </c>
      <c r="C824" s="1" t="str">
        <f>HYPERLINK("http://geochem.nrcan.gc.ca/cdogs/content/kwd/kwd020018_e.htm", "Fluid (stream)")</f>
        <v>Fluid (stream)</v>
      </c>
      <c r="D824" s="1" t="str">
        <f>HYPERLINK("http://geochem.nrcan.gc.ca/cdogs/content/kwd/kwd080007_e.htm", "Untreated Water")</f>
        <v>Untreated Water</v>
      </c>
      <c r="E824" s="1" t="str">
        <f>HYPERLINK("http://geochem.nrcan.gc.ca/cdogs/content/dgp/dgp00002_e.htm", "Total")</f>
        <v>Total</v>
      </c>
      <c r="F824" s="1" t="str">
        <f>HYPERLINK("http://geochem.nrcan.gc.ca/cdogs/content/agp/agp01501_e.htm", "SO4 | NONE | CHROMAT")</f>
        <v>SO4 | NONE | CHROMAT</v>
      </c>
      <c r="G824" s="1" t="str">
        <f>HYPERLINK("http://geochem.nrcan.gc.ca/cdogs/content/mth/mth01460_e.htm", "1460")</f>
        <v>1460</v>
      </c>
      <c r="H824" s="1" t="str">
        <f>HYPERLINK("http://geochem.nrcan.gc.ca/cdogs/content/bdl/bdl210037_e.htm", "210037")</f>
        <v>210037</v>
      </c>
      <c r="I824" s="1" t="str">
        <f>HYPERLINK("http://geochem.nrcan.gc.ca/cdogs/content/prj/prj210166_e.htm", "210166")</f>
        <v>210166</v>
      </c>
      <c r="J824" s="1" t="str">
        <f>HYPERLINK("http://geochem.nrcan.gc.ca/cdogs/content/svy/svy210248_e.htm", "210248")</f>
        <v>210248</v>
      </c>
      <c r="L824" t="s">
        <v>3797</v>
      </c>
      <c r="M824">
        <v>1.073</v>
      </c>
      <c r="N824" t="s">
        <v>3797</v>
      </c>
      <c r="O824" t="s">
        <v>3798</v>
      </c>
      <c r="P824" t="s">
        <v>3799</v>
      </c>
      <c r="Q824" t="s">
        <v>3800</v>
      </c>
      <c r="R824" t="s">
        <v>3801</v>
      </c>
      <c r="T824" t="s">
        <v>25</v>
      </c>
    </row>
    <row r="825" spans="1:20" x14ac:dyDescent="0.25">
      <c r="A825">
        <v>56.953516499999999</v>
      </c>
      <c r="B825">
        <v>-115.7156021</v>
      </c>
      <c r="C825" s="1" t="str">
        <f>HYPERLINK("http://geochem.nrcan.gc.ca/cdogs/content/kwd/kwd020018_e.htm", "Fluid (stream)")</f>
        <v>Fluid (stream)</v>
      </c>
      <c r="D825" s="1" t="str">
        <f>HYPERLINK("http://geochem.nrcan.gc.ca/cdogs/content/kwd/kwd080007_e.htm", "Untreated Water")</f>
        <v>Untreated Water</v>
      </c>
      <c r="E825" s="1" t="str">
        <f>HYPERLINK("http://geochem.nrcan.gc.ca/cdogs/content/dgp/dgp00002_e.htm", "Total")</f>
        <v>Total</v>
      </c>
      <c r="F825" s="1" t="str">
        <f>HYPERLINK("http://geochem.nrcan.gc.ca/cdogs/content/agp/agp01501_e.htm", "SO4 | NONE | CHROMAT")</f>
        <v>SO4 | NONE | CHROMAT</v>
      </c>
      <c r="G825" s="1" t="str">
        <f>HYPERLINK("http://geochem.nrcan.gc.ca/cdogs/content/mth/mth01460_e.htm", "1460")</f>
        <v>1460</v>
      </c>
      <c r="H825" s="1" t="str">
        <f>HYPERLINK("http://geochem.nrcan.gc.ca/cdogs/content/bdl/bdl210037_e.htm", "210037")</f>
        <v>210037</v>
      </c>
      <c r="I825" s="1" t="str">
        <f>HYPERLINK("http://geochem.nrcan.gc.ca/cdogs/content/prj/prj210166_e.htm", "210166")</f>
        <v>210166</v>
      </c>
      <c r="J825" s="1" t="str">
        <f>HYPERLINK("http://geochem.nrcan.gc.ca/cdogs/content/svy/svy210248_e.htm", "210248")</f>
        <v>210248</v>
      </c>
      <c r="L825" t="s">
        <v>3802</v>
      </c>
      <c r="M825">
        <v>0.746</v>
      </c>
      <c r="N825" t="s">
        <v>3802</v>
      </c>
      <c r="O825" t="s">
        <v>3803</v>
      </c>
      <c r="P825" t="s">
        <v>3804</v>
      </c>
      <c r="Q825" t="s">
        <v>3805</v>
      </c>
      <c r="R825" t="s">
        <v>3806</v>
      </c>
      <c r="T825" t="s">
        <v>25</v>
      </c>
    </row>
    <row r="826" spans="1:20" x14ac:dyDescent="0.25">
      <c r="A826">
        <v>56.966814499999998</v>
      </c>
      <c r="B826">
        <v>-115.70879499999999</v>
      </c>
      <c r="C826" s="1" t="str">
        <f>HYPERLINK("http://geochem.nrcan.gc.ca/cdogs/content/kwd/kwd020018_e.htm", "Fluid (stream)")</f>
        <v>Fluid (stream)</v>
      </c>
      <c r="D826" s="1" t="str">
        <f>HYPERLINK("http://geochem.nrcan.gc.ca/cdogs/content/kwd/kwd080007_e.htm", "Untreated Water")</f>
        <v>Untreated Water</v>
      </c>
      <c r="E826" s="1" t="str">
        <f>HYPERLINK("http://geochem.nrcan.gc.ca/cdogs/content/dgp/dgp00002_e.htm", "Total")</f>
        <v>Total</v>
      </c>
      <c r="F826" s="1" t="str">
        <f>HYPERLINK("http://geochem.nrcan.gc.ca/cdogs/content/agp/agp01501_e.htm", "SO4 | NONE | CHROMAT")</f>
        <v>SO4 | NONE | CHROMAT</v>
      </c>
      <c r="G826" s="1" t="str">
        <f>HYPERLINK("http://geochem.nrcan.gc.ca/cdogs/content/mth/mth01460_e.htm", "1460")</f>
        <v>1460</v>
      </c>
      <c r="H826" s="1" t="str">
        <f>HYPERLINK("http://geochem.nrcan.gc.ca/cdogs/content/bdl/bdl210037_e.htm", "210037")</f>
        <v>210037</v>
      </c>
      <c r="I826" s="1" t="str">
        <f>HYPERLINK("http://geochem.nrcan.gc.ca/cdogs/content/prj/prj210166_e.htm", "210166")</f>
        <v>210166</v>
      </c>
      <c r="J826" s="1" t="str">
        <f>HYPERLINK("http://geochem.nrcan.gc.ca/cdogs/content/svy/svy210248_e.htm", "210248")</f>
        <v>210248</v>
      </c>
      <c r="L826" t="s">
        <v>3807</v>
      </c>
      <c r="M826">
        <v>0.38</v>
      </c>
      <c r="N826" t="s">
        <v>3807</v>
      </c>
      <c r="O826" t="s">
        <v>3808</v>
      </c>
      <c r="P826" t="s">
        <v>3809</v>
      </c>
      <c r="Q826" t="s">
        <v>3810</v>
      </c>
      <c r="R826" t="s">
        <v>3811</v>
      </c>
      <c r="T826" t="s">
        <v>25</v>
      </c>
    </row>
    <row r="827" spans="1:20" x14ac:dyDescent="0.25">
      <c r="A827">
        <v>56.913494399999998</v>
      </c>
      <c r="B827">
        <v>-115.59941790000001</v>
      </c>
      <c r="C827" s="1" t="str">
        <f>HYPERLINK("http://geochem.nrcan.gc.ca/cdogs/content/kwd/kwd020018_e.htm", "Fluid (stream)")</f>
        <v>Fluid (stream)</v>
      </c>
      <c r="D827" s="1" t="str">
        <f>HYPERLINK("http://geochem.nrcan.gc.ca/cdogs/content/kwd/kwd080007_e.htm", "Untreated Water")</f>
        <v>Untreated Water</v>
      </c>
      <c r="E827" s="1" t="str">
        <f>HYPERLINK("http://geochem.nrcan.gc.ca/cdogs/content/dgp/dgp00002_e.htm", "Total")</f>
        <v>Total</v>
      </c>
      <c r="F827" s="1" t="str">
        <f>HYPERLINK("http://geochem.nrcan.gc.ca/cdogs/content/agp/agp01501_e.htm", "SO4 | NONE | CHROMAT")</f>
        <v>SO4 | NONE | CHROMAT</v>
      </c>
      <c r="G827" s="1" t="str">
        <f>HYPERLINK("http://geochem.nrcan.gc.ca/cdogs/content/mth/mth01460_e.htm", "1460")</f>
        <v>1460</v>
      </c>
      <c r="H827" s="1" t="str">
        <f>HYPERLINK("http://geochem.nrcan.gc.ca/cdogs/content/bdl/bdl210037_e.htm", "210037")</f>
        <v>210037</v>
      </c>
      <c r="I827" s="1" t="str">
        <f>HYPERLINK("http://geochem.nrcan.gc.ca/cdogs/content/prj/prj210166_e.htm", "210166")</f>
        <v>210166</v>
      </c>
      <c r="J827" s="1" t="str">
        <f>HYPERLINK("http://geochem.nrcan.gc.ca/cdogs/content/svy/svy210248_e.htm", "210248")</f>
        <v>210248</v>
      </c>
      <c r="L827" t="s">
        <v>3812</v>
      </c>
      <c r="M827">
        <v>336.6</v>
      </c>
      <c r="N827" t="s">
        <v>3812</v>
      </c>
      <c r="O827" t="s">
        <v>3813</v>
      </c>
      <c r="P827" t="s">
        <v>3814</v>
      </c>
      <c r="Q827" t="s">
        <v>3815</v>
      </c>
      <c r="R827" t="s">
        <v>3816</v>
      </c>
      <c r="T827" t="s">
        <v>25</v>
      </c>
    </row>
    <row r="828" spans="1:20" x14ac:dyDescent="0.25">
      <c r="A828">
        <v>56.904665199999997</v>
      </c>
      <c r="B828">
        <v>-115.6036404</v>
      </c>
      <c r="C828" s="1" t="str">
        <f>HYPERLINK("http://geochem.nrcan.gc.ca/cdogs/content/kwd/kwd020018_e.htm", "Fluid (stream)")</f>
        <v>Fluid (stream)</v>
      </c>
      <c r="D828" s="1" t="str">
        <f>HYPERLINK("http://geochem.nrcan.gc.ca/cdogs/content/kwd/kwd080007_e.htm", "Untreated Water")</f>
        <v>Untreated Water</v>
      </c>
      <c r="E828" s="1" t="str">
        <f>HYPERLINK("http://geochem.nrcan.gc.ca/cdogs/content/dgp/dgp00002_e.htm", "Total")</f>
        <v>Total</v>
      </c>
      <c r="F828" s="1" t="str">
        <f>HYPERLINK("http://geochem.nrcan.gc.ca/cdogs/content/agp/agp01501_e.htm", "SO4 | NONE | CHROMAT")</f>
        <v>SO4 | NONE | CHROMAT</v>
      </c>
      <c r="G828" s="1" t="str">
        <f>HYPERLINK("http://geochem.nrcan.gc.ca/cdogs/content/mth/mth01460_e.htm", "1460")</f>
        <v>1460</v>
      </c>
      <c r="H828" s="1" t="str">
        <f>HYPERLINK("http://geochem.nrcan.gc.ca/cdogs/content/bdl/bdl210037_e.htm", "210037")</f>
        <v>210037</v>
      </c>
      <c r="I828" s="1" t="str">
        <f>HYPERLINK("http://geochem.nrcan.gc.ca/cdogs/content/prj/prj210166_e.htm", "210166")</f>
        <v>210166</v>
      </c>
      <c r="J828" s="1" t="str">
        <f>HYPERLINK("http://geochem.nrcan.gc.ca/cdogs/content/svy/svy210248_e.htm", "210248")</f>
        <v>210248</v>
      </c>
      <c r="L828" t="s">
        <v>3817</v>
      </c>
      <c r="M828">
        <v>57.5</v>
      </c>
      <c r="N828" t="s">
        <v>3817</v>
      </c>
      <c r="O828" t="s">
        <v>3818</v>
      </c>
      <c r="P828" t="s">
        <v>3819</v>
      </c>
      <c r="Q828" t="s">
        <v>3820</v>
      </c>
      <c r="R828" t="s">
        <v>3821</v>
      </c>
      <c r="T828" t="s">
        <v>25</v>
      </c>
    </row>
    <row r="829" spans="1:20" x14ac:dyDescent="0.25">
      <c r="A829">
        <v>56.864669599999999</v>
      </c>
      <c r="B829">
        <v>-115.6078708</v>
      </c>
      <c r="C829" s="1" t="str">
        <f>HYPERLINK("http://geochem.nrcan.gc.ca/cdogs/content/kwd/kwd020018_e.htm", "Fluid (stream)")</f>
        <v>Fluid (stream)</v>
      </c>
      <c r="D829" s="1" t="str">
        <f>HYPERLINK("http://geochem.nrcan.gc.ca/cdogs/content/kwd/kwd080007_e.htm", "Untreated Water")</f>
        <v>Untreated Water</v>
      </c>
      <c r="E829" s="1" t="str">
        <f>HYPERLINK("http://geochem.nrcan.gc.ca/cdogs/content/dgp/dgp00002_e.htm", "Total")</f>
        <v>Total</v>
      </c>
      <c r="F829" s="1" t="str">
        <f>HYPERLINK("http://geochem.nrcan.gc.ca/cdogs/content/agp/agp01501_e.htm", "SO4 | NONE | CHROMAT")</f>
        <v>SO4 | NONE | CHROMAT</v>
      </c>
      <c r="G829" s="1" t="str">
        <f>HYPERLINK("http://geochem.nrcan.gc.ca/cdogs/content/mth/mth01460_e.htm", "1460")</f>
        <v>1460</v>
      </c>
      <c r="H829" s="1" t="str">
        <f>HYPERLINK("http://geochem.nrcan.gc.ca/cdogs/content/bdl/bdl210037_e.htm", "210037")</f>
        <v>210037</v>
      </c>
      <c r="I829" s="1" t="str">
        <f>HYPERLINK("http://geochem.nrcan.gc.ca/cdogs/content/prj/prj210166_e.htm", "210166")</f>
        <v>210166</v>
      </c>
      <c r="J829" s="1" t="str">
        <f>HYPERLINK("http://geochem.nrcan.gc.ca/cdogs/content/svy/svy210248_e.htm", "210248")</f>
        <v>210248</v>
      </c>
      <c r="L829" t="s">
        <v>3822</v>
      </c>
      <c r="M829">
        <v>20.655000000000001</v>
      </c>
      <c r="N829" t="s">
        <v>3822</v>
      </c>
      <c r="O829" t="s">
        <v>3823</v>
      </c>
      <c r="P829" t="s">
        <v>3824</v>
      </c>
      <c r="Q829" t="s">
        <v>3825</v>
      </c>
      <c r="R829" t="s">
        <v>3826</v>
      </c>
      <c r="T829" t="s">
        <v>25</v>
      </c>
    </row>
    <row r="830" spans="1:20" x14ac:dyDescent="0.25">
      <c r="A830">
        <v>56.8149181</v>
      </c>
      <c r="B830">
        <v>-115.5577171</v>
      </c>
      <c r="C830" s="1" t="str">
        <f>HYPERLINK("http://geochem.nrcan.gc.ca/cdogs/content/kwd/kwd020018_e.htm", "Fluid (stream)")</f>
        <v>Fluid (stream)</v>
      </c>
      <c r="D830" s="1" t="str">
        <f>HYPERLINK("http://geochem.nrcan.gc.ca/cdogs/content/kwd/kwd080007_e.htm", "Untreated Water")</f>
        <v>Untreated Water</v>
      </c>
      <c r="E830" s="1" t="str">
        <f>HYPERLINK("http://geochem.nrcan.gc.ca/cdogs/content/dgp/dgp00002_e.htm", "Total")</f>
        <v>Total</v>
      </c>
      <c r="F830" s="1" t="str">
        <f>HYPERLINK("http://geochem.nrcan.gc.ca/cdogs/content/agp/agp01501_e.htm", "SO4 | NONE | CHROMAT")</f>
        <v>SO4 | NONE | CHROMAT</v>
      </c>
      <c r="G830" s="1" t="str">
        <f>HYPERLINK("http://geochem.nrcan.gc.ca/cdogs/content/mth/mth01460_e.htm", "1460")</f>
        <v>1460</v>
      </c>
      <c r="H830" s="1" t="str">
        <f>HYPERLINK("http://geochem.nrcan.gc.ca/cdogs/content/bdl/bdl210037_e.htm", "210037")</f>
        <v>210037</v>
      </c>
      <c r="I830" s="1" t="str">
        <f>HYPERLINK("http://geochem.nrcan.gc.ca/cdogs/content/prj/prj210166_e.htm", "210166")</f>
        <v>210166</v>
      </c>
      <c r="J830" s="1" t="str">
        <f>HYPERLINK("http://geochem.nrcan.gc.ca/cdogs/content/svy/svy210248_e.htm", "210248")</f>
        <v>210248</v>
      </c>
      <c r="L830" t="s">
        <v>3827</v>
      </c>
      <c r="M830">
        <v>43.17</v>
      </c>
      <c r="N830" t="s">
        <v>3827</v>
      </c>
      <c r="O830" t="s">
        <v>3828</v>
      </c>
      <c r="P830" t="s">
        <v>3829</v>
      </c>
      <c r="Q830" t="s">
        <v>3830</v>
      </c>
      <c r="R830" t="s">
        <v>3831</v>
      </c>
      <c r="T830" t="s">
        <v>25</v>
      </c>
    </row>
    <row r="831" spans="1:20" x14ac:dyDescent="0.25">
      <c r="A831">
        <v>56.794152400000002</v>
      </c>
      <c r="B831">
        <v>-115.72827580000001</v>
      </c>
      <c r="C831" s="1" t="str">
        <f>HYPERLINK("http://geochem.nrcan.gc.ca/cdogs/content/kwd/kwd020018_e.htm", "Fluid (stream)")</f>
        <v>Fluid (stream)</v>
      </c>
      <c r="D831" s="1" t="str">
        <f>HYPERLINK("http://geochem.nrcan.gc.ca/cdogs/content/kwd/kwd080007_e.htm", "Untreated Water")</f>
        <v>Untreated Water</v>
      </c>
      <c r="E831" s="1" t="str">
        <f>HYPERLINK("http://geochem.nrcan.gc.ca/cdogs/content/dgp/dgp00002_e.htm", "Total")</f>
        <v>Total</v>
      </c>
      <c r="F831" s="1" t="str">
        <f>HYPERLINK("http://geochem.nrcan.gc.ca/cdogs/content/agp/agp01501_e.htm", "SO4 | NONE | CHROMAT")</f>
        <v>SO4 | NONE | CHROMAT</v>
      </c>
      <c r="G831" s="1" t="str">
        <f>HYPERLINK("http://geochem.nrcan.gc.ca/cdogs/content/mth/mth01460_e.htm", "1460")</f>
        <v>1460</v>
      </c>
      <c r="H831" s="1" t="str">
        <f>HYPERLINK("http://geochem.nrcan.gc.ca/cdogs/content/bdl/bdl210037_e.htm", "210037")</f>
        <v>210037</v>
      </c>
      <c r="I831" s="1" t="str">
        <f>HYPERLINK("http://geochem.nrcan.gc.ca/cdogs/content/prj/prj210166_e.htm", "210166")</f>
        <v>210166</v>
      </c>
      <c r="J831" s="1" t="str">
        <f>HYPERLINK("http://geochem.nrcan.gc.ca/cdogs/content/svy/svy210248_e.htm", "210248")</f>
        <v>210248</v>
      </c>
      <c r="L831" t="s">
        <v>3832</v>
      </c>
      <c r="M831">
        <v>76.92</v>
      </c>
      <c r="N831" t="s">
        <v>3832</v>
      </c>
      <c r="O831" t="s">
        <v>3833</v>
      </c>
      <c r="P831" t="s">
        <v>3834</v>
      </c>
      <c r="Q831" t="s">
        <v>3835</v>
      </c>
      <c r="R831" t="s">
        <v>3836</v>
      </c>
      <c r="T831" t="s">
        <v>25</v>
      </c>
    </row>
    <row r="832" spans="1:20" x14ac:dyDescent="0.25">
      <c r="A832">
        <v>56.794152400000002</v>
      </c>
      <c r="B832">
        <v>-115.72827580000001</v>
      </c>
      <c r="C832" s="1" t="str">
        <f>HYPERLINK("http://geochem.nrcan.gc.ca/cdogs/content/kwd/kwd020018_e.htm", "Fluid (stream)")</f>
        <v>Fluid (stream)</v>
      </c>
      <c r="D832" s="1" t="str">
        <f>HYPERLINK("http://geochem.nrcan.gc.ca/cdogs/content/kwd/kwd080007_e.htm", "Untreated Water")</f>
        <v>Untreated Water</v>
      </c>
      <c r="E832" s="1" t="str">
        <f>HYPERLINK("http://geochem.nrcan.gc.ca/cdogs/content/dgp/dgp00002_e.htm", "Total")</f>
        <v>Total</v>
      </c>
      <c r="F832" s="1" t="str">
        <f>HYPERLINK("http://geochem.nrcan.gc.ca/cdogs/content/agp/agp01501_e.htm", "SO4 | NONE | CHROMAT")</f>
        <v>SO4 | NONE | CHROMAT</v>
      </c>
      <c r="G832" s="1" t="str">
        <f>HYPERLINK("http://geochem.nrcan.gc.ca/cdogs/content/mth/mth01460_e.htm", "1460")</f>
        <v>1460</v>
      </c>
      <c r="H832" s="1" t="str">
        <f>HYPERLINK("http://geochem.nrcan.gc.ca/cdogs/content/bdl/bdl210037_e.htm", "210037")</f>
        <v>210037</v>
      </c>
      <c r="I832" s="1" t="str">
        <f>HYPERLINK("http://geochem.nrcan.gc.ca/cdogs/content/prj/prj210166_e.htm", "210166")</f>
        <v>210166</v>
      </c>
      <c r="J832" s="1" t="str">
        <f>HYPERLINK("http://geochem.nrcan.gc.ca/cdogs/content/svy/svy210248_e.htm", "210248")</f>
        <v>210248</v>
      </c>
      <c r="L832" t="s">
        <v>3837</v>
      </c>
      <c r="M832">
        <v>76.319999999999993</v>
      </c>
      <c r="N832" t="s">
        <v>3837</v>
      </c>
      <c r="O832" t="s">
        <v>3833</v>
      </c>
      <c r="P832" t="s">
        <v>3838</v>
      </c>
      <c r="Q832" t="s">
        <v>3839</v>
      </c>
      <c r="R832" t="s">
        <v>3840</v>
      </c>
      <c r="T832" t="s">
        <v>25</v>
      </c>
    </row>
    <row r="833" spans="1:20" x14ac:dyDescent="0.25">
      <c r="A833">
        <v>56.818318599999998</v>
      </c>
      <c r="B833">
        <v>-115.8299567</v>
      </c>
      <c r="C833" s="1" t="str">
        <f>HYPERLINK("http://geochem.nrcan.gc.ca/cdogs/content/kwd/kwd020018_e.htm", "Fluid (stream)")</f>
        <v>Fluid (stream)</v>
      </c>
      <c r="D833" s="1" t="str">
        <f>HYPERLINK("http://geochem.nrcan.gc.ca/cdogs/content/kwd/kwd080007_e.htm", "Untreated Water")</f>
        <v>Untreated Water</v>
      </c>
      <c r="E833" s="1" t="str">
        <f>HYPERLINK("http://geochem.nrcan.gc.ca/cdogs/content/dgp/dgp00002_e.htm", "Total")</f>
        <v>Total</v>
      </c>
      <c r="F833" s="1" t="str">
        <f>HYPERLINK("http://geochem.nrcan.gc.ca/cdogs/content/agp/agp01501_e.htm", "SO4 | NONE | CHROMAT")</f>
        <v>SO4 | NONE | CHROMAT</v>
      </c>
      <c r="G833" s="1" t="str">
        <f>HYPERLINK("http://geochem.nrcan.gc.ca/cdogs/content/mth/mth01460_e.htm", "1460")</f>
        <v>1460</v>
      </c>
      <c r="H833" s="1" t="str">
        <f>HYPERLINK("http://geochem.nrcan.gc.ca/cdogs/content/bdl/bdl210037_e.htm", "210037")</f>
        <v>210037</v>
      </c>
      <c r="I833" s="1" t="str">
        <f>HYPERLINK("http://geochem.nrcan.gc.ca/cdogs/content/prj/prj210166_e.htm", "210166")</f>
        <v>210166</v>
      </c>
      <c r="J833" s="1" t="str">
        <f>HYPERLINK("http://geochem.nrcan.gc.ca/cdogs/content/svy/svy210248_e.htm", "210248")</f>
        <v>210248</v>
      </c>
      <c r="L833" t="s">
        <v>3841</v>
      </c>
      <c r="M833">
        <v>7.7530000000000001</v>
      </c>
      <c r="N833" t="s">
        <v>3841</v>
      </c>
      <c r="O833" t="s">
        <v>3842</v>
      </c>
      <c r="P833" t="s">
        <v>3843</v>
      </c>
      <c r="Q833" t="s">
        <v>3844</v>
      </c>
      <c r="R833" t="s">
        <v>3845</v>
      </c>
      <c r="T833" t="s">
        <v>25</v>
      </c>
    </row>
    <row r="834" spans="1:20" x14ac:dyDescent="0.25">
      <c r="A834">
        <v>56.824565900000003</v>
      </c>
      <c r="B834">
        <v>-115.8544236</v>
      </c>
      <c r="C834" s="1" t="str">
        <f>HYPERLINK("http://geochem.nrcan.gc.ca/cdogs/content/kwd/kwd020018_e.htm", "Fluid (stream)")</f>
        <v>Fluid (stream)</v>
      </c>
      <c r="D834" s="1" t="str">
        <f>HYPERLINK("http://geochem.nrcan.gc.ca/cdogs/content/kwd/kwd080007_e.htm", "Untreated Water")</f>
        <v>Untreated Water</v>
      </c>
      <c r="E834" s="1" t="str">
        <f>HYPERLINK("http://geochem.nrcan.gc.ca/cdogs/content/dgp/dgp00002_e.htm", "Total")</f>
        <v>Total</v>
      </c>
      <c r="F834" s="1" t="str">
        <f>HYPERLINK("http://geochem.nrcan.gc.ca/cdogs/content/agp/agp01501_e.htm", "SO4 | NONE | CHROMAT")</f>
        <v>SO4 | NONE | CHROMAT</v>
      </c>
      <c r="G834" s="1" t="str">
        <f>HYPERLINK("http://geochem.nrcan.gc.ca/cdogs/content/mth/mth01460_e.htm", "1460")</f>
        <v>1460</v>
      </c>
      <c r="H834" s="1" t="str">
        <f>HYPERLINK("http://geochem.nrcan.gc.ca/cdogs/content/bdl/bdl210037_e.htm", "210037")</f>
        <v>210037</v>
      </c>
      <c r="I834" s="1" t="str">
        <f>HYPERLINK("http://geochem.nrcan.gc.ca/cdogs/content/prj/prj210166_e.htm", "210166")</f>
        <v>210166</v>
      </c>
      <c r="J834" s="1" t="str">
        <f>HYPERLINK("http://geochem.nrcan.gc.ca/cdogs/content/svy/svy210248_e.htm", "210248")</f>
        <v>210248</v>
      </c>
      <c r="L834" t="s">
        <v>3846</v>
      </c>
      <c r="M834">
        <v>1.1399999999999999</v>
      </c>
      <c r="N834" t="s">
        <v>3846</v>
      </c>
      <c r="O834" t="s">
        <v>3847</v>
      </c>
      <c r="P834" t="s">
        <v>3848</v>
      </c>
      <c r="Q834" t="s">
        <v>3849</v>
      </c>
      <c r="R834" t="s">
        <v>3850</v>
      </c>
      <c r="T834" t="s">
        <v>25</v>
      </c>
    </row>
    <row r="835" spans="1:20" x14ac:dyDescent="0.25">
      <c r="A835">
        <v>56.848355699999999</v>
      </c>
      <c r="B835">
        <v>-115.787108</v>
      </c>
      <c r="C835" s="1" t="str">
        <f>HYPERLINK("http://geochem.nrcan.gc.ca/cdogs/content/kwd/kwd020018_e.htm", "Fluid (stream)")</f>
        <v>Fluid (stream)</v>
      </c>
      <c r="D835" s="1" t="str">
        <f>HYPERLINK("http://geochem.nrcan.gc.ca/cdogs/content/kwd/kwd080007_e.htm", "Untreated Water")</f>
        <v>Untreated Water</v>
      </c>
      <c r="E835" s="1" t="str">
        <f>HYPERLINK("http://geochem.nrcan.gc.ca/cdogs/content/dgp/dgp00002_e.htm", "Total")</f>
        <v>Total</v>
      </c>
      <c r="F835" s="1" t="str">
        <f>HYPERLINK("http://geochem.nrcan.gc.ca/cdogs/content/agp/agp01501_e.htm", "SO4 | NONE | CHROMAT")</f>
        <v>SO4 | NONE | CHROMAT</v>
      </c>
      <c r="G835" s="1" t="str">
        <f>HYPERLINK("http://geochem.nrcan.gc.ca/cdogs/content/mth/mth01460_e.htm", "1460")</f>
        <v>1460</v>
      </c>
      <c r="H835" s="1" t="str">
        <f>HYPERLINK("http://geochem.nrcan.gc.ca/cdogs/content/bdl/bdl210037_e.htm", "210037")</f>
        <v>210037</v>
      </c>
      <c r="I835" s="1" t="str">
        <f>HYPERLINK("http://geochem.nrcan.gc.ca/cdogs/content/prj/prj210166_e.htm", "210166")</f>
        <v>210166</v>
      </c>
      <c r="J835" s="1" t="str">
        <f>HYPERLINK("http://geochem.nrcan.gc.ca/cdogs/content/svy/svy210248_e.htm", "210248")</f>
        <v>210248</v>
      </c>
      <c r="L835" t="s">
        <v>3851</v>
      </c>
      <c r="M835">
        <v>25.94</v>
      </c>
      <c r="N835" t="s">
        <v>3851</v>
      </c>
      <c r="O835" t="s">
        <v>3852</v>
      </c>
      <c r="P835" t="s">
        <v>3853</v>
      </c>
      <c r="Q835" t="s">
        <v>3854</v>
      </c>
      <c r="R835" t="s">
        <v>3855</v>
      </c>
      <c r="T835" t="s">
        <v>25</v>
      </c>
    </row>
    <row r="836" spans="1:20" x14ac:dyDescent="0.25">
      <c r="A836">
        <v>56.795997999999997</v>
      </c>
      <c r="B836">
        <v>-115.8749771</v>
      </c>
      <c r="C836" s="1" t="str">
        <f>HYPERLINK("http://geochem.nrcan.gc.ca/cdogs/content/kwd/kwd020018_e.htm", "Fluid (stream)")</f>
        <v>Fluid (stream)</v>
      </c>
      <c r="D836" s="1" t="str">
        <f>HYPERLINK("http://geochem.nrcan.gc.ca/cdogs/content/kwd/kwd080007_e.htm", "Untreated Water")</f>
        <v>Untreated Water</v>
      </c>
      <c r="E836" s="1" t="str">
        <f>HYPERLINK("http://geochem.nrcan.gc.ca/cdogs/content/dgp/dgp00002_e.htm", "Total")</f>
        <v>Total</v>
      </c>
      <c r="F836" s="1" t="str">
        <f>HYPERLINK("http://geochem.nrcan.gc.ca/cdogs/content/agp/agp01501_e.htm", "SO4 | NONE | CHROMAT")</f>
        <v>SO4 | NONE | CHROMAT</v>
      </c>
      <c r="G836" s="1" t="str">
        <f>HYPERLINK("http://geochem.nrcan.gc.ca/cdogs/content/mth/mth01460_e.htm", "1460")</f>
        <v>1460</v>
      </c>
      <c r="H836" s="1" t="str">
        <f>HYPERLINK("http://geochem.nrcan.gc.ca/cdogs/content/bdl/bdl210037_e.htm", "210037")</f>
        <v>210037</v>
      </c>
      <c r="I836" s="1" t="str">
        <f>HYPERLINK("http://geochem.nrcan.gc.ca/cdogs/content/prj/prj210166_e.htm", "210166")</f>
        <v>210166</v>
      </c>
      <c r="J836" s="1" t="str">
        <f>HYPERLINK("http://geochem.nrcan.gc.ca/cdogs/content/svy/svy210248_e.htm", "210248")</f>
        <v>210248</v>
      </c>
      <c r="L836" t="s">
        <v>3856</v>
      </c>
      <c r="M836">
        <v>8.609</v>
      </c>
      <c r="N836" t="s">
        <v>3856</v>
      </c>
      <c r="O836" t="s">
        <v>3857</v>
      </c>
      <c r="P836" t="s">
        <v>3858</v>
      </c>
      <c r="Q836" t="s">
        <v>3859</v>
      </c>
      <c r="R836" t="s">
        <v>3860</v>
      </c>
      <c r="T836" t="s">
        <v>25</v>
      </c>
    </row>
    <row r="837" spans="1:20" x14ac:dyDescent="0.25">
      <c r="A837">
        <v>56.809479799999998</v>
      </c>
      <c r="B837">
        <v>-115.9047774</v>
      </c>
      <c r="C837" s="1" t="str">
        <f>HYPERLINK("http://geochem.nrcan.gc.ca/cdogs/content/kwd/kwd020018_e.htm", "Fluid (stream)")</f>
        <v>Fluid (stream)</v>
      </c>
      <c r="D837" s="1" t="str">
        <f>HYPERLINK("http://geochem.nrcan.gc.ca/cdogs/content/kwd/kwd080007_e.htm", "Untreated Water")</f>
        <v>Untreated Water</v>
      </c>
      <c r="E837" s="1" t="str">
        <f>HYPERLINK("http://geochem.nrcan.gc.ca/cdogs/content/dgp/dgp00002_e.htm", "Total")</f>
        <v>Total</v>
      </c>
      <c r="F837" s="1" t="str">
        <f>HYPERLINK("http://geochem.nrcan.gc.ca/cdogs/content/agp/agp01501_e.htm", "SO4 | NONE | CHROMAT")</f>
        <v>SO4 | NONE | CHROMAT</v>
      </c>
      <c r="G837" s="1" t="str">
        <f>HYPERLINK("http://geochem.nrcan.gc.ca/cdogs/content/mth/mth01460_e.htm", "1460")</f>
        <v>1460</v>
      </c>
      <c r="H837" s="1" t="str">
        <f>HYPERLINK("http://geochem.nrcan.gc.ca/cdogs/content/bdl/bdl210037_e.htm", "210037")</f>
        <v>210037</v>
      </c>
      <c r="I837" s="1" t="str">
        <f>HYPERLINK("http://geochem.nrcan.gc.ca/cdogs/content/prj/prj210166_e.htm", "210166")</f>
        <v>210166</v>
      </c>
      <c r="J837" s="1" t="str">
        <f>HYPERLINK("http://geochem.nrcan.gc.ca/cdogs/content/svy/svy210248_e.htm", "210248")</f>
        <v>210248</v>
      </c>
      <c r="L837" t="s">
        <v>3861</v>
      </c>
      <c r="M837">
        <v>30.78</v>
      </c>
      <c r="N837" t="s">
        <v>3861</v>
      </c>
      <c r="O837" t="s">
        <v>3862</v>
      </c>
      <c r="P837" t="s">
        <v>3863</v>
      </c>
      <c r="Q837" t="s">
        <v>3864</v>
      </c>
      <c r="R837" t="s">
        <v>3865</v>
      </c>
      <c r="T837" t="s">
        <v>25</v>
      </c>
    </row>
    <row r="838" spans="1:20" x14ac:dyDescent="0.25">
      <c r="A838">
        <v>56.815443500000001</v>
      </c>
      <c r="B838">
        <v>-115.8118614</v>
      </c>
      <c r="C838" s="1" t="str">
        <f>HYPERLINK("http://geochem.nrcan.gc.ca/cdogs/content/kwd/kwd020018_e.htm", "Fluid (stream)")</f>
        <v>Fluid (stream)</v>
      </c>
      <c r="D838" s="1" t="str">
        <f>HYPERLINK("http://geochem.nrcan.gc.ca/cdogs/content/kwd/kwd080007_e.htm", "Untreated Water")</f>
        <v>Untreated Water</v>
      </c>
      <c r="E838" s="1" t="str">
        <f>HYPERLINK("http://geochem.nrcan.gc.ca/cdogs/content/dgp/dgp00002_e.htm", "Total")</f>
        <v>Total</v>
      </c>
      <c r="F838" s="1" t="str">
        <f>HYPERLINK("http://geochem.nrcan.gc.ca/cdogs/content/agp/agp01501_e.htm", "SO4 | NONE | CHROMAT")</f>
        <v>SO4 | NONE | CHROMAT</v>
      </c>
      <c r="G838" s="1" t="str">
        <f>HYPERLINK("http://geochem.nrcan.gc.ca/cdogs/content/mth/mth01460_e.htm", "1460")</f>
        <v>1460</v>
      </c>
      <c r="H838" s="1" t="str">
        <f>HYPERLINK("http://geochem.nrcan.gc.ca/cdogs/content/bdl/bdl210037_e.htm", "210037")</f>
        <v>210037</v>
      </c>
      <c r="I838" s="1" t="str">
        <f>HYPERLINK("http://geochem.nrcan.gc.ca/cdogs/content/prj/prj210166_e.htm", "210166")</f>
        <v>210166</v>
      </c>
      <c r="J838" s="1" t="str">
        <f>HYPERLINK("http://geochem.nrcan.gc.ca/cdogs/content/svy/svy210248_e.htm", "210248")</f>
        <v>210248</v>
      </c>
      <c r="L838" t="s">
        <v>3866</v>
      </c>
      <c r="M838">
        <v>33.17</v>
      </c>
      <c r="N838" t="s">
        <v>3866</v>
      </c>
      <c r="O838" t="s">
        <v>3867</v>
      </c>
      <c r="P838" t="s">
        <v>3868</v>
      </c>
      <c r="Q838" t="s">
        <v>3869</v>
      </c>
      <c r="R838" t="s">
        <v>3870</v>
      </c>
      <c r="T838" t="s">
        <v>25</v>
      </c>
    </row>
    <row r="839" spans="1:20" x14ac:dyDescent="0.25">
      <c r="A839">
        <v>56.814862099999999</v>
      </c>
      <c r="B839">
        <v>-115.8111918</v>
      </c>
      <c r="C839" s="1" t="str">
        <f>HYPERLINK("http://geochem.nrcan.gc.ca/cdogs/content/kwd/kwd020018_e.htm", "Fluid (stream)")</f>
        <v>Fluid (stream)</v>
      </c>
      <c r="D839" s="1" t="str">
        <f>HYPERLINK("http://geochem.nrcan.gc.ca/cdogs/content/kwd/kwd080007_e.htm", "Untreated Water")</f>
        <v>Untreated Water</v>
      </c>
      <c r="E839" s="1" t="str">
        <f>HYPERLINK("http://geochem.nrcan.gc.ca/cdogs/content/dgp/dgp00002_e.htm", "Total")</f>
        <v>Total</v>
      </c>
      <c r="F839" s="1" t="str">
        <f>HYPERLINK("http://geochem.nrcan.gc.ca/cdogs/content/agp/agp01501_e.htm", "SO4 | NONE | CHROMAT")</f>
        <v>SO4 | NONE | CHROMAT</v>
      </c>
      <c r="G839" s="1" t="str">
        <f>HYPERLINK("http://geochem.nrcan.gc.ca/cdogs/content/mth/mth01460_e.htm", "1460")</f>
        <v>1460</v>
      </c>
      <c r="H839" s="1" t="str">
        <f>HYPERLINK("http://geochem.nrcan.gc.ca/cdogs/content/bdl/bdl210037_e.htm", "210037")</f>
        <v>210037</v>
      </c>
      <c r="I839" s="1" t="str">
        <f>HYPERLINK("http://geochem.nrcan.gc.ca/cdogs/content/prj/prj210166_e.htm", "210166")</f>
        <v>210166</v>
      </c>
      <c r="J839" s="1" t="str">
        <f>HYPERLINK("http://geochem.nrcan.gc.ca/cdogs/content/svy/svy210248_e.htm", "210248")</f>
        <v>210248</v>
      </c>
      <c r="L839" t="s">
        <v>3871</v>
      </c>
      <c r="M839">
        <v>83.76</v>
      </c>
      <c r="N839" t="s">
        <v>3871</v>
      </c>
      <c r="O839" t="s">
        <v>3872</v>
      </c>
      <c r="P839" t="s">
        <v>3873</v>
      </c>
      <c r="Q839" t="s">
        <v>3874</v>
      </c>
      <c r="R839" t="s">
        <v>3875</v>
      </c>
      <c r="T839" t="s">
        <v>25</v>
      </c>
    </row>
    <row r="840" spans="1:20" x14ac:dyDescent="0.25">
      <c r="A840">
        <v>56.824036599999999</v>
      </c>
      <c r="B840">
        <v>-115.8170788</v>
      </c>
      <c r="C840" s="1" t="str">
        <f>HYPERLINK("http://geochem.nrcan.gc.ca/cdogs/content/kwd/kwd020018_e.htm", "Fluid (stream)")</f>
        <v>Fluid (stream)</v>
      </c>
      <c r="D840" s="1" t="str">
        <f>HYPERLINK("http://geochem.nrcan.gc.ca/cdogs/content/kwd/kwd080007_e.htm", "Untreated Water")</f>
        <v>Untreated Water</v>
      </c>
      <c r="E840" s="1" t="str">
        <f>HYPERLINK("http://geochem.nrcan.gc.ca/cdogs/content/dgp/dgp00002_e.htm", "Total")</f>
        <v>Total</v>
      </c>
      <c r="F840" s="1" t="str">
        <f>HYPERLINK("http://geochem.nrcan.gc.ca/cdogs/content/agp/agp01501_e.htm", "SO4 | NONE | CHROMAT")</f>
        <v>SO4 | NONE | CHROMAT</v>
      </c>
      <c r="G840" s="1" t="str">
        <f>HYPERLINK("http://geochem.nrcan.gc.ca/cdogs/content/mth/mth01460_e.htm", "1460")</f>
        <v>1460</v>
      </c>
      <c r="H840" s="1" t="str">
        <f>HYPERLINK("http://geochem.nrcan.gc.ca/cdogs/content/bdl/bdl210037_e.htm", "210037")</f>
        <v>210037</v>
      </c>
      <c r="I840" s="1" t="str">
        <f>HYPERLINK("http://geochem.nrcan.gc.ca/cdogs/content/prj/prj210166_e.htm", "210166")</f>
        <v>210166</v>
      </c>
      <c r="J840" s="1" t="str">
        <f>HYPERLINK("http://geochem.nrcan.gc.ca/cdogs/content/svy/svy210248_e.htm", "210248")</f>
        <v>210248</v>
      </c>
      <c r="L840" t="s">
        <v>3876</v>
      </c>
      <c r="M840">
        <v>2.5720000000000001</v>
      </c>
      <c r="N840" t="s">
        <v>3876</v>
      </c>
      <c r="O840" t="s">
        <v>3877</v>
      </c>
      <c r="P840" t="s">
        <v>3878</v>
      </c>
      <c r="Q840" t="s">
        <v>3879</v>
      </c>
      <c r="R840" t="s">
        <v>3880</v>
      </c>
      <c r="T840" t="s">
        <v>25</v>
      </c>
    </row>
    <row r="841" spans="1:20" x14ac:dyDescent="0.25">
      <c r="A841">
        <v>56.824036599999999</v>
      </c>
      <c r="B841">
        <v>-115.8170788</v>
      </c>
      <c r="C841" s="1" t="str">
        <f>HYPERLINK("http://geochem.nrcan.gc.ca/cdogs/content/kwd/kwd020018_e.htm", "Fluid (stream)")</f>
        <v>Fluid (stream)</v>
      </c>
      <c r="D841" s="1" t="str">
        <f>HYPERLINK("http://geochem.nrcan.gc.ca/cdogs/content/kwd/kwd080007_e.htm", "Untreated Water")</f>
        <v>Untreated Water</v>
      </c>
      <c r="E841" s="1" t="str">
        <f>HYPERLINK("http://geochem.nrcan.gc.ca/cdogs/content/dgp/dgp00002_e.htm", "Total")</f>
        <v>Total</v>
      </c>
      <c r="F841" s="1" t="str">
        <f>HYPERLINK("http://geochem.nrcan.gc.ca/cdogs/content/agp/agp01501_e.htm", "SO4 | NONE | CHROMAT")</f>
        <v>SO4 | NONE | CHROMAT</v>
      </c>
      <c r="G841" s="1" t="str">
        <f>HYPERLINK("http://geochem.nrcan.gc.ca/cdogs/content/mth/mth01460_e.htm", "1460")</f>
        <v>1460</v>
      </c>
      <c r="H841" s="1" t="str">
        <f>HYPERLINK("http://geochem.nrcan.gc.ca/cdogs/content/bdl/bdl210037_e.htm", "210037")</f>
        <v>210037</v>
      </c>
      <c r="I841" s="1" t="str">
        <f>HYPERLINK("http://geochem.nrcan.gc.ca/cdogs/content/prj/prj210166_e.htm", "210166")</f>
        <v>210166</v>
      </c>
      <c r="J841" s="1" t="str">
        <f>HYPERLINK("http://geochem.nrcan.gc.ca/cdogs/content/svy/svy210248_e.htm", "210248")</f>
        <v>210248</v>
      </c>
      <c r="L841" t="s">
        <v>3881</v>
      </c>
      <c r="M841">
        <v>2.5990000000000002</v>
      </c>
      <c r="N841" t="s">
        <v>3881</v>
      </c>
      <c r="O841" t="s">
        <v>3877</v>
      </c>
      <c r="P841" t="s">
        <v>3882</v>
      </c>
      <c r="Q841" t="s">
        <v>3883</v>
      </c>
      <c r="R841" t="s">
        <v>3884</v>
      </c>
      <c r="T841" t="s">
        <v>25</v>
      </c>
    </row>
    <row r="842" spans="1:20" x14ac:dyDescent="0.25">
      <c r="A842">
        <v>56.852421700000001</v>
      </c>
      <c r="B842">
        <v>-115.89984889999999</v>
      </c>
      <c r="C842" s="1" t="str">
        <f>HYPERLINK("http://geochem.nrcan.gc.ca/cdogs/content/kwd/kwd020018_e.htm", "Fluid (stream)")</f>
        <v>Fluid (stream)</v>
      </c>
      <c r="D842" s="1" t="str">
        <f>HYPERLINK("http://geochem.nrcan.gc.ca/cdogs/content/kwd/kwd080007_e.htm", "Untreated Water")</f>
        <v>Untreated Water</v>
      </c>
      <c r="E842" s="1" t="str">
        <f>HYPERLINK("http://geochem.nrcan.gc.ca/cdogs/content/dgp/dgp00002_e.htm", "Total")</f>
        <v>Total</v>
      </c>
      <c r="F842" s="1" t="str">
        <f>HYPERLINK("http://geochem.nrcan.gc.ca/cdogs/content/agp/agp01501_e.htm", "SO4 | NONE | CHROMAT")</f>
        <v>SO4 | NONE | CHROMAT</v>
      </c>
      <c r="G842" s="1" t="str">
        <f>HYPERLINK("http://geochem.nrcan.gc.ca/cdogs/content/mth/mth01460_e.htm", "1460")</f>
        <v>1460</v>
      </c>
      <c r="H842" s="1" t="str">
        <f>HYPERLINK("http://geochem.nrcan.gc.ca/cdogs/content/bdl/bdl210037_e.htm", "210037")</f>
        <v>210037</v>
      </c>
      <c r="I842" s="1" t="str">
        <f>HYPERLINK("http://geochem.nrcan.gc.ca/cdogs/content/prj/prj210166_e.htm", "210166")</f>
        <v>210166</v>
      </c>
      <c r="J842" s="1" t="str">
        <f>HYPERLINK("http://geochem.nrcan.gc.ca/cdogs/content/svy/svy210248_e.htm", "210248")</f>
        <v>210248</v>
      </c>
      <c r="L842" t="s">
        <v>3885</v>
      </c>
      <c r="M842">
        <v>2.476</v>
      </c>
      <c r="N842" t="s">
        <v>3885</v>
      </c>
      <c r="O842" t="s">
        <v>3886</v>
      </c>
      <c r="P842" t="s">
        <v>3887</v>
      </c>
      <c r="Q842" t="s">
        <v>3888</v>
      </c>
      <c r="R842" t="s">
        <v>3889</v>
      </c>
      <c r="T842" t="s">
        <v>25</v>
      </c>
    </row>
    <row r="843" spans="1:20" x14ac:dyDescent="0.25">
      <c r="A843">
        <v>56.812793499999998</v>
      </c>
      <c r="B843">
        <v>-115.65291000000001</v>
      </c>
      <c r="C843" s="1" t="str">
        <f>HYPERLINK("http://geochem.nrcan.gc.ca/cdogs/content/kwd/kwd020018_e.htm", "Fluid (stream)")</f>
        <v>Fluid (stream)</v>
      </c>
      <c r="D843" s="1" t="str">
        <f>HYPERLINK("http://geochem.nrcan.gc.ca/cdogs/content/kwd/kwd080007_e.htm", "Untreated Water")</f>
        <v>Untreated Water</v>
      </c>
      <c r="E843" s="1" t="str">
        <f>HYPERLINK("http://geochem.nrcan.gc.ca/cdogs/content/dgp/dgp00002_e.htm", "Total")</f>
        <v>Total</v>
      </c>
      <c r="F843" s="1" t="str">
        <f>HYPERLINK("http://geochem.nrcan.gc.ca/cdogs/content/agp/agp01501_e.htm", "SO4 | NONE | CHROMAT")</f>
        <v>SO4 | NONE | CHROMAT</v>
      </c>
      <c r="G843" s="1" t="str">
        <f>HYPERLINK("http://geochem.nrcan.gc.ca/cdogs/content/mth/mth01460_e.htm", "1460")</f>
        <v>1460</v>
      </c>
      <c r="H843" s="1" t="str">
        <f>HYPERLINK("http://geochem.nrcan.gc.ca/cdogs/content/bdl/bdl210037_e.htm", "210037")</f>
        <v>210037</v>
      </c>
      <c r="I843" s="1" t="str">
        <f>HYPERLINK("http://geochem.nrcan.gc.ca/cdogs/content/prj/prj210166_e.htm", "210166")</f>
        <v>210166</v>
      </c>
      <c r="J843" s="1" t="str">
        <f>HYPERLINK("http://geochem.nrcan.gc.ca/cdogs/content/svy/svy210248_e.htm", "210248")</f>
        <v>210248</v>
      </c>
      <c r="L843" t="s">
        <v>3890</v>
      </c>
      <c r="M843">
        <v>99.62</v>
      </c>
      <c r="N843" t="s">
        <v>3890</v>
      </c>
      <c r="O843" t="s">
        <v>3891</v>
      </c>
      <c r="P843" t="s">
        <v>3892</v>
      </c>
      <c r="Q843" t="s">
        <v>3893</v>
      </c>
      <c r="R843" t="s">
        <v>3894</v>
      </c>
      <c r="T843" t="s">
        <v>25</v>
      </c>
    </row>
    <row r="844" spans="1:20" x14ac:dyDescent="0.25">
      <c r="A844">
        <v>56.779765599999998</v>
      </c>
      <c r="B844">
        <v>-115.7827429</v>
      </c>
      <c r="C844" s="1" t="str">
        <f>HYPERLINK("http://geochem.nrcan.gc.ca/cdogs/content/kwd/kwd020018_e.htm", "Fluid (stream)")</f>
        <v>Fluid (stream)</v>
      </c>
      <c r="D844" s="1" t="str">
        <f>HYPERLINK("http://geochem.nrcan.gc.ca/cdogs/content/kwd/kwd080007_e.htm", "Untreated Water")</f>
        <v>Untreated Water</v>
      </c>
      <c r="E844" s="1" t="str">
        <f>HYPERLINK("http://geochem.nrcan.gc.ca/cdogs/content/dgp/dgp00002_e.htm", "Total")</f>
        <v>Total</v>
      </c>
      <c r="F844" s="1" t="str">
        <f>HYPERLINK("http://geochem.nrcan.gc.ca/cdogs/content/agp/agp01501_e.htm", "SO4 | NONE | CHROMAT")</f>
        <v>SO4 | NONE | CHROMAT</v>
      </c>
      <c r="G844" s="1" t="str">
        <f>HYPERLINK("http://geochem.nrcan.gc.ca/cdogs/content/mth/mth01460_e.htm", "1460")</f>
        <v>1460</v>
      </c>
      <c r="H844" s="1" t="str">
        <f>HYPERLINK("http://geochem.nrcan.gc.ca/cdogs/content/bdl/bdl210037_e.htm", "210037")</f>
        <v>210037</v>
      </c>
      <c r="I844" s="1" t="str">
        <f>HYPERLINK("http://geochem.nrcan.gc.ca/cdogs/content/prj/prj210166_e.htm", "210166")</f>
        <v>210166</v>
      </c>
      <c r="J844" s="1" t="str">
        <f>HYPERLINK("http://geochem.nrcan.gc.ca/cdogs/content/svy/svy210248_e.htm", "210248")</f>
        <v>210248</v>
      </c>
      <c r="L844" t="s">
        <v>3895</v>
      </c>
      <c r="M844">
        <v>3.0390000000000001</v>
      </c>
      <c r="N844" t="s">
        <v>3895</v>
      </c>
      <c r="O844" t="s">
        <v>3896</v>
      </c>
      <c r="P844" t="s">
        <v>3897</v>
      </c>
      <c r="Q844" t="s">
        <v>3898</v>
      </c>
      <c r="R844" t="s">
        <v>3899</v>
      </c>
      <c r="T844" t="s">
        <v>25</v>
      </c>
    </row>
    <row r="845" spans="1:20" x14ac:dyDescent="0.25">
      <c r="A845">
        <v>56.766721599999997</v>
      </c>
      <c r="B845">
        <v>-115.8210098</v>
      </c>
      <c r="C845" s="1" t="str">
        <f>HYPERLINK("http://geochem.nrcan.gc.ca/cdogs/content/kwd/kwd020018_e.htm", "Fluid (stream)")</f>
        <v>Fluid (stream)</v>
      </c>
      <c r="D845" s="1" t="str">
        <f>HYPERLINK("http://geochem.nrcan.gc.ca/cdogs/content/kwd/kwd080007_e.htm", "Untreated Water")</f>
        <v>Untreated Water</v>
      </c>
      <c r="E845" s="1" t="str">
        <f>HYPERLINK("http://geochem.nrcan.gc.ca/cdogs/content/dgp/dgp00002_e.htm", "Total")</f>
        <v>Total</v>
      </c>
      <c r="F845" s="1" t="str">
        <f>HYPERLINK("http://geochem.nrcan.gc.ca/cdogs/content/agp/agp01501_e.htm", "SO4 | NONE | CHROMAT")</f>
        <v>SO4 | NONE | CHROMAT</v>
      </c>
      <c r="G845" s="1" t="str">
        <f>HYPERLINK("http://geochem.nrcan.gc.ca/cdogs/content/mth/mth01460_e.htm", "1460")</f>
        <v>1460</v>
      </c>
      <c r="H845" s="1" t="str">
        <f>HYPERLINK("http://geochem.nrcan.gc.ca/cdogs/content/bdl/bdl210037_e.htm", "210037")</f>
        <v>210037</v>
      </c>
      <c r="I845" s="1" t="str">
        <f>HYPERLINK("http://geochem.nrcan.gc.ca/cdogs/content/prj/prj210166_e.htm", "210166")</f>
        <v>210166</v>
      </c>
      <c r="J845" s="1" t="str">
        <f>HYPERLINK("http://geochem.nrcan.gc.ca/cdogs/content/svy/svy210248_e.htm", "210248")</f>
        <v>210248</v>
      </c>
      <c r="L845" t="s">
        <v>3900</v>
      </c>
      <c r="M845">
        <v>6.2510000000000003</v>
      </c>
      <c r="N845" t="s">
        <v>3900</v>
      </c>
      <c r="O845" t="s">
        <v>3901</v>
      </c>
      <c r="P845" t="s">
        <v>3902</v>
      </c>
      <c r="Q845" t="s">
        <v>3903</v>
      </c>
      <c r="R845" t="s">
        <v>3904</v>
      </c>
      <c r="T845" t="s">
        <v>25</v>
      </c>
    </row>
    <row r="846" spans="1:20" x14ac:dyDescent="0.25">
      <c r="A846">
        <v>56.777432599999997</v>
      </c>
      <c r="B846">
        <v>-115.66488</v>
      </c>
      <c r="C846" s="1" t="str">
        <f>HYPERLINK("http://geochem.nrcan.gc.ca/cdogs/content/kwd/kwd020018_e.htm", "Fluid (stream)")</f>
        <v>Fluid (stream)</v>
      </c>
      <c r="D846" s="1" t="str">
        <f>HYPERLINK("http://geochem.nrcan.gc.ca/cdogs/content/kwd/kwd080007_e.htm", "Untreated Water")</f>
        <v>Untreated Water</v>
      </c>
      <c r="E846" s="1" t="str">
        <f>HYPERLINK("http://geochem.nrcan.gc.ca/cdogs/content/dgp/dgp00002_e.htm", "Total")</f>
        <v>Total</v>
      </c>
      <c r="F846" s="1" t="str">
        <f>HYPERLINK("http://geochem.nrcan.gc.ca/cdogs/content/agp/agp01501_e.htm", "SO4 | NONE | CHROMAT")</f>
        <v>SO4 | NONE | CHROMAT</v>
      </c>
      <c r="G846" s="1" t="str">
        <f>HYPERLINK("http://geochem.nrcan.gc.ca/cdogs/content/mth/mth01460_e.htm", "1460")</f>
        <v>1460</v>
      </c>
      <c r="H846" s="1" t="str">
        <f>HYPERLINK("http://geochem.nrcan.gc.ca/cdogs/content/bdl/bdl210037_e.htm", "210037")</f>
        <v>210037</v>
      </c>
      <c r="I846" s="1" t="str">
        <f>HYPERLINK("http://geochem.nrcan.gc.ca/cdogs/content/prj/prj210166_e.htm", "210166")</f>
        <v>210166</v>
      </c>
      <c r="J846" s="1" t="str">
        <f>HYPERLINK("http://geochem.nrcan.gc.ca/cdogs/content/svy/svy210248_e.htm", "210248")</f>
        <v>210248</v>
      </c>
      <c r="L846" t="s">
        <v>3905</v>
      </c>
      <c r="M846">
        <v>26.15</v>
      </c>
      <c r="N846" t="s">
        <v>3905</v>
      </c>
      <c r="O846" t="s">
        <v>3906</v>
      </c>
      <c r="P846" t="s">
        <v>3907</v>
      </c>
      <c r="Q846" t="s">
        <v>3908</v>
      </c>
      <c r="R846" t="s">
        <v>3909</v>
      </c>
      <c r="T846" t="s">
        <v>25</v>
      </c>
    </row>
    <row r="847" spans="1:20" x14ac:dyDescent="0.25">
      <c r="A847">
        <v>56.791700300000002</v>
      </c>
      <c r="B847">
        <v>-115.6842827</v>
      </c>
      <c r="C847" s="1" t="str">
        <f>HYPERLINK("http://geochem.nrcan.gc.ca/cdogs/content/kwd/kwd020018_e.htm", "Fluid (stream)")</f>
        <v>Fluid (stream)</v>
      </c>
      <c r="D847" s="1" t="str">
        <f>HYPERLINK("http://geochem.nrcan.gc.ca/cdogs/content/kwd/kwd080007_e.htm", "Untreated Water")</f>
        <v>Untreated Water</v>
      </c>
      <c r="E847" s="1" t="str">
        <f>HYPERLINK("http://geochem.nrcan.gc.ca/cdogs/content/dgp/dgp00002_e.htm", "Total")</f>
        <v>Total</v>
      </c>
      <c r="F847" s="1" t="str">
        <f>HYPERLINK("http://geochem.nrcan.gc.ca/cdogs/content/agp/agp01501_e.htm", "SO4 | NONE | CHROMAT")</f>
        <v>SO4 | NONE | CHROMAT</v>
      </c>
      <c r="G847" s="1" t="str">
        <f>HYPERLINK("http://geochem.nrcan.gc.ca/cdogs/content/mth/mth01460_e.htm", "1460")</f>
        <v>1460</v>
      </c>
      <c r="H847" s="1" t="str">
        <f>HYPERLINK("http://geochem.nrcan.gc.ca/cdogs/content/bdl/bdl210037_e.htm", "210037")</f>
        <v>210037</v>
      </c>
      <c r="I847" s="1" t="str">
        <f>HYPERLINK("http://geochem.nrcan.gc.ca/cdogs/content/prj/prj210166_e.htm", "210166")</f>
        <v>210166</v>
      </c>
      <c r="J847" s="1" t="str">
        <f>HYPERLINK("http://geochem.nrcan.gc.ca/cdogs/content/svy/svy210248_e.htm", "210248")</f>
        <v>210248</v>
      </c>
      <c r="L847" t="s">
        <v>3910</v>
      </c>
      <c r="M847">
        <v>55.46</v>
      </c>
      <c r="N847" t="s">
        <v>3910</v>
      </c>
      <c r="O847" t="s">
        <v>3911</v>
      </c>
      <c r="P847" t="s">
        <v>3912</v>
      </c>
      <c r="Q847" t="s">
        <v>3913</v>
      </c>
      <c r="R847" t="s">
        <v>3914</v>
      </c>
      <c r="T847" t="s">
        <v>25</v>
      </c>
    </row>
    <row r="848" spans="1:20" x14ac:dyDescent="0.25">
      <c r="A848">
        <v>56.921374200000002</v>
      </c>
      <c r="B848">
        <v>-115.277175</v>
      </c>
      <c r="C848" s="1" t="str">
        <f>HYPERLINK("http://geochem.nrcan.gc.ca/cdogs/content/kwd/kwd020018_e.htm", "Fluid (stream)")</f>
        <v>Fluid (stream)</v>
      </c>
      <c r="D848" s="1" t="str">
        <f>HYPERLINK("http://geochem.nrcan.gc.ca/cdogs/content/kwd/kwd080007_e.htm", "Untreated Water")</f>
        <v>Untreated Water</v>
      </c>
      <c r="E848" s="1" t="str">
        <f>HYPERLINK("http://geochem.nrcan.gc.ca/cdogs/content/dgp/dgp00002_e.htm", "Total")</f>
        <v>Total</v>
      </c>
      <c r="F848" s="1" t="str">
        <f>HYPERLINK("http://geochem.nrcan.gc.ca/cdogs/content/agp/agp01501_e.htm", "SO4 | NONE | CHROMAT")</f>
        <v>SO4 | NONE | CHROMAT</v>
      </c>
      <c r="G848" s="1" t="str">
        <f>HYPERLINK("http://geochem.nrcan.gc.ca/cdogs/content/mth/mth01460_e.htm", "1460")</f>
        <v>1460</v>
      </c>
      <c r="H848" s="1" t="str">
        <f>HYPERLINK("http://geochem.nrcan.gc.ca/cdogs/content/bdl/bdl210037_e.htm", "210037")</f>
        <v>210037</v>
      </c>
      <c r="I848" s="1" t="str">
        <f>HYPERLINK("http://geochem.nrcan.gc.ca/cdogs/content/prj/prj210166_e.htm", "210166")</f>
        <v>210166</v>
      </c>
      <c r="J848" s="1" t="str">
        <f>HYPERLINK("http://geochem.nrcan.gc.ca/cdogs/content/svy/svy210248_e.htm", "210248")</f>
        <v>210248</v>
      </c>
      <c r="L848" t="s">
        <v>3915</v>
      </c>
      <c r="M848">
        <v>47.92</v>
      </c>
      <c r="N848" t="s">
        <v>3915</v>
      </c>
      <c r="O848" t="s">
        <v>3916</v>
      </c>
      <c r="P848" t="s">
        <v>3917</v>
      </c>
      <c r="Q848" t="s">
        <v>3918</v>
      </c>
      <c r="R848" t="s">
        <v>3919</v>
      </c>
      <c r="T848" t="s">
        <v>25</v>
      </c>
    </row>
    <row r="849" spans="1:20" x14ac:dyDescent="0.25">
      <c r="A849">
        <v>56.832742000000003</v>
      </c>
      <c r="B849">
        <v>-115.4755182</v>
      </c>
      <c r="C849" s="1" t="str">
        <f>HYPERLINK("http://geochem.nrcan.gc.ca/cdogs/content/kwd/kwd020018_e.htm", "Fluid (stream)")</f>
        <v>Fluid (stream)</v>
      </c>
      <c r="D849" s="1" t="str">
        <f>HYPERLINK("http://geochem.nrcan.gc.ca/cdogs/content/kwd/kwd080007_e.htm", "Untreated Water")</f>
        <v>Untreated Water</v>
      </c>
      <c r="E849" s="1" t="str">
        <f>HYPERLINK("http://geochem.nrcan.gc.ca/cdogs/content/dgp/dgp00002_e.htm", "Total")</f>
        <v>Total</v>
      </c>
      <c r="F849" s="1" t="str">
        <f>HYPERLINK("http://geochem.nrcan.gc.ca/cdogs/content/agp/agp01501_e.htm", "SO4 | NONE | CHROMAT")</f>
        <v>SO4 | NONE | CHROMAT</v>
      </c>
      <c r="G849" s="1" t="str">
        <f>HYPERLINK("http://geochem.nrcan.gc.ca/cdogs/content/mth/mth01460_e.htm", "1460")</f>
        <v>1460</v>
      </c>
      <c r="H849" s="1" t="str">
        <f>HYPERLINK("http://geochem.nrcan.gc.ca/cdogs/content/bdl/bdl210037_e.htm", "210037")</f>
        <v>210037</v>
      </c>
      <c r="I849" s="1" t="str">
        <f>HYPERLINK("http://geochem.nrcan.gc.ca/cdogs/content/prj/prj210166_e.htm", "210166")</f>
        <v>210166</v>
      </c>
      <c r="J849" s="1" t="str">
        <f>HYPERLINK("http://geochem.nrcan.gc.ca/cdogs/content/svy/svy210248_e.htm", "210248")</f>
        <v>210248</v>
      </c>
      <c r="L849" t="s">
        <v>3920</v>
      </c>
      <c r="M849">
        <v>20.74</v>
      </c>
      <c r="N849" t="s">
        <v>3920</v>
      </c>
      <c r="O849" t="s">
        <v>3921</v>
      </c>
      <c r="P849" t="s">
        <v>3922</v>
      </c>
      <c r="Q849" t="s">
        <v>3923</v>
      </c>
      <c r="R849" t="s">
        <v>3924</v>
      </c>
      <c r="T849" t="s">
        <v>25</v>
      </c>
    </row>
    <row r="850" spans="1:20" x14ac:dyDescent="0.25">
      <c r="A850">
        <v>56.985046500000003</v>
      </c>
      <c r="B850">
        <v>-116.1004262</v>
      </c>
      <c r="C850" s="1" t="str">
        <f>HYPERLINK("http://geochem.nrcan.gc.ca/cdogs/content/kwd/kwd020018_e.htm", "Fluid (stream)")</f>
        <v>Fluid (stream)</v>
      </c>
      <c r="D850" s="1" t="str">
        <f>HYPERLINK("http://geochem.nrcan.gc.ca/cdogs/content/kwd/kwd080007_e.htm", "Untreated Water")</f>
        <v>Untreated Water</v>
      </c>
      <c r="E850" s="1" t="str">
        <f>HYPERLINK("http://geochem.nrcan.gc.ca/cdogs/content/dgp/dgp00002_e.htm", "Total")</f>
        <v>Total</v>
      </c>
      <c r="F850" s="1" t="str">
        <f>HYPERLINK("http://geochem.nrcan.gc.ca/cdogs/content/agp/agp01501_e.htm", "SO4 | NONE | CHROMAT")</f>
        <v>SO4 | NONE | CHROMAT</v>
      </c>
      <c r="G850" s="1" t="str">
        <f>HYPERLINK("http://geochem.nrcan.gc.ca/cdogs/content/mth/mth01460_e.htm", "1460")</f>
        <v>1460</v>
      </c>
      <c r="H850" s="1" t="str">
        <f>HYPERLINK("http://geochem.nrcan.gc.ca/cdogs/content/bdl/bdl210037_e.htm", "210037")</f>
        <v>210037</v>
      </c>
      <c r="I850" s="1" t="str">
        <f>HYPERLINK("http://geochem.nrcan.gc.ca/cdogs/content/prj/prj210166_e.htm", "210166")</f>
        <v>210166</v>
      </c>
      <c r="J850" s="1" t="str">
        <f>HYPERLINK("http://geochem.nrcan.gc.ca/cdogs/content/svy/svy210248_e.htm", "210248")</f>
        <v>210248</v>
      </c>
      <c r="L850" t="s">
        <v>3925</v>
      </c>
      <c r="M850">
        <v>19.672000000000001</v>
      </c>
      <c r="N850" t="s">
        <v>3925</v>
      </c>
      <c r="O850" t="s">
        <v>3926</v>
      </c>
      <c r="P850" t="s">
        <v>3927</v>
      </c>
      <c r="Q850" t="s">
        <v>3928</v>
      </c>
      <c r="R850" t="s">
        <v>3929</v>
      </c>
      <c r="T850" t="s">
        <v>25</v>
      </c>
    </row>
    <row r="851" spans="1:20" x14ac:dyDescent="0.25">
      <c r="A851">
        <v>56.972168699999997</v>
      </c>
      <c r="B851">
        <v>-116.14479179999999</v>
      </c>
      <c r="C851" s="1" t="str">
        <f>HYPERLINK("http://geochem.nrcan.gc.ca/cdogs/content/kwd/kwd020018_e.htm", "Fluid (stream)")</f>
        <v>Fluid (stream)</v>
      </c>
      <c r="D851" s="1" t="str">
        <f>HYPERLINK("http://geochem.nrcan.gc.ca/cdogs/content/kwd/kwd080007_e.htm", "Untreated Water")</f>
        <v>Untreated Water</v>
      </c>
      <c r="E851" s="1" t="str">
        <f>HYPERLINK("http://geochem.nrcan.gc.ca/cdogs/content/dgp/dgp00002_e.htm", "Total")</f>
        <v>Total</v>
      </c>
      <c r="F851" s="1" t="str">
        <f>HYPERLINK("http://geochem.nrcan.gc.ca/cdogs/content/agp/agp01501_e.htm", "SO4 | NONE | CHROMAT")</f>
        <v>SO4 | NONE | CHROMAT</v>
      </c>
      <c r="G851" s="1" t="str">
        <f>HYPERLINK("http://geochem.nrcan.gc.ca/cdogs/content/mth/mth01460_e.htm", "1460")</f>
        <v>1460</v>
      </c>
      <c r="H851" s="1" t="str">
        <f>HYPERLINK("http://geochem.nrcan.gc.ca/cdogs/content/bdl/bdl210037_e.htm", "210037")</f>
        <v>210037</v>
      </c>
      <c r="I851" s="1" t="str">
        <f>HYPERLINK("http://geochem.nrcan.gc.ca/cdogs/content/prj/prj210166_e.htm", "210166")</f>
        <v>210166</v>
      </c>
      <c r="J851" s="1" t="str">
        <f>HYPERLINK("http://geochem.nrcan.gc.ca/cdogs/content/svy/svy210248_e.htm", "210248")</f>
        <v>210248</v>
      </c>
      <c r="L851" t="s">
        <v>3930</v>
      </c>
      <c r="M851">
        <v>18.922999999999998</v>
      </c>
      <c r="N851" t="s">
        <v>3930</v>
      </c>
      <c r="O851" t="s">
        <v>3931</v>
      </c>
      <c r="P851" t="s">
        <v>3932</v>
      </c>
      <c r="Q851" t="s">
        <v>3933</v>
      </c>
      <c r="R851" t="s">
        <v>3934</v>
      </c>
      <c r="T851" t="s">
        <v>25</v>
      </c>
    </row>
    <row r="852" spans="1:20" x14ac:dyDescent="0.25">
      <c r="A852">
        <v>56.976676400000002</v>
      </c>
      <c r="B852">
        <v>-116.09947630000001</v>
      </c>
      <c r="C852" s="1" t="str">
        <f>HYPERLINK("http://geochem.nrcan.gc.ca/cdogs/content/kwd/kwd020018_e.htm", "Fluid (stream)")</f>
        <v>Fluid (stream)</v>
      </c>
      <c r="D852" s="1" t="str">
        <f>HYPERLINK("http://geochem.nrcan.gc.ca/cdogs/content/kwd/kwd080007_e.htm", "Untreated Water")</f>
        <v>Untreated Water</v>
      </c>
      <c r="E852" s="1" t="str">
        <f>HYPERLINK("http://geochem.nrcan.gc.ca/cdogs/content/dgp/dgp00002_e.htm", "Total")</f>
        <v>Total</v>
      </c>
      <c r="F852" s="1" t="str">
        <f>HYPERLINK("http://geochem.nrcan.gc.ca/cdogs/content/agp/agp01501_e.htm", "SO4 | NONE | CHROMAT")</f>
        <v>SO4 | NONE | CHROMAT</v>
      </c>
      <c r="G852" s="1" t="str">
        <f>HYPERLINK("http://geochem.nrcan.gc.ca/cdogs/content/mth/mth01460_e.htm", "1460")</f>
        <v>1460</v>
      </c>
      <c r="H852" s="1" t="str">
        <f>HYPERLINK("http://geochem.nrcan.gc.ca/cdogs/content/bdl/bdl210037_e.htm", "210037")</f>
        <v>210037</v>
      </c>
      <c r="I852" s="1" t="str">
        <f>HYPERLINK("http://geochem.nrcan.gc.ca/cdogs/content/prj/prj210166_e.htm", "210166")</f>
        <v>210166</v>
      </c>
      <c r="J852" s="1" t="str">
        <f>HYPERLINK("http://geochem.nrcan.gc.ca/cdogs/content/svy/svy210248_e.htm", "210248")</f>
        <v>210248</v>
      </c>
      <c r="L852" t="s">
        <v>1429</v>
      </c>
      <c r="M852">
        <v>24</v>
      </c>
      <c r="N852" t="s">
        <v>1429</v>
      </c>
      <c r="O852" t="s">
        <v>3935</v>
      </c>
      <c r="P852" t="s">
        <v>3936</v>
      </c>
      <c r="Q852" t="s">
        <v>3937</v>
      </c>
      <c r="R852" t="s">
        <v>3938</v>
      </c>
      <c r="T852" t="s">
        <v>25</v>
      </c>
    </row>
    <row r="853" spans="1:20" x14ac:dyDescent="0.25">
      <c r="A853">
        <v>56.908925099999998</v>
      </c>
      <c r="B853">
        <v>-116.1275492</v>
      </c>
      <c r="C853" s="1" t="str">
        <f>HYPERLINK("http://geochem.nrcan.gc.ca/cdogs/content/kwd/kwd020018_e.htm", "Fluid (stream)")</f>
        <v>Fluid (stream)</v>
      </c>
      <c r="D853" s="1" t="str">
        <f>HYPERLINK("http://geochem.nrcan.gc.ca/cdogs/content/kwd/kwd080007_e.htm", "Untreated Water")</f>
        <v>Untreated Water</v>
      </c>
      <c r="E853" s="1" t="str">
        <f>HYPERLINK("http://geochem.nrcan.gc.ca/cdogs/content/dgp/dgp00002_e.htm", "Total")</f>
        <v>Total</v>
      </c>
      <c r="F853" s="1" t="str">
        <f>HYPERLINK("http://geochem.nrcan.gc.ca/cdogs/content/agp/agp01501_e.htm", "SO4 | NONE | CHROMAT")</f>
        <v>SO4 | NONE | CHROMAT</v>
      </c>
      <c r="G853" s="1" t="str">
        <f>HYPERLINK("http://geochem.nrcan.gc.ca/cdogs/content/mth/mth01460_e.htm", "1460")</f>
        <v>1460</v>
      </c>
      <c r="H853" s="1" t="str">
        <f>HYPERLINK("http://geochem.nrcan.gc.ca/cdogs/content/bdl/bdl210037_e.htm", "210037")</f>
        <v>210037</v>
      </c>
      <c r="I853" s="1" t="str">
        <f>HYPERLINK("http://geochem.nrcan.gc.ca/cdogs/content/prj/prj210166_e.htm", "210166")</f>
        <v>210166</v>
      </c>
      <c r="J853" s="1" t="str">
        <f>HYPERLINK("http://geochem.nrcan.gc.ca/cdogs/content/svy/svy210248_e.htm", "210248")</f>
        <v>210248</v>
      </c>
      <c r="L853" t="s">
        <v>3939</v>
      </c>
      <c r="M853">
        <v>5.2530000000000001</v>
      </c>
      <c r="N853" t="s">
        <v>3939</v>
      </c>
      <c r="O853" t="s">
        <v>3940</v>
      </c>
      <c r="P853" t="s">
        <v>3941</v>
      </c>
      <c r="Q853" t="s">
        <v>3942</v>
      </c>
      <c r="R853" t="s">
        <v>3943</v>
      </c>
      <c r="T853" t="s">
        <v>25</v>
      </c>
    </row>
    <row r="854" spans="1:20" x14ac:dyDescent="0.25">
      <c r="A854">
        <v>56.924413399999999</v>
      </c>
      <c r="B854">
        <v>-116.20218920000001</v>
      </c>
      <c r="C854" s="1" t="str">
        <f>HYPERLINK("http://geochem.nrcan.gc.ca/cdogs/content/kwd/kwd020018_e.htm", "Fluid (stream)")</f>
        <v>Fluid (stream)</v>
      </c>
      <c r="D854" s="1" t="str">
        <f>HYPERLINK("http://geochem.nrcan.gc.ca/cdogs/content/kwd/kwd080007_e.htm", "Untreated Water")</f>
        <v>Untreated Water</v>
      </c>
      <c r="E854" s="1" t="str">
        <f>HYPERLINK("http://geochem.nrcan.gc.ca/cdogs/content/dgp/dgp00002_e.htm", "Total")</f>
        <v>Total</v>
      </c>
      <c r="F854" s="1" t="str">
        <f>HYPERLINK("http://geochem.nrcan.gc.ca/cdogs/content/agp/agp01501_e.htm", "SO4 | NONE | CHROMAT")</f>
        <v>SO4 | NONE | CHROMAT</v>
      </c>
      <c r="G854" s="1" t="str">
        <f>HYPERLINK("http://geochem.nrcan.gc.ca/cdogs/content/mth/mth01460_e.htm", "1460")</f>
        <v>1460</v>
      </c>
      <c r="H854" s="1" t="str">
        <f>HYPERLINK("http://geochem.nrcan.gc.ca/cdogs/content/bdl/bdl210037_e.htm", "210037")</f>
        <v>210037</v>
      </c>
      <c r="I854" s="1" t="str">
        <f>HYPERLINK("http://geochem.nrcan.gc.ca/cdogs/content/prj/prj210166_e.htm", "210166")</f>
        <v>210166</v>
      </c>
      <c r="J854" s="1" t="str">
        <f>HYPERLINK("http://geochem.nrcan.gc.ca/cdogs/content/svy/svy210248_e.htm", "210248")</f>
        <v>210248</v>
      </c>
      <c r="L854" t="s">
        <v>3944</v>
      </c>
      <c r="M854">
        <v>14.12</v>
      </c>
      <c r="N854" t="s">
        <v>3944</v>
      </c>
      <c r="O854" t="s">
        <v>3945</v>
      </c>
      <c r="P854" t="s">
        <v>3946</v>
      </c>
      <c r="Q854" t="s">
        <v>3947</v>
      </c>
      <c r="R854" t="s">
        <v>3948</v>
      </c>
      <c r="T854" t="s">
        <v>25</v>
      </c>
    </row>
    <row r="855" spans="1:20" x14ac:dyDescent="0.25">
      <c r="A855">
        <v>56.870877399999998</v>
      </c>
      <c r="B855">
        <v>-116.120594</v>
      </c>
      <c r="C855" s="1" t="str">
        <f>HYPERLINK("http://geochem.nrcan.gc.ca/cdogs/content/kwd/kwd020018_e.htm", "Fluid (stream)")</f>
        <v>Fluid (stream)</v>
      </c>
      <c r="D855" s="1" t="str">
        <f>HYPERLINK("http://geochem.nrcan.gc.ca/cdogs/content/kwd/kwd080007_e.htm", "Untreated Water")</f>
        <v>Untreated Water</v>
      </c>
      <c r="E855" s="1" t="str">
        <f>HYPERLINK("http://geochem.nrcan.gc.ca/cdogs/content/dgp/dgp00002_e.htm", "Total")</f>
        <v>Total</v>
      </c>
      <c r="F855" s="1" t="str">
        <f>HYPERLINK("http://geochem.nrcan.gc.ca/cdogs/content/agp/agp01501_e.htm", "SO4 | NONE | CHROMAT")</f>
        <v>SO4 | NONE | CHROMAT</v>
      </c>
      <c r="G855" s="1" t="str">
        <f>HYPERLINK("http://geochem.nrcan.gc.ca/cdogs/content/mth/mth01460_e.htm", "1460")</f>
        <v>1460</v>
      </c>
      <c r="H855" s="1" t="str">
        <f>HYPERLINK("http://geochem.nrcan.gc.ca/cdogs/content/bdl/bdl210037_e.htm", "210037")</f>
        <v>210037</v>
      </c>
      <c r="I855" s="1" t="str">
        <f>HYPERLINK("http://geochem.nrcan.gc.ca/cdogs/content/prj/prj210166_e.htm", "210166")</f>
        <v>210166</v>
      </c>
      <c r="J855" s="1" t="str">
        <f>HYPERLINK("http://geochem.nrcan.gc.ca/cdogs/content/svy/svy210248_e.htm", "210248")</f>
        <v>210248</v>
      </c>
      <c r="L855" t="s">
        <v>3949</v>
      </c>
      <c r="M855">
        <v>0.92600000000000005</v>
      </c>
      <c r="N855" t="s">
        <v>3949</v>
      </c>
      <c r="O855" t="s">
        <v>3950</v>
      </c>
      <c r="P855" t="s">
        <v>3951</v>
      </c>
      <c r="Q855" t="s">
        <v>3952</v>
      </c>
      <c r="R855" t="s">
        <v>3953</v>
      </c>
      <c r="T855" t="s">
        <v>25</v>
      </c>
    </row>
    <row r="856" spans="1:20" x14ac:dyDescent="0.25">
      <c r="A856">
        <v>56.8172937</v>
      </c>
      <c r="B856">
        <v>-116.18631670000001</v>
      </c>
      <c r="C856" s="1" t="str">
        <f>HYPERLINK("http://geochem.nrcan.gc.ca/cdogs/content/kwd/kwd020018_e.htm", "Fluid (stream)")</f>
        <v>Fluid (stream)</v>
      </c>
      <c r="D856" s="1" t="str">
        <f>HYPERLINK("http://geochem.nrcan.gc.ca/cdogs/content/kwd/kwd080007_e.htm", "Untreated Water")</f>
        <v>Untreated Water</v>
      </c>
      <c r="E856" s="1" t="str">
        <f>HYPERLINK("http://geochem.nrcan.gc.ca/cdogs/content/dgp/dgp00002_e.htm", "Total")</f>
        <v>Total</v>
      </c>
      <c r="F856" s="1" t="str">
        <f>HYPERLINK("http://geochem.nrcan.gc.ca/cdogs/content/agp/agp01501_e.htm", "SO4 | NONE | CHROMAT")</f>
        <v>SO4 | NONE | CHROMAT</v>
      </c>
      <c r="G856" s="1" t="str">
        <f>HYPERLINK("http://geochem.nrcan.gc.ca/cdogs/content/mth/mth01460_e.htm", "1460")</f>
        <v>1460</v>
      </c>
      <c r="H856" s="1" t="str">
        <f>HYPERLINK("http://geochem.nrcan.gc.ca/cdogs/content/bdl/bdl210037_e.htm", "210037")</f>
        <v>210037</v>
      </c>
      <c r="I856" s="1" t="str">
        <f>HYPERLINK("http://geochem.nrcan.gc.ca/cdogs/content/prj/prj210166_e.htm", "210166")</f>
        <v>210166</v>
      </c>
      <c r="J856" s="1" t="str">
        <f>HYPERLINK("http://geochem.nrcan.gc.ca/cdogs/content/svy/svy210248_e.htm", "210248")</f>
        <v>210248</v>
      </c>
      <c r="L856" t="s">
        <v>3954</v>
      </c>
      <c r="M856">
        <v>1.3420000000000001</v>
      </c>
      <c r="N856" t="s">
        <v>3954</v>
      </c>
      <c r="O856" t="s">
        <v>3955</v>
      </c>
      <c r="P856" t="s">
        <v>3956</v>
      </c>
      <c r="Q856" t="s">
        <v>3957</v>
      </c>
      <c r="R856" t="s">
        <v>3958</v>
      </c>
      <c r="T856" t="s">
        <v>25</v>
      </c>
    </row>
    <row r="857" spans="1:20" x14ac:dyDescent="0.25">
      <c r="A857">
        <v>56.8142554</v>
      </c>
      <c r="B857">
        <v>-116.1846463</v>
      </c>
      <c r="C857" s="1" t="str">
        <f>HYPERLINK("http://geochem.nrcan.gc.ca/cdogs/content/kwd/kwd020018_e.htm", "Fluid (stream)")</f>
        <v>Fluid (stream)</v>
      </c>
      <c r="D857" s="1" t="str">
        <f>HYPERLINK("http://geochem.nrcan.gc.ca/cdogs/content/kwd/kwd080007_e.htm", "Untreated Water")</f>
        <v>Untreated Water</v>
      </c>
      <c r="E857" s="1" t="str">
        <f>HYPERLINK("http://geochem.nrcan.gc.ca/cdogs/content/dgp/dgp00002_e.htm", "Total")</f>
        <v>Total</v>
      </c>
      <c r="F857" s="1" t="str">
        <f>HYPERLINK("http://geochem.nrcan.gc.ca/cdogs/content/agp/agp01501_e.htm", "SO4 | NONE | CHROMAT")</f>
        <v>SO4 | NONE | CHROMAT</v>
      </c>
      <c r="G857" s="1" t="str">
        <f>HYPERLINK("http://geochem.nrcan.gc.ca/cdogs/content/mth/mth01460_e.htm", "1460")</f>
        <v>1460</v>
      </c>
      <c r="H857" s="1" t="str">
        <f>HYPERLINK("http://geochem.nrcan.gc.ca/cdogs/content/bdl/bdl210037_e.htm", "210037")</f>
        <v>210037</v>
      </c>
      <c r="I857" s="1" t="str">
        <f>HYPERLINK("http://geochem.nrcan.gc.ca/cdogs/content/prj/prj210166_e.htm", "210166")</f>
        <v>210166</v>
      </c>
      <c r="J857" s="1" t="str">
        <f>HYPERLINK("http://geochem.nrcan.gc.ca/cdogs/content/svy/svy210248_e.htm", "210248")</f>
        <v>210248</v>
      </c>
      <c r="L857" t="s">
        <v>3959</v>
      </c>
      <c r="M857">
        <v>2.996</v>
      </c>
      <c r="N857" t="s">
        <v>3959</v>
      </c>
      <c r="O857" t="s">
        <v>3960</v>
      </c>
      <c r="P857" t="s">
        <v>3961</v>
      </c>
      <c r="Q857" t="s">
        <v>3962</v>
      </c>
      <c r="R857" t="s">
        <v>3963</v>
      </c>
      <c r="T857" t="s">
        <v>25</v>
      </c>
    </row>
    <row r="858" spans="1:20" x14ac:dyDescent="0.25">
      <c r="A858">
        <v>56.756690800000001</v>
      </c>
      <c r="B858">
        <v>-116.19481020000001</v>
      </c>
      <c r="C858" s="1" t="str">
        <f>HYPERLINK("http://geochem.nrcan.gc.ca/cdogs/content/kwd/kwd020018_e.htm", "Fluid (stream)")</f>
        <v>Fluid (stream)</v>
      </c>
      <c r="D858" s="1" t="str">
        <f>HYPERLINK("http://geochem.nrcan.gc.ca/cdogs/content/kwd/kwd080007_e.htm", "Untreated Water")</f>
        <v>Untreated Water</v>
      </c>
      <c r="E858" s="1" t="str">
        <f>HYPERLINK("http://geochem.nrcan.gc.ca/cdogs/content/dgp/dgp00002_e.htm", "Total")</f>
        <v>Total</v>
      </c>
      <c r="F858" s="1" t="str">
        <f>HYPERLINK("http://geochem.nrcan.gc.ca/cdogs/content/agp/agp01501_e.htm", "SO4 | NONE | CHROMAT")</f>
        <v>SO4 | NONE | CHROMAT</v>
      </c>
      <c r="G858" s="1" t="str">
        <f>HYPERLINK("http://geochem.nrcan.gc.ca/cdogs/content/mth/mth01460_e.htm", "1460")</f>
        <v>1460</v>
      </c>
      <c r="H858" s="1" t="str">
        <f>HYPERLINK("http://geochem.nrcan.gc.ca/cdogs/content/bdl/bdl210037_e.htm", "210037")</f>
        <v>210037</v>
      </c>
      <c r="I858" s="1" t="str">
        <f>HYPERLINK("http://geochem.nrcan.gc.ca/cdogs/content/prj/prj210166_e.htm", "210166")</f>
        <v>210166</v>
      </c>
      <c r="J858" s="1" t="str">
        <f>HYPERLINK("http://geochem.nrcan.gc.ca/cdogs/content/svy/svy210248_e.htm", "210248")</f>
        <v>210248</v>
      </c>
      <c r="L858" t="s">
        <v>3964</v>
      </c>
      <c r="M858">
        <v>5.0119999999999996</v>
      </c>
      <c r="N858" t="s">
        <v>3964</v>
      </c>
      <c r="O858" t="s">
        <v>3965</v>
      </c>
      <c r="P858" t="s">
        <v>3966</v>
      </c>
      <c r="Q858" t="s">
        <v>3967</v>
      </c>
      <c r="R858" t="s">
        <v>3968</v>
      </c>
      <c r="T858" t="s">
        <v>25</v>
      </c>
    </row>
    <row r="859" spans="1:20" x14ac:dyDescent="0.25">
      <c r="A859">
        <v>56.932742699999999</v>
      </c>
      <c r="B859">
        <v>-116.03560659999999</v>
      </c>
      <c r="C859" s="1" t="str">
        <f>HYPERLINK("http://geochem.nrcan.gc.ca/cdogs/content/kwd/kwd020018_e.htm", "Fluid (stream)")</f>
        <v>Fluid (stream)</v>
      </c>
      <c r="D859" s="1" t="str">
        <f>HYPERLINK("http://geochem.nrcan.gc.ca/cdogs/content/kwd/kwd080007_e.htm", "Untreated Water")</f>
        <v>Untreated Water</v>
      </c>
      <c r="E859" s="1" t="str">
        <f>HYPERLINK("http://geochem.nrcan.gc.ca/cdogs/content/dgp/dgp00002_e.htm", "Total")</f>
        <v>Total</v>
      </c>
      <c r="F859" s="1" t="str">
        <f>HYPERLINK("http://geochem.nrcan.gc.ca/cdogs/content/agp/agp01501_e.htm", "SO4 | NONE | CHROMAT")</f>
        <v>SO4 | NONE | CHROMAT</v>
      </c>
      <c r="G859" s="1" t="str">
        <f>HYPERLINK("http://geochem.nrcan.gc.ca/cdogs/content/mth/mth01460_e.htm", "1460")</f>
        <v>1460</v>
      </c>
      <c r="H859" s="1" t="str">
        <f>HYPERLINK("http://geochem.nrcan.gc.ca/cdogs/content/bdl/bdl210037_e.htm", "210037")</f>
        <v>210037</v>
      </c>
      <c r="I859" s="1" t="str">
        <f>HYPERLINK("http://geochem.nrcan.gc.ca/cdogs/content/prj/prj210166_e.htm", "210166")</f>
        <v>210166</v>
      </c>
      <c r="J859" s="1" t="str">
        <f>HYPERLINK("http://geochem.nrcan.gc.ca/cdogs/content/svy/svy210248_e.htm", "210248")</f>
        <v>210248</v>
      </c>
      <c r="L859" t="s">
        <v>3969</v>
      </c>
      <c r="M859">
        <v>6.5140000000000002</v>
      </c>
      <c r="N859" t="s">
        <v>3969</v>
      </c>
      <c r="O859" t="s">
        <v>3970</v>
      </c>
      <c r="P859" t="s">
        <v>3971</v>
      </c>
      <c r="Q859" t="s">
        <v>3972</v>
      </c>
      <c r="R859" t="s">
        <v>3973</v>
      </c>
      <c r="T859" t="s">
        <v>25</v>
      </c>
    </row>
    <row r="860" spans="1:20" x14ac:dyDescent="0.25">
      <c r="A860">
        <v>56.873787499999999</v>
      </c>
      <c r="B860">
        <v>-116.05126919999999</v>
      </c>
      <c r="C860" s="1" t="str">
        <f>HYPERLINK("http://geochem.nrcan.gc.ca/cdogs/content/kwd/kwd020018_e.htm", "Fluid (stream)")</f>
        <v>Fluid (stream)</v>
      </c>
      <c r="D860" s="1" t="str">
        <f>HYPERLINK("http://geochem.nrcan.gc.ca/cdogs/content/kwd/kwd080007_e.htm", "Untreated Water")</f>
        <v>Untreated Water</v>
      </c>
      <c r="E860" s="1" t="str">
        <f>HYPERLINK("http://geochem.nrcan.gc.ca/cdogs/content/dgp/dgp00002_e.htm", "Total")</f>
        <v>Total</v>
      </c>
      <c r="F860" s="1" t="str">
        <f>HYPERLINK("http://geochem.nrcan.gc.ca/cdogs/content/agp/agp01501_e.htm", "SO4 | NONE | CHROMAT")</f>
        <v>SO4 | NONE | CHROMAT</v>
      </c>
      <c r="G860" s="1" t="str">
        <f>HYPERLINK("http://geochem.nrcan.gc.ca/cdogs/content/mth/mth01460_e.htm", "1460")</f>
        <v>1460</v>
      </c>
      <c r="H860" s="1" t="str">
        <f>HYPERLINK("http://geochem.nrcan.gc.ca/cdogs/content/bdl/bdl210037_e.htm", "210037")</f>
        <v>210037</v>
      </c>
      <c r="I860" s="1" t="str">
        <f>HYPERLINK("http://geochem.nrcan.gc.ca/cdogs/content/prj/prj210166_e.htm", "210166")</f>
        <v>210166</v>
      </c>
      <c r="J860" s="1" t="str">
        <f>HYPERLINK("http://geochem.nrcan.gc.ca/cdogs/content/svy/svy210248_e.htm", "210248")</f>
        <v>210248</v>
      </c>
      <c r="L860" t="s">
        <v>3974</v>
      </c>
      <c r="M860">
        <v>2.1819999999999999</v>
      </c>
      <c r="N860" t="s">
        <v>3974</v>
      </c>
      <c r="O860" t="s">
        <v>3975</v>
      </c>
      <c r="P860" t="s">
        <v>3976</v>
      </c>
      <c r="Q860" t="s">
        <v>3977</v>
      </c>
      <c r="R860" t="s">
        <v>3978</v>
      </c>
      <c r="T860" t="s">
        <v>25</v>
      </c>
    </row>
    <row r="861" spans="1:20" x14ac:dyDescent="0.25">
      <c r="A861">
        <v>56.885363699999999</v>
      </c>
      <c r="B861">
        <v>-116.02261439999999</v>
      </c>
      <c r="C861" s="1" t="str">
        <f>HYPERLINK("http://geochem.nrcan.gc.ca/cdogs/content/kwd/kwd020018_e.htm", "Fluid (stream)")</f>
        <v>Fluid (stream)</v>
      </c>
      <c r="D861" s="1" t="str">
        <f>HYPERLINK("http://geochem.nrcan.gc.ca/cdogs/content/kwd/kwd080007_e.htm", "Untreated Water")</f>
        <v>Untreated Water</v>
      </c>
      <c r="E861" s="1" t="str">
        <f>HYPERLINK("http://geochem.nrcan.gc.ca/cdogs/content/dgp/dgp00002_e.htm", "Total")</f>
        <v>Total</v>
      </c>
      <c r="F861" s="1" t="str">
        <f>HYPERLINK("http://geochem.nrcan.gc.ca/cdogs/content/agp/agp01501_e.htm", "SO4 | NONE | CHROMAT")</f>
        <v>SO4 | NONE | CHROMAT</v>
      </c>
      <c r="G861" s="1" t="str">
        <f>HYPERLINK("http://geochem.nrcan.gc.ca/cdogs/content/mth/mth01460_e.htm", "1460")</f>
        <v>1460</v>
      </c>
      <c r="H861" s="1" t="str">
        <f>HYPERLINK("http://geochem.nrcan.gc.ca/cdogs/content/bdl/bdl210037_e.htm", "210037")</f>
        <v>210037</v>
      </c>
      <c r="I861" s="1" t="str">
        <f>HYPERLINK("http://geochem.nrcan.gc.ca/cdogs/content/prj/prj210166_e.htm", "210166")</f>
        <v>210166</v>
      </c>
      <c r="J861" s="1" t="str">
        <f>HYPERLINK("http://geochem.nrcan.gc.ca/cdogs/content/svy/svy210248_e.htm", "210248")</f>
        <v>210248</v>
      </c>
      <c r="L861" t="s">
        <v>3979</v>
      </c>
      <c r="M861">
        <v>0.29099999999999998</v>
      </c>
      <c r="N861" t="s">
        <v>3979</v>
      </c>
      <c r="O861" t="s">
        <v>3980</v>
      </c>
      <c r="P861" t="s">
        <v>3981</v>
      </c>
      <c r="Q861" t="s">
        <v>3982</v>
      </c>
      <c r="R861" t="s">
        <v>3983</v>
      </c>
      <c r="T861" t="s">
        <v>25</v>
      </c>
    </row>
    <row r="862" spans="1:20" x14ac:dyDescent="0.25">
      <c r="A862">
        <v>56.803760699999998</v>
      </c>
      <c r="B862">
        <v>-116.0081016</v>
      </c>
      <c r="C862" s="1" t="str">
        <f>HYPERLINK("http://geochem.nrcan.gc.ca/cdogs/content/kwd/kwd020018_e.htm", "Fluid (stream)")</f>
        <v>Fluid (stream)</v>
      </c>
      <c r="D862" s="1" t="str">
        <f>HYPERLINK("http://geochem.nrcan.gc.ca/cdogs/content/kwd/kwd080007_e.htm", "Untreated Water")</f>
        <v>Untreated Water</v>
      </c>
      <c r="E862" s="1" t="str">
        <f>HYPERLINK("http://geochem.nrcan.gc.ca/cdogs/content/dgp/dgp00002_e.htm", "Total")</f>
        <v>Total</v>
      </c>
      <c r="F862" s="1" t="str">
        <f>HYPERLINK("http://geochem.nrcan.gc.ca/cdogs/content/agp/agp01501_e.htm", "SO4 | NONE | CHROMAT")</f>
        <v>SO4 | NONE | CHROMAT</v>
      </c>
      <c r="G862" s="1" t="str">
        <f>HYPERLINK("http://geochem.nrcan.gc.ca/cdogs/content/mth/mth01460_e.htm", "1460")</f>
        <v>1460</v>
      </c>
      <c r="H862" s="1" t="str">
        <f>HYPERLINK("http://geochem.nrcan.gc.ca/cdogs/content/bdl/bdl210037_e.htm", "210037")</f>
        <v>210037</v>
      </c>
      <c r="I862" s="1" t="str">
        <f>HYPERLINK("http://geochem.nrcan.gc.ca/cdogs/content/prj/prj210166_e.htm", "210166")</f>
        <v>210166</v>
      </c>
      <c r="J862" s="1" t="str">
        <f>HYPERLINK("http://geochem.nrcan.gc.ca/cdogs/content/svy/svy210248_e.htm", "210248")</f>
        <v>210248</v>
      </c>
      <c r="L862" t="s">
        <v>3984</v>
      </c>
      <c r="M862">
        <v>10.547000000000001</v>
      </c>
      <c r="N862" t="s">
        <v>3984</v>
      </c>
      <c r="O862" t="s">
        <v>3985</v>
      </c>
      <c r="P862" t="s">
        <v>3986</v>
      </c>
      <c r="Q862" t="s">
        <v>3987</v>
      </c>
      <c r="R862" t="s">
        <v>3988</v>
      </c>
      <c r="T862" t="s">
        <v>25</v>
      </c>
    </row>
    <row r="863" spans="1:20" x14ac:dyDescent="0.25">
      <c r="A863">
        <v>56.803760699999998</v>
      </c>
      <c r="B863">
        <v>-116.0081016</v>
      </c>
      <c r="C863" s="1" t="str">
        <f>HYPERLINK("http://geochem.nrcan.gc.ca/cdogs/content/kwd/kwd020018_e.htm", "Fluid (stream)")</f>
        <v>Fluid (stream)</v>
      </c>
      <c r="D863" s="1" t="str">
        <f>HYPERLINK("http://geochem.nrcan.gc.ca/cdogs/content/kwd/kwd080007_e.htm", "Untreated Water")</f>
        <v>Untreated Water</v>
      </c>
      <c r="E863" s="1" t="str">
        <f>HYPERLINK("http://geochem.nrcan.gc.ca/cdogs/content/dgp/dgp00002_e.htm", "Total")</f>
        <v>Total</v>
      </c>
      <c r="F863" s="1" t="str">
        <f>HYPERLINK("http://geochem.nrcan.gc.ca/cdogs/content/agp/agp01501_e.htm", "SO4 | NONE | CHROMAT")</f>
        <v>SO4 | NONE | CHROMAT</v>
      </c>
      <c r="G863" s="1" t="str">
        <f>HYPERLINK("http://geochem.nrcan.gc.ca/cdogs/content/mth/mth01460_e.htm", "1460")</f>
        <v>1460</v>
      </c>
      <c r="H863" s="1" t="str">
        <f>HYPERLINK("http://geochem.nrcan.gc.ca/cdogs/content/bdl/bdl210037_e.htm", "210037")</f>
        <v>210037</v>
      </c>
      <c r="I863" s="1" t="str">
        <f>HYPERLINK("http://geochem.nrcan.gc.ca/cdogs/content/prj/prj210166_e.htm", "210166")</f>
        <v>210166</v>
      </c>
      <c r="J863" s="1" t="str">
        <f>HYPERLINK("http://geochem.nrcan.gc.ca/cdogs/content/svy/svy210248_e.htm", "210248")</f>
        <v>210248</v>
      </c>
      <c r="L863" t="s">
        <v>3989</v>
      </c>
      <c r="M863">
        <v>10.430999999999999</v>
      </c>
      <c r="N863" t="s">
        <v>3989</v>
      </c>
      <c r="O863" t="s">
        <v>3985</v>
      </c>
      <c r="P863" t="s">
        <v>3990</v>
      </c>
      <c r="Q863" t="s">
        <v>3991</v>
      </c>
      <c r="R863" t="s">
        <v>3992</v>
      </c>
      <c r="T863" t="s">
        <v>25</v>
      </c>
    </row>
    <row r="864" spans="1:20" x14ac:dyDescent="0.25">
      <c r="A864">
        <v>56.767659500000001</v>
      </c>
      <c r="B864">
        <v>-116.07119609999999</v>
      </c>
      <c r="C864" s="1" t="str">
        <f>HYPERLINK("http://geochem.nrcan.gc.ca/cdogs/content/kwd/kwd020018_e.htm", "Fluid (stream)")</f>
        <v>Fluid (stream)</v>
      </c>
      <c r="D864" s="1" t="str">
        <f>HYPERLINK("http://geochem.nrcan.gc.ca/cdogs/content/kwd/kwd080007_e.htm", "Untreated Water")</f>
        <v>Untreated Water</v>
      </c>
      <c r="E864" s="1" t="str">
        <f>HYPERLINK("http://geochem.nrcan.gc.ca/cdogs/content/dgp/dgp00002_e.htm", "Total")</f>
        <v>Total</v>
      </c>
      <c r="F864" s="1" t="str">
        <f>HYPERLINK("http://geochem.nrcan.gc.ca/cdogs/content/agp/agp01501_e.htm", "SO4 | NONE | CHROMAT")</f>
        <v>SO4 | NONE | CHROMAT</v>
      </c>
      <c r="G864" s="1" t="str">
        <f>HYPERLINK("http://geochem.nrcan.gc.ca/cdogs/content/mth/mth01460_e.htm", "1460")</f>
        <v>1460</v>
      </c>
      <c r="H864" s="1" t="str">
        <f>HYPERLINK("http://geochem.nrcan.gc.ca/cdogs/content/bdl/bdl210037_e.htm", "210037")</f>
        <v>210037</v>
      </c>
      <c r="I864" s="1" t="str">
        <f>HYPERLINK("http://geochem.nrcan.gc.ca/cdogs/content/prj/prj210166_e.htm", "210166")</f>
        <v>210166</v>
      </c>
      <c r="J864" s="1" t="str">
        <f>HYPERLINK("http://geochem.nrcan.gc.ca/cdogs/content/svy/svy210248_e.htm", "210248")</f>
        <v>210248</v>
      </c>
      <c r="L864" t="s">
        <v>3993</v>
      </c>
      <c r="M864">
        <v>12.82</v>
      </c>
      <c r="N864" t="s">
        <v>3993</v>
      </c>
      <c r="O864" t="s">
        <v>3994</v>
      </c>
      <c r="P864" t="s">
        <v>3995</v>
      </c>
      <c r="Q864" t="s">
        <v>3996</v>
      </c>
      <c r="R864" t="s">
        <v>3997</v>
      </c>
      <c r="T864" t="s">
        <v>25</v>
      </c>
    </row>
    <row r="865" spans="1:20" x14ac:dyDescent="0.25">
      <c r="A865">
        <v>56.788423700000003</v>
      </c>
      <c r="B865">
        <v>-116.0112736</v>
      </c>
      <c r="C865" s="1" t="str">
        <f>HYPERLINK("http://geochem.nrcan.gc.ca/cdogs/content/kwd/kwd020018_e.htm", "Fluid (stream)")</f>
        <v>Fluid (stream)</v>
      </c>
      <c r="D865" s="1" t="str">
        <f>HYPERLINK("http://geochem.nrcan.gc.ca/cdogs/content/kwd/kwd080007_e.htm", "Untreated Water")</f>
        <v>Untreated Water</v>
      </c>
      <c r="E865" s="1" t="str">
        <f>HYPERLINK("http://geochem.nrcan.gc.ca/cdogs/content/dgp/dgp00002_e.htm", "Total")</f>
        <v>Total</v>
      </c>
      <c r="F865" s="1" t="str">
        <f>HYPERLINK("http://geochem.nrcan.gc.ca/cdogs/content/agp/agp01501_e.htm", "SO4 | NONE | CHROMAT")</f>
        <v>SO4 | NONE | CHROMAT</v>
      </c>
      <c r="G865" s="1" t="str">
        <f>HYPERLINK("http://geochem.nrcan.gc.ca/cdogs/content/mth/mth01460_e.htm", "1460")</f>
        <v>1460</v>
      </c>
      <c r="H865" s="1" t="str">
        <f>HYPERLINK("http://geochem.nrcan.gc.ca/cdogs/content/bdl/bdl210037_e.htm", "210037")</f>
        <v>210037</v>
      </c>
      <c r="I865" s="1" t="str">
        <f>HYPERLINK("http://geochem.nrcan.gc.ca/cdogs/content/prj/prj210166_e.htm", "210166")</f>
        <v>210166</v>
      </c>
      <c r="J865" s="1" t="str">
        <f>HYPERLINK("http://geochem.nrcan.gc.ca/cdogs/content/svy/svy210248_e.htm", "210248")</f>
        <v>210248</v>
      </c>
      <c r="L865" t="s">
        <v>3998</v>
      </c>
      <c r="M865">
        <v>31.81</v>
      </c>
      <c r="N865" t="s">
        <v>3998</v>
      </c>
      <c r="O865" t="s">
        <v>3999</v>
      </c>
      <c r="P865" t="s">
        <v>4000</v>
      </c>
      <c r="Q865" t="s">
        <v>4001</v>
      </c>
      <c r="R865" t="s">
        <v>4002</v>
      </c>
      <c r="T865" t="s">
        <v>25</v>
      </c>
    </row>
    <row r="866" spans="1:20" x14ac:dyDescent="0.25">
      <c r="A866">
        <v>56.763758899999999</v>
      </c>
      <c r="B866">
        <v>-116.0421231</v>
      </c>
      <c r="C866" s="1" t="str">
        <f>HYPERLINK("http://geochem.nrcan.gc.ca/cdogs/content/kwd/kwd020018_e.htm", "Fluid (stream)")</f>
        <v>Fluid (stream)</v>
      </c>
      <c r="D866" s="1" t="str">
        <f>HYPERLINK("http://geochem.nrcan.gc.ca/cdogs/content/kwd/kwd080007_e.htm", "Untreated Water")</f>
        <v>Untreated Water</v>
      </c>
      <c r="E866" s="1" t="str">
        <f>HYPERLINK("http://geochem.nrcan.gc.ca/cdogs/content/dgp/dgp00002_e.htm", "Total")</f>
        <v>Total</v>
      </c>
      <c r="F866" s="1" t="str">
        <f>HYPERLINK("http://geochem.nrcan.gc.ca/cdogs/content/agp/agp01501_e.htm", "SO4 | NONE | CHROMAT")</f>
        <v>SO4 | NONE | CHROMAT</v>
      </c>
      <c r="G866" s="1" t="str">
        <f>HYPERLINK("http://geochem.nrcan.gc.ca/cdogs/content/mth/mth01460_e.htm", "1460")</f>
        <v>1460</v>
      </c>
      <c r="H866" s="1" t="str">
        <f>HYPERLINK("http://geochem.nrcan.gc.ca/cdogs/content/bdl/bdl210037_e.htm", "210037")</f>
        <v>210037</v>
      </c>
      <c r="I866" s="1" t="str">
        <f>HYPERLINK("http://geochem.nrcan.gc.ca/cdogs/content/prj/prj210166_e.htm", "210166")</f>
        <v>210166</v>
      </c>
      <c r="J866" s="1" t="str">
        <f>HYPERLINK("http://geochem.nrcan.gc.ca/cdogs/content/svy/svy210248_e.htm", "210248")</f>
        <v>210248</v>
      </c>
      <c r="L866" t="s">
        <v>4003</v>
      </c>
      <c r="M866">
        <v>18.792000000000002</v>
      </c>
      <c r="N866" t="s">
        <v>4003</v>
      </c>
      <c r="O866" t="s">
        <v>4004</v>
      </c>
      <c r="P866" t="s">
        <v>4005</v>
      </c>
      <c r="Q866" t="s">
        <v>4006</v>
      </c>
      <c r="R866" t="s">
        <v>4007</v>
      </c>
      <c r="T866" t="s">
        <v>25</v>
      </c>
    </row>
    <row r="867" spans="1:20" x14ac:dyDescent="0.25">
      <c r="A867">
        <v>57.116163200000003</v>
      </c>
      <c r="B867">
        <v>-116.17876630000001</v>
      </c>
      <c r="C867" s="1" t="str">
        <f>HYPERLINK("http://geochem.nrcan.gc.ca/cdogs/content/kwd/kwd020018_e.htm", "Fluid (stream)")</f>
        <v>Fluid (stream)</v>
      </c>
      <c r="D867" s="1" t="str">
        <f>HYPERLINK("http://geochem.nrcan.gc.ca/cdogs/content/kwd/kwd080007_e.htm", "Untreated Water")</f>
        <v>Untreated Water</v>
      </c>
      <c r="E867" s="1" t="str">
        <f>HYPERLINK("http://geochem.nrcan.gc.ca/cdogs/content/dgp/dgp00002_e.htm", "Total")</f>
        <v>Total</v>
      </c>
      <c r="F867" s="1" t="str">
        <f>HYPERLINK("http://geochem.nrcan.gc.ca/cdogs/content/agp/agp01501_e.htm", "SO4 | NONE | CHROMAT")</f>
        <v>SO4 | NONE | CHROMAT</v>
      </c>
      <c r="G867" s="1" t="str">
        <f>HYPERLINK("http://geochem.nrcan.gc.ca/cdogs/content/mth/mth01460_e.htm", "1460")</f>
        <v>1460</v>
      </c>
      <c r="H867" s="1" t="str">
        <f>HYPERLINK("http://geochem.nrcan.gc.ca/cdogs/content/bdl/bdl210037_e.htm", "210037")</f>
        <v>210037</v>
      </c>
      <c r="I867" s="1" t="str">
        <f>HYPERLINK("http://geochem.nrcan.gc.ca/cdogs/content/prj/prj210166_e.htm", "210166")</f>
        <v>210166</v>
      </c>
      <c r="J867" s="1" t="str">
        <f>HYPERLINK("http://geochem.nrcan.gc.ca/cdogs/content/svy/svy210248_e.htm", "210248")</f>
        <v>210248</v>
      </c>
      <c r="L867" t="s">
        <v>4008</v>
      </c>
      <c r="M867">
        <v>171.82</v>
      </c>
      <c r="N867" t="s">
        <v>4008</v>
      </c>
      <c r="O867" t="s">
        <v>4009</v>
      </c>
      <c r="P867" t="s">
        <v>4010</v>
      </c>
      <c r="Q867" t="s">
        <v>4011</v>
      </c>
      <c r="R867" t="s">
        <v>4012</v>
      </c>
      <c r="T867" t="s">
        <v>25</v>
      </c>
    </row>
    <row r="868" spans="1:20" x14ac:dyDescent="0.25">
      <c r="A868">
        <v>57.116163200000003</v>
      </c>
      <c r="B868">
        <v>-116.17876630000001</v>
      </c>
      <c r="C868" s="1" t="str">
        <f>HYPERLINK("http://geochem.nrcan.gc.ca/cdogs/content/kwd/kwd020018_e.htm", "Fluid (stream)")</f>
        <v>Fluid (stream)</v>
      </c>
      <c r="D868" s="1" t="str">
        <f>HYPERLINK("http://geochem.nrcan.gc.ca/cdogs/content/kwd/kwd080007_e.htm", "Untreated Water")</f>
        <v>Untreated Water</v>
      </c>
      <c r="E868" s="1" t="str">
        <f>HYPERLINK("http://geochem.nrcan.gc.ca/cdogs/content/dgp/dgp00002_e.htm", "Total")</f>
        <v>Total</v>
      </c>
      <c r="F868" s="1" t="str">
        <f>HYPERLINK("http://geochem.nrcan.gc.ca/cdogs/content/agp/agp01501_e.htm", "SO4 | NONE | CHROMAT")</f>
        <v>SO4 | NONE | CHROMAT</v>
      </c>
      <c r="G868" s="1" t="str">
        <f>HYPERLINK("http://geochem.nrcan.gc.ca/cdogs/content/mth/mth01460_e.htm", "1460")</f>
        <v>1460</v>
      </c>
      <c r="H868" s="1" t="str">
        <f>HYPERLINK("http://geochem.nrcan.gc.ca/cdogs/content/bdl/bdl210037_e.htm", "210037")</f>
        <v>210037</v>
      </c>
      <c r="I868" s="1" t="str">
        <f>HYPERLINK("http://geochem.nrcan.gc.ca/cdogs/content/prj/prj210166_e.htm", "210166")</f>
        <v>210166</v>
      </c>
      <c r="J868" s="1" t="str">
        <f>HYPERLINK("http://geochem.nrcan.gc.ca/cdogs/content/svy/svy210248_e.htm", "210248")</f>
        <v>210248</v>
      </c>
      <c r="L868" t="s">
        <v>4013</v>
      </c>
      <c r="M868">
        <v>169.82</v>
      </c>
      <c r="N868" t="s">
        <v>4013</v>
      </c>
      <c r="O868" t="s">
        <v>4009</v>
      </c>
      <c r="P868" t="s">
        <v>4014</v>
      </c>
      <c r="Q868" t="s">
        <v>4015</v>
      </c>
      <c r="R868" t="s">
        <v>4016</v>
      </c>
      <c r="T868" t="s">
        <v>25</v>
      </c>
    </row>
    <row r="869" spans="1:20" x14ac:dyDescent="0.25">
      <c r="A869">
        <v>57.078394899999999</v>
      </c>
      <c r="B869">
        <v>-116.176928</v>
      </c>
      <c r="C869" s="1" t="str">
        <f>HYPERLINK("http://geochem.nrcan.gc.ca/cdogs/content/kwd/kwd020018_e.htm", "Fluid (stream)")</f>
        <v>Fluid (stream)</v>
      </c>
      <c r="D869" s="1" t="str">
        <f>HYPERLINK("http://geochem.nrcan.gc.ca/cdogs/content/kwd/kwd080007_e.htm", "Untreated Water")</f>
        <v>Untreated Water</v>
      </c>
      <c r="E869" s="1" t="str">
        <f>HYPERLINK("http://geochem.nrcan.gc.ca/cdogs/content/dgp/dgp00002_e.htm", "Total")</f>
        <v>Total</v>
      </c>
      <c r="F869" s="1" t="str">
        <f>HYPERLINK("http://geochem.nrcan.gc.ca/cdogs/content/agp/agp01501_e.htm", "SO4 | NONE | CHROMAT")</f>
        <v>SO4 | NONE | CHROMAT</v>
      </c>
      <c r="G869" s="1" t="str">
        <f>HYPERLINK("http://geochem.nrcan.gc.ca/cdogs/content/mth/mth01460_e.htm", "1460")</f>
        <v>1460</v>
      </c>
      <c r="H869" s="1" t="str">
        <f>HYPERLINK("http://geochem.nrcan.gc.ca/cdogs/content/bdl/bdl210037_e.htm", "210037")</f>
        <v>210037</v>
      </c>
      <c r="I869" s="1" t="str">
        <f>HYPERLINK("http://geochem.nrcan.gc.ca/cdogs/content/prj/prj210166_e.htm", "210166")</f>
        <v>210166</v>
      </c>
      <c r="J869" s="1" t="str">
        <f>HYPERLINK("http://geochem.nrcan.gc.ca/cdogs/content/svy/svy210248_e.htm", "210248")</f>
        <v>210248</v>
      </c>
      <c r="L869" t="s">
        <v>4017</v>
      </c>
      <c r="M869">
        <v>150.5</v>
      </c>
      <c r="N869" t="s">
        <v>4017</v>
      </c>
      <c r="O869" t="s">
        <v>4018</v>
      </c>
      <c r="P869" t="s">
        <v>4019</v>
      </c>
      <c r="Q869" t="s">
        <v>4020</v>
      </c>
      <c r="R869" t="s">
        <v>4021</v>
      </c>
      <c r="T869" t="s">
        <v>25</v>
      </c>
    </row>
    <row r="870" spans="1:20" x14ac:dyDescent="0.25">
      <c r="A870">
        <v>57.065003400000002</v>
      </c>
      <c r="B870">
        <v>-116.1623488</v>
      </c>
      <c r="C870" s="1" t="str">
        <f>HYPERLINK("http://geochem.nrcan.gc.ca/cdogs/content/kwd/kwd020018_e.htm", "Fluid (stream)")</f>
        <v>Fluid (stream)</v>
      </c>
      <c r="D870" s="1" t="str">
        <f>HYPERLINK("http://geochem.nrcan.gc.ca/cdogs/content/kwd/kwd080007_e.htm", "Untreated Water")</f>
        <v>Untreated Water</v>
      </c>
      <c r="E870" s="1" t="str">
        <f>HYPERLINK("http://geochem.nrcan.gc.ca/cdogs/content/dgp/dgp00002_e.htm", "Total")</f>
        <v>Total</v>
      </c>
      <c r="F870" s="1" t="str">
        <f>HYPERLINK("http://geochem.nrcan.gc.ca/cdogs/content/agp/agp01501_e.htm", "SO4 | NONE | CHROMAT")</f>
        <v>SO4 | NONE | CHROMAT</v>
      </c>
      <c r="G870" s="1" t="str">
        <f>HYPERLINK("http://geochem.nrcan.gc.ca/cdogs/content/mth/mth01460_e.htm", "1460")</f>
        <v>1460</v>
      </c>
      <c r="H870" s="1" t="str">
        <f>HYPERLINK("http://geochem.nrcan.gc.ca/cdogs/content/bdl/bdl210037_e.htm", "210037")</f>
        <v>210037</v>
      </c>
      <c r="I870" s="1" t="str">
        <f>HYPERLINK("http://geochem.nrcan.gc.ca/cdogs/content/prj/prj210166_e.htm", "210166")</f>
        <v>210166</v>
      </c>
      <c r="J870" s="1" t="str">
        <f>HYPERLINK("http://geochem.nrcan.gc.ca/cdogs/content/svy/svy210248_e.htm", "210248")</f>
        <v>210248</v>
      </c>
      <c r="L870" t="s">
        <v>4022</v>
      </c>
      <c r="M870">
        <v>240.6</v>
      </c>
      <c r="N870" t="s">
        <v>4022</v>
      </c>
      <c r="O870" t="s">
        <v>4023</v>
      </c>
      <c r="P870" t="s">
        <v>4024</v>
      </c>
      <c r="Q870" t="s">
        <v>4025</v>
      </c>
      <c r="R870" t="s">
        <v>4026</v>
      </c>
      <c r="T870" t="s">
        <v>25</v>
      </c>
    </row>
    <row r="871" spans="1:20" x14ac:dyDescent="0.25">
      <c r="A871">
        <v>57.067797200000001</v>
      </c>
      <c r="B871">
        <v>-116.1569586</v>
      </c>
      <c r="C871" s="1" t="str">
        <f>HYPERLINK("http://geochem.nrcan.gc.ca/cdogs/content/kwd/kwd020018_e.htm", "Fluid (stream)")</f>
        <v>Fluid (stream)</v>
      </c>
      <c r="D871" s="1" t="str">
        <f>HYPERLINK("http://geochem.nrcan.gc.ca/cdogs/content/kwd/kwd080007_e.htm", "Untreated Water")</f>
        <v>Untreated Water</v>
      </c>
      <c r="E871" s="1" t="str">
        <f>HYPERLINK("http://geochem.nrcan.gc.ca/cdogs/content/dgp/dgp00002_e.htm", "Total")</f>
        <v>Total</v>
      </c>
      <c r="F871" s="1" t="str">
        <f>HYPERLINK("http://geochem.nrcan.gc.ca/cdogs/content/agp/agp01501_e.htm", "SO4 | NONE | CHROMAT")</f>
        <v>SO4 | NONE | CHROMAT</v>
      </c>
      <c r="G871" s="1" t="str">
        <f>HYPERLINK("http://geochem.nrcan.gc.ca/cdogs/content/mth/mth01460_e.htm", "1460")</f>
        <v>1460</v>
      </c>
      <c r="H871" s="1" t="str">
        <f>HYPERLINK("http://geochem.nrcan.gc.ca/cdogs/content/bdl/bdl210037_e.htm", "210037")</f>
        <v>210037</v>
      </c>
      <c r="I871" s="1" t="str">
        <f>HYPERLINK("http://geochem.nrcan.gc.ca/cdogs/content/prj/prj210166_e.htm", "210166")</f>
        <v>210166</v>
      </c>
      <c r="J871" s="1" t="str">
        <f>HYPERLINK("http://geochem.nrcan.gc.ca/cdogs/content/svy/svy210248_e.htm", "210248")</f>
        <v>210248</v>
      </c>
      <c r="L871" t="s">
        <v>4027</v>
      </c>
      <c r="M871">
        <v>257.04000000000002</v>
      </c>
      <c r="N871" t="s">
        <v>4027</v>
      </c>
      <c r="O871" t="s">
        <v>4028</v>
      </c>
      <c r="P871" t="s">
        <v>4029</v>
      </c>
      <c r="Q871" t="s">
        <v>4030</v>
      </c>
      <c r="R871" t="s">
        <v>4031</v>
      </c>
      <c r="T871" t="s">
        <v>25</v>
      </c>
    </row>
    <row r="872" spans="1:20" x14ac:dyDescent="0.25">
      <c r="A872">
        <v>57.044221800000003</v>
      </c>
      <c r="B872">
        <v>-116.1418839</v>
      </c>
      <c r="C872" s="1" t="str">
        <f>HYPERLINK("http://geochem.nrcan.gc.ca/cdogs/content/kwd/kwd020018_e.htm", "Fluid (stream)")</f>
        <v>Fluid (stream)</v>
      </c>
      <c r="D872" s="1" t="str">
        <f>HYPERLINK("http://geochem.nrcan.gc.ca/cdogs/content/kwd/kwd080007_e.htm", "Untreated Water")</f>
        <v>Untreated Water</v>
      </c>
      <c r="E872" s="1" t="str">
        <f>HYPERLINK("http://geochem.nrcan.gc.ca/cdogs/content/dgp/dgp00002_e.htm", "Total")</f>
        <v>Total</v>
      </c>
      <c r="F872" s="1" t="str">
        <f>HYPERLINK("http://geochem.nrcan.gc.ca/cdogs/content/agp/agp01501_e.htm", "SO4 | NONE | CHROMAT")</f>
        <v>SO4 | NONE | CHROMAT</v>
      </c>
      <c r="G872" s="1" t="str">
        <f>HYPERLINK("http://geochem.nrcan.gc.ca/cdogs/content/mth/mth01460_e.htm", "1460")</f>
        <v>1460</v>
      </c>
      <c r="H872" s="1" t="str">
        <f>HYPERLINK("http://geochem.nrcan.gc.ca/cdogs/content/bdl/bdl210037_e.htm", "210037")</f>
        <v>210037</v>
      </c>
      <c r="I872" s="1" t="str">
        <f>HYPERLINK("http://geochem.nrcan.gc.ca/cdogs/content/prj/prj210166_e.htm", "210166")</f>
        <v>210166</v>
      </c>
      <c r="J872" s="1" t="str">
        <f>HYPERLINK("http://geochem.nrcan.gc.ca/cdogs/content/svy/svy210248_e.htm", "210248")</f>
        <v>210248</v>
      </c>
      <c r="L872" t="s">
        <v>4032</v>
      </c>
      <c r="M872">
        <v>280.39999999999998</v>
      </c>
      <c r="N872" t="s">
        <v>4032</v>
      </c>
      <c r="O872" t="s">
        <v>4033</v>
      </c>
      <c r="P872" t="s">
        <v>4034</v>
      </c>
      <c r="Q872" t="s">
        <v>4035</v>
      </c>
      <c r="R872" t="s">
        <v>4036</v>
      </c>
      <c r="T872" t="s">
        <v>25</v>
      </c>
    </row>
    <row r="873" spans="1:20" x14ac:dyDescent="0.25">
      <c r="A873">
        <v>57.0286787</v>
      </c>
      <c r="B873">
        <v>-116.1259477</v>
      </c>
      <c r="C873" s="1" t="str">
        <f>HYPERLINK("http://geochem.nrcan.gc.ca/cdogs/content/kwd/kwd020018_e.htm", "Fluid (stream)")</f>
        <v>Fluid (stream)</v>
      </c>
      <c r="D873" s="1" t="str">
        <f>HYPERLINK("http://geochem.nrcan.gc.ca/cdogs/content/kwd/kwd080007_e.htm", "Untreated Water")</f>
        <v>Untreated Water</v>
      </c>
      <c r="E873" s="1" t="str">
        <f>HYPERLINK("http://geochem.nrcan.gc.ca/cdogs/content/dgp/dgp00002_e.htm", "Total")</f>
        <v>Total</v>
      </c>
      <c r="F873" s="1" t="str">
        <f>HYPERLINK("http://geochem.nrcan.gc.ca/cdogs/content/agp/agp01501_e.htm", "SO4 | NONE | CHROMAT")</f>
        <v>SO4 | NONE | CHROMAT</v>
      </c>
      <c r="G873" s="1" t="str">
        <f>HYPERLINK("http://geochem.nrcan.gc.ca/cdogs/content/mth/mth01460_e.htm", "1460")</f>
        <v>1460</v>
      </c>
      <c r="H873" s="1" t="str">
        <f>HYPERLINK("http://geochem.nrcan.gc.ca/cdogs/content/bdl/bdl210037_e.htm", "210037")</f>
        <v>210037</v>
      </c>
      <c r="I873" s="1" t="str">
        <f>HYPERLINK("http://geochem.nrcan.gc.ca/cdogs/content/prj/prj210166_e.htm", "210166")</f>
        <v>210166</v>
      </c>
      <c r="J873" s="1" t="str">
        <f>HYPERLINK("http://geochem.nrcan.gc.ca/cdogs/content/svy/svy210248_e.htm", "210248")</f>
        <v>210248</v>
      </c>
      <c r="L873" t="s">
        <v>4037</v>
      </c>
      <c r="M873">
        <v>24.44</v>
      </c>
      <c r="N873" t="s">
        <v>4037</v>
      </c>
      <c r="O873" t="s">
        <v>4038</v>
      </c>
      <c r="P873" t="s">
        <v>4039</v>
      </c>
      <c r="Q873" t="s">
        <v>4040</v>
      </c>
      <c r="R873" t="s">
        <v>4041</v>
      </c>
      <c r="T873" t="s">
        <v>25</v>
      </c>
    </row>
    <row r="874" spans="1:20" x14ac:dyDescent="0.25">
      <c r="A874">
        <v>57.013826700000003</v>
      </c>
      <c r="B874">
        <v>-116.107686</v>
      </c>
      <c r="C874" s="1" t="str">
        <f>HYPERLINK("http://geochem.nrcan.gc.ca/cdogs/content/kwd/kwd020018_e.htm", "Fluid (stream)")</f>
        <v>Fluid (stream)</v>
      </c>
      <c r="D874" s="1" t="str">
        <f>HYPERLINK("http://geochem.nrcan.gc.ca/cdogs/content/kwd/kwd080007_e.htm", "Untreated Water")</f>
        <v>Untreated Water</v>
      </c>
      <c r="E874" s="1" t="str">
        <f>HYPERLINK("http://geochem.nrcan.gc.ca/cdogs/content/dgp/dgp00002_e.htm", "Total")</f>
        <v>Total</v>
      </c>
      <c r="F874" s="1" t="str">
        <f>HYPERLINK("http://geochem.nrcan.gc.ca/cdogs/content/agp/agp01501_e.htm", "SO4 | NONE | CHROMAT")</f>
        <v>SO4 | NONE | CHROMAT</v>
      </c>
      <c r="G874" s="1" t="str">
        <f>HYPERLINK("http://geochem.nrcan.gc.ca/cdogs/content/mth/mth01460_e.htm", "1460")</f>
        <v>1460</v>
      </c>
      <c r="H874" s="1" t="str">
        <f>HYPERLINK("http://geochem.nrcan.gc.ca/cdogs/content/bdl/bdl210037_e.htm", "210037")</f>
        <v>210037</v>
      </c>
      <c r="I874" s="1" t="str">
        <f>HYPERLINK("http://geochem.nrcan.gc.ca/cdogs/content/prj/prj210166_e.htm", "210166")</f>
        <v>210166</v>
      </c>
      <c r="J874" s="1" t="str">
        <f>HYPERLINK("http://geochem.nrcan.gc.ca/cdogs/content/svy/svy210248_e.htm", "210248")</f>
        <v>210248</v>
      </c>
      <c r="L874" t="s">
        <v>4042</v>
      </c>
      <c r="M874">
        <v>213.26</v>
      </c>
      <c r="N874" t="s">
        <v>4042</v>
      </c>
      <c r="O874" t="s">
        <v>4043</v>
      </c>
      <c r="P874" t="s">
        <v>4044</v>
      </c>
      <c r="Q874" t="s">
        <v>4045</v>
      </c>
      <c r="R874" t="s">
        <v>4046</v>
      </c>
      <c r="T874" t="s">
        <v>25</v>
      </c>
    </row>
    <row r="875" spans="1:20" x14ac:dyDescent="0.25">
      <c r="A875">
        <v>57.454794</v>
      </c>
      <c r="B875">
        <v>-116.08939030000001</v>
      </c>
      <c r="C875" s="1" t="str">
        <f>HYPERLINK("http://geochem.nrcan.gc.ca/cdogs/content/kwd/kwd020018_e.htm", "Fluid (stream)")</f>
        <v>Fluid (stream)</v>
      </c>
      <c r="D875" s="1" t="str">
        <f>HYPERLINK("http://geochem.nrcan.gc.ca/cdogs/content/kwd/kwd080007_e.htm", "Untreated Water")</f>
        <v>Untreated Water</v>
      </c>
      <c r="E875" s="1" t="str">
        <f>HYPERLINK("http://geochem.nrcan.gc.ca/cdogs/content/dgp/dgp00002_e.htm", "Total")</f>
        <v>Total</v>
      </c>
      <c r="F875" s="1" t="str">
        <f>HYPERLINK("http://geochem.nrcan.gc.ca/cdogs/content/agp/agp01501_e.htm", "SO4 | NONE | CHROMAT")</f>
        <v>SO4 | NONE | CHROMAT</v>
      </c>
      <c r="G875" s="1" t="str">
        <f>HYPERLINK("http://geochem.nrcan.gc.ca/cdogs/content/mth/mth01460_e.htm", "1460")</f>
        <v>1460</v>
      </c>
      <c r="H875" s="1" t="str">
        <f>HYPERLINK("http://geochem.nrcan.gc.ca/cdogs/content/bdl/bdl210037_e.htm", "210037")</f>
        <v>210037</v>
      </c>
      <c r="I875" s="1" t="str">
        <f>HYPERLINK("http://geochem.nrcan.gc.ca/cdogs/content/prj/prj210166_e.htm", "210166")</f>
        <v>210166</v>
      </c>
      <c r="J875" s="1" t="str">
        <f>HYPERLINK("http://geochem.nrcan.gc.ca/cdogs/content/svy/svy210248_e.htm", "210248")</f>
        <v>210248</v>
      </c>
      <c r="L875" t="s">
        <v>4047</v>
      </c>
      <c r="M875">
        <v>41.62</v>
      </c>
      <c r="N875" t="s">
        <v>4047</v>
      </c>
      <c r="O875" t="s">
        <v>4048</v>
      </c>
      <c r="P875" t="s">
        <v>4049</v>
      </c>
      <c r="Q875" t="s">
        <v>4050</v>
      </c>
      <c r="R875" t="s">
        <v>4051</v>
      </c>
      <c r="T875" t="s">
        <v>25</v>
      </c>
    </row>
    <row r="876" spans="1:20" x14ac:dyDescent="0.25">
      <c r="A876">
        <v>57.245175699999997</v>
      </c>
      <c r="B876">
        <v>-116.09711679999999</v>
      </c>
      <c r="C876" s="1" t="str">
        <f>HYPERLINK("http://geochem.nrcan.gc.ca/cdogs/content/kwd/kwd020018_e.htm", "Fluid (stream)")</f>
        <v>Fluid (stream)</v>
      </c>
      <c r="D876" s="1" t="str">
        <f>HYPERLINK("http://geochem.nrcan.gc.ca/cdogs/content/kwd/kwd080007_e.htm", "Untreated Water")</f>
        <v>Untreated Water</v>
      </c>
      <c r="E876" s="1" t="str">
        <f>HYPERLINK("http://geochem.nrcan.gc.ca/cdogs/content/dgp/dgp00002_e.htm", "Total")</f>
        <v>Total</v>
      </c>
      <c r="F876" s="1" t="str">
        <f>HYPERLINK("http://geochem.nrcan.gc.ca/cdogs/content/agp/agp01501_e.htm", "SO4 | NONE | CHROMAT")</f>
        <v>SO4 | NONE | CHROMAT</v>
      </c>
      <c r="G876" s="1" t="str">
        <f>HYPERLINK("http://geochem.nrcan.gc.ca/cdogs/content/mth/mth01460_e.htm", "1460")</f>
        <v>1460</v>
      </c>
      <c r="H876" s="1" t="str">
        <f>HYPERLINK("http://geochem.nrcan.gc.ca/cdogs/content/bdl/bdl210037_e.htm", "210037")</f>
        <v>210037</v>
      </c>
      <c r="I876" s="1" t="str">
        <f>HYPERLINK("http://geochem.nrcan.gc.ca/cdogs/content/prj/prj210166_e.htm", "210166")</f>
        <v>210166</v>
      </c>
      <c r="J876" s="1" t="str">
        <f>HYPERLINK("http://geochem.nrcan.gc.ca/cdogs/content/svy/svy210248_e.htm", "210248")</f>
        <v>210248</v>
      </c>
      <c r="L876" t="s">
        <v>4052</v>
      </c>
      <c r="M876">
        <v>48.53</v>
      </c>
      <c r="N876" t="s">
        <v>4052</v>
      </c>
      <c r="O876" t="s">
        <v>4053</v>
      </c>
      <c r="P876" t="s">
        <v>4054</v>
      </c>
      <c r="Q876" t="s">
        <v>4055</v>
      </c>
      <c r="R876" t="s">
        <v>4056</v>
      </c>
      <c r="T876" t="s">
        <v>25</v>
      </c>
    </row>
    <row r="877" spans="1:20" x14ac:dyDescent="0.25">
      <c r="A877">
        <v>57.228282100000001</v>
      </c>
      <c r="B877">
        <v>-116.0510486</v>
      </c>
      <c r="C877" s="1" t="str">
        <f>HYPERLINK("http://geochem.nrcan.gc.ca/cdogs/content/kwd/kwd020018_e.htm", "Fluid (stream)")</f>
        <v>Fluid (stream)</v>
      </c>
      <c r="D877" s="1" t="str">
        <f>HYPERLINK("http://geochem.nrcan.gc.ca/cdogs/content/kwd/kwd080007_e.htm", "Untreated Water")</f>
        <v>Untreated Water</v>
      </c>
      <c r="E877" s="1" t="str">
        <f>HYPERLINK("http://geochem.nrcan.gc.ca/cdogs/content/dgp/dgp00002_e.htm", "Total")</f>
        <v>Total</v>
      </c>
      <c r="F877" s="1" t="str">
        <f>HYPERLINK("http://geochem.nrcan.gc.ca/cdogs/content/agp/agp01501_e.htm", "SO4 | NONE | CHROMAT")</f>
        <v>SO4 | NONE | CHROMAT</v>
      </c>
      <c r="G877" s="1" t="str">
        <f>HYPERLINK("http://geochem.nrcan.gc.ca/cdogs/content/mth/mth01460_e.htm", "1460")</f>
        <v>1460</v>
      </c>
      <c r="H877" s="1" t="str">
        <f>HYPERLINK("http://geochem.nrcan.gc.ca/cdogs/content/bdl/bdl210037_e.htm", "210037")</f>
        <v>210037</v>
      </c>
      <c r="I877" s="1" t="str">
        <f>HYPERLINK("http://geochem.nrcan.gc.ca/cdogs/content/prj/prj210166_e.htm", "210166")</f>
        <v>210166</v>
      </c>
      <c r="J877" s="1" t="str">
        <f>HYPERLINK("http://geochem.nrcan.gc.ca/cdogs/content/svy/svy210248_e.htm", "210248")</f>
        <v>210248</v>
      </c>
      <c r="L877" t="s">
        <v>4057</v>
      </c>
      <c r="M877">
        <v>47.05</v>
      </c>
      <c r="N877" t="s">
        <v>4057</v>
      </c>
      <c r="O877" t="s">
        <v>4058</v>
      </c>
      <c r="P877" t="s">
        <v>4059</v>
      </c>
      <c r="Q877" t="s">
        <v>4060</v>
      </c>
      <c r="R877" t="s">
        <v>4061</v>
      </c>
      <c r="T877" t="s">
        <v>25</v>
      </c>
    </row>
    <row r="878" spans="1:20" x14ac:dyDescent="0.25">
      <c r="A878">
        <v>57.231551699999997</v>
      </c>
      <c r="B878">
        <v>-116.00101739999999</v>
      </c>
      <c r="C878" s="1" t="str">
        <f>HYPERLINK("http://geochem.nrcan.gc.ca/cdogs/content/kwd/kwd020018_e.htm", "Fluid (stream)")</f>
        <v>Fluid (stream)</v>
      </c>
      <c r="D878" s="1" t="str">
        <f>HYPERLINK("http://geochem.nrcan.gc.ca/cdogs/content/kwd/kwd080007_e.htm", "Untreated Water")</f>
        <v>Untreated Water</v>
      </c>
      <c r="E878" s="1" t="str">
        <f>HYPERLINK("http://geochem.nrcan.gc.ca/cdogs/content/dgp/dgp00002_e.htm", "Total")</f>
        <v>Total</v>
      </c>
      <c r="F878" s="1" t="str">
        <f>HYPERLINK("http://geochem.nrcan.gc.ca/cdogs/content/agp/agp01501_e.htm", "SO4 | NONE | CHROMAT")</f>
        <v>SO4 | NONE | CHROMAT</v>
      </c>
      <c r="G878" s="1" t="str">
        <f>HYPERLINK("http://geochem.nrcan.gc.ca/cdogs/content/mth/mth01460_e.htm", "1460")</f>
        <v>1460</v>
      </c>
      <c r="H878" s="1" t="str">
        <f>HYPERLINK("http://geochem.nrcan.gc.ca/cdogs/content/bdl/bdl210037_e.htm", "210037")</f>
        <v>210037</v>
      </c>
      <c r="I878" s="1" t="str">
        <f>HYPERLINK("http://geochem.nrcan.gc.ca/cdogs/content/prj/prj210166_e.htm", "210166")</f>
        <v>210166</v>
      </c>
      <c r="J878" s="1" t="str">
        <f>HYPERLINK("http://geochem.nrcan.gc.ca/cdogs/content/svy/svy210248_e.htm", "210248")</f>
        <v>210248</v>
      </c>
      <c r="L878" t="s">
        <v>4062</v>
      </c>
      <c r="M878">
        <v>96.96</v>
      </c>
      <c r="N878" t="s">
        <v>4062</v>
      </c>
      <c r="O878" t="s">
        <v>4063</v>
      </c>
      <c r="P878" t="s">
        <v>4064</v>
      </c>
      <c r="Q878" t="s">
        <v>4065</v>
      </c>
      <c r="R878" t="s">
        <v>4066</v>
      </c>
      <c r="T878" t="s">
        <v>25</v>
      </c>
    </row>
    <row r="879" spans="1:20" x14ac:dyDescent="0.25">
      <c r="A879">
        <v>57.141943400000002</v>
      </c>
      <c r="B879">
        <v>-116.1342696</v>
      </c>
      <c r="C879" s="1" t="str">
        <f>HYPERLINK("http://geochem.nrcan.gc.ca/cdogs/content/kwd/kwd020018_e.htm", "Fluid (stream)")</f>
        <v>Fluid (stream)</v>
      </c>
      <c r="D879" s="1" t="str">
        <f>HYPERLINK("http://geochem.nrcan.gc.ca/cdogs/content/kwd/kwd080007_e.htm", "Untreated Water")</f>
        <v>Untreated Water</v>
      </c>
      <c r="E879" s="1" t="str">
        <f>HYPERLINK("http://geochem.nrcan.gc.ca/cdogs/content/dgp/dgp00002_e.htm", "Total")</f>
        <v>Total</v>
      </c>
      <c r="F879" s="1" t="str">
        <f>HYPERLINK("http://geochem.nrcan.gc.ca/cdogs/content/agp/agp01501_e.htm", "SO4 | NONE | CHROMAT")</f>
        <v>SO4 | NONE | CHROMAT</v>
      </c>
      <c r="G879" s="1" t="str">
        <f>HYPERLINK("http://geochem.nrcan.gc.ca/cdogs/content/mth/mth01460_e.htm", "1460")</f>
        <v>1460</v>
      </c>
      <c r="H879" s="1" t="str">
        <f>HYPERLINK("http://geochem.nrcan.gc.ca/cdogs/content/bdl/bdl210037_e.htm", "210037")</f>
        <v>210037</v>
      </c>
      <c r="I879" s="1" t="str">
        <f>HYPERLINK("http://geochem.nrcan.gc.ca/cdogs/content/prj/prj210166_e.htm", "210166")</f>
        <v>210166</v>
      </c>
      <c r="J879" s="1" t="str">
        <f>HYPERLINK("http://geochem.nrcan.gc.ca/cdogs/content/svy/svy210248_e.htm", "210248")</f>
        <v>210248</v>
      </c>
      <c r="L879" t="s">
        <v>4067</v>
      </c>
      <c r="M879">
        <v>37.11</v>
      </c>
      <c r="N879" t="s">
        <v>4067</v>
      </c>
      <c r="O879" t="s">
        <v>4068</v>
      </c>
      <c r="P879" t="s">
        <v>4069</v>
      </c>
      <c r="Q879" t="s">
        <v>4070</v>
      </c>
      <c r="R879" t="s">
        <v>4071</v>
      </c>
      <c r="T879" t="s">
        <v>25</v>
      </c>
    </row>
    <row r="880" spans="1:20" x14ac:dyDescent="0.25">
      <c r="A880">
        <v>57.502166199999998</v>
      </c>
      <c r="B880">
        <v>-116.0155829</v>
      </c>
      <c r="C880" s="1" t="str">
        <f>HYPERLINK("http://geochem.nrcan.gc.ca/cdogs/content/kwd/kwd020018_e.htm", "Fluid (stream)")</f>
        <v>Fluid (stream)</v>
      </c>
      <c r="D880" s="1" t="str">
        <f>HYPERLINK("http://geochem.nrcan.gc.ca/cdogs/content/kwd/kwd080007_e.htm", "Untreated Water")</f>
        <v>Untreated Water</v>
      </c>
      <c r="E880" s="1" t="str">
        <f>HYPERLINK("http://geochem.nrcan.gc.ca/cdogs/content/dgp/dgp00002_e.htm", "Total")</f>
        <v>Total</v>
      </c>
      <c r="F880" s="1" t="str">
        <f>HYPERLINK("http://geochem.nrcan.gc.ca/cdogs/content/agp/agp01501_e.htm", "SO4 | NONE | CHROMAT")</f>
        <v>SO4 | NONE | CHROMAT</v>
      </c>
      <c r="G880" s="1" t="str">
        <f>HYPERLINK("http://geochem.nrcan.gc.ca/cdogs/content/mth/mth01460_e.htm", "1460")</f>
        <v>1460</v>
      </c>
      <c r="H880" s="1" t="str">
        <f>HYPERLINK("http://geochem.nrcan.gc.ca/cdogs/content/bdl/bdl210037_e.htm", "210037")</f>
        <v>210037</v>
      </c>
      <c r="I880" s="1" t="str">
        <f>HYPERLINK("http://geochem.nrcan.gc.ca/cdogs/content/prj/prj210166_e.htm", "210166")</f>
        <v>210166</v>
      </c>
      <c r="J880" s="1" t="str">
        <f>HYPERLINK("http://geochem.nrcan.gc.ca/cdogs/content/svy/svy210248_e.htm", "210248")</f>
        <v>210248</v>
      </c>
      <c r="L880" t="s">
        <v>4072</v>
      </c>
      <c r="M880">
        <v>35.11</v>
      </c>
      <c r="N880" t="s">
        <v>4072</v>
      </c>
      <c r="O880" t="s">
        <v>4073</v>
      </c>
      <c r="P880" t="s">
        <v>4074</v>
      </c>
      <c r="Q880" t="s">
        <v>4075</v>
      </c>
      <c r="R880" t="s">
        <v>4076</v>
      </c>
      <c r="T880" t="s">
        <v>25</v>
      </c>
    </row>
    <row r="881" spans="1:20" x14ac:dyDescent="0.25">
      <c r="A881">
        <v>57.4630844</v>
      </c>
      <c r="B881">
        <v>-116.0549927</v>
      </c>
      <c r="C881" s="1" t="str">
        <f>HYPERLINK("http://geochem.nrcan.gc.ca/cdogs/content/kwd/kwd020018_e.htm", "Fluid (stream)")</f>
        <v>Fluid (stream)</v>
      </c>
      <c r="D881" s="1" t="str">
        <f>HYPERLINK("http://geochem.nrcan.gc.ca/cdogs/content/kwd/kwd080007_e.htm", "Untreated Water")</f>
        <v>Untreated Water</v>
      </c>
      <c r="E881" s="1" t="str">
        <f>HYPERLINK("http://geochem.nrcan.gc.ca/cdogs/content/dgp/dgp00002_e.htm", "Total")</f>
        <v>Total</v>
      </c>
      <c r="F881" s="1" t="str">
        <f>HYPERLINK("http://geochem.nrcan.gc.ca/cdogs/content/agp/agp01501_e.htm", "SO4 | NONE | CHROMAT")</f>
        <v>SO4 | NONE | CHROMAT</v>
      </c>
      <c r="G881" s="1" t="str">
        <f>HYPERLINK("http://geochem.nrcan.gc.ca/cdogs/content/mth/mth01460_e.htm", "1460")</f>
        <v>1460</v>
      </c>
      <c r="H881" s="1" t="str">
        <f>HYPERLINK("http://geochem.nrcan.gc.ca/cdogs/content/bdl/bdl210037_e.htm", "210037")</f>
        <v>210037</v>
      </c>
      <c r="I881" s="1" t="str">
        <f>HYPERLINK("http://geochem.nrcan.gc.ca/cdogs/content/prj/prj210166_e.htm", "210166")</f>
        <v>210166</v>
      </c>
      <c r="J881" s="1" t="str">
        <f>HYPERLINK("http://geochem.nrcan.gc.ca/cdogs/content/svy/svy210248_e.htm", "210248")</f>
        <v>210248</v>
      </c>
      <c r="L881" t="s">
        <v>4077</v>
      </c>
      <c r="M881">
        <v>295.2</v>
      </c>
      <c r="N881" t="s">
        <v>4077</v>
      </c>
      <c r="O881" t="s">
        <v>4078</v>
      </c>
      <c r="P881" t="s">
        <v>4079</v>
      </c>
      <c r="Q881" t="s">
        <v>4080</v>
      </c>
      <c r="R881" t="s">
        <v>4081</v>
      </c>
      <c r="T881" t="s">
        <v>25</v>
      </c>
    </row>
    <row r="882" spans="1:20" x14ac:dyDescent="0.25">
      <c r="A882">
        <v>57.325752600000001</v>
      </c>
      <c r="B882">
        <v>-116.10093860000001</v>
      </c>
      <c r="C882" s="1" t="str">
        <f>HYPERLINK("http://geochem.nrcan.gc.ca/cdogs/content/kwd/kwd020018_e.htm", "Fluid (stream)")</f>
        <v>Fluid (stream)</v>
      </c>
      <c r="D882" s="1" t="str">
        <f>HYPERLINK("http://geochem.nrcan.gc.ca/cdogs/content/kwd/kwd080007_e.htm", "Untreated Water")</f>
        <v>Untreated Water</v>
      </c>
      <c r="E882" s="1" t="str">
        <f>HYPERLINK("http://geochem.nrcan.gc.ca/cdogs/content/dgp/dgp00002_e.htm", "Total")</f>
        <v>Total</v>
      </c>
      <c r="F882" s="1" t="str">
        <f>HYPERLINK("http://geochem.nrcan.gc.ca/cdogs/content/agp/agp01501_e.htm", "SO4 | NONE | CHROMAT")</f>
        <v>SO4 | NONE | CHROMAT</v>
      </c>
      <c r="G882" s="1" t="str">
        <f>HYPERLINK("http://geochem.nrcan.gc.ca/cdogs/content/mth/mth01460_e.htm", "1460")</f>
        <v>1460</v>
      </c>
      <c r="H882" s="1" t="str">
        <f>HYPERLINK("http://geochem.nrcan.gc.ca/cdogs/content/bdl/bdl210037_e.htm", "210037")</f>
        <v>210037</v>
      </c>
      <c r="I882" s="1" t="str">
        <f>HYPERLINK("http://geochem.nrcan.gc.ca/cdogs/content/prj/prj210166_e.htm", "210166")</f>
        <v>210166</v>
      </c>
      <c r="J882" s="1" t="str">
        <f>HYPERLINK("http://geochem.nrcan.gc.ca/cdogs/content/svy/svy210248_e.htm", "210248")</f>
        <v>210248</v>
      </c>
      <c r="L882" t="s">
        <v>4082</v>
      </c>
      <c r="M882">
        <v>42.98</v>
      </c>
      <c r="N882" t="s">
        <v>4082</v>
      </c>
      <c r="O882" t="s">
        <v>4083</v>
      </c>
      <c r="P882" t="s">
        <v>4084</v>
      </c>
      <c r="Q882" t="s">
        <v>4085</v>
      </c>
      <c r="R882" t="s">
        <v>4086</v>
      </c>
      <c r="T882" t="s">
        <v>25</v>
      </c>
    </row>
    <row r="883" spans="1:20" x14ac:dyDescent="0.25">
      <c r="A883">
        <v>57.173473700000002</v>
      </c>
      <c r="B883">
        <v>-116.08956910000001</v>
      </c>
      <c r="C883" s="1" t="str">
        <f>HYPERLINK("http://geochem.nrcan.gc.ca/cdogs/content/kwd/kwd020018_e.htm", "Fluid (stream)")</f>
        <v>Fluid (stream)</v>
      </c>
      <c r="D883" s="1" t="str">
        <f>HYPERLINK("http://geochem.nrcan.gc.ca/cdogs/content/kwd/kwd080007_e.htm", "Untreated Water")</f>
        <v>Untreated Water</v>
      </c>
      <c r="E883" s="1" t="str">
        <f>HYPERLINK("http://geochem.nrcan.gc.ca/cdogs/content/dgp/dgp00002_e.htm", "Total")</f>
        <v>Total</v>
      </c>
      <c r="F883" s="1" t="str">
        <f>HYPERLINK("http://geochem.nrcan.gc.ca/cdogs/content/agp/agp01501_e.htm", "SO4 | NONE | CHROMAT")</f>
        <v>SO4 | NONE | CHROMAT</v>
      </c>
      <c r="G883" s="1" t="str">
        <f>HYPERLINK("http://geochem.nrcan.gc.ca/cdogs/content/mth/mth01460_e.htm", "1460")</f>
        <v>1460</v>
      </c>
      <c r="H883" s="1" t="str">
        <f>HYPERLINK("http://geochem.nrcan.gc.ca/cdogs/content/bdl/bdl210037_e.htm", "210037")</f>
        <v>210037</v>
      </c>
      <c r="I883" s="1" t="str">
        <f>HYPERLINK("http://geochem.nrcan.gc.ca/cdogs/content/prj/prj210166_e.htm", "210166")</f>
        <v>210166</v>
      </c>
      <c r="J883" s="1" t="str">
        <f>HYPERLINK("http://geochem.nrcan.gc.ca/cdogs/content/svy/svy210248_e.htm", "210248")</f>
        <v>210248</v>
      </c>
      <c r="L883" t="s">
        <v>4087</v>
      </c>
      <c r="M883">
        <v>106.5</v>
      </c>
      <c r="N883" t="s">
        <v>4087</v>
      </c>
      <c r="O883" t="s">
        <v>4088</v>
      </c>
      <c r="P883" t="s">
        <v>4089</v>
      </c>
      <c r="Q883" t="s">
        <v>4090</v>
      </c>
      <c r="R883" t="s">
        <v>4091</v>
      </c>
      <c r="T883" t="s">
        <v>25</v>
      </c>
    </row>
    <row r="884" spans="1:20" x14ac:dyDescent="0.25">
      <c r="A884">
        <v>57.1721778</v>
      </c>
      <c r="B884">
        <v>-116.0904776</v>
      </c>
      <c r="C884" s="1" t="str">
        <f>HYPERLINK("http://geochem.nrcan.gc.ca/cdogs/content/kwd/kwd020018_e.htm", "Fluid (stream)")</f>
        <v>Fluid (stream)</v>
      </c>
      <c r="D884" s="1" t="str">
        <f>HYPERLINK("http://geochem.nrcan.gc.ca/cdogs/content/kwd/kwd080007_e.htm", "Untreated Water")</f>
        <v>Untreated Water</v>
      </c>
      <c r="E884" s="1" t="str">
        <f>HYPERLINK("http://geochem.nrcan.gc.ca/cdogs/content/dgp/dgp00002_e.htm", "Total")</f>
        <v>Total</v>
      </c>
      <c r="F884" s="1" t="str">
        <f>HYPERLINK("http://geochem.nrcan.gc.ca/cdogs/content/agp/agp01501_e.htm", "SO4 | NONE | CHROMAT")</f>
        <v>SO4 | NONE | CHROMAT</v>
      </c>
      <c r="G884" s="1" t="str">
        <f>HYPERLINK("http://geochem.nrcan.gc.ca/cdogs/content/mth/mth01460_e.htm", "1460")</f>
        <v>1460</v>
      </c>
      <c r="H884" s="1" t="str">
        <f>HYPERLINK("http://geochem.nrcan.gc.ca/cdogs/content/bdl/bdl210037_e.htm", "210037")</f>
        <v>210037</v>
      </c>
      <c r="I884" s="1" t="str">
        <f>HYPERLINK("http://geochem.nrcan.gc.ca/cdogs/content/prj/prj210166_e.htm", "210166")</f>
        <v>210166</v>
      </c>
      <c r="J884" s="1" t="str">
        <f>HYPERLINK("http://geochem.nrcan.gc.ca/cdogs/content/svy/svy210248_e.htm", "210248")</f>
        <v>210248</v>
      </c>
      <c r="L884" t="s">
        <v>4092</v>
      </c>
      <c r="M884">
        <v>13.324999999999999</v>
      </c>
      <c r="N884" t="s">
        <v>4092</v>
      </c>
      <c r="O884" t="s">
        <v>4093</v>
      </c>
      <c r="P884" t="s">
        <v>4094</v>
      </c>
      <c r="Q884" t="s">
        <v>4095</v>
      </c>
      <c r="R884" t="s">
        <v>4096</v>
      </c>
      <c r="T884" t="s">
        <v>25</v>
      </c>
    </row>
    <row r="885" spans="1:20" x14ac:dyDescent="0.25">
      <c r="A885">
        <v>57.1322963</v>
      </c>
      <c r="B885">
        <v>-116.099799</v>
      </c>
      <c r="C885" s="1" t="str">
        <f>HYPERLINK("http://geochem.nrcan.gc.ca/cdogs/content/kwd/kwd020018_e.htm", "Fluid (stream)")</f>
        <v>Fluid (stream)</v>
      </c>
      <c r="D885" s="1" t="str">
        <f>HYPERLINK("http://geochem.nrcan.gc.ca/cdogs/content/kwd/kwd080007_e.htm", "Untreated Water")</f>
        <v>Untreated Water</v>
      </c>
      <c r="E885" s="1" t="str">
        <f>HYPERLINK("http://geochem.nrcan.gc.ca/cdogs/content/dgp/dgp00002_e.htm", "Total")</f>
        <v>Total</v>
      </c>
      <c r="F885" s="1" t="str">
        <f>HYPERLINK("http://geochem.nrcan.gc.ca/cdogs/content/agp/agp01501_e.htm", "SO4 | NONE | CHROMAT")</f>
        <v>SO4 | NONE | CHROMAT</v>
      </c>
      <c r="G885" s="1" t="str">
        <f>HYPERLINK("http://geochem.nrcan.gc.ca/cdogs/content/mth/mth01460_e.htm", "1460")</f>
        <v>1460</v>
      </c>
      <c r="H885" s="1" t="str">
        <f>HYPERLINK("http://geochem.nrcan.gc.ca/cdogs/content/bdl/bdl210037_e.htm", "210037")</f>
        <v>210037</v>
      </c>
      <c r="I885" s="1" t="str">
        <f>HYPERLINK("http://geochem.nrcan.gc.ca/cdogs/content/prj/prj210166_e.htm", "210166")</f>
        <v>210166</v>
      </c>
      <c r="J885" s="1" t="str">
        <f>HYPERLINK("http://geochem.nrcan.gc.ca/cdogs/content/svy/svy210248_e.htm", "210248")</f>
        <v>210248</v>
      </c>
      <c r="L885" t="s">
        <v>4097</v>
      </c>
      <c r="M885">
        <v>64.599999999999994</v>
      </c>
      <c r="N885" t="s">
        <v>4097</v>
      </c>
      <c r="O885" t="s">
        <v>4098</v>
      </c>
      <c r="P885" t="s">
        <v>4099</v>
      </c>
      <c r="Q885" t="s">
        <v>4100</v>
      </c>
      <c r="R885" t="s">
        <v>4101</v>
      </c>
      <c r="T885" t="s">
        <v>25</v>
      </c>
    </row>
    <row r="886" spans="1:20" x14ac:dyDescent="0.25">
      <c r="A886">
        <v>57.128767799999999</v>
      </c>
      <c r="B886">
        <v>-116.0888326</v>
      </c>
      <c r="C886" s="1" t="str">
        <f>HYPERLINK("http://geochem.nrcan.gc.ca/cdogs/content/kwd/kwd020018_e.htm", "Fluid (stream)")</f>
        <v>Fluid (stream)</v>
      </c>
      <c r="D886" s="1" t="str">
        <f>HYPERLINK("http://geochem.nrcan.gc.ca/cdogs/content/kwd/kwd080007_e.htm", "Untreated Water")</f>
        <v>Untreated Water</v>
      </c>
      <c r="E886" s="1" t="str">
        <f>HYPERLINK("http://geochem.nrcan.gc.ca/cdogs/content/dgp/dgp00002_e.htm", "Total")</f>
        <v>Total</v>
      </c>
      <c r="F886" s="1" t="str">
        <f>HYPERLINK("http://geochem.nrcan.gc.ca/cdogs/content/agp/agp01501_e.htm", "SO4 | NONE | CHROMAT")</f>
        <v>SO4 | NONE | CHROMAT</v>
      </c>
      <c r="G886" s="1" t="str">
        <f>HYPERLINK("http://geochem.nrcan.gc.ca/cdogs/content/mth/mth01460_e.htm", "1460")</f>
        <v>1460</v>
      </c>
      <c r="H886" s="1" t="str">
        <f>HYPERLINK("http://geochem.nrcan.gc.ca/cdogs/content/bdl/bdl210037_e.htm", "210037")</f>
        <v>210037</v>
      </c>
      <c r="I886" s="1" t="str">
        <f>HYPERLINK("http://geochem.nrcan.gc.ca/cdogs/content/prj/prj210166_e.htm", "210166")</f>
        <v>210166</v>
      </c>
      <c r="J886" s="1" t="str">
        <f>HYPERLINK("http://geochem.nrcan.gc.ca/cdogs/content/svy/svy210248_e.htm", "210248")</f>
        <v>210248</v>
      </c>
      <c r="L886" t="s">
        <v>4102</v>
      </c>
      <c r="M886">
        <v>34.1</v>
      </c>
      <c r="N886" t="s">
        <v>4102</v>
      </c>
      <c r="O886" t="s">
        <v>4103</v>
      </c>
      <c r="P886" t="s">
        <v>4104</v>
      </c>
      <c r="Q886" t="s">
        <v>4105</v>
      </c>
      <c r="R886" t="s">
        <v>4106</v>
      </c>
      <c r="T886" t="s">
        <v>25</v>
      </c>
    </row>
    <row r="887" spans="1:20" x14ac:dyDescent="0.25">
      <c r="A887">
        <v>57.128767799999999</v>
      </c>
      <c r="B887">
        <v>-116.0888326</v>
      </c>
      <c r="C887" s="1" t="str">
        <f>HYPERLINK("http://geochem.nrcan.gc.ca/cdogs/content/kwd/kwd020018_e.htm", "Fluid (stream)")</f>
        <v>Fluid (stream)</v>
      </c>
      <c r="D887" s="1" t="str">
        <f>HYPERLINK("http://geochem.nrcan.gc.ca/cdogs/content/kwd/kwd080007_e.htm", "Untreated Water")</f>
        <v>Untreated Water</v>
      </c>
      <c r="E887" s="1" t="str">
        <f>HYPERLINK("http://geochem.nrcan.gc.ca/cdogs/content/dgp/dgp00002_e.htm", "Total")</f>
        <v>Total</v>
      </c>
      <c r="F887" s="1" t="str">
        <f>HYPERLINK("http://geochem.nrcan.gc.ca/cdogs/content/agp/agp01501_e.htm", "SO4 | NONE | CHROMAT")</f>
        <v>SO4 | NONE | CHROMAT</v>
      </c>
      <c r="G887" s="1" t="str">
        <f>HYPERLINK("http://geochem.nrcan.gc.ca/cdogs/content/mth/mth01460_e.htm", "1460")</f>
        <v>1460</v>
      </c>
      <c r="H887" s="1" t="str">
        <f>HYPERLINK("http://geochem.nrcan.gc.ca/cdogs/content/bdl/bdl210037_e.htm", "210037")</f>
        <v>210037</v>
      </c>
      <c r="I887" s="1" t="str">
        <f>HYPERLINK("http://geochem.nrcan.gc.ca/cdogs/content/prj/prj210166_e.htm", "210166")</f>
        <v>210166</v>
      </c>
      <c r="J887" s="1" t="str">
        <f>HYPERLINK("http://geochem.nrcan.gc.ca/cdogs/content/svy/svy210248_e.htm", "210248")</f>
        <v>210248</v>
      </c>
      <c r="L887" t="s">
        <v>4107</v>
      </c>
      <c r="M887">
        <v>34.119999999999997</v>
      </c>
      <c r="N887" t="s">
        <v>4107</v>
      </c>
      <c r="O887" t="s">
        <v>4103</v>
      </c>
      <c r="P887" t="s">
        <v>4108</v>
      </c>
      <c r="Q887" t="s">
        <v>4109</v>
      </c>
      <c r="R887" t="s">
        <v>4110</v>
      </c>
      <c r="T887" t="s">
        <v>25</v>
      </c>
    </row>
    <row r="888" spans="1:20" x14ac:dyDescent="0.25">
      <c r="A888">
        <v>57.116247600000001</v>
      </c>
      <c r="B888">
        <v>-116.090428</v>
      </c>
      <c r="C888" s="1" t="str">
        <f>HYPERLINK("http://geochem.nrcan.gc.ca/cdogs/content/kwd/kwd020018_e.htm", "Fluid (stream)")</f>
        <v>Fluid (stream)</v>
      </c>
      <c r="D888" s="1" t="str">
        <f>HYPERLINK("http://geochem.nrcan.gc.ca/cdogs/content/kwd/kwd080007_e.htm", "Untreated Water")</f>
        <v>Untreated Water</v>
      </c>
      <c r="E888" s="1" t="str">
        <f>HYPERLINK("http://geochem.nrcan.gc.ca/cdogs/content/dgp/dgp00002_e.htm", "Total")</f>
        <v>Total</v>
      </c>
      <c r="F888" s="1" t="str">
        <f>HYPERLINK("http://geochem.nrcan.gc.ca/cdogs/content/agp/agp01501_e.htm", "SO4 | NONE | CHROMAT")</f>
        <v>SO4 | NONE | CHROMAT</v>
      </c>
      <c r="G888" s="1" t="str">
        <f>HYPERLINK("http://geochem.nrcan.gc.ca/cdogs/content/mth/mth01460_e.htm", "1460")</f>
        <v>1460</v>
      </c>
      <c r="H888" s="1" t="str">
        <f>HYPERLINK("http://geochem.nrcan.gc.ca/cdogs/content/bdl/bdl210037_e.htm", "210037")</f>
        <v>210037</v>
      </c>
      <c r="I888" s="1" t="str">
        <f>HYPERLINK("http://geochem.nrcan.gc.ca/cdogs/content/prj/prj210166_e.htm", "210166")</f>
        <v>210166</v>
      </c>
      <c r="J888" s="1" t="str">
        <f>HYPERLINK("http://geochem.nrcan.gc.ca/cdogs/content/svy/svy210248_e.htm", "210248")</f>
        <v>210248</v>
      </c>
      <c r="L888" t="s">
        <v>4111</v>
      </c>
      <c r="M888">
        <v>29.04</v>
      </c>
      <c r="N888" t="s">
        <v>4111</v>
      </c>
      <c r="O888" t="s">
        <v>4112</v>
      </c>
      <c r="P888" t="s">
        <v>4113</v>
      </c>
      <c r="Q888" t="s">
        <v>4114</v>
      </c>
      <c r="R888" t="s">
        <v>4115</v>
      </c>
      <c r="T888" t="s">
        <v>25</v>
      </c>
    </row>
    <row r="889" spans="1:20" x14ac:dyDescent="0.25">
      <c r="A889">
        <v>57.079581699999999</v>
      </c>
      <c r="B889">
        <v>-116.0147068</v>
      </c>
      <c r="C889" s="1" t="str">
        <f>HYPERLINK("http://geochem.nrcan.gc.ca/cdogs/content/kwd/kwd020018_e.htm", "Fluid (stream)")</f>
        <v>Fluid (stream)</v>
      </c>
      <c r="D889" s="1" t="str">
        <f>HYPERLINK("http://geochem.nrcan.gc.ca/cdogs/content/kwd/kwd080007_e.htm", "Untreated Water")</f>
        <v>Untreated Water</v>
      </c>
      <c r="E889" s="1" t="str">
        <f>HYPERLINK("http://geochem.nrcan.gc.ca/cdogs/content/dgp/dgp00002_e.htm", "Total")</f>
        <v>Total</v>
      </c>
      <c r="F889" s="1" t="str">
        <f>HYPERLINK("http://geochem.nrcan.gc.ca/cdogs/content/agp/agp01501_e.htm", "SO4 | NONE | CHROMAT")</f>
        <v>SO4 | NONE | CHROMAT</v>
      </c>
      <c r="G889" s="1" t="str">
        <f>HYPERLINK("http://geochem.nrcan.gc.ca/cdogs/content/mth/mth01460_e.htm", "1460")</f>
        <v>1460</v>
      </c>
      <c r="H889" s="1" t="str">
        <f>HYPERLINK("http://geochem.nrcan.gc.ca/cdogs/content/bdl/bdl210037_e.htm", "210037")</f>
        <v>210037</v>
      </c>
      <c r="I889" s="1" t="str">
        <f>HYPERLINK("http://geochem.nrcan.gc.ca/cdogs/content/prj/prj210166_e.htm", "210166")</f>
        <v>210166</v>
      </c>
      <c r="J889" s="1" t="str">
        <f>HYPERLINK("http://geochem.nrcan.gc.ca/cdogs/content/svy/svy210248_e.htm", "210248")</f>
        <v>210248</v>
      </c>
      <c r="L889" t="s">
        <v>4116</v>
      </c>
      <c r="M889">
        <v>9.4760000000000009</v>
      </c>
      <c r="N889" t="s">
        <v>4116</v>
      </c>
      <c r="O889" t="s">
        <v>4117</v>
      </c>
      <c r="P889" t="s">
        <v>4118</v>
      </c>
      <c r="Q889" t="s">
        <v>4119</v>
      </c>
      <c r="R889" t="s">
        <v>4120</v>
      </c>
      <c r="T889" t="s">
        <v>25</v>
      </c>
    </row>
    <row r="890" spans="1:20" x14ac:dyDescent="0.25">
      <c r="A890">
        <v>57.061765100000002</v>
      </c>
      <c r="B890">
        <v>-116.0943497</v>
      </c>
      <c r="C890" s="1" t="str">
        <f>HYPERLINK("http://geochem.nrcan.gc.ca/cdogs/content/kwd/kwd020018_e.htm", "Fluid (stream)")</f>
        <v>Fluid (stream)</v>
      </c>
      <c r="D890" s="1" t="str">
        <f>HYPERLINK("http://geochem.nrcan.gc.ca/cdogs/content/kwd/kwd080007_e.htm", "Untreated Water")</f>
        <v>Untreated Water</v>
      </c>
      <c r="E890" s="1" t="str">
        <f>HYPERLINK("http://geochem.nrcan.gc.ca/cdogs/content/dgp/dgp00002_e.htm", "Total")</f>
        <v>Total</v>
      </c>
      <c r="F890" s="1" t="str">
        <f>HYPERLINK("http://geochem.nrcan.gc.ca/cdogs/content/agp/agp01501_e.htm", "SO4 | NONE | CHROMAT")</f>
        <v>SO4 | NONE | CHROMAT</v>
      </c>
      <c r="G890" s="1" t="str">
        <f>HYPERLINK("http://geochem.nrcan.gc.ca/cdogs/content/mth/mth01460_e.htm", "1460")</f>
        <v>1460</v>
      </c>
      <c r="H890" s="1" t="str">
        <f>HYPERLINK("http://geochem.nrcan.gc.ca/cdogs/content/bdl/bdl210037_e.htm", "210037")</f>
        <v>210037</v>
      </c>
      <c r="I890" s="1" t="str">
        <f>HYPERLINK("http://geochem.nrcan.gc.ca/cdogs/content/prj/prj210166_e.htm", "210166")</f>
        <v>210166</v>
      </c>
      <c r="J890" s="1" t="str">
        <f>HYPERLINK("http://geochem.nrcan.gc.ca/cdogs/content/svy/svy210248_e.htm", "210248")</f>
        <v>210248</v>
      </c>
      <c r="L890" t="s">
        <v>4121</v>
      </c>
      <c r="M890">
        <v>337.5</v>
      </c>
      <c r="N890" t="s">
        <v>4121</v>
      </c>
      <c r="O890" t="s">
        <v>4122</v>
      </c>
      <c r="P890" t="s">
        <v>4123</v>
      </c>
      <c r="Q890" t="s">
        <v>4124</v>
      </c>
      <c r="R890" t="s">
        <v>4125</v>
      </c>
      <c r="T890" t="s">
        <v>25</v>
      </c>
    </row>
    <row r="891" spans="1:20" x14ac:dyDescent="0.25">
      <c r="A891">
        <v>57.056609700000003</v>
      </c>
      <c r="B891">
        <v>-116.0260329</v>
      </c>
      <c r="C891" s="1" t="str">
        <f>HYPERLINK("http://geochem.nrcan.gc.ca/cdogs/content/kwd/kwd020018_e.htm", "Fluid (stream)")</f>
        <v>Fluid (stream)</v>
      </c>
      <c r="D891" s="1" t="str">
        <f>HYPERLINK("http://geochem.nrcan.gc.ca/cdogs/content/kwd/kwd080007_e.htm", "Untreated Water")</f>
        <v>Untreated Water</v>
      </c>
      <c r="E891" s="1" t="str">
        <f>HYPERLINK("http://geochem.nrcan.gc.ca/cdogs/content/dgp/dgp00002_e.htm", "Total")</f>
        <v>Total</v>
      </c>
      <c r="F891" s="1" t="str">
        <f>HYPERLINK("http://geochem.nrcan.gc.ca/cdogs/content/agp/agp01501_e.htm", "SO4 | NONE | CHROMAT")</f>
        <v>SO4 | NONE | CHROMAT</v>
      </c>
      <c r="G891" s="1" t="str">
        <f>HYPERLINK("http://geochem.nrcan.gc.ca/cdogs/content/mth/mth01460_e.htm", "1460")</f>
        <v>1460</v>
      </c>
      <c r="H891" s="1" t="str">
        <f>HYPERLINK("http://geochem.nrcan.gc.ca/cdogs/content/bdl/bdl210037_e.htm", "210037")</f>
        <v>210037</v>
      </c>
      <c r="I891" s="1" t="str">
        <f>HYPERLINK("http://geochem.nrcan.gc.ca/cdogs/content/prj/prj210166_e.htm", "210166")</f>
        <v>210166</v>
      </c>
      <c r="J891" s="1" t="str">
        <f>HYPERLINK("http://geochem.nrcan.gc.ca/cdogs/content/svy/svy210248_e.htm", "210248")</f>
        <v>210248</v>
      </c>
      <c r="L891" t="s">
        <v>4126</v>
      </c>
      <c r="M891">
        <v>15.85</v>
      </c>
      <c r="N891" t="s">
        <v>4126</v>
      </c>
      <c r="O891" t="s">
        <v>4127</v>
      </c>
      <c r="P891" t="s">
        <v>4128</v>
      </c>
      <c r="Q891" t="s">
        <v>4129</v>
      </c>
      <c r="R891" t="s">
        <v>4130</v>
      </c>
      <c r="T891" t="s">
        <v>25</v>
      </c>
    </row>
    <row r="892" spans="1:20" x14ac:dyDescent="0.25">
      <c r="A892">
        <v>57.030815599999997</v>
      </c>
      <c r="B892">
        <v>-116.0890886</v>
      </c>
      <c r="C892" s="1" t="str">
        <f>HYPERLINK("http://geochem.nrcan.gc.ca/cdogs/content/kwd/kwd020018_e.htm", "Fluid (stream)")</f>
        <v>Fluid (stream)</v>
      </c>
      <c r="D892" s="1" t="str">
        <f>HYPERLINK("http://geochem.nrcan.gc.ca/cdogs/content/kwd/kwd080007_e.htm", "Untreated Water")</f>
        <v>Untreated Water</v>
      </c>
      <c r="E892" s="1" t="str">
        <f>HYPERLINK("http://geochem.nrcan.gc.ca/cdogs/content/dgp/dgp00002_e.htm", "Total")</f>
        <v>Total</v>
      </c>
      <c r="F892" s="1" t="str">
        <f>HYPERLINK("http://geochem.nrcan.gc.ca/cdogs/content/agp/agp01501_e.htm", "SO4 | NONE | CHROMAT")</f>
        <v>SO4 | NONE | CHROMAT</v>
      </c>
      <c r="G892" s="1" t="str">
        <f>HYPERLINK("http://geochem.nrcan.gc.ca/cdogs/content/mth/mth01460_e.htm", "1460")</f>
        <v>1460</v>
      </c>
      <c r="H892" s="1" t="str">
        <f>HYPERLINK("http://geochem.nrcan.gc.ca/cdogs/content/bdl/bdl210037_e.htm", "210037")</f>
        <v>210037</v>
      </c>
      <c r="I892" s="1" t="str">
        <f>HYPERLINK("http://geochem.nrcan.gc.ca/cdogs/content/prj/prj210166_e.htm", "210166")</f>
        <v>210166</v>
      </c>
      <c r="J892" s="1" t="str">
        <f>HYPERLINK("http://geochem.nrcan.gc.ca/cdogs/content/svy/svy210248_e.htm", "210248")</f>
        <v>210248</v>
      </c>
      <c r="L892" t="s">
        <v>4131</v>
      </c>
      <c r="M892">
        <v>252.2</v>
      </c>
      <c r="N892" t="s">
        <v>4131</v>
      </c>
      <c r="O892" t="s">
        <v>4132</v>
      </c>
      <c r="P892" t="s">
        <v>4133</v>
      </c>
      <c r="Q892" t="s">
        <v>4134</v>
      </c>
      <c r="R892" t="s">
        <v>4135</v>
      </c>
      <c r="T892" t="s">
        <v>25</v>
      </c>
    </row>
    <row r="893" spans="1:20" x14ac:dyDescent="0.25">
      <c r="A893">
        <v>57.005819799999998</v>
      </c>
      <c r="B893">
        <v>-116.0947381</v>
      </c>
      <c r="C893" s="1" t="str">
        <f>HYPERLINK("http://geochem.nrcan.gc.ca/cdogs/content/kwd/kwd020018_e.htm", "Fluid (stream)")</f>
        <v>Fluid (stream)</v>
      </c>
      <c r="D893" s="1" t="str">
        <f>HYPERLINK("http://geochem.nrcan.gc.ca/cdogs/content/kwd/kwd080007_e.htm", "Untreated Water")</f>
        <v>Untreated Water</v>
      </c>
      <c r="E893" s="1" t="str">
        <f>HYPERLINK("http://geochem.nrcan.gc.ca/cdogs/content/dgp/dgp00002_e.htm", "Total")</f>
        <v>Total</v>
      </c>
      <c r="F893" s="1" t="str">
        <f>HYPERLINK("http://geochem.nrcan.gc.ca/cdogs/content/agp/agp01501_e.htm", "SO4 | NONE | CHROMAT")</f>
        <v>SO4 | NONE | CHROMAT</v>
      </c>
      <c r="G893" s="1" t="str">
        <f>HYPERLINK("http://geochem.nrcan.gc.ca/cdogs/content/mth/mth01460_e.htm", "1460")</f>
        <v>1460</v>
      </c>
      <c r="H893" s="1" t="str">
        <f>HYPERLINK("http://geochem.nrcan.gc.ca/cdogs/content/bdl/bdl210037_e.htm", "210037")</f>
        <v>210037</v>
      </c>
      <c r="I893" s="1" t="str">
        <f>HYPERLINK("http://geochem.nrcan.gc.ca/cdogs/content/prj/prj210166_e.htm", "210166")</f>
        <v>210166</v>
      </c>
      <c r="J893" s="1" t="str">
        <f>HYPERLINK("http://geochem.nrcan.gc.ca/cdogs/content/svy/svy210248_e.htm", "210248")</f>
        <v>210248</v>
      </c>
      <c r="L893" t="s">
        <v>4136</v>
      </c>
      <c r="M893">
        <v>68.7</v>
      </c>
      <c r="N893" t="s">
        <v>4136</v>
      </c>
      <c r="O893" t="s">
        <v>4137</v>
      </c>
      <c r="P893" t="s">
        <v>4138</v>
      </c>
      <c r="Q893" t="s">
        <v>4139</v>
      </c>
      <c r="R893" t="s">
        <v>4140</v>
      </c>
      <c r="T893" t="s">
        <v>25</v>
      </c>
    </row>
    <row r="894" spans="1:20" x14ac:dyDescent="0.25">
      <c r="A894">
        <v>57.022212199999998</v>
      </c>
      <c r="B894">
        <v>-116.05780300000001</v>
      </c>
      <c r="C894" s="1" t="str">
        <f>HYPERLINK("http://geochem.nrcan.gc.ca/cdogs/content/kwd/kwd020018_e.htm", "Fluid (stream)")</f>
        <v>Fluid (stream)</v>
      </c>
      <c r="D894" s="1" t="str">
        <f>HYPERLINK("http://geochem.nrcan.gc.ca/cdogs/content/kwd/kwd080007_e.htm", "Untreated Water")</f>
        <v>Untreated Water</v>
      </c>
      <c r="E894" s="1" t="str">
        <f>HYPERLINK("http://geochem.nrcan.gc.ca/cdogs/content/dgp/dgp00002_e.htm", "Total")</f>
        <v>Total</v>
      </c>
      <c r="F894" s="1" t="str">
        <f>HYPERLINK("http://geochem.nrcan.gc.ca/cdogs/content/agp/agp01501_e.htm", "SO4 | NONE | CHROMAT")</f>
        <v>SO4 | NONE | CHROMAT</v>
      </c>
      <c r="G894" s="1" t="str">
        <f>HYPERLINK("http://geochem.nrcan.gc.ca/cdogs/content/mth/mth01460_e.htm", "1460")</f>
        <v>1460</v>
      </c>
      <c r="H894" s="1" t="str">
        <f>HYPERLINK("http://geochem.nrcan.gc.ca/cdogs/content/bdl/bdl210037_e.htm", "210037")</f>
        <v>210037</v>
      </c>
      <c r="I894" s="1" t="str">
        <f>HYPERLINK("http://geochem.nrcan.gc.ca/cdogs/content/prj/prj210166_e.htm", "210166")</f>
        <v>210166</v>
      </c>
      <c r="J894" s="1" t="str">
        <f>HYPERLINK("http://geochem.nrcan.gc.ca/cdogs/content/svy/svy210248_e.htm", "210248")</f>
        <v>210248</v>
      </c>
      <c r="L894" t="s">
        <v>4141</v>
      </c>
      <c r="M894">
        <v>47.1</v>
      </c>
      <c r="N894" t="s">
        <v>4141</v>
      </c>
      <c r="O894" t="s">
        <v>4142</v>
      </c>
      <c r="P894" t="s">
        <v>4143</v>
      </c>
      <c r="Q894" t="s">
        <v>4144</v>
      </c>
      <c r="R894" t="s">
        <v>4145</v>
      </c>
      <c r="T894" t="s">
        <v>25</v>
      </c>
    </row>
    <row r="895" spans="1:20" x14ac:dyDescent="0.25">
      <c r="A895">
        <v>57.1355383</v>
      </c>
      <c r="B895">
        <v>-115.99856509999999</v>
      </c>
      <c r="C895" s="1" t="str">
        <f>HYPERLINK("http://geochem.nrcan.gc.ca/cdogs/content/kwd/kwd020018_e.htm", "Fluid (stream)")</f>
        <v>Fluid (stream)</v>
      </c>
      <c r="D895" s="1" t="str">
        <f>HYPERLINK("http://geochem.nrcan.gc.ca/cdogs/content/kwd/kwd080007_e.htm", "Untreated Water")</f>
        <v>Untreated Water</v>
      </c>
      <c r="E895" s="1" t="str">
        <f>HYPERLINK("http://geochem.nrcan.gc.ca/cdogs/content/dgp/dgp00002_e.htm", "Total")</f>
        <v>Total</v>
      </c>
      <c r="F895" s="1" t="str">
        <f>HYPERLINK("http://geochem.nrcan.gc.ca/cdogs/content/agp/agp01501_e.htm", "SO4 | NONE | CHROMAT")</f>
        <v>SO4 | NONE | CHROMAT</v>
      </c>
      <c r="G895" s="1" t="str">
        <f>HYPERLINK("http://geochem.nrcan.gc.ca/cdogs/content/mth/mth01460_e.htm", "1460")</f>
        <v>1460</v>
      </c>
      <c r="H895" s="1" t="str">
        <f>HYPERLINK("http://geochem.nrcan.gc.ca/cdogs/content/bdl/bdl210037_e.htm", "210037")</f>
        <v>210037</v>
      </c>
      <c r="I895" s="1" t="str">
        <f>HYPERLINK("http://geochem.nrcan.gc.ca/cdogs/content/prj/prj210166_e.htm", "210166")</f>
        <v>210166</v>
      </c>
      <c r="J895" s="1" t="str">
        <f>HYPERLINK("http://geochem.nrcan.gc.ca/cdogs/content/svy/svy210248_e.htm", "210248")</f>
        <v>210248</v>
      </c>
      <c r="L895" t="s">
        <v>4146</v>
      </c>
      <c r="M895">
        <v>3.0659999999999998</v>
      </c>
      <c r="N895" t="s">
        <v>4146</v>
      </c>
      <c r="O895" t="s">
        <v>4147</v>
      </c>
      <c r="P895" t="s">
        <v>4148</v>
      </c>
      <c r="Q895" t="s">
        <v>4149</v>
      </c>
      <c r="R895" t="s">
        <v>4150</v>
      </c>
      <c r="T895" t="s">
        <v>25</v>
      </c>
    </row>
    <row r="896" spans="1:20" x14ac:dyDescent="0.25">
      <c r="A896">
        <v>57.1355383</v>
      </c>
      <c r="B896">
        <v>-115.99856509999999</v>
      </c>
      <c r="C896" s="1" t="str">
        <f>HYPERLINK("http://geochem.nrcan.gc.ca/cdogs/content/kwd/kwd020018_e.htm", "Fluid (stream)")</f>
        <v>Fluid (stream)</v>
      </c>
      <c r="D896" s="1" t="str">
        <f>HYPERLINK("http://geochem.nrcan.gc.ca/cdogs/content/kwd/kwd080007_e.htm", "Untreated Water")</f>
        <v>Untreated Water</v>
      </c>
      <c r="E896" s="1" t="str">
        <f>HYPERLINK("http://geochem.nrcan.gc.ca/cdogs/content/dgp/dgp00002_e.htm", "Total")</f>
        <v>Total</v>
      </c>
      <c r="F896" s="1" t="str">
        <f>HYPERLINK("http://geochem.nrcan.gc.ca/cdogs/content/agp/agp01501_e.htm", "SO4 | NONE | CHROMAT")</f>
        <v>SO4 | NONE | CHROMAT</v>
      </c>
      <c r="G896" s="1" t="str">
        <f>HYPERLINK("http://geochem.nrcan.gc.ca/cdogs/content/mth/mth01460_e.htm", "1460")</f>
        <v>1460</v>
      </c>
      <c r="H896" s="1" t="str">
        <f>HYPERLINK("http://geochem.nrcan.gc.ca/cdogs/content/bdl/bdl210037_e.htm", "210037")</f>
        <v>210037</v>
      </c>
      <c r="I896" s="1" t="str">
        <f>HYPERLINK("http://geochem.nrcan.gc.ca/cdogs/content/prj/prj210166_e.htm", "210166")</f>
        <v>210166</v>
      </c>
      <c r="J896" s="1" t="str">
        <f>HYPERLINK("http://geochem.nrcan.gc.ca/cdogs/content/svy/svy210248_e.htm", "210248")</f>
        <v>210248</v>
      </c>
      <c r="L896" t="s">
        <v>4151</v>
      </c>
      <c r="M896">
        <v>3.028</v>
      </c>
      <c r="N896" t="s">
        <v>4151</v>
      </c>
      <c r="O896" t="s">
        <v>4147</v>
      </c>
      <c r="P896" t="s">
        <v>4152</v>
      </c>
      <c r="Q896" t="s">
        <v>4153</v>
      </c>
      <c r="R896" t="s">
        <v>4154</v>
      </c>
      <c r="T896" t="s">
        <v>25</v>
      </c>
    </row>
    <row r="897" spans="1:20" x14ac:dyDescent="0.25">
      <c r="A897">
        <v>57.1928287</v>
      </c>
      <c r="B897">
        <v>-115.98678870000001</v>
      </c>
      <c r="C897" s="1" t="str">
        <f>HYPERLINK("http://geochem.nrcan.gc.ca/cdogs/content/kwd/kwd020018_e.htm", "Fluid (stream)")</f>
        <v>Fluid (stream)</v>
      </c>
      <c r="D897" s="1" t="str">
        <f>HYPERLINK("http://geochem.nrcan.gc.ca/cdogs/content/kwd/kwd080007_e.htm", "Untreated Water")</f>
        <v>Untreated Water</v>
      </c>
      <c r="E897" s="1" t="str">
        <f>HYPERLINK("http://geochem.nrcan.gc.ca/cdogs/content/dgp/dgp00002_e.htm", "Total")</f>
        <v>Total</v>
      </c>
      <c r="F897" s="1" t="str">
        <f>HYPERLINK("http://geochem.nrcan.gc.ca/cdogs/content/agp/agp01501_e.htm", "SO4 | NONE | CHROMAT")</f>
        <v>SO4 | NONE | CHROMAT</v>
      </c>
      <c r="G897" s="1" t="str">
        <f>HYPERLINK("http://geochem.nrcan.gc.ca/cdogs/content/mth/mth01460_e.htm", "1460")</f>
        <v>1460</v>
      </c>
      <c r="H897" s="1" t="str">
        <f>HYPERLINK("http://geochem.nrcan.gc.ca/cdogs/content/bdl/bdl210037_e.htm", "210037")</f>
        <v>210037</v>
      </c>
      <c r="I897" s="1" t="str">
        <f>HYPERLINK("http://geochem.nrcan.gc.ca/cdogs/content/prj/prj210166_e.htm", "210166")</f>
        <v>210166</v>
      </c>
      <c r="J897" s="1" t="str">
        <f>HYPERLINK("http://geochem.nrcan.gc.ca/cdogs/content/svy/svy210248_e.htm", "210248")</f>
        <v>210248</v>
      </c>
      <c r="L897" t="s">
        <v>4155</v>
      </c>
      <c r="M897">
        <v>83.94</v>
      </c>
      <c r="N897" t="s">
        <v>4155</v>
      </c>
      <c r="O897" t="s">
        <v>4156</v>
      </c>
      <c r="P897" t="s">
        <v>4157</v>
      </c>
      <c r="Q897" t="s">
        <v>4158</v>
      </c>
      <c r="R897" t="s">
        <v>4159</v>
      </c>
      <c r="T897" t="s">
        <v>25</v>
      </c>
    </row>
    <row r="898" spans="1:20" x14ac:dyDescent="0.25">
      <c r="A898">
        <v>57.200023999999999</v>
      </c>
      <c r="B898">
        <v>-115.97573389999999</v>
      </c>
      <c r="C898" s="1" t="str">
        <f>HYPERLINK("http://geochem.nrcan.gc.ca/cdogs/content/kwd/kwd020018_e.htm", "Fluid (stream)")</f>
        <v>Fluid (stream)</v>
      </c>
      <c r="D898" s="1" t="str">
        <f>HYPERLINK("http://geochem.nrcan.gc.ca/cdogs/content/kwd/kwd080007_e.htm", "Untreated Water")</f>
        <v>Untreated Water</v>
      </c>
      <c r="E898" s="1" t="str">
        <f>HYPERLINK("http://geochem.nrcan.gc.ca/cdogs/content/dgp/dgp00002_e.htm", "Total")</f>
        <v>Total</v>
      </c>
      <c r="F898" s="1" t="str">
        <f>HYPERLINK("http://geochem.nrcan.gc.ca/cdogs/content/agp/agp01501_e.htm", "SO4 | NONE | CHROMAT")</f>
        <v>SO4 | NONE | CHROMAT</v>
      </c>
      <c r="G898" s="1" t="str">
        <f>HYPERLINK("http://geochem.nrcan.gc.ca/cdogs/content/mth/mth01460_e.htm", "1460")</f>
        <v>1460</v>
      </c>
      <c r="H898" s="1" t="str">
        <f>HYPERLINK("http://geochem.nrcan.gc.ca/cdogs/content/bdl/bdl210037_e.htm", "210037")</f>
        <v>210037</v>
      </c>
      <c r="I898" s="1" t="str">
        <f>HYPERLINK("http://geochem.nrcan.gc.ca/cdogs/content/prj/prj210166_e.htm", "210166")</f>
        <v>210166</v>
      </c>
      <c r="J898" s="1" t="str">
        <f>HYPERLINK("http://geochem.nrcan.gc.ca/cdogs/content/svy/svy210248_e.htm", "210248")</f>
        <v>210248</v>
      </c>
      <c r="L898" t="s">
        <v>4160</v>
      </c>
      <c r="M898">
        <v>14.478</v>
      </c>
      <c r="N898" t="s">
        <v>4160</v>
      </c>
      <c r="O898" t="s">
        <v>4161</v>
      </c>
      <c r="P898" t="s">
        <v>4162</v>
      </c>
      <c r="Q898" t="s">
        <v>4163</v>
      </c>
      <c r="R898" t="s">
        <v>4164</v>
      </c>
      <c r="T898" t="s">
        <v>25</v>
      </c>
    </row>
    <row r="899" spans="1:20" x14ac:dyDescent="0.25">
      <c r="A899">
        <v>57.210315199999997</v>
      </c>
      <c r="B899">
        <v>-115.97203829999999</v>
      </c>
      <c r="C899" s="1" t="str">
        <f>HYPERLINK("http://geochem.nrcan.gc.ca/cdogs/content/kwd/kwd020018_e.htm", "Fluid (stream)")</f>
        <v>Fluid (stream)</v>
      </c>
      <c r="D899" s="1" t="str">
        <f>HYPERLINK("http://geochem.nrcan.gc.ca/cdogs/content/kwd/kwd080007_e.htm", "Untreated Water")</f>
        <v>Untreated Water</v>
      </c>
      <c r="E899" s="1" t="str">
        <f>HYPERLINK("http://geochem.nrcan.gc.ca/cdogs/content/dgp/dgp00002_e.htm", "Total")</f>
        <v>Total</v>
      </c>
      <c r="F899" s="1" t="str">
        <f>HYPERLINK("http://geochem.nrcan.gc.ca/cdogs/content/agp/agp01501_e.htm", "SO4 | NONE | CHROMAT")</f>
        <v>SO4 | NONE | CHROMAT</v>
      </c>
      <c r="G899" s="1" t="str">
        <f>HYPERLINK("http://geochem.nrcan.gc.ca/cdogs/content/mth/mth01460_e.htm", "1460")</f>
        <v>1460</v>
      </c>
      <c r="H899" s="1" t="str">
        <f>HYPERLINK("http://geochem.nrcan.gc.ca/cdogs/content/bdl/bdl210037_e.htm", "210037")</f>
        <v>210037</v>
      </c>
      <c r="I899" s="1" t="str">
        <f>HYPERLINK("http://geochem.nrcan.gc.ca/cdogs/content/prj/prj210166_e.htm", "210166")</f>
        <v>210166</v>
      </c>
      <c r="J899" s="1" t="str">
        <f>HYPERLINK("http://geochem.nrcan.gc.ca/cdogs/content/svy/svy210248_e.htm", "210248")</f>
        <v>210248</v>
      </c>
      <c r="L899" t="s">
        <v>4165</v>
      </c>
      <c r="M899">
        <v>48.94</v>
      </c>
      <c r="N899" t="s">
        <v>4165</v>
      </c>
      <c r="O899" t="s">
        <v>4166</v>
      </c>
      <c r="P899" t="s">
        <v>4167</v>
      </c>
      <c r="Q899" t="s">
        <v>4168</v>
      </c>
      <c r="R899" t="s">
        <v>4169</v>
      </c>
      <c r="T899" t="s">
        <v>25</v>
      </c>
    </row>
    <row r="900" spans="1:20" x14ac:dyDescent="0.25">
      <c r="A900">
        <v>57.227736999999998</v>
      </c>
      <c r="B900">
        <v>-115.98573260000001</v>
      </c>
      <c r="C900" s="1" t="str">
        <f>HYPERLINK("http://geochem.nrcan.gc.ca/cdogs/content/kwd/kwd020018_e.htm", "Fluid (stream)")</f>
        <v>Fluid (stream)</v>
      </c>
      <c r="D900" s="1" t="str">
        <f>HYPERLINK("http://geochem.nrcan.gc.ca/cdogs/content/kwd/kwd080007_e.htm", "Untreated Water")</f>
        <v>Untreated Water</v>
      </c>
      <c r="E900" s="1" t="str">
        <f>HYPERLINK("http://geochem.nrcan.gc.ca/cdogs/content/dgp/dgp00002_e.htm", "Total")</f>
        <v>Total</v>
      </c>
      <c r="F900" s="1" t="str">
        <f>HYPERLINK("http://geochem.nrcan.gc.ca/cdogs/content/agp/agp01501_e.htm", "SO4 | NONE | CHROMAT")</f>
        <v>SO4 | NONE | CHROMAT</v>
      </c>
      <c r="G900" s="1" t="str">
        <f>HYPERLINK("http://geochem.nrcan.gc.ca/cdogs/content/mth/mth01460_e.htm", "1460")</f>
        <v>1460</v>
      </c>
      <c r="H900" s="1" t="str">
        <f>HYPERLINK("http://geochem.nrcan.gc.ca/cdogs/content/bdl/bdl210037_e.htm", "210037")</f>
        <v>210037</v>
      </c>
      <c r="I900" s="1" t="str">
        <f>HYPERLINK("http://geochem.nrcan.gc.ca/cdogs/content/prj/prj210166_e.htm", "210166")</f>
        <v>210166</v>
      </c>
      <c r="J900" s="1" t="str">
        <f>HYPERLINK("http://geochem.nrcan.gc.ca/cdogs/content/svy/svy210248_e.htm", "210248")</f>
        <v>210248</v>
      </c>
      <c r="L900" t="s">
        <v>4170</v>
      </c>
      <c r="M900">
        <v>61.12</v>
      </c>
      <c r="N900" t="s">
        <v>4170</v>
      </c>
      <c r="O900" t="s">
        <v>4171</v>
      </c>
      <c r="P900" t="s">
        <v>4172</v>
      </c>
      <c r="Q900" t="s">
        <v>4173</v>
      </c>
      <c r="R900" t="s">
        <v>4174</v>
      </c>
      <c r="T900" t="s">
        <v>25</v>
      </c>
    </row>
    <row r="901" spans="1:20" x14ac:dyDescent="0.25">
      <c r="A901">
        <v>57.236968900000001</v>
      </c>
      <c r="B901">
        <v>-115.9042779</v>
      </c>
      <c r="C901" s="1" t="str">
        <f>HYPERLINK("http://geochem.nrcan.gc.ca/cdogs/content/kwd/kwd020018_e.htm", "Fluid (stream)")</f>
        <v>Fluid (stream)</v>
      </c>
      <c r="D901" s="1" t="str">
        <f>HYPERLINK("http://geochem.nrcan.gc.ca/cdogs/content/kwd/kwd080007_e.htm", "Untreated Water")</f>
        <v>Untreated Water</v>
      </c>
      <c r="E901" s="1" t="str">
        <f>HYPERLINK("http://geochem.nrcan.gc.ca/cdogs/content/dgp/dgp00002_e.htm", "Total")</f>
        <v>Total</v>
      </c>
      <c r="F901" s="1" t="str">
        <f>HYPERLINK("http://geochem.nrcan.gc.ca/cdogs/content/agp/agp01501_e.htm", "SO4 | NONE | CHROMAT")</f>
        <v>SO4 | NONE | CHROMAT</v>
      </c>
      <c r="G901" s="1" t="str">
        <f>HYPERLINK("http://geochem.nrcan.gc.ca/cdogs/content/mth/mth01460_e.htm", "1460")</f>
        <v>1460</v>
      </c>
      <c r="H901" s="1" t="str">
        <f>HYPERLINK("http://geochem.nrcan.gc.ca/cdogs/content/bdl/bdl210037_e.htm", "210037")</f>
        <v>210037</v>
      </c>
      <c r="I901" s="1" t="str">
        <f>HYPERLINK("http://geochem.nrcan.gc.ca/cdogs/content/prj/prj210166_e.htm", "210166")</f>
        <v>210166</v>
      </c>
      <c r="J901" s="1" t="str">
        <f>HYPERLINK("http://geochem.nrcan.gc.ca/cdogs/content/svy/svy210248_e.htm", "210248")</f>
        <v>210248</v>
      </c>
      <c r="L901" t="s">
        <v>850</v>
      </c>
      <c r="M901">
        <v>19.5</v>
      </c>
      <c r="N901" t="s">
        <v>850</v>
      </c>
      <c r="O901" t="s">
        <v>4175</v>
      </c>
      <c r="P901" t="s">
        <v>4176</v>
      </c>
      <c r="Q901" t="s">
        <v>4177</v>
      </c>
      <c r="R901" t="s">
        <v>4178</v>
      </c>
      <c r="T901" t="s">
        <v>25</v>
      </c>
    </row>
    <row r="902" spans="1:20" x14ac:dyDescent="0.25">
      <c r="A902">
        <v>57.205744500000002</v>
      </c>
      <c r="B902">
        <v>-115.91677489999999</v>
      </c>
      <c r="C902" s="1" t="str">
        <f>HYPERLINK("http://geochem.nrcan.gc.ca/cdogs/content/kwd/kwd020018_e.htm", "Fluid (stream)")</f>
        <v>Fluid (stream)</v>
      </c>
      <c r="D902" s="1" t="str">
        <f>HYPERLINK("http://geochem.nrcan.gc.ca/cdogs/content/kwd/kwd080007_e.htm", "Untreated Water")</f>
        <v>Untreated Water</v>
      </c>
      <c r="E902" s="1" t="str">
        <f>HYPERLINK("http://geochem.nrcan.gc.ca/cdogs/content/dgp/dgp00002_e.htm", "Total")</f>
        <v>Total</v>
      </c>
      <c r="F902" s="1" t="str">
        <f>HYPERLINK("http://geochem.nrcan.gc.ca/cdogs/content/agp/agp01501_e.htm", "SO4 | NONE | CHROMAT")</f>
        <v>SO4 | NONE | CHROMAT</v>
      </c>
      <c r="G902" s="1" t="str">
        <f>HYPERLINK("http://geochem.nrcan.gc.ca/cdogs/content/mth/mth01460_e.htm", "1460")</f>
        <v>1460</v>
      </c>
      <c r="H902" s="1" t="str">
        <f>HYPERLINK("http://geochem.nrcan.gc.ca/cdogs/content/bdl/bdl210037_e.htm", "210037")</f>
        <v>210037</v>
      </c>
      <c r="I902" s="1" t="str">
        <f>HYPERLINK("http://geochem.nrcan.gc.ca/cdogs/content/prj/prj210166_e.htm", "210166")</f>
        <v>210166</v>
      </c>
      <c r="J902" s="1" t="str">
        <f>HYPERLINK("http://geochem.nrcan.gc.ca/cdogs/content/svy/svy210248_e.htm", "210248")</f>
        <v>210248</v>
      </c>
      <c r="L902" t="s">
        <v>4179</v>
      </c>
      <c r="M902">
        <v>323</v>
      </c>
      <c r="N902" t="s">
        <v>4179</v>
      </c>
      <c r="O902" t="s">
        <v>4180</v>
      </c>
      <c r="P902" t="s">
        <v>4181</v>
      </c>
      <c r="Q902" t="s">
        <v>4182</v>
      </c>
      <c r="R902" t="s">
        <v>4183</v>
      </c>
      <c r="T902" t="s">
        <v>25</v>
      </c>
    </row>
    <row r="903" spans="1:20" x14ac:dyDescent="0.25">
      <c r="A903">
        <v>57.2460539</v>
      </c>
      <c r="B903">
        <v>-115.7965645</v>
      </c>
      <c r="C903" s="1" t="str">
        <f>HYPERLINK("http://geochem.nrcan.gc.ca/cdogs/content/kwd/kwd020018_e.htm", "Fluid (stream)")</f>
        <v>Fluid (stream)</v>
      </c>
      <c r="D903" s="1" t="str">
        <f>HYPERLINK("http://geochem.nrcan.gc.ca/cdogs/content/kwd/kwd080007_e.htm", "Untreated Water")</f>
        <v>Untreated Water</v>
      </c>
      <c r="E903" s="1" t="str">
        <f>HYPERLINK("http://geochem.nrcan.gc.ca/cdogs/content/dgp/dgp00002_e.htm", "Total")</f>
        <v>Total</v>
      </c>
      <c r="F903" s="1" t="str">
        <f>HYPERLINK("http://geochem.nrcan.gc.ca/cdogs/content/agp/agp01501_e.htm", "SO4 | NONE | CHROMAT")</f>
        <v>SO4 | NONE | CHROMAT</v>
      </c>
      <c r="G903" s="1" t="str">
        <f>HYPERLINK("http://geochem.nrcan.gc.ca/cdogs/content/mth/mth01460_e.htm", "1460")</f>
        <v>1460</v>
      </c>
      <c r="H903" s="1" t="str">
        <f>HYPERLINK("http://geochem.nrcan.gc.ca/cdogs/content/bdl/bdl210037_e.htm", "210037")</f>
        <v>210037</v>
      </c>
      <c r="I903" s="1" t="str">
        <f>HYPERLINK("http://geochem.nrcan.gc.ca/cdogs/content/prj/prj210166_e.htm", "210166")</f>
        <v>210166</v>
      </c>
      <c r="J903" s="1" t="str">
        <f>HYPERLINK("http://geochem.nrcan.gc.ca/cdogs/content/svy/svy210248_e.htm", "210248")</f>
        <v>210248</v>
      </c>
      <c r="L903" t="s">
        <v>4184</v>
      </c>
      <c r="M903">
        <v>1.452</v>
      </c>
      <c r="N903" t="s">
        <v>4184</v>
      </c>
      <c r="O903" t="s">
        <v>4185</v>
      </c>
      <c r="P903" t="s">
        <v>4186</v>
      </c>
      <c r="Q903" t="s">
        <v>4187</v>
      </c>
      <c r="R903" t="s">
        <v>4188</v>
      </c>
      <c r="T903" t="s">
        <v>25</v>
      </c>
    </row>
    <row r="904" spans="1:20" x14ac:dyDescent="0.25">
      <c r="A904">
        <v>57.195520700000003</v>
      </c>
      <c r="B904">
        <v>-115.7842565</v>
      </c>
      <c r="C904" s="1" t="str">
        <f>HYPERLINK("http://geochem.nrcan.gc.ca/cdogs/content/kwd/kwd020018_e.htm", "Fluid (stream)")</f>
        <v>Fluid (stream)</v>
      </c>
      <c r="D904" s="1" t="str">
        <f>HYPERLINK("http://geochem.nrcan.gc.ca/cdogs/content/kwd/kwd080007_e.htm", "Untreated Water")</f>
        <v>Untreated Water</v>
      </c>
      <c r="E904" s="1" t="str">
        <f>HYPERLINK("http://geochem.nrcan.gc.ca/cdogs/content/dgp/dgp00002_e.htm", "Total")</f>
        <v>Total</v>
      </c>
      <c r="F904" s="1" t="str">
        <f>HYPERLINK("http://geochem.nrcan.gc.ca/cdogs/content/agp/agp01501_e.htm", "SO4 | NONE | CHROMAT")</f>
        <v>SO4 | NONE | CHROMAT</v>
      </c>
      <c r="G904" s="1" t="str">
        <f>HYPERLINK("http://geochem.nrcan.gc.ca/cdogs/content/mth/mth01460_e.htm", "1460")</f>
        <v>1460</v>
      </c>
      <c r="H904" s="1" t="str">
        <f>HYPERLINK("http://geochem.nrcan.gc.ca/cdogs/content/bdl/bdl210037_e.htm", "210037")</f>
        <v>210037</v>
      </c>
      <c r="I904" s="1" t="str">
        <f>HYPERLINK("http://geochem.nrcan.gc.ca/cdogs/content/prj/prj210166_e.htm", "210166")</f>
        <v>210166</v>
      </c>
      <c r="J904" s="1" t="str">
        <f>HYPERLINK("http://geochem.nrcan.gc.ca/cdogs/content/svy/svy210248_e.htm", "210248")</f>
        <v>210248</v>
      </c>
      <c r="L904" t="s">
        <v>4189</v>
      </c>
      <c r="M904">
        <v>4.5149999999999997</v>
      </c>
      <c r="N904" t="s">
        <v>4189</v>
      </c>
      <c r="O904" t="s">
        <v>4190</v>
      </c>
      <c r="P904" t="s">
        <v>4191</v>
      </c>
      <c r="Q904" t="s">
        <v>4192</v>
      </c>
      <c r="R904" t="s">
        <v>4193</v>
      </c>
      <c r="T904" t="s">
        <v>25</v>
      </c>
    </row>
    <row r="905" spans="1:20" x14ac:dyDescent="0.25">
      <c r="A905">
        <v>57.216834800000001</v>
      </c>
      <c r="B905">
        <v>-115.7337912</v>
      </c>
      <c r="C905" s="1" t="str">
        <f>HYPERLINK("http://geochem.nrcan.gc.ca/cdogs/content/kwd/kwd020018_e.htm", "Fluid (stream)")</f>
        <v>Fluid (stream)</v>
      </c>
      <c r="D905" s="1" t="str">
        <f>HYPERLINK("http://geochem.nrcan.gc.ca/cdogs/content/kwd/kwd080007_e.htm", "Untreated Water")</f>
        <v>Untreated Water</v>
      </c>
      <c r="E905" s="1" t="str">
        <f>HYPERLINK("http://geochem.nrcan.gc.ca/cdogs/content/dgp/dgp00002_e.htm", "Total")</f>
        <v>Total</v>
      </c>
      <c r="F905" s="1" t="str">
        <f>HYPERLINK("http://geochem.nrcan.gc.ca/cdogs/content/agp/agp01501_e.htm", "SO4 | NONE | CHROMAT")</f>
        <v>SO4 | NONE | CHROMAT</v>
      </c>
      <c r="G905" s="1" t="str">
        <f>HYPERLINK("http://geochem.nrcan.gc.ca/cdogs/content/mth/mth01460_e.htm", "1460")</f>
        <v>1460</v>
      </c>
      <c r="H905" s="1" t="str">
        <f>HYPERLINK("http://geochem.nrcan.gc.ca/cdogs/content/bdl/bdl210037_e.htm", "210037")</f>
        <v>210037</v>
      </c>
      <c r="I905" s="1" t="str">
        <f>HYPERLINK("http://geochem.nrcan.gc.ca/cdogs/content/prj/prj210166_e.htm", "210166")</f>
        <v>210166</v>
      </c>
      <c r="J905" s="1" t="str">
        <f>HYPERLINK("http://geochem.nrcan.gc.ca/cdogs/content/svy/svy210248_e.htm", "210248")</f>
        <v>210248</v>
      </c>
      <c r="L905" t="s">
        <v>4194</v>
      </c>
      <c r="M905">
        <v>1.093</v>
      </c>
      <c r="N905" t="s">
        <v>4194</v>
      </c>
      <c r="O905" t="s">
        <v>4195</v>
      </c>
      <c r="P905" t="s">
        <v>4196</v>
      </c>
      <c r="Q905" t="s">
        <v>4197</v>
      </c>
      <c r="R905" t="s">
        <v>4198</v>
      </c>
      <c r="T905" t="s">
        <v>25</v>
      </c>
    </row>
    <row r="906" spans="1:20" x14ac:dyDescent="0.25">
      <c r="A906">
        <v>57.0653164</v>
      </c>
      <c r="B906">
        <v>-115.6245945</v>
      </c>
      <c r="C906" s="1" t="str">
        <f>HYPERLINK("http://geochem.nrcan.gc.ca/cdogs/content/kwd/kwd020018_e.htm", "Fluid (stream)")</f>
        <v>Fluid (stream)</v>
      </c>
      <c r="D906" s="1" t="str">
        <f>HYPERLINK("http://geochem.nrcan.gc.ca/cdogs/content/kwd/kwd080007_e.htm", "Untreated Water")</f>
        <v>Untreated Water</v>
      </c>
      <c r="E906" s="1" t="str">
        <f>HYPERLINK("http://geochem.nrcan.gc.ca/cdogs/content/dgp/dgp00002_e.htm", "Total")</f>
        <v>Total</v>
      </c>
      <c r="F906" s="1" t="str">
        <f>HYPERLINK("http://geochem.nrcan.gc.ca/cdogs/content/agp/agp01501_e.htm", "SO4 | NONE | CHROMAT")</f>
        <v>SO4 | NONE | CHROMAT</v>
      </c>
      <c r="G906" s="1" t="str">
        <f>HYPERLINK("http://geochem.nrcan.gc.ca/cdogs/content/mth/mth01460_e.htm", "1460")</f>
        <v>1460</v>
      </c>
      <c r="H906" s="1" t="str">
        <f>HYPERLINK("http://geochem.nrcan.gc.ca/cdogs/content/bdl/bdl210037_e.htm", "210037")</f>
        <v>210037</v>
      </c>
      <c r="I906" s="1" t="str">
        <f>HYPERLINK("http://geochem.nrcan.gc.ca/cdogs/content/prj/prj210166_e.htm", "210166")</f>
        <v>210166</v>
      </c>
      <c r="J906" s="1" t="str">
        <f>HYPERLINK("http://geochem.nrcan.gc.ca/cdogs/content/svy/svy210248_e.htm", "210248")</f>
        <v>210248</v>
      </c>
      <c r="L906" t="s">
        <v>4199</v>
      </c>
      <c r="M906">
        <v>44.14</v>
      </c>
      <c r="N906" t="s">
        <v>4199</v>
      </c>
      <c r="O906" t="s">
        <v>4200</v>
      </c>
      <c r="P906" t="s">
        <v>4201</v>
      </c>
      <c r="Q906" t="s">
        <v>4202</v>
      </c>
      <c r="R906" t="s">
        <v>4203</v>
      </c>
      <c r="T906" t="s">
        <v>25</v>
      </c>
    </row>
    <row r="907" spans="1:20" x14ac:dyDescent="0.25">
      <c r="A907">
        <v>57.095008300000003</v>
      </c>
      <c r="B907">
        <v>-115.6018558</v>
      </c>
      <c r="C907" s="1" t="str">
        <f>HYPERLINK("http://geochem.nrcan.gc.ca/cdogs/content/kwd/kwd020018_e.htm", "Fluid (stream)")</f>
        <v>Fluid (stream)</v>
      </c>
      <c r="D907" s="1" t="str">
        <f>HYPERLINK("http://geochem.nrcan.gc.ca/cdogs/content/kwd/kwd080007_e.htm", "Untreated Water")</f>
        <v>Untreated Water</v>
      </c>
      <c r="E907" s="1" t="str">
        <f>HYPERLINK("http://geochem.nrcan.gc.ca/cdogs/content/dgp/dgp00002_e.htm", "Total")</f>
        <v>Total</v>
      </c>
      <c r="F907" s="1" t="str">
        <f>HYPERLINK("http://geochem.nrcan.gc.ca/cdogs/content/agp/agp01501_e.htm", "SO4 | NONE | CHROMAT")</f>
        <v>SO4 | NONE | CHROMAT</v>
      </c>
      <c r="G907" s="1" t="str">
        <f>HYPERLINK("http://geochem.nrcan.gc.ca/cdogs/content/mth/mth01460_e.htm", "1460")</f>
        <v>1460</v>
      </c>
      <c r="H907" s="1" t="str">
        <f>HYPERLINK("http://geochem.nrcan.gc.ca/cdogs/content/bdl/bdl210037_e.htm", "210037")</f>
        <v>210037</v>
      </c>
      <c r="I907" s="1" t="str">
        <f>HYPERLINK("http://geochem.nrcan.gc.ca/cdogs/content/prj/prj210166_e.htm", "210166")</f>
        <v>210166</v>
      </c>
      <c r="J907" s="1" t="str">
        <f>HYPERLINK("http://geochem.nrcan.gc.ca/cdogs/content/svy/svy210248_e.htm", "210248")</f>
        <v>210248</v>
      </c>
      <c r="L907" t="s">
        <v>4204</v>
      </c>
      <c r="M907">
        <v>70.8</v>
      </c>
      <c r="N907" t="s">
        <v>4204</v>
      </c>
      <c r="O907" t="s">
        <v>4205</v>
      </c>
      <c r="P907" t="s">
        <v>4206</v>
      </c>
      <c r="Q907" t="s">
        <v>4207</v>
      </c>
      <c r="R907" t="s">
        <v>4208</v>
      </c>
      <c r="T907" t="s">
        <v>25</v>
      </c>
    </row>
    <row r="908" spans="1:20" x14ac:dyDescent="0.25">
      <c r="A908">
        <v>57.0972212</v>
      </c>
      <c r="B908">
        <v>-115.700699</v>
      </c>
      <c r="C908" s="1" t="str">
        <f>HYPERLINK("http://geochem.nrcan.gc.ca/cdogs/content/kwd/kwd020018_e.htm", "Fluid (stream)")</f>
        <v>Fluid (stream)</v>
      </c>
      <c r="D908" s="1" t="str">
        <f>HYPERLINK("http://geochem.nrcan.gc.ca/cdogs/content/kwd/kwd080007_e.htm", "Untreated Water")</f>
        <v>Untreated Water</v>
      </c>
      <c r="E908" s="1" t="str">
        <f>HYPERLINK("http://geochem.nrcan.gc.ca/cdogs/content/dgp/dgp00002_e.htm", "Total")</f>
        <v>Total</v>
      </c>
      <c r="F908" s="1" t="str">
        <f>HYPERLINK("http://geochem.nrcan.gc.ca/cdogs/content/agp/agp01501_e.htm", "SO4 | NONE | CHROMAT")</f>
        <v>SO4 | NONE | CHROMAT</v>
      </c>
      <c r="G908" s="1" t="str">
        <f>HYPERLINK("http://geochem.nrcan.gc.ca/cdogs/content/mth/mth01460_e.htm", "1460")</f>
        <v>1460</v>
      </c>
      <c r="H908" s="1" t="str">
        <f>HYPERLINK("http://geochem.nrcan.gc.ca/cdogs/content/bdl/bdl210037_e.htm", "210037")</f>
        <v>210037</v>
      </c>
      <c r="I908" s="1" t="str">
        <f>HYPERLINK("http://geochem.nrcan.gc.ca/cdogs/content/prj/prj210166_e.htm", "210166")</f>
        <v>210166</v>
      </c>
      <c r="J908" s="1" t="str">
        <f>HYPERLINK("http://geochem.nrcan.gc.ca/cdogs/content/svy/svy210248_e.htm", "210248")</f>
        <v>210248</v>
      </c>
      <c r="L908" t="s">
        <v>4209</v>
      </c>
      <c r="M908">
        <v>3.5030000000000001</v>
      </c>
      <c r="N908" t="s">
        <v>4209</v>
      </c>
      <c r="O908" t="s">
        <v>4210</v>
      </c>
      <c r="P908" t="s">
        <v>4211</v>
      </c>
      <c r="Q908" t="s">
        <v>4212</v>
      </c>
      <c r="R908" t="s">
        <v>4213</v>
      </c>
      <c r="T908" t="s">
        <v>25</v>
      </c>
    </row>
    <row r="909" spans="1:20" x14ac:dyDescent="0.25">
      <c r="A909">
        <v>57.081285100000002</v>
      </c>
      <c r="B909">
        <v>-115.7121465</v>
      </c>
      <c r="C909" s="1" t="str">
        <f>HYPERLINK("http://geochem.nrcan.gc.ca/cdogs/content/kwd/kwd020018_e.htm", "Fluid (stream)")</f>
        <v>Fluid (stream)</v>
      </c>
      <c r="D909" s="1" t="str">
        <f>HYPERLINK("http://geochem.nrcan.gc.ca/cdogs/content/kwd/kwd080007_e.htm", "Untreated Water")</f>
        <v>Untreated Water</v>
      </c>
      <c r="E909" s="1" t="str">
        <f>HYPERLINK("http://geochem.nrcan.gc.ca/cdogs/content/dgp/dgp00002_e.htm", "Total")</f>
        <v>Total</v>
      </c>
      <c r="F909" s="1" t="str">
        <f>HYPERLINK("http://geochem.nrcan.gc.ca/cdogs/content/agp/agp01501_e.htm", "SO4 | NONE | CHROMAT")</f>
        <v>SO4 | NONE | CHROMAT</v>
      </c>
      <c r="G909" s="1" t="str">
        <f>HYPERLINK("http://geochem.nrcan.gc.ca/cdogs/content/mth/mth01460_e.htm", "1460")</f>
        <v>1460</v>
      </c>
      <c r="H909" s="1" t="str">
        <f>HYPERLINK("http://geochem.nrcan.gc.ca/cdogs/content/bdl/bdl210037_e.htm", "210037")</f>
        <v>210037</v>
      </c>
      <c r="I909" s="1" t="str">
        <f>HYPERLINK("http://geochem.nrcan.gc.ca/cdogs/content/prj/prj210166_e.htm", "210166")</f>
        <v>210166</v>
      </c>
      <c r="J909" s="1" t="str">
        <f>HYPERLINK("http://geochem.nrcan.gc.ca/cdogs/content/svy/svy210248_e.htm", "210248")</f>
        <v>210248</v>
      </c>
      <c r="L909" t="s">
        <v>4214</v>
      </c>
      <c r="M909">
        <v>4.9219999999999997</v>
      </c>
      <c r="N909" t="s">
        <v>4214</v>
      </c>
      <c r="O909" t="s">
        <v>4215</v>
      </c>
      <c r="P909" t="s">
        <v>4216</v>
      </c>
      <c r="Q909" t="s">
        <v>4217</v>
      </c>
      <c r="R909" t="s">
        <v>4218</v>
      </c>
      <c r="T909" t="s">
        <v>25</v>
      </c>
    </row>
    <row r="910" spans="1:20" x14ac:dyDescent="0.25">
      <c r="A910">
        <v>57.137827100000003</v>
      </c>
      <c r="B910">
        <v>-115.7093399</v>
      </c>
      <c r="C910" s="1" t="str">
        <f>HYPERLINK("http://geochem.nrcan.gc.ca/cdogs/content/kwd/kwd020018_e.htm", "Fluid (stream)")</f>
        <v>Fluid (stream)</v>
      </c>
      <c r="D910" s="1" t="str">
        <f>HYPERLINK("http://geochem.nrcan.gc.ca/cdogs/content/kwd/kwd080007_e.htm", "Untreated Water")</f>
        <v>Untreated Water</v>
      </c>
      <c r="E910" s="1" t="str">
        <f>HYPERLINK("http://geochem.nrcan.gc.ca/cdogs/content/dgp/dgp00002_e.htm", "Total")</f>
        <v>Total</v>
      </c>
      <c r="F910" s="1" t="str">
        <f>HYPERLINK("http://geochem.nrcan.gc.ca/cdogs/content/agp/agp01501_e.htm", "SO4 | NONE | CHROMAT")</f>
        <v>SO4 | NONE | CHROMAT</v>
      </c>
      <c r="G910" s="1" t="str">
        <f>HYPERLINK("http://geochem.nrcan.gc.ca/cdogs/content/mth/mth01460_e.htm", "1460")</f>
        <v>1460</v>
      </c>
      <c r="H910" s="1" t="str">
        <f>HYPERLINK("http://geochem.nrcan.gc.ca/cdogs/content/bdl/bdl210037_e.htm", "210037")</f>
        <v>210037</v>
      </c>
      <c r="I910" s="1" t="str">
        <f>HYPERLINK("http://geochem.nrcan.gc.ca/cdogs/content/prj/prj210166_e.htm", "210166")</f>
        <v>210166</v>
      </c>
      <c r="J910" s="1" t="str">
        <f>HYPERLINK("http://geochem.nrcan.gc.ca/cdogs/content/svy/svy210248_e.htm", "210248")</f>
        <v>210248</v>
      </c>
      <c r="L910" t="s">
        <v>4219</v>
      </c>
      <c r="M910">
        <v>12.582000000000001</v>
      </c>
      <c r="N910" t="s">
        <v>4219</v>
      </c>
      <c r="O910" t="s">
        <v>4220</v>
      </c>
      <c r="P910" t="s">
        <v>4221</v>
      </c>
      <c r="Q910" t="s">
        <v>4222</v>
      </c>
      <c r="R910" t="s">
        <v>4223</v>
      </c>
      <c r="T910" t="s">
        <v>25</v>
      </c>
    </row>
    <row r="911" spans="1:20" x14ac:dyDescent="0.25">
      <c r="A911">
        <v>57.116675000000001</v>
      </c>
      <c r="B911">
        <v>-115.6820979</v>
      </c>
      <c r="C911" s="1" t="str">
        <f>HYPERLINK("http://geochem.nrcan.gc.ca/cdogs/content/kwd/kwd020018_e.htm", "Fluid (stream)")</f>
        <v>Fluid (stream)</v>
      </c>
      <c r="D911" s="1" t="str">
        <f>HYPERLINK("http://geochem.nrcan.gc.ca/cdogs/content/kwd/kwd080007_e.htm", "Untreated Water")</f>
        <v>Untreated Water</v>
      </c>
      <c r="E911" s="1" t="str">
        <f>HYPERLINK("http://geochem.nrcan.gc.ca/cdogs/content/dgp/dgp00002_e.htm", "Total")</f>
        <v>Total</v>
      </c>
      <c r="F911" s="1" t="str">
        <f>HYPERLINK("http://geochem.nrcan.gc.ca/cdogs/content/agp/agp01501_e.htm", "SO4 | NONE | CHROMAT")</f>
        <v>SO4 | NONE | CHROMAT</v>
      </c>
      <c r="G911" s="1" t="str">
        <f>HYPERLINK("http://geochem.nrcan.gc.ca/cdogs/content/mth/mth01460_e.htm", "1460")</f>
        <v>1460</v>
      </c>
      <c r="H911" s="1" t="str">
        <f>HYPERLINK("http://geochem.nrcan.gc.ca/cdogs/content/bdl/bdl210037_e.htm", "210037")</f>
        <v>210037</v>
      </c>
      <c r="I911" s="1" t="str">
        <f>HYPERLINK("http://geochem.nrcan.gc.ca/cdogs/content/prj/prj210166_e.htm", "210166")</f>
        <v>210166</v>
      </c>
      <c r="J911" s="1" t="str">
        <f>HYPERLINK("http://geochem.nrcan.gc.ca/cdogs/content/svy/svy210248_e.htm", "210248")</f>
        <v>210248</v>
      </c>
      <c r="L911" t="s">
        <v>4224</v>
      </c>
      <c r="M911">
        <v>8.2110000000000003</v>
      </c>
      <c r="N911" t="s">
        <v>4224</v>
      </c>
      <c r="O911" t="s">
        <v>4225</v>
      </c>
      <c r="P911" t="s">
        <v>4226</v>
      </c>
      <c r="Q911" t="s">
        <v>4227</v>
      </c>
      <c r="R911" t="s">
        <v>4228</v>
      </c>
      <c r="T911" t="s">
        <v>25</v>
      </c>
    </row>
    <row r="912" spans="1:20" x14ac:dyDescent="0.25">
      <c r="A912">
        <v>57.176128900000002</v>
      </c>
      <c r="B912">
        <v>-115.757053</v>
      </c>
      <c r="C912" s="1" t="str">
        <f>HYPERLINK("http://geochem.nrcan.gc.ca/cdogs/content/kwd/kwd020018_e.htm", "Fluid (stream)")</f>
        <v>Fluid (stream)</v>
      </c>
      <c r="D912" s="1" t="str">
        <f>HYPERLINK("http://geochem.nrcan.gc.ca/cdogs/content/kwd/kwd080007_e.htm", "Untreated Water")</f>
        <v>Untreated Water</v>
      </c>
      <c r="E912" s="1" t="str">
        <f>HYPERLINK("http://geochem.nrcan.gc.ca/cdogs/content/dgp/dgp00002_e.htm", "Total")</f>
        <v>Total</v>
      </c>
      <c r="F912" s="1" t="str">
        <f>HYPERLINK("http://geochem.nrcan.gc.ca/cdogs/content/agp/agp01501_e.htm", "SO4 | NONE | CHROMAT")</f>
        <v>SO4 | NONE | CHROMAT</v>
      </c>
      <c r="G912" s="1" t="str">
        <f>HYPERLINK("http://geochem.nrcan.gc.ca/cdogs/content/mth/mth01460_e.htm", "1460")</f>
        <v>1460</v>
      </c>
      <c r="H912" s="1" t="str">
        <f>HYPERLINK("http://geochem.nrcan.gc.ca/cdogs/content/bdl/bdl210037_e.htm", "210037")</f>
        <v>210037</v>
      </c>
      <c r="I912" s="1" t="str">
        <f>HYPERLINK("http://geochem.nrcan.gc.ca/cdogs/content/prj/prj210166_e.htm", "210166")</f>
        <v>210166</v>
      </c>
      <c r="J912" s="1" t="str">
        <f>HYPERLINK("http://geochem.nrcan.gc.ca/cdogs/content/svy/svy210248_e.htm", "210248")</f>
        <v>210248</v>
      </c>
      <c r="L912" t="s">
        <v>4229</v>
      </c>
      <c r="M912">
        <v>0.70799999999999996</v>
      </c>
      <c r="N912" t="s">
        <v>4229</v>
      </c>
      <c r="O912" t="s">
        <v>4230</v>
      </c>
      <c r="P912" t="s">
        <v>4231</v>
      </c>
      <c r="Q912" t="s">
        <v>4232</v>
      </c>
      <c r="R912" t="s">
        <v>4233</v>
      </c>
      <c r="T912" t="s">
        <v>25</v>
      </c>
    </row>
    <row r="913" spans="1:20" x14ac:dyDescent="0.25">
      <c r="A913">
        <v>57.124807300000001</v>
      </c>
      <c r="B913">
        <v>-115.61229640000001</v>
      </c>
      <c r="C913" s="1" t="str">
        <f>HYPERLINK("http://geochem.nrcan.gc.ca/cdogs/content/kwd/kwd020018_e.htm", "Fluid (stream)")</f>
        <v>Fluid (stream)</v>
      </c>
      <c r="D913" s="1" t="str">
        <f>HYPERLINK("http://geochem.nrcan.gc.ca/cdogs/content/kwd/kwd080007_e.htm", "Untreated Water")</f>
        <v>Untreated Water</v>
      </c>
      <c r="E913" s="1" t="str">
        <f>HYPERLINK("http://geochem.nrcan.gc.ca/cdogs/content/dgp/dgp00002_e.htm", "Total")</f>
        <v>Total</v>
      </c>
      <c r="F913" s="1" t="str">
        <f>HYPERLINK("http://geochem.nrcan.gc.ca/cdogs/content/agp/agp01501_e.htm", "SO4 | NONE | CHROMAT")</f>
        <v>SO4 | NONE | CHROMAT</v>
      </c>
      <c r="G913" s="1" t="str">
        <f>HYPERLINK("http://geochem.nrcan.gc.ca/cdogs/content/mth/mth01460_e.htm", "1460")</f>
        <v>1460</v>
      </c>
      <c r="H913" s="1" t="str">
        <f>HYPERLINK("http://geochem.nrcan.gc.ca/cdogs/content/bdl/bdl210037_e.htm", "210037")</f>
        <v>210037</v>
      </c>
      <c r="I913" s="1" t="str">
        <f>HYPERLINK("http://geochem.nrcan.gc.ca/cdogs/content/prj/prj210166_e.htm", "210166")</f>
        <v>210166</v>
      </c>
      <c r="J913" s="1" t="str">
        <f>HYPERLINK("http://geochem.nrcan.gc.ca/cdogs/content/svy/svy210248_e.htm", "210248")</f>
        <v>210248</v>
      </c>
      <c r="L913" t="s">
        <v>4234</v>
      </c>
      <c r="M913">
        <v>575.29999999999995</v>
      </c>
      <c r="N913" t="s">
        <v>4234</v>
      </c>
      <c r="O913" t="s">
        <v>4235</v>
      </c>
      <c r="P913" t="s">
        <v>4236</v>
      </c>
      <c r="Q913" t="s">
        <v>4237</v>
      </c>
      <c r="R913" t="s">
        <v>4238</v>
      </c>
      <c r="T913" t="s">
        <v>25</v>
      </c>
    </row>
    <row r="914" spans="1:20" x14ac:dyDescent="0.25">
      <c r="A914">
        <v>57.1400474</v>
      </c>
      <c r="B914">
        <v>-115.6166673</v>
      </c>
      <c r="C914" s="1" t="str">
        <f>HYPERLINK("http://geochem.nrcan.gc.ca/cdogs/content/kwd/kwd020018_e.htm", "Fluid (stream)")</f>
        <v>Fluid (stream)</v>
      </c>
      <c r="D914" s="1" t="str">
        <f>HYPERLINK("http://geochem.nrcan.gc.ca/cdogs/content/kwd/kwd080007_e.htm", "Untreated Water")</f>
        <v>Untreated Water</v>
      </c>
      <c r="E914" s="1" t="str">
        <f>HYPERLINK("http://geochem.nrcan.gc.ca/cdogs/content/dgp/dgp00002_e.htm", "Total")</f>
        <v>Total</v>
      </c>
      <c r="F914" s="1" t="str">
        <f>HYPERLINK("http://geochem.nrcan.gc.ca/cdogs/content/agp/agp01501_e.htm", "SO4 | NONE | CHROMAT")</f>
        <v>SO4 | NONE | CHROMAT</v>
      </c>
      <c r="G914" s="1" t="str">
        <f>HYPERLINK("http://geochem.nrcan.gc.ca/cdogs/content/mth/mth01460_e.htm", "1460")</f>
        <v>1460</v>
      </c>
      <c r="H914" s="1" t="str">
        <f>HYPERLINK("http://geochem.nrcan.gc.ca/cdogs/content/bdl/bdl210037_e.htm", "210037")</f>
        <v>210037</v>
      </c>
      <c r="I914" s="1" t="str">
        <f>HYPERLINK("http://geochem.nrcan.gc.ca/cdogs/content/prj/prj210166_e.htm", "210166")</f>
        <v>210166</v>
      </c>
      <c r="J914" s="1" t="str">
        <f>HYPERLINK("http://geochem.nrcan.gc.ca/cdogs/content/svy/svy210248_e.htm", "210248")</f>
        <v>210248</v>
      </c>
      <c r="L914" t="s">
        <v>4239</v>
      </c>
      <c r="M914">
        <v>14.484999999999999</v>
      </c>
      <c r="N914" t="s">
        <v>4239</v>
      </c>
      <c r="O914" t="s">
        <v>4240</v>
      </c>
      <c r="P914" t="s">
        <v>4241</v>
      </c>
      <c r="Q914" t="s">
        <v>4242</v>
      </c>
      <c r="R914" t="s">
        <v>4243</v>
      </c>
      <c r="T914" t="s">
        <v>25</v>
      </c>
    </row>
    <row r="915" spans="1:20" x14ac:dyDescent="0.25">
      <c r="A915">
        <v>57.1400474</v>
      </c>
      <c r="B915">
        <v>-115.6166673</v>
      </c>
      <c r="C915" s="1" t="str">
        <f>HYPERLINK("http://geochem.nrcan.gc.ca/cdogs/content/kwd/kwd020018_e.htm", "Fluid (stream)")</f>
        <v>Fluid (stream)</v>
      </c>
      <c r="D915" s="1" t="str">
        <f>HYPERLINK("http://geochem.nrcan.gc.ca/cdogs/content/kwd/kwd080007_e.htm", "Untreated Water")</f>
        <v>Untreated Water</v>
      </c>
      <c r="E915" s="1" t="str">
        <f>HYPERLINK("http://geochem.nrcan.gc.ca/cdogs/content/dgp/dgp00002_e.htm", "Total")</f>
        <v>Total</v>
      </c>
      <c r="F915" s="1" t="str">
        <f>HYPERLINK("http://geochem.nrcan.gc.ca/cdogs/content/agp/agp01501_e.htm", "SO4 | NONE | CHROMAT")</f>
        <v>SO4 | NONE | CHROMAT</v>
      </c>
      <c r="G915" s="1" t="str">
        <f>HYPERLINK("http://geochem.nrcan.gc.ca/cdogs/content/mth/mth01460_e.htm", "1460")</f>
        <v>1460</v>
      </c>
      <c r="H915" s="1" t="str">
        <f>HYPERLINK("http://geochem.nrcan.gc.ca/cdogs/content/bdl/bdl210037_e.htm", "210037")</f>
        <v>210037</v>
      </c>
      <c r="I915" s="1" t="str">
        <f>HYPERLINK("http://geochem.nrcan.gc.ca/cdogs/content/prj/prj210166_e.htm", "210166")</f>
        <v>210166</v>
      </c>
      <c r="J915" s="1" t="str">
        <f>HYPERLINK("http://geochem.nrcan.gc.ca/cdogs/content/svy/svy210248_e.htm", "210248")</f>
        <v>210248</v>
      </c>
      <c r="L915" t="s">
        <v>4244</v>
      </c>
      <c r="M915">
        <v>14.541</v>
      </c>
      <c r="N915" t="s">
        <v>4244</v>
      </c>
      <c r="O915" t="s">
        <v>4240</v>
      </c>
      <c r="P915" t="s">
        <v>4245</v>
      </c>
      <c r="Q915" t="s">
        <v>4246</v>
      </c>
      <c r="R915" t="s">
        <v>4247</v>
      </c>
      <c r="T915" t="s">
        <v>25</v>
      </c>
    </row>
    <row r="916" spans="1:20" x14ac:dyDescent="0.25">
      <c r="A916">
        <v>57.181009500000002</v>
      </c>
      <c r="B916">
        <v>-115.5984605</v>
      </c>
      <c r="C916" s="1" t="str">
        <f>HYPERLINK("http://geochem.nrcan.gc.ca/cdogs/content/kwd/kwd020018_e.htm", "Fluid (stream)")</f>
        <v>Fluid (stream)</v>
      </c>
      <c r="D916" s="1" t="str">
        <f>HYPERLINK("http://geochem.nrcan.gc.ca/cdogs/content/kwd/kwd080007_e.htm", "Untreated Water")</f>
        <v>Untreated Water</v>
      </c>
      <c r="E916" s="1" t="str">
        <f>HYPERLINK("http://geochem.nrcan.gc.ca/cdogs/content/dgp/dgp00002_e.htm", "Total")</f>
        <v>Total</v>
      </c>
      <c r="F916" s="1" t="str">
        <f>HYPERLINK("http://geochem.nrcan.gc.ca/cdogs/content/agp/agp01501_e.htm", "SO4 | NONE | CHROMAT")</f>
        <v>SO4 | NONE | CHROMAT</v>
      </c>
      <c r="G916" s="1" t="str">
        <f>HYPERLINK("http://geochem.nrcan.gc.ca/cdogs/content/mth/mth01460_e.htm", "1460")</f>
        <v>1460</v>
      </c>
      <c r="H916" s="1" t="str">
        <f>HYPERLINK("http://geochem.nrcan.gc.ca/cdogs/content/bdl/bdl210037_e.htm", "210037")</f>
        <v>210037</v>
      </c>
      <c r="I916" s="1" t="str">
        <f>HYPERLINK("http://geochem.nrcan.gc.ca/cdogs/content/prj/prj210166_e.htm", "210166")</f>
        <v>210166</v>
      </c>
      <c r="J916" s="1" t="str">
        <f>HYPERLINK("http://geochem.nrcan.gc.ca/cdogs/content/svy/svy210248_e.htm", "210248")</f>
        <v>210248</v>
      </c>
      <c r="L916" t="s">
        <v>4248</v>
      </c>
      <c r="M916">
        <v>17.707999999999998</v>
      </c>
      <c r="N916" t="s">
        <v>4248</v>
      </c>
      <c r="O916" t="s">
        <v>4249</v>
      </c>
      <c r="P916" t="s">
        <v>4250</v>
      </c>
      <c r="Q916" t="s">
        <v>4251</v>
      </c>
      <c r="R916" t="s">
        <v>4252</v>
      </c>
      <c r="T916" t="s">
        <v>25</v>
      </c>
    </row>
    <row r="917" spans="1:20" x14ac:dyDescent="0.25">
      <c r="A917">
        <v>57.189275299999998</v>
      </c>
      <c r="B917">
        <v>-115.602549</v>
      </c>
      <c r="C917" s="1" t="str">
        <f>HYPERLINK("http://geochem.nrcan.gc.ca/cdogs/content/kwd/kwd020018_e.htm", "Fluid (stream)")</f>
        <v>Fluid (stream)</v>
      </c>
      <c r="D917" s="1" t="str">
        <f>HYPERLINK("http://geochem.nrcan.gc.ca/cdogs/content/kwd/kwd080007_e.htm", "Untreated Water")</f>
        <v>Untreated Water</v>
      </c>
      <c r="E917" s="1" t="str">
        <f>HYPERLINK("http://geochem.nrcan.gc.ca/cdogs/content/dgp/dgp00002_e.htm", "Total")</f>
        <v>Total</v>
      </c>
      <c r="F917" s="1" t="str">
        <f>HYPERLINK("http://geochem.nrcan.gc.ca/cdogs/content/agp/agp01501_e.htm", "SO4 | NONE | CHROMAT")</f>
        <v>SO4 | NONE | CHROMAT</v>
      </c>
      <c r="G917" s="1" t="str">
        <f>HYPERLINK("http://geochem.nrcan.gc.ca/cdogs/content/mth/mth01460_e.htm", "1460")</f>
        <v>1460</v>
      </c>
      <c r="H917" s="1" t="str">
        <f>HYPERLINK("http://geochem.nrcan.gc.ca/cdogs/content/bdl/bdl210037_e.htm", "210037")</f>
        <v>210037</v>
      </c>
      <c r="I917" s="1" t="str">
        <f>HYPERLINK("http://geochem.nrcan.gc.ca/cdogs/content/prj/prj210166_e.htm", "210166")</f>
        <v>210166</v>
      </c>
      <c r="J917" s="1" t="str">
        <f>HYPERLINK("http://geochem.nrcan.gc.ca/cdogs/content/svy/svy210248_e.htm", "210248")</f>
        <v>210248</v>
      </c>
      <c r="L917" t="s">
        <v>4253</v>
      </c>
      <c r="M917">
        <v>14.510999999999999</v>
      </c>
      <c r="N917" t="s">
        <v>4253</v>
      </c>
      <c r="O917" t="s">
        <v>4254</v>
      </c>
      <c r="P917" t="s">
        <v>4255</v>
      </c>
      <c r="Q917" t="s">
        <v>4256</v>
      </c>
      <c r="R917" t="s">
        <v>4257</v>
      </c>
      <c r="T917" t="s">
        <v>25</v>
      </c>
    </row>
    <row r="918" spans="1:20" x14ac:dyDescent="0.25">
      <c r="A918">
        <v>57.281696500000002</v>
      </c>
      <c r="B918">
        <v>-115.6177101</v>
      </c>
      <c r="C918" s="1" t="str">
        <f>HYPERLINK("http://geochem.nrcan.gc.ca/cdogs/content/kwd/kwd020018_e.htm", "Fluid (stream)")</f>
        <v>Fluid (stream)</v>
      </c>
      <c r="D918" s="1" t="str">
        <f>HYPERLINK("http://geochem.nrcan.gc.ca/cdogs/content/kwd/kwd080007_e.htm", "Untreated Water")</f>
        <v>Untreated Water</v>
      </c>
      <c r="E918" s="1" t="str">
        <f>HYPERLINK("http://geochem.nrcan.gc.ca/cdogs/content/dgp/dgp00002_e.htm", "Total")</f>
        <v>Total</v>
      </c>
      <c r="F918" s="1" t="str">
        <f>HYPERLINK("http://geochem.nrcan.gc.ca/cdogs/content/agp/agp01501_e.htm", "SO4 | NONE | CHROMAT")</f>
        <v>SO4 | NONE | CHROMAT</v>
      </c>
      <c r="G918" s="1" t="str">
        <f>HYPERLINK("http://geochem.nrcan.gc.ca/cdogs/content/mth/mth01460_e.htm", "1460")</f>
        <v>1460</v>
      </c>
      <c r="H918" s="1" t="str">
        <f>HYPERLINK("http://geochem.nrcan.gc.ca/cdogs/content/bdl/bdl210037_e.htm", "210037")</f>
        <v>210037</v>
      </c>
      <c r="I918" s="1" t="str">
        <f>HYPERLINK("http://geochem.nrcan.gc.ca/cdogs/content/prj/prj210166_e.htm", "210166")</f>
        <v>210166</v>
      </c>
      <c r="J918" s="1" t="str">
        <f>HYPERLINK("http://geochem.nrcan.gc.ca/cdogs/content/svy/svy210248_e.htm", "210248")</f>
        <v>210248</v>
      </c>
      <c r="L918" t="s">
        <v>4258</v>
      </c>
      <c r="M918">
        <v>7.75</v>
      </c>
      <c r="N918" t="s">
        <v>4258</v>
      </c>
      <c r="O918" t="s">
        <v>4259</v>
      </c>
      <c r="P918" t="s">
        <v>4260</v>
      </c>
      <c r="Q918" t="s">
        <v>4261</v>
      </c>
      <c r="R918" t="s">
        <v>4262</v>
      </c>
      <c r="T918" t="s">
        <v>25</v>
      </c>
    </row>
    <row r="919" spans="1:20" x14ac:dyDescent="0.25">
      <c r="A919">
        <v>57.280788700000002</v>
      </c>
      <c r="B919">
        <v>-115.65828740000001</v>
      </c>
      <c r="C919" s="1" t="str">
        <f>HYPERLINK("http://geochem.nrcan.gc.ca/cdogs/content/kwd/kwd020018_e.htm", "Fluid (stream)")</f>
        <v>Fluid (stream)</v>
      </c>
      <c r="D919" s="1" t="str">
        <f>HYPERLINK("http://geochem.nrcan.gc.ca/cdogs/content/kwd/kwd080007_e.htm", "Untreated Water")</f>
        <v>Untreated Water</v>
      </c>
      <c r="E919" s="1" t="str">
        <f>HYPERLINK("http://geochem.nrcan.gc.ca/cdogs/content/dgp/dgp00002_e.htm", "Total")</f>
        <v>Total</v>
      </c>
      <c r="F919" s="1" t="str">
        <f>HYPERLINK("http://geochem.nrcan.gc.ca/cdogs/content/agp/agp01501_e.htm", "SO4 | NONE | CHROMAT")</f>
        <v>SO4 | NONE | CHROMAT</v>
      </c>
      <c r="G919" s="1" t="str">
        <f>HYPERLINK("http://geochem.nrcan.gc.ca/cdogs/content/mth/mth01460_e.htm", "1460")</f>
        <v>1460</v>
      </c>
      <c r="H919" s="1" t="str">
        <f>HYPERLINK("http://geochem.nrcan.gc.ca/cdogs/content/bdl/bdl210037_e.htm", "210037")</f>
        <v>210037</v>
      </c>
      <c r="I919" s="1" t="str">
        <f>HYPERLINK("http://geochem.nrcan.gc.ca/cdogs/content/prj/prj210166_e.htm", "210166")</f>
        <v>210166</v>
      </c>
      <c r="J919" s="1" t="str">
        <f>HYPERLINK("http://geochem.nrcan.gc.ca/cdogs/content/svy/svy210248_e.htm", "210248")</f>
        <v>210248</v>
      </c>
      <c r="L919" t="s">
        <v>4263</v>
      </c>
      <c r="M919">
        <v>3.4409999999999998</v>
      </c>
      <c r="N919" t="s">
        <v>4263</v>
      </c>
      <c r="O919" t="s">
        <v>4264</v>
      </c>
      <c r="P919" t="s">
        <v>4265</v>
      </c>
      <c r="Q919" t="s">
        <v>4266</v>
      </c>
      <c r="R919" t="s">
        <v>4267</v>
      </c>
      <c r="T919" t="s">
        <v>25</v>
      </c>
    </row>
    <row r="920" spans="1:20" x14ac:dyDescent="0.25">
      <c r="A920">
        <v>57.285658099999999</v>
      </c>
      <c r="B920">
        <v>-115.7868103</v>
      </c>
      <c r="C920" s="1" t="str">
        <f>HYPERLINK("http://geochem.nrcan.gc.ca/cdogs/content/kwd/kwd020018_e.htm", "Fluid (stream)")</f>
        <v>Fluid (stream)</v>
      </c>
      <c r="D920" s="1" t="str">
        <f>HYPERLINK("http://geochem.nrcan.gc.ca/cdogs/content/kwd/kwd080007_e.htm", "Untreated Water")</f>
        <v>Untreated Water</v>
      </c>
      <c r="E920" s="1" t="str">
        <f>HYPERLINK("http://geochem.nrcan.gc.ca/cdogs/content/dgp/dgp00002_e.htm", "Total")</f>
        <v>Total</v>
      </c>
      <c r="F920" s="1" t="str">
        <f>HYPERLINK("http://geochem.nrcan.gc.ca/cdogs/content/agp/agp01501_e.htm", "SO4 | NONE | CHROMAT")</f>
        <v>SO4 | NONE | CHROMAT</v>
      </c>
      <c r="G920" s="1" t="str">
        <f>HYPERLINK("http://geochem.nrcan.gc.ca/cdogs/content/mth/mth01460_e.htm", "1460")</f>
        <v>1460</v>
      </c>
      <c r="H920" s="1" t="str">
        <f>HYPERLINK("http://geochem.nrcan.gc.ca/cdogs/content/bdl/bdl210037_e.htm", "210037")</f>
        <v>210037</v>
      </c>
      <c r="I920" s="1" t="str">
        <f>HYPERLINK("http://geochem.nrcan.gc.ca/cdogs/content/prj/prj210166_e.htm", "210166")</f>
        <v>210166</v>
      </c>
      <c r="J920" s="1" t="str">
        <f>HYPERLINK("http://geochem.nrcan.gc.ca/cdogs/content/svy/svy210248_e.htm", "210248")</f>
        <v>210248</v>
      </c>
      <c r="L920" t="s">
        <v>4268</v>
      </c>
      <c r="M920">
        <v>5.9160000000000004</v>
      </c>
      <c r="N920" t="s">
        <v>4268</v>
      </c>
      <c r="O920" t="s">
        <v>4269</v>
      </c>
      <c r="P920" t="s">
        <v>4270</v>
      </c>
      <c r="Q920" t="s">
        <v>4271</v>
      </c>
      <c r="R920" t="s">
        <v>4272</v>
      </c>
      <c r="T920" t="s">
        <v>25</v>
      </c>
    </row>
    <row r="921" spans="1:20" x14ac:dyDescent="0.25">
      <c r="A921">
        <v>57.003460099999998</v>
      </c>
      <c r="B921">
        <v>-115.98937309999999</v>
      </c>
      <c r="C921" s="1" t="str">
        <f>HYPERLINK("http://geochem.nrcan.gc.ca/cdogs/content/kwd/kwd020018_e.htm", "Fluid (stream)")</f>
        <v>Fluid (stream)</v>
      </c>
      <c r="D921" s="1" t="str">
        <f>HYPERLINK("http://geochem.nrcan.gc.ca/cdogs/content/kwd/kwd080007_e.htm", "Untreated Water")</f>
        <v>Untreated Water</v>
      </c>
      <c r="E921" s="1" t="str">
        <f>HYPERLINK("http://geochem.nrcan.gc.ca/cdogs/content/dgp/dgp00002_e.htm", "Total")</f>
        <v>Total</v>
      </c>
      <c r="F921" s="1" t="str">
        <f>HYPERLINK("http://geochem.nrcan.gc.ca/cdogs/content/agp/agp01501_e.htm", "SO4 | NONE | CHROMAT")</f>
        <v>SO4 | NONE | CHROMAT</v>
      </c>
      <c r="G921" s="1" t="str">
        <f>HYPERLINK("http://geochem.nrcan.gc.ca/cdogs/content/mth/mth01460_e.htm", "1460")</f>
        <v>1460</v>
      </c>
      <c r="H921" s="1" t="str">
        <f>HYPERLINK("http://geochem.nrcan.gc.ca/cdogs/content/bdl/bdl210037_e.htm", "210037")</f>
        <v>210037</v>
      </c>
      <c r="I921" s="1" t="str">
        <f>HYPERLINK("http://geochem.nrcan.gc.ca/cdogs/content/prj/prj210166_e.htm", "210166")</f>
        <v>210166</v>
      </c>
      <c r="J921" s="1" t="str">
        <f>HYPERLINK("http://geochem.nrcan.gc.ca/cdogs/content/svy/svy210248_e.htm", "210248")</f>
        <v>210248</v>
      </c>
      <c r="L921" t="s">
        <v>4273</v>
      </c>
      <c r="M921">
        <v>12.625999999999999</v>
      </c>
      <c r="N921" t="s">
        <v>4273</v>
      </c>
      <c r="O921" t="s">
        <v>4274</v>
      </c>
      <c r="P921" t="s">
        <v>4275</v>
      </c>
      <c r="Q921" t="s">
        <v>4276</v>
      </c>
      <c r="R921" t="s">
        <v>4277</v>
      </c>
      <c r="T921" t="s">
        <v>25</v>
      </c>
    </row>
    <row r="922" spans="1:20" x14ac:dyDescent="0.25">
      <c r="A922">
        <v>57.011530899999997</v>
      </c>
      <c r="B922">
        <v>-115.6952562</v>
      </c>
      <c r="C922" s="1" t="str">
        <f>HYPERLINK("http://geochem.nrcan.gc.ca/cdogs/content/kwd/kwd020018_e.htm", "Fluid (stream)")</f>
        <v>Fluid (stream)</v>
      </c>
      <c r="D922" s="1" t="str">
        <f>HYPERLINK("http://geochem.nrcan.gc.ca/cdogs/content/kwd/kwd080007_e.htm", "Untreated Water")</f>
        <v>Untreated Water</v>
      </c>
      <c r="E922" s="1" t="str">
        <f>HYPERLINK("http://geochem.nrcan.gc.ca/cdogs/content/dgp/dgp00002_e.htm", "Total")</f>
        <v>Total</v>
      </c>
      <c r="F922" s="1" t="str">
        <f>HYPERLINK("http://geochem.nrcan.gc.ca/cdogs/content/agp/agp01501_e.htm", "SO4 | NONE | CHROMAT")</f>
        <v>SO4 | NONE | CHROMAT</v>
      </c>
      <c r="G922" s="1" t="str">
        <f>HYPERLINK("http://geochem.nrcan.gc.ca/cdogs/content/mth/mth01460_e.htm", "1460")</f>
        <v>1460</v>
      </c>
      <c r="H922" s="1" t="str">
        <f>HYPERLINK("http://geochem.nrcan.gc.ca/cdogs/content/bdl/bdl210037_e.htm", "210037")</f>
        <v>210037</v>
      </c>
      <c r="I922" s="1" t="str">
        <f>HYPERLINK("http://geochem.nrcan.gc.ca/cdogs/content/prj/prj210166_e.htm", "210166")</f>
        <v>210166</v>
      </c>
      <c r="J922" s="1" t="str">
        <f>HYPERLINK("http://geochem.nrcan.gc.ca/cdogs/content/svy/svy210248_e.htm", "210248")</f>
        <v>210248</v>
      </c>
      <c r="L922" t="s">
        <v>4278</v>
      </c>
      <c r="M922">
        <v>8.1859999999999999</v>
      </c>
      <c r="N922" t="s">
        <v>4278</v>
      </c>
      <c r="O922" t="s">
        <v>4279</v>
      </c>
      <c r="P922" t="s">
        <v>4280</v>
      </c>
      <c r="Q922" t="s">
        <v>4281</v>
      </c>
      <c r="R922" t="s">
        <v>4282</v>
      </c>
      <c r="T922" t="s">
        <v>25</v>
      </c>
    </row>
    <row r="923" spans="1:20" x14ac:dyDescent="0.25">
      <c r="A923">
        <v>57.008747399999997</v>
      </c>
      <c r="B923">
        <v>-115.73935640000001</v>
      </c>
      <c r="C923" s="1" t="str">
        <f>HYPERLINK("http://geochem.nrcan.gc.ca/cdogs/content/kwd/kwd020018_e.htm", "Fluid (stream)")</f>
        <v>Fluid (stream)</v>
      </c>
      <c r="D923" s="1" t="str">
        <f>HYPERLINK("http://geochem.nrcan.gc.ca/cdogs/content/kwd/kwd080007_e.htm", "Untreated Water")</f>
        <v>Untreated Water</v>
      </c>
      <c r="E923" s="1" t="str">
        <f>HYPERLINK("http://geochem.nrcan.gc.ca/cdogs/content/dgp/dgp00002_e.htm", "Total")</f>
        <v>Total</v>
      </c>
      <c r="F923" s="1" t="str">
        <f>HYPERLINK("http://geochem.nrcan.gc.ca/cdogs/content/agp/agp01501_e.htm", "SO4 | NONE | CHROMAT")</f>
        <v>SO4 | NONE | CHROMAT</v>
      </c>
      <c r="G923" s="1" t="str">
        <f>HYPERLINK("http://geochem.nrcan.gc.ca/cdogs/content/mth/mth01460_e.htm", "1460")</f>
        <v>1460</v>
      </c>
      <c r="H923" s="1" t="str">
        <f>HYPERLINK("http://geochem.nrcan.gc.ca/cdogs/content/bdl/bdl210037_e.htm", "210037")</f>
        <v>210037</v>
      </c>
      <c r="I923" s="1" t="str">
        <f>HYPERLINK("http://geochem.nrcan.gc.ca/cdogs/content/prj/prj210166_e.htm", "210166")</f>
        <v>210166</v>
      </c>
      <c r="J923" s="1" t="str">
        <f>HYPERLINK("http://geochem.nrcan.gc.ca/cdogs/content/svy/svy210248_e.htm", "210248")</f>
        <v>210248</v>
      </c>
      <c r="L923" t="s">
        <v>4283</v>
      </c>
      <c r="M923">
        <v>1.595</v>
      </c>
      <c r="N923" t="s">
        <v>4283</v>
      </c>
      <c r="O923" t="s">
        <v>4284</v>
      </c>
      <c r="P923" t="s">
        <v>4285</v>
      </c>
      <c r="Q923" t="s">
        <v>4286</v>
      </c>
      <c r="R923" t="s">
        <v>4287</v>
      </c>
      <c r="T923" t="s">
        <v>25</v>
      </c>
    </row>
    <row r="924" spans="1:20" x14ac:dyDescent="0.25">
      <c r="A924">
        <v>57.3732355</v>
      </c>
      <c r="B924">
        <v>-115.5385623</v>
      </c>
      <c r="C924" s="1" t="str">
        <f>HYPERLINK("http://geochem.nrcan.gc.ca/cdogs/content/kwd/kwd020018_e.htm", "Fluid (stream)")</f>
        <v>Fluid (stream)</v>
      </c>
      <c r="D924" s="1" t="str">
        <f>HYPERLINK("http://geochem.nrcan.gc.ca/cdogs/content/kwd/kwd080007_e.htm", "Untreated Water")</f>
        <v>Untreated Water</v>
      </c>
      <c r="E924" s="1" t="str">
        <f>HYPERLINK("http://geochem.nrcan.gc.ca/cdogs/content/dgp/dgp00002_e.htm", "Total")</f>
        <v>Total</v>
      </c>
      <c r="F924" s="1" t="str">
        <f>HYPERLINK("http://geochem.nrcan.gc.ca/cdogs/content/agp/agp01501_e.htm", "SO4 | NONE | CHROMAT")</f>
        <v>SO4 | NONE | CHROMAT</v>
      </c>
      <c r="G924" s="1" t="str">
        <f>HYPERLINK("http://geochem.nrcan.gc.ca/cdogs/content/mth/mth01460_e.htm", "1460")</f>
        <v>1460</v>
      </c>
      <c r="H924" s="1" t="str">
        <f>HYPERLINK("http://geochem.nrcan.gc.ca/cdogs/content/bdl/bdl210037_e.htm", "210037")</f>
        <v>210037</v>
      </c>
      <c r="I924" s="1" t="str">
        <f>HYPERLINK("http://geochem.nrcan.gc.ca/cdogs/content/prj/prj210166_e.htm", "210166")</f>
        <v>210166</v>
      </c>
      <c r="J924" s="1" t="str">
        <f>HYPERLINK("http://geochem.nrcan.gc.ca/cdogs/content/svy/svy210248_e.htm", "210248")</f>
        <v>210248</v>
      </c>
      <c r="L924" t="s">
        <v>4288</v>
      </c>
      <c r="M924">
        <v>255.55</v>
      </c>
      <c r="N924" t="s">
        <v>4288</v>
      </c>
      <c r="O924" t="s">
        <v>4289</v>
      </c>
      <c r="P924" t="s">
        <v>4290</v>
      </c>
      <c r="Q924" t="s">
        <v>4291</v>
      </c>
      <c r="R924" t="s">
        <v>4292</v>
      </c>
      <c r="T924" t="s">
        <v>25</v>
      </c>
    </row>
    <row r="925" spans="1:20" x14ac:dyDescent="0.25">
      <c r="A925">
        <v>57.373244499999998</v>
      </c>
      <c r="B925">
        <v>-115.61973879999999</v>
      </c>
      <c r="C925" s="1" t="str">
        <f>HYPERLINK("http://geochem.nrcan.gc.ca/cdogs/content/kwd/kwd020018_e.htm", "Fluid (stream)")</f>
        <v>Fluid (stream)</v>
      </c>
      <c r="D925" s="1" t="str">
        <f>HYPERLINK("http://geochem.nrcan.gc.ca/cdogs/content/kwd/kwd080007_e.htm", "Untreated Water")</f>
        <v>Untreated Water</v>
      </c>
      <c r="E925" s="1" t="str">
        <f>HYPERLINK("http://geochem.nrcan.gc.ca/cdogs/content/dgp/dgp00002_e.htm", "Total")</f>
        <v>Total</v>
      </c>
      <c r="F925" s="1" t="str">
        <f>HYPERLINK("http://geochem.nrcan.gc.ca/cdogs/content/agp/agp01501_e.htm", "SO4 | NONE | CHROMAT")</f>
        <v>SO4 | NONE | CHROMAT</v>
      </c>
      <c r="G925" s="1" t="str">
        <f>HYPERLINK("http://geochem.nrcan.gc.ca/cdogs/content/mth/mth01460_e.htm", "1460")</f>
        <v>1460</v>
      </c>
      <c r="H925" s="1" t="str">
        <f>HYPERLINK("http://geochem.nrcan.gc.ca/cdogs/content/bdl/bdl210037_e.htm", "210037")</f>
        <v>210037</v>
      </c>
      <c r="I925" s="1" t="str">
        <f>HYPERLINK("http://geochem.nrcan.gc.ca/cdogs/content/prj/prj210166_e.htm", "210166")</f>
        <v>210166</v>
      </c>
      <c r="J925" s="1" t="str">
        <f>HYPERLINK("http://geochem.nrcan.gc.ca/cdogs/content/svy/svy210248_e.htm", "210248")</f>
        <v>210248</v>
      </c>
      <c r="L925" t="s">
        <v>4293</v>
      </c>
      <c r="M925">
        <v>0.44900000000000001</v>
      </c>
      <c r="N925" t="s">
        <v>4293</v>
      </c>
      <c r="O925" t="s">
        <v>4294</v>
      </c>
      <c r="P925" t="s">
        <v>4295</v>
      </c>
      <c r="Q925" t="s">
        <v>4296</v>
      </c>
      <c r="R925" t="s">
        <v>4297</v>
      </c>
      <c r="T925" t="s">
        <v>25</v>
      </c>
    </row>
    <row r="926" spans="1:20" x14ac:dyDescent="0.25">
      <c r="A926">
        <v>57.3582842</v>
      </c>
      <c r="B926">
        <v>-115.59438350000001</v>
      </c>
      <c r="C926" s="1" t="str">
        <f>HYPERLINK("http://geochem.nrcan.gc.ca/cdogs/content/kwd/kwd020018_e.htm", "Fluid (stream)")</f>
        <v>Fluid (stream)</v>
      </c>
      <c r="D926" s="1" t="str">
        <f>HYPERLINK("http://geochem.nrcan.gc.ca/cdogs/content/kwd/kwd080007_e.htm", "Untreated Water")</f>
        <v>Untreated Water</v>
      </c>
      <c r="E926" s="1" t="str">
        <f>HYPERLINK("http://geochem.nrcan.gc.ca/cdogs/content/dgp/dgp00002_e.htm", "Total")</f>
        <v>Total</v>
      </c>
      <c r="F926" s="1" t="str">
        <f>HYPERLINK("http://geochem.nrcan.gc.ca/cdogs/content/agp/agp01501_e.htm", "SO4 | NONE | CHROMAT")</f>
        <v>SO4 | NONE | CHROMAT</v>
      </c>
      <c r="G926" s="1" t="str">
        <f>HYPERLINK("http://geochem.nrcan.gc.ca/cdogs/content/mth/mth01460_e.htm", "1460")</f>
        <v>1460</v>
      </c>
      <c r="H926" s="1" t="str">
        <f>HYPERLINK("http://geochem.nrcan.gc.ca/cdogs/content/bdl/bdl210037_e.htm", "210037")</f>
        <v>210037</v>
      </c>
      <c r="I926" s="1" t="str">
        <f>HYPERLINK("http://geochem.nrcan.gc.ca/cdogs/content/prj/prj210166_e.htm", "210166")</f>
        <v>210166</v>
      </c>
      <c r="J926" s="1" t="str">
        <f>HYPERLINK("http://geochem.nrcan.gc.ca/cdogs/content/svy/svy210248_e.htm", "210248")</f>
        <v>210248</v>
      </c>
      <c r="L926" t="s">
        <v>4298</v>
      </c>
      <c r="M926">
        <v>0.78800000000000003</v>
      </c>
      <c r="N926" t="s">
        <v>4298</v>
      </c>
      <c r="O926" t="s">
        <v>4299</v>
      </c>
      <c r="P926" t="s">
        <v>4300</v>
      </c>
      <c r="Q926" t="s">
        <v>4301</v>
      </c>
      <c r="R926" t="s">
        <v>4302</v>
      </c>
      <c r="T926" t="s">
        <v>25</v>
      </c>
    </row>
    <row r="927" spans="1:20" x14ac:dyDescent="0.25">
      <c r="A927">
        <v>57.346705900000003</v>
      </c>
      <c r="B927">
        <v>-115.76239459999999</v>
      </c>
      <c r="C927" s="1" t="str">
        <f>HYPERLINK("http://geochem.nrcan.gc.ca/cdogs/content/kwd/kwd020018_e.htm", "Fluid (stream)")</f>
        <v>Fluid (stream)</v>
      </c>
      <c r="D927" s="1" t="str">
        <f>HYPERLINK("http://geochem.nrcan.gc.ca/cdogs/content/kwd/kwd080007_e.htm", "Untreated Water")</f>
        <v>Untreated Water</v>
      </c>
      <c r="E927" s="1" t="str">
        <f>HYPERLINK("http://geochem.nrcan.gc.ca/cdogs/content/dgp/dgp00002_e.htm", "Total")</f>
        <v>Total</v>
      </c>
      <c r="F927" s="1" t="str">
        <f>HYPERLINK("http://geochem.nrcan.gc.ca/cdogs/content/agp/agp01501_e.htm", "SO4 | NONE | CHROMAT")</f>
        <v>SO4 | NONE | CHROMAT</v>
      </c>
      <c r="G927" s="1" t="str">
        <f>HYPERLINK("http://geochem.nrcan.gc.ca/cdogs/content/mth/mth01460_e.htm", "1460")</f>
        <v>1460</v>
      </c>
      <c r="H927" s="1" t="str">
        <f>HYPERLINK("http://geochem.nrcan.gc.ca/cdogs/content/bdl/bdl210037_e.htm", "210037")</f>
        <v>210037</v>
      </c>
      <c r="I927" s="1" t="str">
        <f>HYPERLINK("http://geochem.nrcan.gc.ca/cdogs/content/prj/prj210166_e.htm", "210166")</f>
        <v>210166</v>
      </c>
      <c r="J927" s="1" t="str">
        <f>HYPERLINK("http://geochem.nrcan.gc.ca/cdogs/content/svy/svy210248_e.htm", "210248")</f>
        <v>210248</v>
      </c>
      <c r="L927" t="s">
        <v>3876</v>
      </c>
      <c r="M927">
        <v>2.5720000000000001</v>
      </c>
      <c r="N927" t="s">
        <v>3876</v>
      </c>
      <c r="O927" t="s">
        <v>4303</v>
      </c>
      <c r="P927" t="s">
        <v>4304</v>
      </c>
      <c r="Q927" t="s">
        <v>4305</v>
      </c>
      <c r="R927" t="s">
        <v>4306</v>
      </c>
      <c r="T927" t="s">
        <v>25</v>
      </c>
    </row>
    <row r="928" spans="1:20" x14ac:dyDescent="0.25">
      <c r="A928">
        <v>57.3434545</v>
      </c>
      <c r="B928">
        <v>-115.8487646</v>
      </c>
      <c r="C928" s="1" t="str">
        <f>HYPERLINK("http://geochem.nrcan.gc.ca/cdogs/content/kwd/kwd020018_e.htm", "Fluid (stream)")</f>
        <v>Fluid (stream)</v>
      </c>
      <c r="D928" s="1" t="str">
        <f>HYPERLINK("http://geochem.nrcan.gc.ca/cdogs/content/kwd/kwd080007_e.htm", "Untreated Water")</f>
        <v>Untreated Water</v>
      </c>
      <c r="E928" s="1" t="str">
        <f>HYPERLINK("http://geochem.nrcan.gc.ca/cdogs/content/dgp/dgp00002_e.htm", "Total")</f>
        <v>Total</v>
      </c>
      <c r="F928" s="1" t="str">
        <f>HYPERLINK("http://geochem.nrcan.gc.ca/cdogs/content/agp/agp01501_e.htm", "SO4 | NONE | CHROMAT")</f>
        <v>SO4 | NONE | CHROMAT</v>
      </c>
      <c r="G928" s="1" t="str">
        <f>HYPERLINK("http://geochem.nrcan.gc.ca/cdogs/content/mth/mth01460_e.htm", "1460")</f>
        <v>1460</v>
      </c>
      <c r="H928" s="1" t="str">
        <f>HYPERLINK("http://geochem.nrcan.gc.ca/cdogs/content/bdl/bdl210037_e.htm", "210037")</f>
        <v>210037</v>
      </c>
      <c r="I928" s="1" t="str">
        <f>HYPERLINK("http://geochem.nrcan.gc.ca/cdogs/content/prj/prj210166_e.htm", "210166")</f>
        <v>210166</v>
      </c>
      <c r="J928" s="1" t="str">
        <f>HYPERLINK("http://geochem.nrcan.gc.ca/cdogs/content/svy/svy210248_e.htm", "210248")</f>
        <v>210248</v>
      </c>
      <c r="L928" t="s">
        <v>4307</v>
      </c>
      <c r="M928">
        <v>3.8660000000000001</v>
      </c>
      <c r="N928" t="s">
        <v>4307</v>
      </c>
      <c r="O928" t="s">
        <v>4308</v>
      </c>
      <c r="P928" t="s">
        <v>4309</v>
      </c>
      <c r="Q928" t="s">
        <v>4310</v>
      </c>
      <c r="R928" t="s">
        <v>4311</v>
      </c>
      <c r="T928" t="s">
        <v>25</v>
      </c>
    </row>
    <row r="929" spans="1:20" x14ac:dyDescent="0.25">
      <c r="A929">
        <v>57.393137299999999</v>
      </c>
      <c r="B929">
        <v>-115.3997856</v>
      </c>
      <c r="C929" s="1" t="str">
        <f>HYPERLINK("http://geochem.nrcan.gc.ca/cdogs/content/kwd/kwd020018_e.htm", "Fluid (stream)")</f>
        <v>Fluid (stream)</v>
      </c>
      <c r="D929" s="1" t="str">
        <f>HYPERLINK("http://geochem.nrcan.gc.ca/cdogs/content/kwd/kwd080007_e.htm", "Untreated Water")</f>
        <v>Untreated Water</v>
      </c>
      <c r="E929" s="1" t="str">
        <f>HYPERLINK("http://geochem.nrcan.gc.ca/cdogs/content/dgp/dgp00002_e.htm", "Total")</f>
        <v>Total</v>
      </c>
      <c r="F929" s="1" t="str">
        <f>HYPERLINK("http://geochem.nrcan.gc.ca/cdogs/content/agp/agp01501_e.htm", "SO4 | NONE | CHROMAT")</f>
        <v>SO4 | NONE | CHROMAT</v>
      </c>
      <c r="G929" s="1" t="str">
        <f>HYPERLINK("http://geochem.nrcan.gc.ca/cdogs/content/mth/mth01460_e.htm", "1460")</f>
        <v>1460</v>
      </c>
      <c r="H929" s="1" t="str">
        <f>HYPERLINK("http://geochem.nrcan.gc.ca/cdogs/content/bdl/bdl210037_e.htm", "210037")</f>
        <v>210037</v>
      </c>
      <c r="I929" s="1" t="str">
        <f>HYPERLINK("http://geochem.nrcan.gc.ca/cdogs/content/prj/prj210166_e.htm", "210166")</f>
        <v>210166</v>
      </c>
      <c r="J929" s="1" t="str">
        <f>HYPERLINK("http://geochem.nrcan.gc.ca/cdogs/content/svy/svy210248_e.htm", "210248")</f>
        <v>210248</v>
      </c>
      <c r="L929" t="s">
        <v>4312</v>
      </c>
      <c r="M929">
        <v>3.9129999999999998</v>
      </c>
      <c r="N929" t="s">
        <v>4312</v>
      </c>
      <c r="O929" t="s">
        <v>4313</v>
      </c>
      <c r="P929" t="s">
        <v>4314</v>
      </c>
      <c r="Q929" t="s">
        <v>4315</v>
      </c>
      <c r="R929" t="s">
        <v>4316</v>
      </c>
      <c r="T929" t="s">
        <v>25</v>
      </c>
    </row>
    <row r="930" spans="1:20" x14ac:dyDescent="0.25">
      <c r="A930">
        <v>57.130234199999997</v>
      </c>
      <c r="B930">
        <v>-114.8576247</v>
      </c>
      <c r="C930" s="1" t="str">
        <f>HYPERLINK("http://geochem.nrcan.gc.ca/cdogs/content/kwd/kwd020018_e.htm", "Fluid (stream)")</f>
        <v>Fluid (stream)</v>
      </c>
      <c r="D930" s="1" t="str">
        <f>HYPERLINK("http://geochem.nrcan.gc.ca/cdogs/content/kwd/kwd080007_e.htm", "Untreated Water")</f>
        <v>Untreated Water</v>
      </c>
      <c r="E930" s="1" t="str">
        <f>HYPERLINK("http://geochem.nrcan.gc.ca/cdogs/content/dgp/dgp00002_e.htm", "Total")</f>
        <v>Total</v>
      </c>
      <c r="F930" s="1" t="str">
        <f>HYPERLINK("http://geochem.nrcan.gc.ca/cdogs/content/agp/agp01501_e.htm", "SO4 | NONE | CHROMAT")</f>
        <v>SO4 | NONE | CHROMAT</v>
      </c>
      <c r="G930" s="1" t="str">
        <f>HYPERLINK("http://geochem.nrcan.gc.ca/cdogs/content/mth/mth01460_e.htm", "1460")</f>
        <v>1460</v>
      </c>
      <c r="H930" s="1" t="str">
        <f>HYPERLINK("http://geochem.nrcan.gc.ca/cdogs/content/bdl/bdl210037_e.htm", "210037")</f>
        <v>210037</v>
      </c>
      <c r="I930" s="1" t="str">
        <f>HYPERLINK("http://geochem.nrcan.gc.ca/cdogs/content/prj/prj210166_e.htm", "210166")</f>
        <v>210166</v>
      </c>
      <c r="J930" s="1" t="str">
        <f>HYPERLINK("http://geochem.nrcan.gc.ca/cdogs/content/svy/svy210248_e.htm", "210248")</f>
        <v>210248</v>
      </c>
      <c r="L930" t="s">
        <v>4317</v>
      </c>
      <c r="M930">
        <v>11.467000000000001</v>
      </c>
      <c r="N930" t="s">
        <v>4317</v>
      </c>
      <c r="O930" t="s">
        <v>4318</v>
      </c>
      <c r="P930" t="s">
        <v>4319</v>
      </c>
      <c r="Q930" t="s">
        <v>4320</v>
      </c>
      <c r="R930" t="s">
        <v>4321</v>
      </c>
      <c r="T930" t="s">
        <v>25</v>
      </c>
    </row>
    <row r="931" spans="1:20" x14ac:dyDescent="0.25">
      <c r="A931">
        <v>57.130234199999997</v>
      </c>
      <c r="B931">
        <v>-114.8576247</v>
      </c>
      <c r="C931" s="1" t="str">
        <f>HYPERLINK("http://geochem.nrcan.gc.ca/cdogs/content/kwd/kwd020018_e.htm", "Fluid (stream)")</f>
        <v>Fluid (stream)</v>
      </c>
      <c r="D931" s="1" t="str">
        <f>HYPERLINK("http://geochem.nrcan.gc.ca/cdogs/content/kwd/kwd080007_e.htm", "Untreated Water")</f>
        <v>Untreated Water</v>
      </c>
      <c r="E931" s="1" t="str">
        <f>HYPERLINK("http://geochem.nrcan.gc.ca/cdogs/content/dgp/dgp00002_e.htm", "Total")</f>
        <v>Total</v>
      </c>
      <c r="F931" s="1" t="str">
        <f>HYPERLINK("http://geochem.nrcan.gc.ca/cdogs/content/agp/agp01501_e.htm", "SO4 | NONE | CHROMAT")</f>
        <v>SO4 | NONE | CHROMAT</v>
      </c>
      <c r="G931" s="1" t="str">
        <f>HYPERLINK("http://geochem.nrcan.gc.ca/cdogs/content/mth/mth01460_e.htm", "1460")</f>
        <v>1460</v>
      </c>
      <c r="H931" s="1" t="str">
        <f>HYPERLINK("http://geochem.nrcan.gc.ca/cdogs/content/bdl/bdl210037_e.htm", "210037")</f>
        <v>210037</v>
      </c>
      <c r="I931" s="1" t="str">
        <f>HYPERLINK("http://geochem.nrcan.gc.ca/cdogs/content/prj/prj210166_e.htm", "210166")</f>
        <v>210166</v>
      </c>
      <c r="J931" s="1" t="str">
        <f>HYPERLINK("http://geochem.nrcan.gc.ca/cdogs/content/svy/svy210248_e.htm", "210248")</f>
        <v>210248</v>
      </c>
      <c r="L931" t="s">
        <v>4322</v>
      </c>
      <c r="M931">
        <v>11.47</v>
      </c>
      <c r="N931" t="s">
        <v>4322</v>
      </c>
      <c r="O931" t="s">
        <v>4318</v>
      </c>
      <c r="P931" t="s">
        <v>4323</v>
      </c>
      <c r="Q931" t="s">
        <v>4324</v>
      </c>
      <c r="R931" t="s">
        <v>4325</v>
      </c>
      <c r="T931" t="s">
        <v>25</v>
      </c>
    </row>
    <row r="932" spans="1:20" x14ac:dyDescent="0.25">
      <c r="A932">
        <v>57.336640099999997</v>
      </c>
      <c r="B932">
        <v>-115.2599355</v>
      </c>
      <c r="C932" s="1" t="str">
        <f>HYPERLINK("http://geochem.nrcan.gc.ca/cdogs/content/kwd/kwd020018_e.htm", "Fluid (stream)")</f>
        <v>Fluid (stream)</v>
      </c>
      <c r="D932" s="1" t="str">
        <f>HYPERLINK("http://geochem.nrcan.gc.ca/cdogs/content/kwd/kwd080007_e.htm", "Untreated Water")</f>
        <v>Untreated Water</v>
      </c>
      <c r="E932" s="1" t="str">
        <f>HYPERLINK("http://geochem.nrcan.gc.ca/cdogs/content/dgp/dgp00002_e.htm", "Total")</f>
        <v>Total</v>
      </c>
      <c r="F932" s="1" t="str">
        <f>HYPERLINK("http://geochem.nrcan.gc.ca/cdogs/content/agp/agp01501_e.htm", "SO4 | NONE | CHROMAT")</f>
        <v>SO4 | NONE | CHROMAT</v>
      </c>
      <c r="G932" s="1" t="str">
        <f>HYPERLINK("http://geochem.nrcan.gc.ca/cdogs/content/mth/mth01460_e.htm", "1460")</f>
        <v>1460</v>
      </c>
      <c r="H932" s="1" t="str">
        <f>HYPERLINK("http://geochem.nrcan.gc.ca/cdogs/content/bdl/bdl210037_e.htm", "210037")</f>
        <v>210037</v>
      </c>
      <c r="I932" s="1" t="str">
        <f>HYPERLINK("http://geochem.nrcan.gc.ca/cdogs/content/prj/prj210166_e.htm", "210166")</f>
        <v>210166</v>
      </c>
      <c r="J932" s="1" t="str">
        <f>HYPERLINK("http://geochem.nrcan.gc.ca/cdogs/content/svy/svy210248_e.htm", "210248")</f>
        <v>210248</v>
      </c>
      <c r="L932" t="s">
        <v>4326</v>
      </c>
      <c r="M932">
        <v>29.91</v>
      </c>
      <c r="N932" t="s">
        <v>4326</v>
      </c>
      <c r="O932" t="s">
        <v>4327</v>
      </c>
      <c r="P932" t="s">
        <v>4328</v>
      </c>
      <c r="Q932" t="s">
        <v>4329</v>
      </c>
      <c r="R932" t="s">
        <v>4330</v>
      </c>
      <c r="T932" t="s">
        <v>25</v>
      </c>
    </row>
    <row r="933" spans="1:20" x14ac:dyDescent="0.25">
      <c r="A933">
        <v>57.502869500000003</v>
      </c>
      <c r="B933">
        <v>-115.49821540000001</v>
      </c>
      <c r="C933" s="1" t="str">
        <f>HYPERLINK("http://geochem.nrcan.gc.ca/cdogs/content/kwd/kwd020018_e.htm", "Fluid (stream)")</f>
        <v>Fluid (stream)</v>
      </c>
      <c r="D933" s="1" t="str">
        <f>HYPERLINK("http://geochem.nrcan.gc.ca/cdogs/content/kwd/kwd080007_e.htm", "Untreated Water")</f>
        <v>Untreated Water</v>
      </c>
      <c r="E933" s="1" t="str">
        <f>HYPERLINK("http://geochem.nrcan.gc.ca/cdogs/content/dgp/dgp00002_e.htm", "Total")</f>
        <v>Total</v>
      </c>
      <c r="F933" s="1" t="str">
        <f>HYPERLINK("http://geochem.nrcan.gc.ca/cdogs/content/agp/agp01501_e.htm", "SO4 | NONE | CHROMAT")</f>
        <v>SO4 | NONE | CHROMAT</v>
      </c>
      <c r="G933" s="1" t="str">
        <f>HYPERLINK("http://geochem.nrcan.gc.ca/cdogs/content/mth/mth01460_e.htm", "1460")</f>
        <v>1460</v>
      </c>
      <c r="H933" s="1" t="str">
        <f>HYPERLINK("http://geochem.nrcan.gc.ca/cdogs/content/bdl/bdl210037_e.htm", "210037")</f>
        <v>210037</v>
      </c>
      <c r="I933" s="1" t="str">
        <f>HYPERLINK("http://geochem.nrcan.gc.ca/cdogs/content/prj/prj210166_e.htm", "210166")</f>
        <v>210166</v>
      </c>
      <c r="J933" s="1" t="str">
        <f>HYPERLINK("http://geochem.nrcan.gc.ca/cdogs/content/svy/svy210248_e.htm", "210248")</f>
        <v>210248</v>
      </c>
      <c r="L933" t="s">
        <v>4331</v>
      </c>
      <c r="M933">
        <v>235.5</v>
      </c>
      <c r="N933" t="s">
        <v>4331</v>
      </c>
      <c r="O933" t="s">
        <v>4332</v>
      </c>
      <c r="P933" t="s">
        <v>4333</v>
      </c>
      <c r="Q933" t="s">
        <v>4334</v>
      </c>
      <c r="R933" t="s">
        <v>4335</v>
      </c>
      <c r="T933" t="s">
        <v>25</v>
      </c>
    </row>
    <row r="934" spans="1:20" x14ac:dyDescent="0.25">
      <c r="A934">
        <v>57.448153699999999</v>
      </c>
      <c r="B934">
        <v>-115.7445689</v>
      </c>
      <c r="C934" s="1" t="str">
        <f>HYPERLINK("http://geochem.nrcan.gc.ca/cdogs/content/kwd/kwd020018_e.htm", "Fluid (stream)")</f>
        <v>Fluid (stream)</v>
      </c>
      <c r="D934" s="1" t="str">
        <f>HYPERLINK("http://geochem.nrcan.gc.ca/cdogs/content/kwd/kwd080007_e.htm", "Untreated Water")</f>
        <v>Untreated Water</v>
      </c>
      <c r="E934" s="1" t="str">
        <f>HYPERLINK("http://geochem.nrcan.gc.ca/cdogs/content/dgp/dgp00002_e.htm", "Total")</f>
        <v>Total</v>
      </c>
      <c r="F934" s="1" t="str">
        <f>HYPERLINK("http://geochem.nrcan.gc.ca/cdogs/content/agp/agp01501_e.htm", "SO4 | NONE | CHROMAT")</f>
        <v>SO4 | NONE | CHROMAT</v>
      </c>
      <c r="G934" s="1" t="str">
        <f>HYPERLINK("http://geochem.nrcan.gc.ca/cdogs/content/mth/mth01460_e.htm", "1460")</f>
        <v>1460</v>
      </c>
      <c r="H934" s="1" t="str">
        <f>HYPERLINK("http://geochem.nrcan.gc.ca/cdogs/content/bdl/bdl210037_e.htm", "210037")</f>
        <v>210037</v>
      </c>
      <c r="I934" s="1" t="str">
        <f>HYPERLINK("http://geochem.nrcan.gc.ca/cdogs/content/prj/prj210166_e.htm", "210166")</f>
        <v>210166</v>
      </c>
      <c r="J934" s="1" t="str">
        <f>HYPERLINK("http://geochem.nrcan.gc.ca/cdogs/content/svy/svy210248_e.htm", "210248")</f>
        <v>210248</v>
      </c>
      <c r="L934" t="s">
        <v>4336</v>
      </c>
      <c r="M934">
        <v>10.222</v>
      </c>
      <c r="N934" t="s">
        <v>4336</v>
      </c>
      <c r="O934" t="s">
        <v>4337</v>
      </c>
      <c r="P934" t="s">
        <v>4338</v>
      </c>
      <c r="Q934" t="s">
        <v>4339</v>
      </c>
      <c r="R934" t="s">
        <v>4340</v>
      </c>
      <c r="T934" t="s">
        <v>25</v>
      </c>
    </row>
    <row r="935" spans="1:20" x14ac:dyDescent="0.25">
      <c r="A935">
        <v>57.453651299999997</v>
      </c>
      <c r="B935">
        <v>-115.7812156</v>
      </c>
      <c r="C935" s="1" t="str">
        <f>HYPERLINK("http://geochem.nrcan.gc.ca/cdogs/content/kwd/kwd020018_e.htm", "Fluid (stream)")</f>
        <v>Fluid (stream)</v>
      </c>
      <c r="D935" s="1" t="str">
        <f>HYPERLINK("http://geochem.nrcan.gc.ca/cdogs/content/kwd/kwd080007_e.htm", "Untreated Water")</f>
        <v>Untreated Water</v>
      </c>
      <c r="E935" s="1" t="str">
        <f>HYPERLINK("http://geochem.nrcan.gc.ca/cdogs/content/dgp/dgp00002_e.htm", "Total")</f>
        <v>Total</v>
      </c>
      <c r="F935" s="1" t="str">
        <f>HYPERLINK("http://geochem.nrcan.gc.ca/cdogs/content/agp/agp01501_e.htm", "SO4 | NONE | CHROMAT")</f>
        <v>SO4 | NONE | CHROMAT</v>
      </c>
      <c r="G935" s="1" t="str">
        <f>HYPERLINK("http://geochem.nrcan.gc.ca/cdogs/content/mth/mth01460_e.htm", "1460")</f>
        <v>1460</v>
      </c>
      <c r="H935" s="1" t="str">
        <f>HYPERLINK("http://geochem.nrcan.gc.ca/cdogs/content/bdl/bdl210037_e.htm", "210037")</f>
        <v>210037</v>
      </c>
      <c r="I935" s="1" t="str">
        <f>HYPERLINK("http://geochem.nrcan.gc.ca/cdogs/content/prj/prj210166_e.htm", "210166")</f>
        <v>210166</v>
      </c>
      <c r="J935" s="1" t="str">
        <f>HYPERLINK("http://geochem.nrcan.gc.ca/cdogs/content/svy/svy210248_e.htm", "210248")</f>
        <v>210248</v>
      </c>
      <c r="L935" t="s">
        <v>4341</v>
      </c>
      <c r="M935">
        <v>10.146000000000001</v>
      </c>
      <c r="N935" t="s">
        <v>4341</v>
      </c>
      <c r="O935" t="s">
        <v>4342</v>
      </c>
      <c r="P935" t="s">
        <v>4343</v>
      </c>
      <c r="Q935" t="s">
        <v>4344</v>
      </c>
      <c r="R935" t="s">
        <v>4345</v>
      </c>
      <c r="T935" t="s">
        <v>25</v>
      </c>
    </row>
    <row r="936" spans="1:20" x14ac:dyDescent="0.25">
      <c r="A936">
        <v>57.461690900000001</v>
      </c>
      <c r="B936">
        <v>-115.8452149</v>
      </c>
      <c r="C936" s="1" t="str">
        <f>HYPERLINK("http://geochem.nrcan.gc.ca/cdogs/content/kwd/kwd020018_e.htm", "Fluid (stream)")</f>
        <v>Fluid (stream)</v>
      </c>
      <c r="D936" s="1" t="str">
        <f>HYPERLINK("http://geochem.nrcan.gc.ca/cdogs/content/kwd/kwd080007_e.htm", "Untreated Water")</f>
        <v>Untreated Water</v>
      </c>
      <c r="E936" s="1" t="str">
        <f>HYPERLINK("http://geochem.nrcan.gc.ca/cdogs/content/dgp/dgp00002_e.htm", "Total")</f>
        <v>Total</v>
      </c>
      <c r="F936" s="1" t="str">
        <f>HYPERLINK("http://geochem.nrcan.gc.ca/cdogs/content/agp/agp01501_e.htm", "SO4 | NONE | CHROMAT")</f>
        <v>SO4 | NONE | CHROMAT</v>
      </c>
      <c r="G936" s="1" t="str">
        <f>HYPERLINK("http://geochem.nrcan.gc.ca/cdogs/content/mth/mth01460_e.htm", "1460")</f>
        <v>1460</v>
      </c>
      <c r="H936" s="1" t="str">
        <f>HYPERLINK("http://geochem.nrcan.gc.ca/cdogs/content/bdl/bdl210037_e.htm", "210037")</f>
        <v>210037</v>
      </c>
      <c r="I936" s="1" t="str">
        <f>HYPERLINK("http://geochem.nrcan.gc.ca/cdogs/content/prj/prj210166_e.htm", "210166")</f>
        <v>210166</v>
      </c>
      <c r="J936" s="1" t="str">
        <f>HYPERLINK("http://geochem.nrcan.gc.ca/cdogs/content/svy/svy210248_e.htm", "210248")</f>
        <v>210248</v>
      </c>
      <c r="L936" t="s">
        <v>4346</v>
      </c>
      <c r="M936">
        <v>19.693000000000001</v>
      </c>
      <c r="N936" t="s">
        <v>4346</v>
      </c>
      <c r="O936" t="s">
        <v>4347</v>
      </c>
      <c r="P936" t="s">
        <v>4348</v>
      </c>
      <c r="Q936" t="s">
        <v>4349</v>
      </c>
      <c r="R936" t="s">
        <v>4350</v>
      </c>
      <c r="T936" t="s">
        <v>25</v>
      </c>
    </row>
    <row r="937" spans="1:20" x14ac:dyDescent="0.25">
      <c r="A937">
        <v>57.498805099999998</v>
      </c>
      <c r="B937">
        <v>-115.99940340000001</v>
      </c>
      <c r="C937" s="1" t="str">
        <f>HYPERLINK("http://geochem.nrcan.gc.ca/cdogs/content/kwd/kwd020018_e.htm", "Fluid (stream)")</f>
        <v>Fluid (stream)</v>
      </c>
      <c r="D937" s="1" t="str">
        <f>HYPERLINK("http://geochem.nrcan.gc.ca/cdogs/content/kwd/kwd080007_e.htm", "Untreated Water")</f>
        <v>Untreated Water</v>
      </c>
      <c r="E937" s="1" t="str">
        <f>HYPERLINK("http://geochem.nrcan.gc.ca/cdogs/content/dgp/dgp00002_e.htm", "Total")</f>
        <v>Total</v>
      </c>
      <c r="F937" s="1" t="str">
        <f>HYPERLINK("http://geochem.nrcan.gc.ca/cdogs/content/agp/agp01501_e.htm", "SO4 | NONE | CHROMAT")</f>
        <v>SO4 | NONE | CHROMAT</v>
      </c>
      <c r="G937" s="1" t="str">
        <f>HYPERLINK("http://geochem.nrcan.gc.ca/cdogs/content/mth/mth01460_e.htm", "1460")</f>
        <v>1460</v>
      </c>
      <c r="H937" s="1" t="str">
        <f>HYPERLINK("http://geochem.nrcan.gc.ca/cdogs/content/bdl/bdl210037_e.htm", "210037")</f>
        <v>210037</v>
      </c>
      <c r="I937" s="1" t="str">
        <f>HYPERLINK("http://geochem.nrcan.gc.ca/cdogs/content/prj/prj210166_e.htm", "210166")</f>
        <v>210166</v>
      </c>
      <c r="J937" s="1" t="str">
        <f>HYPERLINK("http://geochem.nrcan.gc.ca/cdogs/content/svy/svy210248_e.htm", "210248")</f>
        <v>210248</v>
      </c>
      <c r="L937" t="s">
        <v>4351</v>
      </c>
      <c r="M937">
        <v>21.93</v>
      </c>
      <c r="N937" t="s">
        <v>4351</v>
      </c>
      <c r="O937" t="s">
        <v>4352</v>
      </c>
      <c r="P937" t="s">
        <v>4353</v>
      </c>
      <c r="Q937" t="s">
        <v>4354</v>
      </c>
      <c r="R937" t="s">
        <v>4355</v>
      </c>
      <c r="T937" t="s">
        <v>25</v>
      </c>
    </row>
    <row r="938" spans="1:20" x14ac:dyDescent="0.25">
      <c r="A938">
        <v>57.052778199999999</v>
      </c>
      <c r="B938">
        <v>-115.78587539999999</v>
      </c>
      <c r="C938" s="1" t="str">
        <f>HYPERLINK("http://geochem.nrcan.gc.ca/cdogs/content/kwd/kwd020018_e.htm", "Fluid (stream)")</f>
        <v>Fluid (stream)</v>
      </c>
      <c r="D938" s="1" t="str">
        <f>HYPERLINK("http://geochem.nrcan.gc.ca/cdogs/content/kwd/kwd080007_e.htm", "Untreated Water")</f>
        <v>Untreated Water</v>
      </c>
      <c r="E938" s="1" t="str">
        <f>HYPERLINK("http://geochem.nrcan.gc.ca/cdogs/content/dgp/dgp00002_e.htm", "Total")</f>
        <v>Total</v>
      </c>
      <c r="F938" s="1" t="str">
        <f>HYPERLINK("http://geochem.nrcan.gc.ca/cdogs/content/agp/agp01501_e.htm", "SO4 | NONE | CHROMAT")</f>
        <v>SO4 | NONE | CHROMAT</v>
      </c>
      <c r="G938" s="1" t="str">
        <f>HYPERLINK("http://geochem.nrcan.gc.ca/cdogs/content/mth/mth01460_e.htm", "1460")</f>
        <v>1460</v>
      </c>
      <c r="H938" s="1" t="str">
        <f>HYPERLINK("http://geochem.nrcan.gc.ca/cdogs/content/bdl/bdl210037_e.htm", "210037")</f>
        <v>210037</v>
      </c>
      <c r="I938" s="1" t="str">
        <f>HYPERLINK("http://geochem.nrcan.gc.ca/cdogs/content/prj/prj210166_e.htm", "210166")</f>
        <v>210166</v>
      </c>
      <c r="J938" s="1" t="str">
        <f>HYPERLINK("http://geochem.nrcan.gc.ca/cdogs/content/svy/svy210248_e.htm", "210248")</f>
        <v>210248</v>
      </c>
      <c r="L938" t="s">
        <v>4356</v>
      </c>
      <c r="M938">
        <v>9.4939999999999998</v>
      </c>
      <c r="N938" t="s">
        <v>4356</v>
      </c>
      <c r="O938" t="s">
        <v>4357</v>
      </c>
      <c r="P938" t="s">
        <v>4358</v>
      </c>
      <c r="Q938" t="s">
        <v>4359</v>
      </c>
      <c r="R938" t="s">
        <v>4360</v>
      </c>
      <c r="T938" t="s">
        <v>25</v>
      </c>
    </row>
    <row r="939" spans="1:20" x14ac:dyDescent="0.25">
      <c r="A939">
        <v>57.059367299999998</v>
      </c>
      <c r="B939">
        <v>-115.81730450000001</v>
      </c>
      <c r="C939" s="1" t="str">
        <f>HYPERLINK("http://geochem.nrcan.gc.ca/cdogs/content/kwd/kwd020018_e.htm", "Fluid (stream)")</f>
        <v>Fluid (stream)</v>
      </c>
      <c r="D939" s="1" t="str">
        <f>HYPERLINK("http://geochem.nrcan.gc.ca/cdogs/content/kwd/kwd080007_e.htm", "Untreated Water")</f>
        <v>Untreated Water</v>
      </c>
      <c r="E939" s="1" t="str">
        <f>HYPERLINK("http://geochem.nrcan.gc.ca/cdogs/content/dgp/dgp00002_e.htm", "Total")</f>
        <v>Total</v>
      </c>
      <c r="F939" s="1" t="str">
        <f>HYPERLINK("http://geochem.nrcan.gc.ca/cdogs/content/agp/agp01501_e.htm", "SO4 | NONE | CHROMAT")</f>
        <v>SO4 | NONE | CHROMAT</v>
      </c>
      <c r="G939" s="1" t="str">
        <f>HYPERLINK("http://geochem.nrcan.gc.ca/cdogs/content/mth/mth01460_e.htm", "1460")</f>
        <v>1460</v>
      </c>
      <c r="H939" s="1" t="str">
        <f>HYPERLINK("http://geochem.nrcan.gc.ca/cdogs/content/bdl/bdl210037_e.htm", "210037")</f>
        <v>210037</v>
      </c>
      <c r="I939" s="1" t="str">
        <f>HYPERLINK("http://geochem.nrcan.gc.ca/cdogs/content/prj/prj210166_e.htm", "210166")</f>
        <v>210166</v>
      </c>
      <c r="J939" s="1" t="str">
        <f>HYPERLINK("http://geochem.nrcan.gc.ca/cdogs/content/svy/svy210248_e.htm", "210248")</f>
        <v>210248</v>
      </c>
      <c r="L939" t="s">
        <v>4361</v>
      </c>
      <c r="M939">
        <v>2.7309999999999999</v>
      </c>
      <c r="N939" t="s">
        <v>4361</v>
      </c>
      <c r="O939" t="s">
        <v>4362</v>
      </c>
      <c r="P939" t="s">
        <v>4363</v>
      </c>
      <c r="Q939" t="s">
        <v>4364</v>
      </c>
      <c r="R939" t="s">
        <v>4365</v>
      </c>
      <c r="T939" t="s">
        <v>25</v>
      </c>
    </row>
    <row r="940" spans="1:20" x14ac:dyDescent="0.25">
      <c r="A940">
        <v>57.076377800000003</v>
      </c>
      <c r="B940">
        <v>-115.9748369</v>
      </c>
      <c r="C940" s="1" t="str">
        <f>HYPERLINK("http://geochem.nrcan.gc.ca/cdogs/content/kwd/kwd020018_e.htm", "Fluid (stream)")</f>
        <v>Fluid (stream)</v>
      </c>
      <c r="D940" s="1" t="str">
        <f>HYPERLINK("http://geochem.nrcan.gc.ca/cdogs/content/kwd/kwd080007_e.htm", "Untreated Water")</f>
        <v>Untreated Water</v>
      </c>
      <c r="E940" s="1" t="str">
        <f>HYPERLINK("http://geochem.nrcan.gc.ca/cdogs/content/dgp/dgp00002_e.htm", "Total")</f>
        <v>Total</v>
      </c>
      <c r="F940" s="1" t="str">
        <f>HYPERLINK("http://geochem.nrcan.gc.ca/cdogs/content/agp/agp01501_e.htm", "SO4 | NONE | CHROMAT")</f>
        <v>SO4 | NONE | CHROMAT</v>
      </c>
      <c r="G940" s="1" t="str">
        <f>HYPERLINK("http://geochem.nrcan.gc.ca/cdogs/content/mth/mth01460_e.htm", "1460")</f>
        <v>1460</v>
      </c>
      <c r="H940" s="1" t="str">
        <f>HYPERLINK("http://geochem.nrcan.gc.ca/cdogs/content/bdl/bdl210037_e.htm", "210037")</f>
        <v>210037</v>
      </c>
      <c r="I940" s="1" t="str">
        <f>HYPERLINK("http://geochem.nrcan.gc.ca/cdogs/content/prj/prj210166_e.htm", "210166")</f>
        <v>210166</v>
      </c>
      <c r="J940" s="1" t="str">
        <f>HYPERLINK("http://geochem.nrcan.gc.ca/cdogs/content/svy/svy210248_e.htm", "210248")</f>
        <v>210248</v>
      </c>
      <c r="L940" t="s">
        <v>4366</v>
      </c>
      <c r="M940">
        <v>90.26</v>
      </c>
      <c r="N940" t="s">
        <v>4366</v>
      </c>
      <c r="O940" t="s">
        <v>4367</v>
      </c>
      <c r="P940" t="s">
        <v>4368</v>
      </c>
      <c r="Q940" t="s">
        <v>4369</v>
      </c>
      <c r="R940" t="s">
        <v>4370</v>
      </c>
      <c r="T940" t="s">
        <v>25</v>
      </c>
    </row>
    <row r="941" spans="1:20" x14ac:dyDescent="0.25">
      <c r="A941">
        <v>57.113533699999998</v>
      </c>
      <c r="B941">
        <v>-115.9813906</v>
      </c>
      <c r="C941" s="1" t="str">
        <f>HYPERLINK("http://geochem.nrcan.gc.ca/cdogs/content/kwd/kwd020018_e.htm", "Fluid (stream)")</f>
        <v>Fluid (stream)</v>
      </c>
      <c r="D941" s="1" t="str">
        <f>HYPERLINK("http://geochem.nrcan.gc.ca/cdogs/content/kwd/kwd080007_e.htm", "Untreated Water")</f>
        <v>Untreated Water</v>
      </c>
      <c r="E941" s="1" t="str">
        <f>HYPERLINK("http://geochem.nrcan.gc.ca/cdogs/content/dgp/dgp00002_e.htm", "Total")</f>
        <v>Total</v>
      </c>
      <c r="F941" s="1" t="str">
        <f>HYPERLINK("http://geochem.nrcan.gc.ca/cdogs/content/agp/agp01501_e.htm", "SO4 | NONE | CHROMAT")</f>
        <v>SO4 | NONE | CHROMAT</v>
      </c>
      <c r="G941" s="1" t="str">
        <f>HYPERLINK("http://geochem.nrcan.gc.ca/cdogs/content/mth/mth01460_e.htm", "1460")</f>
        <v>1460</v>
      </c>
      <c r="H941" s="1" t="str">
        <f>HYPERLINK("http://geochem.nrcan.gc.ca/cdogs/content/bdl/bdl210037_e.htm", "210037")</f>
        <v>210037</v>
      </c>
      <c r="I941" s="1" t="str">
        <f>HYPERLINK("http://geochem.nrcan.gc.ca/cdogs/content/prj/prj210166_e.htm", "210166")</f>
        <v>210166</v>
      </c>
      <c r="J941" s="1" t="str">
        <f>HYPERLINK("http://geochem.nrcan.gc.ca/cdogs/content/svy/svy210248_e.htm", "210248")</f>
        <v>210248</v>
      </c>
      <c r="L941" t="s">
        <v>4371</v>
      </c>
      <c r="M941">
        <v>41.88</v>
      </c>
      <c r="N941" t="s">
        <v>4371</v>
      </c>
      <c r="O941" t="s">
        <v>4372</v>
      </c>
      <c r="P941" t="s">
        <v>4373</v>
      </c>
      <c r="Q941" t="s">
        <v>4374</v>
      </c>
      <c r="R941" t="s">
        <v>4375</v>
      </c>
      <c r="T941" t="s">
        <v>25</v>
      </c>
    </row>
    <row r="942" spans="1:20" x14ac:dyDescent="0.25">
      <c r="A942">
        <v>57.113533699999998</v>
      </c>
      <c r="B942">
        <v>-115.9813906</v>
      </c>
      <c r="C942" s="1" t="str">
        <f>HYPERLINK("http://geochem.nrcan.gc.ca/cdogs/content/kwd/kwd020018_e.htm", "Fluid (stream)")</f>
        <v>Fluid (stream)</v>
      </c>
      <c r="D942" s="1" t="str">
        <f>HYPERLINK("http://geochem.nrcan.gc.ca/cdogs/content/kwd/kwd080007_e.htm", "Untreated Water")</f>
        <v>Untreated Water</v>
      </c>
      <c r="E942" s="1" t="str">
        <f>HYPERLINK("http://geochem.nrcan.gc.ca/cdogs/content/dgp/dgp00002_e.htm", "Total")</f>
        <v>Total</v>
      </c>
      <c r="F942" s="1" t="str">
        <f>HYPERLINK("http://geochem.nrcan.gc.ca/cdogs/content/agp/agp01501_e.htm", "SO4 | NONE | CHROMAT")</f>
        <v>SO4 | NONE | CHROMAT</v>
      </c>
      <c r="G942" s="1" t="str">
        <f>HYPERLINK("http://geochem.nrcan.gc.ca/cdogs/content/mth/mth01460_e.htm", "1460")</f>
        <v>1460</v>
      </c>
      <c r="H942" s="1" t="str">
        <f>HYPERLINK("http://geochem.nrcan.gc.ca/cdogs/content/bdl/bdl210037_e.htm", "210037")</f>
        <v>210037</v>
      </c>
      <c r="I942" s="1" t="str">
        <f>HYPERLINK("http://geochem.nrcan.gc.ca/cdogs/content/prj/prj210166_e.htm", "210166")</f>
        <v>210166</v>
      </c>
      <c r="J942" s="1" t="str">
        <f>HYPERLINK("http://geochem.nrcan.gc.ca/cdogs/content/svy/svy210248_e.htm", "210248")</f>
        <v>210248</v>
      </c>
      <c r="L942" t="s">
        <v>4376</v>
      </c>
      <c r="M942">
        <v>41.46</v>
      </c>
      <c r="N942" t="s">
        <v>4376</v>
      </c>
      <c r="O942" t="s">
        <v>4372</v>
      </c>
      <c r="P942" t="s">
        <v>4377</v>
      </c>
      <c r="Q942" t="s">
        <v>4378</v>
      </c>
      <c r="R942" t="s">
        <v>4379</v>
      </c>
      <c r="T942" t="s">
        <v>25</v>
      </c>
    </row>
    <row r="943" spans="1:20" x14ac:dyDescent="0.25">
      <c r="A943">
        <v>57.077176299999998</v>
      </c>
      <c r="B943">
        <v>-115.99459450000001</v>
      </c>
      <c r="C943" s="1" t="str">
        <f>HYPERLINK("http://geochem.nrcan.gc.ca/cdogs/content/kwd/kwd020018_e.htm", "Fluid (stream)")</f>
        <v>Fluid (stream)</v>
      </c>
      <c r="D943" s="1" t="str">
        <f>HYPERLINK("http://geochem.nrcan.gc.ca/cdogs/content/kwd/kwd080007_e.htm", "Untreated Water")</f>
        <v>Untreated Water</v>
      </c>
      <c r="E943" s="1" t="str">
        <f>HYPERLINK("http://geochem.nrcan.gc.ca/cdogs/content/dgp/dgp00002_e.htm", "Total")</f>
        <v>Total</v>
      </c>
      <c r="F943" s="1" t="str">
        <f>HYPERLINK("http://geochem.nrcan.gc.ca/cdogs/content/agp/agp01501_e.htm", "SO4 | NONE | CHROMAT")</f>
        <v>SO4 | NONE | CHROMAT</v>
      </c>
      <c r="G943" s="1" t="str">
        <f>HYPERLINK("http://geochem.nrcan.gc.ca/cdogs/content/mth/mth01460_e.htm", "1460")</f>
        <v>1460</v>
      </c>
      <c r="H943" s="1" t="str">
        <f>HYPERLINK("http://geochem.nrcan.gc.ca/cdogs/content/bdl/bdl210037_e.htm", "210037")</f>
        <v>210037</v>
      </c>
      <c r="I943" s="1" t="str">
        <f>HYPERLINK("http://geochem.nrcan.gc.ca/cdogs/content/prj/prj210166_e.htm", "210166")</f>
        <v>210166</v>
      </c>
      <c r="J943" s="1" t="str">
        <f>HYPERLINK("http://geochem.nrcan.gc.ca/cdogs/content/svy/svy210248_e.htm", "210248")</f>
        <v>210248</v>
      </c>
      <c r="L943" t="s">
        <v>4380</v>
      </c>
      <c r="M943">
        <v>43.09</v>
      </c>
      <c r="N943" t="s">
        <v>4380</v>
      </c>
      <c r="O943" t="s">
        <v>4381</v>
      </c>
      <c r="P943" t="s">
        <v>4382</v>
      </c>
      <c r="Q943" t="s">
        <v>4383</v>
      </c>
      <c r="R943" t="s">
        <v>4384</v>
      </c>
      <c r="T943" t="s">
        <v>25</v>
      </c>
    </row>
    <row r="944" spans="1:20" x14ac:dyDescent="0.25">
      <c r="A944">
        <v>57.110827800000003</v>
      </c>
      <c r="B944">
        <v>-115.5628498</v>
      </c>
      <c r="C944" s="1" t="str">
        <f>HYPERLINK("http://geochem.nrcan.gc.ca/cdogs/content/kwd/kwd020018_e.htm", "Fluid (stream)")</f>
        <v>Fluid (stream)</v>
      </c>
      <c r="D944" s="1" t="str">
        <f>HYPERLINK("http://geochem.nrcan.gc.ca/cdogs/content/kwd/kwd080007_e.htm", "Untreated Water")</f>
        <v>Untreated Water</v>
      </c>
      <c r="E944" s="1" t="str">
        <f>HYPERLINK("http://geochem.nrcan.gc.ca/cdogs/content/dgp/dgp00002_e.htm", "Total")</f>
        <v>Total</v>
      </c>
      <c r="F944" s="1" t="str">
        <f>HYPERLINK("http://geochem.nrcan.gc.ca/cdogs/content/agp/agp01501_e.htm", "SO4 | NONE | CHROMAT")</f>
        <v>SO4 | NONE | CHROMAT</v>
      </c>
      <c r="G944" s="1" t="str">
        <f>HYPERLINK("http://geochem.nrcan.gc.ca/cdogs/content/mth/mth01460_e.htm", "1460")</f>
        <v>1460</v>
      </c>
      <c r="H944" s="1" t="str">
        <f>HYPERLINK("http://geochem.nrcan.gc.ca/cdogs/content/bdl/bdl210037_e.htm", "210037")</f>
        <v>210037</v>
      </c>
      <c r="I944" s="1" t="str">
        <f>HYPERLINK("http://geochem.nrcan.gc.ca/cdogs/content/prj/prj210166_e.htm", "210166")</f>
        <v>210166</v>
      </c>
      <c r="J944" s="1" t="str">
        <f>HYPERLINK("http://geochem.nrcan.gc.ca/cdogs/content/svy/svy210248_e.htm", "210248")</f>
        <v>210248</v>
      </c>
      <c r="L944" t="s">
        <v>4385</v>
      </c>
      <c r="M944">
        <v>172.3</v>
      </c>
      <c r="N944" t="s">
        <v>4385</v>
      </c>
      <c r="O944" t="s">
        <v>4386</v>
      </c>
      <c r="P944" t="s">
        <v>4387</v>
      </c>
      <c r="Q944" t="s">
        <v>4388</v>
      </c>
      <c r="R944" t="s">
        <v>4389</v>
      </c>
      <c r="T944" t="s">
        <v>25</v>
      </c>
    </row>
    <row r="945" spans="1:20" x14ac:dyDescent="0.25">
      <c r="A945">
        <v>57.139884600000002</v>
      </c>
      <c r="B945">
        <v>-115.559939</v>
      </c>
      <c r="C945" s="1" t="str">
        <f>HYPERLINK("http://geochem.nrcan.gc.ca/cdogs/content/kwd/kwd020018_e.htm", "Fluid (stream)")</f>
        <v>Fluid (stream)</v>
      </c>
      <c r="D945" s="1" t="str">
        <f>HYPERLINK("http://geochem.nrcan.gc.ca/cdogs/content/kwd/kwd080007_e.htm", "Untreated Water")</f>
        <v>Untreated Water</v>
      </c>
      <c r="E945" s="1" t="str">
        <f>HYPERLINK("http://geochem.nrcan.gc.ca/cdogs/content/dgp/dgp00002_e.htm", "Total")</f>
        <v>Total</v>
      </c>
      <c r="F945" s="1" t="str">
        <f>HYPERLINK("http://geochem.nrcan.gc.ca/cdogs/content/agp/agp01501_e.htm", "SO4 | NONE | CHROMAT")</f>
        <v>SO4 | NONE | CHROMAT</v>
      </c>
      <c r="G945" s="1" t="str">
        <f>HYPERLINK("http://geochem.nrcan.gc.ca/cdogs/content/mth/mth01460_e.htm", "1460")</f>
        <v>1460</v>
      </c>
      <c r="H945" s="1" t="str">
        <f>HYPERLINK("http://geochem.nrcan.gc.ca/cdogs/content/bdl/bdl210037_e.htm", "210037")</f>
        <v>210037</v>
      </c>
      <c r="I945" s="1" t="str">
        <f>HYPERLINK("http://geochem.nrcan.gc.ca/cdogs/content/prj/prj210166_e.htm", "210166")</f>
        <v>210166</v>
      </c>
      <c r="J945" s="1" t="str">
        <f>HYPERLINK("http://geochem.nrcan.gc.ca/cdogs/content/svy/svy210248_e.htm", "210248")</f>
        <v>210248</v>
      </c>
      <c r="L945" t="s">
        <v>4390</v>
      </c>
      <c r="M945">
        <v>0.44600000000000001</v>
      </c>
      <c r="N945" t="s">
        <v>4390</v>
      </c>
      <c r="O945" t="s">
        <v>4391</v>
      </c>
      <c r="P945" t="s">
        <v>4392</v>
      </c>
      <c r="Q945" t="s">
        <v>4393</v>
      </c>
      <c r="R945" t="s">
        <v>4394</v>
      </c>
      <c r="T945" t="s">
        <v>25</v>
      </c>
    </row>
    <row r="946" spans="1:20" x14ac:dyDescent="0.25">
      <c r="A946">
        <v>57.173809499999997</v>
      </c>
      <c r="B946">
        <v>-115.5749965</v>
      </c>
      <c r="C946" s="1" t="str">
        <f>HYPERLINK("http://geochem.nrcan.gc.ca/cdogs/content/kwd/kwd020018_e.htm", "Fluid (stream)")</f>
        <v>Fluid (stream)</v>
      </c>
      <c r="D946" s="1" t="str">
        <f>HYPERLINK("http://geochem.nrcan.gc.ca/cdogs/content/kwd/kwd080007_e.htm", "Untreated Water")</f>
        <v>Untreated Water</v>
      </c>
      <c r="E946" s="1" t="str">
        <f>HYPERLINK("http://geochem.nrcan.gc.ca/cdogs/content/dgp/dgp00002_e.htm", "Total")</f>
        <v>Total</v>
      </c>
      <c r="F946" s="1" t="str">
        <f>HYPERLINK("http://geochem.nrcan.gc.ca/cdogs/content/agp/agp01501_e.htm", "SO4 | NONE | CHROMAT")</f>
        <v>SO4 | NONE | CHROMAT</v>
      </c>
      <c r="G946" s="1" t="str">
        <f>HYPERLINK("http://geochem.nrcan.gc.ca/cdogs/content/mth/mth01460_e.htm", "1460")</f>
        <v>1460</v>
      </c>
      <c r="H946" s="1" t="str">
        <f>HYPERLINK("http://geochem.nrcan.gc.ca/cdogs/content/bdl/bdl210037_e.htm", "210037")</f>
        <v>210037</v>
      </c>
      <c r="I946" s="1" t="str">
        <f>HYPERLINK("http://geochem.nrcan.gc.ca/cdogs/content/prj/prj210166_e.htm", "210166")</f>
        <v>210166</v>
      </c>
      <c r="J946" s="1" t="str">
        <f>HYPERLINK("http://geochem.nrcan.gc.ca/cdogs/content/svy/svy210248_e.htm", "210248")</f>
        <v>210248</v>
      </c>
      <c r="L946" t="s">
        <v>4395</v>
      </c>
      <c r="M946">
        <v>52.32</v>
      </c>
      <c r="N946" t="s">
        <v>4395</v>
      </c>
      <c r="O946" t="s">
        <v>4396</v>
      </c>
      <c r="P946" t="s">
        <v>4397</v>
      </c>
      <c r="Q946" t="s">
        <v>4398</v>
      </c>
      <c r="R946" t="s">
        <v>4399</v>
      </c>
      <c r="T946" t="s">
        <v>25</v>
      </c>
    </row>
    <row r="947" spans="1:20" x14ac:dyDescent="0.25">
      <c r="A947">
        <v>57.1800845</v>
      </c>
      <c r="B947">
        <v>-115.55418969999999</v>
      </c>
      <c r="C947" s="1" t="str">
        <f>HYPERLINK("http://geochem.nrcan.gc.ca/cdogs/content/kwd/kwd020018_e.htm", "Fluid (stream)")</f>
        <v>Fluid (stream)</v>
      </c>
      <c r="D947" s="1" t="str">
        <f>HYPERLINK("http://geochem.nrcan.gc.ca/cdogs/content/kwd/kwd080007_e.htm", "Untreated Water")</f>
        <v>Untreated Water</v>
      </c>
      <c r="E947" s="1" t="str">
        <f>HYPERLINK("http://geochem.nrcan.gc.ca/cdogs/content/dgp/dgp00002_e.htm", "Total")</f>
        <v>Total</v>
      </c>
      <c r="F947" s="1" t="str">
        <f>HYPERLINK("http://geochem.nrcan.gc.ca/cdogs/content/agp/agp01501_e.htm", "SO4 | NONE | CHROMAT")</f>
        <v>SO4 | NONE | CHROMAT</v>
      </c>
      <c r="G947" s="1" t="str">
        <f>HYPERLINK("http://geochem.nrcan.gc.ca/cdogs/content/mth/mth01460_e.htm", "1460")</f>
        <v>1460</v>
      </c>
      <c r="H947" s="1" t="str">
        <f>HYPERLINK("http://geochem.nrcan.gc.ca/cdogs/content/bdl/bdl210037_e.htm", "210037")</f>
        <v>210037</v>
      </c>
      <c r="I947" s="1" t="str">
        <f>HYPERLINK("http://geochem.nrcan.gc.ca/cdogs/content/prj/prj210166_e.htm", "210166")</f>
        <v>210166</v>
      </c>
      <c r="J947" s="1" t="str">
        <f>HYPERLINK("http://geochem.nrcan.gc.ca/cdogs/content/svy/svy210248_e.htm", "210248")</f>
        <v>210248</v>
      </c>
      <c r="L947" t="s">
        <v>4400</v>
      </c>
      <c r="M947">
        <v>1.032</v>
      </c>
      <c r="N947" t="s">
        <v>4400</v>
      </c>
      <c r="O947" t="s">
        <v>4401</v>
      </c>
      <c r="P947" t="s">
        <v>4402</v>
      </c>
      <c r="Q947" t="s">
        <v>4403</v>
      </c>
      <c r="R947" t="s">
        <v>4404</v>
      </c>
      <c r="T947" t="s">
        <v>25</v>
      </c>
    </row>
    <row r="948" spans="1:20" x14ac:dyDescent="0.25">
      <c r="A948">
        <v>57.217858999999997</v>
      </c>
      <c r="B948">
        <v>-115.56021440000001</v>
      </c>
      <c r="C948" s="1" t="str">
        <f>HYPERLINK("http://geochem.nrcan.gc.ca/cdogs/content/kwd/kwd020018_e.htm", "Fluid (stream)")</f>
        <v>Fluid (stream)</v>
      </c>
      <c r="D948" s="1" t="str">
        <f>HYPERLINK("http://geochem.nrcan.gc.ca/cdogs/content/kwd/kwd080007_e.htm", "Untreated Water")</f>
        <v>Untreated Water</v>
      </c>
      <c r="E948" s="1" t="str">
        <f>HYPERLINK("http://geochem.nrcan.gc.ca/cdogs/content/dgp/dgp00002_e.htm", "Total")</f>
        <v>Total</v>
      </c>
      <c r="F948" s="1" t="str">
        <f>HYPERLINK("http://geochem.nrcan.gc.ca/cdogs/content/agp/agp01501_e.htm", "SO4 | NONE | CHROMAT")</f>
        <v>SO4 | NONE | CHROMAT</v>
      </c>
      <c r="G948" s="1" t="str">
        <f>HYPERLINK("http://geochem.nrcan.gc.ca/cdogs/content/mth/mth01460_e.htm", "1460")</f>
        <v>1460</v>
      </c>
      <c r="H948" s="1" t="str">
        <f>HYPERLINK("http://geochem.nrcan.gc.ca/cdogs/content/bdl/bdl210037_e.htm", "210037")</f>
        <v>210037</v>
      </c>
      <c r="I948" s="1" t="str">
        <f>HYPERLINK("http://geochem.nrcan.gc.ca/cdogs/content/prj/prj210166_e.htm", "210166")</f>
        <v>210166</v>
      </c>
      <c r="J948" s="1" t="str">
        <f>HYPERLINK("http://geochem.nrcan.gc.ca/cdogs/content/svy/svy210248_e.htm", "210248")</f>
        <v>210248</v>
      </c>
      <c r="L948" t="s">
        <v>4405</v>
      </c>
      <c r="M948">
        <v>149.19999999999999</v>
      </c>
      <c r="N948" t="s">
        <v>4405</v>
      </c>
      <c r="O948" t="s">
        <v>4406</v>
      </c>
      <c r="P948" t="s">
        <v>4407</v>
      </c>
      <c r="Q948" t="s">
        <v>4408</v>
      </c>
      <c r="R948" t="s">
        <v>4409</v>
      </c>
      <c r="T948" t="s">
        <v>25</v>
      </c>
    </row>
    <row r="949" spans="1:20" x14ac:dyDescent="0.25">
      <c r="A949">
        <v>57.232113099999999</v>
      </c>
      <c r="B949">
        <v>-115.5717037</v>
      </c>
      <c r="C949" s="1" t="str">
        <f>HYPERLINK("http://geochem.nrcan.gc.ca/cdogs/content/kwd/kwd020018_e.htm", "Fluid (stream)")</f>
        <v>Fluid (stream)</v>
      </c>
      <c r="D949" s="1" t="str">
        <f>HYPERLINK("http://geochem.nrcan.gc.ca/cdogs/content/kwd/kwd080007_e.htm", "Untreated Water")</f>
        <v>Untreated Water</v>
      </c>
      <c r="E949" s="1" t="str">
        <f>HYPERLINK("http://geochem.nrcan.gc.ca/cdogs/content/dgp/dgp00002_e.htm", "Total")</f>
        <v>Total</v>
      </c>
      <c r="F949" s="1" t="str">
        <f>HYPERLINK("http://geochem.nrcan.gc.ca/cdogs/content/agp/agp01501_e.htm", "SO4 | NONE | CHROMAT")</f>
        <v>SO4 | NONE | CHROMAT</v>
      </c>
      <c r="G949" s="1" t="str">
        <f>HYPERLINK("http://geochem.nrcan.gc.ca/cdogs/content/mth/mth01460_e.htm", "1460")</f>
        <v>1460</v>
      </c>
      <c r="H949" s="1" t="str">
        <f>HYPERLINK("http://geochem.nrcan.gc.ca/cdogs/content/bdl/bdl210037_e.htm", "210037")</f>
        <v>210037</v>
      </c>
      <c r="I949" s="1" t="str">
        <f>HYPERLINK("http://geochem.nrcan.gc.ca/cdogs/content/prj/prj210166_e.htm", "210166")</f>
        <v>210166</v>
      </c>
      <c r="J949" s="1" t="str">
        <f>HYPERLINK("http://geochem.nrcan.gc.ca/cdogs/content/svy/svy210248_e.htm", "210248")</f>
        <v>210248</v>
      </c>
      <c r="L949" t="s">
        <v>2758</v>
      </c>
      <c r="M949">
        <v>52.3</v>
      </c>
      <c r="N949" t="s">
        <v>2758</v>
      </c>
      <c r="O949" t="s">
        <v>4410</v>
      </c>
      <c r="P949" t="s">
        <v>4411</v>
      </c>
      <c r="Q949" t="s">
        <v>4412</v>
      </c>
      <c r="R949" t="s">
        <v>4413</v>
      </c>
      <c r="T949" t="s">
        <v>25</v>
      </c>
    </row>
    <row r="950" spans="1:20" x14ac:dyDescent="0.25">
      <c r="A950">
        <v>57.267230400000003</v>
      </c>
      <c r="B950">
        <v>-115.5114549</v>
      </c>
      <c r="C950" s="1" t="str">
        <f>HYPERLINK("http://geochem.nrcan.gc.ca/cdogs/content/kwd/kwd020018_e.htm", "Fluid (stream)")</f>
        <v>Fluid (stream)</v>
      </c>
      <c r="D950" s="1" t="str">
        <f>HYPERLINK("http://geochem.nrcan.gc.ca/cdogs/content/kwd/kwd080007_e.htm", "Untreated Water")</f>
        <v>Untreated Water</v>
      </c>
      <c r="E950" s="1" t="str">
        <f>HYPERLINK("http://geochem.nrcan.gc.ca/cdogs/content/dgp/dgp00002_e.htm", "Total")</f>
        <v>Total</v>
      </c>
      <c r="F950" s="1" t="str">
        <f>HYPERLINK("http://geochem.nrcan.gc.ca/cdogs/content/agp/agp01501_e.htm", "SO4 | NONE | CHROMAT")</f>
        <v>SO4 | NONE | CHROMAT</v>
      </c>
      <c r="G950" s="1" t="str">
        <f>HYPERLINK("http://geochem.nrcan.gc.ca/cdogs/content/mth/mth01460_e.htm", "1460")</f>
        <v>1460</v>
      </c>
      <c r="H950" s="1" t="str">
        <f>HYPERLINK("http://geochem.nrcan.gc.ca/cdogs/content/bdl/bdl210037_e.htm", "210037")</f>
        <v>210037</v>
      </c>
      <c r="I950" s="1" t="str">
        <f>HYPERLINK("http://geochem.nrcan.gc.ca/cdogs/content/prj/prj210166_e.htm", "210166")</f>
        <v>210166</v>
      </c>
      <c r="J950" s="1" t="str">
        <f>HYPERLINK("http://geochem.nrcan.gc.ca/cdogs/content/svy/svy210248_e.htm", "210248")</f>
        <v>210248</v>
      </c>
      <c r="L950" t="s">
        <v>4414</v>
      </c>
      <c r="M950">
        <v>21.86</v>
      </c>
      <c r="N950" t="s">
        <v>4414</v>
      </c>
      <c r="O950" t="s">
        <v>4415</v>
      </c>
      <c r="P950" t="s">
        <v>4416</v>
      </c>
      <c r="Q950" t="s">
        <v>4417</v>
      </c>
      <c r="R950" t="s">
        <v>4418</v>
      </c>
      <c r="T950" t="s">
        <v>25</v>
      </c>
    </row>
    <row r="951" spans="1:20" x14ac:dyDescent="0.25">
      <c r="A951">
        <v>57.279936999999997</v>
      </c>
      <c r="B951">
        <v>-115.7322222</v>
      </c>
      <c r="C951" s="1" t="str">
        <f>HYPERLINK("http://geochem.nrcan.gc.ca/cdogs/content/kwd/kwd020018_e.htm", "Fluid (stream)")</f>
        <v>Fluid (stream)</v>
      </c>
      <c r="D951" s="1" t="str">
        <f>HYPERLINK("http://geochem.nrcan.gc.ca/cdogs/content/kwd/kwd080007_e.htm", "Untreated Water")</f>
        <v>Untreated Water</v>
      </c>
      <c r="E951" s="1" t="str">
        <f>HYPERLINK("http://geochem.nrcan.gc.ca/cdogs/content/dgp/dgp00002_e.htm", "Total")</f>
        <v>Total</v>
      </c>
      <c r="F951" s="1" t="str">
        <f>HYPERLINK("http://geochem.nrcan.gc.ca/cdogs/content/agp/agp01501_e.htm", "SO4 | NONE | CHROMAT")</f>
        <v>SO4 | NONE | CHROMAT</v>
      </c>
      <c r="G951" s="1" t="str">
        <f>HYPERLINK("http://geochem.nrcan.gc.ca/cdogs/content/mth/mth01460_e.htm", "1460")</f>
        <v>1460</v>
      </c>
      <c r="H951" s="1" t="str">
        <f>HYPERLINK("http://geochem.nrcan.gc.ca/cdogs/content/bdl/bdl210037_e.htm", "210037")</f>
        <v>210037</v>
      </c>
      <c r="I951" s="1" t="str">
        <f>HYPERLINK("http://geochem.nrcan.gc.ca/cdogs/content/prj/prj210166_e.htm", "210166")</f>
        <v>210166</v>
      </c>
      <c r="J951" s="1" t="str">
        <f>HYPERLINK("http://geochem.nrcan.gc.ca/cdogs/content/svy/svy210248_e.htm", "210248")</f>
        <v>210248</v>
      </c>
      <c r="L951" t="s">
        <v>4419</v>
      </c>
      <c r="M951">
        <v>0.79200000000000004</v>
      </c>
      <c r="N951" t="s">
        <v>4419</v>
      </c>
      <c r="O951" t="s">
        <v>4420</v>
      </c>
      <c r="P951" t="s">
        <v>4421</v>
      </c>
      <c r="Q951" t="s">
        <v>4422</v>
      </c>
      <c r="R951" t="s">
        <v>4423</v>
      </c>
      <c r="T951" t="s">
        <v>25</v>
      </c>
    </row>
    <row r="952" spans="1:20" x14ac:dyDescent="0.25">
      <c r="A952">
        <v>57.279543099999998</v>
      </c>
      <c r="B952">
        <v>-115.7585289</v>
      </c>
      <c r="C952" s="1" t="str">
        <f>HYPERLINK("http://geochem.nrcan.gc.ca/cdogs/content/kwd/kwd020018_e.htm", "Fluid (stream)")</f>
        <v>Fluid (stream)</v>
      </c>
      <c r="D952" s="1" t="str">
        <f>HYPERLINK("http://geochem.nrcan.gc.ca/cdogs/content/kwd/kwd080007_e.htm", "Untreated Water")</f>
        <v>Untreated Water</v>
      </c>
      <c r="E952" s="1" t="str">
        <f>HYPERLINK("http://geochem.nrcan.gc.ca/cdogs/content/dgp/dgp00002_e.htm", "Total")</f>
        <v>Total</v>
      </c>
      <c r="F952" s="1" t="str">
        <f>HYPERLINK("http://geochem.nrcan.gc.ca/cdogs/content/agp/agp01501_e.htm", "SO4 | NONE | CHROMAT")</f>
        <v>SO4 | NONE | CHROMAT</v>
      </c>
      <c r="G952" s="1" t="str">
        <f>HYPERLINK("http://geochem.nrcan.gc.ca/cdogs/content/mth/mth01460_e.htm", "1460")</f>
        <v>1460</v>
      </c>
      <c r="H952" s="1" t="str">
        <f>HYPERLINK("http://geochem.nrcan.gc.ca/cdogs/content/bdl/bdl210037_e.htm", "210037")</f>
        <v>210037</v>
      </c>
      <c r="I952" s="1" t="str">
        <f>HYPERLINK("http://geochem.nrcan.gc.ca/cdogs/content/prj/prj210166_e.htm", "210166")</f>
        <v>210166</v>
      </c>
      <c r="J952" s="1" t="str">
        <f>HYPERLINK("http://geochem.nrcan.gc.ca/cdogs/content/svy/svy210248_e.htm", "210248")</f>
        <v>210248</v>
      </c>
      <c r="L952" t="s">
        <v>4424</v>
      </c>
      <c r="M952">
        <v>3.44</v>
      </c>
      <c r="N952" t="s">
        <v>4424</v>
      </c>
      <c r="O952" t="s">
        <v>4425</v>
      </c>
      <c r="P952" t="s">
        <v>4426</v>
      </c>
      <c r="Q952" t="s">
        <v>4427</v>
      </c>
      <c r="R952" t="s">
        <v>4428</v>
      </c>
      <c r="T952" t="s">
        <v>25</v>
      </c>
    </row>
    <row r="953" spans="1:20" x14ac:dyDescent="0.25">
      <c r="A953">
        <v>57.272338400000002</v>
      </c>
      <c r="B953">
        <v>-115.8963947</v>
      </c>
      <c r="C953" s="1" t="str">
        <f>HYPERLINK("http://geochem.nrcan.gc.ca/cdogs/content/kwd/kwd020018_e.htm", "Fluid (stream)")</f>
        <v>Fluid (stream)</v>
      </c>
      <c r="D953" s="1" t="str">
        <f>HYPERLINK("http://geochem.nrcan.gc.ca/cdogs/content/kwd/kwd080007_e.htm", "Untreated Water")</f>
        <v>Untreated Water</v>
      </c>
      <c r="E953" s="1" t="str">
        <f>HYPERLINK("http://geochem.nrcan.gc.ca/cdogs/content/dgp/dgp00002_e.htm", "Total")</f>
        <v>Total</v>
      </c>
      <c r="F953" s="1" t="str">
        <f>HYPERLINK("http://geochem.nrcan.gc.ca/cdogs/content/agp/agp01501_e.htm", "SO4 | NONE | CHROMAT")</f>
        <v>SO4 | NONE | CHROMAT</v>
      </c>
      <c r="G953" s="1" t="str">
        <f>HYPERLINK("http://geochem.nrcan.gc.ca/cdogs/content/mth/mth01460_e.htm", "1460")</f>
        <v>1460</v>
      </c>
      <c r="H953" s="1" t="str">
        <f>HYPERLINK("http://geochem.nrcan.gc.ca/cdogs/content/bdl/bdl210037_e.htm", "210037")</f>
        <v>210037</v>
      </c>
      <c r="I953" s="1" t="str">
        <f>HYPERLINK("http://geochem.nrcan.gc.ca/cdogs/content/prj/prj210166_e.htm", "210166")</f>
        <v>210166</v>
      </c>
      <c r="J953" s="1" t="str">
        <f>HYPERLINK("http://geochem.nrcan.gc.ca/cdogs/content/svy/svy210248_e.htm", "210248")</f>
        <v>210248</v>
      </c>
      <c r="L953" t="s">
        <v>4429</v>
      </c>
      <c r="M953">
        <v>17.855</v>
      </c>
      <c r="N953" t="s">
        <v>4429</v>
      </c>
      <c r="O953" t="s">
        <v>4430</v>
      </c>
      <c r="P953" t="s">
        <v>4431</v>
      </c>
      <c r="Q953" t="s">
        <v>4432</v>
      </c>
      <c r="R953" t="s">
        <v>4433</v>
      </c>
      <c r="T953" t="s">
        <v>25</v>
      </c>
    </row>
    <row r="954" spans="1:20" x14ac:dyDescent="0.25">
      <c r="A954">
        <v>57.285673799999998</v>
      </c>
      <c r="B954">
        <v>-115.8665634</v>
      </c>
      <c r="C954" s="1" t="str">
        <f>HYPERLINK("http://geochem.nrcan.gc.ca/cdogs/content/kwd/kwd020018_e.htm", "Fluid (stream)")</f>
        <v>Fluid (stream)</v>
      </c>
      <c r="D954" s="1" t="str">
        <f>HYPERLINK("http://geochem.nrcan.gc.ca/cdogs/content/kwd/kwd080007_e.htm", "Untreated Water")</f>
        <v>Untreated Water</v>
      </c>
      <c r="E954" s="1" t="str">
        <f>HYPERLINK("http://geochem.nrcan.gc.ca/cdogs/content/dgp/dgp00002_e.htm", "Total")</f>
        <v>Total</v>
      </c>
      <c r="F954" s="1" t="str">
        <f>HYPERLINK("http://geochem.nrcan.gc.ca/cdogs/content/agp/agp01501_e.htm", "SO4 | NONE | CHROMAT")</f>
        <v>SO4 | NONE | CHROMAT</v>
      </c>
      <c r="G954" s="1" t="str">
        <f>HYPERLINK("http://geochem.nrcan.gc.ca/cdogs/content/mth/mth01460_e.htm", "1460")</f>
        <v>1460</v>
      </c>
      <c r="H954" s="1" t="str">
        <f>HYPERLINK("http://geochem.nrcan.gc.ca/cdogs/content/bdl/bdl210037_e.htm", "210037")</f>
        <v>210037</v>
      </c>
      <c r="I954" s="1" t="str">
        <f>HYPERLINK("http://geochem.nrcan.gc.ca/cdogs/content/prj/prj210166_e.htm", "210166")</f>
        <v>210166</v>
      </c>
      <c r="J954" s="1" t="str">
        <f>HYPERLINK("http://geochem.nrcan.gc.ca/cdogs/content/svy/svy210248_e.htm", "210248")</f>
        <v>210248</v>
      </c>
      <c r="L954" t="s">
        <v>4434</v>
      </c>
      <c r="M954">
        <v>21.815000000000001</v>
      </c>
      <c r="N954" t="s">
        <v>4434</v>
      </c>
      <c r="O954" t="s">
        <v>4435</v>
      </c>
      <c r="P954" t="s">
        <v>4436</v>
      </c>
      <c r="Q954" t="s">
        <v>4437</v>
      </c>
      <c r="R954" t="s">
        <v>4438</v>
      </c>
      <c r="T954" t="s">
        <v>25</v>
      </c>
    </row>
    <row r="955" spans="1:20" x14ac:dyDescent="0.25">
      <c r="A955">
        <v>57.007906499999997</v>
      </c>
      <c r="B955">
        <v>-115.8067197</v>
      </c>
      <c r="C955" s="1" t="str">
        <f>HYPERLINK("http://geochem.nrcan.gc.ca/cdogs/content/kwd/kwd020018_e.htm", "Fluid (stream)")</f>
        <v>Fluid (stream)</v>
      </c>
      <c r="D955" s="1" t="str">
        <f>HYPERLINK("http://geochem.nrcan.gc.ca/cdogs/content/kwd/kwd080007_e.htm", "Untreated Water")</f>
        <v>Untreated Water</v>
      </c>
      <c r="E955" s="1" t="str">
        <f>HYPERLINK("http://geochem.nrcan.gc.ca/cdogs/content/dgp/dgp00002_e.htm", "Total")</f>
        <v>Total</v>
      </c>
      <c r="F955" s="1" t="str">
        <f>HYPERLINK("http://geochem.nrcan.gc.ca/cdogs/content/agp/agp01501_e.htm", "SO4 | NONE | CHROMAT")</f>
        <v>SO4 | NONE | CHROMAT</v>
      </c>
      <c r="G955" s="1" t="str">
        <f>HYPERLINK("http://geochem.nrcan.gc.ca/cdogs/content/mth/mth01460_e.htm", "1460")</f>
        <v>1460</v>
      </c>
      <c r="H955" s="1" t="str">
        <f>HYPERLINK("http://geochem.nrcan.gc.ca/cdogs/content/bdl/bdl210037_e.htm", "210037")</f>
        <v>210037</v>
      </c>
      <c r="I955" s="1" t="str">
        <f>HYPERLINK("http://geochem.nrcan.gc.ca/cdogs/content/prj/prj210166_e.htm", "210166")</f>
        <v>210166</v>
      </c>
      <c r="J955" s="1" t="str">
        <f>HYPERLINK("http://geochem.nrcan.gc.ca/cdogs/content/svy/svy210248_e.htm", "210248")</f>
        <v>210248</v>
      </c>
      <c r="L955" t="s">
        <v>4439</v>
      </c>
      <c r="M955">
        <v>2.3109999999999999</v>
      </c>
      <c r="N955" t="s">
        <v>4439</v>
      </c>
      <c r="O955" t="s">
        <v>4440</v>
      </c>
      <c r="P955" t="s">
        <v>4441</v>
      </c>
      <c r="Q955" t="s">
        <v>4442</v>
      </c>
      <c r="R955" t="s">
        <v>4443</v>
      </c>
      <c r="T955" t="s">
        <v>25</v>
      </c>
    </row>
    <row r="956" spans="1:20" x14ac:dyDescent="0.25">
      <c r="A956">
        <v>57.003301999999998</v>
      </c>
      <c r="B956">
        <v>-115.7681575</v>
      </c>
      <c r="C956" s="1" t="str">
        <f>HYPERLINK("http://geochem.nrcan.gc.ca/cdogs/content/kwd/kwd020018_e.htm", "Fluid (stream)")</f>
        <v>Fluid (stream)</v>
      </c>
      <c r="D956" s="1" t="str">
        <f>HYPERLINK("http://geochem.nrcan.gc.ca/cdogs/content/kwd/kwd080007_e.htm", "Untreated Water")</f>
        <v>Untreated Water</v>
      </c>
      <c r="E956" s="1" t="str">
        <f>HYPERLINK("http://geochem.nrcan.gc.ca/cdogs/content/dgp/dgp00002_e.htm", "Total")</f>
        <v>Total</v>
      </c>
      <c r="F956" s="1" t="str">
        <f>HYPERLINK("http://geochem.nrcan.gc.ca/cdogs/content/agp/agp01501_e.htm", "SO4 | NONE | CHROMAT")</f>
        <v>SO4 | NONE | CHROMAT</v>
      </c>
      <c r="G956" s="1" t="str">
        <f>HYPERLINK("http://geochem.nrcan.gc.ca/cdogs/content/mth/mth01460_e.htm", "1460")</f>
        <v>1460</v>
      </c>
      <c r="H956" s="1" t="str">
        <f>HYPERLINK("http://geochem.nrcan.gc.ca/cdogs/content/bdl/bdl210037_e.htm", "210037")</f>
        <v>210037</v>
      </c>
      <c r="I956" s="1" t="str">
        <f>HYPERLINK("http://geochem.nrcan.gc.ca/cdogs/content/prj/prj210166_e.htm", "210166")</f>
        <v>210166</v>
      </c>
      <c r="J956" s="1" t="str">
        <f>HYPERLINK("http://geochem.nrcan.gc.ca/cdogs/content/svy/svy210248_e.htm", "210248")</f>
        <v>210248</v>
      </c>
      <c r="L956" t="s">
        <v>4444</v>
      </c>
      <c r="M956">
        <v>0.82</v>
      </c>
      <c r="N956" t="s">
        <v>4444</v>
      </c>
      <c r="O956" t="s">
        <v>4445</v>
      </c>
      <c r="P956" t="s">
        <v>4446</v>
      </c>
      <c r="Q956" t="s">
        <v>4447</v>
      </c>
      <c r="R956" t="s">
        <v>4448</v>
      </c>
      <c r="T956" t="s">
        <v>25</v>
      </c>
    </row>
    <row r="957" spans="1:20" x14ac:dyDescent="0.25">
      <c r="A957">
        <v>57.073426499999997</v>
      </c>
      <c r="B957">
        <v>-115.1022007</v>
      </c>
      <c r="C957" s="1" t="str">
        <f>HYPERLINK("http://geochem.nrcan.gc.ca/cdogs/content/kwd/kwd020018_e.htm", "Fluid (stream)")</f>
        <v>Fluid (stream)</v>
      </c>
      <c r="D957" s="1" t="str">
        <f>HYPERLINK("http://geochem.nrcan.gc.ca/cdogs/content/kwd/kwd080007_e.htm", "Untreated Water")</f>
        <v>Untreated Water</v>
      </c>
      <c r="E957" s="1" t="str">
        <f>HYPERLINK("http://geochem.nrcan.gc.ca/cdogs/content/dgp/dgp00002_e.htm", "Total")</f>
        <v>Total</v>
      </c>
      <c r="F957" s="1" t="str">
        <f>HYPERLINK("http://geochem.nrcan.gc.ca/cdogs/content/agp/agp01501_e.htm", "SO4 | NONE | CHROMAT")</f>
        <v>SO4 | NONE | CHROMAT</v>
      </c>
      <c r="G957" s="1" t="str">
        <f>HYPERLINK("http://geochem.nrcan.gc.ca/cdogs/content/mth/mth01460_e.htm", "1460")</f>
        <v>1460</v>
      </c>
      <c r="H957" s="1" t="str">
        <f>HYPERLINK("http://geochem.nrcan.gc.ca/cdogs/content/bdl/bdl210037_e.htm", "210037")</f>
        <v>210037</v>
      </c>
      <c r="I957" s="1" t="str">
        <f>HYPERLINK("http://geochem.nrcan.gc.ca/cdogs/content/prj/prj210166_e.htm", "210166")</f>
        <v>210166</v>
      </c>
      <c r="J957" s="1" t="str">
        <f>HYPERLINK("http://geochem.nrcan.gc.ca/cdogs/content/svy/svy210248_e.htm", "210248")</f>
        <v>210248</v>
      </c>
      <c r="L957" t="s">
        <v>4449</v>
      </c>
      <c r="M957">
        <v>66.08</v>
      </c>
      <c r="N957" t="s">
        <v>4449</v>
      </c>
      <c r="O957" t="s">
        <v>4450</v>
      </c>
      <c r="P957" t="s">
        <v>4451</v>
      </c>
      <c r="Q957" t="s">
        <v>4452</v>
      </c>
      <c r="R957" t="s">
        <v>4453</v>
      </c>
      <c r="T957" t="s">
        <v>25</v>
      </c>
    </row>
    <row r="958" spans="1:20" x14ac:dyDescent="0.25">
      <c r="A958">
        <v>57.081347200000003</v>
      </c>
      <c r="B958">
        <v>-115.3248261</v>
      </c>
      <c r="C958" s="1" t="str">
        <f>HYPERLINK("http://geochem.nrcan.gc.ca/cdogs/content/kwd/kwd020018_e.htm", "Fluid (stream)")</f>
        <v>Fluid (stream)</v>
      </c>
      <c r="D958" s="1" t="str">
        <f>HYPERLINK("http://geochem.nrcan.gc.ca/cdogs/content/kwd/kwd080007_e.htm", "Untreated Water")</f>
        <v>Untreated Water</v>
      </c>
      <c r="E958" s="1" t="str">
        <f>HYPERLINK("http://geochem.nrcan.gc.ca/cdogs/content/dgp/dgp00002_e.htm", "Total")</f>
        <v>Total</v>
      </c>
      <c r="F958" s="1" t="str">
        <f>HYPERLINK("http://geochem.nrcan.gc.ca/cdogs/content/agp/agp01501_e.htm", "SO4 | NONE | CHROMAT")</f>
        <v>SO4 | NONE | CHROMAT</v>
      </c>
      <c r="G958" s="1" t="str">
        <f>HYPERLINK("http://geochem.nrcan.gc.ca/cdogs/content/mth/mth01460_e.htm", "1460")</f>
        <v>1460</v>
      </c>
      <c r="H958" s="1" t="str">
        <f>HYPERLINK("http://geochem.nrcan.gc.ca/cdogs/content/bdl/bdl210037_e.htm", "210037")</f>
        <v>210037</v>
      </c>
      <c r="I958" s="1" t="str">
        <f>HYPERLINK("http://geochem.nrcan.gc.ca/cdogs/content/prj/prj210166_e.htm", "210166")</f>
        <v>210166</v>
      </c>
      <c r="J958" s="1" t="str">
        <f>HYPERLINK("http://geochem.nrcan.gc.ca/cdogs/content/svy/svy210248_e.htm", "210248")</f>
        <v>210248</v>
      </c>
      <c r="L958" t="s">
        <v>4454</v>
      </c>
      <c r="M958">
        <v>10.445</v>
      </c>
      <c r="N958" t="s">
        <v>4454</v>
      </c>
      <c r="O958" t="s">
        <v>4455</v>
      </c>
      <c r="P958" t="s">
        <v>4456</v>
      </c>
      <c r="Q958" t="s">
        <v>4457</v>
      </c>
      <c r="R958" t="s">
        <v>4458</v>
      </c>
      <c r="T958" t="s">
        <v>25</v>
      </c>
    </row>
    <row r="959" spans="1:20" x14ac:dyDescent="0.25">
      <c r="A959">
        <v>57.074601700000002</v>
      </c>
      <c r="B959">
        <v>-115.39075939999999</v>
      </c>
      <c r="C959" s="1" t="str">
        <f>HYPERLINK("http://geochem.nrcan.gc.ca/cdogs/content/kwd/kwd020018_e.htm", "Fluid (stream)")</f>
        <v>Fluid (stream)</v>
      </c>
      <c r="D959" s="1" t="str">
        <f>HYPERLINK("http://geochem.nrcan.gc.ca/cdogs/content/kwd/kwd080007_e.htm", "Untreated Water")</f>
        <v>Untreated Water</v>
      </c>
      <c r="E959" s="1" t="str">
        <f>HYPERLINK("http://geochem.nrcan.gc.ca/cdogs/content/dgp/dgp00002_e.htm", "Total")</f>
        <v>Total</v>
      </c>
      <c r="F959" s="1" t="str">
        <f>HYPERLINK("http://geochem.nrcan.gc.ca/cdogs/content/agp/agp01501_e.htm", "SO4 | NONE | CHROMAT")</f>
        <v>SO4 | NONE | CHROMAT</v>
      </c>
      <c r="G959" s="1" t="str">
        <f>HYPERLINK("http://geochem.nrcan.gc.ca/cdogs/content/mth/mth01460_e.htm", "1460")</f>
        <v>1460</v>
      </c>
      <c r="H959" s="1" t="str">
        <f>HYPERLINK("http://geochem.nrcan.gc.ca/cdogs/content/bdl/bdl210037_e.htm", "210037")</f>
        <v>210037</v>
      </c>
      <c r="I959" s="1" t="str">
        <f>HYPERLINK("http://geochem.nrcan.gc.ca/cdogs/content/prj/prj210166_e.htm", "210166")</f>
        <v>210166</v>
      </c>
      <c r="J959" s="1" t="str">
        <f>HYPERLINK("http://geochem.nrcan.gc.ca/cdogs/content/svy/svy210248_e.htm", "210248")</f>
        <v>210248</v>
      </c>
      <c r="L959" t="s">
        <v>4459</v>
      </c>
      <c r="M959">
        <v>6.258</v>
      </c>
      <c r="N959" t="s">
        <v>4459</v>
      </c>
      <c r="O959" t="s">
        <v>4460</v>
      </c>
      <c r="P959" t="s">
        <v>4461</v>
      </c>
      <c r="Q959" t="s">
        <v>4462</v>
      </c>
      <c r="R959" t="s">
        <v>4463</v>
      </c>
      <c r="T959" t="s">
        <v>25</v>
      </c>
    </row>
    <row r="960" spans="1:20" x14ac:dyDescent="0.25">
      <c r="A960">
        <v>57.313991100000003</v>
      </c>
      <c r="B960">
        <v>-115.372309</v>
      </c>
      <c r="C960" s="1" t="str">
        <f>HYPERLINK("http://geochem.nrcan.gc.ca/cdogs/content/kwd/kwd020018_e.htm", "Fluid (stream)")</f>
        <v>Fluid (stream)</v>
      </c>
      <c r="D960" s="1" t="str">
        <f>HYPERLINK("http://geochem.nrcan.gc.ca/cdogs/content/kwd/kwd080007_e.htm", "Untreated Water")</f>
        <v>Untreated Water</v>
      </c>
      <c r="E960" s="1" t="str">
        <f>HYPERLINK("http://geochem.nrcan.gc.ca/cdogs/content/dgp/dgp00002_e.htm", "Total")</f>
        <v>Total</v>
      </c>
      <c r="F960" s="1" t="str">
        <f>HYPERLINK("http://geochem.nrcan.gc.ca/cdogs/content/agp/agp01501_e.htm", "SO4 | NONE | CHROMAT")</f>
        <v>SO4 | NONE | CHROMAT</v>
      </c>
      <c r="G960" s="1" t="str">
        <f>HYPERLINK("http://geochem.nrcan.gc.ca/cdogs/content/mth/mth01460_e.htm", "1460")</f>
        <v>1460</v>
      </c>
      <c r="H960" s="1" t="str">
        <f>HYPERLINK("http://geochem.nrcan.gc.ca/cdogs/content/bdl/bdl210037_e.htm", "210037")</f>
        <v>210037</v>
      </c>
      <c r="I960" s="1" t="str">
        <f>HYPERLINK("http://geochem.nrcan.gc.ca/cdogs/content/prj/prj210166_e.htm", "210166")</f>
        <v>210166</v>
      </c>
      <c r="J960" s="1" t="str">
        <f>HYPERLINK("http://geochem.nrcan.gc.ca/cdogs/content/svy/svy210248_e.htm", "210248")</f>
        <v>210248</v>
      </c>
      <c r="L960" t="s">
        <v>4464</v>
      </c>
      <c r="M960">
        <v>5.4859999999999998</v>
      </c>
      <c r="N960" t="s">
        <v>4464</v>
      </c>
      <c r="O960" t="s">
        <v>4465</v>
      </c>
      <c r="P960" t="s">
        <v>4466</v>
      </c>
      <c r="Q960" t="s">
        <v>4467</v>
      </c>
      <c r="R960" t="s">
        <v>4468</v>
      </c>
      <c r="T960" t="s">
        <v>25</v>
      </c>
    </row>
    <row r="961" spans="1:20" x14ac:dyDescent="0.25">
      <c r="A961">
        <v>57.290451099999999</v>
      </c>
      <c r="B961">
        <v>-115.3568703</v>
      </c>
      <c r="C961" s="1" t="str">
        <f>HYPERLINK("http://geochem.nrcan.gc.ca/cdogs/content/kwd/kwd020018_e.htm", "Fluid (stream)")</f>
        <v>Fluid (stream)</v>
      </c>
      <c r="D961" s="1" t="str">
        <f>HYPERLINK("http://geochem.nrcan.gc.ca/cdogs/content/kwd/kwd080007_e.htm", "Untreated Water")</f>
        <v>Untreated Water</v>
      </c>
      <c r="E961" s="1" t="str">
        <f>HYPERLINK("http://geochem.nrcan.gc.ca/cdogs/content/dgp/dgp00002_e.htm", "Total")</f>
        <v>Total</v>
      </c>
      <c r="F961" s="1" t="str">
        <f>HYPERLINK("http://geochem.nrcan.gc.ca/cdogs/content/agp/agp01501_e.htm", "SO4 | NONE | CHROMAT")</f>
        <v>SO4 | NONE | CHROMAT</v>
      </c>
      <c r="G961" s="1" t="str">
        <f>HYPERLINK("http://geochem.nrcan.gc.ca/cdogs/content/mth/mth01460_e.htm", "1460")</f>
        <v>1460</v>
      </c>
      <c r="H961" s="1" t="str">
        <f>HYPERLINK("http://geochem.nrcan.gc.ca/cdogs/content/bdl/bdl210037_e.htm", "210037")</f>
        <v>210037</v>
      </c>
      <c r="I961" s="1" t="str">
        <f>HYPERLINK("http://geochem.nrcan.gc.ca/cdogs/content/prj/prj210166_e.htm", "210166")</f>
        <v>210166</v>
      </c>
      <c r="J961" s="1" t="str">
        <f>HYPERLINK("http://geochem.nrcan.gc.ca/cdogs/content/svy/svy210248_e.htm", "210248")</f>
        <v>210248</v>
      </c>
      <c r="L961" t="s">
        <v>4469</v>
      </c>
      <c r="M961">
        <v>25.05</v>
      </c>
      <c r="N961" t="s">
        <v>4469</v>
      </c>
      <c r="O961" t="s">
        <v>4470</v>
      </c>
      <c r="P961" t="s">
        <v>4471</v>
      </c>
      <c r="Q961" t="s">
        <v>4472</v>
      </c>
      <c r="R961" t="s">
        <v>4473</v>
      </c>
      <c r="T961" t="s">
        <v>25</v>
      </c>
    </row>
    <row r="962" spans="1:20" x14ac:dyDescent="0.25">
      <c r="A962">
        <v>57.270849699999999</v>
      </c>
      <c r="B962">
        <v>-115.4201554</v>
      </c>
      <c r="C962" s="1" t="str">
        <f>HYPERLINK("http://geochem.nrcan.gc.ca/cdogs/content/kwd/kwd020018_e.htm", "Fluid (stream)")</f>
        <v>Fluid (stream)</v>
      </c>
      <c r="D962" s="1" t="str">
        <f>HYPERLINK("http://geochem.nrcan.gc.ca/cdogs/content/kwd/kwd080007_e.htm", "Untreated Water")</f>
        <v>Untreated Water</v>
      </c>
      <c r="E962" s="1" t="str">
        <f>HYPERLINK("http://geochem.nrcan.gc.ca/cdogs/content/dgp/dgp00002_e.htm", "Total")</f>
        <v>Total</v>
      </c>
      <c r="F962" s="1" t="str">
        <f>HYPERLINK("http://geochem.nrcan.gc.ca/cdogs/content/agp/agp01501_e.htm", "SO4 | NONE | CHROMAT")</f>
        <v>SO4 | NONE | CHROMAT</v>
      </c>
      <c r="G962" s="1" t="str">
        <f>HYPERLINK("http://geochem.nrcan.gc.ca/cdogs/content/mth/mth01460_e.htm", "1460")</f>
        <v>1460</v>
      </c>
      <c r="H962" s="1" t="str">
        <f>HYPERLINK("http://geochem.nrcan.gc.ca/cdogs/content/bdl/bdl210037_e.htm", "210037")</f>
        <v>210037</v>
      </c>
      <c r="I962" s="1" t="str">
        <f>HYPERLINK("http://geochem.nrcan.gc.ca/cdogs/content/prj/prj210166_e.htm", "210166")</f>
        <v>210166</v>
      </c>
      <c r="J962" s="1" t="str">
        <f>HYPERLINK("http://geochem.nrcan.gc.ca/cdogs/content/svy/svy210248_e.htm", "210248")</f>
        <v>210248</v>
      </c>
      <c r="L962" t="s">
        <v>4474</v>
      </c>
      <c r="M962">
        <v>23.67</v>
      </c>
      <c r="N962" t="s">
        <v>4474</v>
      </c>
      <c r="O962" t="s">
        <v>4475</v>
      </c>
      <c r="P962" t="s">
        <v>4476</v>
      </c>
      <c r="Q962" t="s">
        <v>4477</v>
      </c>
      <c r="R962" t="s">
        <v>4478</v>
      </c>
      <c r="T962" t="s">
        <v>25</v>
      </c>
    </row>
    <row r="963" spans="1:20" x14ac:dyDescent="0.25">
      <c r="A963">
        <v>57.307155700000003</v>
      </c>
      <c r="B963">
        <v>-115.54682990000001</v>
      </c>
      <c r="C963" s="1" t="str">
        <f>HYPERLINK("http://geochem.nrcan.gc.ca/cdogs/content/kwd/kwd020018_e.htm", "Fluid (stream)")</f>
        <v>Fluid (stream)</v>
      </c>
      <c r="D963" s="1" t="str">
        <f>HYPERLINK("http://geochem.nrcan.gc.ca/cdogs/content/kwd/kwd080007_e.htm", "Untreated Water")</f>
        <v>Untreated Water</v>
      </c>
      <c r="E963" s="1" t="str">
        <f>HYPERLINK("http://geochem.nrcan.gc.ca/cdogs/content/dgp/dgp00002_e.htm", "Total")</f>
        <v>Total</v>
      </c>
      <c r="F963" s="1" t="str">
        <f>HYPERLINK("http://geochem.nrcan.gc.ca/cdogs/content/agp/agp01501_e.htm", "SO4 | NONE | CHROMAT")</f>
        <v>SO4 | NONE | CHROMAT</v>
      </c>
      <c r="G963" s="1" t="str">
        <f>HYPERLINK("http://geochem.nrcan.gc.ca/cdogs/content/mth/mth01460_e.htm", "1460")</f>
        <v>1460</v>
      </c>
      <c r="H963" s="1" t="str">
        <f>HYPERLINK("http://geochem.nrcan.gc.ca/cdogs/content/bdl/bdl210037_e.htm", "210037")</f>
        <v>210037</v>
      </c>
      <c r="I963" s="1" t="str">
        <f>HYPERLINK("http://geochem.nrcan.gc.ca/cdogs/content/prj/prj210166_e.htm", "210166")</f>
        <v>210166</v>
      </c>
      <c r="J963" s="1" t="str">
        <f>HYPERLINK("http://geochem.nrcan.gc.ca/cdogs/content/svy/svy210248_e.htm", "210248")</f>
        <v>210248</v>
      </c>
      <c r="L963" t="s">
        <v>4479</v>
      </c>
      <c r="M963">
        <v>120.95</v>
      </c>
      <c r="N963" t="s">
        <v>4479</v>
      </c>
      <c r="O963" t="s">
        <v>4480</v>
      </c>
      <c r="P963" t="s">
        <v>4481</v>
      </c>
      <c r="Q963" t="s">
        <v>4482</v>
      </c>
      <c r="R963" t="s">
        <v>4483</v>
      </c>
      <c r="T963" t="s">
        <v>25</v>
      </c>
    </row>
    <row r="964" spans="1:20" x14ac:dyDescent="0.25">
      <c r="A964">
        <v>57.318890500000002</v>
      </c>
      <c r="B964">
        <v>-115.6294329</v>
      </c>
      <c r="C964" s="1" t="str">
        <f>HYPERLINK("http://geochem.nrcan.gc.ca/cdogs/content/kwd/kwd020018_e.htm", "Fluid (stream)")</f>
        <v>Fluid (stream)</v>
      </c>
      <c r="D964" s="1" t="str">
        <f>HYPERLINK("http://geochem.nrcan.gc.ca/cdogs/content/kwd/kwd080007_e.htm", "Untreated Water")</f>
        <v>Untreated Water</v>
      </c>
      <c r="E964" s="1" t="str">
        <f>HYPERLINK("http://geochem.nrcan.gc.ca/cdogs/content/dgp/dgp00002_e.htm", "Total")</f>
        <v>Total</v>
      </c>
      <c r="F964" s="1" t="str">
        <f>HYPERLINK("http://geochem.nrcan.gc.ca/cdogs/content/agp/agp01501_e.htm", "SO4 | NONE | CHROMAT")</f>
        <v>SO4 | NONE | CHROMAT</v>
      </c>
      <c r="G964" s="1" t="str">
        <f>HYPERLINK("http://geochem.nrcan.gc.ca/cdogs/content/mth/mth01460_e.htm", "1460")</f>
        <v>1460</v>
      </c>
      <c r="H964" s="1" t="str">
        <f>HYPERLINK("http://geochem.nrcan.gc.ca/cdogs/content/bdl/bdl210037_e.htm", "210037")</f>
        <v>210037</v>
      </c>
      <c r="I964" s="1" t="str">
        <f>HYPERLINK("http://geochem.nrcan.gc.ca/cdogs/content/prj/prj210166_e.htm", "210166")</f>
        <v>210166</v>
      </c>
      <c r="J964" s="1" t="str">
        <f>HYPERLINK("http://geochem.nrcan.gc.ca/cdogs/content/svy/svy210248_e.htm", "210248")</f>
        <v>210248</v>
      </c>
      <c r="L964" t="s">
        <v>4484</v>
      </c>
      <c r="M964">
        <v>0.65</v>
      </c>
      <c r="N964" t="s">
        <v>4484</v>
      </c>
      <c r="O964" t="s">
        <v>4485</v>
      </c>
      <c r="P964" t="s">
        <v>4486</v>
      </c>
      <c r="Q964" t="s">
        <v>4487</v>
      </c>
      <c r="R964" t="s">
        <v>4488</v>
      </c>
      <c r="T964" t="s">
        <v>25</v>
      </c>
    </row>
    <row r="965" spans="1:20" x14ac:dyDescent="0.25">
      <c r="A965">
        <v>57.333685600000003</v>
      </c>
      <c r="B965">
        <v>-115.6252602</v>
      </c>
      <c r="C965" s="1" t="str">
        <f>HYPERLINK("http://geochem.nrcan.gc.ca/cdogs/content/kwd/kwd020018_e.htm", "Fluid (stream)")</f>
        <v>Fluid (stream)</v>
      </c>
      <c r="D965" s="1" t="str">
        <f>HYPERLINK("http://geochem.nrcan.gc.ca/cdogs/content/kwd/kwd080007_e.htm", "Untreated Water")</f>
        <v>Untreated Water</v>
      </c>
      <c r="E965" s="1" t="str">
        <f>HYPERLINK("http://geochem.nrcan.gc.ca/cdogs/content/dgp/dgp00002_e.htm", "Total")</f>
        <v>Total</v>
      </c>
      <c r="F965" s="1" t="str">
        <f>HYPERLINK("http://geochem.nrcan.gc.ca/cdogs/content/agp/agp01501_e.htm", "SO4 | NONE | CHROMAT")</f>
        <v>SO4 | NONE | CHROMAT</v>
      </c>
      <c r="G965" s="1" t="str">
        <f>HYPERLINK("http://geochem.nrcan.gc.ca/cdogs/content/mth/mth01460_e.htm", "1460")</f>
        <v>1460</v>
      </c>
      <c r="H965" s="1" t="str">
        <f>HYPERLINK("http://geochem.nrcan.gc.ca/cdogs/content/bdl/bdl210037_e.htm", "210037")</f>
        <v>210037</v>
      </c>
      <c r="I965" s="1" t="str">
        <f>HYPERLINK("http://geochem.nrcan.gc.ca/cdogs/content/prj/prj210166_e.htm", "210166")</f>
        <v>210166</v>
      </c>
      <c r="J965" s="1" t="str">
        <f>HYPERLINK("http://geochem.nrcan.gc.ca/cdogs/content/svy/svy210248_e.htm", "210248")</f>
        <v>210248</v>
      </c>
      <c r="L965" t="s">
        <v>4489</v>
      </c>
      <c r="M965">
        <v>3.8450000000000002</v>
      </c>
      <c r="N965" t="s">
        <v>4489</v>
      </c>
      <c r="O965" t="s">
        <v>4490</v>
      </c>
      <c r="P965" t="s">
        <v>4491</v>
      </c>
      <c r="Q965" t="s">
        <v>4492</v>
      </c>
      <c r="R965" t="s">
        <v>4493</v>
      </c>
      <c r="T965" t="s">
        <v>25</v>
      </c>
    </row>
    <row r="966" spans="1:20" x14ac:dyDescent="0.25">
      <c r="A966">
        <v>57.302254300000001</v>
      </c>
      <c r="B966">
        <v>-115.7076847</v>
      </c>
      <c r="C966" s="1" t="str">
        <f>HYPERLINK("http://geochem.nrcan.gc.ca/cdogs/content/kwd/kwd020018_e.htm", "Fluid (stream)")</f>
        <v>Fluid (stream)</v>
      </c>
      <c r="D966" s="1" t="str">
        <f>HYPERLINK("http://geochem.nrcan.gc.ca/cdogs/content/kwd/kwd080007_e.htm", "Untreated Water")</f>
        <v>Untreated Water</v>
      </c>
      <c r="E966" s="1" t="str">
        <f>HYPERLINK("http://geochem.nrcan.gc.ca/cdogs/content/dgp/dgp00002_e.htm", "Total")</f>
        <v>Total</v>
      </c>
      <c r="F966" s="1" t="str">
        <f>HYPERLINK("http://geochem.nrcan.gc.ca/cdogs/content/agp/agp01501_e.htm", "SO4 | NONE | CHROMAT")</f>
        <v>SO4 | NONE | CHROMAT</v>
      </c>
      <c r="G966" s="1" t="str">
        <f>HYPERLINK("http://geochem.nrcan.gc.ca/cdogs/content/mth/mth01460_e.htm", "1460")</f>
        <v>1460</v>
      </c>
      <c r="H966" s="1" t="str">
        <f>HYPERLINK("http://geochem.nrcan.gc.ca/cdogs/content/bdl/bdl210037_e.htm", "210037")</f>
        <v>210037</v>
      </c>
      <c r="I966" s="1" t="str">
        <f>HYPERLINK("http://geochem.nrcan.gc.ca/cdogs/content/prj/prj210166_e.htm", "210166")</f>
        <v>210166</v>
      </c>
      <c r="J966" s="1" t="str">
        <f>HYPERLINK("http://geochem.nrcan.gc.ca/cdogs/content/svy/svy210248_e.htm", "210248")</f>
        <v>210248</v>
      </c>
      <c r="L966" t="s">
        <v>4494</v>
      </c>
      <c r="M966">
        <v>7.29</v>
      </c>
      <c r="N966" t="s">
        <v>4494</v>
      </c>
      <c r="O966" t="s">
        <v>4495</v>
      </c>
      <c r="P966" t="s">
        <v>4496</v>
      </c>
      <c r="Q966" t="s">
        <v>4497</v>
      </c>
      <c r="R966" t="s">
        <v>4498</v>
      </c>
      <c r="T966" t="s">
        <v>25</v>
      </c>
    </row>
    <row r="967" spans="1:20" x14ac:dyDescent="0.25">
      <c r="A967">
        <v>57.314074900000001</v>
      </c>
      <c r="B967">
        <v>-115.7022887</v>
      </c>
      <c r="C967" s="1" t="str">
        <f>HYPERLINK("http://geochem.nrcan.gc.ca/cdogs/content/kwd/kwd020018_e.htm", "Fluid (stream)")</f>
        <v>Fluid (stream)</v>
      </c>
      <c r="D967" s="1" t="str">
        <f>HYPERLINK("http://geochem.nrcan.gc.ca/cdogs/content/kwd/kwd080007_e.htm", "Untreated Water")</f>
        <v>Untreated Water</v>
      </c>
      <c r="E967" s="1" t="str">
        <f>HYPERLINK("http://geochem.nrcan.gc.ca/cdogs/content/dgp/dgp00002_e.htm", "Total")</f>
        <v>Total</v>
      </c>
      <c r="F967" s="1" t="str">
        <f>HYPERLINK("http://geochem.nrcan.gc.ca/cdogs/content/agp/agp01501_e.htm", "SO4 | NONE | CHROMAT")</f>
        <v>SO4 | NONE | CHROMAT</v>
      </c>
      <c r="G967" s="1" t="str">
        <f>HYPERLINK("http://geochem.nrcan.gc.ca/cdogs/content/mth/mth01460_e.htm", "1460")</f>
        <v>1460</v>
      </c>
      <c r="H967" s="1" t="str">
        <f>HYPERLINK("http://geochem.nrcan.gc.ca/cdogs/content/bdl/bdl210037_e.htm", "210037")</f>
        <v>210037</v>
      </c>
      <c r="I967" s="1" t="str">
        <f>HYPERLINK("http://geochem.nrcan.gc.ca/cdogs/content/prj/prj210166_e.htm", "210166")</f>
        <v>210166</v>
      </c>
      <c r="J967" s="1" t="str">
        <f>HYPERLINK("http://geochem.nrcan.gc.ca/cdogs/content/svy/svy210248_e.htm", "210248")</f>
        <v>210248</v>
      </c>
      <c r="L967" t="s">
        <v>4499</v>
      </c>
      <c r="M967">
        <v>1.879</v>
      </c>
      <c r="N967" t="s">
        <v>4499</v>
      </c>
      <c r="O967" t="s">
        <v>4500</v>
      </c>
      <c r="P967" t="s">
        <v>4501</v>
      </c>
      <c r="Q967" t="s">
        <v>4502</v>
      </c>
      <c r="R967" t="s">
        <v>4503</v>
      </c>
      <c r="T967" t="s">
        <v>25</v>
      </c>
    </row>
    <row r="968" spans="1:20" x14ac:dyDescent="0.25">
      <c r="A968">
        <v>57.150335599999998</v>
      </c>
      <c r="B968">
        <v>-115.0709322</v>
      </c>
      <c r="C968" s="1" t="str">
        <f>HYPERLINK("http://geochem.nrcan.gc.ca/cdogs/content/kwd/kwd020018_e.htm", "Fluid (stream)")</f>
        <v>Fluid (stream)</v>
      </c>
      <c r="D968" s="1" t="str">
        <f>HYPERLINK("http://geochem.nrcan.gc.ca/cdogs/content/kwd/kwd080007_e.htm", "Untreated Water")</f>
        <v>Untreated Water</v>
      </c>
      <c r="E968" s="1" t="str">
        <f>HYPERLINK("http://geochem.nrcan.gc.ca/cdogs/content/dgp/dgp00002_e.htm", "Total")</f>
        <v>Total</v>
      </c>
      <c r="F968" s="1" t="str">
        <f>HYPERLINK("http://geochem.nrcan.gc.ca/cdogs/content/agp/agp01501_e.htm", "SO4 | NONE | CHROMAT")</f>
        <v>SO4 | NONE | CHROMAT</v>
      </c>
      <c r="G968" s="1" t="str">
        <f>HYPERLINK("http://geochem.nrcan.gc.ca/cdogs/content/mth/mth01460_e.htm", "1460")</f>
        <v>1460</v>
      </c>
      <c r="H968" s="1" t="str">
        <f>HYPERLINK("http://geochem.nrcan.gc.ca/cdogs/content/bdl/bdl210037_e.htm", "210037")</f>
        <v>210037</v>
      </c>
      <c r="I968" s="1" t="str">
        <f>HYPERLINK("http://geochem.nrcan.gc.ca/cdogs/content/prj/prj210166_e.htm", "210166")</f>
        <v>210166</v>
      </c>
      <c r="J968" s="1" t="str">
        <f>HYPERLINK("http://geochem.nrcan.gc.ca/cdogs/content/svy/svy210248_e.htm", "210248")</f>
        <v>210248</v>
      </c>
      <c r="L968" t="s">
        <v>4504</v>
      </c>
      <c r="M968">
        <v>60.78</v>
      </c>
      <c r="N968" t="s">
        <v>4504</v>
      </c>
      <c r="O968" t="s">
        <v>4505</v>
      </c>
      <c r="P968" t="s">
        <v>4506</v>
      </c>
      <c r="Q968" t="s">
        <v>4507</v>
      </c>
      <c r="R968" t="s">
        <v>4508</v>
      </c>
      <c r="T968" t="s">
        <v>25</v>
      </c>
    </row>
    <row r="969" spans="1:20" x14ac:dyDescent="0.25">
      <c r="A969">
        <v>57.285363500000003</v>
      </c>
      <c r="B969">
        <v>-115.2294538</v>
      </c>
      <c r="C969" s="1" t="str">
        <f>HYPERLINK("http://geochem.nrcan.gc.ca/cdogs/content/kwd/kwd020018_e.htm", "Fluid (stream)")</f>
        <v>Fluid (stream)</v>
      </c>
      <c r="D969" s="1" t="str">
        <f>HYPERLINK("http://geochem.nrcan.gc.ca/cdogs/content/kwd/kwd080007_e.htm", "Untreated Water")</f>
        <v>Untreated Water</v>
      </c>
      <c r="E969" s="1" t="str">
        <f>HYPERLINK("http://geochem.nrcan.gc.ca/cdogs/content/dgp/dgp00002_e.htm", "Total")</f>
        <v>Total</v>
      </c>
      <c r="F969" s="1" t="str">
        <f>HYPERLINK("http://geochem.nrcan.gc.ca/cdogs/content/agp/agp01501_e.htm", "SO4 | NONE | CHROMAT")</f>
        <v>SO4 | NONE | CHROMAT</v>
      </c>
      <c r="G969" s="1" t="str">
        <f>HYPERLINK("http://geochem.nrcan.gc.ca/cdogs/content/mth/mth01460_e.htm", "1460")</f>
        <v>1460</v>
      </c>
      <c r="H969" s="1" t="str">
        <f>HYPERLINK("http://geochem.nrcan.gc.ca/cdogs/content/bdl/bdl210037_e.htm", "210037")</f>
        <v>210037</v>
      </c>
      <c r="I969" s="1" t="str">
        <f>HYPERLINK("http://geochem.nrcan.gc.ca/cdogs/content/prj/prj210166_e.htm", "210166")</f>
        <v>210166</v>
      </c>
      <c r="J969" s="1" t="str">
        <f>HYPERLINK("http://geochem.nrcan.gc.ca/cdogs/content/svy/svy210248_e.htm", "210248")</f>
        <v>210248</v>
      </c>
      <c r="L969" t="s">
        <v>4509</v>
      </c>
      <c r="M969">
        <v>20.617999999999999</v>
      </c>
      <c r="N969" t="s">
        <v>4509</v>
      </c>
      <c r="O969" t="s">
        <v>4510</v>
      </c>
      <c r="P969" t="s">
        <v>4511</v>
      </c>
      <c r="Q969" t="s">
        <v>4512</v>
      </c>
      <c r="R969" t="s">
        <v>4513</v>
      </c>
      <c r="T969" t="s">
        <v>25</v>
      </c>
    </row>
    <row r="970" spans="1:20" x14ac:dyDescent="0.25">
      <c r="A970">
        <v>57.433370699999998</v>
      </c>
      <c r="B970">
        <v>-115.6293021</v>
      </c>
      <c r="C970" s="1" t="str">
        <f>HYPERLINK("http://geochem.nrcan.gc.ca/cdogs/content/kwd/kwd020018_e.htm", "Fluid (stream)")</f>
        <v>Fluid (stream)</v>
      </c>
      <c r="D970" s="1" t="str">
        <f>HYPERLINK("http://geochem.nrcan.gc.ca/cdogs/content/kwd/kwd080007_e.htm", "Untreated Water")</f>
        <v>Untreated Water</v>
      </c>
      <c r="E970" s="1" t="str">
        <f>HYPERLINK("http://geochem.nrcan.gc.ca/cdogs/content/dgp/dgp00002_e.htm", "Total")</f>
        <v>Total</v>
      </c>
      <c r="F970" s="1" t="str">
        <f>HYPERLINK("http://geochem.nrcan.gc.ca/cdogs/content/agp/agp01501_e.htm", "SO4 | NONE | CHROMAT")</f>
        <v>SO4 | NONE | CHROMAT</v>
      </c>
      <c r="G970" s="1" t="str">
        <f>HYPERLINK("http://geochem.nrcan.gc.ca/cdogs/content/mth/mth01460_e.htm", "1460")</f>
        <v>1460</v>
      </c>
      <c r="H970" s="1" t="str">
        <f>HYPERLINK("http://geochem.nrcan.gc.ca/cdogs/content/bdl/bdl210037_e.htm", "210037")</f>
        <v>210037</v>
      </c>
      <c r="I970" s="1" t="str">
        <f>HYPERLINK("http://geochem.nrcan.gc.ca/cdogs/content/prj/prj210166_e.htm", "210166")</f>
        <v>210166</v>
      </c>
      <c r="J970" s="1" t="str">
        <f>HYPERLINK("http://geochem.nrcan.gc.ca/cdogs/content/svy/svy210248_e.htm", "210248")</f>
        <v>210248</v>
      </c>
      <c r="L970" t="s">
        <v>4514</v>
      </c>
      <c r="M970">
        <v>20.602</v>
      </c>
      <c r="N970" t="s">
        <v>4514</v>
      </c>
      <c r="O970" t="s">
        <v>4515</v>
      </c>
      <c r="P970" t="s">
        <v>4516</v>
      </c>
      <c r="Q970" t="s">
        <v>4517</v>
      </c>
      <c r="R970" t="s">
        <v>4518</v>
      </c>
      <c r="T970" t="s">
        <v>25</v>
      </c>
    </row>
    <row r="971" spans="1:20" x14ac:dyDescent="0.25">
      <c r="A971">
        <v>57.433370699999998</v>
      </c>
      <c r="B971">
        <v>-115.6293021</v>
      </c>
      <c r="C971" s="1" t="str">
        <f>HYPERLINK("http://geochem.nrcan.gc.ca/cdogs/content/kwd/kwd020018_e.htm", "Fluid (stream)")</f>
        <v>Fluid (stream)</v>
      </c>
      <c r="D971" s="1" t="str">
        <f>HYPERLINK("http://geochem.nrcan.gc.ca/cdogs/content/kwd/kwd080007_e.htm", "Untreated Water")</f>
        <v>Untreated Water</v>
      </c>
      <c r="E971" s="1" t="str">
        <f>HYPERLINK("http://geochem.nrcan.gc.ca/cdogs/content/dgp/dgp00002_e.htm", "Total")</f>
        <v>Total</v>
      </c>
      <c r="F971" s="1" t="str">
        <f>HYPERLINK("http://geochem.nrcan.gc.ca/cdogs/content/agp/agp01501_e.htm", "SO4 | NONE | CHROMAT")</f>
        <v>SO4 | NONE | CHROMAT</v>
      </c>
      <c r="G971" s="1" t="str">
        <f>HYPERLINK("http://geochem.nrcan.gc.ca/cdogs/content/mth/mth01460_e.htm", "1460")</f>
        <v>1460</v>
      </c>
      <c r="H971" s="1" t="str">
        <f>HYPERLINK("http://geochem.nrcan.gc.ca/cdogs/content/bdl/bdl210037_e.htm", "210037")</f>
        <v>210037</v>
      </c>
      <c r="I971" s="1" t="str">
        <f>HYPERLINK("http://geochem.nrcan.gc.ca/cdogs/content/prj/prj210166_e.htm", "210166")</f>
        <v>210166</v>
      </c>
      <c r="J971" s="1" t="str">
        <f>HYPERLINK("http://geochem.nrcan.gc.ca/cdogs/content/svy/svy210248_e.htm", "210248")</f>
        <v>210248</v>
      </c>
      <c r="L971" t="s">
        <v>4519</v>
      </c>
      <c r="M971">
        <v>20.686</v>
      </c>
      <c r="N971" t="s">
        <v>4519</v>
      </c>
      <c r="O971" t="s">
        <v>4515</v>
      </c>
      <c r="P971" t="s">
        <v>4520</v>
      </c>
      <c r="Q971" t="s">
        <v>4521</v>
      </c>
      <c r="R971" t="s">
        <v>4522</v>
      </c>
      <c r="T971" t="s">
        <v>25</v>
      </c>
    </row>
    <row r="972" spans="1:20" x14ac:dyDescent="0.25">
      <c r="A972">
        <v>57.422243899999998</v>
      </c>
      <c r="B972">
        <v>-115.61982639999999</v>
      </c>
      <c r="C972" s="1" t="str">
        <f>HYPERLINK("http://geochem.nrcan.gc.ca/cdogs/content/kwd/kwd020018_e.htm", "Fluid (stream)")</f>
        <v>Fluid (stream)</v>
      </c>
      <c r="D972" s="1" t="str">
        <f>HYPERLINK("http://geochem.nrcan.gc.ca/cdogs/content/kwd/kwd080007_e.htm", "Untreated Water")</f>
        <v>Untreated Water</v>
      </c>
      <c r="E972" s="1" t="str">
        <f>HYPERLINK("http://geochem.nrcan.gc.ca/cdogs/content/dgp/dgp00002_e.htm", "Total")</f>
        <v>Total</v>
      </c>
      <c r="F972" s="1" t="str">
        <f>HYPERLINK("http://geochem.nrcan.gc.ca/cdogs/content/agp/agp01501_e.htm", "SO4 | NONE | CHROMAT")</f>
        <v>SO4 | NONE | CHROMAT</v>
      </c>
      <c r="G972" s="1" t="str">
        <f>HYPERLINK("http://geochem.nrcan.gc.ca/cdogs/content/mth/mth01460_e.htm", "1460")</f>
        <v>1460</v>
      </c>
      <c r="H972" s="1" t="str">
        <f>HYPERLINK("http://geochem.nrcan.gc.ca/cdogs/content/bdl/bdl210037_e.htm", "210037")</f>
        <v>210037</v>
      </c>
      <c r="I972" s="1" t="str">
        <f>HYPERLINK("http://geochem.nrcan.gc.ca/cdogs/content/prj/prj210166_e.htm", "210166")</f>
        <v>210166</v>
      </c>
      <c r="J972" s="1" t="str">
        <f>HYPERLINK("http://geochem.nrcan.gc.ca/cdogs/content/svy/svy210248_e.htm", "210248")</f>
        <v>210248</v>
      </c>
      <c r="L972" t="s">
        <v>4523</v>
      </c>
      <c r="M972">
        <v>20.847000000000001</v>
      </c>
      <c r="N972" t="s">
        <v>4523</v>
      </c>
      <c r="O972" t="s">
        <v>4524</v>
      </c>
      <c r="P972" t="s">
        <v>4525</v>
      </c>
      <c r="Q972" t="s">
        <v>4526</v>
      </c>
      <c r="R972" t="s">
        <v>4527</v>
      </c>
      <c r="T972" t="s">
        <v>25</v>
      </c>
    </row>
    <row r="973" spans="1:20" x14ac:dyDescent="0.25">
      <c r="A973">
        <v>57.410546799999999</v>
      </c>
      <c r="B973">
        <v>-115.82861320000001</v>
      </c>
      <c r="C973" s="1" t="str">
        <f>HYPERLINK("http://geochem.nrcan.gc.ca/cdogs/content/kwd/kwd020018_e.htm", "Fluid (stream)")</f>
        <v>Fluid (stream)</v>
      </c>
      <c r="D973" s="1" t="str">
        <f>HYPERLINK("http://geochem.nrcan.gc.ca/cdogs/content/kwd/kwd080007_e.htm", "Untreated Water")</f>
        <v>Untreated Water</v>
      </c>
      <c r="E973" s="1" t="str">
        <f>HYPERLINK("http://geochem.nrcan.gc.ca/cdogs/content/dgp/dgp00002_e.htm", "Total")</f>
        <v>Total</v>
      </c>
      <c r="F973" s="1" t="str">
        <f>HYPERLINK("http://geochem.nrcan.gc.ca/cdogs/content/agp/agp01501_e.htm", "SO4 | NONE | CHROMAT")</f>
        <v>SO4 | NONE | CHROMAT</v>
      </c>
      <c r="G973" s="1" t="str">
        <f>HYPERLINK("http://geochem.nrcan.gc.ca/cdogs/content/mth/mth01460_e.htm", "1460")</f>
        <v>1460</v>
      </c>
      <c r="H973" s="1" t="str">
        <f>HYPERLINK("http://geochem.nrcan.gc.ca/cdogs/content/bdl/bdl210037_e.htm", "210037")</f>
        <v>210037</v>
      </c>
      <c r="I973" s="1" t="str">
        <f>HYPERLINK("http://geochem.nrcan.gc.ca/cdogs/content/prj/prj210166_e.htm", "210166")</f>
        <v>210166</v>
      </c>
      <c r="J973" s="1" t="str">
        <f>HYPERLINK("http://geochem.nrcan.gc.ca/cdogs/content/svy/svy210248_e.htm", "210248")</f>
        <v>210248</v>
      </c>
      <c r="L973" t="s">
        <v>4528</v>
      </c>
      <c r="M973">
        <v>1.345</v>
      </c>
      <c r="N973" t="s">
        <v>4528</v>
      </c>
      <c r="O973" t="s">
        <v>4529</v>
      </c>
      <c r="P973" t="s">
        <v>4530</v>
      </c>
      <c r="Q973" t="s">
        <v>4531</v>
      </c>
      <c r="R973" t="s">
        <v>4532</v>
      </c>
      <c r="T973" t="s">
        <v>25</v>
      </c>
    </row>
    <row r="974" spans="1:20" x14ac:dyDescent="0.25">
      <c r="A974">
        <v>57.4906966</v>
      </c>
      <c r="B974">
        <v>-115.96086940000001</v>
      </c>
      <c r="C974" s="1" t="str">
        <f>HYPERLINK("http://geochem.nrcan.gc.ca/cdogs/content/kwd/kwd020018_e.htm", "Fluid (stream)")</f>
        <v>Fluid (stream)</v>
      </c>
      <c r="D974" s="1" t="str">
        <f>HYPERLINK("http://geochem.nrcan.gc.ca/cdogs/content/kwd/kwd080007_e.htm", "Untreated Water")</f>
        <v>Untreated Water</v>
      </c>
      <c r="E974" s="1" t="str">
        <f>HYPERLINK("http://geochem.nrcan.gc.ca/cdogs/content/dgp/dgp00002_e.htm", "Total")</f>
        <v>Total</v>
      </c>
      <c r="F974" s="1" t="str">
        <f>HYPERLINK("http://geochem.nrcan.gc.ca/cdogs/content/agp/agp01501_e.htm", "SO4 | NONE | CHROMAT")</f>
        <v>SO4 | NONE | CHROMAT</v>
      </c>
      <c r="G974" s="1" t="str">
        <f>HYPERLINK("http://geochem.nrcan.gc.ca/cdogs/content/mth/mth01460_e.htm", "1460")</f>
        <v>1460</v>
      </c>
      <c r="H974" s="1" t="str">
        <f>HYPERLINK("http://geochem.nrcan.gc.ca/cdogs/content/bdl/bdl210037_e.htm", "210037")</f>
        <v>210037</v>
      </c>
      <c r="I974" s="1" t="str">
        <f>HYPERLINK("http://geochem.nrcan.gc.ca/cdogs/content/prj/prj210166_e.htm", "210166")</f>
        <v>210166</v>
      </c>
      <c r="J974" s="1" t="str">
        <f>HYPERLINK("http://geochem.nrcan.gc.ca/cdogs/content/svy/svy210248_e.htm", "210248")</f>
        <v>210248</v>
      </c>
      <c r="L974" t="s">
        <v>4533</v>
      </c>
      <c r="M974">
        <v>39.270000000000003</v>
      </c>
      <c r="N974" t="s">
        <v>4533</v>
      </c>
      <c r="O974" t="s">
        <v>4534</v>
      </c>
      <c r="P974" t="s">
        <v>4535</v>
      </c>
      <c r="Q974" t="s">
        <v>4536</v>
      </c>
      <c r="R974" t="s">
        <v>4537</v>
      </c>
      <c r="T974" t="s">
        <v>25</v>
      </c>
    </row>
    <row r="975" spans="1:20" x14ac:dyDescent="0.25">
      <c r="A975">
        <v>57.023105700000002</v>
      </c>
      <c r="B975">
        <v>-115.5918716</v>
      </c>
      <c r="C975" s="1" t="str">
        <f>HYPERLINK("http://geochem.nrcan.gc.ca/cdogs/content/kwd/kwd020018_e.htm", "Fluid (stream)")</f>
        <v>Fluid (stream)</v>
      </c>
      <c r="D975" s="1" t="str">
        <f>HYPERLINK("http://geochem.nrcan.gc.ca/cdogs/content/kwd/kwd080007_e.htm", "Untreated Water")</f>
        <v>Untreated Water</v>
      </c>
      <c r="E975" s="1" t="str">
        <f>HYPERLINK("http://geochem.nrcan.gc.ca/cdogs/content/dgp/dgp00002_e.htm", "Total")</f>
        <v>Total</v>
      </c>
      <c r="F975" s="1" t="str">
        <f>HYPERLINK("http://geochem.nrcan.gc.ca/cdogs/content/agp/agp01501_e.htm", "SO4 | NONE | CHROMAT")</f>
        <v>SO4 | NONE | CHROMAT</v>
      </c>
      <c r="G975" s="1" t="str">
        <f>HYPERLINK("http://geochem.nrcan.gc.ca/cdogs/content/mth/mth01460_e.htm", "1460")</f>
        <v>1460</v>
      </c>
      <c r="H975" s="1" t="str">
        <f>HYPERLINK("http://geochem.nrcan.gc.ca/cdogs/content/bdl/bdl210037_e.htm", "210037")</f>
        <v>210037</v>
      </c>
      <c r="I975" s="1" t="str">
        <f>HYPERLINK("http://geochem.nrcan.gc.ca/cdogs/content/prj/prj210166_e.htm", "210166")</f>
        <v>210166</v>
      </c>
      <c r="J975" s="1" t="str">
        <f>HYPERLINK("http://geochem.nrcan.gc.ca/cdogs/content/svy/svy210248_e.htm", "210248")</f>
        <v>210248</v>
      </c>
      <c r="L975" t="s">
        <v>4538</v>
      </c>
      <c r="M975">
        <v>3.2160000000000002</v>
      </c>
      <c r="N975" t="s">
        <v>4538</v>
      </c>
      <c r="O975" t="s">
        <v>4539</v>
      </c>
      <c r="P975" t="s">
        <v>4540</v>
      </c>
      <c r="Q975" t="s">
        <v>4541</v>
      </c>
      <c r="R975" t="s">
        <v>4542</v>
      </c>
      <c r="T975" t="s">
        <v>25</v>
      </c>
    </row>
    <row r="976" spans="1:20" x14ac:dyDescent="0.25">
      <c r="A976">
        <v>57.049400599999998</v>
      </c>
      <c r="B976">
        <v>-115.875567</v>
      </c>
      <c r="C976" s="1" t="str">
        <f>HYPERLINK("http://geochem.nrcan.gc.ca/cdogs/content/kwd/kwd020018_e.htm", "Fluid (stream)")</f>
        <v>Fluid (stream)</v>
      </c>
      <c r="D976" s="1" t="str">
        <f>HYPERLINK("http://geochem.nrcan.gc.ca/cdogs/content/kwd/kwd080007_e.htm", "Untreated Water")</f>
        <v>Untreated Water</v>
      </c>
      <c r="E976" s="1" t="str">
        <f>HYPERLINK("http://geochem.nrcan.gc.ca/cdogs/content/dgp/dgp00002_e.htm", "Total")</f>
        <v>Total</v>
      </c>
      <c r="F976" s="1" t="str">
        <f>HYPERLINK("http://geochem.nrcan.gc.ca/cdogs/content/agp/agp01501_e.htm", "SO4 | NONE | CHROMAT")</f>
        <v>SO4 | NONE | CHROMAT</v>
      </c>
      <c r="G976" s="1" t="str">
        <f>HYPERLINK("http://geochem.nrcan.gc.ca/cdogs/content/mth/mth01460_e.htm", "1460")</f>
        <v>1460</v>
      </c>
      <c r="H976" s="1" t="str">
        <f>HYPERLINK("http://geochem.nrcan.gc.ca/cdogs/content/bdl/bdl210037_e.htm", "210037")</f>
        <v>210037</v>
      </c>
      <c r="I976" s="1" t="str">
        <f>HYPERLINK("http://geochem.nrcan.gc.ca/cdogs/content/prj/prj210166_e.htm", "210166")</f>
        <v>210166</v>
      </c>
      <c r="J976" s="1" t="str">
        <f>HYPERLINK("http://geochem.nrcan.gc.ca/cdogs/content/svy/svy210248_e.htm", "210248")</f>
        <v>210248</v>
      </c>
      <c r="L976" t="s">
        <v>4543</v>
      </c>
      <c r="M976">
        <v>0.19600000000000001</v>
      </c>
      <c r="N976" t="s">
        <v>4543</v>
      </c>
      <c r="O976" t="s">
        <v>4544</v>
      </c>
      <c r="P976" t="s">
        <v>4545</v>
      </c>
      <c r="Q976" t="s">
        <v>4546</v>
      </c>
      <c r="R976" t="s">
        <v>4547</v>
      </c>
      <c r="T976" t="s">
        <v>25</v>
      </c>
    </row>
    <row r="977" spans="1:20" x14ac:dyDescent="0.25">
      <c r="A977">
        <v>57.0281387</v>
      </c>
      <c r="B977">
        <v>-115.9313856</v>
      </c>
      <c r="C977" s="1" t="str">
        <f>HYPERLINK("http://geochem.nrcan.gc.ca/cdogs/content/kwd/kwd020018_e.htm", "Fluid (stream)")</f>
        <v>Fluid (stream)</v>
      </c>
      <c r="D977" s="1" t="str">
        <f>HYPERLINK("http://geochem.nrcan.gc.ca/cdogs/content/kwd/kwd080007_e.htm", "Untreated Water")</f>
        <v>Untreated Water</v>
      </c>
      <c r="E977" s="1" t="str">
        <f>HYPERLINK("http://geochem.nrcan.gc.ca/cdogs/content/dgp/dgp00002_e.htm", "Total")</f>
        <v>Total</v>
      </c>
      <c r="F977" s="1" t="str">
        <f>HYPERLINK("http://geochem.nrcan.gc.ca/cdogs/content/agp/agp01501_e.htm", "SO4 | NONE | CHROMAT")</f>
        <v>SO4 | NONE | CHROMAT</v>
      </c>
      <c r="G977" s="1" t="str">
        <f>HYPERLINK("http://geochem.nrcan.gc.ca/cdogs/content/mth/mth01460_e.htm", "1460")</f>
        <v>1460</v>
      </c>
      <c r="H977" s="1" t="str">
        <f>HYPERLINK("http://geochem.nrcan.gc.ca/cdogs/content/bdl/bdl210037_e.htm", "210037")</f>
        <v>210037</v>
      </c>
      <c r="I977" s="1" t="str">
        <f>HYPERLINK("http://geochem.nrcan.gc.ca/cdogs/content/prj/prj210166_e.htm", "210166")</f>
        <v>210166</v>
      </c>
      <c r="J977" s="1" t="str">
        <f>HYPERLINK("http://geochem.nrcan.gc.ca/cdogs/content/svy/svy210248_e.htm", "210248")</f>
        <v>210248</v>
      </c>
      <c r="L977" t="s">
        <v>4548</v>
      </c>
      <c r="M977">
        <v>6.8449999999999998</v>
      </c>
      <c r="N977" t="s">
        <v>4548</v>
      </c>
      <c r="O977" t="s">
        <v>4549</v>
      </c>
      <c r="P977" t="s">
        <v>4550</v>
      </c>
      <c r="Q977" t="s">
        <v>4551</v>
      </c>
      <c r="R977" t="s">
        <v>4552</v>
      </c>
      <c r="T977" t="s">
        <v>25</v>
      </c>
    </row>
    <row r="978" spans="1:20" x14ac:dyDescent="0.25">
      <c r="A978">
        <v>57.042717699999997</v>
      </c>
      <c r="B978">
        <v>-115.9915208</v>
      </c>
      <c r="C978" s="1" t="str">
        <f>HYPERLINK("http://geochem.nrcan.gc.ca/cdogs/content/kwd/kwd020018_e.htm", "Fluid (stream)")</f>
        <v>Fluid (stream)</v>
      </c>
      <c r="D978" s="1" t="str">
        <f>HYPERLINK("http://geochem.nrcan.gc.ca/cdogs/content/kwd/kwd080007_e.htm", "Untreated Water")</f>
        <v>Untreated Water</v>
      </c>
      <c r="E978" s="1" t="str">
        <f>HYPERLINK("http://geochem.nrcan.gc.ca/cdogs/content/dgp/dgp00002_e.htm", "Total")</f>
        <v>Total</v>
      </c>
      <c r="F978" s="1" t="str">
        <f>HYPERLINK("http://geochem.nrcan.gc.ca/cdogs/content/agp/agp01501_e.htm", "SO4 | NONE | CHROMAT")</f>
        <v>SO4 | NONE | CHROMAT</v>
      </c>
      <c r="G978" s="1" t="str">
        <f>HYPERLINK("http://geochem.nrcan.gc.ca/cdogs/content/mth/mth01460_e.htm", "1460")</f>
        <v>1460</v>
      </c>
      <c r="H978" s="1" t="str">
        <f>HYPERLINK("http://geochem.nrcan.gc.ca/cdogs/content/bdl/bdl210037_e.htm", "210037")</f>
        <v>210037</v>
      </c>
      <c r="I978" s="1" t="str">
        <f>HYPERLINK("http://geochem.nrcan.gc.ca/cdogs/content/prj/prj210166_e.htm", "210166")</f>
        <v>210166</v>
      </c>
      <c r="J978" s="1" t="str">
        <f>HYPERLINK("http://geochem.nrcan.gc.ca/cdogs/content/svy/svy210248_e.htm", "210248")</f>
        <v>210248</v>
      </c>
      <c r="L978" t="s">
        <v>4553</v>
      </c>
      <c r="M978">
        <v>9.8759999999999994</v>
      </c>
      <c r="N978" t="s">
        <v>4553</v>
      </c>
      <c r="O978" t="s">
        <v>4554</v>
      </c>
      <c r="P978" t="s">
        <v>4555</v>
      </c>
      <c r="Q978" t="s">
        <v>4556</v>
      </c>
      <c r="R978" t="s">
        <v>4557</v>
      </c>
      <c r="T978" t="s">
        <v>25</v>
      </c>
    </row>
    <row r="979" spans="1:20" x14ac:dyDescent="0.25">
      <c r="A979">
        <v>57.026965099999998</v>
      </c>
      <c r="B979">
        <v>-116.0009922</v>
      </c>
      <c r="C979" s="1" t="str">
        <f>HYPERLINK("http://geochem.nrcan.gc.ca/cdogs/content/kwd/kwd020018_e.htm", "Fluid (stream)")</f>
        <v>Fluid (stream)</v>
      </c>
      <c r="D979" s="1" t="str">
        <f>HYPERLINK("http://geochem.nrcan.gc.ca/cdogs/content/kwd/kwd080007_e.htm", "Untreated Water")</f>
        <v>Untreated Water</v>
      </c>
      <c r="E979" s="1" t="str">
        <f>HYPERLINK("http://geochem.nrcan.gc.ca/cdogs/content/dgp/dgp00002_e.htm", "Total")</f>
        <v>Total</v>
      </c>
      <c r="F979" s="1" t="str">
        <f>HYPERLINK("http://geochem.nrcan.gc.ca/cdogs/content/agp/agp01501_e.htm", "SO4 | NONE | CHROMAT")</f>
        <v>SO4 | NONE | CHROMAT</v>
      </c>
      <c r="G979" s="1" t="str">
        <f>HYPERLINK("http://geochem.nrcan.gc.ca/cdogs/content/mth/mth01460_e.htm", "1460")</f>
        <v>1460</v>
      </c>
      <c r="H979" s="1" t="str">
        <f>HYPERLINK("http://geochem.nrcan.gc.ca/cdogs/content/bdl/bdl210037_e.htm", "210037")</f>
        <v>210037</v>
      </c>
      <c r="I979" s="1" t="str">
        <f>HYPERLINK("http://geochem.nrcan.gc.ca/cdogs/content/prj/prj210166_e.htm", "210166")</f>
        <v>210166</v>
      </c>
      <c r="J979" s="1" t="str">
        <f>HYPERLINK("http://geochem.nrcan.gc.ca/cdogs/content/svy/svy210248_e.htm", "210248")</f>
        <v>210248</v>
      </c>
      <c r="L979" t="s">
        <v>4558</v>
      </c>
      <c r="M979">
        <v>13.505000000000001</v>
      </c>
      <c r="N979" t="s">
        <v>4558</v>
      </c>
      <c r="O979" t="s">
        <v>4559</v>
      </c>
      <c r="P979" t="s">
        <v>4560</v>
      </c>
      <c r="Q979" t="s">
        <v>4561</v>
      </c>
      <c r="R979" t="s">
        <v>4562</v>
      </c>
      <c r="T979" t="s">
        <v>25</v>
      </c>
    </row>
    <row r="980" spans="1:20" x14ac:dyDescent="0.25">
      <c r="A980">
        <v>57.081122200000003</v>
      </c>
      <c r="B980">
        <v>-115.86554940000001</v>
      </c>
      <c r="C980" s="1" t="str">
        <f>HYPERLINK("http://geochem.nrcan.gc.ca/cdogs/content/kwd/kwd020018_e.htm", "Fluid (stream)")</f>
        <v>Fluid (stream)</v>
      </c>
      <c r="D980" s="1" t="str">
        <f>HYPERLINK("http://geochem.nrcan.gc.ca/cdogs/content/kwd/kwd080007_e.htm", "Untreated Water")</f>
        <v>Untreated Water</v>
      </c>
      <c r="E980" s="1" t="str">
        <f>HYPERLINK("http://geochem.nrcan.gc.ca/cdogs/content/dgp/dgp00002_e.htm", "Total")</f>
        <v>Total</v>
      </c>
      <c r="F980" s="1" t="str">
        <f>HYPERLINK("http://geochem.nrcan.gc.ca/cdogs/content/agp/agp01501_e.htm", "SO4 | NONE | CHROMAT")</f>
        <v>SO4 | NONE | CHROMAT</v>
      </c>
      <c r="G980" s="1" t="str">
        <f>HYPERLINK("http://geochem.nrcan.gc.ca/cdogs/content/mth/mth01460_e.htm", "1460")</f>
        <v>1460</v>
      </c>
      <c r="H980" s="1" t="str">
        <f>HYPERLINK("http://geochem.nrcan.gc.ca/cdogs/content/bdl/bdl210037_e.htm", "210037")</f>
        <v>210037</v>
      </c>
      <c r="I980" s="1" t="str">
        <f>HYPERLINK("http://geochem.nrcan.gc.ca/cdogs/content/prj/prj210166_e.htm", "210166")</f>
        <v>210166</v>
      </c>
      <c r="J980" s="1" t="str">
        <f>HYPERLINK("http://geochem.nrcan.gc.ca/cdogs/content/svy/svy210248_e.htm", "210248")</f>
        <v>210248</v>
      </c>
      <c r="L980" t="s">
        <v>4563</v>
      </c>
      <c r="M980">
        <v>1.1439999999999999</v>
      </c>
      <c r="N980" t="s">
        <v>4563</v>
      </c>
      <c r="O980" t="s">
        <v>4564</v>
      </c>
      <c r="P980" t="s">
        <v>4565</v>
      </c>
      <c r="Q980" t="s">
        <v>4566</v>
      </c>
      <c r="R980" t="s">
        <v>4567</v>
      </c>
      <c r="T980" t="s">
        <v>25</v>
      </c>
    </row>
    <row r="981" spans="1:20" x14ac:dyDescent="0.25">
      <c r="A981">
        <v>57.102582099999999</v>
      </c>
      <c r="B981">
        <v>-115.902699</v>
      </c>
      <c r="C981" s="1" t="str">
        <f>HYPERLINK("http://geochem.nrcan.gc.ca/cdogs/content/kwd/kwd020018_e.htm", "Fluid (stream)")</f>
        <v>Fluid (stream)</v>
      </c>
      <c r="D981" s="1" t="str">
        <f>HYPERLINK("http://geochem.nrcan.gc.ca/cdogs/content/kwd/kwd080007_e.htm", "Untreated Water")</f>
        <v>Untreated Water</v>
      </c>
      <c r="E981" s="1" t="str">
        <f>HYPERLINK("http://geochem.nrcan.gc.ca/cdogs/content/dgp/dgp00002_e.htm", "Total")</f>
        <v>Total</v>
      </c>
      <c r="F981" s="1" t="str">
        <f>HYPERLINK("http://geochem.nrcan.gc.ca/cdogs/content/agp/agp01501_e.htm", "SO4 | NONE | CHROMAT")</f>
        <v>SO4 | NONE | CHROMAT</v>
      </c>
      <c r="G981" s="1" t="str">
        <f>HYPERLINK("http://geochem.nrcan.gc.ca/cdogs/content/mth/mth01460_e.htm", "1460")</f>
        <v>1460</v>
      </c>
      <c r="H981" s="1" t="str">
        <f>HYPERLINK("http://geochem.nrcan.gc.ca/cdogs/content/bdl/bdl210037_e.htm", "210037")</f>
        <v>210037</v>
      </c>
      <c r="I981" s="1" t="str">
        <f>HYPERLINK("http://geochem.nrcan.gc.ca/cdogs/content/prj/prj210166_e.htm", "210166")</f>
        <v>210166</v>
      </c>
      <c r="J981" s="1" t="str">
        <f>HYPERLINK("http://geochem.nrcan.gc.ca/cdogs/content/svy/svy210248_e.htm", "210248")</f>
        <v>210248</v>
      </c>
      <c r="L981" t="s">
        <v>4568</v>
      </c>
      <c r="M981">
        <v>0.193</v>
      </c>
      <c r="N981" t="s">
        <v>4568</v>
      </c>
      <c r="O981" t="s">
        <v>4569</v>
      </c>
      <c r="P981" t="s">
        <v>4570</v>
      </c>
      <c r="Q981" t="s">
        <v>4571</v>
      </c>
      <c r="R981" t="s">
        <v>4572</v>
      </c>
      <c r="T981" t="s">
        <v>25</v>
      </c>
    </row>
    <row r="982" spans="1:20" x14ac:dyDescent="0.25">
      <c r="A982">
        <v>57.1180339</v>
      </c>
      <c r="B982">
        <v>-115.90371210000001</v>
      </c>
      <c r="C982" s="1" t="str">
        <f>HYPERLINK("http://geochem.nrcan.gc.ca/cdogs/content/kwd/kwd020018_e.htm", "Fluid (stream)")</f>
        <v>Fluid (stream)</v>
      </c>
      <c r="D982" s="1" t="str">
        <f>HYPERLINK("http://geochem.nrcan.gc.ca/cdogs/content/kwd/kwd080007_e.htm", "Untreated Water")</f>
        <v>Untreated Water</v>
      </c>
      <c r="E982" s="1" t="str">
        <f>HYPERLINK("http://geochem.nrcan.gc.ca/cdogs/content/dgp/dgp00002_e.htm", "Total")</f>
        <v>Total</v>
      </c>
      <c r="F982" s="1" t="str">
        <f>HYPERLINK("http://geochem.nrcan.gc.ca/cdogs/content/agp/agp01501_e.htm", "SO4 | NONE | CHROMAT")</f>
        <v>SO4 | NONE | CHROMAT</v>
      </c>
      <c r="G982" s="1" t="str">
        <f>HYPERLINK("http://geochem.nrcan.gc.ca/cdogs/content/mth/mth01460_e.htm", "1460")</f>
        <v>1460</v>
      </c>
      <c r="H982" s="1" t="str">
        <f>HYPERLINK("http://geochem.nrcan.gc.ca/cdogs/content/bdl/bdl210037_e.htm", "210037")</f>
        <v>210037</v>
      </c>
      <c r="I982" s="1" t="str">
        <f>HYPERLINK("http://geochem.nrcan.gc.ca/cdogs/content/prj/prj210166_e.htm", "210166")</f>
        <v>210166</v>
      </c>
      <c r="J982" s="1" t="str">
        <f>HYPERLINK("http://geochem.nrcan.gc.ca/cdogs/content/svy/svy210248_e.htm", "210248")</f>
        <v>210248</v>
      </c>
      <c r="L982" t="s">
        <v>4573</v>
      </c>
      <c r="M982">
        <v>2.532</v>
      </c>
      <c r="N982" t="s">
        <v>4573</v>
      </c>
      <c r="O982" t="s">
        <v>4574</v>
      </c>
      <c r="P982" t="s">
        <v>4575</v>
      </c>
      <c r="Q982" t="s">
        <v>4576</v>
      </c>
      <c r="R982" t="s">
        <v>4577</v>
      </c>
      <c r="T982" t="s">
        <v>25</v>
      </c>
    </row>
    <row r="983" spans="1:20" x14ac:dyDescent="0.25">
      <c r="A983">
        <v>57.1363439</v>
      </c>
      <c r="B983">
        <v>-115.9193808</v>
      </c>
      <c r="C983" s="1" t="str">
        <f>HYPERLINK("http://geochem.nrcan.gc.ca/cdogs/content/kwd/kwd020018_e.htm", "Fluid (stream)")</f>
        <v>Fluid (stream)</v>
      </c>
      <c r="D983" s="1" t="str">
        <f>HYPERLINK("http://geochem.nrcan.gc.ca/cdogs/content/kwd/kwd080007_e.htm", "Untreated Water")</f>
        <v>Untreated Water</v>
      </c>
      <c r="E983" s="1" t="str">
        <f>HYPERLINK("http://geochem.nrcan.gc.ca/cdogs/content/dgp/dgp00002_e.htm", "Total")</f>
        <v>Total</v>
      </c>
      <c r="F983" s="1" t="str">
        <f>HYPERLINK("http://geochem.nrcan.gc.ca/cdogs/content/agp/agp01501_e.htm", "SO4 | NONE | CHROMAT")</f>
        <v>SO4 | NONE | CHROMAT</v>
      </c>
      <c r="G983" s="1" t="str">
        <f>HYPERLINK("http://geochem.nrcan.gc.ca/cdogs/content/mth/mth01460_e.htm", "1460")</f>
        <v>1460</v>
      </c>
      <c r="H983" s="1" t="str">
        <f>HYPERLINK("http://geochem.nrcan.gc.ca/cdogs/content/bdl/bdl210037_e.htm", "210037")</f>
        <v>210037</v>
      </c>
      <c r="I983" s="1" t="str">
        <f>HYPERLINK("http://geochem.nrcan.gc.ca/cdogs/content/prj/prj210166_e.htm", "210166")</f>
        <v>210166</v>
      </c>
      <c r="J983" s="1" t="str">
        <f>HYPERLINK("http://geochem.nrcan.gc.ca/cdogs/content/svy/svy210248_e.htm", "210248")</f>
        <v>210248</v>
      </c>
      <c r="L983" t="s">
        <v>4578</v>
      </c>
      <c r="M983">
        <v>1.298</v>
      </c>
      <c r="N983" t="s">
        <v>4578</v>
      </c>
      <c r="O983" t="s">
        <v>4579</v>
      </c>
      <c r="P983" t="s">
        <v>4580</v>
      </c>
      <c r="Q983" t="s">
        <v>4581</v>
      </c>
      <c r="R983" t="s">
        <v>4582</v>
      </c>
      <c r="T983" t="s">
        <v>25</v>
      </c>
    </row>
    <row r="984" spans="1:20" x14ac:dyDescent="0.25">
      <c r="A984">
        <v>57.199535500000003</v>
      </c>
      <c r="B984">
        <v>-115.9062309</v>
      </c>
      <c r="C984" s="1" t="str">
        <f>HYPERLINK("http://geochem.nrcan.gc.ca/cdogs/content/kwd/kwd020018_e.htm", "Fluid (stream)")</f>
        <v>Fluid (stream)</v>
      </c>
      <c r="D984" s="1" t="str">
        <f>HYPERLINK("http://geochem.nrcan.gc.ca/cdogs/content/kwd/kwd080007_e.htm", "Untreated Water")</f>
        <v>Untreated Water</v>
      </c>
      <c r="E984" s="1" t="str">
        <f>HYPERLINK("http://geochem.nrcan.gc.ca/cdogs/content/dgp/dgp00002_e.htm", "Total")</f>
        <v>Total</v>
      </c>
      <c r="F984" s="1" t="str">
        <f>HYPERLINK("http://geochem.nrcan.gc.ca/cdogs/content/agp/agp01501_e.htm", "SO4 | NONE | CHROMAT")</f>
        <v>SO4 | NONE | CHROMAT</v>
      </c>
      <c r="G984" s="1" t="str">
        <f>HYPERLINK("http://geochem.nrcan.gc.ca/cdogs/content/mth/mth01460_e.htm", "1460")</f>
        <v>1460</v>
      </c>
      <c r="H984" s="1" t="str">
        <f>HYPERLINK("http://geochem.nrcan.gc.ca/cdogs/content/bdl/bdl210037_e.htm", "210037")</f>
        <v>210037</v>
      </c>
      <c r="I984" s="1" t="str">
        <f>HYPERLINK("http://geochem.nrcan.gc.ca/cdogs/content/prj/prj210166_e.htm", "210166")</f>
        <v>210166</v>
      </c>
      <c r="J984" s="1" t="str">
        <f>HYPERLINK("http://geochem.nrcan.gc.ca/cdogs/content/svy/svy210248_e.htm", "210248")</f>
        <v>210248</v>
      </c>
      <c r="L984" t="s">
        <v>4583</v>
      </c>
      <c r="M984">
        <v>87.88</v>
      </c>
      <c r="N984" t="s">
        <v>4583</v>
      </c>
      <c r="O984" t="s">
        <v>4584</v>
      </c>
      <c r="P984" t="s">
        <v>4585</v>
      </c>
      <c r="Q984" t="s">
        <v>4586</v>
      </c>
      <c r="R984" t="s">
        <v>4587</v>
      </c>
      <c r="T984" t="s">
        <v>25</v>
      </c>
    </row>
    <row r="985" spans="1:20" x14ac:dyDescent="0.25">
      <c r="A985">
        <v>57.200310999999999</v>
      </c>
      <c r="B985">
        <v>-115.8532732</v>
      </c>
      <c r="C985" s="1" t="str">
        <f>HYPERLINK("http://geochem.nrcan.gc.ca/cdogs/content/kwd/kwd020018_e.htm", "Fluid (stream)")</f>
        <v>Fluid (stream)</v>
      </c>
      <c r="D985" s="1" t="str">
        <f>HYPERLINK("http://geochem.nrcan.gc.ca/cdogs/content/kwd/kwd080007_e.htm", "Untreated Water")</f>
        <v>Untreated Water</v>
      </c>
      <c r="E985" s="1" t="str">
        <f>HYPERLINK("http://geochem.nrcan.gc.ca/cdogs/content/dgp/dgp00002_e.htm", "Total")</f>
        <v>Total</v>
      </c>
      <c r="F985" s="1" t="str">
        <f>HYPERLINK("http://geochem.nrcan.gc.ca/cdogs/content/agp/agp01501_e.htm", "SO4 | NONE | CHROMAT")</f>
        <v>SO4 | NONE | CHROMAT</v>
      </c>
      <c r="G985" s="1" t="str">
        <f>HYPERLINK("http://geochem.nrcan.gc.ca/cdogs/content/mth/mth01460_e.htm", "1460")</f>
        <v>1460</v>
      </c>
      <c r="H985" s="1" t="str">
        <f>HYPERLINK("http://geochem.nrcan.gc.ca/cdogs/content/bdl/bdl210037_e.htm", "210037")</f>
        <v>210037</v>
      </c>
      <c r="I985" s="1" t="str">
        <f>HYPERLINK("http://geochem.nrcan.gc.ca/cdogs/content/prj/prj210166_e.htm", "210166")</f>
        <v>210166</v>
      </c>
      <c r="J985" s="1" t="str">
        <f>HYPERLINK("http://geochem.nrcan.gc.ca/cdogs/content/svy/svy210248_e.htm", "210248")</f>
        <v>210248</v>
      </c>
      <c r="L985" t="s">
        <v>4588</v>
      </c>
      <c r="M985">
        <v>8.9969999999999999</v>
      </c>
      <c r="N985" t="s">
        <v>4588</v>
      </c>
      <c r="O985" t="s">
        <v>4589</v>
      </c>
      <c r="P985" t="s">
        <v>4590</v>
      </c>
      <c r="Q985" t="s">
        <v>4591</v>
      </c>
      <c r="R985" t="s">
        <v>4592</v>
      </c>
      <c r="T985" t="s">
        <v>25</v>
      </c>
    </row>
    <row r="986" spans="1:20" x14ac:dyDescent="0.25">
      <c r="A986">
        <v>57.200310999999999</v>
      </c>
      <c r="B986">
        <v>-115.8532732</v>
      </c>
      <c r="C986" s="1" t="str">
        <f>HYPERLINK("http://geochem.nrcan.gc.ca/cdogs/content/kwd/kwd020018_e.htm", "Fluid (stream)")</f>
        <v>Fluid (stream)</v>
      </c>
      <c r="D986" s="1" t="str">
        <f>HYPERLINK("http://geochem.nrcan.gc.ca/cdogs/content/kwd/kwd080007_e.htm", "Untreated Water")</f>
        <v>Untreated Water</v>
      </c>
      <c r="E986" s="1" t="str">
        <f>HYPERLINK("http://geochem.nrcan.gc.ca/cdogs/content/dgp/dgp00002_e.htm", "Total")</f>
        <v>Total</v>
      </c>
      <c r="F986" s="1" t="str">
        <f>HYPERLINK("http://geochem.nrcan.gc.ca/cdogs/content/agp/agp01501_e.htm", "SO4 | NONE | CHROMAT")</f>
        <v>SO4 | NONE | CHROMAT</v>
      </c>
      <c r="G986" s="1" t="str">
        <f>HYPERLINK("http://geochem.nrcan.gc.ca/cdogs/content/mth/mth01460_e.htm", "1460")</f>
        <v>1460</v>
      </c>
      <c r="H986" s="1" t="str">
        <f>HYPERLINK("http://geochem.nrcan.gc.ca/cdogs/content/bdl/bdl210037_e.htm", "210037")</f>
        <v>210037</v>
      </c>
      <c r="I986" s="1" t="str">
        <f>HYPERLINK("http://geochem.nrcan.gc.ca/cdogs/content/prj/prj210166_e.htm", "210166")</f>
        <v>210166</v>
      </c>
      <c r="J986" s="1" t="str">
        <f>HYPERLINK("http://geochem.nrcan.gc.ca/cdogs/content/svy/svy210248_e.htm", "210248")</f>
        <v>210248</v>
      </c>
      <c r="L986" t="s">
        <v>4593</v>
      </c>
      <c r="M986">
        <v>9.0350000000000001</v>
      </c>
      <c r="N986" t="s">
        <v>4593</v>
      </c>
      <c r="O986" t="s">
        <v>4589</v>
      </c>
      <c r="P986" t="s">
        <v>4594</v>
      </c>
      <c r="Q986" t="s">
        <v>4595</v>
      </c>
      <c r="R986" t="s">
        <v>4596</v>
      </c>
      <c r="T986" t="s">
        <v>25</v>
      </c>
    </row>
    <row r="987" spans="1:20" x14ac:dyDescent="0.25">
      <c r="A987">
        <v>57.202844599999999</v>
      </c>
      <c r="B987">
        <v>-115.8415739</v>
      </c>
      <c r="C987" s="1" t="str">
        <f>HYPERLINK("http://geochem.nrcan.gc.ca/cdogs/content/kwd/kwd020018_e.htm", "Fluid (stream)")</f>
        <v>Fluid (stream)</v>
      </c>
      <c r="D987" s="1" t="str">
        <f>HYPERLINK("http://geochem.nrcan.gc.ca/cdogs/content/kwd/kwd080007_e.htm", "Untreated Water")</f>
        <v>Untreated Water</v>
      </c>
      <c r="E987" s="1" t="str">
        <f>HYPERLINK("http://geochem.nrcan.gc.ca/cdogs/content/dgp/dgp00002_e.htm", "Total")</f>
        <v>Total</v>
      </c>
      <c r="F987" s="1" t="str">
        <f>HYPERLINK("http://geochem.nrcan.gc.ca/cdogs/content/agp/agp01501_e.htm", "SO4 | NONE | CHROMAT")</f>
        <v>SO4 | NONE | CHROMAT</v>
      </c>
      <c r="G987" s="1" t="str">
        <f>HYPERLINK("http://geochem.nrcan.gc.ca/cdogs/content/mth/mth01460_e.htm", "1460")</f>
        <v>1460</v>
      </c>
      <c r="H987" s="1" t="str">
        <f>HYPERLINK("http://geochem.nrcan.gc.ca/cdogs/content/bdl/bdl210037_e.htm", "210037")</f>
        <v>210037</v>
      </c>
      <c r="I987" s="1" t="str">
        <f>HYPERLINK("http://geochem.nrcan.gc.ca/cdogs/content/prj/prj210166_e.htm", "210166")</f>
        <v>210166</v>
      </c>
      <c r="J987" s="1" t="str">
        <f>HYPERLINK("http://geochem.nrcan.gc.ca/cdogs/content/svy/svy210248_e.htm", "210248")</f>
        <v>210248</v>
      </c>
      <c r="L987" t="s">
        <v>4597</v>
      </c>
      <c r="M987">
        <v>4.4509999999999996</v>
      </c>
      <c r="N987" t="s">
        <v>4597</v>
      </c>
      <c r="O987" t="s">
        <v>4598</v>
      </c>
      <c r="P987" t="s">
        <v>4599</v>
      </c>
      <c r="Q987" t="s">
        <v>4600</v>
      </c>
      <c r="R987" t="s">
        <v>4601</v>
      </c>
      <c r="T987" t="s">
        <v>25</v>
      </c>
    </row>
    <row r="988" spans="1:20" x14ac:dyDescent="0.25">
      <c r="A988">
        <v>57.180334999999999</v>
      </c>
      <c r="B988">
        <v>-115.8063617</v>
      </c>
      <c r="C988" s="1" t="str">
        <f>HYPERLINK("http://geochem.nrcan.gc.ca/cdogs/content/kwd/kwd020018_e.htm", "Fluid (stream)")</f>
        <v>Fluid (stream)</v>
      </c>
      <c r="D988" s="1" t="str">
        <f>HYPERLINK("http://geochem.nrcan.gc.ca/cdogs/content/kwd/kwd080007_e.htm", "Untreated Water")</f>
        <v>Untreated Water</v>
      </c>
      <c r="E988" s="1" t="str">
        <f>HYPERLINK("http://geochem.nrcan.gc.ca/cdogs/content/dgp/dgp00002_e.htm", "Total")</f>
        <v>Total</v>
      </c>
      <c r="F988" s="1" t="str">
        <f>HYPERLINK("http://geochem.nrcan.gc.ca/cdogs/content/agp/agp01501_e.htm", "SO4 | NONE | CHROMAT")</f>
        <v>SO4 | NONE | CHROMAT</v>
      </c>
      <c r="G988" s="1" t="str">
        <f>HYPERLINK("http://geochem.nrcan.gc.ca/cdogs/content/mth/mth01460_e.htm", "1460")</f>
        <v>1460</v>
      </c>
      <c r="H988" s="1" t="str">
        <f>HYPERLINK("http://geochem.nrcan.gc.ca/cdogs/content/bdl/bdl210037_e.htm", "210037")</f>
        <v>210037</v>
      </c>
      <c r="I988" s="1" t="str">
        <f>HYPERLINK("http://geochem.nrcan.gc.ca/cdogs/content/prj/prj210166_e.htm", "210166")</f>
        <v>210166</v>
      </c>
      <c r="J988" s="1" t="str">
        <f>HYPERLINK("http://geochem.nrcan.gc.ca/cdogs/content/svy/svy210248_e.htm", "210248")</f>
        <v>210248</v>
      </c>
      <c r="L988" t="s">
        <v>4602</v>
      </c>
      <c r="M988">
        <v>6.6749999999999998</v>
      </c>
      <c r="N988" t="s">
        <v>4602</v>
      </c>
      <c r="O988" t="s">
        <v>4603</v>
      </c>
      <c r="P988" t="s">
        <v>4604</v>
      </c>
      <c r="Q988" t="s">
        <v>4605</v>
      </c>
      <c r="R988" t="s">
        <v>4606</v>
      </c>
      <c r="T988" t="s">
        <v>25</v>
      </c>
    </row>
    <row r="989" spans="1:20" x14ac:dyDescent="0.25">
      <c r="A989">
        <v>57.1567978</v>
      </c>
      <c r="B989">
        <v>-115.74725239999999</v>
      </c>
      <c r="C989" s="1" t="str">
        <f>HYPERLINK("http://geochem.nrcan.gc.ca/cdogs/content/kwd/kwd020018_e.htm", "Fluid (stream)")</f>
        <v>Fluid (stream)</v>
      </c>
      <c r="D989" s="1" t="str">
        <f>HYPERLINK("http://geochem.nrcan.gc.ca/cdogs/content/kwd/kwd080007_e.htm", "Untreated Water")</f>
        <v>Untreated Water</v>
      </c>
      <c r="E989" s="1" t="str">
        <f>HYPERLINK("http://geochem.nrcan.gc.ca/cdogs/content/dgp/dgp00002_e.htm", "Total")</f>
        <v>Total</v>
      </c>
      <c r="F989" s="1" t="str">
        <f>HYPERLINK("http://geochem.nrcan.gc.ca/cdogs/content/agp/agp01501_e.htm", "SO4 | NONE | CHROMAT")</f>
        <v>SO4 | NONE | CHROMAT</v>
      </c>
      <c r="G989" s="1" t="str">
        <f>HYPERLINK("http://geochem.nrcan.gc.ca/cdogs/content/mth/mth01460_e.htm", "1460")</f>
        <v>1460</v>
      </c>
      <c r="H989" s="1" t="str">
        <f>HYPERLINK("http://geochem.nrcan.gc.ca/cdogs/content/bdl/bdl210037_e.htm", "210037")</f>
        <v>210037</v>
      </c>
      <c r="I989" s="1" t="str">
        <f>HYPERLINK("http://geochem.nrcan.gc.ca/cdogs/content/prj/prj210166_e.htm", "210166")</f>
        <v>210166</v>
      </c>
      <c r="J989" s="1" t="str">
        <f>HYPERLINK("http://geochem.nrcan.gc.ca/cdogs/content/svy/svy210248_e.htm", "210248")</f>
        <v>210248</v>
      </c>
      <c r="L989" t="s">
        <v>4607</v>
      </c>
      <c r="M989">
        <v>0.54600000000000004</v>
      </c>
      <c r="N989" t="s">
        <v>4607</v>
      </c>
      <c r="O989" t="s">
        <v>4608</v>
      </c>
      <c r="P989" t="s">
        <v>4609</v>
      </c>
      <c r="Q989" t="s">
        <v>4610</v>
      </c>
      <c r="R989" t="s">
        <v>4611</v>
      </c>
      <c r="T989" t="s">
        <v>25</v>
      </c>
    </row>
    <row r="990" spans="1:20" x14ac:dyDescent="0.25">
      <c r="A990">
        <v>57.043237400000002</v>
      </c>
      <c r="B990">
        <v>-115.57825269999999</v>
      </c>
      <c r="C990" s="1" t="str">
        <f>HYPERLINK("http://geochem.nrcan.gc.ca/cdogs/content/kwd/kwd020018_e.htm", "Fluid (stream)")</f>
        <v>Fluid (stream)</v>
      </c>
      <c r="D990" s="1" t="str">
        <f>HYPERLINK("http://geochem.nrcan.gc.ca/cdogs/content/kwd/kwd080007_e.htm", "Untreated Water")</f>
        <v>Untreated Water</v>
      </c>
      <c r="E990" s="1" t="str">
        <f>HYPERLINK("http://geochem.nrcan.gc.ca/cdogs/content/dgp/dgp00002_e.htm", "Total")</f>
        <v>Total</v>
      </c>
      <c r="F990" s="1" t="str">
        <f>HYPERLINK("http://geochem.nrcan.gc.ca/cdogs/content/agp/agp01501_e.htm", "SO4 | NONE | CHROMAT")</f>
        <v>SO4 | NONE | CHROMAT</v>
      </c>
      <c r="G990" s="1" t="str">
        <f>HYPERLINK("http://geochem.nrcan.gc.ca/cdogs/content/mth/mth01460_e.htm", "1460")</f>
        <v>1460</v>
      </c>
      <c r="H990" s="1" t="str">
        <f>HYPERLINK("http://geochem.nrcan.gc.ca/cdogs/content/bdl/bdl210037_e.htm", "210037")</f>
        <v>210037</v>
      </c>
      <c r="I990" s="1" t="str">
        <f>HYPERLINK("http://geochem.nrcan.gc.ca/cdogs/content/prj/prj210166_e.htm", "210166")</f>
        <v>210166</v>
      </c>
      <c r="J990" s="1" t="str">
        <f>HYPERLINK("http://geochem.nrcan.gc.ca/cdogs/content/svy/svy210248_e.htm", "210248")</f>
        <v>210248</v>
      </c>
      <c r="L990" t="s">
        <v>4612</v>
      </c>
      <c r="M990">
        <v>8.5779999999999994</v>
      </c>
      <c r="N990" t="s">
        <v>4612</v>
      </c>
      <c r="O990" t="s">
        <v>4613</v>
      </c>
      <c r="P990" t="s">
        <v>4614</v>
      </c>
      <c r="Q990" t="s">
        <v>4615</v>
      </c>
      <c r="R990" t="s">
        <v>4616</v>
      </c>
      <c r="T990" t="s">
        <v>25</v>
      </c>
    </row>
    <row r="991" spans="1:20" x14ac:dyDescent="0.25">
      <c r="A991">
        <v>57.049337700000002</v>
      </c>
      <c r="B991">
        <v>-115.6580575</v>
      </c>
      <c r="C991" s="1" t="str">
        <f>HYPERLINK("http://geochem.nrcan.gc.ca/cdogs/content/kwd/kwd020018_e.htm", "Fluid (stream)")</f>
        <v>Fluid (stream)</v>
      </c>
      <c r="D991" s="1" t="str">
        <f>HYPERLINK("http://geochem.nrcan.gc.ca/cdogs/content/kwd/kwd080007_e.htm", "Untreated Water")</f>
        <v>Untreated Water</v>
      </c>
      <c r="E991" s="1" t="str">
        <f>HYPERLINK("http://geochem.nrcan.gc.ca/cdogs/content/dgp/dgp00002_e.htm", "Total")</f>
        <v>Total</v>
      </c>
      <c r="F991" s="1" t="str">
        <f>HYPERLINK("http://geochem.nrcan.gc.ca/cdogs/content/agp/agp01501_e.htm", "SO4 | NONE | CHROMAT")</f>
        <v>SO4 | NONE | CHROMAT</v>
      </c>
      <c r="G991" s="1" t="str">
        <f>HYPERLINK("http://geochem.nrcan.gc.ca/cdogs/content/mth/mth01460_e.htm", "1460")</f>
        <v>1460</v>
      </c>
      <c r="H991" s="1" t="str">
        <f>HYPERLINK("http://geochem.nrcan.gc.ca/cdogs/content/bdl/bdl210037_e.htm", "210037")</f>
        <v>210037</v>
      </c>
      <c r="I991" s="1" t="str">
        <f>HYPERLINK("http://geochem.nrcan.gc.ca/cdogs/content/prj/prj210166_e.htm", "210166")</f>
        <v>210166</v>
      </c>
      <c r="J991" s="1" t="str">
        <f>HYPERLINK("http://geochem.nrcan.gc.ca/cdogs/content/svy/svy210248_e.htm", "210248")</f>
        <v>210248</v>
      </c>
      <c r="L991" t="s">
        <v>4617</v>
      </c>
      <c r="M991">
        <v>14.92</v>
      </c>
      <c r="N991" t="s">
        <v>4617</v>
      </c>
      <c r="O991" t="s">
        <v>4618</v>
      </c>
      <c r="P991" t="s">
        <v>4619</v>
      </c>
      <c r="Q991" t="s">
        <v>4620</v>
      </c>
      <c r="R991" t="s">
        <v>4621</v>
      </c>
      <c r="T991" t="s">
        <v>25</v>
      </c>
    </row>
    <row r="992" spans="1:20" x14ac:dyDescent="0.25">
      <c r="A992">
        <v>57.032150700000003</v>
      </c>
      <c r="B992">
        <v>-115.6937099</v>
      </c>
      <c r="C992" s="1" t="str">
        <f>HYPERLINK("http://geochem.nrcan.gc.ca/cdogs/content/kwd/kwd020018_e.htm", "Fluid (stream)")</f>
        <v>Fluid (stream)</v>
      </c>
      <c r="D992" s="1" t="str">
        <f>HYPERLINK("http://geochem.nrcan.gc.ca/cdogs/content/kwd/kwd080007_e.htm", "Untreated Water")</f>
        <v>Untreated Water</v>
      </c>
      <c r="E992" s="1" t="str">
        <f>HYPERLINK("http://geochem.nrcan.gc.ca/cdogs/content/dgp/dgp00002_e.htm", "Total")</f>
        <v>Total</v>
      </c>
      <c r="F992" s="1" t="str">
        <f>HYPERLINK("http://geochem.nrcan.gc.ca/cdogs/content/agp/agp01501_e.htm", "SO4 | NONE | CHROMAT")</f>
        <v>SO4 | NONE | CHROMAT</v>
      </c>
      <c r="G992" s="1" t="str">
        <f>HYPERLINK("http://geochem.nrcan.gc.ca/cdogs/content/mth/mth01460_e.htm", "1460")</f>
        <v>1460</v>
      </c>
      <c r="H992" s="1" t="str">
        <f>HYPERLINK("http://geochem.nrcan.gc.ca/cdogs/content/bdl/bdl210037_e.htm", "210037")</f>
        <v>210037</v>
      </c>
      <c r="I992" s="1" t="str">
        <f>HYPERLINK("http://geochem.nrcan.gc.ca/cdogs/content/prj/prj210166_e.htm", "210166")</f>
        <v>210166</v>
      </c>
      <c r="J992" s="1" t="str">
        <f>HYPERLINK("http://geochem.nrcan.gc.ca/cdogs/content/svy/svy210248_e.htm", "210248")</f>
        <v>210248</v>
      </c>
      <c r="L992" t="s">
        <v>4622</v>
      </c>
      <c r="M992">
        <v>10.327</v>
      </c>
      <c r="N992" t="s">
        <v>4622</v>
      </c>
      <c r="O992" t="s">
        <v>4623</v>
      </c>
      <c r="P992" t="s">
        <v>4624</v>
      </c>
      <c r="Q992" t="s">
        <v>4625</v>
      </c>
      <c r="R992" t="s">
        <v>4626</v>
      </c>
      <c r="T992" t="s">
        <v>25</v>
      </c>
    </row>
    <row r="993" spans="1:20" x14ac:dyDescent="0.25">
      <c r="A993">
        <v>57.055843600000003</v>
      </c>
      <c r="B993">
        <v>-115.7649175</v>
      </c>
      <c r="C993" s="1" t="str">
        <f>HYPERLINK("http://geochem.nrcan.gc.ca/cdogs/content/kwd/kwd020018_e.htm", "Fluid (stream)")</f>
        <v>Fluid (stream)</v>
      </c>
      <c r="D993" s="1" t="str">
        <f>HYPERLINK("http://geochem.nrcan.gc.ca/cdogs/content/kwd/kwd080007_e.htm", "Untreated Water")</f>
        <v>Untreated Water</v>
      </c>
      <c r="E993" s="1" t="str">
        <f>HYPERLINK("http://geochem.nrcan.gc.ca/cdogs/content/dgp/dgp00002_e.htm", "Total")</f>
        <v>Total</v>
      </c>
      <c r="F993" s="1" t="str">
        <f>HYPERLINK("http://geochem.nrcan.gc.ca/cdogs/content/agp/agp01501_e.htm", "SO4 | NONE | CHROMAT")</f>
        <v>SO4 | NONE | CHROMAT</v>
      </c>
      <c r="G993" s="1" t="str">
        <f>HYPERLINK("http://geochem.nrcan.gc.ca/cdogs/content/mth/mth01460_e.htm", "1460")</f>
        <v>1460</v>
      </c>
      <c r="H993" s="1" t="str">
        <f>HYPERLINK("http://geochem.nrcan.gc.ca/cdogs/content/bdl/bdl210037_e.htm", "210037")</f>
        <v>210037</v>
      </c>
      <c r="I993" s="1" t="str">
        <f>HYPERLINK("http://geochem.nrcan.gc.ca/cdogs/content/prj/prj210166_e.htm", "210166")</f>
        <v>210166</v>
      </c>
      <c r="J993" s="1" t="str">
        <f>HYPERLINK("http://geochem.nrcan.gc.ca/cdogs/content/svy/svy210248_e.htm", "210248")</f>
        <v>210248</v>
      </c>
      <c r="L993" t="s">
        <v>4627</v>
      </c>
      <c r="M993">
        <v>6.2069999999999999</v>
      </c>
      <c r="N993" t="s">
        <v>4627</v>
      </c>
      <c r="O993" t="s">
        <v>4628</v>
      </c>
      <c r="P993" t="s">
        <v>4629</v>
      </c>
      <c r="Q993" t="s">
        <v>4630</v>
      </c>
      <c r="R993" t="s">
        <v>4631</v>
      </c>
      <c r="T993" t="s">
        <v>25</v>
      </c>
    </row>
    <row r="994" spans="1:20" x14ac:dyDescent="0.25">
      <c r="A994">
        <v>57.137076999999998</v>
      </c>
      <c r="B994">
        <v>-115.7624771</v>
      </c>
      <c r="C994" s="1" t="str">
        <f>HYPERLINK("http://geochem.nrcan.gc.ca/cdogs/content/kwd/kwd020018_e.htm", "Fluid (stream)")</f>
        <v>Fluid (stream)</v>
      </c>
      <c r="D994" s="1" t="str">
        <f>HYPERLINK("http://geochem.nrcan.gc.ca/cdogs/content/kwd/kwd080007_e.htm", "Untreated Water")</f>
        <v>Untreated Water</v>
      </c>
      <c r="E994" s="1" t="str">
        <f>HYPERLINK("http://geochem.nrcan.gc.ca/cdogs/content/dgp/dgp00002_e.htm", "Total")</f>
        <v>Total</v>
      </c>
      <c r="F994" s="1" t="str">
        <f>HYPERLINK("http://geochem.nrcan.gc.ca/cdogs/content/agp/agp01501_e.htm", "SO4 | NONE | CHROMAT")</f>
        <v>SO4 | NONE | CHROMAT</v>
      </c>
      <c r="G994" s="1" t="str">
        <f>HYPERLINK("http://geochem.nrcan.gc.ca/cdogs/content/mth/mth01460_e.htm", "1460")</f>
        <v>1460</v>
      </c>
      <c r="H994" s="1" t="str">
        <f>HYPERLINK("http://geochem.nrcan.gc.ca/cdogs/content/bdl/bdl210037_e.htm", "210037")</f>
        <v>210037</v>
      </c>
      <c r="I994" s="1" t="str">
        <f>HYPERLINK("http://geochem.nrcan.gc.ca/cdogs/content/prj/prj210166_e.htm", "210166")</f>
        <v>210166</v>
      </c>
      <c r="J994" s="1" t="str">
        <f>HYPERLINK("http://geochem.nrcan.gc.ca/cdogs/content/svy/svy210248_e.htm", "210248")</f>
        <v>210248</v>
      </c>
      <c r="L994" t="s">
        <v>4632</v>
      </c>
      <c r="M994">
        <v>1.05</v>
      </c>
      <c r="N994" t="s">
        <v>4632</v>
      </c>
      <c r="O994" t="s">
        <v>4633</v>
      </c>
      <c r="P994" t="s">
        <v>4634</v>
      </c>
      <c r="Q994" t="s">
        <v>4635</v>
      </c>
      <c r="R994" t="s">
        <v>4636</v>
      </c>
      <c r="T994" t="s">
        <v>25</v>
      </c>
    </row>
    <row r="995" spans="1:20" x14ac:dyDescent="0.25">
      <c r="A995">
        <v>57.199102500000002</v>
      </c>
      <c r="B995">
        <v>-115.6458915</v>
      </c>
      <c r="C995" s="1" t="str">
        <f>HYPERLINK("http://geochem.nrcan.gc.ca/cdogs/content/kwd/kwd020018_e.htm", "Fluid (stream)")</f>
        <v>Fluid (stream)</v>
      </c>
      <c r="D995" s="1" t="str">
        <f>HYPERLINK("http://geochem.nrcan.gc.ca/cdogs/content/kwd/kwd080007_e.htm", "Untreated Water")</f>
        <v>Untreated Water</v>
      </c>
      <c r="E995" s="1" t="str">
        <f>HYPERLINK("http://geochem.nrcan.gc.ca/cdogs/content/dgp/dgp00002_e.htm", "Total")</f>
        <v>Total</v>
      </c>
      <c r="F995" s="1" t="str">
        <f>HYPERLINK("http://geochem.nrcan.gc.ca/cdogs/content/agp/agp01501_e.htm", "SO4 | NONE | CHROMAT")</f>
        <v>SO4 | NONE | CHROMAT</v>
      </c>
      <c r="G995" s="1" t="str">
        <f>HYPERLINK("http://geochem.nrcan.gc.ca/cdogs/content/mth/mth01460_e.htm", "1460")</f>
        <v>1460</v>
      </c>
      <c r="H995" s="1" t="str">
        <f>HYPERLINK("http://geochem.nrcan.gc.ca/cdogs/content/bdl/bdl210037_e.htm", "210037")</f>
        <v>210037</v>
      </c>
      <c r="I995" s="1" t="str">
        <f>HYPERLINK("http://geochem.nrcan.gc.ca/cdogs/content/prj/prj210166_e.htm", "210166")</f>
        <v>210166</v>
      </c>
      <c r="J995" s="1" t="str">
        <f>HYPERLINK("http://geochem.nrcan.gc.ca/cdogs/content/svy/svy210248_e.htm", "210248")</f>
        <v>210248</v>
      </c>
      <c r="L995" t="s">
        <v>4637</v>
      </c>
      <c r="M995">
        <v>6.6719999999999997</v>
      </c>
      <c r="N995" t="s">
        <v>4637</v>
      </c>
      <c r="O995" t="s">
        <v>4638</v>
      </c>
      <c r="P995" t="s">
        <v>4639</v>
      </c>
      <c r="Q995" t="s">
        <v>4640</v>
      </c>
      <c r="R995" t="s">
        <v>4641</v>
      </c>
      <c r="T995" t="s">
        <v>25</v>
      </c>
    </row>
    <row r="996" spans="1:20" x14ac:dyDescent="0.25">
      <c r="A996">
        <v>57.199102500000002</v>
      </c>
      <c r="B996">
        <v>-115.6458915</v>
      </c>
      <c r="C996" s="1" t="str">
        <f>HYPERLINK("http://geochem.nrcan.gc.ca/cdogs/content/kwd/kwd020018_e.htm", "Fluid (stream)")</f>
        <v>Fluid (stream)</v>
      </c>
      <c r="D996" s="1" t="str">
        <f>HYPERLINK("http://geochem.nrcan.gc.ca/cdogs/content/kwd/kwd080007_e.htm", "Untreated Water")</f>
        <v>Untreated Water</v>
      </c>
      <c r="E996" s="1" t="str">
        <f>HYPERLINK("http://geochem.nrcan.gc.ca/cdogs/content/dgp/dgp00002_e.htm", "Total")</f>
        <v>Total</v>
      </c>
      <c r="F996" s="1" t="str">
        <f>HYPERLINK("http://geochem.nrcan.gc.ca/cdogs/content/agp/agp01501_e.htm", "SO4 | NONE | CHROMAT")</f>
        <v>SO4 | NONE | CHROMAT</v>
      </c>
      <c r="G996" s="1" t="str">
        <f>HYPERLINK("http://geochem.nrcan.gc.ca/cdogs/content/mth/mth01460_e.htm", "1460")</f>
        <v>1460</v>
      </c>
      <c r="H996" s="1" t="str">
        <f>HYPERLINK("http://geochem.nrcan.gc.ca/cdogs/content/bdl/bdl210037_e.htm", "210037")</f>
        <v>210037</v>
      </c>
      <c r="I996" s="1" t="str">
        <f>HYPERLINK("http://geochem.nrcan.gc.ca/cdogs/content/prj/prj210166_e.htm", "210166")</f>
        <v>210166</v>
      </c>
      <c r="J996" s="1" t="str">
        <f>HYPERLINK("http://geochem.nrcan.gc.ca/cdogs/content/svy/svy210248_e.htm", "210248")</f>
        <v>210248</v>
      </c>
      <c r="L996" t="s">
        <v>4642</v>
      </c>
      <c r="M996">
        <v>6.7030000000000003</v>
      </c>
      <c r="N996" t="s">
        <v>4642</v>
      </c>
      <c r="O996" t="s">
        <v>4638</v>
      </c>
      <c r="P996" t="s">
        <v>4643</v>
      </c>
      <c r="Q996" t="s">
        <v>4644</v>
      </c>
      <c r="R996" t="s">
        <v>4645</v>
      </c>
      <c r="T996" t="s">
        <v>25</v>
      </c>
    </row>
    <row r="997" spans="1:20" x14ac:dyDescent="0.25">
      <c r="A997">
        <v>57.260634699999997</v>
      </c>
      <c r="B997">
        <v>-115.82130720000001</v>
      </c>
      <c r="C997" s="1" t="str">
        <f>HYPERLINK("http://geochem.nrcan.gc.ca/cdogs/content/kwd/kwd020018_e.htm", "Fluid (stream)")</f>
        <v>Fluid (stream)</v>
      </c>
      <c r="D997" s="1" t="str">
        <f>HYPERLINK("http://geochem.nrcan.gc.ca/cdogs/content/kwd/kwd080007_e.htm", "Untreated Water")</f>
        <v>Untreated Water</v>
      </c>
      <c r="E997" s="1" t="str">
        <f>HYPERLINK("http://geochem.nrcan.gc.ca/cdogs/content/dgp/dgp00002_e.htm", "Total")</f>
        <v>Total</v>
      </c>
      <c r="F997" s="1" t="str">
        <f>HYPERLINK("http://geochem.nrcan.gc.ca/cdogs/content/agp/agp01501_e.htm", "SO4 | NONE | CHROMAT")</f>
        <v>SO4 | NONE | CHROMAT</v>
      </c>
      <c r="G997" s="1" t="str">
        <f>HYPERLINK("http://geochem.nrcan.gc.ca/cdogs/content/mth/mth01460_e.htm", "1460")</f>
        <v>1460</v>
      </c>
      <c r="H997" s="1" t="str">
        <f>HYPERLINK("http://geochem.nrcan.gc.ca/cdogs/content/bdl/bdl210037_e.htm", "210037")</f>
        <v>210037</v>
      </c>
      <c r="I997" s="1" t="str">
        <f>HYPERLINK("http://geochem.nrcan.gc.ca/cdogs/content/prj/prj210166_e.htm", "210166")</f>
        <v>210166</v>
      </c>
      <c r="J997" s="1" t="str">
        <f>HYPERLINK("http://geochem.nrcan.gc.ca/cdogs/content/svy/svy210248_e.htm", "210248")</f>
        <v>210248</v>
      </c>
      <c r="L997" t="s">
        <v>4646</v>
      </c>
      <c r="M997">
        <v>11.135999999999999</v>
      </c>
      <c r="N997" t="s">
        <v>4646</v>
      </c>
      <c r="O997" t="s">
        <v>4647</v>
      </c>
      <c r="P997" t="s">
        <v>4648</v>
      </c>
      <c r="Q997" t="s">
        <v>4649</v>
      </c>
      <c r="R997" t="s">
        <v>4650</v>
      </c>
      <c r="T997" t="s">
        <v>25</v>
      </c>
    </row>
    <row r="998" spans="1:20" x14ac:dyDescent="0.25">
      <c r="A998">
        <v>57.287723100000001</v>
      </c>
      <c r="B998">
        <v>-115.8400695</v>
      </c>
      <c r="C998" s="1" t="str">
        <f>HYPERLINK("http://geochem.nrcan.gc.ca/cdogs/content/kwd/kwd020018_e.htm", "Fluid (stream)")</f>
        <v>Fluid (stream)</v>
      </c>
      <c r="D998" s="1" t="str">
        <f>HYPERLINK("http://geochem.nrcan.gc.ca/cdogs/content/kwd/kwd080007_e.htm", "Untreated Water")</f>
        <v>Untreated Water</v>
      </c>
      <c r="E998" s="1" t="str">
        <f>HYPERLINK("http://geochem.nrcan.gc.ca/cdogs/content/dgp/dgp00002_e.htm", "Total")</f>
        <v>Total</v>
      </c>
      <c r="F998" s="1" t="str">
        <f>HYPERLINK("http://geochem.nrcan.gc.ca/cdogs/content/agp/agp01501_e.htm", "SO4 | NONE | CHROMAT")</f>
        <v>SO4 | NONE | CHROMAT</v>
      </c>
      <c r="G998" s="1" t="str">
        <f>HYPERLINK("http://geochem.nrcan.gc.ca/cdogs/content/mth/mth01460_e.htm", "1460")</f>
        <v>1460</v>
      </c>
      <c r="H998" s="1" t="str">
        <f>HYPERLINK("http://geochem.nrcan.gc.ca/cdogs/content/bdl/bdl210037_e.htm", "210037")</f>
        <v>210037</v>
      </c>
      <c r="I998" s="1" t="str">
        <f>HYPERLINK("http://geochem.nrcan.gc.ca/cdogs/content/prj/prj210166_e.htm", "210166")</f>
        <v>210166</v>
      </c>
      <c r="J998" s="1" t="str">
        <f>HYPERLINK("http://geochem.nrcan.gc.ca/cdogs/content/svy/svy210248_e.htm", "210248")</f>
        <v>210248</v>
      </c>
      <c r="L998" t="s">
        <v>4651</v>
      </c>
      <c r="M998">
        <v>10.317</v>
      </c>
      <c r="N998" t="s">
        <v>4651</v>
      </c>
      <c r="O998" t="s">
        <v>4652</v>
      </c>
      <c r="P998" t="s">
        <v>4653</v>
      </c>
      <c r="Q998" t="s">
        <v>4654</v>
      </c>
      <c r="R998" t="s">
        <v>4655</v>
      </c>
      <c r="T998" t="s">
        <v>25</v>
      </c>
    </row>
    <row r="999" spans="1:20" x14ac:dyDescent="0.25">
      <c r="A999">
        <v>57.251400799999999</v>
      </c>
      <c r="B999">
        <v>-115.9805412</v>
      </c>
      <c r="C999" s="1" t="str">
        <f>HYPERLINK("http://geochem.nrcan.gc.ca/cdogs/content/kwd/kwd020018_e.htm", "Fluid (stream)")</f>
        <v>Fluid (stream)</v>
      </c>
      <c r="D999" s="1" t="str">
        <f>HYPERLINK("http://geochem.nrcan.gc.ca/cdogs/content/kwd/kwd080007_e.htm", "Untreated Water")</f>
        <v>Untreated Water</v>
      </c>
      <c r="E999" s="1" t="str">
        <f>HYPERLINK("http://geochem.nrcan.gc.ca/cdogs/content/dgp/dgp00002_e.htm", "Total")</f>
        <v>Total</v>
      </c>
      <c r="F999" s="1" t="str">
        <f>HYPERLINK("http://geochem.nrcan.gc.ca/cdogs/content/agp/agp01501_e.htm", "SO4 | NONE | CHROMAT")</f>
        <v>SO4 | NONE | CHROMAT</v>
      </c>
      <c r="G999" s="1" t="str">
        <f>HYPERLINK("http://geochem.nrcan.gc.ca/cdogs/content/mth/mth01460_e.htm", "1460")</f>
        <v>1460</v>
      </c>
      <c r="H999" s="1" t="str">
        <f>HYPERLINK("http://geochem.nrcan.gc.ca/cdogs/content/bdl/bdl210037_e.htm", "210037")</f>
        <v>210037</v>
      </c>
      <c r="I999" s="1" t="str">
        <f>HYPERLINK("http://geochem.nrcan.gc.ca/cdogs/content/prj/prj210166_e.htm", "210166")</f>
        <v>210166</v>
      </c>
      <c r="J999" s="1" t="str">
        <f>HYPERLINK("http://geochem.nrcan.gc.ca/cdogs/content/svy/svy210248_e.htm", "210248")</f>
        <v>210248</v>
      </c>
      <c r="L999" t="s">
        <v>4656</v>
      </c>
      <c r="M999">
        <v>20.811</v>
      </c>
      <c r="N999" t="s">
        <v>4656</v>
      </c>
      <c r="O999" t="s">
        <v>4657</v>
      </c>
      <c r="P999" t="s">
        <v>4658</v>
      </c>
      <c r="Q999" t="s">
        <v>4659</v>
      </c>
      <c r="R999" t="s">
        <v>4660</v>
      </c>
      <c r="T999" t="s">
        <v>25</v>
      </c>
    </row>
    <row r="1000" spans="1:20" x14ac:dyDescent="0.25">
      <c r="A1000">
        <v>57.261333800000003</v>
      </c>
      <c r="B1000">
        <v>-115.9465783</v>
      </c>
      <c r="C1000" s="1" t="str">
        <f>HYPERLINK("http://geochem.nrcan.gc.ca/cdogs/content/kwd/kwd020018_e.htm", "Fluid (stream)")</f>
        <v>Fluid (stream)</v>
      </c>
      <c r="D1000" s="1" t="str">
        <f>HYPERLINK("http://geochem.nrcan.gc.ca/cdogs/content/kwd/kwd080007_e.htm", "Untreated Water")</f>
        <v>Untreated Water</v>
      </c>
      <c r="E1000" s="1" t="str">
        <f>HYPERLINK("http://geochem.nrcan.gc.ca/cdogs/content/dgp/dgp00002_e.htm", "Total")</f>
        <v>Total</v>
      </c>
      <c r="F1000" s="1" t="str">
        <f>HYPERLINK("http://geochem.nrcan.gc.ca/cdogs/content/agp/agp01501_e.htm", "SO4 | NONE | CHROMAT")</f>
        <v>SO4 | NONE | CHROMAT</v>
      </c>
      <c r="G1000" s="1" t="str">
        <f>HYPERLINK("http://geochem.nrcan.gc.ca/cdogs/content/mth/mth01460_e.htm", "1460")</f>
        <v>1460</v>
      </c>
      <c r="H1000" s="1" t="str">
        <f>HYPERLINK("http://geochem.nrcan.gc.ca/cdogs/content/bdl/bdl210037_e.htm", "210037")</f>
        <v>210037</v>
      </c>
      <c r="I1000" s="1" t="str">
        <f>HYPERLINK("http://geochem.nrcan.gc.ca/cdogs/content/prj/prj210166_e.htm", "210166")</f>
        <v>210166</v>
      </c>
      <c r="J1000" s="1" t="str">
        <f>HYPERLINK("http://geochem.nrcan.gc.ca/cdogs/content/svy/svy210248_e.htm", "210248")</f>
        <v>210248</v>
      </c>
      <c r="L1000" t="s">
        <v>4661</v>
      </c>
      <c r="M1000">
        <v>63.6</v>
      </c>
      <c r="N1000" t="s">
        <v>4661</v>
      </c>
      <c r="O1000" t="s">
        <v>4662</v>
      </c>
      <c r="P1000" t="s">
        <v>4663</v>
      </c>
      <c r="Q1000" t="s">
        <v>4664</v>
      </c>
      <c r="R1000" t="s">
        <v>4665</v>
      </c>
      <c r="T1000" t="s">
        <v>25</v>
      </c>
    </row>
    <row r="1001" spans="1:20" x14ac:dyDescent="0.25">
      <c r="A1001">
        <v>57.212032600000001</v>
      </c>
      <c r="B1001">
        <v>-115.2578731</v>
      </c>
      <c r="C1001" s="1" t="str">
        <f>HYPERLINK("http://geochem.nrcan.gc.ca/cdogs/content/kwd/kwd020018_e.htm", "Fluid (stream)")</f>
        <v>Fluid (stream)</v>
      </c>
      <c r="D1001" s="1" t="str">
        <f>HYPERLINK("http://geochem.nrcan.gc.ca/cdogs/content/kwd/kwd080007_e.htm", "Untreated Water")</f>
        <v>Untreated Water</v>
      </c>
      <c r="E1001" s="1" t="str">
        <f>HYPERLINK("http://geochem.nrcan.gc.ca/cdogs/content/dgp/dgp00002_e.htm", "Total")</f>
        <v>Total</v>
      </c>
      <c r="F1001" s="1" t="str">
        <f>HYPERLINK("http://geochem.nrcan.gc.ca/cdogs/content/agp/agp01501_e.htm", "SO4 | NONE | CHROMAT")</f>
        <v>SO4 | NONE | CHROMAT</v>
      </c>
      <c r="G1001" s="1" t="str">
        <f>HYPERLINK("http://geochem.nrcan.gc.ca/cdogs/content/mth/mth01460_e.htm", "1460")</f>
        <v>1460</v>
      </c>
      <c r="H1001" s="1" t="str">
        <f>HYPERLINK("http://geochem.nrcan.gc.ca/cdogs/content/bdl/bdl210037_e.htm", "210037")</f>
        <v>210037</v>
      </c>
      <c r="I1001" s="1" t="str">
        <f>HYPERLINK("http://geochem.nrcan.gc.ca/cdogs/content/prj/prj210166_e.htm", "210166")</f>
        <v>210166</v>
      </c>
      <c r="J1001" s="1" t="str">
        <f>HYPERLINK("http://geochem.nrcan.gc.ca/cdogs/content/svy/svy210248_e.htm", "210248")</f>
        <v>210248</v>
      </c>
      <c r="L1001" t="s">
        <v>4666</v>
      </c>
      <c r="M1001">
        <v>7.2249999999999996</v>
      </c>
      <c r="N1001" t="s">
        <v>4666</v>
      </c>
      <c r="O1001" t="s">
        <v>4667</v>
      </c>
      <c r="P1001" t="s">
        <v>4668</v>
      </c>
      <c r="Q1001" t="s">
        <v>4669</v>
      </c>
      <c r="R1001" t="s">
        <v>4670</v>
      </c>
      <c r="T1001" t="s">
        <v>25</v>
      </c>
    </row>
    <row r="1002" spans="1:20" x14ac:dyDescent="0.25">
      <c r="A1002">
        <v>57.186587699999997</v>
      </c>
      <c r="B1002">
        <v>-115.3757657</v>
      </c>
      <c r="C1002" s="1" t="str">
        <f>HYPERLINK("http://geochem.nrcan.gc.ca/cdogs/content/kwd/kwd020018_e.htm", "Fluid (stream)")</f>
        <v>Fluid (stream)</v>
      </c>
      <c r="D1002" s="1" t="str">
        <f>HYPERLINK("http://geochem.nrcan.gc.ca/cdogs/content/kwd/kwd080007_e.htm", "Untreated Water")</f>
        <v>Untreated Water</v>
      </c>
      <c r="E1002" s="1" t="str">
        <f>HYPERLINK("http://geochem.nrcan.gc.ca/cdogs/content/dgp/dgp00002_e.htm", "Total")</f>
        <v>Total</v>
      </c>
      <c r="F1002" s="1" t="str">
        <f>HYPERLINK("http://geochem.nrcan.gc.ca/cdogs/content/agp/agp01501_e.htm", "SO4 | NONE | CHROMAT")</f>
        <v>SO4 | NONE | CHROMAT</v>
      </c>
      <c r="G1002" s="1" t="str">
        <f>HYPERLINK("http://geochem.nrcan.gc.ca/cdogs/content/mth/mth01460_e.htm", "1460")</f>
        <v>1460</v>
      </c>
      <c r="H1002" s="1" t="str">
        <f>HYPERLINK("http://geochem.nrcan.gc.ca/cdogs/content/bdl/bdl210037_e.htm", "210037")</f>
        <v>210037</v>
      </c>
      <c r="I1002" s="1" t="str">
        <f>HYPERLINK("http://geochem.nrcan.gc.ca/cdogs/content/prj/prj210166_e.htm", "210166")</f>
        <v>210166</v>
      </c>
      <c r="J1002" s="1" t="str">
        <f>HYPERLINK("http://geochem.nrcan.gc.ca/cdogs/content/svy/svy210248_e.htm", "210248")</f>
        <v>210248</v>
      </c>
      <c r="L1002" t="s">
        <v>4671</v>
      </c>
      <c r="M1002">
        <v>20.318000000000001</v>
      </c>
      <c r="N1002" t="s">
        <v>4671</v>
      </c>
      <c r="O1002" t="s">
        <v>4672</v>
      </c>
      <c r="P1002" t="s">
        <v>4673</v>
      </c>
      <c r="Q1002" t="s">
        <v>4674</v>
      </c>
      <c r="R1002" t="s">
        <v>4675</v>
      </c>
      <c r="T1002" t="s">
        <v>25</v>
      </c>
    </row>
    <row r="1003" spans="1:20" x14ac:dyDescent="0.25">
      <c r="A1003">
        <v>57.219648599999999</v>
      </c>
      <c r="B1003">
        <v>-115.3088575</v>
      </c>
      <c r="C1003" s="1" t="str">
        <f>HYPERLINK("http://geochem.nrcan.gc.ca/cdogs/content/kwd/kwd020018_e.htm", "Fluid (stream)")</f>
        <v>Fluid (stream)</v>
      </c>
      <c r="D1003" s="1" t="str">
        <f>HYPERLINK("http://geochem.nrcan.gc.ca/cdogs/content/kwd/kwd080007_e.htm", "Untreated Water")</f>
        <v>Untreated Water</v>
      </c>
      <c r="E1003" s="1" t="str">
        <f>HYPERLINK("http://geochem.nrcan.gc.ca/cdogs/content/dgp/dgp00002_e.htm", "Total")</f>
        <v>Total</v>
      </c>
      <c r="F1003" s="1" t="str">
        <f>HYPERLINK("http://geochem.nrcan.gc.ca/cdogs/content/agp/agp01501_e.htm", "SO4 | NONE | CHROMAT")</f>
        <v>SO4 | NONE | CHROMAT</v>
      </c>
      <c r="G1003" s="1" t="str">
        <f>HYPERLINK("http://geochem.nrcan.gc.ca/cdogs/content/mth/mth01460_e.htm", "1460")</f>
        <v>1460</v>
      </c>
      <c r="H1003" s="1" t="str">
        <f>HYPERLINK("http://geochem.nrcan.gc.ca/cdogs/content/bdl/bdl210037_e.htm", "210037")</f>
        <v>210037</v>
      </c>
      <c r="I1003" s="1" t="str">
        <f>HYPERLINK("http://geochem.nrcan.gc.ca/cdogs/content/prj/prj210166_e.htm", "210166")</f>
        <v>210166</v>
      </c>
      <c r="J1003" s="1" t="str">
        <f>HYPERLINK("http://geochem.nrcan.gc.ca/cdogs/content/svy/svy210248_e.htm", "210248")</f>
        <v>210248</v>
      </c>
      <c r="L1003" t="s">
        <v>4676</v>
      </c>
      <c r="M1003">
        <v>183.3</v>
      </c>
      <c r="N1003" t="s">
        <v>4676</v>
      </c>
      <c r="O1003" t="s">
        <v>4677</v>
      </c>
      <c r="P1003" t="s">
        <v>4678</v>
      </c>
      <c r="Q1003" t="s">
        <v>4679</v>
      </c>
      <c r="R1003" t="s">
        <v>4680</v>
      </c>
      <c r="T1003" t="s">
        <v>25</v>
      </c>
    </row>
    <row r="1004" spans="1:20" x14ac:dyDescent="0.25">
      <c r="A1004">
        <v>57.252419699999997</v>
      </c>
      <c r="B1004">
        <v>-115.3879056</v>
      </c>
      <c r="C1004" s="1" t="str">
        <f>HYPERLINK("http://geochem.nrcan.gc.ca/cdogs/content/kwd/kwd020018_e.htm", "Fluid (stream)")</f>
        <v>Fluid (stream)</v>
      </c>
      <c r="D1004" s="1" t="str">
        <f>HYPERLINK("http://geochem.nrcan.gc.ca/cdogs/content/kwd/kwd080007_e.htm", "Untreated Water")</f>
        <v>Untreated Water</v>
      </c>
      <c r="E1004" s="1" t="str">
        <f>HYPERLINK("http://geochem.nrcan.gc.ca/cdogs/content/dgp/dgp00002_e.htm", "Total")</f>
        <v>Total</v>
      </c>
      <c r="F1004" s="1" t="str">
        <f>HYPERLINK("http://geochem.nrcan.gc.ca/cdogs/content/agp/agp01501_e.htm", "SO4 | NONE | CHROMAT")</f>
        <v>SO4 | NONE | CHROMAT</v>
      </c>
      <c r="G1004" s="1" t="str">
        <f>HYPERLINK("http://geochem.nrcan.gc.ca/cdogs/content/mth/mth01460_e.htm", "1460")</f>
        <v>1460</v>
      </c>
      <c r="H1004" s="1" t="str">
        <f>HYPERLINK("http://geochem.nrcan.gc.ca/cdogs/content/bdl/bdl210037_e.htm", "210037")</f>
        <v>210037</v>
      </c>
      <c r="I1004" s="1" t="str">
        <f>HYPERLINK("http://geochem.nrcan.gc.ca/cdogs/content/prj/prj210166_e.htm", "210166")</f>
        <v>210166</v>
      </c>
      <c r="J1004" s="1" t="str">
        <f>HYPERLINK("http://geochem.nrcan.gc.ca/cdogs/content/svy/svy210248_e.htm", "210248")</f>
        <v>210248</v>
      </c>
      <c r="L1004" t="s">
        <v>4681</v>
      </c>
      <c r="M1004">
        <v>52.76</v>
      </c>
      <c r="N1004" t="s">
        <v>4681</v>
      </c>
      <c r="O1004" t="s">
        <v>4682</v>
      </c>
      <c r="P1004" t="s">
        <v>4683</v>
      </c>
      <c r="Q1004" t="s">
        <v>4684</v>
      </c>
      <c r="R1004" t="s">
        <v>4685</v>
      </c>
      <c r="T1004" t="s">
        <v>25</v>
      </c>
    </row>
    <row r="1005" spans="1:20" x14ac:dyDescent="0.25">
      <c r="A1005">
        <v>57.156991699999999</v>
      </c>
      <c r="B1005">
        <v>-115.08487289999999</v>
      </c>
      <c r="C1005" s="1" t="str">
        <f>HYPERLINK("http://geochem.nrcan.gc.ca/cdogs/content/kwd/kwd020018_e.htm", "Fluid (stream)")</f>
        <v>Fluid (stream)</v>
      </c>
      <c r="D1005" s="1" t="str">
        <f>HYPERLINK("http://geochem.nrcan.gc.ca/cdogs/content/kwd/kwd080007_e.htm", "Untreated Water")</f>
        <v>Untreated Water</v>
      </c>
      <c r="E1005" s="1" t="str">
        <f>HYPERLINK("http://geochem.nrcan.gc.ca/cdogs/content/dgp/dgp00002_e.htm", "Total")</f>
        <v>Total</v>
      </c>
      <c r="F1005" s="1" t="str">
        <f>HYPERLINK("http://geochem.nrcan.gc.ca/cdogs/content/agp/agp01501_e.htm", "SO4 | NONE | CHROMAT")</f>
        <v>SO4 | NONE | CHROMAT</v>
      </c>
      <c r="G1005" s="1" t="str">
        <f>HYPERLINK("http://geochem.nrcan.gc.ca/cdogs/content/mth/mth01460_e.htm", "1460")</f>
        <v>1460</v>
      </c>
      <c r="H1005" s="1" t="str">
        <f>HYPERLINK("http://geochem.nrcan.gc.ca/cdogs/content/bdl/bdl210037_e.htm", "210037")</f>
        <v>210037</v>
      </c>
      <c r="I1005" s="1" t="str">
        <f>HYPERLINK("http://geochem.nrcan.gc.ca/cdogs/content/prj/prj210166_e.htm", "210166")</f>
        <v>210166</v>
      </c>
      <c r="J1005" s="1" t="str">
        <f>HYPERLINK("http://geochem.nrcan.gc.ca/cdogs/content/svy/svy210248_e.htm", "210248")</f>
        <v>210248</v>
      </c>
      <c r="L1005" t="s">
        <v>4686</v>
      </c>
      <c r="M1005">
        <v>20.876000000000001</v>
      </c>
      <c r="N1005" t="s">
        <v>4686</v>
      </c>
      <c r="O1005" t="s">
        <v>4687</v>
      </c>
      <c r="P1005" t="s">
        <v>4688</v>
      </c>
      <c r="Q1005" t="s">
        <v>4689</v>
      </c>
      <c r="R1005" t="s">
        <v>4690</v>
      </c>
      <c r="T1005" t="s">
        <v>25</v>
      </c>
    </row>
    <row r="1006" spans="1:20" x14ac:dyDescent="0.25">
      <c r="A1006">
        <v>57.072504100000003</v>
      </c>
      <c r="B1006">
        <v>-115.06885509999999</v>
      </c>
      <c r="C1006" s="1" t="str">
        <f>HYPERLINK("http://geochem.nrcan.gc.ca/cdogs/content/kwd/kwd020018_e.htm", "Fluid (stream)")</f>
        <v>Fluid (stream)</v>
      </c>
      <c r="D1006" s="1" t="str">
        <f>HYPERLINK("http://geochem.nrcan.gc.ca/cdogs/content/kwd/kwd080007_e.htm", "Untreated Water")</f>
        <v>Untreated Water</v>
      </c>
      <c r="E1006" s="1" t="str">
        <f>HYPERLINK("http://geochem.nrcan.gc.ca/cdogs/content/dgp/dgp00002_e.htm", "Total")</f>
        <v>Total</v>
      </c>
      <c r="F1006" s="1" t="str">
        <f>HYPERLINK("http://geochem.nrcan.gc.ca/cdogs/content/agp/agp01501_e.htm", "SO4 | NONE | CHROMAT")</f>
        <v>SO4 | NONE | CHROMAT</v>
      </c>
      <c r="G1006" s="1" t="str">
        <f>HYPERLINK("http://geochem.nrcan.gc.ca/cdogs/content/mth/mth01460_e.htm", "1460")</f>
        <v>1460</v>
      </c>
      <c r="H1006" s="1" t="str">
        <f>HYPERLINK("http://geochem.nrcan.gc.ca/cdogs/content/bdl/bdl210037_e.htm", "210037")</f>
        <v>210037</v>
      </c>
      <c r="I1006" s="1" t="str">
        <f>HYPERLINK("http://geochem.nrcan.gc.ca/cdogs/content/prj/prj210166_e.htm", "210166")</f>
        <v>210166</v>
      </c>
      <c r="J1006" s="1" t="str">
        <f>HYPERLINK("http://geochem.nrcan.gc.ca/cdogs/content/svy/svy210248_e.htm", "210248")</f>
        <v>210248</v>
      </c>
      <c r="L1006" t="s">
        <v>4691</v>
      </c>
      <c r="M1006">
        <v>93.24</v>
      </c>
      <c r="N1006" t="s">
        <v>4691</v>
      </c>
      <c r="O1006" t="s">
        <v>4692</v>
      </c>
      <c r="P1006" t="s">
        <v>4693</v>
      </c>
      <c r="Q1006" t="s">
        <v>4694</v>
      </c>
      <c r="R1006" t="s">
        <v>4695</v>
      </c>
      <c r="T1006" t="s">
        <v>25</v>
      </c>
    </row>
    <row r="1007" spans="1:20" x14ac:dyDescent="0.25">
      <c r="A1007">
        <v>57.105266200000003</v>
      </c>
      <c r="B1007">
        <v>-115.0289387</v>
      </c>
      <c r="C1007" s="1" t="str">
        <f>HYPERLINK("http://geochem.nrcan.gc.ca/cdogs/content/kwd/kwd020018_e.htm", "Fluid (stream)")</f>
        <v>Fluid (stream)</v>
      </c>
      <c r="D1007" s="1" t="str">
        <f>HYPERLINK("http://geochem.nrcan.gc.ca/cdogs/content/kwd/kwd080007_e.htm", "Untreated Water")</f>
        <v>Untreated Water</v>
      </c>
      <c r="E1007" s="1" t="str">
        <f>HYPERLINK("http://geochem.nrcan.gc.ca/cdogs/content/dgp/dgp00002_e.htm", "Total")</f>
        <v>Total</v>
      </c>
      <c r="F1007" s="1" t="str">
        <f>HYPERLINK("http://geochem.nrcan.gc.ca/cdogs/content/agp/agp01501_e.htm", "SO4 | NONE | CHROMAT")</f>
        <v>SO4 | NONE | CHROMAT</v>
      </c>
      <c r="G1007" s="1" t="str">
        <f>HYPERLINK("http://geochem.nrcan.gc.ca/cdogs/content/mth/mth01460_e.htm", "1460")</f>
        <v>1460</v>
      </c>
      <c r="H1007" s="1" t="str">
        <f>HYPERLINK("http://geochem.nrcan.gc.ca/cdogs/content/bdl/bdl210037_e.htm", "210037")</f>
        <v>210037</v>
      </c>
      <c r="I1007" s="1" t="str">
        <f>HYPERLINK("http://geochem.nrcan.gc.ca/cdogs/content/prj/prj210166_e.htm", "210166")</f>
        <v>210166</v>
      </c>
      <c r="J1007" s="1" t="str">
        <f>HYPERLINK("http://geochem.nrcan.gc.ca/cdogs/content/svy/svy210248_e.htm", "210248")</f>
        <v>210248</v>
      </c>
      <c r="L1007" t="s">
        <v>4696</v>
      </c>
      <c r="M1007">
        <v>17.768999999999998</v>
      </c>
      <c r="N1007" t="s">
        <v>4696</v>
      </c>
      <c r="O1007" t="s">
        <v>4697</v>
      </c>
      <c r="P1007" t="s">
        <v>4698</v>
      </c>
      <c r="Q1007" t="s">
        <v>4699</v>
      </c>
      <c r="R1007" t="s">
        <v>4700</v>
      </c>
      <c r="T1007" t="s">
        <v>25</v>
      </c>
    </row>
    <row r="1008" spans="1:20" x14ac:dyDescent="0.25">
      <c r="A1008">
        <v>57.405120400000001</v>
      </c>
      <c r="B1008">
        <v>-115.3868781</v>
      </c>
      <c r="C1008" s="1" t="str">
        <f>HYPERLINK("http://geochem.nrcan.gc.ca/cdogs/content/kwd/kwd020018_e.htm", "Fluid (stream)")</f>
        <v>Fluid (stream)</v>
      </c>
      <c r="D1008" s="1" t="str">
        <f>HYPERLINK("http://geochem.nrcan.gc.ca/cdogs/content/kwd/kwd080007_e.htm", "Untreated Water")</f>
        <v>Untreated Water</v>
      </c>
      <c r="E1008" s="1" t="str">
        <f>HYPERLINK("http://geochem.nrcan.gc.ca/cdogs/content/dgp/dgp00002_e.htm", "Total")</f>
        <v>Total</v>
      </c>
      <c r="F1008" s="1" t="str">
        <f>HYPERLINK("http://geochem.nrcan.gc.ca/cdogs/content/agp/agp01501_e.htm", "SO4 | NONE | CHROMAT")</f>
        <v>SO4 | NONE | CHROMAT</v>
      </c>
      <c r="G1008" s="1" t="str">
        <f>HYPERLINK("http://geochem.nrcan.gc.ca/cdogs/content/mth/mth01460_e.htm", "1460")</f>
        <v>1460</v>
      </c>
      <c r="H1008" s="1" t="str">
        <f>HYPERLINK("http://geochem.nrcan.gc.ca/cdogs/content/bdl/bdl210037_e.htm", "210037")</f>
        <v>210037</v>
      </c>
      <c r="I1008" s="1" t="str">
        <f>HYPERLINK("http://geochem.nrcan.gc.ca/cdogs/content/prj/prj210166_e.htm", "210166")</f>
        <v>210166</v>
      </c>
      <c r="J1008" s="1" t="str">
        <f>HYPERLINK("http://geochem.nrcan.gc.ca/cdogs/content/svy/svy210248_e.htm", "210248")</f>
        <v>210248</v>
      </c>
      <c r="L1008" t="s">
        <v>4701</v>
      </c>
      <c r="M1008">
        <v>28.47</v>
      </c>
      <c r="N1008" t="s">
        <v>4701</v>
      </c>
      <c r="O1008" t="s">
        <v>4702</v>
      </c>
      <c r="P1008" t="s">
        <v>4703</v>
      </c>
      <c r="Q1008" t="s">
        <v>4704</v>
      </c>
      <c r="R1008" t="s">
        <v>4705</v>
      </c>
      <c r="T1008" t="s">
        <v>25</v>
      </c>
    </row>
    <row r="1009" spans="1:20" x14ac:dyDescent="0.25">
      <c r="A1009">
        <v>57.441119299999997</v>
      </c>
      <c r="B1009">
        <v>-115.53392289999999</v>
      </c>
      <c r="C1009" s="1" t="str">
        <f>HYPERLINK("http://geochem.nrcan.gc.ca/cdogs/content/kwd/kwd020018_e.htm", "Fluid (stream)")</f>
        <v>Fluid (stream)</v>
      </c>
      <c r="D1009" s="1" t="str">
        <f>HYPERLINK("http://geochem.nrcan.gc.ca/cdogs/content/kwd/kwd080007_e.htm", "Untreated Water")</f>
        <v>Untreated Water</v>
      </c>
      <c r="E1009" s="1" t="str">
        <f>HYPERLINK("http://geochem.nrcan.gc.ca/cdogs/content/dgp/dgp00002_e.htm", "Total")</f>
        <v>Total</v>
      </c>
      <c r="F1009" s="1" t="str">
        <f>HYPERLINK("http://geochem.nrcan.gc.ca/cdogs/content/agp/agp01501_e.htm", "SO4 | NONE | CHROMAT")</f>
        <v>SO4 | NONE | CHROMAT</v>
      </c>
      <c r="G1009" s="1" t="str">
        <f>HYPERLINK("http://geochem.nrcan.gc.ca/cdogs/content/mth/mth01460_e.htm", "1460")</f>
        <v>1460</v>
      </c>
      <c r="H1009" s="1" t="str">
        <f>HYPERLINK("http://geochem.nrcan.gc.ca/cdogs/content/bdl/bdl210037_e.htm", "210037")</f>
        <v>210037</v>
      </c>
      <c r="I1009" s="1" t="str">
        <f>HYPERLINK("http://geochem.nrcan.gc.ca/cdogs/content/prj/prj210166_e.htm", "210166")</f>
        <v>210166</v>
      </c>
      <c r="J1009" s="1" t="str">
        <f>HYPERLINK("http://geochem.nrcan.gc.ca/cdogs/content/svy/svy210248_e.htm", "210248")</f>
        <v>210248</v>
      </c>
      <c r="L1009" t="s">
        <v>4706</v>
      </c>
      <c r="M1009">
        <v>32.1</v>
      </c>
      <c r="N1009" t="s">
        <v>4706</v>
      </c>
      <c r="O1009" t="s">
        <v>4707</v>
      </c>
      <c r="P1009" t="s">
        <v>4708</v>
      </c>
      <c r="Q1009" t="s">
        <v>4709</v>
      </c>
      <c r="R1009" t="s">
        <v>4710</v>
      </c>
      <c r="T1009" t="s">
        <v>25</v>
      </c>
    </row>
    <row r="1010" spans="1:20" x14ac:dyDescent="0.25">
      <c r="A1010">
        <v>62.523722399999997</v>
      </c>
      <c r="B1010">
        <v>-129.195257</v>
      </c>
      <c r="C1010" s="1" t="str">
        <f>HYPERLINK("http://geochem.nrcan.gc.ca/cdogs/content/kwd/kwd020018_e.htm", "Fluid (stream)")</f>
        <v>Fluid (stream)</v>
      </c>
      <c r="D1010" s="1" t="str">
        <f>HYPERLINK("http://geochem.nrcan.gc.ca/cdogs/content/kwd/kwd080076_e.htm", "Filtering: 0.45 µm filter paper")</f>
        <v>Filtering: 0.45 µm filter paper</v>
      </c>
      <c r="E1010" s="1" t="str">
        <f>HYPERLINK("http://geochem.nrcan.gc.ca/cdogs/content/dgp/dgp00002_e.htm", "Total")</f>
        <v>Total</v>
      </c>
      <c r="F1010" s="1" t="str">
        <f>HYPERLINK("http://geochem.nrcan.gc.ca/cdogs/content/agp/agp01500_e.htm", "SO4 | NONE | IEC")</f>
        <v>SO4 | NONE | IEC</v>
      </c>
      <c r="G1010" s="1" t="str">
        <f>HYPERLINK("http://geochem.nrcan.gc.ca/cdogs/content/mth/mth01169_e.htm", "1169")</f>
        <v>1169</v>
      </c>
      <c r="H1010" s="1" t="str">
        <f>HYPERLINK("http://geochem.nrcan.gc.ca/cdogs/content/bdl/bdl210484_e.htm", "210484")</f>
        <v>210484</v>
      </c>
      <c r="I1010" s="1" t="str">
        <f>HYPERLINK("http://geochem.nrcan.gc.ca/cdogs/content/prj/prj210099_e.htm", "210099")</f>
        <v>210099</v>
      </c>
      <c r="J1010" s="1" t="str">
        <f>HYPERLINK("http://geochem.nrcan.gc.ca/cdogs/content/svy/svy210158_e.htm", "210158")</f>
        <v>210158</v>
      </c>
      <c r="L1010" t="s">
        <v>4711</v>
      </c>
      <c r="M1010">
        <v>48.1</v>
      </c>
      <c r="N1010" t="s">
        <v>4711</v>
      </c>
      <c r="O1010" t="s">
        <v>4712</v>
      </c>
      <c r="P1010" t="s">
        <v>4713</v>
      </c>
      <c r="Q1010" t="s">
        <v>4714</v>
      </c>
      <c r="R1010" t="s">
        <v>4715</v>
      </c>
      <c r="T1010" t="s">
        <v>25</v>
      </c>
    </row>
    <row r="1011" spans="1:20" x14ac:dyDescent="0.25">
      <c r="A1011">
        <v>62.528833499999998</v>
      </c>
      <c r="B1011">
        <v>-129.20512189999999</v>
      </c>
      <c r="C1011" s="1" t="str">
        <f>HYPERLINK("http://geochem.nrcan.gc.ca/cdogs/content/kwd/kwd020018_e.htm", "Fluid (stream)")</f>
        <v>Fluid (stream)</v>
      </c>
      <c r="D1011" s="1" t="str">
        <f>HYPERLINK("http://geochem.nrcan.gc.ca/cdogs/content/kwd/kwd080076_e.htm", "Filtering: 0.45 µm filter paper")</f>
        <v>Filtering: 0.45 µm filter paper</v>
      </c>
      <c r="E1011" s="1" t="str">
        <f>HYPERLINK("http://geochem.nrcan.gc.ca/cdogs/content/dgp/dgp00002_e.htm", "Total")</f>
        <v>Total</v>
      </c>
      <c r="F1011" s="1" t="str">
        <f>HYPERLINK("http://geochem.nrcan.gc.ca/cdogs/content/agp/agp01500_e.htm", "SO4 | NONE | IEC")</f>
        <v>SO4 | NONE | IEC</v>
      </c>
      <c r="G1011" s="1" t="str">
        <f>HYPERLINK("http://geochem.nrcan.gc.ca/cdogs/content/mth/mth01169_e.htm", "1169")</f>
        <v>1169</v>
      </c>
      <c r="H1011" s="1" t="str">
        <f>HYPERLINK("http://geochem.nrcan.gc.ca/cdogs/content/bdl/bdl210484_e.htm", "210484")</f>
        <v>210484</v>
      </c>
      <c r="I1011" s="1" t="str">
        <f>HYPERLINK("http://geochem.nrcan.gc.ca/cdogs/content/prj/prj210099_e.htm", "210099")</f>
        <v>210099</v>
      </c>
      <c r="J1011" s="1" t="str">
        <f>HYPERLINK("http://geochem.nrcan.gc.ca/cdogs/content/svy/svy210158_e.htm", "210158")</f>
        <v>210158</v>
      </c>
      <c r="L1011" t="s">
        <v>2936</v>
      </c>
      <c r="M1011">
        <v>20.399999999999999</v>
      </c>
      <c r="N1011" t="s">
        <v>2936</v>
      </c>
      <c r="O1011" t="s">
        <v>4716</v>
      </c>
      <c r="P1011" t="s">
        <v>4717</v>
      </c>
      <c r="Q1011" t="s">
        <v>4718</v>
      </c>
      <c r="R1011" t="s">
        <v>4719</v>
      </c>
      <c r="T1011" t="s">
        <v>25</v>
      </c>
    </row>
    <row r="1012" spans="1:20" x14ac:dyDescent="0.25">
      <c r="A1012">
        <v>62.553424999999997</v>
      </c>
      <c r="B1012">
        <v>-129.2350625</v>
      </c>
      <c r="C1012" s="1" t="str">
        <f>HYPERLINK("http://geochem.nrcan.gc.ca/cdogs/content/kwd/kwd020018_e.htm", "Fluid (stream)")</f>
        <v>Fluid (stream)</v>
      </c>
      <c r="D1012" s="1" t="str">
        <f>HYPERLINK("http://geochem.nrcan.gc.ca/cdogs/content/kwd/kwd080076_e.htm", "Filtering: 0.45 µm filter paper")</f>
        <v>Filtering: 0.45 µm filter paper</v>
      </c>
      <c r="E1012" s="1" t="str">
        <f>HYPERLINK("http://geochem.nrcan.gc.ca/cdogs/content/dgp/dgp00002_e.htm", "Total")</f>
        <v>Total</v>
      </c>
      <c r="F1012" s="1" t="str">
        <f>HYPERLINK("http://geochem.nrcan.gc.ca/cdogs/content/agp/agp01500_e.htm", "SO4 | NONE | IEC")</f>
        <v>SO4 | NONE | IEC</v>
      </c>
      <c r="G1012" s="1" t="str">
        <f>HYPERLINK("http://geochem.nrcan.gc.ca/cdogs/content/mth/mth01169_e.htm", "1169")</f>
        <v>1169</v>
      </c>
      <c r="H1012" s="1" t="str">
        <f>HYPERLINK("http://geochem.nrcan.gc.ca/cdogs/content/bdl/bdl210484_e.htm", "210484")</f>
        <v>210484</v>
      </c>
      <c r="I1012" s="1" t="str">
        <f>HYPERLINK("http://geochem.nrcan.gc.ca/cdogs/content/prj/prj210099_e.htm", "210099")</f>
        <v>210099</v>
      </c>
      <c r="J1012" s="1" t="str">
        <f>HYPERLINK("http://geochem.nrcan.gc.ca/cdogs/content/svy/svy210158_e.htm", "210158")</f>
        <v>210158</v>
      </c>
      <c r="L1012" t="s">
        <v>266</v>
      </c>
      <c r="M1012">
        <v>26.8</v>
      </c>
      <c r="N1012" t="s">
        <v>266</v>
      </c>
      <c r="O1012" t="s">
        <v>4720</v>
      </c>
      <c r="P1012" t="s">
        <v>4721</v>
      </c>
      <c r="Q1012" t="s">
        <v>4722</v>
      </c>
      <c r="R1012" t="s">
        <v>4723</v>
      </c>
      <c r="T1012" t="s">
        <v>25</v>
      </c>
    </row>
    <row r="1013" spans="1:20" x14ac:dyDescent="0.25">
      <c r="A1013">
        <v>62.550776200000001</v>
      </c>
      <c r="B1013">
        <v>-129.2246585</v>
      </c>
      <c r="C1013" s="1" t="str">
        <f>HYPERLINK("http://geochem.nrcan.gc.ca/cdogs/content/kwd/kwd020018_e.htm", "Fluid (stream)")</f>
        <v>Fluid (stream)</v>
      </c>
      <c r="D1013" s="1" t="str">
        <f>HYPERLINK("http://geochem.nrcan.gc.ca/cdogs/content/kwd/kwd080076_e.htm", "Filtering: 0.45 µm filter paper")</f>
        <v>Filtering: 0.45 µm filter paper</v>
      </c>
      <c r="E1013" s="1" t="str">
        <f>HYPERLINK("http://geochem.nrcan.gc.ca/cdogs/content/dgp/dgp00002_e.htm", "Total")</f>
        <v>Total</v>
      </c>
      <c r="F1013" s="1" t="str">
        <f>HYPERLINK("http://geochem.nrcan.gc.ca/cdogs/content/agp/agp01500_e.htm", "SO4 | NONE | IEC")</f>
        <v>SO4 | NONE | IEC</v>
      </c>
      <c r="G1013" s="1" t="str">
        <f>HYPERLINK("http://geochem.nrcan.gc.ca/cdogs/content/mth/mth01169_e.htm", "1169")</f>
        <v>1169</v>
      </c>
      <c r="H1013" s="1" t="str">
        <f>HYPERLINK("http://geochem.nrcan.gc.ca/cdogs/content/bdl/bdl210484_e.htm", "210484")</f>
        <v>210484</v>
      </c>
      <c r="I1013" s="1" t="str">
        <f>HYPERLINK("http://geochem.nrcan.gc.ca/cdogs/content/prj/prj210099_e.htm", "210099")</f>
        <v>210099</v>
      </c>
      <c r="J1013" s="1" t="str">
        <f>HYPERLINK("http://geochem.nrcan.gc.ca/cdogs/content/svy/svy210158_e.htm", "210158")</f>
        <v>210158</v>
      </c>
      <c r="L1013" t="s">
        <v>1051</v>
      </c>
      <c r="M1013">
        <v>37.200000000000003</v>
      </c>
      <c r="N1013" t="s">
        <v>1051</v>
      </c>
      <c r="O1013" t="s">
        <v>4724</v>
      </c>
      <c r="P1013" t="s">
        <v>4725</v>
      </c>
      <c r="Q1013" t="s">
        <v>4726</v>
      </c>
      <c r="R1013" t="s">
        <v>4727</v>
      </c>
      <c r="T1013" t="s">
        <v>25</v>
      </c>
    </row>
    <row r="1014" spans="1:20" x14ac:dyDescent="0.25">
      <c r="A1014">
        <v>62.550776200000001</v>
      </c>
      <c r="B1014">
        <v>-129.2246585</v>
      </c>
      <c r="C1014" s="1" t="str">
        <f>HYPERLINK("http://geochem.nrcan.gc.ca/cdogs/content/kwd/kwd020018_e.htm", "Fluid (stream)")</f>
        <v>Fluid (stream)</v>
      </c>
      <c r="D1014" s="1" t="str">
        <f>HYPERLINK("http://geochem.nrcan.gc.ca/cdogs/content/kwd/kwd080076_e.htm", "Filtering: 0.45 µm filter paper")</f>
        <v>Filtering: 0.45 µm filter paper</v>
      </c>
      <c r="E1014" s="1" t="str">
        <f>HYPERLINK("http://geochem.nrcan.gc.ca/cdogs/content/dgp/dgp00002_e.htm", "Total")</f>
        <v>Total</v>
      </c>
      <c r="F1014" s="1" t="str">
        <f>HYPERLINK("http://geochem.nrcan.gc.ca/cdogs/content/agp/agp01500_e.htm", "SO4 | NONE | IEC")</f>
        <v>SO4 | NONE | IEC</v>
      </c>
      <c r="G1014" s="1" t="str">
        <f>HYPERLINK("http://geochem.nrcan.gc.ca/cdogs/content/mth/mth01169_e.htm", "1169")</f>
        <v>1169</v>
      </c>
      <c r="H1014" s="1" t="str">
        <f>HYPERLINK("http://geochem.nrcan.gc.ca/cdogs/content/bdl/bdl210484_e.htm", "210484")</f>
        <v>210484</v>
      </c>
      <c r="I1014" s="1" t="str">
        <f>HYPERLINK("http://geochem.nrcan.gc.ca/cdogs/content/prj/prj210099_e.htm", "210099")</f>
        <v>210099</v>
      </c>
      <c r="J1014" s="1" t="str">
        <f>HYPERLINK("http://geochem.nrcan.gc.ca/cdogs/content/svy/svy210158_e.htm", "210158")</f>
        <v>210158</v>
      </c>
      <c r="L1014" t="s">
        <v>4728</v>
      </c>
      <c r="M1014">
        <v>36.1</v>
      </c>
      <c r="N1014" t="s">
        <v>4728</v>
      </c>
      <c r="O1014" t="s">
        <v>4724</v>
      </c>
      <c r="P1014" t="s">
        <v>4729</v>
      </c>
      <c r="Q1014" t="s">
        <v>4730</v>
      </c>
      <c r="R1014" t="s">
        <v>4731</v>
      </c>
      <c r="T1014" t="s">
        <v>25</v>
      </c>
    </row>
    <row r="1015" spans="1:20" x14ac:dyDescent="0.25">
      <c r="A1015">
        <v>62.566058200000001</v>
      </c>
      <c r="B1015">
        <v>-129.2324969</v>
      </c>
      <c r="C1015" s="1" t="str">
        <f>HYPERLINK("http://geochem.nrcan.gc.ca/cdogs/content/kwd/kwd020018_e.htm", "Fluid (stream)")</f>
        <v>Fluid (stream)</v>
      </c>
      <c r="D1015" s="1" t="str">
        <f>HYPERLINK("http://geochem.nrcan.gc.ca/cdogs/content/kwd/kwd080076_e.htm", "Filtering: 0.45 µm filter paper")</f>
        <v>Filtering: 0.45 µm filter paper</v>
      </c>
      <c r="E1015" s="1" t="str">
        <f>HYPERLINK("http://geochem.nrcan.gc.ca/cdogs/content/dgp/dgp00002_e.htm", "Total")</f>
        <v>Total</v>
      </c>
      <c r="F1015" s="1" t="str">
        <f>HYPERLINK("http://geochem.nrcan.gc.ca/cdogs/content/agp/agp01500_e.htm", "SO4 | NONE | IEC")</f>
        <v>SO4 | NONE | IEC</v>
      </c>
      <c r="G1015" s="1" t="str">
        <f>HYPERLINK("http://geochem.nrcan.gc.ca/cdogs/content/mth/mth01169_e.htm", "1169")</f>
        <v>1169</v>
      </c>
      <c r="H1015" s="1" t="str">
        <f>HYPERLINK("http://geochem.nrcan.gc.ca/cdogs/content/bdl/bdl210484_e.htm", "210484")</f>
        <v>210484</v>
      </c>
      <c r="I1015" s="1" t="str">
        <f>HYPERLINK("http://geochem.nrcan.gc.ca/cdogs/content/prj/prj210099_e.htm", "210099")</f>
        <v>210099</v>
      </c>
      <c r="J1015" s="1" t="str">
        <f>HYPERLINK("http://geochem.nrcan.gc.ca/cdogs/content/svy/svy210158_e.htm", "210158")</f>
        <v>210158</v>
      </c>
      <c r="L1015" t="s">
        <v>4732</v>
      </c>
      <c r="M1015">
        <v>26.4</v>
      </c>
      <c r="N1015" t="s">
        <v>4732</v>
      </c>
      <c r="O1015" t="s">
        <v>4733</v>
      </c>
      <c r="P1015" t="s">
        <v>4734</v>
      </c>
      <c r="Q1015" t="s">
        <v>4735</v>
      </c>
      <c r="R1015" t="s">
        <v>4736</v>
      </c>
      <c r="T1015" t="s">
        <v>25</v>
      </c>
    </row>
    <row r="1016" spans="1:20" x14ac:dyDescent="0.25">
      <c r="A1016">
        <v>62.560335700000003</v>
      </c>
      <c r="B1016">
        <v>-129.1944853</v>
      </c>
      <c r="C1016" s="1" t="str">
        <f>HYPERLINK("http://geochem.nrcan.gc.ca/cdogs/content/kwd/kwd020018_e.htm", "Fluid (stream)")</f>
        <v>Fluid (stream)</v>
      </c>
      <c r="D1016" s="1" t="str">
        <f>HYPERLINK("http://geochem.nrcan.gc.ca/cdogs/content/kwd/kwd080076_e.htm", "Filtering: 0.45 µm filter paper")</f>
        <v>Filtering: 0.45 µm filter paper</v>
      </c>
      <c r="E1016" s="1" t="str">
        <f>HYPERLINK("http://geochem.nrcan.gc.ca/cdogs/content/dgp/dgp00002_e.htm", "Total")</f>
        <v>Total</v>
      </c>
      <c r="F1016" s="1" t="str">
        <f>HYPERLINK("http://geochem.nrcan.gc.ca/cdogs/content/agp/agp01500_e.htm", "SO4 | NONE | IEC")</f>
        <v>SO4 | NONE | IEC</v>
      </c>
      <c r="G1016" s="1" t="str">
        <f>HYPERLINK("http://geochem.nrcan.gc.ca/cdogs/content/mth/mth01169_e.htm", "1169")</f>
        <v>1169</v>
      </c>
      <c r="H1016" s="1" t="str">
        <f>HYPERLINK("http://geochem.nrcan.gc.ca/cdogs/content/bdl/bdl210484_e.htm", "210484")</f>
        <v>210484</v>
      </c>
      <c r="I1016" s="1" t="str">
        <f>HYPERLINK("http://geochem.nrcan.gc.ca/cdogs/content/prj/prj210099_e.htm", "210099")</f>
        <v>210099</v>
      </c>
      <c r="J1016" s="1" t="str">
        <f>HYPERLINK("http://geochem.nrcan.gc.ca/cdogs/content/svy/svy210158_e.htm", "210158")</f>
        <v>210158</v>
      </c>
      <c r="L1016" t="s">
        <v>3369</v>
      </c>
      <c r="M1016">
        <v>42.3</v>
      </c>
      <c r="N1016" t="s">
        <v>3369</v>
      </c>
      <c r="O1016" t="s">
        <v>4737</v>
      </c>
      <c r="P1016" t="s">
        <v>4738</v>
      </c>
      <c r="Q1016" t="s">
        <v>4739</v>
      </c>
      <c r="R1016" t="s">
        <v>4740</v>
      </c>
      <c r="T1016" t="s">
        <v>25</v>
      </c>
    </row>
    <row r="1017" spans="1:20" x14ac:dyDescent="0.25">
      <c r="A1017">
        <v>62.570738900000002</v>
      </c>
      <c r="B1017">
        <v>-129.1942808</v>
      </c>
      <c r="C1017" s="1" t="str">
        <f>HYPERLINK("http://geochem.nrcan.gc.ca/cdogs/content/kwd/kwd020018_e.htm", "Fluid (stream)")</f>
        <v>Fluid (stream)</v>
      </c>
      <c r="D1017" s="1" t="str">
        <f>HYPERLINK("http://geochem.nrcan.gc.ca/cdogs/content/kwd/kwd080076_e.htm", "Filtering: 0.45 µm filter paper")</f>
        <v>Filtering: 0.45 µm filter paper</v>
      </c>
      <c r="E1017" s="1" t="str">
        <f>HYPERLINK("http://geochem.nrcan.gc.ca/cdogs/content/dgp/dgp00002_e.htm", "Total")</f>
        <v>Total</v>
      </c>
      <c r="F1017" s="1" t="str">
        <f>HYPERLINK("http://geochem.nrcan.gc.ca/cdogs/content/agp/agp01500_e.htm", "SO4 | NONE | IEC")</f>
        <v>SO4 | NONE | IEC</v>
      </c>
      <c r="G1017" s="1" t="str">
        <f>HYPERLINK("http://geochem.nrcan.gc.ca/cdogs/content/mth/mth01169_e.htm", "1169")</f>
        <v>1169</v>
      </c>
      <c r="H1017" s="1" t="str">
        <f>HYPERLINK("http://geochem.nrcan.gc.ca/cdogs/content/bdl/bdl210484_e.htm", "210484")</f>
        <v>210484</v>
      </c>
      <c r="I1017" s="1" t="str">
        <f>HYPERLINK("http://geochem.nrcan.gc.ca/cdogs/content/prj/prj210099_e.htm", "210099")</f>
        <v>210099</v>
      </c>
      <c r="J1017" s="1" t="str">
        <f>HYPERLINK("http://geochem.nrcan.gc.ca/cdogs/content/svy/svy210158_e.htm", "210158")</f>
        <v>210158</v>
      </c>
      <c r="L1017" t="s">
        <v>4741</v>
      </c>
      <c r="M1017">
        <v>31.3</v>
      </c>
      <c r="N1017" t="s">
        <v>4741</v>
      </c>
      <c r="O1017" t="s">
        <v>4742</v>
      </c>
      <c r="P1017" t="s">
        <v>4743</v>
      </c>
      <c r="Q1017" t="s">
        <v>4744</v>
      </c>
      <c r="R1017" t="s">
        <v>4745</v>
      </c>
      <c r="T1017" t="s">
        <v>25</v>
      </c>
    </row>
    <row r="1018" spans="1:20" x14ac:dyDescent="0.25">
      <c r="C1018" t="s">
        <v>4746</v>
      </c>
      <c r="D1018" t="s">
        <v>4747</v>
      </c>
      <c r="E1018" s="1" t="str">
        <f>HYPERLINK("http://geochem.nrcan.gc.ca/cdogs/content/dgp/dgp00002_e.htm", "Total")</f>
        <v>Total</v>
      </c>
      <c r="F1018" s="1" t="str">
        <f>HYPERLINK("http://geochem.nrcan.gc.ca/cdogs/content/agp/agp01500_e.htm", "SO4 | NONE | IEC")</f>
        <v>SO4 | NONE | IEC</v>
      </c>
      <c r="G1018" s="1" t="str">
        <f>HYPERLINK("http://geochem.nrcan.gc.ca/cdogs/content/mth/mth01169_e.htm", "1169")</f>
        <v>1169</v>
      </c>
      <c r="H1018" s="1" t="str">
        <f>HYPERLINK("http://geochem.nrcan.gc.ca/cdogs/content/bdl/bdl210484_e.htm", "210484")</f>
        <v>210484</v>
      </c>
      <c r="L1018" t="s">
        <v>1335</v>
      </c>
      <c r="M1018">
        <v>25.7</v>
      </c>
      <c r="N1018">
        <v>25.7</v>
      </c>
      <c r="Q1018" t="s">
        <v>4748</v>
      </c>
      <c r="R1018" t="s">
        <v>4749</v>
      </c>
      <c r="T1018">
        <v>0</v>
      </c>
    </row>
    <row r="1019" spans="1:20" x14ac:dyDescent="0.25">
      <c r="A1019">
        <v>62.565146599999999</v>
      </c>
      <c r="B1019">
        <v>-129.1422646</v>
      </c>
      <c r="C1019" s="1" t="str">
        <f>HYPERLINK("http://geochem.nrcan.gc.ca/cdogs/content/kwd/kwd020018_e.htm", "Fluid (stream)")</f>
        <v>Fluid (stream)</v>
      </c>
      <c r="D1019" s="1" t="str">
        <f>HYPERLINK("http://geochem.nrcan.gc.ca/cdogs/content/kwd/kwd080076_e.htm", "Filtering: 0.45 µm filter paper")</f>
        <v>Filtering: 0.45 µm filter paper</v>
      </c>
      <c r="E1019" s="1" t="str">
        <f>HYPERLINK("http://geochem.nrcan.gc.ca/cdogs/content/dgp/dgp00002_e.htm", "Total")</f>
        <v>Total</v>
      </c>
      <c r="F1019" s="1" t="str">
        <f>HYPERLINK("http://geochem.nrcan.gc.ca/cdogs/content/agp/agp01500_e.htm", "SO4 | NONE | IEC")</f>
        <v>SO4 | NONE | IEC</v>
      </c>
      <c r="G1019" s="1" t="str">
        <f>HYPERLINK("http://geochem.nrcan.gc.ca/cdogs/content/mth/mth01169_e.htm", "1169")</f>
        <v>1169</v>
      </c>
      <c r="H1019" s="1" t="str">
        <f>HYPERLINK("http://geochem.nrcan.gc.ca/cdogs/content/bdl/bdl210484_e.htm", "210484")</f>
        <v>210484</v>
      </c>
      <c r="I1019" s="1" t="str">
        <f>HYPERLINK("http://geochem.nrcan.gc.ca/cdogs/content/prj/prj210099_e.htm", "210099")</f>
        <v>210099</v>
      </c>
      <c r="J1019" s="1" t="str">
        <f>HYPERLINK("http://geochem.nrcan.gc.ca/cdogs/content/svy/svy210158_e.htm", "210158")</f>
        <v>210158</v>
      </c>
      <c r="L1019" t="s">
        <v>4750</v>
      </c>
      <c r="M1019">
        <v>68.099999999999994</v>
      </c>
      <c r="N1019" t="s">
        <v>4750</v>
      </c>
      <c r="O1019" t="s">
        <v>4751</v>
      </c>
      <c r="P1019" t="s">
        <v>4752</v>
      </c>
      <c r="Q1019" t="s">
        <v>4753</v>
      </c>
      <c r="R1019" t="s">
        <v>4754</v>
      </c>
      <c r="T1019" t="s">
        <v>25</v>
      </c>
    </row>
    <row r="1020" spans="1:20" x14ac:dyDescent="0.25">
      <c r="A1020">
        <v>62.561889899999997</v>
      </c>
      <c r="B1020">
        <v>-129.09865859999999</v>
      </c>
      <c r="C1020" s="1" t="str">
        <f>HYPERLINK("http://geochem.nrcan.gc.ca/cdogs/content/kwd/kwd020018_e.htm", "Fluid (stream)")</f>
        <v>Fluid (stream)</v>
      </c>
      <c r="D1020" s="1" t="str">
        <f>HYPERLINK("http://geochem.nrcan.gc.ca/cdogs/content/kwd/kwd080076_e.htm", "Filtering: 0.45 µm filter paper")</f>
        <v>Filtering: 0.45 µm filter paper</v>
      </c>
      <c r="E1020" s="1" t="str">
        <f>HYPERLINK("http://geochem.nrcan.gc.ca/cdogs/content/dgp/dgp00002_e.htm", "Total")</f>
        <v>Total</v>
      </c>
      <c r="F1020" s="1" t="str">
        <f>HYPERLINK("http://geochem.nrcan.gc.ca/cdogs/content/agp/agp01500_e.htm", "SO4 | NONE | IEC")</f>
        <v>SO4 | NONE | IEC</v>
      </c>
      <c r="G1020" s="1" t="str">
        <f>HYPERLINK("http://geochem.nrcan.gc.ca/cdogs/content/mth/mth01169_e.htm", "1169")</f>
        <v>1169</v>
      </c>
      <c r="H1020" s="1" t="str">
        <f>HYPERLINK("http://geochem.nrcan.gc.ca/cdogs/content/bdl/bdl210484_e.htm", "210484")</f>
        <v>210484</v>
      </c>
      <c r="I1020" s="1" t="str">
        <f>HYPERLINK("http://geochem.nrcan.gc.ca/cdogs/content/prj/prj210099_e.htm", "210099")</f>
        <v>210099</v>
      </c>
      <c r="J1020" s="1" t="str">
        <f>HYPERLINK("http://geochem.nrcan.gc.ca/cdogs/content/svy/svy210158_e.htm", "210158")</f>
        <v>210158</v>
      </c>
      <c r="L1020" t="s">
        <v>4755</v>
      </c>
      <c r="M1020">
        <v>68.5</v>
      </c>
      <c r="N1020" t="s">
        <v>4755</v>
      </c>
      <c r="O1020" t="s">
        <v>4756</v>
      </c>
      <c r="P1020" t="s">
        <v>4757</v>
      </c>
      <c r="Q1020" t="s">
        <v>4758</v>
      </c>
      <c r="R1020" t="s">
        <v>4759</v>
      </c>
      <c r="T1020" t="s">
        <v>25</v>
      </c>
    </row>
    <row r="1021" spans="1:20" x14ac:dyDescent="0.25">
      <c r="A1021">
        <v>62.561122500000003</v>
      </c>
      <c r="B1021">
        <v>-129.02987780000001</v>
      </c>
      <c r="C1021" s="1" t="str">
        <f>HYPERLINK("http://geochem.nrcan.gc.ca/cdogs/content/kwd/kwd020018_e.htm", "Fluid (stream)")</f>
        <v>Fluid (stream)</v>
      </c>
      <c r="D1021" s="1" t="str">
        <f>HYPERLINK("http://geochem.nrcan.gc.ca/cdogs/content/kwd/kwd080076_e.htm", "Filtering: 0.45 µm filter paper")</f>
        <v>Filtering: 0.45 µm filter paper</v>
      </c>
      <c r="E1021" s="1" t="str">
        <f>HYPERLINK("http://geochem.nrcan.gc.ca/cdogs/content/dgp/dgp00002_e.htm", "Total")</f>
        <v>Total</v>
      </c>
      <c r="F1021" s="1" t="str">
        <f>HYPERLINK("http://geochem.nrcan.gc.ca/cdogs/content/agp/agp01500_e.htm", "SO4 | NONE | IEC")</f>
        <v>SO4 | NONE | IEC</v>
      </c>
      <c r="G1021" s="1" t="str">
        <f>HYPERLINK("http://geochem.nrcan.gc.ca/cdogs/content/mth/mth01169_e.htm", "1169")</f>
        <v>1169</v>
      </c>
      <c r="H1021" s="1" t="str">
        <f>HYPERLINK("http://geochem.nrcan.gc.ca/cdogs/content/bdl/bdl210484_e.htm", "210484")</f>
        <v>210484</v>
      </c>
      <c r="I1021" s="1" t="str">
        <f>HYPERLINK("http://geochem.nrcan.gc.ca/cdogs/content/prj/prj210099_e.htm", "210099")</f>
        <v>210099</v>
      </c>
      <c r="J1021" s="1" t="str">
        <f>HYPERLINK("http://geochem.nrcan.gc.ca/cdogs/content/svy/svy210158_e.htm", "210158")</f>
        <v>210158</v>
      </c>
      <c r="L1021" t="s">
        <v>4760</v>
      </c>
      <c r="M1021">
        <v>13.1</v>
      </c>
      <c r="N1021" t="s">
        <v>4760</v>
      </c>
      <c r="O1021" t="s">
        <v>4761</v>
      </c>
      <c r="P1021" t="s">
        <v>4762</v>
      </c>
      <c r="Q1021" t="s">
        <v>4763</v>
      </c>
      <c r="R1021" t="s">
        <v>4764</v>
      </c>
      <c r="T1021" t="s">
        <v>25</v>
      </c>
    </row>
    <row r="1022" spans="1:20" x14ac:dyDescent="0.25">
      <c r="A1022">
        <v>62.540627100000002</v>
      </c>
      <c r="B1022">
        <v>-129.08389360000001</v>
      </c>
      <c r="C1022" s="1" t="str">
        <f>HYPERLINK("http://geochem.nrcan.gc.ca/cdogs/content/kwd/kwd020018_e.htm", "Fluid (stream)")</f>
        <v>Fluid (stream)</v>
      </c>
      <c r="D1022" s="1" t="str">
        <f>HYPERLINK("http://geochem.nrcan.gc.ca/cdogs/content/kwd/kwd080076_e.htm", "Filtering: 0.45 µm filter paper")</f>
        <v>Filtering: 0.45 µm filter paper</v>
      </c>
      <c r="E1022" s="1" t="str">
        <f>HYPERLINK("http://geochem.nrcan.gc.ca/cdogs/content/dgp/dgp00002_e.htm", "Total")</f>
        <v>Total</v>
      </c>
      <c r="F1022" s="1" t="str">
        <f>HYPERLINK("http://geochem.nrcan.gc.ca/cdogs/content/agp/agp01500_e.htm", "SO4 | NONE | IEC")</f>
        <v>SO4 | NONE | IEC</v>
      </c>
      <c r="G1022" s="1" t="str">
        <f>HYPERLINK("http://geochem.nrcan.gc.ca/cdogs/content/mth/mth01169_e.htm", "1169")</f>
        <v>1169</v>
      </c>
      <c r="H1022" s="1" t="str">
        <f>HYPERLINK("http://geochem.nrcan.gc.ca/cdogs/content/bdl/bdl210484_e.htm", "210484")</f>
        <v>210484</v>
      </c>
      <c r="I1022" s="1" t="str">
        <f>HYPERLINK("http://geochem.nrcan.gc.ca/cdogs/content/prj/prj210099_e.htm", "210099")</f>
        <v>210099</v>
      </c>
      <c r="J1022" s="1" t="str">
        <f>HYPERLINK("http://geochem.nrcan.gc.ca/cdogs/content/svy/svy210158_e.htm", "210158")</f>
        <v>210158</v>
      </c>
      <c r="L1022" t="s">
        <v>4765</v>
      </c>
      <c r="M1022">
        <v>119.2</v>
      </c>
      <c r="N1022" t="s">
        <v>4765</v>
      </c>
      <c r="O1022" t="s">
        <v>4766</v>
      </c>
      <c r="P1022" t="s">
        <v>4767</v>
      </c>
      <c r="Q1022" t="s">
        <v>4768</v>
      </c>
      <c r="R1022" t="s">
        <v>4769</v>
      </c>
      <c r="T1022" t="s">
        <v>25</v>
      </c>
    </row>
    <row r="1023" spans="1:20" x14ac:dyDescent="0.25">
      <c r="A1023">
        <v>62.534731399999998</v>
      </c>
      <c r="B1023">
        <v>-129.08160340000001</v>
      </c>
      <c r="C1023" s="1" t="str">
        <f>HYPERLINK("http://geochem.nrcan.gc.ca/cdogs/content/kwd/kwd020018_e.htm", "Fluid (stream)")</f>
        <v>Fluid (stream)</v>
      </c>
      <c r="D1023" s="1" t="str">
        <f>HYPERLINK("http://geochem.nrcan.gc.ca/cdogs/content/kwd/kwd080076_e.htm", "Filtering: 0.45 µm filter paper")</f>
        <v>Filtering: 0.45 µm filter paper</v>
      </c>
      <c r="E1023" s="1" t="str">
        <f>HYPERLINK("http://geochem.nrcan.gc.ca/cdogs/content/dgp/dgp00002_e.htm", "Total")</f>
        <v>Total</v>
      </c>
      <c r="F1023" s="1" t="str">
        <f>HYPERLINK("http://geochem.nrcan.gc.ca/cdogs/content/agp/agp01500_e.htm", "SO4 | NONE | IEC")</f>
        <v>SO4 | NONE | IEC</v>
      </c>
      <c r="G1023" s="1" t="str">
        <f>HYPERLINK("http://geochem.nrcan.gc.ca/cdogs/content/mth/mth01169_e.htm", "1169")</f>
        <v>1169</v>
      </c>
      <c r="H1023" s="1" t="str">
        <f>HYPERLINK("http://geochem.nrcan.gc.ca/cdogs/content/bdl/bdl210484_e.htm", "210484")</f>
        <v>210484</v>
      </c>
      <c r="I1023" s="1" t="str">
        <f>HYPERLINK("http://geochem.nrcan.gc.ca/cdogs/content/prj/prj210099_e.htm", "210099")</f>
        <v>210099</v>
      </c>
      <c r="J1023" s="1" t="str">
        <f>HYPERLINK("http://geochem.nrcan.gc.ca/cdogs/content/svy/svy210158_e.htm", "210158")</f>
        <v>210158</v>
      </c>
      <c r="L1023" t="s">
        <v>4770</v>
      </c>
      <c r="M1023">
        <v>72</v>
      </c>
      <c r="N1023" t="s">
        <v>4770</v>
      </c>
      <c r="O1023" t="s">
        <v>4771</v>
      </c>
      <c r="P1023" t="s">
        <v>4772</v>
      </c>
      <c r="Q1023" t="s">
        <v>4773</v>
      </c>
      <c r="R1023" t="s">
        <v>4774</v>
      </c>
      <c r="T1023" t="s">
        <v>25</v>
      </c>
    </row>
    <row r="1024" spans="1:20" x14ac:dyDescent="0.25">
      <c r="A1024">
        <v>62.530237399999997</v>
      </c>
      <c r="B1024">
        <v>-129.0291671</v>
      </c>
      <c r="C1024" s="1" t="str">
        <f>HYPERLINK("http://geochem.nrcan.gc.ca/cdogs/content/kwd/kwd020018_e.htm", "Fluid (stream)")</f>
        <v>Fluid (stream)</v>
      </c>
      <c r="D1024" s="1" t="str">
        <f>HYPERLINK("http://geochem.nrcan.gc.ca/cdogs/content/kwd/kwd080076_e.htm", "Filtering: 0.45 µm filter paper")</f>
        <v>Filtering: 0.45 µm filter paper</v>
      </c>
      <c r="E1024" s="1" t="str">
        <f>HYPERLINK("http://geochem.nrcan.gc.ca/cdogs/content/dgp/dgp00002_e.htm", "Total")</f>
        <v>Total</v>
      </c>
      <c r="F1024" s="1" t="str">
        <f>HYPERLINK("http://geochem.nrcan.gc.ca/cdogs/content/agp/agp01500_e.htm", "SO4 | NONE | IEC")</f>
        <v>SO4 | NONE | IEC</v>
      </c>
      <c r="G1024" s="1" t="str">
        <f>HYPERLINK("http://geochem.nrcan.gc.ca/cdogs/content/mth/mth01169_e.htm", "1169")</f>
        <v>1169</v>
      </c>
      <c r="H1024" s="1" t="str">
        <f>HYPERLINK("http://geochem.nrcan.gc.ca/cdogs/content/bdl/bdl210484_e.htm", "210484")</f>
        <v>210484</v>
      </c>
      <c r="I1024" s="1" t="str">
        <f>HYPERLINK("http://geochem.nrcan.gc.ca/cdogs/content/prj/prj210099_e.htm", "210099")</f>
        <v>210099</v>
      </c>
      <c r="J1024" s="1" t="str">
        <f>HYPERLINK("http://geochem.nrcan.gc.ca/cdogs/content/svy/svy210158_e.htm", "210158")</f>
        <v>210158</v>
      </c>
      <c r="L1024" t="s">
        <v>4775</v>
      </c>
      <c r="M1024">
        <v>66.5</v>
      </c>
      <c r="N1024" t="s">
        <v>4775</v>
      </c>
      <c r="O1024" t="s">
        <v>4776</v>
      </c>
      <c r="P1024" t="s">
        <v>4777</v>
      </c>
      <c r="Q1024" t="s">
        <v>4778</v>
      </c>
      <c r="R1024" t="s">
        <v>4779</v>
      </c>
      <c r="T1024" t="s">
        <v>25</v>
      </c>
    </row>
    <row r="1025" spans="1:20" x14ac:dyDescent="0.25">
      <c r="A1025">
        <v>62.528286299999998</v>
      </c>
      <c r="B1025">
        <v>-128.95873320000001</v>
      </c>
      <c r="C1025" s="1" t="str">
        <f>HYPERLINK("http://geochem.nrcan.gc.ca/cdogs/content/kwd/kwd020018_e.htm", "Fluid (stream)")</f>
        <v>Fluid (stream)</v>
      </c>
      <c r="D1025" s="1" t="str">
        <f>HYPERLINK("http://geochem.nrcan.gc.ca/cdogs/content/kwd/kwd080076_e.htm", "Filtering: 0.45 µm filter paper")</f>
        <v>Filtering: 0.45 µm filter paper</v>
      </c>
      <c r="E1025" s="1" t="str">
        <f>HYPERLINK("http://geochem.nrcan.gc.ca/cdogs/content/dgp/dgp00002_e.htm", "Total")</f>
        <v>Total</v>
      </c>
      <c r="F1025" s="1" t="str">
        <f>HYPERLINK("http://geochem.nrcan.gc.ca/cdogs/content/agp/agp01500_e.htm", "SO4 | NONE | IEC")</f>
        <v>SO4 | NONE | IEC</v>
      </c>
      <c r="G1025" s="1" t="str">
        <f>HYPERLINK("http://geochem.nrcan.gc.ca/cdogs/content/mth/mth01169_e.htm", "1169")</f>
        <v>1169</v>
      </c>
      <c r="H1025" s="1" t="str">
        <f>HYPERLINK("http://geochem.nrcan.gc.ca/cdogs/content/bdl/bdl210484_e.htm", "210484")</f>
        <v>210484</v>
      </c>
      <c r="I1025" s="1" t="str">
        <f>HYPERLINK("http://geochem.nrcan.gc.ca/cdogs/content/prj/prj210099_e.htm", "210099")</f>
        <v>210099</v>
      </c>
      <c r="J1025" s="1" t="str">
        <f>HYPERLINK("http://geochem.nrcan.gc.ca/cdogs/content/svy/svy210158_e.htm", "210158")</f>
        <v>210158</v>
      </c>
      <c r="L1025" t="s">
        <v>4780</v>
      </c>
      <c r="M1025">
        <v>57.1</v>
      </c>
      <c r="N1025" t="s">
        <v>4780</v>
      </c>
      <c r="O1025" t="s">
        <v>4781</v>
      </c>
      <c r="P1025" t="s">
        <v>4782</v>
      </c>
      <c r="Q1025" t="s">
        <v>4783</v>
      </c>
      <c r="R1025" t="s">
        <v>4784</v>
      </c>
      <c r="T1025" t="s">
        <v>25</v>
      </c>
    </row>
    <row r="1026" spans="1:20" x14ac:dyDescent="0.25">
      <c r="A1026">
        <v>62.529152600000003</v>
      </c>
      <c r="B1026">
        <v>-128.94621900000001</v>
      </c>
      <c r="C1026" s="1" t="str">
        <f>HYPERLINK("http://geochem.nrcan.gc.ca/cdogs/content/kwd/kwd020018_e.htm", "Fluid (stream)")</f>
        <v>Fluid (stream)</v>
      </c>
      <c r="D1026" s="1" t="str">
        <f>HYPERLINK("http://geochem.nrcan.gc.ca/cdogs/content/kwd/kwd080076_e.htm", "Filtering: 0.45 µm filter paper")</f>
        <v>Filtering: 0.45 µm filter paper</v>
      </c>
      <c r="E1026" s="1" t="str">
        <f>HYPERLINK("http://geochem.nrcan.gc.ca/cdogs/content/dgp/dgp00002_e.htm", "Total")</f>
        <v>Total</v>
      </c>
      <c r="F1026" s="1" t="str">
        <f>HYPERLINK("http://geochem.nrcan.gc.ca/cdogs/content/agp/agp01500_e.htm", "SO4 | NONE | IEC")</f>
        <v>SO4 | NONE | IEC</v>
      </c>
      <c r="G1026" s="1" t="str">
        <f>HYPERLINK("http://geochem.nrcan.gc.ca/cdogs/content/mth/mth01169_e.htm", "1169")</f>
        <v>1169</v>
      </c>
      <c r="H1026" s="1" t="str">
        <f>HYPERLINK("http://geochem.nrcan.gc.ca/cdogs/content/bdl/bdl210484_e.htm", "210484")</f>
        <v>210484</v>
      </c>
      <c r="I1026" s="1" t="str">
        <f>HYPERLINK("http://geochem.nrcan.gc.ca/cdogs/content/prj/prj210099_e.htm", "210099")</f>
        <v>210099</v>
      </c>
      <c r="J1026" s="1" t="str">
        <f>HYPERLINK("http://geochem.nrcan.gc.ca/cdogs/content/svy/svy210158_e.htm", "210158")</f>
        <v>210158</v>
      </c>
      <c r="L1026" t="s">
        <v>4785</v>
      </c>
      <c r="M1026">
        <v>12.1</v>
      </c>
      <c r="N1026" t="s">
        <v>4785</v>
      </c>
      <c r="O1026" t="s">
        <v>4786</v>
      </c>
      <c r="P1026" t="s">
        <v>4787</v>
      </c>
      <c r="Q1026" t="s">
        <v>4788</v>
      </c>
      <c r="R1026" t="s">
        <v>4789</v>
      </c>
      <c r="T1026" t="s">
        <v>25</v>
      </c>
    </row>
    <row r="1027" spans="1:20" x14ac:dyDescent="0.25">
      <c r="A1027">
        <v>62.507087400000003</v>
      </c>
      <c r="B1027">
        <v>-128.965733</v>
      </c>
      <c r="C1027" s="1" t="str">
        <f>HYPERLINK("http://geochem.nrcan.gc.ca/cdogs/content/kwd/kwd020018_e.htm", "Fluid (stream)")</f>
        <v>Fluid (stream)</v>
      </c>
      <c r="D1027" s="1" t="str">
        <f>HYPERLINK("http://geochem.nrcan.gc.ca/cdogs/content/kwd/kwd080076_e.htm", "Filtering: 0.45 µm filter paper")</f>
        <v>Filtering: 0.45 µm filter paper</v>
      </c>
      <c r="E1027" s="1" t="str">
        <f>HYPERLINK("http://geochem.nrcan.gc.ca/cdogs/content/dgp/dgp00002_e.htm", "Total")</f>
        <v>Total</v>
      </c>
      <c r="F1027" s="1" t="str">
        <f>HYPERLINK("http://geochem.nrcan.gc.ca/cdogs/content/agp/agp01500_e.htm", "SO4 | NONE | IEC")</f>
        <v>SO4 | NONE | IEC</v>
      </c>
      <c r="G1027" s="1" t="str">
        <f>HYPERLINK("http://geochem.nrcan.gc.ca/cdogs/content/mth/mth01169_e.htm", "1169")</f>
        <v>1169</v>
      </c>
      <c r="H1027" s="1" t="str">
        <f>HYPERLINK("http://geochem.nrcan.gc.ca/cdogs/content/bdl/bdl210484_e.htm", "210484")</f>
        <v>210484</v>
      </c>
      <c r="I1027" s="1" t="str">
        <f>HYPERLINK("http://geochem.nrcan.gc.ca/cdogs/content/prj/prj210099_e.htm", "210099")</f>
        <v>210099</v>
      </c>
      <c r="J1027" s="1" t="str">
        <f>HYPERLINK("http://geochem.nrcan.gc.ca/cdogs/content/svy/svy210158_e.htm", "210158")</f>
        <v>210158</v>
      </c>
      <c r="L1027" t="s">
        <v>4790</v>
      </c>
      <c r="M1027">
        <v>12.9</v>
      </c>
      <c r="N1027" t="s">
        <v>4790</v>
      </c>
      <c r="O1027" t="s">
        <v>4791</v>
      </c>
      <c r="P1027" t="s">
        <v>4792</v>
      </c>
      <c r="Q1027" t="s">
        <v>4793</v>
      </c>
      <c r="R1027" t="s">
        <v>4794</v>
      </c>
      <c r="T1027" t="s">
        <v>25</v>
      </c>
    </row>
    <row r="1028" spans="1:20" x14ac:dyDescent="0.25">
      <c r="A1028">
        <v>62.486249700000002</v>
      </c>
      <c r="B1028">
        <v>-128.99658700000001</v>
      </c>
      <c r="C1028" s="1" t="str">
        <f>HYPERLINK("http://geochem.nrcan.gc.ca/cdogs/content/kwd/kwd020018_e.htm", "Fluid (stream)")</f>
        <v>Fluid (stream)</v>
      </c>
      <c r="D1028" s="1" t="str">
        <f>HYPERLINK("http://geochem.nrcan.gc.ca/cdogs/content/kwd/kwd080076_e.htm", "Filtering: 0.45 µm filter paper")</f>
        <v>Filtering: 0.45 µm filter paper</v>
      </c>
      <c r="E1028" s="1" t="str">
        <f>HYPERLINK("http://geochem.nrcan.gc.ca/cdogs/content/dgp/dgp00002_e.htm", "Total")</f>
        <v>Total</v>
      </c>
      <c r="F1028" s="1" t="str">
        <f>HYPERLINK("http://geochem.nrcan.gc.ca/cdogs/content/agp/agp01500_e.htm", "SO4 | NONE | IEC")</f>
        <v>SO4 | NONE | IEC</v>
      </c>
      <c r="G1028" s="1" t="str">
        <f>HYPERLINK("http://geochem.nrcan.gc.ca/cdogs/content/mth/mth01169_e.htm", "1169")</f>
        <v>1169</v>
      </c>
      <c r="H1028" s="1" t="str">
        <f>HYPERLINK("http://geochem.nrcan.gc.ca/cdogs/content/bdl/bdl210484_e.htm", "210484")</f>
        <v>210484</v>
      </c>
      <c r="I1028" s="1" t="str">
        <f>HYPERLINK("http://geochem.nrcan.gc.ca/cdogs/content/prj/prj210099_e.htm", "210099")</f>
        <v>210099</v>
      </c>
      <c r="J1028" s="1" t="str">
        <f>HYPERLINK("http://geochem.nrcan.gc.ca/cdogs/content/svy/svy210158_e.htm", "210158")</f>
        <v>210158</v>
      </c>
      <c r="L1028" t="s">
        <v>4795</v>
      </c>
      <c r="M1028">
        <v>42.1</v>
      </c>
      <c r="N1028" t="s">
        <v>4795</v>
      </c>
      <c r="O1028" t="s">
        <v>4796</v>
      </c>
      <c r="P1028" t="s">
        <v>4797</v>
      </c>
      <c r="Q1028" t="s">
        <v>4798</v>
      </c>
      <c r="R1028" t="s">
        <v>4799</v>
      </c>
      <c r="T1028" t="s">
        <v>25</v>
      </c>
    </row>
    <row r="1029" spans="1:20" x14ac:dyDescent="0.25">
      <c r="A1029">
        <v>62.499026700000002</v>
      </c>
      <c r="B1029">
        <v>-129.0378522</v>
      </c>
      <c r="C1029" s="1" t="str">
        <f>HYPERLINK("http://geochem.nrcan.gc.ca/cdogs/content/kwd/kwd020018_e.htm", "Fluid (stream)")</f>
        <v>Fluid (stream)</v>
      </c>
      <c r="D1029" s="1" t="str">
        <f>HYPERLINK("http://geochem.nrcan.gc.ca/cdogs/content/kwd/kwd080076_e.htm", "Filtering: 0.45 µm filter paper")</f>
        <v>Filtering: 0.45 µm filter paper</v>
      </c>
      <c r="E1029" s="1" t="str">
        <f>HYPERLINK("http://geochem.nrcan.gc.ca/cdogs/content/dgp/dgp00002_e.htm", "Total")</f>
        <v>Total</v>
      </c>
      <c r="F1029" s="1" t="str">
        <f>HYPERLINK("http://geochem.nrcan.gc.ca/cdogs/content/agp/agp01500_e.htm", "SO4 | NONE | IEC")</f>
        <v>SO4 | NONE | IEC</v>
      </c>
      <c r="G1029" s="1" t="str">
        <f>HYPERLINK("http://geochem.nrcan.gc.ca/cdogs/content/mth/mth01169_e.htm", "1169")</f>
        <v>1169</v>
      </c>
      <c r="H1029" s="1" t="str">
        <f>HYPERLINK("http://geochem.nrcan.gc.ca/cdogs/content/bdl/bdl210484_e.htm", "210484")</f>
        <v>210484</v>
      </c>
      <c r="I1029" s="1" t="str">
        <f>HYPERLINK("http://geochem.nrcan.gc.ca/cdogs/content/prj/prj210099_e.htm", "210099")</f>
        <v>210099</v>
      </c>
      <c r="J1029" s="1" t="str">
        <f>HYPERLINK("http://geochem.nrcan.gc.ca/cdogs/content/svy/svy210158_e.htm", "210158")</f>
        <v>210158</v>
      </c>
      <c r="L1029" t="s">
        <v>4800</v>
      </c>
      <c r="M1029">
        <v>42.5</v>
      </c>
      <c r="N1029" t="s">
        <v>4800</v>
      </c>
      <c r="O1029" t="s">
        <v>4801</v>
      </c>
      <c r="P1029" t="s">
        <v>4802</v>
      </c>
      <c r="Q1029" t="s">
        <v>4803</v>
      </c>
      <c r="R1029" t="s">
        <v>4804</v>
      </c>
      <c r="T1029" t="s">
        <v>25</v>
      </c>
    </row>
    <row r="1030" spans="1:20" x14ac:dyDescent="0.25">
      <c r="A1030">
        <v>62.487048600000001</v>
      </c>
      <c r="B1030">
        <v>-129.05048740000001</v>
      </c>
      <c r="C1030" s="1" t="str">
        <f>HYPERLINK("http://geochem.nrcan.gc.ca/cdogs/content/kwd/kwd020018_e.htm", "Fluid (stream)")</f>
        <v>Fluid (stream)</v>
      </c>
      <c r="D1030" s="1" t="str">
        <f>HYPERLINK("http://geochem.nrcan.gc.ca/cdogs/content/kwd/kwd080076_e.htm", "Filtering: 0.45 µm filter paper")</f>
        <v>Filtering: 0.45 µm filter paper</v>
      </c>
      <c r="E1030" s="1" t="str">
        <f>HYPERLINK("http://geochem.nrcan.gc.ca/cdogs/content/dgp/dgp00002_e.htm", "Total")</f>
        <v>Total</v>
      </c>
      <c r="F1030" s="1" t="str">
        <f>HYPERLINK("http://geochem.nrcan.gc.ca/cdogs/content/agp/agp01500_e.htm", "SO4 | NONE | IEC")</f>
        <v>SO4 | NONE | IEC</v>
      </c>
      <c r="G1030" s="1" t="str">
        <f>HYPERLINK("http://geochem.nrcan.gc.ca/cdogs/content/mth/mth01169_e.htm", "1169")</f>
        <v>1169</v>
      </c>
      <c r="H1030" s="1" t="str">
        <f>HYPERLINK("http://geochem.nrcan.gc.ca/cdogs/content/bdl/bdl210484_e.htm", "210484")</f>
        <v>210484</v>
      </c>
      <c r="I1030" s="1" t="str">
        <f>HYPERLINK("http://geochem.nrcan.gc.ca/cdogs/content/prj/prj210099_e.htm", "210099")</f>
        <v>210099</v>
      </c>
      <c r="J1030" s="1" t="str">
        <f>HYPERLINK("http://geochem.nrcan.gc.ca/cdogs/content/svy/svy210158_e.htm", "210158")</f>
        <v>210158</v>
      </c>
      <c r="L1030" t="s">
        <v>4805</v>
      </c>
      <c r="M1030">
        <v>76.2</v>
      </c>
      <c r="N1030" t="s">
        <v>4805</v>
      </c>
      <c r="O1030" t="s">
        <v>4806</v>
      </c>
      <c r="P1030" t="s">
        <v>4807</v>
      </c>
      <c r="Q1030" t="s">
        <v>4808</v>
      </c>
      <c r="R1030" t="s">
        <v>4809</v>
      </c>
      <c r="T1030" t="s">
        <v>25</v>
      </c>
    </row>
    <row r="1031" spans="1:20" x14ac:dyDescent="0.25">
      <c r="C1031" t="s">
        <v>4746</v>
      </c>
      <c r="D1031" t="s">
        <v>4747</v>
      </c>
      <c r="E1031" s="1" t="str">
        <f>HYPERLINK("http://geochem.nrcan.gc.ca/cdogs/content/dgp/dgp00002_e.htm", "Total")</f>
        <v>Total</v>
      </c>
      <c r="F1031" s="1" t="str">
        <f>HYPERLINK("http://geochem.nrcan.gc.ca/cdogs/content/agp/agp01500_e.htm", "SO4 | NONE | IEC")</f>
        <v>SO4 | NONE | IEC</v>
      </c>
      <c r="G1031" s="1" t="str">
        <f>HYPERLINK("http://geochem.nrcan.gc.ca/cdogs/content/mth/mth01169_e.htm", "1169")</f>
        <v>1169</v>
      </c>
      <c r="H1031" s="1" t="str">
        <f>HYPERLINK("http://geochem.nrcan.gc.ca/cdogs/content/bdl/bdl210484_e.htm", "210484")</f>
        <v>210484</v>
      </c>
      <c r="L1031" t="s">
        <v>1335</v>
      </c>
      <c r="M1031">
        <v>25.7</v>
      </c>
      <c r="N1031">
        <v>25.7</v>
      </c>
      <c r="Q1031" t="s">
        <v>4810</v>
      </c>
      <c r="R1031" t="s">
        <v>4811</v>
      </c>
      <c r="T1031">
        <v>0</v>
      </c>
    </row>
    <row r="1032" spans="1:20" x14ac:dyDescent="0.25">
      <c r="A1032">
        <v>62.490011099999997</v>
      </c>
      <c r="B1032">
        <v>-129.08631320000001</v>
      </c>
      <c r="C1032" s="1" t="str">
        <f>HYPERLINK("http://geochem.nrcan.gc.ca/cdogs/content/kwd/kwd020018_e.htm", "Fluid (stream)")</f>
        <v>Fluid (stream)</v>
      </c>
      <c r="D1032" s="1" t="str">
        <f>HYPERLINK("http://geochem.nrcan.gc.ca/cdogs/content/kwd/kwd080076_e.htm", "Filtering: 0.45 µm filter paper")</f>
        <v>Filtering: 0.45 µm filter paper</v>
      </c>
      <c r="E1032" s="1" t="str">
        <f>HYPERLINK("http://geochem.nrcan.gc.ca/cdogs/content/dgp/dgp00002_e.htm", "Total")</f>
        <v>Total</v>
      </c>
      <c r="F1032" s="1" t="str">
        <f>HYPERLINK("http://geochem.nrcan.gc.ca/cdogs/content/agp/agp01500_e.htm", "SO4 | NONE | IEC")</f>
        <v>SO4 | NONE | IEC</v>
      </c>
      <c r="G1032" s="1" t="str">
        <f>HYPERLINK("http://geochem.nrcan.gc.ca/cdogs/content/mth/mth01169_e.htm", "1169")</f>
        <v>1169</v>
      </c>
      <c r="H1032" s="1" t="str">
        <f>HYPERLINK("http://geochem.nrcan.gc.ca/cdogs/content/bdl/bdl210484_e.htm", "210484")</f>
        <v>210484</v>
      </c>
      <c r="I1032" s="1" t="str">
        <f>HYPERLINK("http://geochem.nrcan.gc.ca/cdogs/content/prj/prj210099_e.htm", "210099")</f>
        <v>210099</v>
      </c>
      <c r="J1032" s="1" t="str">
        <f>HYPERLINK("http://geochem.nrcan.gc.ca/cdogs/content/svy/svy210158_e.htm", "210158")</f>
        <v>210158</v>
      </c>
      <c r="L1032" t="s">
        <v>4812</v>
      </c>
      <c r="M1032">
        <v>82.8</v>
      </c>
      <c r="N1032" t="s">
        <v>4812</v>
      </c>
      <c r="O1032" t="s">
        <v>4813</v>
      </c>
      <c r="P1032" t="s">
        <v>4814</v>
      </c>
      <c r="Q1032" t="s">
        <v>4815</v>
      </c>
      <c r="R1032" t="s">
        <v>4816</v>
      </c>
      <c r="T1032" t="s">
        <v>25</v>
      </c>
    </row>
    <row r="1033" spans="1:20" x14ac:dyDescent="0.25">
      <c r="A1033">
        <v>62.433866899999998</v>
      </c>
      <c r="B1033">
        <v>-129.23394970000001</v>
      </c>
      <c r="C1033" s="1" t="str">
        <f>HYPERLINK("http://geochem.nrcan.gc.ca/cdogs/content/kwd/kwd020018_e.htm", "Fluid (stream)")</f>
        <v>Fluid (stream)</v>
      </c>
      <c r="D1033" s="1" t="str">
        <f>HYPERLINK("http://geochem.nrcan.gc.ca/cdogs/content/kwd/kwd080076_e.htm", "Filtering: 0.45 µm filter paper")</f>
        <v>Filtering: 0.45 µm filter paper</v>
      </c>
      <c r="E1033" s="1" t="str">
        <f>HYPERLINK("http://geochem.nrcan.gc.ca/cdogs/content/dgp/dgp00002_e.htm", "Total")</f>
        <v>Total</v>
      </c>
      <c r="F1033" s="1" t="str">
        <f>HYPERLINK("http://geochem.nrcan.gc.ca/cdogs/content/agp/agp01500_e.htm", "SO4 | NONE | IEC")</f>
        <v>SO4 | NONE | IEC</v>
      </c>
      <c r="G1033" s="1" t="str">
        <f>HYPERLINK("http://geochem.nrcan.gc.ca/cdogs/content/mth/mth01169_e.htm", "1169")</f>
        <v>1169</v>
      </c>
      <c r="H1033" s="1" t="str">
        <f>HYPERLINK("http://geochem.nrcan.gc.ca/cdogs/content/bdl/bdl210484_e.htm", "210484")</f>
        <v>210484</v>
      </c>
      <c r="I1033" s="1" t="str">
        <f>HYPERLINK("http://geochem.nrcan.gc.ca/cdogs/content/prj/prj210099_e.htm", "210099")</f>
        <v>210099</v>
      </c>
      <c r="J1033" s="1" t="str">
        <f>HYPERLINK("http://geochem.nrcan.gc.ca/cdogs/content/svy/svy210158_e.htm", "210158")</f>
        <v>210158</v>
      </c>
      <c r="L1033" t="s">
        <v>4817</v>
      </c>
      <c r="M1033">
        <v>48</v>
      </c>
      <c r="N1033" t="s">
        <v>4817</v>
      </c>
      <c r="O1033" t="s">
        <v>4818</v>
      </c>
      <c r="P1033" t="s">
        <v>4819</v>
      </c>
      <c r="Q1033" t="s">
        <v>4820</v>
      </c>
      <c r="R1033" t="s">
        <v>4821</v>
      </c>
      <c r="T1033" t="s">
        <v>25</v>
      </c>
    </row>
    <row r="1034" spans="1:20" x14ac:dyDescent="0.25">
      <c r="A1034">
        <v>62.438617399999998</v>
      </c>
      <c r="B1034">
        <v>-129.2379967</v>
      </c>
      <c r="C1034" s="1" t="str">
        <f>HYPERLINK("http://geochem.nrcan.gc.ca/cdogs/content/kwd/kwd020018_e.htm", "Fluid (stream)")</f>
        <v>Fluid (stream)</v>
      </c>
      <c r="D1034" s="1" t="str">
        <f>HYPERLINK("http://geochem.nrcan.gc.ca/cdogs/content/kwd/kwd080076_e.htm", "Filtering: 0.45 µm filter paper")</f>
        <v>Filtering: 0.45 µm filter paper</v>
      </c>
      <c r="E1034" s="1" t="str">
        <f>HYPERLINK("http://geochem.nrcan.gc.ca/cdogs/content/dgp/dgp00002_e.htm", "Total")</f>
        <v>Total</v>
      </c>
      <c r="F1034" s="1" t="str">
        <f>HYPERLINK("http://geochem.nrcan.gc.ca/cdogs/content/agp/agp01500_e.htm", "SO4 | NONE | IEC")</f>
        <v>SO4 | NONE | IEC</v>
      </c>
      <c r="G1034" s="1" t="str">
        <f>HYPERLINK("http://geochem.nrcan.gc.ca/cdogs/content/mth/mth01169_e.htm", "1169")</f>
        <v>1169</v>
      </c>
      <c r="H1034" s="1" t="str">
        <f>HYPERLINK("http://geochem.nrcan.gc.ca/cdogs/content/bdl/bdl210484_e.htm", "210484")</f>
        <v>210484</v>
      </c>
      <c r="I1034" s="1" t="str">
        <f>HYPERLINK("http://geochem.nrcan.gc.ca/cdogs/content/prj/prj210099_e.htm", "210099")</f>
        <v>210099</v>
      </c>
      <c r="J1034" s="1" t="str">
        <f>HYPERLINK("http://geochem.nrcan.gc.ca/cdogs/content/svy/svy210158_e.htm", "210158")</f>
        <v>210158</v>
      </c>
      <c r="L1034" t="s">
        <v>791</v>
      </c>
      <c r="M1034">
        <v>9.1</v>
      </c>
      <c r="N1034" t="s">
        <v>791</v>
      </c>
      <c r="O1034" t="s">
        <v>4822</v>
      </c>
      <c r="P1034" t="s">
        <v>4823</v>
      </c>
      <c r="Q1034" t="s">
        <v>4824</v>
      </c>
      <c r="R1034" t="s">
        <v>4825</v>
      </c>
      <c r="T1034" t="s">
        <v>25</v>
      </c>
    </row>
    <row r="1035" spans="1:20" x14ac:dyDescent="0.25">
      <c r="A1035">
        <v>62.437003300000001</v>
      </c>
      <c r="B1035">
        <v>-129.1966477</v>
      </c>
      <c r="C1035" s="1" t="str">
        <f>HYPERLINK("http://geochem.nrcan.gc.ca/cdogs/content/kwd/kwd020018_e.htm", "Fluid (stream)")</f>
        <v>Fluid (stream)</v>
      </c>
      <c r="D1035" s="1" t="str">
        <f>HYPERLINK("http://geochem.nrcan.gc.ca/cdogs/content/kwd/kwd080076_e.htm", "Filtering: 0.45 µm filter paper")</f>
        <v>Filtering: 0.45 µm filter paper</v>
      </c>
      <c r="E1035" s="1" t="str">
        <f>HYPERLINK("http://geochem.nrcan.gc.ca/cdogs/content/dgp/dgp00002_e.htm", "Total")</f>
        <v>Total</v>
      </c>
      <c r="F1035" s="1" t="str">
        <f>HYPERLINK("http://geochem.nrcan.gc.ca/cdogs/content/agp/agp01500_e.htm", "SO4 | NONE | IEC")</f>
        <v>SO4 | NONE | IEC</v>
      </c>
      <c r="G1035" s="1" t="str">
        <f>HYPERLINK("http://geochem.nrcan.gc.ca/cdogs/content/mth/mth01169_e.htm", "1169")</f>
        <v>1169</v>
      </c>
      <c r="H1035" s="1" t="str">
        <f>HYPERLINK("http://geochem.nrcan.gc.ca/cdogs/content/bdl/bdl210484_e.htm", "210484")</f>
        <v>210484</v>
      </c>
      <c r="I1035" s="1" t="str">
        <f>HYPERLINK("http://geochem.nrcan.gc.ca/cdogs/content/prj/prj210099_e.htm", "210099")</f>
        <v>210099</v>
      </c>
      <c r="J1035" s="1" t="str">
        <f>HYPERLINK("http://geochem.nrcan.gc.ca/cdogs/content/svy/svy210158_e.htm", "210158")</f>
        <v>210158</v>
      </c>
      <c r="L1035" t="s">
        <v>4826</v>
      </c>
      <c r="M1035">
        <v>33.6</v>
      </c>
      <c r="N1035" t="s">
        <v>4826</v>
      </c>
      <c r="O1035" t="s">
        <v>4827</v>
      </c>
      <c r="P1035" t="s">
        <v>4828</v>
      </c>
      <c r="Q1035" t="s">
        <v>4829</v>
      </c>
      <c r="R1035" t="s">
        <v>4830</v>
      </c>
      <c r="T1035" t="s">
        <v>25</v>
      </c>
    </row>
    <row r="1036" spans="1:20" x14ac:dyDescent="0.25">
      <c r="A1036">
        <v>62.437003300000001</v>
      </c>
      <c r="B1036">
        <v>-129.1966477</v>
      </c>
      <c r="C1036" s="1" t="str">
        <f>HYPERLINK("http://geochem.nrcan.gc.ca/cdogs/content/kwd/kwd020018_e.htm", "Fluid (stream)")</f>
        <v>Fluid (stream)</v>
      </c>
      <c r="D1036" s="1" t="str">
        <f>HYPERLINK("http://geochem.nrcan.gc.ca/cdogs/content/kwd/kwd080076_e.htm", "Filtering: 0.45 µm filter paper")</f>
        <v>Filtering: 0.45 µm filter paper</v>
      </c>
      <c r="E1036" s="1" t="str">
        <f>HYPERLINK("http://geochem.nrcan.gc.ca/cdogs/content/dgp/dgp00002_e.htm", "Total")</f>
        <v>Total</v>
      </c>
      <c r="F1036" s="1" t="str">
        <f>HYPERLINK("http://geochem.nrcan.gc.ca/cdogs/content/agp/agp01500_e.htm", "SO4 | NONE | IEC")</f>
        <v>SO4 | NONE | IEC</v>
      </c>
      <c r="G1036" s="1" t="str">
        <f>HYPERLINK("http://geochem.nrcan.gc.ca/cdogs/content/mth/mth01169_e.htm", "1169")</f>
        <v>1169</v>
      </c>
      <c r="H1036" s="1" t="str">
        <f>HYPERLINK("http://geochem.nrcan.gc.ca/cdogs/content/bdl/bdl210484_e.htm", "210484")</f>
        <v>210484</v>
      </c>
      <c r="I1036" s="1" t="str">
        <f>HYPERLINK("http://geochem.nrcan.gc.ca/cdogs/content/prj/prj210099_e.htm", "210099")</f>
        <v>210099</v>
      </c>
      <c r="J1036" s="1" t="str">
        <f>HYPERLINK("http://geochem.nrcan.gc.ca/cdogs/content/svy/svy210158_e.htm", "210158")</f>
        <v>210158</v>
      </c>
      <c r="L1036" t="s">
        <v>4831</v>
      </c>
      <c r="M1036">
        <v>35.700000000000003</v>
      </c>
      <c r="N1036" t="s">
        <v>4831</v>
      </c>
      <c r="O1036" t="s">
        <v>4827</v>
      </c>
      <c r="P1036" t="s">
        <v>4832</v>
      </c>
      <c r="Q1036" t="s">
        <v>4833</v>
      </c>
      <c r="R1036" t="s">
        <v>4834</v>
      </c>
      <c r="T1036" t="s">
        <v>25</v>
      </c>
    </row>
    <row r="1037" spans="1:20" x14ac:dyDescent="0.25">
      <c r="A1037">
        <v>62.440713500000001</v>
      </c>
      <c r="B1037">
        <v>-129.19440549999999</v>
      </c>
      <c r="C1037" s="1" t="str">
        <f>HYPERLINK("http://geochem.nrcan.gc.ca/cdogs/content/kwd/kwd020018_e.htm", "Fluid (stream)")</f>
        <v>Fluid (stream)</v>
      </c>
      <c r="D1037" s="1" t="str">
        <f>HYPERLINK("http://geochem.nrcan.gc.ca/cdogs/content/kwd/kwd080076_e.htm", "Filtering: 0.45 µm filter paper")</f>
        <v>Filtering: 0.45 µm filter paper</v>
      </c>
      <c r="E1037" s="1" t="str">
        <f>HYPERLINK("http://geochem.nrcan.gc.ca/cdogs/content/dgp/dgp00002_e.htm", "Total")</f>
        <v>Total</v>
      </c>
      <c r="F1037" s="1" t="str">
        <f>HYPERLINK("http://geochem.nrcan.gc.ca/cdogs/content/agp/agp01500_e.htm", "SO4 | NONE | IEC")</f>
        <v>SO4 | NONE | IEC</v>
      </c>
      <c r="G1037" s="1" t="str">
        <f>HYPERLINK("http://geochem.nrcan.gc.ca/cdogs/content/mth/mth01169_e.htm", "1169")</f>
        <v>1169</v>
      </c>
      <c r="H1037" s="1" t="str">
        <f>HYPERLINK("http://geochem.nrcan.gc.ca/cdogs/content/bdl/bdl210484_e.htm", "210484")</f>
        <v>210484</v>
      </c>
      <c r="I1037" s="1" t="str">
        <f>HYPERLINK("http://geochem.nrcan.gc.ca/cdogs/content/prj/prj210099_e.htm", "210099")</f>
        <v>210099</v>
      </c>
      <c r="J1037" s="1" t="str">
        <f>HYPERLINK("http://geochem.nrcan.gc.ca/cdogs/content/svy/svy210158_e.htm", "210158")</f>
        <v>210158</v>
      </c>
      <c r="L1037" t="s">
        <v>474</v>
      </c>
      <c r="M1037">
        <v>35.6</v>
      </c>
      <c r="N1037" t="s">
        <v>474</v>
      </c>
      <c r="O1037" t="s">
        <v>4835</v>
      </c>
      <c r="P1037" t="s">
        <v>4836</v>
      </c>
      <c r="Q1037" t="s">
        <v>4837</v>
      </c>
      <c r="R1037" t="s">
        <v>4838</v>
      </c>
      <c r="T1037" t="s">
        <v>25</v>
      </c>
    </row>
    <row r="1038" spans="1:20" x14ac:dyDescent="0.25">
      <c r="A1038">
        <v>62.434427999999997</v>
      </c>
      <c r="B1038">
        <v>-129.15289659999999</v>
      </c>
      <c r="C1038" s="1" t="str">
        <f>HYPERLINK("http://geochem.nrcan.gc.ca/cdogs/content/kwd/kwd020018_e.htm", "Fluid (stream)")</f>
        <v>Fluid (stream)</v>
      </c>
      <c r="D1038" s="1" t="str">
        <f>HYPERLINK("http://geochem.nrcan.gc.ca/cdogs/content/kwd/kwd080076_e.htm", "Filtering: 0.45 µm filter paper")</f>
        <v>Filtering: 0.45 µm filter paper</v>
      </c>
      <c r="E1038" s="1" t="str">
        <f>HYPERLINK("http://geochem.nrcan.gc.ca/cdogs/content/dgp/dgp00002_e.htm", "Total")</f>
        <v>Total</v>
      </c>
      <c r="F1038" s="1" t="str">
        <f>HYPERLINK("http://geochem.nrcan.gc.ca/cdogs/content/agp/agp01500_e.htm", "SO4 | NONE | IEC")</f>
        <v>SO4 | NONE | IEC</v>
      </c>
      <c r="G1038" s="1" t="str">
        <f>HYPERLINK("http://geochem.nrcan.gc.ca/cdogs/content/mth/mth01169_e.htm", "1169")</f>
        <v>1169</v>
      </c>
      <c r="H1038" s="1" t="str">
        <f>HYPERLINK("http://geochem.nrcan.gc.ca/cdogs/content/bdl/bdl210484_e.htm", "210484")</f>
        <v>210484</v>
      </c>
      <c r="I1038" s="1" t="str">
        <f>HYPERLINK("http://geochem.nrcan.gc.ca/cdogs/content/prj/prj210099_e.htm", "210099")</f>
        <v>210099</v>
      </c>
      <c r="J1038" s="1" t="str">
        <f>HYPERLINK("http://geochem.nrcan.gc.ca/cdogs/content/svy/svy210158_e.htm", "210158")</f>
        <v>210158</v>
      </c>
      <c r="L1038" t="s">
        <v>4839</v>
      </c>
      <c r="M1038">
        <v>24.8</v>
      </c>
      <c r="N1038" t="s">
        <v>4839</v>
      </c>
      <c r="O1038" t="s">
        <v>4840</v>
      </c>
      <c r="P1038" t="s">
        <v>4841</v>
      </c>
      <c r="Q1038" t="s">
        <v>4842</v>
      </c>
      <c r="R1038" t="s">
        <v>4843</v>
      </c>
      <c r="T1038" t="s">
        <v>25</v>
      </c>
    </row>
    <row r="1039" spans="1:20" x14ac:dyDescent="0.25">
      <c r="A1039">
        <v>62.434395700000003</v>
      </c>
      <c r="B1039">
        <v>-129.18001240000001</v>
      </c>
      <c r="C1039" s="1" t="str">
        <f>HYPERLINK("http://geochem.nrcan.gc.ca/cdogs/content/kwd/kwd020018_e.htm", "Fluid (stream)")</f>
        <v>Fluid (stream)</v>
      </c>
      <c r="D1039" s="1" t="str">
        <f>HYPERLINK("http://geochem.nrcan.gc.ca/cdogs/content/kwd/kwd080076_e.htm", "Filtering: 0.45 µm filter paper")</f>
        <v>Filtering: 0.45 µm filter paper</v>
      </c>
      <c r="E1039" s="1" t="str">
        <f>HYPERLINK("http://geochem.nrcan.gc.ca/cdogs/content/dgp/dgp00002_e.htm", "Total")</f>
        <v>Total</v>
      </c>
      <c r="F1039" s="1" t="str">
        <f>HYPERLINK("http://geochem.nrcan.gc.ca/cdogs/content/agp/agp01500_e.htm", "SO4 | NONE | IEC")</f>
        <v>SO4 | NONE | IEC</v>
      </c>
      <c r="G1039" s="1" t="str">
        <f>HYPERLINK("http://geochem.nrcan.gc.ca/cdogs/content/mth/mth01169_e.htm", "1169")</f>
        <v>1169</v>
      </c>
      <c r="H1039" s="1" t="str">
        <f>HYPERLINK("http://geochem.nrcan.gc.ca/cdogs/content/bdl/bdl210484_e.htm", "210484")</f>
        <v>210484</v>
      </c>
      <c r="I1039" s="1" t="str">
        <f>HYPERLINK("http://geochem.nrcan.gc.ca/cdogs/content/prj/prj210099_e.htm", "210099")</f>
        <v>210099</v>
      </c>
      <c r="J1039" s="1" t="str">
        <f>HYPERLINK("http://geochem.nrcan.gc.ca/cdogs/content/svy/svy210158_e.htm", "210158")</f>
        <v>210158</v>
      </c>
      <c r="L1039" t="s">
        <v>542</v>
      </c>
      <c r="M1039">
        <v>5.6</v>
      </c>
      <c r="N1039" t="s">
        <v>542</v>
      </c>
      <c r="O1039" t="s">
        <v>4844</v>
      </c>
      <c r="P1039" t="s">
        <v>4845</v>
      </c>
      <c r="Q1039" t="s">
        <v>4846</v>
      </c>
      <c r="R1039" t="s">
        <v>4847</v>
      </c>
      <c r="T1039" t="s">
        <v>25</v>
      </c>
    </row>
    <row r="1040" spans="1:20" x14ac:dyDescent="0.25">
      <c r="A1040">
        <v>62.422173800000003</v>
      </c>
      <c r="B1040">
        <v>-129.1624563</v>
      </c>
      <c r="C1040" s="1" t="str">
        <f>HYPERLINK("http://geochem.nrcan.gc.ca/cdogs/content/kwd/kwd020018_e.htm", "Fluid (stream)")</f>
        <v>Fluid (stream)</v>
      </c>
      <c r="D1040" s="1" t="str">
        <f>HYPERLINK("http://geochem.nrcan.gc.ca/cdogs/content/kwd/kwd080076_e.htm", "Filtering: 0.45 µm filter paper")</f>
        <v>Filtering: 0.45 µm filter paper</v>
      </c>
      <c r="E1040" s="1" t="str">
        <f>HYPERLINK("http://geochem.nrcan.gc.ca/cdogs/content/dgp/dgp00002_e.htm", "Total")</f>
        <v>Total</v>
      </c>
      <c r="F1040" s="1" t="str">
        <f>HYPERLINK("http://geochem.nrcan.gc.ca/cdogs/content/agp/agp01500_e.htm", "SO4 | NONE | IEC")</f>
        <v>SO4 | NONE | IEC</v>
      </c>
      <c r="G1040" s="1" t="str">
        <f>HYPERLINK("http://geochem.nrcan.gc.ca/cdogs/content/mth/mth01169_e.htm", "1169")</f>
        <v>1169</v>
      </c>
      <c r="H1040" s="1" t="str">
        <f>HYPERLINK("http://geochem.nrcan.gc.ca/cdogs/content/bdl/bdl210484_e.htm", "210484")</f>
        <v>210484</v>
      </c>
      <c r="I1040" s="1" t="str">
        <f>HYPERLINK("http://geochem.nrcan.gc.ca/cdogs/content/prj/prj210099_e.htm", "210099")</f>
        <v>210099</v>
      </c>
      <c r="J1040" s="1" t="str">
        <f>HYPERLINK("http://geochem.nrcan.gc.ca/cdogs/content/svy/svy210158_e.htm", "210158")</f>
        <v>210158</v>
      </c>
      <c r="L1040" t="s">
        <v>4848</v>
      </c>
      <c r="M1040">
        <v>40.4</v>
      </c>
      <c r="N1040" t="s">
        <v>4848</v>
      </c>
      <c r="O1040" t="s">
        <v>4849</v>
      </c>
      <c r="P1040" t="s">
        <v>4850</v>
      </c>
      <c r="Q1040" t="s">
        <v>4851</v>
      </c>
      <c r="R1040" t="s">
        <v>4852</v>
      </c>
      <c r="T1040" t="s">
        <v>25</v>
      </c>
    </row>
    <row r="1041" spans="1:20" x14ac:dyDescent="0.25">
      <c r="A1041">
        <v>62.408656200000003</v>
      </c>
      <c r="B1041">
        <v>-129.15394559999999</v>
      </c>
      <c r="C1041" s="1" t="str">
        <f>HYPERLINK("http://geochem.nrcan.gc.ca/cdogs/content/kwd/kwd020018_e.htm", "Fluid (stream)")</f>
        <v>Fluid (stream)</v>
      </c>
      <c r="D1041" s="1" t="str">
        <f>HYPERLINK("http://geochem.nrcan.gc.ca/cdogs/content/kwd/kwd080076_e.htm", "Filtering: 0.45 µm filter paper")</f>
        <v>Filtering: 0.45 µm filter paper</v>
      </c>
      <c r="E1041" s="1" t="str">
        <f>HYPERLINK("http://geochem.nrcan.gc.ca/cdogs/content/dgp/dgp00002_e.htm", "Total")</f>
        <v>Total</v>
      </c>
      <c r="F1041" s="1" t="str">
        <f>HYPERLINK("http://geochem.nrcan.gc.ca/cdogs/content/agp/agp01500_e.htm", "SO4 | NONE | IEC")</f>
        <v>SO4 | NONE | IEC</v>
      </c>
      <c r="G1041" s="1" t="str">
        <f>HYPERLINK("http://geochem.nrcan.gc.ca/cdogs/content/mth/mth01169_e.htm", "1169")</f>
        <v>1169</v>
      </c>
      <c r="H1041" s="1" t="str">
        <f>HYPERLINK("http://geochem.nrcan.gc.ca/cdogs/content/bdl/bdl210484_e.htm", "210484")</f>
        <v>210484</v>
      </c>
      <c r="I1041" s="1" t="str">
        <f>HYPERLINK("http://geochem.nrcan.gc.ca/cdogs/content/prj/prj210099_e.htm", "210099")</f>
        <v>210099</v>
      </c>
      <c r="J1041" s="1" t="str">
        <f>HYPERLINK("http://geochem.nrcan.gc.ca/cdogs/content/svy/svy210158_e.htm", "210158")</f>
        <v>210158</v>
      </c>
      <c r="L1041" t="s">
        <v>4853</v>
      </c>
      <c r="M1041">
        <v>32.299999999999997</v>
      </c>
      <c r="N1041" t="s">
        <v>4853</v>
      </c>
      <c r="O1041" t="s">
        <v>4854</v>
      </c>
      <c r="P1041" t="s">
        <v>4855</v>
      </c>
      <c r="Q1041" t="s">
        <v>4856</v>
      </c>
      <c r="R1041" t="s">
        <v>4857</v>
      </c>
      <c r="T1041" t="s">
        <v>25</v>
      </c>
    </row>
    <row r="1042" spans="1:20" x14ac:dyDescent="0.25">
      <c r="A1042">
        <v>62.416088500000001</v>
      </c>
      <c r="B1042">
        <v>-129.12734889999999</v>
      </c>
      <c r="C1042" s="1" t="str">
        <f>HYPERLINK("http://geochem.nrcan.gc.ca/cdogs/content/kwd/kwd020018_e.htm", "Fluid (stream)")</f>
        <v>Fluid (stream)</v>
      </c>
      <c r="D1042" s="1" t="str">
        <f>HYPERLINK("http://geochem.nrcan.gc.ca/cdogs/content/kwd/kwd080076_e.htm", "Filtering: 0.45 µm filter paper")</f>
        <v>Filtering: 0.45 µm filter paper</v>
      </c>
      <c r="E1042" s="1" t="str">
        <f>HYPERLINK("http://geochem.nrcan.gc.ca/cdogs/content/dgp/dgp00002_e.htm", "Total")</f>
        <v>Total</v>
      </c>
      <c r="F1042" s="1" t="str">
        <f>HYPERLINK("http://geochem.nrcan.gc.ca/cdogs/content/agp/agp01500_e.htm", "SO4 | NONE | IEC")</f>
        <v>SO4 | NONE | IEC</v>
      </c>
      <c r="G1042" s="1" t="str">
        <f>HYPERLINK("http://geochem.nrcan.gc.ca/cdogs/content/mth/mth01169_e.htm", "1169")</f>
        <v>1169</v>
      </c>
      <c r="H1042" s="1" t="str">
        <f>HYPERLINK("http://geochem.nrcan.gc.ca/cdogs/content/bdl/bdl210484_e.htm", "210484")</f>
        <v>210484</v>
      </c>
      <c r="I1042" s="1" t="str">
        <f>HYPERLINK("http://geochem.nrcan.gc.ca/cdogs/content/prj/prj210099_e.htm", "210099")</f>
        <v>210099</v>
      </c>
      <c r="J1042" s="1" t="str">
        <f>HYPERLINK("http://geochem.nrcan.gc.ca/cdogs/content/svy/svy210158_e.htm", "210158")</f>
        <v>210158</v>
      </c>
      <c r="L1042" t="s">
        <v>483</v>
      </c>
      <c r="O1042" t="s">
        <v>4858</v>
      </c>
      <c r="P1042" t="s">
        <v>4859</v>
      </c>
      <c r="Q1042" t="s">
        <v>4860</v>
      </c>
      <c r="R1042" t="s">
        <v>4861</v>
      </c>
      <c r="T1042" t="s">
        <v>25</v>
      </c>
    </row>
    <row r="1043" spans="1:20" x14ac:dyDescent="0.25">
      <c r="A1043">
        <v>62.406176000000002</v>
      </c>
      <c r="B1043">
        <v>-129.12005049999999</v>
      </c>
      <c r="C1043" s="1" t="str">
        <f>HYPERLINK("http://geochem.nrcan.gc.ca/cdogs/content/kwd/kwd020018_e.htm", "Fluid (stream)")</f>
        <v>Fluid (stream)</v>
      </c>
      <c r="D1043" s="1" t="str">
        <f>HYPERLINK("http://geochem.nrcan.gc.ca/cdogs/content/kwd/kwd080076_e.htm", "Filtering: 0.45 µm filter paper")</f>
        <v>Filtering: 0.45 µm filter paper</v>
      </c>
      <c r="E1043" s="1" t="str">
        <f>HYPERLINK("http://geochem.nrcan.gc.ca/cdogs/content/dgp/dgp00002_e.htm", "Total")</f>
        <v>Total</v>
      </c>
      <c r="F1043" s="1" t="str">
        <f>HYPERLINK("http://geochem.nrcan.gc.ca/cdogs/content/agp/agp01500_e.htm", "SO4 | NONE | IEC")</f>
        <v>SO4 | NONE | IEC</v>
      </c>
      <c r="G1043" s="1" t="str">
        <f>HYPERLINK("http://geochem.nrcan.gc.ca/cdogs/content/mth/mth01169_e.htm", "1169")</f>
        <v>1169</v>
      </c>
      <c r="H1043" s="1" t="str">
        <f>HYPERLINK("http://geochem.nrcan.gc.ca/cdogs/content/bdl/bdl210484_e.htm", "210484")</f>
        <v>210484</v>
      </c>
      <c r="I1043" s="1" t="str">
        <f>HYPERLINK("http://geochem.nrcan.gc.ca/cdogs/content/prj/prj210099_e.htm", "210099")</f>
        <v>210099</v>
      </c>
      <c r="J1043" s="1" t="str">
        <f>HYPERLINK("http://geochem.nrcan.gc.ca/cdogs/content/svy/svy210158_e.htm", "210158")</f>
        <v>210158</v>
      </c>
      <c r="L1043" t="s">
        <v>164</v>
      </c>
      <c r="M1043">
        <v>15</v>
      </c>
      <c r="N1043" t="s">
        <v>164</v>
      </c>
      <c r="O1043" t="s">
        <v>4862</v>
      </c>
      <c r="P1043" t="s">
        <v>4863</v>
      </c>
      <c r="Q1043" t="s">
        <v>4864</v>
      </c>
      <c r="R1043" t="s">
        <v>4865</v>
      </c>
      <c r="T1043" t="s">
        <v>25</v>
      </c>
    </row>
    <row r="1044" spans="1:20" x14ac:dyDescent="0.25">
      <c r="A1044">
        <v>62.438508900000002</v>
      </c>
      <c r="B1044">
        <v>-129.08196079999999</v>
      </c>
      <c r="C1044" s="1" t="str">
        <f>HYPERLINK("http://geochem.nrcan.gc.ca/cdogs/content/kwd/kwd020018_e.htm", "Fluid (stream)")</f>
        <v>Fluid (stream)</v>
      </c>
      <c r="D1044" s="1" t="str">
        <f>HYPERLINK("http://geochem.nrcan.gc.ca/cdogs/content/kwd/kwd080076_e.htm", "Filtering: 0.45 µm filter paper")</f>
        <v>Filtering: 0.45 µm filter paper</v>
      </c>
      <c r="E1044" s="1" t="str">
        <f>HYPERLINK("http://geochem.nrcan.gc.ca/cdogs/content/dgp/dgp00002_e.htm", "Total")</f>
        <v>Total</v>
      </c>
      <c r="F1044" s="1" t="str">
        <f>HYPERLINK("http://geochem.nrcan.gc.ca/cdogs/content/agp/agp01500_e.htm", "SO4 | NONE | IEC")</f>
        <v>SO4 | NONE | IEC</v>
      </c>
      <c r="G1044" s="1" t="str">
        <f>HYPERLINK("http://geochem.nrcan.gc.ca/cdogs/content/mth/mth01169_e.htm", "1169")</f>
        <v>1169</v>
      </c>
      <c r="H1044" s="1" t="str">
        <f>HYPERLINK("http://geochem.nrcan.gc.ca/cdogs/content/bdl/bdl210484_e.htm", "210484")</f>
        <v>210484</v>
      </c>
      <c r="I1044" s="1" t="str">
        <f>HYPERLINK("http://geochem.nrcan.gc.ca/cdogs/content/prj/prj210099_e.htm", "210099")</f>
        <v>210099</v>
      </c>
      <c r="J1044" s="1" t="str">
        <f>HYPERLINK("http://geochem.nrcan.gc.ca/cdogs/content/svy/svy210158_e.htm", "210158")</f>
        <v>210158</v>
      </c>
      <c r="L1044" t="s">
        <v>124</v>
      </c>
      <c r="M1044">
        <v>55.5</v>
      </c>
      <c r="N1044" t="s">
        <v>124</v>
      </c>
      <c r="O1044" t="s">
        <v>4866</v>
      </c>
      <c r="P1044" t="s">
        <v>4867</v>
      </c>
      <c r="Q1044" t="s">
        <v>4868</v>
      </c>
      <c r="R1044" t="s">
        <v>4869</v>
      </c>
      <c r="T1044" t="s">
        <v>25</v>
      </c>
    </row>
    <row r="1045" spans="1:20" x14ac:dyDescent="0.25">
      <c r="A1045">
        <v>62.438614600000001</v>
      </c>
      <c r="B1045">
        <v>-129.0989884</v>
      </c>
      <c r="C1045" s="1" t="str">
        <f>HYPERLINK("http://geochem.nrcan.gc.ca/cdogs/content/kwd/kwd020018_e.htm", "Fluid (stream)")</f>
        <v>Fluid (stream)</v>
      </c>
      <c r="D1045" s="1" t="str">
        <f>HYPERLINK("http://geochem.nrcan.gc.ca/cdogs/content/kwd/kwd080076_e.htm", "Filtering: 0.45 µm filter paper")</f>
        <v>Filtering: 0.45 µm filter paper</v>
      </c>
      <c r="E1045" s="1" t="str">
        <f>HYPERLINK("http://geochem.nrcan.gc.ca/cdogs/content/dgp/dgp00002_e.htm", "Total")</f>
        <v>Total</v>
      </c>
      <c r="F1045" s="1" t="str">
        <f>HYPERLINK("http://geochem.nrcan.gc.ca/cdogs/content/agp/agp01500_e.htm", "SO4 | NONE | IEC")</f>
        <v>SO4 | NONE | IEC</v>
      </c>
      <c r="G1045" s="1" t="str">
        <f>HYPERLINK("http://geochem.nrcan.gc.ca/cdogs/content/mth/mth01169_e.htm", "1169")</f>
        <v>1169</v>
      </c>
      <c r="H1045" s="1" t="str">
        <f>HYPERLINK("http://geochem.nrcan.gc.ca/cdogs/content/bdl/bdl210484_e.htm", "210484")</f>
        <v>210484</v>
      </c>
      <c r="I1045" s="1" t="str">
        <f>HYPERLINK("http://geochem.nrcan.gc.ca/cdogs/content/prj/prj210099_e.htm", "210099")</f>
        <v>210099</v>
      </c>
      <c r="J1045" s="1" t="str">
        <f>HYPERLINK("http://geochem.nrcan.gc.ca/cdogs/content/svy/svy210158_e.htm", "210158")</f>
        <v>210158</v>
      </c>
      <c r="L1045" t="s">
        <v>2236</v>
      </c>
      <c r="M1045">
        <v>57</v>
      </c>
      <c r="N1045" t="s">
        <v>2236</v>
      </c>
      <c r="O1045" t="s">
        <v>4870</v>
      </c>
      <c r="P1045" t="s">
        <v>4871</v>
      </c>
      <c r="Q1045" t="s">
        <v>4872</v>
      </c>
      <c r="R1045" t="s">
        <v>4873</v>
      </c>
      <c r="T1045" t="s">
        <v>25</v>
      </c>
    </row>
    <row r="1046" spans="1:20" x14ac:dyDescent="0.25">
      <c r="A1046">
        <v>62.448513699999999</v>
      </c>
      <c r="B1046">
        <v>-129.101114</v>
      </c>
      <c r="C1046" s="1" t="str">
        <f>HYPERLINK("http://geochem.nrcan.gc.ca/cdogs/content/kwd/kwd020018_e.htm", "Fluid (stream)")</f>
        <v>Fluid (stream)</v>
      </c>
      <c r="D1046" s="1" t="str">
        <f>HYPERLINK("http://geochem.nrcan.gc.ca/cdogs/content/kwd/kwd080076_e.htm", "Filtering: 0.45 µm filter paper")</f>
        <v>Filtering: 0.45 µm filter paper</v>
      </c>
      <c r="E1046" s="1" t="str">
        <f>HYPERLINK("http://geochem.nrcan.gc.ca/cdogs/content/dgp/dgp00002_e.htm", "Total")</f>
        <v>Total</v>
      </c>
      <c r="F1046" s="1" t="str">
        <f>HYPERLINK("http://geochem.nrcan.gc.ca/cdogs/content/agp/agp01500_e.htm", "SO4 | NONE | IEC")</f>
        <v>SO4 | NONE | IEC</v>
      </c>
      <c r="G1046" s="1" t="str">
        <f>HYPERLINK("http://geochem.nrcan.gc.ca/cdogs/content/mth/mth01169_e.htm", "1169")</f>
        <v>1169</v>
      </c>
      <c r="H1046" s="1" t="str">
        <f>HYPERLINK("http://geochem.nrcan.gc.ca/cdogs/content/bdl/bdl210484_e.htm", "210484")</f>
        <v>210484</v>
      </c>
      <c r="I1046" s="1" t="str">
        <f>HYPERLINK("http://geochem.nrcan.gc.ca/cdogs/content/prj/prj210099_e.htm", "210099")</f>
        <v>210099</v>
      </c>
      <c r="J1046" s="1" t="str">
        <f>HYPERLINK("http://geochem.nrcan.gc.ca/cdogs/content/svy/svy210158_e.htm", "210158")</f>
        <v>210158</v>
      </c>
      <c r="L1046" t="s">
        <v>4874</v>
      </c>
      <c r="M1046">
        <v>43.5</v>
      </c>
      <c r="N1046" t="s">
        <v>4874</v>
      </c>
      <c r="O1046" t="s">
        <v>4875</v>
      </c>
      <c r="P1046" t="s">
        <v>4876</v>
      </c>
      <c r="Q1046" t="s">
        <v>4877</v>
      </c>
      <c r="R1046" t="s">
        <v>4878</v>
      </c>
      <c r="T1046" t="s">
        <v>25</v>
      </c>
    </row>
    <row r="1047" spans="1:20" x14ac:dyDescent="0.25">
      <c r="A1047">
        <v>62.4279188</v>
      </c>
      <c r="B1047">
        <v>-129.07898839999999</v>
      </c>
      <c r="C1047" s="1" t="str">
        <f>HYPERLINK("http://geochem.nrcan.gc.ca/cdogs/content/kwd/kwd020018_e.htm", "Fluid (stream)")</f>
        <v>Fluid (stream)</v>
      </c>
      <c r="D1047" s="1" t="str">
        <f>HYPERLINK("http://geochem.nrcan.gc.ca/cdogs/content/kwd/kwd080076_e.htm", "Filtering: 0.45 µm filter paper")</f>
        <v>Filtering: 0.45 µm filter paper</v>
      </c>
      <c r="E1047" s="1" t="str">
        <f>HYPERLINK("http://geochem.nrcan.gc.ca/cdogs/content/dgp/dgp00002_e.htm", "Total")</f>
        <v>Total</v>
      </c>
      <c r="F1047" s="1" t="str">
        <f>HYPERLINK("http://geochem.nrcan.gc.ca/cdogs/content/agp/agp01500_e.htm", "SO4 | NONE | IEC")</f>
        <v>SO4 | NONE | IEC</v>
      </c>
      <c r="G1047" s="1" t="str">
        <f>HYPERLINK("http://geochem.nrcan.gc.ca/cdogs/content/mth/mth01169_e.htm", "1169")</f>
        <v>1169</v>
      </c>
      <c r="H1047" s="1" t="str">
        <f>HYPERLINK("http://geochem.nrcan.gc.ca/cdogs/content/bdl/bdl210484_e.htm", "210484")</f>
        <v>210484</v>
      </c>
      <c r="I1047" s="1" t="str">
        <f>HYPERLINK("http://geochem.nrcan.gc.ca/cdogs/content/prj/prj210099_e.htm", "210099")</f>
        <v>210099</v>
      </c>
      <c r="J1047" s="1" t="str">
        <f>HYPERLINK("http://geochem.nrcan.gc.ca/cdogs/content/svy/svy210158_e.htm", "210158")</f>
        <v>210158</v>
      </c>
      <c r="L1047" t="s">
        <v>2730</v>
      </c>
      <c r="M1047">
        <v>21.1</v>
      </c>
      <c r="N1047" t="s">
        <v>2730</v>
      </c>
      <c r="O1047" t="s">
        <v>4879</v>
      </c>
      <c r="P1047" t="s">
        <v>4880</v>
      </c>
      <c r="Q1047" t="s">
        <v>4881</v>
      </c>
      <c r="R1047" t="s">
        <v>4882</v>
      </c>
      <c r="T1047" t="s">
        <v>25</v>
      </c>
    </row>
    <row r="1048" spans="1:20" x14ac:dyDescent="0.25">
      <c r="A1048">
        <v>62.428502100000003</v>
      </c>
      <c r="B1048">
        <v>-129.06132930000001</v>
      </c>
      <c r="C1048" s="1" t="str">
        <f>HYPERLINK("http://geochem.nrcan.gc.ca/cdogs/content/kwd/kwd020018_e.htm", "Fluid (stream)")</f>
        <v>Fluid (stream)</v>
      </c>
      <c r="D1048" s="1" t="str">
        <f>HYPERLINK("http://geochem.nrcan.gc.ca/cdogs/content/kwd/kwd080076_e.htm", "Filtering: 0.45 µm filter paper")</f>
        <v>Filtering: 0.45 µm filter paper</v>
      </c>
      <c r="E1048" s="1" t="str">
        <f>HYPERLINK("http://geochem.nrcan.gc.ca/cdogs/content/dgp/dgp00002_e.htm", "Total")</f>
        <v>Total</v>
      </c>
      <c r="F1048" s="1" t="str">
        <f>HYPERLINK("http://geochem.nrcan.gc.ca/cdogs/content/agp/agp01500_e.htm", "SO4 | NONE | IEC")</f>
        <v>SO4 | NONE | IEC</v>
      </c>
      <c r="G1048" s="1" t="str">
        <f>HYPERLINK("http://geochem.nrcan.gc.ca/cdogs/content/mth/mth01169_e.htm", "1169")</f>
        <v>1169</v>
      </c>
      <c r="H1048" s="1" t="str">
        <f>HYPERLINK("http://geochem.nrcan.gc.ca/cdogs/content/bdl/bdl210484_e.htm", "210484")</f>
        <v>210484</v>
      </c>
      <c r="I1048" s="1" t="str">
        <f>HYPERLINK("http://geochem.nrcan.gc.ca/cdogs/content/prj/prj210099_e.htm", "210099")</f>
        <v>210099</v>
      </c>
      <c r="J1048" s="1" t="str">
        <f>HYPERLINK("http://geochem.nrcan.gc.ca/cdogs/content/svy/svy210158_e.htm", "210158")</f>
        <v>210158</v>
      </c>
      <c r="L1048" t="s">
        <v>4883</v>
      </c>
      <c r="M1048">
        <v>19.600000000000001</v>
      </c>
      <c r="N1048" t="s">
        <v>4883</v>
      </c>
      <c r="O1048" t="s">
        <v>4884</v>
      </c>
      <c r="P1048" t="s">
        <v>4885</v>
      </c>
      <c r="Q1048" t="s">
        <v>4886</v>
      </c>
      <c r="R1048" t="s">
        <v>4887</v>
      </c>
      <c r="T1048" t="s">
        <v>25</v>
      </c>
    </row>
    <row r="1049" spans="1:20" x14ac:dyDescent="0.25">
      <c r="A1049">
        <v>62.419167700000003</v>
      </c>
      <c r="B1049">
        <v>-129.05935489999999</v>
      </c>
      <c r="C1049" s="1" t="str">
        <f>HYPERLINK("http://geochem.nrcan.gc.ca/cdogs/content/kwd/kwd020018_e.htm", "Fluid (stream)")</f>
        <v>Fluid (stream)</v>
      </c>
      <c r="D1049" s="1" t="str">
        <f>HYPERLINK("http://geochem.nrcan.gc.ca/cdogs/content/kwd/kwd080076_e.htm", "Filtering: 0.45 µm filter paper")</f>
        <v>Filtering: 0.45 µm filter paper</v>
      </c>
      <c r="E1049" s="1" t="str">
        <f>HYPERLINK("http://geochem.nrcan.gc.ca/cdogs/content/dgp/dgp00002_e.htm", "Total")</f>
        <v>Total</v>
      </c>
      <c r="F1049" s="1" t="str">
        <f>HYPERLINK("http://geochem.nrcan.gc.ca/cdogs/content/agp/agp01500_e.htm", "SO4 | NONE | IEC")</f>
        <v>SO4 | NONE | IEC</v>
      </c>
      <c r="G1049" s="1" t="str">
        <f>HYPERLINK("http://geochem.nrcan.gc.ca/cdogs/content/mth/mth01169_e.htm", "1169")</f>
        <v>1169</v>
      </c>
      <c r="H1049" s="1" t="str">
        <f>HYPERLINK("http://geochem.nrcan.gc.ca/cdogs/content/bdl/bdl210484_e.htm", "210484")</f>
        <v>210484</v>
      </c>
      <c r="I1049" s="1" t="str">
        <f>HYPERLINK("http://geochem.nrcan.gc.ca/cdogs/content/prj/prj210099_e.htm", "210099")</f>
        <v>210099</v>
      </c>
      <c r="J1049" s="1" t="str">
        <f>HYPERLINK("http://geochem.nrcan.gc.ca/cdogs/content/svy/svy210158_e.htm", "210158")</f>
        <v>210158</v>
      </c>
      <c r="L1049" t="s">
        <v>4888</v>
      </c>
      <c r="M1049">
        <v>18.8</v>
      </c>
      <c r="N1049" t="s">
        <v>4888</v>
      </c>
      <c r="O1049" t="s">
        <v>4889</v>
      </c>
      <c r="P1049" t="s">
        <v>4890</v>
      </c>
      <c r="Q1049" t="s">
        <v>4891</v>
      </c>
      <c r="R1049" t="s">
        <v>4892</v>
      </c>
      <c r="T1049" t="s">
        <v>25</v>
      </c>
    </row>
    <row r="1050" spans="1:20" x14ac:dyDescent="0.25">
      <c r="A1050">
        <v>62.414555100000001</v>
      </c>
      <c r="B1050">
        <v>-129.0258604</v>
      </c>
      <c r="C1050" s="1" t="str">
        <f>HYPERLINK("http://geochem.nrcan.gc.ca/cdogs/content/kwd/kwd020018_e.htm", "Fluid (stream)")</f>
        <v>Fluid (stream)</v>
      </c>
      <c r="D1050" s="1" t="str">
        <f>HYPERLINK("http://geochem.nrcan.gc.ca/cdogs/content/kwd/kwd080076_e.htm", "Filtering: 0.45 µm filter paper")</f>
        <v>Filtering: 0.45 µm filter paper</v>
      </c>
      <c r="E1050" s="1" t="str">
        <f>HYPERLINK("http://geochem.nrcan.gc.ca/cdogs/content/dgp/dgp00002_e.htm", "Total")</f>
        <v>Total</v>
      </c>
      <c r="F1050" s="1" t="str">
        <f>HYPERLINK("http://geochem.nrcan.gc.ca/cdogs/content/agp/agp01500_e.htm", "SO4 | NONE | IEC")</f>
        <v>SO4 | NONE | IEC</v>
      </c>
      <c r="G1050" s="1" t="str">
        <f>HYPERLINK("http://geochem.nrcan.gc.ca/cdogs/content/mth/mth01169_e.htm", "1169")</f>
        <v>1169</v>
      </c>
      <c r="H1050" s="1" t="str">
        <f>HYPERLINK("http://geochem.nrcan.gc.ca/cdogs/content/bdl/bdl210484_e.htm", "210484")</f>
        <v>210484</v>
      </c>
      <c r="I1050" s="1" t="str">
        <f>HYPERLINK("http://geochem.nrcan.gc.ca/cdogs/content/prj/prj210099_e.htm", "210099")</f>
        <v>210099</v>
      </c>
      <c r="J1050" s="1" t="str">
        <f>HYPERLINK("http://geochem.nrcan.gc.ca/cdogs/content/svy/svy210158_e.htm", "210158")</f>
        <v>210158</v>
      </c>
      <c r="L1050" t="s">
        <v>537</v>
      </c>
      <c r="M1050">
        <v>9.6999999999999993</v>
      </c>
      <c r="N1050" t="s">
        <v>537</v>
      </c>
      <c r="O1050" t="s">
        <v>4893</v>
      </c>
      <c r="P1050" t="s">
        <v>4894</v>
      </c>
      <c r="Q1050" t="s">
        <v>4895</v>
      </c>
      <c r="R1050" t="s">
        <v>4896</v>
      </c>
      <c r="T1050" t="s">
        <v>25</v>
      </c>
    </row>
    <row r="1051" spans="1:20" x14ac:dyDescent="0.25">
      <c r="A1051">
        <v>62.387752800000001</v>
      </c>
      <c r="B1051">
        <v>-129.01918509999999</v>
      </c>
      <c r="C1051" s="1" t="str">
        <f>HYPERLINK("http://geochem.nrcan.gc.ca/cdogs/content/kwd/kwd020018_e.htm", "Fluid (stream)")</f>
        <v>Fluid (stream)</v>
      </c>
      <c r="D1051" s="1" t="str">
        <f>HYPERLINK("http://geochem.nrcan.gc.ca/cdogs/content/kwd/kwd080076_e.htm", "Filtering: 0.45 µm filter paper")</f>
        <v>Filtering: 0.45 µm filter paper</v>
      </c>
      <c r="E1051" s="1" t="str">
        <f>HYPERLINK("http://geochem.nrcan.gc.ca/cdogs/content/dgp/dgp00002_e.htm", "Total")</f>
        <v>Total</v>
      </c>
      <c r="F1051" s="1" t="str">
        <f>HYPERLINK("http://geochem.nrcan.gc.ca/cdogs/content/agp/agp01500_e.htm", "SO4 | NONE | IEC")</f>
        <v>SO4 | NONE | IEC</v>
      </c>
      <c r="G1051" s="1" t="str">
        <f>HYPERLINK("http://geochem.nrcan.gc.ca/cdogs/content/mth/mth01169_e.htm", "1169")</f>
        <v>1169</v>
      </c>
      <c r="H1051" s="1" t="str">
        <f>HYPERLINK("http://geochem.nrcan.gc.ca/cdogs/content/bdl/bdl210484_e.htm", "210484")</f>
        <v>210484</v>
      </c>
      <c r="I1051" s="1" t="str">
        <f>HYPERLINK("http://geochem.nrcan.gc.ca/cdogs/content/prj/prj210099_e.htm", "210099")</f>
        <v>210099</v>
      </c>
      <c r="J1051" s="1" t="str">
        <f>HYPERLINK("http://geochem.nrcan.gc.ca/cdogs/content/svy/svy210158_e.htm", "210158")</f>
        <v>210158</v>
      </c>
      <c r="L1051" t="s">
        <v>1303</v>
      </c>
      <c r="M1051">
        <v>43.1</v>
      </c>
      <c r="N1051" t="s">
        <v>1303</v>
      </c>
      <c r="O1051" t="s">
        <v>4897</v>
      </c>
      <c r="P1051" t="s">
        <v>4898</v>
      </c>
      <c r="Q1051" t="s">
        <v>4899</v>
      </c>
      <c r="R1051" t="s">
        <v>4900</v>
      </c>
      <c r="T1051" t="s">
        <v>25</v>
      </c>
    </row>
    <row r="1052" spans="1:20" x14ac:dyDescent="0.25">
      <c r="A1052">
        <v>62.387752800000001</v>
      </c>
      <c r="B1052">
        <v>-129.01918509999999</v>
      </c>
      <c r="C1052" s="1" t="str">
        <f>HYPERLINK("http://geochem.nrcan.gc.ca/cdogs/content/kwd/kwd020018_e.htm", "Fluid (stream)")</f>
        <v>Fluid (stream)</v>
      </c>
      <c r="D1052" s="1" t="str">
        <f>HYPERLINK("http://geochem.nrcan.gc.ca/cdogs/content/kwd/kwd080076_e.htm", "Filtering: 0.45 µm filter paper")</f>
        <v>Filtering: 0.45 µm filter paper</v>
      </c>
      <c r="E1052" s="1" t="str">
        <f>HYPERLINK("http://geochem.nrcan.gc.ca/cdogs/content/dgp/dgp00002_e.htm", "Total")</f>
        <v>Total</v>
      </c>
      <c r="F1052" s="1" t="str">
        <f>HYPERLINK("http://geochem.nrcan.gc.ca/cdogs/content/agp/agp01500_e.htm", "SO4 | NONE | IEC")</f>
        <v>SO4 | NONE | IEC</v>
      </c>
      <c r="G1052" s="1" t="str">
        <f>HYPERLINK("http://geochem.nrcan.gc.ca/cdogs/content/mth/mth01169_e.htm", "1169")</f>
        <v>1169</v>
      </c>
      <c r="H1052" s="1" t="str">
        <f>HYPERLINK("http://geochem.nrcan.gc.ca/cdogs/content/bdl/bdl210484_e.htm", "210484")</f>
        <v>210484</v>
      </c>
      <c r="I1052" s="1" t="str">
        <f>HYPERLINK("http://geochem.nrcan.gc.ca/cdogs/content/prj/prj210099_e.htm", "210099")</f>
        <v>210099</v>
      </c>
      <c r="J1052" s="1" t="str">
        <f>HYPERLINK("http://geochem.nrcan.gc.ca/cdogs/content/svy/svy210158_e.htm", "210158")</f>
        <v>210158</v>
      </c>
      <c r="L1052" t="s">
        <v>1980</v>
      </c>
      <c r="M1052">
        <v>42.8</v>
      </c>
      <c r="N1052" t="s">
        <v>1980</v>
      </c>
      <c r="O1052" t="s">
        <v>4897</v>
      </c>
      <c r="P1052" t="s">
        <v>4901</v>
      </c>
      <c r="Q1052" t="s">
        <v>4902</v>
      </c>
      <c r="R1052" t="s">
        <v>4903</v>
      </c>
      <c r="T1052" t="s">
        <v>25</v>
      </c>
    </row>
    <row r="1053" spans="1:20" x14ac:dyDescent="0.25">
      <c r="A1053">
        <v>62.396596500000001</v>
      </c>
      <c r="B1053">
        <v>-129.0484003</v>
      </c>
      <c r="C1053" s="1" t="str">
        <f>HYPERLINK("http://geochem.nrcan.gc.ca/cdogs/content/kwd/kwd020018_e.htm", "Fluid (stream)")</f>
        <v>Fluid (stream)</v>
      </c>
      <c r="D1053" s="1" t="str">
        <f>HYPERLINK("http://geochem.nrcan.gc.ca/cdogs/content/kwd/kwd080076_e.htm", "Filtering: 0.45 µm filter paper")</f>
        <v>Filtering: 0.45 µm filter paper</v>
      </c>
      <c r="E1053" s="1" t="str">
        <f>HYPERLINK("http://geochem.nrcan.gc.ca/cdogs/content/dgp/dgp00002_e.htm", "Total")</f>
        <v>Total</v>
      </c>
      <c r="F1053" s="1" t="str">
        <f>HYPERLINK("http://geochem.nrcan.gc.ca/cdogs/content/agp/agp01500_e.htm", "SO4 | NONE | IEC")</f>
        <v>SO4 | NONE | IEC</v>
      </c>
      <c r="G1053" s="1" t="str">
        <f>HYPERLINK("http://geochem.nrcan.gc.ca/cdogs/content/mth/mth01169_e.htm", "1169")</f>
        <v>1169</v>
      </c>
      <c r="H1053" s="1" t="str">
        <f>HYPERLINK("http://geochem.nrcan.gc.ca/cdogs/content/bdl/bdl210484_e.htm", "210484")</f>
        <v>210484</v>
      </c>
      <c r="I1053" s="1" t="str">
        <f>HYPERLINK("http://geochem.nrcan.gc.ca/cdogs/content/prj/prj210099_e.htm", "210099")</f>
        <v>210099</v>
      </c>
      <c r="J1053" s="1" t="str">
        <f>HYPERLINK("http://geochem.nrcan.gc.ca/cdogs/content/svy/svy210158_e.htm", "210158")</f>
        <v>210158</v>
      </c>
      <c r="L1053" t="s">
        <v>4904</v>
      </c>
      <c r="M1053">
        <v>25.1</v>
      </c>
      <c r="N1053" t="s">
        <v>4904</v>
      </c>
      <c r="O1053" t="s">
        <v>4905</v>
      </c>
      <c r="P1053" t="s">
        <v>4906</v>
      </c>
      <c r="Q1053" t="s">
        <v>4907</v>
      </c>
      <c r="R1053" t="s">
        <v>4908</v>
      </c>
      <c r="T1053" t="s">
        <v>25</v>
      </c>
    </row>
    <row r="1054" spans="1:20" x14ac:dyDescent="0.25">
      <c r="A1054">
        <v>62.388227000000001</v>
      </c>
      <c r="B1054">
        <v>-128.97161220000001</v>
      </c>
      <c r="C1054" s="1" t="str">
        <f>HYPERLINK("http://geochem.nrcan.gc.ca/cdogs/content/kwd/kwd020018_e.htm", "Fluid (stream)")</f>
        <v>Fluid (stream)</v>
      </c>
      <c r="D1054" s="1" t="str">
        <f>HYPERLINK("http://geochem.nrcan.gc.ca/cdogs/content/kwd/kwd080076_e.htm", "Filtering: 0.45 µm filter paper")</f>
        <v>Filtering: 0.45 µm filter paper</v>
      </c>
      <c r="E1054" s="1" t="str">
        <f>HYPERLINK("http://geochem.nrcan.gc.ca/cdogs/content/dgp/dgp00002_e.htm", "Total")</f>
        <v>Total</v>
      </c>
      <c r="F1054" s="1" t="str">
        <f>HYPERLINK("http://geochem.nrcan.gc.ca/cdogs/content/agp/agp01500_e.htm", "SO4 | NONE | IEC")</f>
        <v>SO4 | NONE | IEC</v>
      </c>
      <c r="G1054" s="1" t="str">
        <f>HYPERLINK("http://geochem.nrcan.gc.ca/cdogs/content/mth/mth01169_e.htm", "1169")</f>
        <v>1169</v>
      </c>
      <c r="H1054" s="1" t="str">
        <f>HYPERLINK("http://geochem.nrcan.gc.ca/cdogs/content/bdl/bdl210484_e.htm", "210484")</f>
        <v>210484</v>
      </c>
      <c r="I1054" s="1" t="str">
        <f>HYPERLINK("http://geochem.nrcan.gc.ca/cdogs/content/prj/prj210099_e.htm", "210099")</f>
        <v>210099</v>
      </c>
      <c r="J1054" s="1" t="str">
        <f>HYPERLINK("http://geochem.nrcan.gc.ca/cdogs/content/svy/svy210158_e.htm", "210158")</f>
        <v>210158</v>
      </c>
      <c r="L1054" t="s">
        <v>4909</v>
      </c>
      <c r="M1054">
        <v>38.9</v>
      </c>
      <c r="N1054" t="s">
        <v>4909</v>
      </c>
      <c r="O1054" t="s">
        <v>4910</v>
      </c>
      <c r="P1054" t="s">
        <v>4911</v>
      </c>
      <c r="Q1054" t="s">
        <v>4912</v>
      </c>
      <c r="R1054" t="s">
        <v>4913</v>
      </c>
      <c r="T1054" t="s">
        <v>25</v>
      </c>
    </row>
    <row r="1055" spans="1:20" x14ac:dyDescent="0.25">
      <c r="A1055">
        <v>62.379821100000001</v>
      </c>
      <c r="B1055">
        <v>-128.95559280000001</v>
      </c>
      <c r="C1055" s="1" t="str">
        <f>HYPERLINK("http://geochem.nrcan.gc.ca/cdogs/content/kwd/kwd020018_e.htm", "Fluid (stream)")</f>
        <v>Fluid (stream)</v>
      </c>
      <c r="D1055" s="1" t="str">
        <f>HYPERLINK("http://geochem.nrcan.gc.ca/cdogs/content/kwd/kwd080076_e.htm", "Filtering: 0.45 µm filter paper")</f>
        <v>Filtering: 0.45 µm filter paper</v>
      </c>
      <c r="E1055" s="1" t="str">
        <f>HYPERLINK("http://geochem.nrcan.gc.ca/cdogs/content/dgp/dgp00002_e.htm", "Total")</f>
        <v>Total</v>
      </c>
      <c r="F1055" s="1" t="str">
        <f>HYPERLINK("http://geochem.nrcan.gc.ca/cdogs/content/agp/agp01500_e.htm", "SO4 | NONE | IEC")</f>
        <v>SO4 | NONE | IEC</v>
      </c>
      <c r="G1055" s="1" t="str">
        <f>HYPERLINK("http://geochem.nrcan.gc.ca/cdogs/content/mth/mth01169_e.htm", "1169")</f>
        <v>1169</v>
      </c>
      <c r="H1055" s="1" t="str">
        <f>HYPERLINK("http://geochem.nrcan.gc.ca/cdogs/content/bdl/bdl210484_e.htm", "210484")</f>
        <v>210484</v>
      </c>
      <c r="I1055" s="1" t="str">
        <f>HYPERLINK("http://geochem.nrcan.gc.ca/cdogs/content/prj/prj210099_e.htm", "210099")</f>
        <v>210099</v>
      </c>
      <c r="J1055" s="1" t="str">
        <f>HYPERLINK("http://geochem.nrcan.gc.ca/cdogs/content/svy/svy210158_e.htm", "210158")</f>
        <v>210158</v>
      </c>
      <c r="L1055" t="s">
        <v>4800</v>
      </c>
      <c r="M1055">
        <v>42.5</v>
      </c>
      <c r="N1055" t="s">
        <v>4800</v>
      </c>
      <c r="O1055" t="s">
        <v>4914</v>
      </c>
      <c r="P1055" t="s">
        <v>4915</v>
      </c>
      <c r="Q1055" t="s">
        <v>4916</v>
      </c>
      <c r="R1055" t="s">
        <v>4917</v>
      </c>
      <c r="T1055" t="s">
        <v>25</v>
      </c>
    </row>
    <row r="1056" spans="1:20" x14ac:dyDescent="0.25">
      <c r="A1056">
        <v>62.396820200000001</v>
      </c>
      <c r="B1056">
        <v>-128.91328100000001</v>
      </c>
      <c r="C1056" s="1" t="str">
        <f>HYPERLINK("http://geochem.nrcan.gc.ca/cdogs/content/kwd/kwd020018_e.htm", "Fluid (stream)")</f>
        <v>Fluid (stream)</v>
      </c>
      <c r="D1056" s="1" t="str">
        <f>HYPERLINK("http://geochem.nrcan.gc.ca/cdogs/content/kwd/kwd080076_e.htm", "Filtering: 0.45 µm filter paper")</f>
        <v>Filtering: 0.45 µm filter paper</v>
      </c>
      <c r="E1056" s="1" t="str">
        <f>HYPERLINK("http://geochem.nrcan.gc.ca/cdogs/content/dgp/dgp00002_e.htm", "Total")</f>
        <v>Total</v>
      </c>
      <c r="F1056" s="1" t="str">
        <f>HYPERLINK("http://geochem.nrcan.gc.ca/cdogs/content/agp/agp01500_e.htm", "SO4 | NONE | IEC")</f>
        <v>SO4 | NONE | IEC</v>
      </c>
      <c r="G1056" s="1" t="str">
        <f>HYPERLINK("http://geochem.nrcan.gc.ca/cdogs/content/mth/mth01169_e.htm", "1169")</f>
        <v>1169</v>
      </c>
      <c r="H1056" s="1" t="str">
        <f>HYPERLINK("http://geochem.nrcan.gc.ca/cdogs/content/bdl/bdl210484_e.htm", "210484")</f>
        <v>210484</v>
      </c>
      <c r="I1056" s="1" t="str">
        <f>HYPERLINK("http://geochem.nrcan.gc.ca/cdogs/content/prj/prj210099_e.htm", "210099")</f>
        <v>210099</v>
      </c>
      <c r="J1056" s="1" t="str">
        <f>HYPERLINK("http://geochem.nrcan.gc.ca/cdogs/content/svy/svy210158_e.htm", "210158")</f>
        <v>210158</v>
      </c>
      <c r="L1056" t="s">
        <v>4918</v>
      </c>
      <c r="M1056">
        <v>14.2</v>
      </c>
      <c r="N1056" t="s">
        <v>4918</v>
      </c>
      <c r="O1056" t="s">
        <v>4919</v>
      </c>
      <c r="P1056" t="s">
        <v>4920</v>
      </c>
      <c r="Q1056" t="s">
        <v>4921</v>
      </c>
      <c r="R1056" t="s">
        <v>4922</v>
      </c>
      <c r="T1056" t="s">
        <v>25</v>
      </c>
    </row>
    <row r="1057" spans="1:20" x14ac:dyDescent="0.25">
      <c r="A1057">
        <v>62.378155200000002</v>
      </c>
      <c r="B1057">
        <v>-128.89487270000001</v>
      </c>
      <c r="C1057" s="1" t="str">
        <f>HYPERLINK("http://geochem.nrcan.gc.ca/cdogs/content/kwd/kwd020018_e.htm", "Fluid (stream)")</f>
        <v>Fluid (stream)</v>
      </c>
      <c r="D1057" s="1" t="str">
        <f>HYPERLINK("http://geochem.nrcan.gc.ca/cdogs/content/kwd/kwd080076_e.htm", "Filtering: 0.45 µm filter paper")</f>
        <v>Filtering: 0.45 µm filter paper</v>
      </c>
      <c r="E1057" s="1" t="str">
        <f>HYPERLINK("http://geochem.nrcan.gc.ca/cdogs/content/dgp/dgp00002_e.htm", "Total")</f>
        <v>Total</v>
      </c>
      <c r="F1057" s="1" t="str">
        <f>HYPERLINK("http://geochem.nrcan.gc.ca/cdogs/content/agp/agp01500_e.htm", "SO4 | NONE | IEC")</f>
        <v>SO4 | NONE | IEC</v>
      </c>
      <c r="G1057" s="1" t="str">
        <f>HYPERLINK("http://geochem.nrcan.gc.ca/cdogs/content/mth/mth01169_e.htm", "1169")</f>
        <v>1169</v>
      </c>
      <c r="H1057" s="1" t="str">
        <f>HYPERLINK("http://geochem.nrcan.gc.ca/cdogs/content/bdl/bdl210484_e.htm", "210484")</f>
        <v>210484</v>
      </c>
      <c r="I1057" s="1" t="str">
        <f>HYPERLINK("http://geochem.nrcan.gc.ca/cdogs/content/prj/prj210099_e.htm", "210099")</f>
        <v>210099</v>
      </c>
      <c r="J1057" s="1" t="str">
        <f>HYPERLINK("http://geochem.nrcan.gc.ca/cdogs/content/svy/svy210158_e.htm", "210158")</f>
        <v>210158</v>
      </c>
      <c r="L1057" t="s">
        <v>4923</v>
      </c>
      <c r="M1057">
        <v>30</v>
      </c>
      <c r="N1057" t="s">
        <v>4923</v>
      </c>
      <c r="O1057" t="s">
        <v>4924</v>
      </c>
      <c r="P1057" t="s">
        <v>4925</v>
      </c>
      <c r="Q1057" t="s">
        <v>4926</v>
      </c>
      <c r="R1057" t="s">
        <v>4927</v>
      </c>
      <c r="T1057" t="s">
        <v>25</v>
      </c>
    </row>
    <row r="1058" spans="1:20" x14ac:dyDescent="0.25">
      <c r="A1058">
        <v>62.414819100000003</v>
      </c>
      <c r="B1058">
        <v>-128.8794335</v>
      </c>
      <c r="C1058" s="1" t="str">
        <f>HYPERLINK("http://geochem.nrcan.gc.ca/cdogs/content/kwd/kwd020018_e.htm", "Fluid (stream)")</f>
        <v>Fluid (stream)</v>
      </c>
      <c r="D1058" s="1" t="str">
        <f>HYPERLINK("http://geochem.nrcan.gc.ca/cdogs/content/kwd/kwd080076_e.htm", "Filtering: 0.45 µm filter paper")</f>
        <v>Filtering: 0.45 µm filter paper</v>
      </c>
      <c r="E1058" s="1" t="str">
        <f>HYPERLINK("http://geochem.nrcan.gc.ca/cdogs/content/dgp/dgp00002_e.htm", "Total")</f>
        <v>Total</v>
      </c>
      <c r="F1058" s="1" t="str">
        <f>HYPERLINK("http://geochem.nrcan.gc.ca/cdogs/content/agp/agp01500_e.htm", "SO4 | NONE | IEC")</f>
        <v>SO4 | NONE | IEC</v>
      </c>
      <c r="G1058" s="1" t="str">
        <f>HYPERLINK("http://geochem.nrcan.gc.ca/cdogs/content/mth/mth01169_e.htm", "1169")</f>
        <v>1169</v>
      </c>
      <c r="H1058" s="1" t="str">
        <f>HYPERLINK("http://geochem.nrcan.gc.ca/cdogs/content/bdl/bdl210484_e.htm", "210484")</f>
        <v>210484</v>
      </c>
      <c r="I1058" s="1" t="str">
        <f>HYPERLINK("http://geochem.nrcan.gc.ca/cdogs/content/prj/prj210099_e.htm", "210099")</f>
        <v>210099</v>
      </c>
      <c r="J1058" s="1" t="str">
        <f>HYPERLINK("http://geochem.nrcan.gc.ca/cdogs/content/svy/svy210158_e.htm", "210158")</f>
        <v>210158</v>
      </c>
      <c r="L1058" t="s">
        <v>4928</v>
      </c>
      <c r="M1058">
        <v>77.2</v>
      </c>
      <c r="N1058" t="s">
        <v>4928</v>
      </c>
      <c r="O1058" t="s">
        <v>4929</v>
      </c>
      <c r="P1058" t="s">
        <v>4930</v>
      </c>
      <c r="Q1058" t="s">
        <v>4931</v>
      </c>
      <c r="R1058" t="s">
        <v>4932</v>
      </c>
      <c r="T1058" t="s">
        <v>25</v>
      </c>
    </row>
    <row r="1059" spans="1:20" x14ac:dyDescent="0.25">
      <c r="A1059">
        <v>62.419391400000002</v>
      </c>
      <c r="B1059">
        <v>-128.8638119</v>
      </c>
      <c r="C1059" s="1" t="str">
        <f>HYPERLINK("http://geochem.nrcan.gc.ca/cdogs/content/kwd/kwd020018_e.htm", "Fluid (stream)")</f>
        <v>Fluid (stream)</v>
      </c>
      <c r="D1059" s="1" t="str">
        <f>HYPERLINK("http://geochem.nrcan.gc.ca/cdogs/content/kwd/kwd080076_e.htm", "Filtering: 0.45 µm filter paper")</f>
        <v>Filtering: 0.45 µm filter paper</v>
      </c>
      <c r="E1059" s="1" t="str">
        <f>HYPERLINK("http://geochem.nrcan.gc.ca/cdogs/content/dgp/dgp00002_e.htm", "Total")</f>
        <v>Total</v>
      </c>
      <c r="F1059" s="1" t="str">
        <f>HYPERLINK("http://geochem.nrcan.gc.ca/cdogs/content/agp/agp01500_e.htm", "SO4 | NONE | IEC")</f>
        <v>SO4 | NONE | IEC</v>
      </c>
      <c r="G1059" s="1" t="str">
        <f>HYPERLINK("http://geochem.nrcan.gc.ca/cdogs/content/mth/mth01169_e.htm", "1169")</f>
        <v>1169</v>
      </c>
      <c r="H1059" s="1" t="str">
        <f>HYPERLINK("http://geochem.nrcan.gc.ca/cdogs/content/bdl/bdl210484_e.htm", "210484")</f>
        <v>210484</v>
      </c>
      <c r="I1059" s="1" t="str">
        <f>HYPERLINK("http://geochem.nrcan.gc.ca/cdogs/content/prj/prj210099_e.htm", "210099")</f>
        <v>210099</v>
      </c>
      <c r="J1059" s="1" t="str">
        <f>HYPERLINK("http://geochem.nrcan.gc.ca/cdogs/content/svy/svy210158_e.htm", "210158")</f>
        <v>210158</v>
      </c>
      <c r="L1059" t="s">
        <v>3053</v>
      </c>
      <c r="M1059">
        <v>32.4</v>
      </c>
      <c r="N1059" t="s">
        <v>3053</v>
      </c>
      <c r="O1059" t="s">
        <v>4933</v>
      </c>
      <c r="P1059" t="s">
        <v>4934</v>
      </c>
      <c r="Q1059" t="s">
        <v>4935</v>
      </c>
      <c r="R1059" t="s">
        <v>4936</v>
      </c>
      <c r="T1059" t="s">
        <v>25</v>
      </c>
    </row>
    <row r="1060" spans="1:20" x14ac:dyDescent="0.25">
      <c r="A1060">
        <v>62.425830500000004</v>
      </c>
      <c r="B1060">
        <v>-128.92797089999999</v>
      </c>
      <c r="C1060" s="1" t="str">
        <f>HYPERLINK("http://geochem.nrcan.gc.ca/cdogs/content/kwd/kwd020018_e.htm", "Fluid (stream)")</f>
        <v>Fluid (stream)</v>
      </c>
      <c r="D1060" s="1" t="str">
        <f>HYPERLINK("http://geochem.nrcan.gc.ca/cdogs/content/kwd/kwd080076_e.htm", "Filtering: 0.45 µm filter paper")</f>
        <v>Filtering: 0.45 µm filter paper</v>
      </c>
      <c r="E1060" s="1" t="str">
        <f>HYPERLINK("http://geochem.nrcan.gc.ca/cdogs/content/dgp/dgp00002_e.htm", "Total")</f>
        <v>Total</v>
      </c>
      <c r="F1060" s="1" t="str">
        <f>HYPERLINK("http://geochem.nrcan.gc.ca/cdogs/content/agp/agp01500_e.htm", "SO4 | NONE | IEC")</f>
        <v>SO4 | NONE | IEC</v>
      </c>
      <c r="G1060" s="1" t="str">
        <f>HYPERLINK("http://geochem.nrcan.gc.ca/cdogs/content/mth/mth01169_e.htm", "1169")</f>
        <v>1169</v>
      </c>
      <c r="H1060" s="1" t="str">
        <f>HYPERLINK("http://geochem.nrcan.gc.ca/cdogs/content/bdl/bdl210484_e.htm", "210484")</f>
        <v>210484</v>
      </c>
      <c r="I1060" s="1" t="str">
        <f>HYPERLINK("http://geochem.nrcan.gc.ca/cdogs/content/prj/prj210099_e.htm", "210099")</f>
        <v>210099</v>
      </c>
      <c r="J1060" s="1" t="str">
        <f>HYPERLINK("http://geochem.nrcan.gc.ca/cdogs/content/svy/svy210158_e.htm", "210158")</f>
        <v>210158</v>
      </c>
      <c r="L1060" t="s">
        <v>4937</v>
      </c>
      <c r="M1060">
        <v>29.2</v>
      </c>
      <c r="N1060" t="s">
        <v>4937</v>
      </c>
      <c r="O1060" t="s">
        <v>4938</v>
      </c>
      <c r="P1060" t="s">
        <v>4939</v>
      </c>
      <c r="Q1060" t="s">
        <v>4940</v>
      </c>
      <c r="R1060" t="s">
        <v>4941</v>
      </c>
      <c r="T1060" t="s">
        <v>25</v>
      </c>
    </row>
    <row r="1061" spans="1:20" x14ac:dyDescent="0.25">
      <c r="A1061">
        <v>62.4574833</v>
      </c>
      <c r="B1061">
        <v>-128.86148689999999</v>
      </c>
      <c r="C1061" s="1" t="str">
        <f>HYPERLINK("http://geochem.nrcan.gc.ca/cdogs/content/kwd/kwd020018_e.htm", "Fluid (stream)")</f>
        <v>Fluid (stream)</v>
      </c>
      <c r="D1061" s="1" t="str">
        <f>HYPERLINK("http://geochem.nrcan.gc.ca/cdogs/content/kwd/kwd080076_e.htm", "Filtering: 0.45 µm filter paper")</f>
        <v>Filtering: 0.45 µm filter paper</v>
      </c>
      <c r="E1061" s="1" t="str">
        <f>HYPERLINK("http://geochem.nrcan.gc.ca/cdogs/content/dgp/dgp00002_e.htm", "Total")</f>
        <v>Total</v>
      </c>
      <c r="F1061" s="1" t="str">
        <f>HYPERLINK("http://geochem.nrcan.gc.ca/cdogs/content/agp/agp01500_e.htm", "SO4 | NONE | IEC")</f>
        <v>SO4 | NONE | IEC</v>
      </c>
      <c r="G1061" s="1" t="str">
        <f>HYPERLINK("http://geochem.nrcan.gc.ca/cdogs/content/mth/mth01169_e.htm", "1169")</f>
        <v>1169</v>
      </c>
      <c r="H1061" s="1" t="str">
        <f>HYPERLINK("http://geochem.nrcan.gc.ca/cdogs/content/bdl/bdl210484_e.htm", "210484")</f>
        <v>210484</v>
      </c>
      <c r="I1061" s="1" t="str">
        <f>HYPERLINK("http://geochem.nrcan.gc.ca/cdogs/content/prj/prj210099_e.htm", "210099")</f>
        <v>210099</v>
      </c>
      <c r="J1061" s="1" t="str">
        <f>HYPERLINK("http://geochem.nrcan.gc.ca/cdogs/content/svy/svy210158_e.htm", "210158")</f>
        <v>210158</v>
      </c>
      <c r="L1061" t="s">
        <v>507</v>
      </c>
      <c r="M1061">
        <v>24.2</v>
      </c>
      <c r="N1061" t="s">
        <v>507</v>
      </c>
      <c r="O1061" t="s">
        <v>4942</v>
      </c>
      <c r="P1061" t="s">
        <v>4943</v>
      </c>
      <c r="Q1061" t="s">
        <v>4944</v>
      </c>
      <c r="R1061" t="s">
        <v>4945</v>
      </c>
      <c r="T1061" t="s">
        <v>25</v>
      </c>
    </row>
    <row r="1062" spans="1:20" x14ac:dyDescent="0.25">
      <c r="A1062">
        <v>62.445317299999999</v>
      </c>
      <c r="B1062">
        <v>-128.84147010000001</v>
      </c>
      <c r="C1062" s="1" t="str">
        <f>HYPERLINK("http://geochem.nrcan.gc.ca/cdogs/content/kwd/kwd020018_e.htm", "Fluid (stream)")</f>
        <v>Fluid (stream)</v>
      </c>
      <c r="D1062" s="1" t="str">
        <f>HYPERLINK("http://geochem.nrcan.gc.ca/cdogs/content/kwd/kwd080076_e.htm", "Filtering: 0.45 µm filter paper")</f>
        <v>Filtering: 0.45 µm filter paper</v>
      </c>
      <c r="E1062" s="1" t="str">
        <f>HYPERLINK("http://geochem.nrcan.gc.ca/cdogs/content/dgp/dgp00002_e.htm", "Total")</f>
        <v>Total</v>
      </c>
      <c r="F1062" s="1" t="str">
        <f>HYPERLINK("http://geochem.nrcan.gc.ca/cdogs/content/agp/agp01500_e.htm", "SO4 | NONE | IEC")</f>
        <v>SO4 | NONE | IEC</v>
      </c>
      <c r="G1062" s="1" t="str">
        <f>HYPERLINK("http://geochem.nrcan.gc.ca/cdogs/content/mth/mth01169_e.htm", "1169")</f>
        <v>1169</v>
      </c>
      <c r="H1062" s="1" t="str">
        <f>HYPERLINK("http://geochem.nrcan.gc.ca/cdogs/content/bdl/bdl210484_e.htm", "210484")</f>
        <v>210484</v>
      </c>
      <c r="I1062" s="1" t="str">
        <f>HYPERLINK("http://geochem.nrcan.gc.ca/cdogs/content/prj/prj210099_e.htm", "210099")</f>
        <v>210099</v>
      </c>
      <c r="J1062" s="1" t="str">
        <f>HYPERLINK("http://geochem.nrcan.gc.ca/cdogs/content/svy/svy210158_e.htm", "210158")</f>
        <v>210158</v>
      </c>
      <c r="L1062" t="s">
        <v>4946</v>
      </c>
      <c r="M1062">
        <v>48.5</v>
      </c>
      <c r="N1062" t="s">
        <v>4946</v>
      </c>
      <c r="O1062" t="s">
        <v>4947</v>
      </c>
      <c r="P1062" t="s">
        <v>4948</v>
      </c>
      <c r="Q1062" t="s">
        <v>4949</v>
      </c>
      <c r="R1062" t="s">
        <v>4950</v>
      </c>
      <c r="T1062" t="s">
        <v>25</v>
      </c>
    </row>
    <row r="1063" spans="1:20" x14ac:dyDescent="0.25">
      <c r="C1063" t="s">
        <v>4746</v>
      </c>
      <c r="D1063" t="s">
        <v>4747</v>
      </c>
      <c r="E1063" s="1" t="str">
        <f>HYPERLINK("http://geochem.nrcan.gc.ca/cdogs/content/dgp/dgp00002_e.htm", "Total")</f>
        <v>Total</v>
      </c>
      <c r="F1063" s="1" t="str">
        <f>HYPERLINK("http://geochem.nrcan.gc.ca/cdogs/content/agp/agp01500_e.htm", "SO4 | NONE | IEC")</f>
        <v>SO4 | NONE | IEC</v>
      </c>
      <c r="G1063" s="1" t="str">
        <f>HYPERLINK("http://geochem.nrcan.gc.ca/cdogs/content/mth/mth01169_e.htm", "1169")</f>
        <v>1169</v>
      </c>
      <c r="H1063" s="1" t="str">
        <f>HYPERLINK("http://geochem.nrcan.gc.ca/cdogs/content/bdl/bdl210484_e.htm", "210484")</f>
        <v>210484</v>
      </c>
      <c r="L1063" t="s">
        <v>1136</v>
      </c>
      <c r="M1063">
        <v>12</v>
      </c>
      <c r="N1063">
        <v>12</v>
      </c>
      <c r="Q1063" t="s">
        <v>4951</v>
      </c>
      <c r="R1063" t="s">
        <v>4952</v>
      </c>
      <c r="T1063">
        <v>0</v>
      </c>
    </row>
    <row r="1064" spans="1:20" x14ac:dyDescent="0.25">
      <c r="A1064">
        <v>62.454861200000003</v>
      </c>
      <c r="B1064">
        <v>-128.8012603</v>
      </c>
      <c r="C1064" s="1" t="str">
        <f>HYPERLINK("http://geochem.nrcan.gc.ca/cdogs/content/kwd/kwd020018_e.htm", "Fluid (stream)")</f>
        <v>Fluid (stream)</v>
      </c>
      <c r="D1064" s="1" t="str">
        <f>HYPERLINK("http://geochem.nrcan.gc.ca/cdogs/content/kwd/kwd080076_e.htm", "Filtering: 0.45 µm filter paper")</f>
        <v>Filtering: 0.45 µm filter paper</v>
      </c>
      <c r="E1064" s="1" t="str">
        <f>HYPERLINK("http://geochem.nrcan.gc.ca/cdogs/content/dgp/dgp00002_e.htm", "Total")</f>
        <v>Total</v>
      </c>
      <c r="F1064" s="1" t="str">
        <f>HYPERLINK("http://geochem.nrcan.gc.ca/cdogs/content/agp/agp01500_e.htm", "SO4 | NONE | IEC")</f>
        <v>SO4 | NONE | IEC</v>
      </c>
      <c r="G1064" s="1" t="str">
        <f>HYPERLINK("http://geochem.nrcan.gc.ca/cdogs/content/mth/mth01169_e.htm", "1169")</f>
        <v>1169</v>
      </c>
      <c r="H1064" s="1" t="str">
        <f>HYPERLINK("http://geochem.nrcan.gc.ca/cdogs/content/bdl/bdl210484_e.htm", "210484")</f>
        <v>210484</v>
      </c>
      <c r="I1064" s="1" t="str">
        <f>HYPERLINK("http://geochem.nrcan.gc.ca/cdogs/content/prj/prj210099_e.htm", "210099")</f>
        <v>210099</v>
      </c>
      <c r="J1064" s="1" t="str">
        <f>HYPERLINK("http://geochem.nrcan.gc.ca/cdogs/content/svy/svy210158_e.htm", "210158")</f>
        <v>210158</v>
      </c>
      <c r="L1064" t="s">
        <v>101</v>
      </c>
      <c r="M1064">
        <v>11.8</v>
      </c>
      <c r="N1064" t="s">
        <v>101</v>
      </c>
      <c r="O1064" t="s">
        <v>4953</v>
      </c>
      <c r="P1064" t="s">
        <v>4954</v>
      </c>
      <c r="Q1064" t="s">
        <v>4955</v>
      </c>
      <c r="R1064" t="s">
        <v>4956</v>
      </c>
      <c r="T1064" t="s">
        <v>25</v>
      </c>
    </row>
    <row r="1065" spans="1:20" x14ac:dyDescent="0.25">
      <c r="A1065">
        <v>62.435860400000003</v>
      </c>
      <c r="B1065">
        <v>-128.93509420000001</v>
      </c>
      <c r="C1065" s="1" t="str">
        <f>HYPERLINK("http://geochem.nrcan.gc.ca/cdogs/content/kwd/kwd020018_e.htm", "Fluid (stream)")</f>
        <v>Fluid (stream)</v>
      </c>
      <c r="D1065" s="1" t="str">
        <f>HYPERLINK("http://geochem.nrcan.gc.ca/cdogs/content/kwd/kwd080076_e.htm", "Filtering: 0.45 µm filter paper")</f>
        <v>Filtering: 0.45 µm filter paper</v>
      </c>
      <c r="E1065" s="1" t="str">
        <f>HYPERLINK("http://geochem.nrcan.gc.ca/cdogs/content/dgp/dgp00002_e.htm", "Total")</f>
        <v>Total</v>
      </c>
      <c r="F1065" s="1" t="str">
        <f>HYPERLINK("http://geochem.nrcan.gc.ca/cdogs/content/agp/agp01500_e.htm", "SO4 | NONE | IEC")</f>
        <v>SO4 | NONE | IEC</v>
      </c>
      <c r="G1065" s="1" t="str">
        <f>HYPERLINK("http://geochem.nrcan.gc.ca/cdogs/content/mth/mth01169_e.htm", "1169")</f>
        <v>1169</v>
      </c>
      <c r="H1065" s="1" t="str">
        <f>HYPERLINK("http://geochem.nrcan.gc.ca/cdogs/content/bdl/bdl210484_e.htm", "210484")</f>
        <v>210484</v>
      </c>
      <c r="I1065" s="1" t="str">
        <f>HYPERLINK("http://geochem.nrcan.gc.ca/cdogs/content/prj/prj210099_e.htm", "210099")</f>
        <v>210099</v>
      </c>
      <c r="J1065" s="1" t="str">
        <f>HYPERLINK("http://geochem.nrcan.gc.ca/cdogs/content/svy/svy210158_e.htm", "210158")</f>
        <v>210158</v>
      </c>
      <c r="L1065" t="s">
        <v>4957</v>
      </c>
      <c r="M1065">
        <v>35.799999999999997</v>
      </c>
      <c r="N1065" t="s">
        <v>4957</v>
      </c>
      <c r="O1065" t="s">
        <v>4958</v>
      </c>
      <c r="P1065" t="s">
        <v>4959</v>
      </c>
      <c r="Q1065" t="s">
        <v>4960</v>
      </c>
      <c r="R1065" t="s">
        <v>4961</v>
      </c>
      <c r="T1065" t="s">
        <v>25</v>
      </c>
    </row>
    <row r="1066" spans="1:20" x14ac:dyDescent="0.25">
      <c r="A1066">
        <v>62.4471512</v>
      </c>
      <c r="B1066">
        <v>-128.95479539999999</v>
      </c>
      <c r="C1066" s="1" t="str">
        <f>HYPERLINK("http://geochem.nrcan.gc.ca/cdogs/content/kwd/kwd020018_e.htm", "Fluid (stream)")</f>
        <v>Fluid (stream)</v>
      </c>
      <c r="D1066" s="1" t="str">
        <f>HYPERLINK("http://geochem.nrcan.gc.ca/cdogs/content/kwd/kwd080076_e.htm", "Filtering: 0.45 µm filter paper")</f>
        <v>Filtering: 0.45 µm filter paper</v>
      </c>
      <c r="E1066" s="1" t="str">
        <f>HYPERLINK("http://geochem.nrcan.gc.ca/cdogs/content/dgp/dgp00002_e.htm", "Total")</f>
        <v>Total</v>
      </c>
      <c r="F1066" s="1" t="str">
        <f>HYPERLINK("http://geochem.nrcan.gc.ca/cdogs/content/agp/agp01500_e.htm", "SO4 | NONE | IEC")</f>
        <v>SO4 | NONE | IEC</v>
      </c>
      <c r="G1066" s="1" t="str">
        <f>HYPERLINK("http://geochem.nrcan.gc.ca/cdogs/content/mth/mth01169_e.htm", "1169")</f>
        <v>1169</v>
      </c>
      <c r="H1066" s="1" t="str">
        <f>HYPERLINK("http://geochem.nrcan.gc.ca/cdogs/content/bdl/bdl210484_e.htm", "210484")</f>
        <v>210484</v>
      </c>
      <c r="I1066" s="1" t="str">
        <f>HYPERLINK("http://geochem.nrcan.gc.ca/cdogs/content/prj/prj210099_e.htm", "210099")</f>
        <v>210099</v>
      </c>
      <c r="J1066" s="1" t="str">
        <f>HYPERLINK("http://geochem.nrcan.gc.ca/cdogs/content/svy/svy210158_e.htm", "210158")</f>
        <v>210158</v>
      </c>
      <c r="L1066" t="s">
        <v>4732</v>
      </c>
      <c r="M1066">
        <v>26.4</v>
      </c>
      <c r="N1066" t="s">
        <v>4732</v>
      </c>
      <c r="O1066" t="s">
        <v>4962</v>
      </c>
      <c r="P1066" t="s">
        <v>4963</v>
      </c>
      <c r="Q1066" t="s">
        <v>4964</v>
      </c>
      <c r="R1066" t="s">
        <v>4965</v>
      </c>
      <c r="T1066" t="s">
        <v>25</v>
      </c>
    </row>
    <row r="1067" spans="1:20" x14ac:dyDescent="0.25">
      <c r="A1067">
        <v>62.450246499999999</v>
      </c>
      <c r="B1067">
        <v>-129.0063577</v>
      </c>
      <c r="C1067" s="1" t="str">
        <f>HYPERLINK("http://geochem.nrcan.gc.ca/cdogs/content/kwd/kwd020018_e.htm", "Fluid (stream)")</f>
        <v>Fluid (stream)</v>
      </c>
      <c r="D1067" s="1" t="str">
        <f>HYPERLINK("http://geochem.nrcan.gc.ca/cdogs/content/kwd/kwd080076_e.htm", "Filtering: 0.45 µm filter paper")</f>
        <v>Filtering: 0.45 µm filter paper</v>
      </c>
      <c r="E1067" s="1" t="str">
        <f>HYPERLINK("http://geochem.nrcan.gc.ca/cdogs/content/dgp/dgp00002_e.htm", "Total")</f>
        <v>Total</v>
      </c>
      <c r="F1067" s="1" t="str">
        <f>HYPERLINK("http://geochem.nrcan.gc.ca/cdogs/content/agp/agp01500_e.htm", "SO4 | NONE | IEC")</f>
        <v>SO4 | NONE | IEC</v>
      </c>
      <c r="G1067" s="1" t="str">
        <f>HYPERLINK("http://geochem.nrcan.gc.ca/cdogs/content/mth/mth01169_e.htm", "1169")</f>
        <v>1169</v>
      </c>
      <c r="H1067" s="1" t="str">
        <f>HYPERLINK("http://geochem.nrcan.gc.ca/cdogs/content/bdl/bdl210484_e.htm", "210484")</f>
        <v>210484</v>
      </c>
      <c r="I1067" s="1" t="str">
        <f>HYPERLINK("http://geochem.nrcan.gc.ca/cdogs/content/prj/prj210099_e.htm", "210099")</f>
        <v>210099</v>
      </c>
      <c r="J1067" s="1" t="str">
        <f>HYPERLINK("http://geochem.nrcan.gc.ca/cdogs/content/svy/svy210158_e.htm", "210158")</f>
        <v>210158</v>
      </c>
      <c r="L1067" t="s">
        <v>184</v>
      </c>
      <c r="M1067">
        <v>9.3000000000000007</v>
      </c>
      <c r="N1067" t="s">
        <v>184</v>
      </c>
      <c r="O1067" t="s">
        <v>4966</v>
      </c>
      <c r="P1067" t="s">
        <v>4967</v>
      </c>
      <c r="Q1067" t="s">
        <v>4968</v>
      </c>
      <c r="R1067" t="s">
        <v>4969</v>
      </c>
      <c r="T1067" t="s">
        <v>25</v>
      </c>
    </row>
    <row r="1068" spans="1:20" x14ac:dyDescent="0.25">
      <c r="A1068">
        <v>62.453899900000003</v>
      </c>
      <c r="B1068">
        <v>-129.0049631</v>
      </c>
      <c r="C1068" s="1" t="str">
        <f>HYPERLINK("http://geochem.nrcan.gc.ca/cdogs/content/kwd/kwd020018_e.htm", "Fluid (stream)")</f>
        <v>Fluid (stream)</v>
      </c>
      <c r="D1068" s="1" t="str">
        <f>HYPERLINK("http://geochem.nrcan.gc.ca/cdogs/content/kwd/kwd080076_e.htm", "Filtering: 0.45 µm filter paper")</f>
        <v>Filtering: 0.45 µm filter paper</v>
      </c>
      <c r="E1068" s="1" t="str">
        <f>HYPERLINK("http://geochem.nrcan.gc.ca/cdogs/content/dgp/dgp00002_e.htm", "Total")</f>
        <v>Total</v>
      </c>
      <c r="F1068" s="1" t="str">
        <f>HYPERLINK("http://geochem.nrcan.gc.ca/cdogs/content/agp/agp01500_e.htm", "SO4 | NONE | IEC")</f>
        <v>SO4 | NONE | IEC</v>
      </c>
      <c r="G1068" s="1" t="str">
        <f>HYPERLINK("http://geochem.nrcan.gc.ca/cdogs/content/mth/mth01169_e.htm", "1169")</f>
        <v>1169</v>
      </c>
      <c r="H1068" s="1" t="str">
        <f>HYPERLINK("http://geochem.nrcan.gc.ca/cdogs/content/bdl/bdl210484_e.htm", "210484")</f>
        <v>210484</v>
      </c>
      <c r="I1068" s="1" t="str">
        <f>HYPERLINK("http://geochem.nrcan.gc.ca/cdogs/content/prj/prj210099_e.htm", "210099")</f>
        <v>210099</v>
      </c>
      <c r="J1068" s="1" t="str">
        <f>HYPERLINK("http://geochem.nrcan.gc.ca/cdogs/content/svy/svy210158_e.htm", "210158")</f>
        <v>210158</v>
      </c>
      <c r="L1068" t="s">
        <v>664</v>
      </c>
      <c r="M1068">
        <v>12.7</v>
      </c>
      <c r="N1068" t="s">
        <v>664</v>
      </c>
      <c r="O1068" t="s">
        <v>4970</v>
      </c>
      <c r="P1068" t="s">
        <v>4971</v>
      </c>
      <c r="Q1068" t="s">
        <v>4972</v>
      </c>
      <c r="R1068" t="s">
        <v>4973</v>
      </c>
      <c r="T1068" t="s">
        <v>25</v>
      </c>
    </row>
    <row r="1069" spans="1:20" x14ac:dyDescent="0.25">
      <c r="A1069">
        <v>62.460543800000004</v>
      </c>
      <c r="B1069">
        <v>-128.95570570000001</v>
      </c>
      <c r="C1069" s="1" t="str">
        <f>HYPERLINK("http://geochem.nrcan.gc.ca/cdogs/content/kwd/kwd020018_e.htm", "Fluid (stream)")</f>
        <v>Fluid (stream)</v>
      </c>
      <c r="D1069" s="1" t="str">
        <f>HYPERLINK("http://geochem.nrcan.gc.ca/cdogs/content/kwd/kwd080076_e.htm", "Filtering: 0.45 µm filter paper")</f>
        <v>Filtering: 0.45 µm filter paper</v>
      </c>
      <c r="E1069" s="1" t="str">
        <f>HYPERLINK("http://geochem.nrcan.gc.ca/cdogs/content/dgp/dgp00002_e.htm", "Total")</f>
        <v>Total</v>
      </c>
      <c r="F1069" s="1" t="str">
        <f>HYPERLINK("http://geochem.nrcan.gc.ca/cdogs/content/agp/agp01500_e.htm", "SO4 | NONE | IEC")</f>
        <v>SO4 | NONE | IEC</v>
      </c>
      <c r="G1069" s="1" t="str">
        <f>HYPERLINK("http://geochem.nrcan.gc.ca/cdogs/content/mth/mth01169_e.htm", "1169")</f>
        <v>1169</v>
      </c>
      <c r="H1069" s="1" t="str">
        <f>HYPERLINK("http://geochem.nrcan.gc.ca/cdogs/content/bdl/bdl210484_e.htm", "210484")</f>
        <v>210484</v>
      </c>
      <c r="I1069" s="1" t="str">
        <f>HYPERLINK("http://geochem.nrcan.gc.ca/cdogs/content/prj/prj210099_e.htm", "210099")</f>
        <v>210099</v>
      </c>
      <c r="J1069" s="1" t="str">
        <f>HYPERLINK("http://geochem.nrcan.gc.ca/cdogs/content/svy/svy210158_e.htm", "210158")</f>
        <v>210158</v>
      </c>
      <c r="L1069" t="s">
        <v>4817</v>
      </c>
      <c r="M1069">
        <v>48</v>
      </c>
      <c r="N1069" t="s">
        <v>4817</v>
      </c>
      <c r="O1069" t="s">
        <v>4974</v>
      </c>
      <c r="P1069" t="s">
        <v>4975</v>
      </c>
      <c r="Q1069" t="s">
        <v>4976</v>
      </c>
      <c r="R1069" t="s">
        <v>4977</v>
      </c>
      <c r="T1069" t="s">
        <v>25</v>
      </c>
    </row>
    <row r="1070" spans="1:20" x14ac:dyDescent="0.25">
      <c r="A1070">
        <v>62.464216</v>
      </c>
      <c r="B1070">
        <v>-128.95886049999999</v>
      </c>
      <c r="C1070" s="1" t="str">
        <f>HYPERLINK("http://geochem.nrcan.gc.ca/cdogs/content/kwd/kwd020018_e.htm", "Fluid (stream)")</f>
        <v>Fluid (stream)</v>
      </c>
      <c r="D1070" s="1" t="str">
        <f>HYPERLINK("http://geochem.nrcan.gc.ca/cdogs/content/kwd/kwd080076_e.htm", "Filtering: 0.45 µm filter paper")</f>
        <v>Filtering: 0.45 µm filter paper</v>
      </c>
      <c r="E1070" s="1" t="str">
        <f>HYPERLINK("http://geochem.nrcan.gc.ca/cdogs/content/dgp/dgp00002_e.htm", "Total")</f>
        <v>Total</v>
      </c>
      <c r="F1070" s="1" t="str">
        <f>HYPERLINK("http://geochem.nrcan.gc.ca/cdogs/content/agp/agp01500_e.htm", "SO4 | NONE | IEC")</f>
        <v>SO4 | NONE | IEC</v>
      </c>
      <c r="G1070" s="1" t="str">
        <f>HYPERLINK("http://geochem.nrcan.gc.ca/cdogs/content/mth/mth01169_e.htm", "1169")</f>
        <v>1169</v>
      </c>
      <c r="H1070" s="1" t="str">
        <f>HYPERLINK("http://geochem.nrcan.gc.ca/cdogs/content/bdl/bdl210484_e.htm", "210484")</f>
        <v>210484</v>
      </c>
      <c r="I1070" s="1" t="str">
        <f>HYPERLINK("http://geochem.nrcan.gc.ca/cdogs/content/prj/prj210099_e.htm", "210099")</f>
        <v>210099</v>
      </c>
      <c r="J1070" s="1" t="str">
        <f>HYPERLINK("http://geochem.nrcan.gc.ca/cdogs/content/svy/svy210158_e.htm", "210158")</f>
        <v>210158</v>
      </c>
      <c r="L1070" t="s">
        <v>334</v>
      </c>
      <c r="M1070">
        <v>10.7</v>
      </c>
      <c r="N1070" t="s">
        <v>334</v>
      </c>
      <c r="O1070" t="s">
        <v>4978</v>
      </c>
      <c r="P1070" t="s">
        <v>4979</v>
      </c>
      <c r="Q1070" t="s">
        <v>4980</v>
      </c>
      <c r="R1070" t="s">
        <v>4981</v>
      </c>
      <c r="T1070" t="s">
        <v>25</v>
      </c>
    </row>
    <row r="1071" spans="1:20" x14ac:dyDescent="0.25">
      <c r="A1071">
        <v>62.4743779</v>
      </c>
      <c r="B1071">
        <v>-128.9378036</v>
      </c>
      <c r="C1071" s="1" t="str">
        <f>HYPERLINK("http://geochem.nrcan.gc.ca/cdogs/content/kwd/kwd020018_e.htm", "Fluid (stream)")</f>
        <v>Fluid (stream)</v>
      </c>
      <c r="D1071" s="1" t="str">
        <f>HYPERLINK("http://geochem.nrcan.gc.ca/cdogs/content/kwd/kwd080076_e.htm", "Filtering: 0.45 µm filter paper")</f>
        <v>Filtering: 0.45 µm filter paper</v>
      </c>
      <c r="E1071" s="1" t="str">
        <f>HYPERLINK("http://geochem.nrcan.gc.ca/cdogs/content/dgp/dgp00002_e.htm", "Total")</f>
        <v>Total</v>
      </c>
      <c r="F1071" s="1" t="str">
        <f>HYPERLINK("http://geochem.nrcan.gc.ca/cdogs/content/agp/agp01500_e.htm", "SO4 | NONE | IEC")</f>
        <v>SO4 | NONE | IEC</v>
      </c>
      <c r="G1071" s="1" t="str">
        <f>HYPERLINK("http://geochem.nrcan.gc.ca/cdogs/content/mth/mth01169_e.htm", "1169")</f>
        <v>1169</v>
      </c>
      <c r="H1071" s="1" t="str">
        <f>HYPERLINK("http://geochem.nrcan.gc.ca/cdogs/content/bdl/bdl210484_e.htm", "210484")</f>
        <v>210484</v>
      </c>
      <c r="I1071" s="1" t="str">
        <f>HYPERLINK("http://geochem.nrcan.gc.ca/cdogs/content/prj/prj210099_e.htm", "210099")</f>
        <v>210099</v>
      </c>
      <c r="J1071" s="1" t="str">
        <f>HYPERLINK("http://geochem.nrcan.gc.ca/cdogs/content/svy/svy210158_e.htm", "210158")</f>
        <v>210158</v>
      </c>
      <c r="L1071" t="s">
        <v>4982</v>
      </c>
      <c r="M1071">
        <v>4.3</v>
      </c>
      <c r="N1071" t="s">
        <v>4982</v>
      </c>
      <c r="O1071" t="s">
        <v>4983</v>
      </c>
      <c r="P1071" t="s">
        <v>4984</v>
      </c>
      <c r="Q1071" t="s">
        <v>4985</v>
      </c>
      <c r="R1071" t="s">
        <v>4986</v>
      </c>
      <c r="T1071" t="s">
        <v>25</v>
      </c>
    </row>
    <row r="1072" spans="1:20" x14ac:dyDescent="0.25">
      <c r="A1072">
        <v>62.486046100000003</v>
      </c>
      <c r="B1072">
        <v>-128.8931158</v>
      </c>
      <c r="C1072" s="1" t="str">
        <f>HYPERLINK("http://geochem.nrcan.gc.ca/cdogs/content/kwd/kwd020018_e.htm", "Fluid (stream)")</f>
        <v>Fluid (stream)</v>
      </c>
      <c r="D1072" s="1" t="str">
        <f>HYPERLINK("http://geochem.nrcan.gc.ca/cdogs/content/kwd/kwd080076_e.htm", "Filtering: 0.45 µm filter paper")</f>
        <v>Filtering: 0.45 µm filter paper</v>
      </c>
      <c r="E1072" s="1" t="str">
        <f>HYPERLINK("http://geochem.nrcan.gc.ca/cdogs/content/dgp/dgp00002_e.htm", "Total")</f>
        <v>Total</v>
      </c>
      <c r="F1072" s="1" t="str">
        <f>HYPERLINK("http://geochem.nrcan.gc.ca/cdogs/content/agp/agp01500_e.htm", "SO4 | NONE | IEC")</f>
        <v>SO4 | NONE | IEC</v>
      </c>
      <c r="G1072" s="1" t="str">
        <f>HYPERLINK("http://geochem.nrcan.gc.ca/cdogs/content/mth/mth01169_e.htm", "1169")</f>
        <v>1169</v>
      </c>
      <c r="H1072" s="1" t="str">
        <f>HYPERLINK("http://geochem.nrcan.gc.ca/cdogs/content/bdl/bdl210484_e.htm", "210484")</f>
        <v>210484</v>
      </c>
      <c r="I1072" s="1" t="str">
        <f>HYPERLINK("http://geochem.nrcan.gc.ca/cdogs/content/prj/prj210099_e.htm", "210099")</f>
        <v>210099</v>
      </c>
      <c r="J1072" s="1" t="str">
        <f>HYPERLINK("http://geochem.nrcan.gc.ca/cdogs/content/svy/svy210158_e.htm", "210158")</f>
        <v>210158</v>
      </c>
      <c r="L1072" t="s">
        <v>4987</v>
      </c>
      <c r="M1072">
        <v>14.7</v>
      </c>
      <c r="N1072" t="s">
        <v>4987</v>
      </c>
      <c r="O1072" t="s">
        <v>4988</v>
      </c>
      <c r="P1072" t="s">
        <v>4989</v>
      </c>
      <c r="Q1072" t="s">
        <v>4990</v>
      </c>
      <c r="R1072" t="s">
        <v>4991</v>
      </c>
      <c r="T1072" t="s">
        <v>25</v>
      </c>
    </row>
    <row r="1073" spans="1:20" x14ac:dyDescent="0.25">
      <c r="A1073">
        <v>62.486046100000003</v>
      </c>
      <c r="B1073">
        <v>-128.8931158</v>
      </c>
      <c r="C1073" s="1" t="str">
        <f>HYPERLINK("http://geochem.nrcan.gc.ca/cdogs/content/kwd/kwd020018_e.htm", "Fluid (stream)")</f>
        <v>Fluid (stream)</v>
      </c>
      <c r="D1073" s="1" t="str">
        <f>HYPERLINK("http://geochem.nrcan.gc.ca/cdogs/content/kwd/kwd080076_e.htm", "Filtering: 0.45 µm filter paper")</f>
        <v>Filtering: 0.45 µm filter paper</v>
      </c>
      <c r="E1073" s="1" t="str">
        <f>HYPERLINK("http://geochem.nrcan.gc.ca/cdogs/content/dgp/dgp00002_e.htm", "Total")</f>
        <v>Total</v>
      </c>
      <c r="F1073" s="1" t="str">
        <f>HYPERLINK("http://geochem.nrcan.gc.ca/cdogs/content/agp/agp01500_e.htm", "SO4 | NONE | IEC")</f>
        <v>SO4 | NONE | IEC</v>
      </c>
      <c r="G1073" s="1" t="str">
        <f>HYPERLINK("http://geochem.nrcan.gc.ca/cdogs/content/mth/mth01169_e.htm", "1169")</f>
        <v>1169</v>
      </c>
      <c r="H1073" s="1" t="str">
        <f>HYPERLINK("http://geochem.nrcan.gc.ca/cdogs/content/bdl/bdl210484_e.htm", "210484")</f>
        <v>210484</v>
      </c>
      <c r="I1073" s="1" t="str">
        <f>HYPERLINK("http://geochem.nrcan.gc.ca/cdogs/content/prj/prj210099_e.htm", "210099")</f>
        <v>210099</v>
      </c>
      <c r="J1073" s="1" t="str">
        <f>HYPERLINK("http://geochem.nrcan.gc.ca/cdogs/content/svy/svy210158_e.htm", "210158")</f>
        <v>210158</v>
      </c>
      <c r="L1073" t="s">
        <v>164</v>
      </c>
      <c r="M1073">
        <v>15</v>
      </c>
      <c r="N1073" t="s">
        <v>164</v>
      </c>
      <c r="O1073" t="s">
        <v>4988</v>
      </c>
      <c r="P1073" t="s">
        <v>4992</v>
      </c>
      <c r="Q1073" t="s">
        <v>4993</v>
      </c>
      <c r="R1073" t="s">
        <v>4994</v>
      </c>
      <c r="T1073" t="s">
        <v>25</v>
      </c>
    </row>
    <row r="1074" spans="1:20" x14ac:dyDescent="0.25">
      <c r="A1074">
        <v>62.502392100000002</v>
      </c>
      <c r="B1074">
        <v>-128.8634917</v>
      </c>
      <c r="C1074" s="1" t="str">
        <f>HYPERLINK("http://geochem.nrcan.gc.ca/cdogs/content/kwd/kwd020018_e.htm", "Fluid (stream)")</f>
        <v>Fluid (stream)</v>
      </c>
      <c r="D1074" s="1" t="str">
        <f>HYPERLINK("http://geochem.nrcan.gc.ca/cdogs/content/kwd/kwd080076_e.htm", "Filtering: 0.45 µm filter paper")</f>
        <v>Filtering: 0.45 µm filter paper</v>
      </c>
      <c r="E1074" s="1" t="str">
        <f>HYPERLINK("http://geochem.nrcan.gc.ca/cdogs/content/dgp/dgp00002_e.htm", "Total")</f>
        <v>Total</v>
      </c>
      <c r="F1074" s="1" t="str">
        <f>HYPERLINK("http://geochem.nrcan.gc.ca/cdogs/content/agp/agp01500_e.htm", "SO4 | NONE | IEC")</f>
        <v>SO4 | NONE | IEC</v>
      </c>
      <c r="G1074" s="1" t="str">
        <f>HYPERLINK("http://geochem.nrcan.gc.ca/cdogs/content/mth/mth01169_e.htm", "1169")</f>
        <v>1169</v>
      </c>
      <c r="H1074" s="1" t="str">
        <f>HYPERLINK("http://geochem.nrcan.gc.ca/cdogs/content/bdl/bdl210484_e.htm", "210484")</f>
        <v>210484</v>
      </c>
      <c r="I1074" s="1" t="str">
        <f>HYPERLINK("http://geochem.nrcan.gc.ca/cdogs/content/prj/prj210099_e.htm", "210099")</f>
        <v>210099</v>
      </c>
      <c r="J1074" s="1" t="str">
        <f>HYPERLINK("http://geochem.nrcan.gc.ca/cdogs/content/svy/svy210158_e.htm", "210158")</f>
        <v>210158</v>
      </c>
      <c r="L1074" t="s">
        <v>2614</v>
      </c>
      <c r="M1074">
        <v>47.5</v>
      </c>
      <c r="N1074" t="s">
        <v>2614</v>
      </c>
      <c r="O1074" t="s">
        <v>4995</v>
      </c>
      <c r="P1074" t="s">
        <v>4996</v>
      </c>
      <c r="Q1074" t="s">
        <v>4997</v>
      </c>
      <c r="R1074" t="s">
        <v>4998</v>
      </c>
      <c r="T1074" t="s">
        <v>25</v>
      </c>
    </row>
    <row r="1075" spans="1:20" x14ac:dyDescent="0.25">
      <c r="A1075">
        <v>62.500204500000002</v>
      </c>
      <c r="B1075">
        <v>-129.09164190000001</v>
      </c>
      <c r="C1075" s="1" t="str">
        <f>HYPERLINK("http://geochem.nrcan.gc.ca/cdogs/content/kwd/kwd020018_e.htm", "Fluid (stream)")</f>
        <v>Fluid (stream)</v>
      </c>
      <c r="D1075" s="1" t="str">
        <f>HYPERLINK("http://geochem.nrcan.gc.ca/cdogs/content/kwd/kwd080076_e.htm", "Filtering: 0.45 µm filter paper")</f>
        <v>Filtering: 0.45 µm filter paper</v>
      </c>
      <c r="E1075" s="1" t="str">
        <f>HYPERLINK("http://geochem.nrcan.gc.ca/cdogs/content/dgp/dgp00002_e.htm", "Total")</f>
        <v>Total</v>
      </c>
      <c r="F1075" s="1" t="str">
        <f>HYPERLINK("http://geochem.nrcan.gc.ca/cdogs/content/agp/agp01500_e.htm", "SO4 | NONE | IEC")</f>
        <v>SO4 | NONE | IEC</v>
      </c>
      <c r="G1075" s="1" t="str">
        <f>HYPERLINK("http://geochem.nrcan.gc.ca/cdogs/content/mth/mth01169_e.htm", "1169")</f>
        <v>1169</v>
      </c>
      <c r="H1075" s="1" t="str">
        <f>HYPERLINK("http://geochem.nrcan.gc.ca/cdogs/content/bdl/bdl210484_e.htm", "210484")</f>
        <v>210484</v>
      </c>
      <c r="I1075" s="1" t="str">
        <f>HYPERLINK("http://geochem.nrcan.gc.ca/cdogs/content/prj/prj210099_e.htm", "210099")</f>
        <v>210099</v>
      </c>
      <c r="J1075" s="1" t="str">
        <f>HYPERLINK("http://geochem.nrcan.gc.ca/cdogs/content/svy/svy210158_e.htm", "210158")</f>
        <v>210158</v>
      </c>
      <c r="L1075" t="s">
        <v>4999</v>
      </c>
      <c r="M1075">
        <v>20.8</v>
      </c>
      <c r="N1075" t="s">
        <v>4999</v>
      </c>
      <c r="O1075" t="s">
        <v>5000</v>
      </c>
      <c r="P1075" t="s">
        <v>5001</v>
      </c>
      <c r="Q1075" t="s">
        <v>5002</v>
      </c>
      <c r="R1075" t="s">
        <v>5003</v>
      </c>
      <c r="T1075" t="s">
        <v>25</v>
      </c>
    </row>
    <row r="1076" spans="1:20" x14ac:dyDescent="0.25">
      <c r="A1076">
        <v>62.495581399999999</v>
      </c>
      <c r="B1076">
        <v>-129.11631489999999</v>
      </c>
      <c r="C1076" s="1" t="str">
        <f>HYPERLINK("http://geochem.nrcan.gc.ca/cdogs/content/kwd/kwd020018_e.htm", "Fluid (stream)")</f>
        <v>Fluid (stream)</v>
      </c>
      <c r="D1076" s="1" t="str">
        <f>HYPERLINK("http://geochem.nrcan.gc.ca/cdogs/content/kwd/kwd080076_e.htm", "Filtering: 0.45 µm filter paper")</f>
        <v>Filtering: 0.45 µm filter paper</v>
      </c>
      <c r="E1076" s="1" t="str">
        <f>HYPERLINK("http://geochem.nrcan.gc.ca/cdogs/content/dgp/dgp00002_e.htm", "Total")</f>
        <v>Total</v>
      </c>
      <c r="F1076" s="1" t="str">
        <f>HYPERLINK("http://geochem.nrcan.gc.ca/cdogs/content/agp/agp01500_e.htm", "SO4 | NONE | IEC")</f>
        <v>SO4 | NONE | IEC</v>
      </c>
      <c r="G1076" s="1" t="str">
        <f>HYPERLINK("http://geochem.nrcan.gc.ca/cdogs/content/mth/mth01169_e.htm", "1169")</f>
        <v>1169</v>
      </c>
      <c r="H1076" s="1" t="str">
        <f>HYPERLINK("http://geochem.nrcan.gc.ca/cdogs/content/bdl/bdl210484_e.htm", "210484")</f>
        <v>210484</v>
      </c>
      <c r="I1076" s="1" t="str">
        <f>HYPERLINK("http://geochem.nrcan.gc.ca/cdogs/content/prj/prj210099_e.htm", "210099")</f>
        <v>210099</v>
      </c>
      <c r="J1076" s="1" t="str">
        <f>HYPERLINK("http://geochem.nrcan.gc.ca/cdogs/content/svy/svy210158_e.htm", "210158")</f>
        <v>210158</v>
      </c>
      <c r="L1076" t="s">
        <v>134</v>
      </c>
      <c r="M1076">
        <v>24.1</v>
      </c>
      <c r="N1076" t="s">
        <v>134</v>
      </c>
      <c r="O1076" t="s">
        <v>5004</v>
      </c>
      <c r="P1076" t="s">
        <v>5005</v>
      </c>
      <c r="Q1076" t="s">
        <v>5006</v>
      </c>
      <c r="R1076" t="s">
        <v>5007</v>
      </c>
      <c r="T1076" t="s">
        <v>25</v>
      </c>
    </row>
    <row r="1077" spans="1:20" x14ac:dyDescent="0.25">
      <c r="C1077" t="s">
        <v>4746</v>
      </c>
      <c r="D1077" t="s">
        <v>4747</v>
      </c>
      <c r="E1077" s="1" t="str">
        <f>HYPERLINK("http://geochem.nrcan.gc.ca/cdogs/content/dgp/dgp00002_e.htm", "Total")</f>
        <v>Total</v>
      </c>
      <c r="F1077" s="1" t="str">
        <f>HYPERLINK("http://geochem.nrcan.gc.ca/cdogs/content/agp/agp01500_e.htm", "SO4 | NONE | IEC")</f>
        <v>SO4 | NONE | IEC</v>
      </c>
      <c r="G1077" s="1" t="str">
        <f>HYPERLINK("http://geochem.nrcan.gc.ca/cdogs/content/mth/mth01169_e.htm", "1169")</f>
        <v>1169</v>
      </c>
      <c r="H1077" s="1" t="str">
        <f>HYPERLINK("http://geochem.nrcan.gc.ca/cdogs/content/bdl/bdl210484_e.htm", "210484")</f>
        <v>210484</v>
      </c>
      <c r="L1077" t="s">
        <v>134</v>
      </c>
      <c r="M1077">
        <v>24.1</v>
      </c>
      <c r="N1077">
        <v>24.1</v>
      </c>
      <c r="Q1077" t="s">
        <v>5008</v>
      </c>
      <c r="R1077" t="s">
        <v>5009</v>
      </c>
      <c r="T1077">
        <v>0</v>
      </c>
    </row>
    <row r="1078" spans="1:20" x14ac:dyDescent="0.25">
      <c r="A1078">
        <v>62.484014100000003</v>
      </c>
      <c r="B1078">
        <v>-129.11283589999999</v>
      </c>
      <c r="C1078" s="1" t="str">
        <f>HYPERLINK("http://geochem.nrcan.gc.ca/cdogs/content/kwd/kwd020018_e.htm", "Fluid (stream)")</f>
        <v>Fluid (stream)</v>
      </c>
      <c r="D1078" s="1" t="str">
        <f>HYPERLINK("http://geochem.nrcan.gc.ca/cdogs/content/kwd/kwd080076_e.htm", "Filtering: 0.45 µm filter paper")</f>
        <v>Filtering: 0.45 µm filter paper</v>
      </c>
      <c r="E1078" s="1" t="str">
        <f>HYPERLINK("http://geochem.nrcan.gc.ca/cdogs/content/dgp/dgp00002_e.htm", "Total")</f>
        <v>Total</v>
      </c>
      <c r="F1078" s="1" t="str">
        <f>HYPERLINK("http://geochem.nrcan.gc.ca/cdogs/content/agp/agp01500_e.htm", "SO4 | NONE | IEC")</f>
        <v>SO4 | NONE | IEC</v>
      </c>
      <c r="G1078" s="1" t="str">
        <f>HYPERLINK("http://geochem.nrcan.gc.ca/cdogs/content/mth/mth01169_e.htm", "1169")</f>
        <v>1169</v>
      </c>
      <c r="H1078" s="1" t="str">
        <f>HYPERLINK("http://geochem.nrcan.gc.ca/cdogs/content/bdl/bdl210484_e.htm", "210484")</f>
        <v>210484</v>
      </c>
      <c r="I1078" s="1" t="str">
        <f>HYPERLINK("http://geochem.nrcan.gc.ca/cdogs/content/prj/prj210099_e.htm", "210099")</f>
        <v>210099</v>
      </c>
      <c r="J1078" s="1" t="str">
        <f>HYPERLINK("http://geochem.nrcan.gc.ca/cdogs/content/svy/svy210158_e.htm", "210158")</f>
        <v>210158</v>
      </c>
      <c r="L1078" t="s">
        <v>5010</v>
      </c>
      <c r="M1078">
        <v>54.3</v>
      </c>
      <c r="N1078" t="s">
        <v>5010</v>
      </c>
      <c r="O1078" t="s">
        <v>5011</v>
      </c>
      <c r="P1078" t="s">
        <v>5012</v>
      </c>
      <c r="Q1078" t="s">
        <v>5013</v>
      </c>
      <c r="R1078" t="s">
        <v>5014</v>
      </c>
      <c r="T1078" t="s">
        <v>25</v>
      </c>
    </row>
    <row r="1079" spans="1:20" x14ac:dyDescent="0.25">
      <c r="A1079">
        <v>62.4756511</v>
      </c>
      <c r="B1079">
        <v>-129.13047330000001</v>
      </c>
      <c r="C1079" s="1" t="str">
        <f>HYPERLINK("http://geochem.nrcan.gc.ca/cdogs/content/kwd/kwd020018_e.htm", "Fluid (stream)")</f>
        <v>Fluid (stream)</v>
      </c>
      <c r="D1079" s="1" t="str">
        <f>HYPERLINK("http://geochem.nrcan.gc.ca/cdogs/content/kwd/kwd080076_e.htm", "Filtering: 0.45 µm filter paper")</f>
        <v>Filtering: 0.45 µm filter paper</v>
      </c>
      <c r="E1079" s="1" t="str">
        <f>HYPERLINK("http://geochem.nrcan.gc.ca/cdogs/content/dgp/dgp00002_e.htm", "Total")</f>
        <v>Total</v>
      </c>
      <c r="F1079" s="1" t="str">
        <f>HYPERLINK("http://geochem.nrcan.gc.ca/cdogs/content/agp/agp01500_e.htm", "SO4 | NONE | IEC")</f>
        <v>SO4 | NONE | IEC</v>
      </c>
      <c r="G1079" s="1" t="str">
        <f>HYPERLINK("http://geochem.nrcan.gc.ca/cdogs/content/mth/mth01169_e.htm", "1169")</f>
        <v>1169</v>
      </c>
      <c r="H1079" s="1" t="str">
        <f>HYPERLINK("http://geochem.nrcan.gc.ca/cdogs/content/bdl/bdl210484_e.htm", "210484")</f>
        <v>210484</v>
      </c>
      <c r="I1079" s="1" t="str">
        <f>HYPERLINK("http://geochem.nrcan.gc.ca/cdogs/content/prj/prj210099_e.htm", "210099")</f>
        <v>210099</v>
      </c>
      <c r="J1079" s="1" t="str">
        <f>HYPERLINK("http://geochem.nrcan.gc.ca/cdogs/content/svy/svy210158_e.htm", "210158")</f>
        <v>210158</v>
      </c>
      <c r="L1079" t="s">
        <v>632</v>
      </c>
      <c r="M1079">
        <v>32</v>
      </c>
      <c r="N1079" t="s">
        <v>632</v>
      </c>
      <c r="O1079" t="s">
        <v>5015</v>
      </c>
      <c r="P1079" t="s">
        <v>5016</v>
      </c>
      <c r="Q1079" t="s">
        <v>5017</v>
      </c>
      <c r="R1079" t="s">
        <v>5018</v>
      </c>
      <c r="T1079" t="s">
        <v>25</v>
      </c>
    </row>
    <row r="1080" spans="1:20" x14ac:dyDescent="0.25">
      <c r="A1080">
        <v>62.481400600000001</v>
      </c>
      <c r="B1080">
        <v>-129.14376730000001</v>
      </c>
      <c r="C1080" s="1" t="str">
        <f>HYPERLINK("http://geochem.nrcan.gc.ca/cdogs/content/kwd/kwd020018_e.htm", "Fluid (stream)")</f>
        <v>Fluid (stream)</v>
      </c>
      <c r="D1080" s="1" t="str">
        <f>HYPERLINK("http://geochem.nrcan.gc.ca/cdogs/content/kwd/kwd080076_e.htm", "Filtering: 0.45 µm filter paper")</f>
        <v>Filtering: 0.45 µm filter paper</v>
      </c>
      <c r="E1080" s="1" t="str">
        <f>HYPERLINK("http://geochem.nrcan.gc.ca/cdogs/content/dgp/dgp00002_e.htm", "Total")</f>
        <v>Total</v>
      </c>
      <c r="F1080" s="1" t="str">
        <f>HYPERLINK("http://geochem.nrcan.gc.ca/cdogs/content/agp/agp01500_e.htm", "SO4 | NONE | IEC")</f>
        <v>SO4 | NONE | IEC</v>
      </c>
      <c r="G1080" s="1" t="str">
        <f>HYPERLINK("http://geochem.nrcan.gc.ca/cdogs/content/mth/mth01169_e.htm", "1169")</f>
        <v>1169</v>
      </c>
      <c r="H1080" s="1" t="str">
        <f>HYPERLINK("http://geochem.nrcan.gc.ca/cdogs/content/bdl/bdl210484_e.htm", "210484")</f>
        <v>210484</v>
      </c>
      <c r="I1080" s="1" t="str">
        <f>HYPERLINK("http://geochem.nrcan.gc.ca/cdogs/content/prj/prj210099_e.htm", "210099")</f>
        <v>210099</v>
      </c>
      <c r="J1080" s="1" t="str">
        <f>HYPERLINK("http://geochem.nrcan.gc.ca/cdogs/content/svy/svy210158_e.htm", "210158")</f>
        <v>210158</v>
      </c>
      <c r="L1080" t="s">
        <v>194</v>
      </c>
      <c r="M1080">
        <v>14.6</v>
      </c>
      <c r="N1080" t="s">
        <v>194</v>
      </c>
      <c r="O1080" t="s">
        <v>5019</v>
      </c>
      <c r="P1080" t="s">
        <v>5020</v>
      </c>
      <c r="Q1080" t="s">
        <v>5021</v>
      </c>
      <c r="R1080" t="s">
        <v>5022</v>
      </c>
      <c r="T1080" t="s">
        <v>25</v>
      </c>
    </row>
    <row r="1081" spans="1:20" x14ac:dyDescent="0.25">
      <c r="A1081">
        <v>62.480190999999998</v>
      </c>
      <c r="B1081">
        <v>-129.2649227</v>
      </c>
      <c r="C1081" s="1" t="str">
        <f>HYPERLINK("http://geochem.nrcan.gc.ca/cdogs/content/kwd/kwd020018_e.htm", "Fluid (stream)")</f>
        <v>Fluid (stream)</v>
      </c>
      <c r="D1081" s="1" t="str">
        <f>HYPERLINK("http://geochem.nrcan.gc.ca/cdogs/content/kwd/kwd080076_e.htm", "Filtering: 0.45 µm filter paper")</f>
        <v>Filtering: 0.45 µm filter paper</v>
      </c>
      <c r="E1081" s="1" t="str">
        <f>HYPERLINK("http://geochem.nrcan.gc.ca/cdogs/content/dgp/dgp00002_e.htm", "Total")</f>
        <v>Total</v>
      </c>
      <c r="F1081" s="1" t="str">
        <f>HYPERLINK("http://geochem.nrcan.gc.ca/cdogs/content/agp/agp01500_e.htm", "SO4 | NONE | IEC")</f>
        <v>SO4 | NONE | IEC</v>
      </c>
      <c r="G1081" s="1" t="str">
        <f>HYPERLINK("http://geochem.nrcan.gc.ca/cdogs/content/mth/mth01169_e.htm", "1169")</f>
        <v>1169</v>
      </c>
      <c r="H1081" s="1" t="str">
        <f>HYPERLINK("http://geochem.nrcan.gc.ca/cdogs/content/bdl/bdl210484_e.htm", "210484")</f>
        <v>210484</v>
      </c>
      <c r="I1081" s="1" t="str">
        <f>HYPERLINK("http://geochem.nrcan.gc.ca/cdogs/content/prj/prj210099_e.htm", "210099")</f>
        <v>210099</v>
      </c>
      <c r="J1081" s="1" t="str">
        <f>HYPERLINK("http://geochem.nrcan.gc.ca/cdogs/content/svy/svy210158_e.htm", "210158")</f>
        <v>210158</v>
      </c>
      <c r="L1081" t="s">
        <v>2830</v>
      </c>
      <c r="M1081">
        <v>47.8</v>
      </c>
      <c r="N1081" t="s">
        <v>2830</v>
      </c>
      <c r="O1081" t="s">
        <v>5023</v>
      </c>
      <c r="P1081" t="s">
        <v>5024</v>
      </c>
      <c r="Q1081" t="s">
        <v>5025</v>
      </c>
      <c r="R1081" t="s">
        <v>5026</v>
      </c>
      <c r="T1081" t="s">
        <v>25</v>
      </c>
    </row>
    <row r="1082" spans="1:20" x14ac:dyDescent="0.25">
      <c r="A1082">
        <v>62.480051600000003</v>
      </c>
      <c r="B1082">
        <v>-129.25787990000001</v>
      </c>
      <c r="C1082" s="1" t="str">
        <f>HYPERLINK("http://geochem.nrcan.gc.ca/cdogs/content/kwd/kwd020018_e.htm", "Fluid (stream)")</f>
        <v>Fluid (stream)</v>
      </c>
      <c r="D1082" s="1" t="str">
        <f>HYPERLINK("http://geochem.nrcan.gc.ca/cdogs/content/kwd/kwd080076_e.htm", "Filtering: 0.45 µm filter paper")</f>
        <v>Filtering: 0.45 µm filter paper</v>
      </c>
      <c r="E1082" s="1" t="str">
        <f>HYPERLINK("http://geochem.nrcan.gc.ca/cdogs/content/dgp/dgp00002_e.htm", "Total")</f>
        <v>Total</v>
      </c>
      <c r="F1082" s="1" t="str">
        <f>HYPERLINK("http://geochem.nrcan.gc.ca/cdogs/content/agp/agp01500_e.htm", "SO4 | NONE | IEC")</f>
        <v>SO4 | NONE | IEC</v>
      </c>
      <c r="G1082" s="1" t="str">
        <f>HYPERLINK("http://geochem.nrcan.gc.ca/cdogs/content/mth/mth01169_e.htm", "1169")</f>
        <v>1169</v>
      </c>
      <c r="H1082" s="1" t="str">
        <f>HYPERLINK("http://geochem.nrcan.gc.ca/cdogs/content/bdl/bdl210484_e.htm", "210484")</f>
        <v>210484</v>
      </c>
      <c r="I1082" s="1" t="str">
        <f>HYPERLINK("http://geochem.nrcan.gc.ca/cdogs/content/prj/prj210099_e.htm", "210099")</f>
        <v>210099</v>
      </c>
      <c r="J1082" s="1" t="str">
        <f>HYPERLINK("http://geochem.nrcan.gc.ca/cdogs/content/svy/svy210158_e.htm", "210158")</f>
        <v>210158</v>
      </c>
      <c r="L1082" t="s">
        <v>734</v>
      </c>
      <c r="M1082">
        <v>21</v>
      </c>
      <c r="N1082" t="s">
        <v>734</v>
      </c>
      <c r="O1082" t="s">
        <v>5027</v>
      </c>
      <c r="P1082" t="s">
        <v>5028</v>
      </c>
      <c r="Q1082" t="s">
        <v>5029</v>
      </c>
      <c r="R1082" t="s">
        <v>5030</v>
      </c>
      <c r="T1082" t="s">
        <v>25</v>
      </c>
    </row>
    <row r="1083" spans="1:20" x14ac:dyDescent="0.25">
      <c r="A1083">
        <v>62.499031899999999</v>
      </c>
      <c r="B1083">
        <v>-129.27869659999999</v>
      </c>
      <c r="C1083" s="1" t="str">
        <f>HYPERLINK("http://geochem.nrcan.gc.ca/cdogs/content/kwd/kwd020018_e.htm", "Fluid (stream)")</f>
        <v>Fluid (stream)</v>
      </c>
      <c r="D1083" s="1" t="str">
        <f>HYPERLINK("http://geochem.nrcan.gc.ca/cdogs/content/kwd/kwd080076_e.htm", "Filtering: 0.45 µm filter paper")</f>
        <v>Filtering: 0.45 µm filter paper</v>
      </c>
      <c r="E1083" s="1" t="str">
        <f>HYPERLINK("http://geochem.nrcan.gc.ca/cdogs/content/dgp/dgp00002_e.htm", "Total")</f>
        <v>Total</v>
      </c>
      <c r="F1083" s="1" t="str">
        <f>HYPERLINK("http://geochem.nrcan.gc.ca/cdogs/content/agp/agp01500_e.htm", "SO4 | NONE | IEC")</f>
        <v>SO4 | NONE | IEC</v>
      </c>
      <c r="G1083" s="1" t="str">
        <f>HYPERLINK("http://geochem.nrcan.gc.ca/cdogs/content/mth/mth01169_e.htm", "1169")</f>
        <v>1169</v>
      </c>
      <c r="H1083" s="1" t="str">
        <f>HYPERLINK("http://geochem.nrcan.gc.ca/cdogs/content/bdl/bdl210484_e.htm", "210484")</f>
        <v>210484</v>
      </c>
      <c r="I1083" s="1" t="str">
        <f>HYPERLINK("http://geochem.nrcan.gc.ca/cdogs/content/prj/prj210099_e.htm", "210099")</f>
        <v>210099</v>
      </c>
      <c r="J1083" s="1" t="str">
        <f>HYPERLINK("http://geochem.nrcan.gc.ca/cdogs/content/svy/svy210158_e.htm", "210158")</f>
        <v>210158</v>
      </c>
      <c r="L1083" t="s">
        <v>5031</v>
      </c>
      <c r="M1083">
        <v>156</v>
      </c>
      <c r="N1083" t="s">
        <v>5031</v>
      </c>
      <c r="O1083" t="s">
        <v>5032</v>
      </c>
      <c r="P1083" t="s">
        <v>5033</v>
      </c>
      <c r="Q1083" t="s">
        <v>5034</v>
      </c>
      <c r="R1083" t="s">
        <v>5035</v>
      </c>
      <c r="T1083" t="s">
        <v>25</v>
      </c>
    </row>
    <row r="1084" spans="1:20" x14ac:dyDescent="0.25">
      <c r="A1084">
        <v>62.514377400000001</v>
      </c>
      <c r="B1084">
        <v>-129.29346330000001</v>
      </c>
      <c r="C1084" s="1" t="str">
        <f>HYPERLINK("http://geochem.nrcan.gc.ca/cdogs/content/kwd/kwd020018_e.htm", "Fluid (stream)")</f>
        <v>Fluid (stream)</v>
      </c>
      <c r="D1084" s="1" t="str">
        <f>HYPERLINK("http://geochem.nrcan.gc.ca/cdogs/content/kwd/kwd080076_e.htm", "Filtering: 0.45 µm filter paper")</f>
        <v>Filtering: 0.45 µm filter paper</v>
      </c>
      <c r="E1084" s="1" t="str">
        <f>HYPERLINK("http://geochem.nrcan.gc.ca/cdogs/content/dgp/dgp00002_e.htm", "Total")</f>
        <v>Total</v>
      </c>
      <c r="F1084" s="1" t="str">
        <f>HYPERLINK("http://geochem.nrcan.gc.ca/cdogs/content/agp/agp01500_e.htm", "SO4 | NONE | IEC")</f>
        <v>SO4 | NONE | IEC</v>
      </c>
      <c r="G1084" s="1" t="str">
        <f>HYPERLINK("http://geochem.nrcan.gc.ca/cdogs/content/mth/mth01169_e.htm", "1169")</f>
        <v>1169</v>
      </c>
      <c r="H1084" s="1" t="str">
        <f>HYPERLINK("http://geochem.nrcan.gc.ca/cdogs/content/bdl/bdl210484_e.htm", "210484")</f>
        <v>210484</v>
      </c>
      <c r="I1084" s="1" t="str">
        <f>HYPERLINK("http://geochem.nrcan.gc.ca/cdogs/content/prj/prj210099_e.htm", "210099")</f>
        <v>210099</v>
      </c>
      <c r="J1084" s="1" t="str">
        <f>HYPERLINK("http://geochem.nrcan.gc.ca/cdogs/content/svy/svy210158_e.htm", "210158")</f>
        <v>210158</v>
      </c>
      <c r="L1084" t="s">
        <v>5036</v>
      </c>
      <c r="M1084">
        <v>37.1</v>
      </c>
      <c r="N1084" t="s">
        <v>5036</v>
      </c>
      <c r="O1084" t="s">
        <v>5037</v>
      </c>
      <c r="P1084" t="s">
        <v>5038</v>
      </c>
      <c r="Q1084" t="s">
        <v>5039</v>
      </c>
      <c r="R1084" t="s">
        <v>5040</v>
      </c>
      <c r="T1084" t="s">
        <v>25</v>
      </c>
    </row>
    <row r="1085" spans="1:20" x14ac:dyDescent="0.25">
      <c r="A1085">
        <v>62.5364814</v>
      </c>
      <c r="B1085">
        <v>-129.3967825</v>
      </c>
      <c r="C1085" s="1" t="str">
        <f>HYPERLINK("http://geochem.nrcan.gc.ca/cdogs/content/kwd/kwd020018_e.htm", "Fluid (stream)")</f>
        <v>Fluid (stream)</v>
      </c>
      <c r="D1085" s="1" t="str">
        <f>HYPERLINK("http://geochem.nrcan.gc.ca/cdogs/content/kwd/kwd080076_e.htm", "Filtering: 0.45 µm filter paper")</f>
        <v>Filtering: 0.45 µm filter paper</v>
      </c>
      <c r="E1085" s="1" t="str">
        <f>HYPERLINK("http://geochem.nrcan.gc.ca/cdogs/content/dgp/dgp00002_e.htm", "Total")</f>
        <v>Total</v>
      </c>
      <c r="F1085" s="1" t="str">
        <f>HYPERLINK("http://geochem.nrcan.gc.ca/cdogs/content/agp/agp01500_e.htm", "SO4 | NONE | IEC")</f>
        <v>SO4 | NONE | IEC</v>
      </c>
      <c r="G1085" s="1" t="str">
        <f>HYPERLINK("http://geochem.nrcan.gc.ca/cdogs/content/mth/mth01169_e.htm", "1169")</f>
        <v>1169</v>
      </c>
      <c r="H1085" s="1" t="str">
        <f>HYPERLINK("http://geochem.nrcan.gc.ca/cdogs/content/bdl/bdl210484_e.htm", "210484")</f>
        <v>210484</v>
      </c>
      <c r="I1085" s="1" t="str">
        <f>HYPERLINK("http://geochem.nrcan.gc.ca/cdogs/content/prj/prj210099_e.htm", "210099")</f>
        <v>210099</v>
      </c>
      <c r="J1085" s="1" t="str">
        <f>HYPERLINK("http://geochem.nrcan.gc.ca/cdogs/content/svy/svy210158_e.htm", "210158")</f>
        <v>210158</v>
      </c>
      <c r="L1085" t="s">
        <v>1818</v>
      </c>
      <c r="M1085">
        <v>11.4</v>
      </c>
      <c r="N1085" t="s">
        <v>1818</v>
      </c>
      <c r="O1085" t="s">
        <v>5041</v>
      </c>
      <c r="P1085" t="s">
        <v>5042</v>
      </c>
      <c r="Q1085" t="s">
        <v>5043</v>
      </c>
      <c r="R1085" t="s">
        <v>5044</v>
      </c>
      <c r="T1085" t="s">
        <v>25</v>
      </c>
    </row>
    <row r="1086" spans="1:20" x14ac:dyDescent="0.25">
      <c r="A1086">
        <v>62.532088799999997</v>
      </c>
      <c r="B1086">
        <v>-129.42835959999999</v>
      </c>
      <c r="C1086" s="1" t="str">
        <f>HYPERLINK("http://geochem.nrcan.gc.ca/cdogs/content/kwd/kwd020018_e.htm", "Fluid (stream)")</f>
        <v>Fluid (stream)</v>
      </c>
      <c r="D1086" s="1" t="str">
        <f>HYPERLINK("http://geochem.nrcan.gc.ca/cdogs/content/kwd/kwd080076_e.htm", "Filtering: 0.45 µm filter paper")</f>
        <v>Filtering: 0.45 µm filter paper</v>
      </c>
      <c r="E1086" s="1" t="str">
        <f>HYPERLINK("http://geochem.nrcan.gc.ca/cdogs/content/dgp/dgp00002_e.htm", "Total")</f>
        <v>Total</v>
      </c>
      <c r="F1086" s="1" t="str">
        <f>HYPERLINK("http://geochem.nrcan.gc.ca/cdogs/content/agp/agp01500_e.htm", "SO4 | NONE | IEC")</f>
        <v>SO4 | NONE | IEC</v>
      </c>
      <c r="G1086" s="1" t="str">
        <f>HYPERLINK("http://geochem.nrcan.gc.ca/cdogs/content/mth/mth01169_e.htm", "1169")</f>
        <v>1169</v>
      </c>
      <c r="H1086" s="1" t="str">
        <f>HYPERLINK("http://geochem.nrcan.gc.ca/cdogs/content/bdl/bdl210484_e.htm", "210484")</f>
        <v>210484</v>
      </c>
      <c r="I1086" s="1" t="str">
        <f>HYPERLINK("http://geochem.nrcan.gc.ca/cdogs/content/prj/prj210099_e.htm", "210099")</f>
        <v>210099</v>
      </c>
      <c r="J1086" s="1" t="str">
        <f>HYPERLINK("http://geochem.nrcan.gc.ca/cdogs/content/svy/svy210158_e.htm", "210158")</f>
        <v>210158</v>
      </c>
      <c r="L1086" t="s">
        <v>5045</v>
      </c>
      <c r="M1086">
        <v>137</v>
      </c>
      <c r="N1086" t="s">
        <v>5045</v>
      </c>
      <c r="O1086" t="s">
        <v>5046</v>
      </c>
      <c r="P1086" t="s">
        <v>5047</v>
      </c>
      <c r="Q1086" t="s">
        <v>5048</v>
      </c>
      <c r="R1086" t="s">
        <v>5049</v>
      </c>
      <c r="T1086" t="s">
        <v>25</v>
      </c>
    </row>
    <row r="1087" spans="1:20" x14ac:dyDescent="0.25">
      <c r="A1087">
        <v>62.529347600000001</v>
      </c>
      <c r="B1087">
        <v>-129.47392339999999</v>
      </c>
      <c r="C1087" s="1" t="str">
        <f>HYPERLINK("http://geochem.nrcan.gc.ca/cdogs/content/kwd/kwd020018_e.htm", "Fluid (stream)")</f>
        <v>Fluid (stream)</v>
      </c>
      <c r="D1087" s="1" t="str">
        <f>HYPERLINK("http://geochem.nrcan.gc.ca/cdogs/content/kwd/kwd080076_e.htm", "Filtering: 0.45 µm filter paper")</f>
        <v>Filtering: 0.45 µm filter paper</v>
      </c>
      <c r="E1087" s="1" t="str">
        <f>HYPERLINK("http://geochem.nrcan.gc.ca/cdogs/content/dgp/dgp00002_e.htm", "Total")</f>
        <v>Total</v>
      </c>
      <c r="F1087" s="1" t="str">
        <f>HYPERLINK("http://geochem.nrcan.gc.ca/cdogs/content/agp/agp01500_e.htm", "SO4 | NONE | IEC")</f>
        <v>SO4 | NONE | IEC</v>
      </c>
      <c r="G1087" s="1" t="str">
        <f>HYPERLINK("http://geochem.nrcan.gc.ca/cdogs/content/mth/mth01169_e.htm", "1169")</f>
        <v>1169</v>
      </c>
      <c r="H1087" s="1" t="str">
        <f>HYPERLINK("http://geochem.nrcan.gc.ca/cdogs/content/bdl/bdl210484_e.htm", "210484")</f>
        <v>210484</v>
      </c>
      <c r="I1087" s="1" t="str">
        <f>HYPERLINK("http://geochem.nrcan.gc.ca/cdogs/content/prj/prj210099_e.htm", "210099")</f>
        <v>210099</v>
      </c>
      <c r="J1087" s="1" t="str">
        <f>HYPERLINK("http://geochem.nrcan.gc.ca/cdogs/content/svy/svy210158_e.htm", "210158")</f>
        <v>210158</v>
      </c>
      <c r="L1087" t="s">
        <v>483</v>
      </c>
      <c r="O1087" t="s">
        <v>5050</v>
      </c>
      <c r="P1087" t="s">
        <v>5051</v>
      </c>
      <c r="Q1087" t="s">
        <v>5052</v>
      </c>
      <c r="R1087" t="s">
        <v>5053</v>
      </c>
      <c r="T1087" t="s">
        <v>25</v>
      </c>
    </row>
    <row r="1088" spans="1:20" x14ac:dyDescent="0.25">
      <c r="A1088">
        <v>62.528088199999999</v>
      </c>
      <c r="B1088">
        <v>-129.48519200000001</v>
      </c>
      <c r="C1088" s="1" t="str">
        <f>HYPERLINK("http://geochem.nrcan.gc.ca/cdogs/content/kwd/kwd020018_e.htm", "Fluid (stream)")</f>
        <v>Fluid (stream)</v>
      </c>
      <c r="D1088" s="1" t="str">
        <f>HYPERLINK("http://geochem.nrcan.gc.ca/cdogs/content/kwd/kwd080076_e.htm", "Filtering: 0.45 µm filter paper")</f>
        <v>Filtering: 0.45 µm filter paper</v>
      </c>
      <c r="E1088" s="1" t="str">
        <f>HYPERLINK("http://geochem.nrcan.gc.ca/cdogs/content/dgp/dgp00002_e.htm", "Total")</f>
        <v>Total</v>
      </c>
      <c r="F1088" s="1" t="str">
        <f>HYPERLINK("http://geochem.nrcan.gc.ca/cdogs/content/agp/agp01500_e.htm", "SO4 | NONE | IEC")</f>
        <v>SO4 | NONE | IEC</v>
      </c>
      <c r="G1088" s="1" t="str">
        <f>HYPERLINK("http://geochem.nrcan.gc.ca/cdogs/content/mth/mth01169_e.htm", "1169")</f>
        <v>1169</v>
      </c>
      <c r="H1088" s="1" t="str">
        <f>HYPERLINK("http://geochem.nrcan.gc.ca/cdogs/content/bdl/bdl210484_e.htm", "210484")</f>
        <v>210484</v>
      </c>
      <c r="I1088" s="1" t="str">
        <f>HYPERLINK("http://geochem.nrcan.gc.ca/cdogs/content/prj/prj210099_e.htm", "210099")</f>
        <v>210099</v>
      </c>
      <c r="J1088" s="1" t="str">
        <f>HYPERLINK("http://geochem.nrcan.gc.ca/cdogs/content/svy/svy210158_e.htm", "210158")</f>
        <v>210158</v>
      </c>
      <c r="L1088" t="s">
        <v>3013</v>
      </c>
      <c r="M1088">
        <v>36.700000000000003</v>
      </c>
      <c r="N1088" t="s">
        <v>3013</v>
      </c>
      <c r="O1088" t="s">
        <v>5054</v>
      </c>
      <c r="P1088" t="s">
        <v>5055</v>
      </c>
      <c r="Q1088" t="s">
        <v>5056</v>
      </c>
      <c r="R1088" t="s">
        <v>5057</v>
      </c>
      <c r="T1088" t="s">
        <v>25</v>
      </c>
    </row>
    <row r="1089" spans="1:20" x14ac:dyDescent="0.25">
      <c r="C1089" t="s">
        <v>4746</v>
      </c>
      <c r="D1089" t="s">
        <v>4747</v>
      </c>
      <c r="E1089" s="1" t="str">
        <f>HYPERLINK("http://geochem.nrcan.gc.ca/cdogs/content/dgp/dgp00002_e.htm", "Total")</f>
        <v>Total</v>
      </c>
      <c r="F1089" s="1" t="str">
        <f>HYPERLINK("http://geochem.nrcan.gc.ca/cdogs/content/agp/agp01500_e.htm", "SO4 | NONE | IEC")</f>
        <v>SO4 | NONE | IEC</v>
      </c>
      <c r="G1089" s="1" t="str">
        <f>HYPERLINK("http://geochem.nrcan.gc.ca/cdogs/content/mth/mth01169_e.htm", "1169")</f>
        <v>1169</v>
      </c>
      <c r="H1089" s="1" t="str">
        <f>HYPERLINK("http://geochem.nrcan.gc.ca/cdogs/content/bdl/bdl210484_e.htm", "210484")</f>
        <v>210484</v>
      </c>
      <c r="L1089" t="s">
        <v>5058</v>
      </c>
      <c r="M1089">
        <v>26.1</v>
      </c>
      <c r="N1089">
        <v>26.1</v>
      </c>
      <c r="Q1089" t="s">
        <v>5059</v>
      </c>
      <c r="R1089" t="s">
        <v>5060</v>
      </c>
      <c r="T1089">
        <v>0</v>
      </c>
    </row>
    <row r="1090" spans="1:20" x14ac:dyDescent="0.25">
      <c r="A1090">
        <v>62.535037299999999</v>
      </c>
      <c r="B1090">
        <v>-129.545648</v>
      </c>
      <c r="C1090" s="1" t="str">
        <f>HYPERLINK("http://geochem.nrcan.gc.ca/cdogs/content/kwd/kwd020018_e.htm", "Fluid (stream)")</f>
        <v>Fluid (stream)</v>
      </c>
      <c r="D1090" s="1" t="str">
        <f>HYPERLINK("http://geochem.nrcan.gc.ca/cdogs/content/kwd/kwd080076_e.htm", "Filtering: 0.45 µm filter paper")</f>
        <v>Filtering: 0.45 µm filter paper</v>
      </c>
      <c r="E1090" s="1" t="str">
        <f>HYPERLINK("http://geochem.nrcan.gc.ca/cdogs/content/dgp/dgp00002_e.htm", "Total")</f>
        <v>Total</v>
      </c>
      <c r="F1090" s="1" t="str">
        <f>HYPERLINK("http://geochem.nrcan.gc.ca/cdogs/content/agp/agp01500_e.htm", "SO4 | NONE | IEC")</f>
        <v>SO4 | NONE | IEC</v>
      </c>
      <c r="G1090" s="1" t="str">
        <f>HYPERLINK("http://geochem.nrcan.gc.ca/cdogs/content/mth/mth01169_e.htm", "1169")</f>
        <v>1169</v>
      </c>
      <c r="H1090" s="1" t="str">
        <f>HYPERLINK("http://geochem.nrcan.gc.ca/cdogs/content/bdl/bdl210484_e.htm", "210484")</f>
        <v>210484</v>
      </c>
      <c r="I1090" s="1" t="str">
        <f>HYPERLINK("http://geochem.nrcan.gc.ca/cdogs/content/prj/prj210099_e.htm", "210099")</f>
        <v>210099</v>
      </c>
      <c r="J1090" s="1" t="str">
        <f>HYPERLINK("http://geochem.nrcan.gc.ca/cdogs/content/svy/svy210158_e.htm", "210158")</f>
        <v>210158</v>
      </c>
      <c r="L1090" t="s">
        <v>483</v>
      </c>
      <c r="O1090" t="s">
        <v>5061</v>
      </c>
      <c r="P1090" t="s">
        <v>5062</v>
      </c>
      <c r="Q1090" t="s">
        <v>5063</v>
      </c>
      <c r="R1090" t="s">
        <v>5064</v>
      </c>
      <c r="T1090" t="s">
        <v>25</v>
      </c>
    </row>
    <row r="1091" spans="1:20" x14ac:dyDescent="0.25">
      <c r="A1091">
        <v>62.520412299999997</v>
      </c>
      <c r="B1091">
        <v>-129.57096379999999</v>
      </c>
      <c r="C1091" s="1" t="str">
        <f>HYPERLINK("http://geochem.nrcan.gc.ca/cdogs/content/kwd/kwd020018_e.htm", "Fluid (stream)")</f>
        <v>Fluid (stream)</v>
      </c>
      <c r="D1091" s="1" t="str">
        <f>HYPERLINK("http://geochem.nrcan.gc.ca/cdogs/content/kwd/kwd080076_e.htm", "Filtering: 0.45 µm filter paper")</f>
        <v>Filtering: 0.45 µm filter paper</v>
      </c>
      <c r="E1091" s="1" t="str">
        <f>HYPERLINK("http://geochem.nrcan.gc.ca/cdogs/content/dgp/dgp00002_e.htm", "Total")</f>
        <v>Total</v>
      </c>
      <c r="F1091" s="1" t="str">
        <f>HYPERLINK("http://geochem.nrcan.gc.ca/cdogs/content/agp/agp01500_e.htm", "SO4 | NONE | IEC")</f>
        <v>SO4 | NONE | IEC</v>
      </c>
      <c r="G1091" s="1" t="str">
        <f>HYPERLINK("http://geochem.nrcan.gc.ca/cdogs/content/mth/mth01169_e.htm", "1169")</f>
        <v>1169</v>
      </c>
      <c r="H1091" s="1" t="str">
        <f>HYPERLINK("http://geochem.nrcan.gc.ca/cdogs/content/bdl/bdl210484_e.htm", "210484")</f>
        <v>210484</v>
      </c>
      <c r="I1091" s="1" t="str">
        <f>HYPERLINK("http://geochem.nrcan.gc.ca/cdogs/content/prj/prj210099_e.htm", "210099")</f>
        <v>210099</v>
      </c>
      <c r="J1091" s="1" t="str">
        <f>HYPERLINK("http://geochem.nrcan.gc.ca/cdogs/content/svy/svy210158_e.htm", "210158")</f>
        <v>210158</v>
      </c>
      <c r="L1091" t="s">
        <v>266</v>
      </c>
      <c r="M1091">
        <v>26.8</v>
      </c>
      <c r="N1091" t="s">
        <v>266</v>
      </c>
      <c r="O1091" t="s">
        <v>5065</v>
      </c>
      <c r="P1091" t="s">
        <v>5066</v>
      </c>
      <c r="Q1091" t="s">
        <v>5067</v>
      </c>
      <c r="R1091" t="s">
        <v>5068</v>
      </c>
      <c r="T1091" t="s">
        <v>25</v>
      </c>
    </row>
    <row r="1092" spans="1:20" x14ac:dyDescent="0.25">
      <c r="A1092">
        <v>62.542560799999997</v>
      </c>
      <c r="B1092">
        <v>-129.58308930000001</v>
      </c>
      <c r="C1092" s="1" t="str">
        <f>HYPERLINK("http://geochem.nrcan.gc.ca/cdogs/content/kwd/kwd020018_e.htm", "Fluid (stream)")</f>
        <v>Fluid (stream)</v>
      </c>
      <c r="D1092" s="1" t="str">
        <f>HYPERLINK("http://geochem.nrcan.gc.ca/cdogs/content/kwd/kwd080076_e.htm", "Filtering: 0.45 µm filter paper")</f>
        <v>Filtering: 0.45 µm filter paper</v>
      </c>
      <c r="E1092" s="1" t="str">
        <f>HYPERLINK("http://geochem.nrcan.gc.ca/cdogs/content/dgp/dgp00002_e.htm", "Total")</f>
        <v>Total</v>
      </c>
      <c r="F1092" s="1" t="str">
        <f>HYPERLINK("http://geochem.nrcan.gc.ca/cdogs/content/agp/agp01500_e.htm", "SO4 | NONE | IEC")</f>
        <v>SO4 | NONE | IEC</v>
      </c>
      <c r="G1092" s="1" t="str">
        <f>HYPERLINK("http://geochem.nrcan.gc.ca/cdogs/content/mth/mth01169_e.htm", "1169")</f>
        <v>1169</v>
      </c>
      <c r="H1092" s="1" t="str">
        <f>HYPERLINK("http://geochem.nrcan.gc.ca/cdogs/content/bdl/bdl210484_e.htm", "210484")</f>
        <v>210484</v>
      </c>
      <c r="I1092" s="1" t="str">
        <f>HYPERLINK("http://geochem.nrcan.gc.ca/cdogs/content/prj/prj210099_e.htm", "210099")</f>
        <v>210099</v>
      </c>
      <c r="J1092" s="1" t="str">
        <f>HYPERLINK("http://geochem.nrcan.gc.ca/cdogs/content/svy/svy210158_e.htm", "210158")</f>
        <v>210158</v>
      </c>
      <c r="L1092" t="s">
        <v>4790</v>
      </c>
      <c r="M1092">
        <v>12.9</v>
      </c>
      <c r="N1092" t="s">
        <v>4790</v>
      </c>
      <c r="O1092" t="s">
        <v>5069</v>
      </c>
      <c r="P1092" t="s">
        <v>5070</v>
      </c>
      <c r="Q1092" t="s">
        <v>5071</v>
      </c>
      <c r="R1092" t="s">
        <v>5072</v>
      </c>
      <c r="T1092" t="s">
        <v>25</v>
      </c>
    </row>
    <row r="1093" spans="1:20" x14ac:dyDescent="0.25">
      <c r="A1093">
        <v>62.538925200000001</v>
      </c>
      <c r="B1093">
        <v>-129.6186075</v>
      </c>
      <c r="C1093" s="1" t="str">
        <f>HYPERLINK("http://geochem.nrcan.gc.ca/cdogs/content/kwd/kwd020018_e.htm", "Fluid (stream)")</f>
        <v>Fluid (stream)</v>
      </c>
      <c r="D1093" s="1" t="str">
        <f>HYPERLINK("http://geochem.nrcan.gc.ca/cdogs/content/kwd/kwd080076_e.htm", "Filtering: 0.45 µm filter paper")</f>
        <v>Filtering: 0.45 µm filter paper</v>
      </c>
      <c r="E1093" s="1" t="str">
        <f>HYPERLINK("http://geochem.nrcan.gc.ca/cdogs/content/dgp/dgp00002_e.htm", "Total")</f>
        <v>Total</v>
      </c>
      <c r="F1093" s="1" t="str">
        <f>HYPERLINK("http://geochem.nrcan.gc.ca/cdogs/content/agp/agp01500_e.htm", "SO4 | NONE | IEC")</f>
        <v>SO4 | NONE | IEC</v>
      </c>
      <c r="G1093" s="1" t="str">
        <f>HYPERLINK("http://geochem.nrcan.gc.ca/cdogs/content/mth/mth01169_e.htm", "1169")</f>
        <v>1169</v>
      </c>
      <c r="H1093" s="1" t="str">
        <f>HYPERLINK("http://geochem.nrcan.gc.ca/cdogs/content/bdl/bdl210484_e.htm", "210484")</f>
        <v>210484</v>
      </c>
      <c r="I1093" s="1" t="str">
        <f>HYPERLINK("http://geochem.nrcan.gc.ca/cdogs/content/prj/prj210099_e.htm", "210099")</f>
        <v>210099</v>
      </c>
      <c r="J1093" s="1" t="str">
        <f>HYPERLINK("http://geochem.nrcan.gc.ca/cdogs/content/svy/svy210158_e.htm", "210158")</f>
        <v>210158</v>
      </c>
      <c r="L1093" t="s">
        <v>1792</v>
      </c>
      <c r="M1093">
        <v>3.2</v>
      </c>
      <c r="N1093" t="s">
        <v>1792</v>
      </c>
      <c r="O1093" t="s">
        <v>5073</v>
      </c>
      <c r="P1093" t="s">
        <v>5074</v>
      </c>
      <c r="Q1093" t="s">
        <v>5075</v>
      </c>
      <c r="R1093" t="s">
        <v>5076</v>
      </c>
      <c r="T1093" t="s">
        <v>25</v>
      </c>
    </row>
    <row r="1094" spans="1:20" x14ac:dyDescent="0.25">
      <c r="A1094">
        <v>62.542426200000001</v>
      </c>
      <c r="B1094">
        <v>-129.65405949999999</v>
      </c>
      <c r="C1094" s="1" t="str">
        <f>HYPERLINK("http://geochem.nrcan.gc.ca/cdogs/content/kwd/kwd020018_e.htm", "Fluid (stream)")</f>
        <v>Fluid (stream)</v>
      </c>
      <c r="D1094" s="1" t="str">
        <f>HYPERLINK("http://geochem.nrcan.gc.ca/cdogs/content/kwd/kwd080076_e.htm", "Filtering: 0.45 µm filter paper")</f>
        <v>Filtering: 0.45 µm filter paper</v>
      </c>
      <c r="E1094" s="1" t="str">
        <f>HYPERLINK("http://geochem.nrcan.gc.ca/cdogs/content/dgp/dgp00002_e.htm", "Total")</f>
        <v>Total</v>
      </c>
      <c r="F1094" s="1" t="str">
        <f>HYPERLINK("http://geochem.nrcan.gc.ca/cdogs/content/agp/agp01500_e.htm", "SO4 | NONE | IEC")</f>
        <v>SO4 | NONE | IEC</v>
      </c>
      <c r="G1094" s="1" t="str">
        <f>HYPERLINK("http://geochem.nrcan.gc.ca/cdogs/content/mth/mth01169_e.htm", "1169")</f>
        <v>1169</v>
      </c>
      <c r="H1094" s="1" t="str">
        <f>HYPERLINK("http://geochem.nrcan.gc.ca/cdogs/content/bdl/bdl210484_e.htm", "210484")</f>
        <v>210484</v>
      </c>
      <c r="I1094" s="1" t="str">
        <f>HYPERLINK("http://geochem.nrcan.gc.ca/cdogs/content/prj/prj210099_e.htm", "210099")</f>
        <v>210099</v>
      </c>
      <c r="J1094" s="1" t="str">
        <f>HYPERLINK("http://geochem.nrcan.gc.ca/cdogs/content/svy/svy210158_e.htm", "210158")</f>
        <v>210158</v>
      </c>
      <c r="L1094" t="s">
        <v>5077</v>
      </c>
      <c r="M1094">
        <v>17.3</v>
      </c>
      <c r="N1094" t="s">
        <v>5077</v>
      </c>
      <c r="O1094" t="s">
        <v>5078</v>
      </c>
      <c r="P1094" t="s">
        <v>5079</v>
      </c>
      <c r="Q1094" t="s">
        <v>5080</v>
      </c>
      <c r="R1094" t="s">
        <v>5081</v>
      </c>
      <c r="T1094" t="s">
        <v>25</v>
      </c>
    </row>
    <row r="1095" spans="1:20" x14ac:dyDescent="0.25">
      <c r="A1095">
        <v>62.542974999999998</v>
      </c>
      <c r="B1095">
        <v>-129.6670767</v>
      </c>
      <c r="C1095" s="1" t="str">
        <f>HYPERLINK("http://geochem.nrcan.gc.ca/cdogs/content/kwd/kwd020018_e.htm", "Fluid (stream)")</f>
        <v>Fluid (stream)</v>
      </c>
      <c r="D1095" s="1" t="str">
        <f>HYPERLINK("http://geochem.nrcan.gc.ca/cdogs/content/kwd/kwd080076_e.htm", "Filtering: 0.45 µm filter paper")</f>
        <v>Filtering: 0.45 µm filter paper</v>
      </c>
      <c r="E1095" s="1" t="str">
        <f>HYPERLINK("http://geochem.nrcan.gc.ca/cdogs/content/dgp/dgp00002_e.htm", "Total")</f>
        <v>Total</v>
      </c>
      <c r="F1095" s="1" t="str">
        <f>HYPERLINK("http://geochem.nrcan.gc.ca/cdogs/content/agp/agp01500_e.htm", "SO4 | NONE | IEC")</f>
        <v>SO4 | NONE | IEC</v>
      </c>
      <c r="G1095" s="1" t="str">
        <f>HYPERLINK("http://geochem.nrcan.gc.ca/cdogs/content/mth/mth01169_e.htm", "1169")</f>
        <v>1169</v>
      </c>
      <c r="H1095" s="1" t="str">
        <f>HYPERLINK("http://geochem.nrcan.gc.ca/cdogs/content/bdl/bdl210484_e.htm", "210484")</f>
        <v>210484</v>
      </c>
      <c r="I1095" s="1" t="str">
        <f>HYPERLINK("http://geochem.nrcan.gc.ca/cdogs/content/prj/prj210099_e.htm", "210099")</f>
        <v>210099</v>
      </c>
      <c r="J1095" s="1" t="str">
        <f>HYPERLINK("http://geochem.nrcan.gc.ca/cdogs/content/svy/svy210158_e.htm", "210158")</f>
        <v>210158</v>
      </c>
      <c r="L1095" t="s">
        <v>4706</v>
      </c>
      <c r="M1095">
        <v>32.1</v>
      </c>
      <c r="N1095" t="s">
        <v>4706</v>
      </c>
      <c r="O1095" t="s">
        <v>5082</v>
      </c>
      <c r="P1095" t="s">
        <v>5083</v>
      </c>
      <c r="Q1095" t="s">
        <v>5084</v>
      </c>
      <c r="R1095" t="s">
        <v>5085</v>
      </c>
      <c r="T1095" t="s">
        <v>25</v>
      </c>
    </row>
    <row r="1096" spans="1:20" x14ac:dyDescent="0.25">
      <c r="A1096">
        <v>62.542974999999998</v>
      </c>
      <c r="B1096">
        <v>-129.6670767</v>
      </c>
      <c r="C1096" s="1" t="str">
        <f>HYPERLINK("http://geochem.nrcan.gc.ca/cdogs/content/kwd/kwd020018_e.htm", "Fluid (stream)")</f>
        <v>Fluid (stream)</v>
      </c>
      <c r="D1096" s="1" t="str">
        <f>HYPERLINK("http://geochem.nrcan.gc.ca/cdogs/content/kwd/kwd080076_e.htm", "Filtering: 0.45 µm filter paper")</f>
        <v>Filtering: 0.45 µm filter paper</v>
      </c>
      <c r="E1096" s="1" t="str">
        <f>HYPERLINK("http://geochem.nrcan.gc.ca/cdogs/content/dgp/dgp00002_e.htm", "Total")</f>
        <v>Total</v>
      </c>
      <c r="F1096" s="1" t="str">
        <f>HYPERLINK("http://geochem.nrcan.gc.ca/cdogs/content/agp/agp01500_e.htm", "SO4 | NONE | IEC")</f>
        <v>SO4 | NONE | IEC</v>
      </c>
      <c r="G1096" s="1" t="str">
        <f>HYPERLINK("http://geochem.nrcan.gc.ca/cdogs/content/mth/mth01169_e.htm", "1169")</f>
        <v>1169</v>
      </c>
      <c r="H1096" s="1" t="str">
        <f>HYPERLINK("http://geochem.nrcan.gc.ca/cdogs/content/bdl/bdl210484_e.htm", "210484")</f>
        <v>210484</v>
      </c>
      <c r="I1096" s="1" t="str">
        <f>HYPERLINK("http://geochem.nrcan.gc.ca/cdogs/content/prj/prj210099_e.htm", "210099")</f>
        <v>210099</v>
      </c>
      <c r="J1096" s="1" t="str">
        <f>HYPERLINK("http://geochem.nrcan.gc.ca/cdogs/content/svy/svy210158_e.htm", "210158")</f>
        <v>210158</v>
      </c>
      <c r="L1096" t="s">
        <v>4706</v>
      </c>
      <c r="M1096">
        <v>32.1</v>
      </c>
      <c r="N1096" t="s">
        <v>4706</v>
      </c>
      <c r="O1096" t="s">
        <v>5082</v>
      </c>
      <c r="P1096" t="s">
        <v>5086</v>
      </c>
      <c r="Q1096" t="s">
        <v>5087</v>
      </c>
      <c r="R1096" t="s">
        <v>5088</v>
      </c>
      <c r="T1096" t="s">
        <v>25</v>
      </c>
    </row>
    <row r="1097" spans="1:20" x14ac:dyDescent="0.25">
      <c r="A1097">
        <v>62.531548600000001</v>
      </c>
      <c r="B1097">
        <v>-129.6927446</v>
      </c>
      <c r="C1097" s="1" t="str">
        <f>HYPERLINK("http://geochem.nrcan.gc.ca/cdogs/content/kwd/kwd020018_e.htm", "Fluid (stream)")</f>
        <v>Fluid (stream)</v>
      </c>
      <c r="D1097" s="1" t="str">
        <f>HYPERLINK("http://geochem.nrcan.gc.ca/cdogs/content/kwd/kwd080076_e.htm", "Filtering: 0.45 µm filter paper")</f>
        <v>Filtering: 0.45 µm filter paper</v>
      </c>
      <c r="E1097" s="1" t="str">
        <f>HYPERLINK("http://geochem.nrcan.gc.ca/cdogs/content/dgp/dgp00002_e.htm", "Total")</f>
        <v>Total</v>
      </c>
      <c r="F1097" s="1" t="str">
        <f>HYPERLINK("http://geochem.nrcan.gc.ca/cdogs/content/agp/agp01500_e.htm", "SO4 | NONE | IEC")</f>
        <v>SO4 | NONE | IEC</v>
      </c>
      <c r="G1097" s="1" t="str">
        <f>HYPERLINK("http://geochem.nrcan.gc.ca/cdogs/content/mth/mth01169_e.htm", "1169")</f>
        <v>1169</v>
      </c>
      <c r="H1097" s="1" t="str">
        <f>HYPERLINK("http://geochem.nrcan.gc.ca/cdogs/content/bdl/bdl210484_e.htm", "210484")</f>
        <v>210484</v>
      </c>
      <c r="I1097" s="1" t="str">
        <f>HYPERLINK("http://geochem.nrcan.gc.ca/cdogs/content/prj/prj210099_e.htm", "210099")</f>
        <v>210099</v>
      </c>
      <c r="J1097" s="1" t="str">
        <f>HYPERLINK("http://geochem.nrcan.gc.ca/cdogs/content/svy/svy210158_e.htm", "210158")</f>
        <v>210158</v>
      </c>
      <c r="L1097" t="s">
        <v>1056</v>
      </c>
      <c r="M1097">
        <v>29.1</v>
      </c>
      <c r="N1097" t="s">
        <v>1056</v>
      </c>
      <c r="O1097" t="s">
        <v>5089</v>
      </c>
      <c r="P1097" t="s">
        <v>5090</v>
      </c>
      <c r="Q1097" t="s">
        <v>5091</v>
      </c>
      <c r="R1097" t="s">
        <v>5092</v>
      </c>
      <c r="T1097" t="s">
        <v>25</v>
      </c>
    </row>
    <row r="1098" spans="1:20" x14ac:dyDescent="0.25">
      <c r="A1098">
        <v>62.533742699999998</v>
      </c>
      <c r="B1098">
        <v>-129.77239750000001</v>
      </c>
      <c r="C1098" s="1" t="str">
        <f>HYPERLINK("http://geochem.nrcan.gc.ca/cdogs/content/kwd/kwd020018_e.htm", "Fluid (stream)")</f>
        <v>Fluid (stream)</v>
      </c>
      <c r="D1098" s="1" t="str">
        <f>HYPERLINK("http://geochem.nrcan.gc.ca/cdogs/content/kwd/kwd080076_e.htm", "Filtering: 0.45 µm filter paper")</f>
        <v>Filtering: 0.45 µm filter paper</v>
      </c>
      <c r="E1098" s="1" t="str">
        <f>HYPERLINK("http://geochem.nrcan.gc.ca/cdogs/content/dgp/dgp00002_e.htm", "Total")</f>
        <v>Total</v>
      </c>
      <c r="F1098" s="1" t="str">
        <f>HYPERLINK("http://geochem.nrcan.gc.ca/cdogs/content/agp/agp01500_e.htm", "SO4 | NONE | IEC")</f>
        <v>SO4 | NONE | IEC</v>
      </c>
      <c r="G1098" s="1" t="str">
        <f>HYPERLINK("http://geochem.nrcan.gc.ca/cdogs/content/mth/mth01169_e.htm", "1169")</f>
        <v>1169</v>
      </c>
      <c r="H1098" s="1" t="str">
        <f>HYPERLINK("http://geochem.nrcan.gc.ca/cdogs/content/bdl/bdl210484_e.htm", "210484")</f>
        <v>210484</v>
      </c>
      <c r="I1098" s="1" t="str">
        <f>HYPERLINK("http://geochem.nrcan.gc.ca/cdogs/content/prj/prj210099_e.htm", "210099")</f>
        <v>210099</v>
      </c>
      <c r="J1098" s="1" t="str">
        <f>HYPERLINK("http://geochem.nrcan.gc.ca/cdogs/content/svy/svy210158_e.htm", "210158")</f>
        <v>210158</v>
      </c>
      <c r="L1098" t="s">
        <v>1551</v>
      </c>
      <c r="M1098">
        <v>35.1</v>
      </c>
      <c r="N1098" t="s">
        <v>1551</v>
      </c>
      <c r="O1098" t="s">
        <v>5093</v>
      </c>
      <c r="P1098" t="s">
        <v>5094</v>
      </c>
      <c r="Q1098" t="s">
        <v>5095</v>
      </c>
      <c r="R1098" t="s">
        <v>5096</v>
      </c>
      <c r="T1098" t="s">
        <v>25</v>
      </c>
    </row>
    <row r="1099" spans="1:20" x14ac:dyDescent="0.25">
      <c r="A1099">
        <v>62.511156700000001</v>
      </c>
      <c r="B1099">
        <v>-129.76445369999999</v>
      </c>
      <c r="C1099" s="1" t="str">
        <f>HYPERLINK("http://geochem.nrcan.gc.ca/cdogs/content/kwd/kwd020018_e.htm", "Fluid (stream)")</f>
        <v>Fluid (stream)</v>
      </c>
      <c r="D1099" s="1" t="str">
        <f>HYPERLINK("http://geochem.nrcan.gc.ca/cdogs/content/kwd/kwd080076_e.htm", "Filtering: 0.45 µm filter paper")</f>
        <v>Filtering: 0.45 µm filter paper</v>
      </c>
      <c r="E1099" s="1" t="str">
        <f>HYPERLINK("http://geochem.nrcan.gc.ca/cdogs/content/dgp/dgp00002_e.htm", "Total")</f>
        <v>Total</v>
      </c>
      <c r="F1099" s="1" t="str">
        <f>HYPERLINK("http://geochem.nrcan.gc.ca/cdogs/content/agp/agp01500_e.htm", "SO4 | NONE | IEC")</f>
        <v>SO4 | NONE | IEC</v>
      </c>
      <c r="G1099" s="1" t="str">
        <f>HYPERLINK("http://geochem.nrcan.gc.ca/cdogs/content/mth/mth01169_e.htm", "1169")</f>
        <v>1169</v>
      </c>
      <c r="H1099" s="1" t="str">
        <f>HYPERLINK("http://geochem.nrcan.gc.ca/cdogs/content/bdl/bdl210484_e.htm", "210484")</f>
        <v>210484</v>
      </c>
      <c r="I1099" s="1" t="str">
        <f>HYPERLINK("http://geochem.nrcan.gc.ca/cdogs/content/prj/prj210099_e.htm", "210099")</f>
        <v>210099</v>
      </c>
      <c r="J1099" s="1" t="str">
        <f>HYPERLINK("http://geochem.nrcan.gc.ca/cdogs/content/svy/svy210158_e.htm", "210158")</f>
        <v>210158</v>
      </c>
      <c r="L1099" t="s">
        <v>319</v>
      </c>
      <c r="M1099">
        <v>18.5</v>
      </c>
      <c r="N1099" t="s">
        <v>319</v>
      </c>
      <c r="O1099" t="s">
        <v>5097</v>
      </c>
      <c r="P1099" t="s">
        <v>5098</v>
      </c>
      <c r="Q1099" t="s">
        <v>5099</v>
      </c>
      <c r="R1099" t="s">
        <v>5100</v>
      </c>
      <c r="T1099" t="s">
        <v>25</v>
      </c>
    </row>
    <row r="1100" spans="1:20" x14ac:dyDescent="0.25">
      <c r="A1100">
        <v>62.505996099999997</v>
      </c>
      <c r="B1100">
        <v>-129.770826</v>
      </c>
      <c r="C1100" s="1" t="str">
        <f>HYPERLINK("http://geochem.nrcan.gc.ca/cdogs/content/kwd/kwd020018_e.htm", "Fluid (stream)")</f>
        <v>Fluid (stream)</v>
      </c>
      <c r="D1100" s="1" t="str">
        <f>HYPERLINK("http://geochem.nrcan.gc.ca/cdogs/content/kwd/kwd080076_e.htm", "Filtering: 0.45 µm filter paper")</f>
        <v>Filtering: 0.45 µm filter paper</v>
      </c>
      <c r="E1100" s="1" t="str">
        <f>HYPERLINK("http://geochem.nrcan.gc.ca/cdogs/content/dgp/dgp00002_e.htm", "Total")</f>
        <v>Total</v>
      </c>
      <c r="F1100" s="1" t="str">
        <f>HYPERLINK("http://geochem.nrcan.gc.ca/cdogs/content/agp/agp01500_e.htm", "SO4 | NONE | IEC")</f>
        <v>SO4 | NONE | IEC</v>
      </c>
      <c r="G1100" s="1" t="str">
        <f>HYPERLINK("http://geochem.nrcan.gc.ca/cdogs/content/mth/mth01169_e.htm", "1169")</f>
        <v>1169</v>
      </c>
      <c r="H1100" s="1" t="str">
        <f>HYPERLINK("http://geochem.nrcan.gc.ca/cdogs/content/bdl/bdl210484_e.htm", "210484")</f>
        <v>210484</v>
      </c>
      <c r="I1100" s="1" t="str">
        <f>HYPERLINK("http://geochem.nrcan.gc.ca/cdogs/content/prj/prj210099_e.htm", "210099")</f>
        <v>210099</v>
      </c>
      <c r="J1100" s="1" t="str">
        <f>HYPERLINK("http://geochem.nrcan.gc.ca/cdogs/content/svy/svy210158_e.htm", "210158")</f>
        <v>210158</v>
      </c>
      <c r="L1100" t="s">
        <v>1847</v>
      </c>
      <c r="M1100">
        <v>20.2</v>
      </c>
      <c r="N1100" t="s">
        <v>1847</v>
      </c>
      <c r="O1100" t="s">
        <v>5101</v>
      </c>
      <c r="P1100" t="s">
        <v>5102</v>
      </c>
      <c r="Q1100" t="s">
        <v>5103</v>
      </c>
      <c r="R1100" t="s">
        <v>5104</v>
      </c>
      <c r="T1100" t="s">
        <v>25</v>
      </c>
    </row>
    <row r="1101" spans="1:20" x14ac:dyDescent="0.25">
      <c r="A1101">
        <v>62.519103399999999</v>
      </c>
      <c r="B1101">
        <v>-129.83905350000001</v>
      </c>
      <c r="C1101" s="1" t="str">
        <f>HYPERLINK("http://geochem.nrcan.gc.ca/cdogs/content/kwd/kwd020018_e.htm", "Fluid (stream)")</f>
        <v>Fluid (stream)</v>
      </c>
      <c r="D1101" s="1" t="str">
        <f>HYPERLINK("http://geochem.nrcan.gc.ca/cdogs/content/kwd/kwd080076_e.htm", "Filtering: 0.45 µm filter paper")</f>
        <v>Filtering: 0.45 µm filter paper</v>
      </c>
      <c r="E1101" s="1" t="str">
        <f>HYPERLINK("http://geochem.nrcan.gc.ca/cdogs/content/dgp/dgp00002_e.htm", "Total")</f>
        <v>Total</v>
      </c>
      <c r="F1101" s="1" t="str">
        <f>HYPERLINK("http://geochem.nrcan.gc.ca/cdogs/content/agp/agp01500_e.htm", "SO4 | NONE | IEC")</f>
        <v>SO4 | NONE | IEC</v>
      </c>
      <c r="G1101" s="1" t="str">
        <f>HYPERLINK("http://geochem.nrcan.gc.ca/cdogs/content/mth/mth01169_e.htm", "1169")</f>
        <v>1169</v>
      </c>
      <c r="H1101" s="1" t="str">
        <f>HYPERLINK("http://geochem.nrcan.gc.ca/cdogs/content/bdl/bdl210484_e.htm", "210484")</f>
        <v>210484</v>
      </c>
      <c r="I1101" s="1" t="str">
        <f>HYPERLINK("http://geochem.nrcan.gc.ca/cdogs/content/prj/prj210099_e.htm", "210099")</f>
        <v>210099</v>
      </c>
      <c r="J1101" s="1" t="str">
        <f>HYPERLINK("http://geochem.nrcan.gc.ca/cdogs/content/svy/svy210158_e.htm", "210158")</f>
        <v>210158</v>
      </c>
      <c r="L1101" t="s">
        <v>5105</v>
      </c>
      <c r="M1101">
        <v>16.2</v>
      </c>
      <c r="N1101" t="s">
        <v>5105</v>
      </c>
      <c r="O1101" t="s">
        <v>5106</v>
      </c>
      <c r="P1101" t="s">
        <v>5107</v>
      </c>
      <c r="Q1101" t="s">
        <v>5108</v>
      </c>
      <c r="R1101" t="s">
        <v>5109</v>
      </c>
      <c r="T1101" t="s">
        <v>25</v>
      </c>
    </row>
    <row r="1102" spans="1:20" x14ac:dyDescent="0.25">
      <c r="A1102">
        <v>62.484832599999997</v>
      </c>
      <c r="B1102">
        <v>-129.8403031</v>
      </c>
      <c r="C1102" s="1" t="str">
        <f>HYPERLINK("http://geochem.nrcan.gc.ca/cdogs/content/kwd/kwd020018_e.htm", "Fluid (stream)")</f>
        <v>Fluid (stream)</v>
      </c>
      <c r="D1102" s="1" t="str">
        <f>HYPERLINK("http://geochem.nrcan.gc.ca/cdogs/content/kwd/kwd080076_e.htm", "Filtering: 0.45 µm filter paper")</f>
        <v>Filtering: 0.45 µm filter paper</v>
      </c>
      <c r="E1102" s="1" t="str">
        <f>HYPERLINK("http://geochem.nrcan.gc.ca/cdogs/content/dgp/dgp00002_e.htm", "Total")</f>
        <v>Total</v>
      </c>
      <c r="F1102" s="1" t="str">
        <f>HYPERLINK("http://geochem.nrcan.gc.ca/cdogs/content/agp/agp01500_e.htm", "SO4 | NONE | IEC")</f>
        <v>SO4 | NONE | IEC</v>
      </c>
      <c r="G1102" s="1" t="str">
        <f>HYPERLINK("http://geochem.nrcan.gc.ca/cdogs/content/mth/mth01169_e.htm", "1169")</f>
        <v>1169</v>
      </c>
      <c r="H1102" s="1" t="str">
        <f>HYPERLINK("http://geochem.nrcan.gc.ca/cdogs/content/bdl/bdl210484_e.htm", "210484")</f>
        <v>210484</v>
      </c>
      <c r="I1102" s="1" t="str">
        <f>HYPERLINK("http://geochem.nrcan.gc.ca/cdogs/content/prj/prj210099_e.htm", "210099")</f>
        <v>210099</v>
      </c>
      <c r="J1102" s="1" t="str">
        <f>HYPERLINK("http://geochem.nrcan.gc.ca/cdogs/content/svy/svy210158_e.htm", "210158")</f>
        <v>210158</v>
      </c>
      <c r="L1102" t="s">
        <v>5110</v>
      </c>
      <c r="M1102">
        <v>15.2</v>
      </c>
      <c r="N1102" t="s">
        <v>5110</v>
      </c>
      <c r="O1102" t="s">
        <v>5111</v>
      </c>
      <c r="P1102" t="s">
        <v>5112</v>
      </c>
      <c r="Q1102" t="s">
        <v>5113</v>
      </c>
      <c r="R1102" t="s">
        <v>5114</v>
      </c>
      <c r="T1102" t="s">
        <v>25</v>
      </c>
    </row>
    <row r="1103" spans="1:20" x14ac:dyDescent="0.25">
      <c r="A1103">
        <v>62.524025100000003</v>
      </c>
      <c r="B1103">
        <v>-129.9130376</v>
      </c>
      <c r="C1103" s="1" t="str">
        <f>HYPERLINK("http://geochem.nrcan.gc.ca/cdogs/content/kwd/kwd020018_e.htm", "Fluid (stream)")</f>
        <v>Fluid (stream)</v>
      </c>
      <c r="D1103" s="1" t="str">
        <f>HYPERLINK("http://geochem.nrcan.gc.ca/cdogs/content/kwd/kwd080076_e.htm", "Filtering: 0.45 µm filter paper")</f>
        <v>Filtering: 0.45 µm filter paper</v>
      </c>
      <c r="E1103" s="1" t="str">
        <f>HYPERLINK("http://geochem.nrcan.gc.ca/cdogs/content/dgp/dgp00002_e.htm", "Total")</f>
        <v>Total</v>
      </c>
      <c r="F1103" s="1" t="str">
        <f>HYPERLINK("http://geochem.nrcan.gc.ca/cdogs/content/agp/agp01500_e.htm", "SO4 | NONE | IEC")</f>
        <v>SO4 | NONE | IEC</v>
      </c>
      <c r="G1103" s="1" t="str">
        <f>HYPERLINK("http://geochem.nrcan.gc.ca/cdogs/content/mth/mth01169_e.htm", "1169")</f>
        <v>1169</v>
      </c>
      <c r="H1103" s="1" t="str">
        <f>HYPERLINK("http://geochem.nrcan.gc.ca/cdogs/content/bdl/bdl210484_e.htm", "210484")</f>
        <v>210484</v>
      </c>
      <c r="I1103" s="1" t="str">
        <f>HYPERLINK("http://geochem.nrcan.gc.ca/cdogs/content/prj/prj210099_e.htm", "210099")</f>
        <v>210099</v>
      </c>
      <c r="J1103" s="1" t="str">
        <f>HYPERLINK("http://geochem.nrcan.gc.ca/cdogs/content/svy/svy210158_e.htm", "210158")</f>
        <v>210158</v>
      </c>
      <c r="L1103" t="s">
        <v>1150</v>
      </c>
      <c r="M1103">
        <v>7</v>
      </c>
      <c r="N1103" t="s">
        <v>1150</v>
      </c>
      <c r="O1103" t="s">
        <v>5115</v>
      </c>
      <c r="P1103" t="s">
        <v>5116</v>
      </c>
      <c r="Q1103" t="s">
        <v>5117</v>
      </c>
      <c r="R1103" t="s">
        <v>5118</v>
      </c>
      <c r="T1103" t="s">
        <v>25</v>
      </c>
    </row>
    <row r="1104" spans="1:20" x14ac:dyDescent="0.25">
      <c r="A1104">
        <v>62.524259299999997</v>
      </c>
      <c r="B1104">
        <v>-129.9610716</v>
      </c>
      <c r="C1104" s="1" t="str">
        <f>HYPERLINK("http://geochem.nrcan.gc.ca/cdogs/content/kwd/kwd020018_e.htm", "Fluid (stream)")</f>
        <v>Fluid (stream)</v>
      </c>
      <c r="D1104" s="1" t="str">
        <f>HYPERLINK("http://geochem.nrcan.gc.ca/cdogs/content/kwd/kwd080076_e.htm", "Filtering: 0.45 µm filter paper")</f>
        <v>Filtering: 0.45 µm filter paper</v>
      </c>
      <c r="E1104" s="1" t="str">
        <f>HYPERLINK("http://geochem.nrcan.gc.ca/cdogs/content/dgp/dgp00002_e.htm", "Total")</f>
        <v>Total</v>
      </c>
      <c r="F1104" s="1" t="str">
        <f>HYPERLINK("http://geochem.nrcan.gc.ca/cdogs/content/agp/agp01500_e.htm", "SO4 | NONE | IEC")</f>
        <v>SO4 | NONE | IEC</v>
      </c>
      <c r="G1104" s="1" t="str">
        <f>HYPERLINK("http://geochem.nrcan.gc.ca/cdogs/content/mth/mth01169_e.htm", "1169")</f>
        <v>1169</v>
      </c>
      <c r="H1104" s="1" t="str">
        <f>HYPERLINK("http://geochem.nrcan.gc.ca/cdogs/content/bdl/bdl210484_e.htm", "210484")</f>
        <v>210484</v>
      </c>
      <c r="I1104" s="1" t="str">
        <f>HYPERLINK("http://geochem.nrcan.gc.ca/cdogs/content/prj/prj210099_e.htm", "210099")</f>
        <v>210099</v>
      </c>
      <c r="J1104" s="1" t="str">
        <f>HYPERLINK("http://geochem.nrcan.gc.ca/cdogs/content/svy/svy210158_e.htm", "210158")</f>
        <v>210158</v>
      </c>
      <c r="L1104" t="s">
        <v>5119</v>
      </c>
      <c r="M1104">
        <v>27.4</v>
      </c>
      <c r="N1104" t="s">
        <v>5119</v>
      </c>
      <c r="O1104" t="s">
        <v>5120</v>
      </c>
      <c r="P1104" t="s">
        <v>5121</v>
      </c>
      <c r="Q1104" t="s">
        <v>5122</v>
      </c>
      <c r="R1104" t="s">
        <v>5123</v>
      </c>
      <c r="T1104" t="s">
        <v>25</v>
      </c>
    </row>
    <row r="1105" spans="1:20" x14ac:dyDescent="0.25">
      <c r="A1105">
        <v>62.518684399999998</v>
      </c>
      <c r="B1105">
        <v>-129.99947</v>
      </c>
      <c r="C1105" s="1" t="str">
        <f>HYPERLINK("http://geochem.nrcan.gc.ca/cdogs/content/kwd/kwd020018_e.htm", "Fluid (stream)")</f>
        <v>Fluid (stream)</v>
      </c>
      <c r="D1105" s="1" t="str">
        <f>HYPERLINK("http://geochem.nrcan.gc.ca/cdogs/content/kwd/kwd080076_e.htm", "Filtering: 0.45 µm filter paper")</f>
        <v>Filtering: 0.45 µm filter paper</v>
      </c>
      <c r="E1105" s="1" t="str">
        <f>HYPERLINK("http://geochem.nrcan.gc.ca/cdogs/content/dgp/dgp00002_e.htm", "Total")</f>
        <v>Total</v>
      </c>
      <c r="F1105" s="1" t="str">
        <f>HYPERLINK("http://geochem.nrcan.gc.ca/cdogs/content/agp/agp01500_e.htm", "SO4 | NONE | IEC")</f>
        <v>SO4 | NONE | IEC</v>
      </c>
      <c r="G1105" s="1" t="str">
        <f>HYPERLINK("http://geochem.nrcan.gc.ca/cdogs/content/mth/mth01169_e.htm", "1169")</f>
        <v>1169</v>
      </c>
      <c r="H1105" s="1" t="str">
        <f>HYPERLINK("http://geochem.nrcan.gc.ca/cdogs/content/bdl/bdl210484_e.htm", "210484")</f>
        <v>210484</v>
      </c>
      <c r="I1105" s="1" t="str">
        <f>HYPERLINK("http://geochem.nrcan.gc.ca/cdogs/content/prj/prj210099_e.htm", "210099")</f>
        <v>210099</v>
      </c>
      <c r="J1105" s="1" t="str">
        <f>HYPERLINK("http://geochem.nrcan.gc.ca/cdogs/content/svy/svy210158_e.htm", "210158")</f>
        <v>210158</v>
      </c>
      <c r="L1105" t="s">
        <v>5124</v>
      </c>
      <c r="M1105">
        <v>41.9</v>
      </c>
      <c r="N1105" t="s">
        <v>5124</v>
      </c>
      <c r="O1105" t="s">
        <v>5125</v>
      </c>
      <c r="P1105" t="s">
        <v>5126</v>
      </c>
      <c r="Q1105" t="s">
        <v>5127</v>
      </c>
      <c r="R1105" t="s">
        <v>5128</v>
      </c>
      <c r="T1105" t="s">
        <v>25</v>
      </c>
    </row>
    <row r="1106" spans="1:20" x14ac:dyDescent="0.25">
      <c r="A1106">
        <v>62.471026600000002</v>
      </c>
      <c r="B1106">
        <v>-129.9388419</v>
      </c>
      <c r="C1106" s="1" t="str">
        <f>HYPERLINK("http://geochem.nrcan.gc.ca/cdogs/content/kwd/kwd020018_e.htm", "Fluid (stream)")</f>
        <v>Fluid (stream)</v>
      </c>
      <c r="D1106" s="1" t="str">
        <f>HYPERLINK("http://geochem.nrcan.gc.ca/cdogs/content/kwd/kwd080076_e.htm", "Filtering: 0.45 µm filter paper")</f>
        <v>Filtering: 0.45 µm filter paper</v>
      </c>
      <c r="E1106" s="1" t="str">
        <f>HYPERLINK("http://geochem.nrcan.gc.ca/cdogs/content/dgp/dgp00002_e.htm", "Total")</f>
        <v>Total</v>
      </c>
      <c r="F1106" s="1" t="str">
        <f>HYPERLINK("http://geochem.nrcan.gc.ca/cdogs/content/agp/agp01500_e.htm", "SO4 | NONE | IEC")</f>
        <v>SO4 | NONE | IEC</v>
      </c>
      <c r="G1106" s="1" t="str">
        <f>HYPERLINK("http://geochem.nrcan.gc.ca/cdogs/content/mth/mth01169_e.htm", "1169")</f>
        <v>1169</v>
      </c>
      <c r="H1106" s="1" t="str">
        <f>HYPERLINK("http://geochem.nrcan.gc.ca/cdogs/content/bdl/bdl210484_e.htm", "210484")</f>
        <v>210484</v>
      </c>
      <c r="I1106" s="1" t="str">
        <f>HYPERLINK("http://geochem.nrcan.gc.ca/cdogs/content/prj/prj210099_e.htm", "210099")</f>
        <v>210099</v>
      </c>
      <c r="J1106" s="1" t="str">
        <f>HYPERLINK("http://geochem.nrcan.gc.ca/cdogs/content/svy/svy210158_e.htm", "210158")</f>
        <v>210158</v>
      </c>
      <c r="L1106" t="s">
        <v>537</v>
      </c>
      <c r="M1106">
        <v>9.6999999999999993</v>
      </c>
      <c r="N1106" t="s">
        <v>537</v>
      </c>
      <c r="O1106" t="s">
        <v>5129</v>
      </c>
      <c r="P1106" t="s">
        <v>5130</v>
      </c>
      <c r="Q1106" t="s">
        <v>5131</v>
      </c>
      <c r="R1106" t="s">
        <v>5132</v>
      </c>
      <c r="T1106" t="s">
        <v>25</v>
      </c>
    </row>
    <row r="1107" spans="1:20" x14ac:dyDescent="0.25">
      <c r="A1107">
        <v>62.454401699999998</v>
      </c>
      <c r="B1107">
        <v>-129.96388619999999</v>
      </c>
      <c r="C1107" s="1" t="str">
        <f>HYPERLINK("http://geochem.nrcan.gc.ca/cdogs/content/kwd/kwd020018_e.htm", "Fluid (stream)")</f>
        <v>Fluid (stream)</v>
      </c>
      <c r="D1107" s="1" t="str">
        <f>HYPERLINK("http://geochem.nrcan.gc.ca/cdogs/content/kwd/kwd080076_e.htm", "Filtering: 0.45 µm filter paper")</f>
        <v>Filtering: 0.45 µm filter paper</v>
      </c>
      <c r="E1107" s="1" t="str">
        <f>HYPERLINK("http://geochem.nrcan.gc.ca/cdogs/content/dgp/dgp00002_e.htm", "Total")</f>
        <v>Total</v>
      </c>
      <c r="F1107" s="1" t="str">
        <f>HYPERLINK("http://geochem.nrcan.gc.ca/cdogs/content/agp/agp01500_e.htm", "SO4 | NONE | IEC")</f>
        <v>SO4 | NONE | IEC</v>
      </c>
      <c r="G1107" s="1" t="str">
        <f>HYPERLINK("http://geochem.nrcan.gc.ca/cdogs/content/mth/mth01169_e.htm", "1169")</f>
        <v>1169</v>
      </c>
      <c r="H1107" s="1" t="str">
        <f>HYPERLINK("http://geochem.nrcan.gc.ca/cdogs/content/bdl/bdl210484_e.htm", "210484")</f>
        <v>210484</v>
      </c>
      <c r="I1107" s="1" t="str">
        <f>HYPERLINK("http://geochem.nrcan.gc.ca/cdogs/content/prj/prj210099_e.htm", "210099")</f>
        <v>210099</v>
      </c>
      <c r="J1107" s="1" t="str">
        <f>HYPERLINK("http://geochem.nrcan.gc.ca/cdogs/content/svy/svy210158_e.htm", "210158")</f>
        <v>210158</v>
      </c>
      <c r="L1107" t="s">
        <v>1847</v>
      </c>
      <c r="M1107">
        <v>20.2</v>
      </c>
      <c r="N1107" t="s">
        <v>1847</v>
      </c>
      <c r="O1107" t="s">
        <v>5133</v>
      </c>
      <c r="P1107" t="s">
        <v>5134</v>
      </c>
      <c r="Q1107" t="s">
        <v>5135</v>
      </c>
      <c r="R1107" t="s">
        <v>5136</v>
      </c>
      <c r="T1107" t="s">
        <v>25</v>
      </c>
    </row>
    <row r="1108" spans="1:20" x14ac:dyDescent="0.25">
      <c r="A1108">
        <v>62.449204600000002</v>
      </c>
      <c r="B1108">
        <v>-129.9308121</v>
      </c>
      <c r="C1108" s="1" t="str">
        <f>HYPERLINK("http://geochem.nrcan.gc.ca/cdogs/content/kwd/kwd020018_e.htm", "Fluid (stream)")</f>
        <v>Fluid (stream)</v>
      </c>
      <c r="D1108" s="1" t="str">
        <f>HYPERLINK("http://geochem.nrcan.gc.ca/cdogs/content/kwd/kwd080076_e.htm", "Filtering: 0.45 µm filter paper")</f>
        <v>Filtering: 0.45 µm filter paper</v>
      </c>
      <c r="E1108" s="1" t="str">
        <f>HYPERLINK("http://geochem.nrcan.gc.ca/cdogs/content/dgp/dgp00002_e.htm", "Total")</f>
        <v>Total</v>
      </c>
      <c r="F1108" s="1" t="str">
        <f>HYPERLINK("http://geochem.nrcan.gc.ca/cdogs/content/agp/agp01500_e.htm", "SO4 | NONE | IEC")</f>
        <v>SO4 | NONE | IEC</v>
      </c>
      <c r="G1108" s="1" t="str">
        <f>HYPERLINK("http://geochem.nrcan.gc.ca/cdogs/content/mth/mth01169_e.htm", "1169")</f>
        <v>1169</v>
      </c>
      <c r="H1108" s="1" t="str">
        <f>HYPERLINK("http://geochem.nrcan.gc.ca/cdogs/content/bdl/bdl210484_e.htm", "210484")</f>
        <v>210484</v>
      </c>
      <c r="I1108" s="1" t="str">
        <f>HYPERLINK("http://geochem.nrcan.gc.ca/cdogs/content/prj/prj210099_e.htm", "210099")</f>
        <v>210099</v>
      </c>
      <c r="J1108" s="1" t="str">
        <f>HYPERLINK("http://geochem.nrcan.gc.ca/cdogs/content/svy/svy210158_e.htm", "210158")</f>
        <v>210158</v>
      </c>
      <c r="L1108" t="s">
        <v>119</v>
      </c>
      <c r="M1108">
        <v>14.4</v>
      </c>
      <c r="N1108" t="s">
        <v>119</v>
      </c>
      <c r="O1108" t="s">
        <v>5137</v>
      </c>
      <c r="P1108" t="s">
        <v>5138</v>
      </c>
      <c r="Q1108" t="s">
        <v>5139</v>
      </c>
      <c r="R1108" t="s">
        <v>5140</v>
      </c>
      <c r="T1108" t="s">
        <v>25</v>
      </c>
    </row>
    <row r="1109" spans="1:20" x14ac:dyDescent="0.25">
      <c r="A1109">
        <v>62.449204600000002</v>
      </c>
      <c r="B1109">
        <v>-129.9308121</v>
      </c>
      <c r="C1109" s="1" t="str">
        <f>HYPERLINK("http://geochem.nrcan.gc.ca/cdogs/content/kwd/kwd020018_e.htm", "Fluid (stream)")</f>
        <v>Fluid (stream)</v>
      </c>
      <c r="D1109" s="1" t="str">
        <f>HYPERLINK("http://geochem.nrcan.gc.ca/cdogs/content/kwd/kwd080076_e.htm", "Filtering: 0.45 µm filter paper")</f>
        <v>Filtering: 0.45 µm filter paper</v>
      </c>
      <c r="E1109" s="1" t="str">
        <f>HYPERLINK("http://geochem.nrcan.gc.ca/cdogs/content/dgp/dgp00002_e.htm", "Total")</f>
        <v>Total</v>
      </c>
      <c r="F1109" s="1" t="str">
        <f>HYPERLINK("http://geochem.nrcan.gc.ca/cdogs/content/agp/agp01500_e.htm", "SO4 | NONE | IEC")</f>
        <v>SO4 | NONE | IEC</v>
      </c>
      <c r="G1109" s="1" t="str">
        <f>HYPERLINK("http://geochem.nrcan.gc.ca/cdogs/content/mth/mth01169_e.htm", "1169")</f>
        <v>1169</v>
      </c>
      <c r="H1109" s="1" t="str">
        <f>HYPERLINK("http://geochem.nrcan.gc.ca/cdogs/content/bdl/bdl210484_e.htm", "210484")</f>
        <v>210484</v>
      </c>
      <c r="I1109" s="1" t="str">
        <f>HYPERLINK("http://geochem.nrcan.gc.ca/cdogs/content/prj/prj210099_e.htm", "210099")</f>
        <v>210099</v>
      </c>
      <c r="J1109" s="1" t="str">
        <f>HYPERLINK("http://geochem.nrcan.gc.ca/cdogs/content/svy/svy210158_e.htm", "210158")</f>
        <v>210158</v>
      </c>
      <c r="L1109" t="s">
        <v>3244</v>
      </c>
      <c r="M1109">
        <v>14.5</v>
      </c>
      <c r="N1109" t="s">
        <v>3244</v>
      </c>
      <c r="O1109" t="s">
        <v>5137</v>
      </c>
      <c r="P1109" t="s">
        <v>5141</v>
      </c>
      <c r="Q1109" t="s">
        <v>5142</v>
      </c>
      <c r="R1109" t="s">
        <v>5143</v>
      </c>
      <c r="T1109" t="s">
        <v>25</v>
      </c>
    </row>
    <row r="1110" spans="1:20" x14ac:dyDescent="0.25">
      <c r="A1110">
        <v>62.458469999999998</v>
      </c>
      <c r="B1110">
        <v>-129.89490760000001</v>
      </c>
      <c r="C1110" s="1" t="str">
        <f>HYPERLINK("http://geochem.nrcan.gc.ca/cdogs/content/kwd/kwd020018_e.htm", "Fluid (stream)")</f>
        <v>Fluid (stream)</v>
      </c>
      <c r="D1110" s="1" t="str">
        <f>HYPERLINK("http://geochem.nrcan.gc.ca/cdogs/content/kwd/kwd080076_e.htm", "Filtering: 0.45 µm filter paper")</f>
        <v>Filtering: 0.45 µm filter paper</v>
      </c>
      <c r="E1110" s="1" t="str">
        <f>HYPERLINK("http://geochem.nrcan.gc.ca/cdogs/content/dgp/dgp00002_e.htm", "Total")</f>
        <v>Total</v>
      </c>
      <c r="F1110" s="1" t="str">
        <f>HYPERLINK("http://geochem.nrcan.gc.ca/cdogs/content/agp/agp01500_e.htm", "SO4 | NONE | IEC")</f>
        <v>SO4 | NONE | IEC</v>
      </c>
      <c r="G1110" s="1" t="str">
        <f>HYPERLINK("http://geochem.nrcan.gc.ca/cdogs/content/mth/mth01169_e.htm", "1169")</f>
        <v>1169</v>
      </c>
      <c r="H1110" s="1" t="str">
        <f>HYPERLINK("http://geochem.nrcan.gc.ca/cdogs/content/bdl/bdl210484_e.htm", "210484")</f>
        <v>210484</v>
      </c>
      <c r="I1110" s="1" t="str">
        <f>HYPERLINK("http://geochem.nrcan.gc.ca/cdogs/content/prj/prj210099_e.htm", "210099")</f>
        <v>210099</v>
      </c>
      <c r="J1110" s="1" t="str">
        <f>HYPERLINK("http://geochem.nrcan.gc.ca/cdogs/content/svy/svy210158_e.htm", "210158")</f>
        <v>210158</v>
      </c>
      <c r="L1110" t="s">
        <v>134</v>
      </c>
      <c r="M1110">
        <v>24.1</v>
      </c>
      <c r="N1110" t="s">
        <v>134</v>
      </c>
      <c r="O1110" t="s">
        <v>5144</v>
      </c>
      <c r="P1110" t="s">
        <v>5145</v>
      </c>
      <c r="Q1110" t="s">
        <v>5146</v>
      </c>
      <c r="R1110" t="s">
        <v>5147</v>
      </c>
      <c r="T1110" t="s">
        <v>25</v>
      </c>
    </row>
    <row r="1111" spans="1:20" x14ac:dyDescent="0.25">
      <c r="A1111">
        <v>62.467343300000003</v>
      </c>
      <c r="B1111">
        <v>-129.34074000000001</v>
      </c>
      <c r="C1111" s="1" t="str">
        <f>HYPERLINK("http://geochem.nrcan.gc.ca/cdogs/content/kwd/kwd020018_e.htm", "Fluid (stream)")</f>
        <v>Fluid (stream)</v>
      </c>
      <c r="D1111" s="1" t="str">
        <f>HYPERLINK("http://geochem.nrcan.gc.ca/cdogs/content/kwd/kwd080076_e.htm", "Filtering: 0.45 µm filter paper")</f>
        <v>Filtering: 0.45 µm filter paper</v>
      </c>
      <c r="E1111" s="1" t="str">
        <f>HYPERLINK("http://geochem.nrcan.gc.ca/cdogs/content/dgp/dgp00002_e.htm", "Total")</f>
        <v>Total</v>
      </c>
      <c r="F1111" s="1" t="str">
        <f>HYPERLINK("http://geochem.nrcan.gc.ca/cdogs/content/agp/agp01500_e.htm", "SO4 | NONE | IEC")</f>
        <v>SO4 | NONE | IEC</v>
      </c>
      <c r="G1111" s="1" t="str">
        <f>HYPERLINK("http://geochem.nrcan.gc.ca/cdogs/content/mth/mth01169_e.htm", "1169")</f>
        <v>1169</v>
      </c>
      <c r="H1111" s="1" t="str">
        <f>HYPERLINK("http://geochem.nrcan.gc.ca/cdogs/content/bdl/bdl210484_e.htm", "210484")</f>
        <v>210484</v>
      </c>
      <c r="I1111" s="1" t="str">
        <f>HYPERLINK("http://geochem.nrcan.gc.ca/cdogs/content/prj/prj210099_e.htm", "210099")</f>
        <v>210099</v>
      </c>
      <c r="J1111" s="1" t="str">
        <f>HYPERLINK("http://geochem.nrcan.gc.ca/cdogs/content/svy/svy210158_e.htm", "210158")</f>
        <v>210158</v>
      </c>
      <c r="L1111" t="s">
        <v>2484</v>
      </c>
      <c r="M1111">
        <v>21.3</v>
      </c>
      <c r="N1111" t="s">
        <v>2484</v>
      </c>
      <c r="O1111" t="s">
        <v>5148</v>
      </c>
      <c r="P1111" t="s">
        <v>5149</v>
      </c>
      <c r="Q1111" t="s">
        <v>5150</v>
      </c>
      <c r="R1111" t="s">
        <v>5151</v>
      </c>
      <c r="T1111" t="s">
        <v>25</v>
      </c>
    </row>
    <row r="1112" spans="1:20" x14ac:dyDescent="0.25">
      <c r="A1112">
        <v>62.467640299999999</v>
      </c>
      <c r="B1112">
        <v>-129.34766569999999</v>
      </c>
      <c r="C1112" s="1" t="str">
        <f>HYPERLINK("http://geochem.nrcan.gc.ca/cdogs/content/kwd/kwd020018_e.htm", "Fluid (stream)")</f>
        <v>Fluid (stream)</v>
      </c>
      <c r="D1112" s="1" t="str">
        <f>HYPERLINK("http://geochem.nrcan.gc.ca/cdogs/content/kwd/kwd080076_e.htm", "Filtering: 0.45 µm filter paper")</f>
        <v>Filtering: 0.45 µm filter paper</v>
      </c>
      <c r="E1112" s="1" t="str">
        <f>HYPERLINK("http://geochem.nrcan.gc.ca/cdogs/content/dgp/dgp00002_e.htm", "Total")</f>
        <v>Total</v>
      </c>
      <c r="F1112" s="1" t="str">
        <f>HYPERLINK("http://geochem.nrcan.gc.ca/cdogs/content/agp/agp01500_e.htm", "SO4 | NONE | IEC")</f>
        <v>SO4 | NONE | IEC</v>
      </c>
      <c r="G1112" s="1" t="str">
        <f>HYPERLINK("http://geochem.nrcan.gc.ca/cdogs/content/mth/mth01169_e.htm", "1169")</f>
        <v>1169</v>
      </c>
      <c r="H1112" s="1" t="str">
        <f>HYPERLINK("http://geochem.nrcan.gc.ca/cdogs/content/bdl/bdl210484_e.htm", "210484")</f>
        <v>210484</v>
      </c>
      <c r="I1112" s="1" t="str">
        <f>HYPERLINK("http://geochem.nrcan.gc.ca/cdogs/content/prj/prj210099_e.htm", "210099")</f>
        <v>210099</v>
      </c>
      <c r="J1112" s="1" t="str">
        <f>HYPERLINK("http://geochem.nrcan.gc.ca/cdogs/content/svy/svy210158_e.htm", "210158")</f>
        <v>210158</v>
      </c>
      <c r="L1112" t="s">
        <v>5152</v>
      </c>
      <c r="M1112">
        <v>18.3</v>
      </c>
      <c r="N1112" t="s">
        <v>5152</v>
      </c>
      <c r="O1112" t="s">
        <v>5153</v>
      </c>
      <c r="P1112" t="s">
        <v>5154</v>
      </c>
      <c r="Q1112" t="s">
        <v>5155</v>
      </c>
      <c r="R1112" t="s">
        <v>5156</v>
      </c>
      <c r="T1112" t="s">
        <v>25</v>
      </c>
    </row>
    <row r="1113" spans="1:20" x14ac:dyDescent="0.25">
      <c r="A1113">
        <v>62.490559099999999</v>
      </c>
      <c r="B1113">
        <v>-129.33176789999999</v>
      </c>
      <c r="C1113" s="1" t="str">
        <f>HYPERLINK("http://geochem.nrcan.gc.ca/cdogs/content/kwd/kwd020018_e.htm", "Fluid (stream)")</f>
        <v>Fluid (stream)</v>
      </c>
      <c r="D1113" s="1" t="str">
        <f>HYPERLINK("http://geochem.nrcan.gc.ca/cdogs/content/kwd/kwd080076_e.htm", "Filtering: 0.45 µm filter paper")</f>
        <v>Filtering: 0.45 µm filter paper</v>
      </c>
      <c r="E1113" s="1" t="str">
        <f>HYPERLINK("http://geochem.nrcan.gc.ca/cdogs/content/dgp/dgp00002_e.htm", "Total")</f>
        <v>Total</v>
      </c>
      <c r="F1113" s="1" t="str">
        <f>HYPERLINK("http://geochem.nrcan.gc.ca/cdogs/content/agp/agp01500_e.htm", "SO4 | NONE | IEC")</f>
        <v>SO4 | NONE | IEC</v>
      </c>
      <c r="G1113" s="1" t="str">
        <f>HYPERLINK("http://geochem.nrcan.gc.ca/cdogs/content/mth/mth01169_e.htm", "1169")</f>
        <v>1169</v>
      </c>
      <c r="H1113" s="1" t="str">
        <f>HYPERLINK("http://geochem.nrcan.gc.ca/cdogs/content/bdl/bdl210484_e.htm", "210484")</f>
        <v>210484</v>
      </c>
      <c r="I1113" s="1" t="str">
        <f>HYPERLINK("http://geochem.nrcan.gc.ca/cdogs/content/prj/prj210099_e.htm", "210099")</f>
        <v>210099</v>
      </c>
      <c r="J1113" s="1" t="str">
        <f>HYPERLINK("http://geochem.nrcan.gc.ca/cdogs/content/svy/svy210158_e.htm", "210158")</f>
        <v>210158</v>
      </c>
      <c r="L1113" t="s">
        <v>4839</v>
      </c>
      <c r="M1113">
        <v>24.8</v>
      </c>
      <c r="N1113" t="s">
        <v>4839</v>
      </c>
      <c r="O1113" t="s">
        <v>5157</v>
      </c>
      <c r="P1113" t="s">
        <v>5158</v>
      </c>
      <c r="Q1113" t="s">
        <v>5159</v>
      </c>
      <c r="R1113" t="s">
        <v>5160</v>
      </c>
      <c r="T1113" t="s">
        <v>25</v>
      </c>
    </row>
    <row r="1114" spans="1:20" x14ac:dyDescent="0.25">
      <c r="A1114">
        <v>62.498420799999998</v>
      </c>
      <c r="B1114">
        <v>-129.3646584</v>
      </c>
      <c r="C1114" s="1" t="str">
        <f>HYPERLINK("http://geochem.nrcan.gc.ca/cdogs/content/kwd/kwd020018_e.htm", "Fluid (stream)")</f>
        <v>Fluid (stream)</v>
      </c>
      <c r="D1114" s="1" t="str">
        <f>HYPERLINK("http://geochem.nrcan.gc.ca/cdogs/content/kwd/kwd080076_e.htm", "Filtering: 0.45 µm filter paper")</f>
        <v>Filtering: 0.45 µm filter paper</v>
      </c>
      <c r="E1114" s="1" t="str">
        <f>HYPERLINK("http://geochem.nrcan.gc.ca/cdogs/content/dgp/dgp00002_e.htm", "Total")</f>
        <v>Total</v>
      </c>
      <c r="F1114" s="1" t="str">
        <f>HYPERLINK("http://geochem.nrcan.gc.ca/cdogs/content/agp/agp01500_e.htm", "SO4 | NONE | IEC")</f>
        <v>SO4 | NONE | IEC</v>
      </c>
      <c r="G1114" s="1" t="str">
        <f>HYPERLINK("http://geochem.nrcan.gc.ca/cdogs/content/mth/mth01169_e.htm", "1169")</f>
        <v>1169</v>
      </c>
      <c r="H1114" s="1" t="str">
        <f>HYPERLINK("http://geochem.nrcan.gc.ca/cdogs/content/bdl/bdl210484_e.htm", "210484")</f>
        <v>210484</v>
      </c>
      <c r="I1114" s="1" t="str">
        <f>HYPERLINK("http://geochem.nrcan.gc.ca/cdogs/content/prj/prj210099_e.htm", "210099")</f>
        <v>210099</v>
      </c>
      <c r="J1114" s="1" t="str">
        <f>HYPERLINK("http://geochem.nrcan.gc.ca/cdogs/content/svy/svy210158_e.htm", "210158")</f>
        <v>210158</v>
      </c>
      <c r="L1114" t="s">
        <v>1526</v>
      </c>
      <c r="M1114">
        <v>28.1</v>
      </c>
      <c r="N1114" t="s">
        <v>1526</v>
      </c>
      <c r="O1114" t="s">
        <v>5161</v>
      </c>
      <c r="P1114" t="s">
        <v>5162</v>
      </c>
      <c r="Q1114" t="s">
        <v>5163</v>
      </c>
      <c r="R1114" t="s">
        <v>5164</v>
      </c>
      <c r="T1114" t="s">
        <v>25</v>
      </c>
    </row>
    <row r="1115" spans="1:20" x14ac:dyDescent="0.25">
      <c r="A1115">
        <v>62.482015400000002</v>
      </c>
      <c r="B1115">
        <v>-129.37704869999999</v>
      </c>
      <c r="C1115" s="1" t="str">
        <f>HYPERLINK("http://geochem.nrcan.gc.ca/cdogs/content/kwd/kwd020018_e.htm", "Fluid (stream)")</f>
        <v>Fluid (stream)</v>
      </c>
      <c r="D1115" s="1" t="str">
        <f>HYPERLINK("http://geochem.nrcan.gc.ca/cdogs/content/kwd/kwd080076_e.htm", "Filtering: 0.45 µm filter paper")</f>
        <v>Filtering: 0.45 µm filter paper</v>
      </c>
      <c r="E1115" s="1" t="str">
        <f>HYPERLINK("http://geochem.nrcan.gc.ca/cdogs/content/dgp/dgp00002_e.htm", "Total")</f>
        <v>Total</v>
      </c>
      <c r="F1115" s="1" t="str">
        <f>HYPERLINK("http://geochem.nrcan.gc.ca/cdogs/content/agp/agp01500_e.htm", "SO4 | NONE | IEC")</f>
        <v>SO4 | NONE | IEC</v>
      </c>
      <c r="G1115" s="1" t="str">
        <f>HYPERLINK("http://geochem.nrcan.gc.ca/cdogs/content/mth/mth01169_e.htm", "1169")</f>
        <v>1169</v>
      </c>
      <c r="H1115" s="1" t="str">
        <f>HYPERLINK("http://geochem.nrcan.gc.ca/cdogs/content/bdl/bdl210484_e.htm", "210484")</f>
        <v>210484</v>
      </c>
      <c r="I1115" s="1" t="str">
        <f>HYPERLINK("http://geochem.nrcan.gc.ca/cdogs/content/prj/prj210099_e.htm", "210099")</f>
        <v>210099</v>
      </c>
      <c r="J1115" s="1" t="str">
        <f>HYPERLINK("http://geochem.nrcan.gc.ca/cdogs/content/svy/svy210158_e.htm", "210158")</f>
        <v>210158</v>
      </c>
      <c r="L1115" t="s">
        <v>4999</v>
      </c>
      <c r="M1115">
        <v>20.8</v>
      </c>
      <c r="N1115" t="s">
        <v>4999</v>
      </c>
      <c r="O1115" t="s">
        <v>5165</v>
      </c>
      <c r="P1115" t="s">
        <v>5166</v>
      </c>
      <c r="Q1115" t="s">
        <v>5167</v>
      </c>
      <c r="R1115" t="s">
        <v>5168</v>
      </c>
      <c r="T1115" t="s">
        <v>25</v>
      </c>
    </row>
    <row r="1116" spans="1:20" x14ac:dyDescent="0.25">
      <c r="A1116">
        <v>62.484991200000003</v>
      </c>
      <c r="B1116">
        <v>-129.38519600000001</v>
      </c>
      <c r="C1116" s="1" t="str">
        <f>HYPERLINK("http://geochem.nrcan.gc.ca/cdogs/content/kwd/kwd020018_e.htm", "Fluid (stream)")</f>
        <v>Fluid (stream)</v>
      </c>
      <c r="D1116" s="1" t="str">
        <f>HYPERLINK("http://geochem.nrcan.gc.ca/cdogs/content/kwd/kwd080076_e.htm", "Filtering: 0.45 µm filter paper")</f>
        <v>Filtering: 0.45 µm filter paper</v>
      </c>
      <c r="E1116" s="1" t="str">
        <f>HYPERLINK("http://geochem.nrcan.gc.ca/cdogs/content/dgp/dgp00002_e.htm", "Total")</f>
        <v>Total</v>
      </c>
      <c r="F1116" s="1" t="str">
        <f>HYPERLINK("http://geochem.nrcan.gc.ca/cdogs/content/agp/agp01500_e.htm", "SO4 | NONE | IEC")</f>
        <v>SO4 | NONE | IEC</v>
      </c>
      <c r="G1116" s="1" t="str">
        <f>HYPERLINK("http://geochem.nrcan.gc.ca/cdogs/content/mth/mth01169_e.htm", "1169")</f>
        <v>1169</v>
      </c>
      <c r="H1116" s="1" t="str">
        <f>HYPERLINK("http://geochem.nrcan.gc.ca/cdogs/content/bdl/bdl210484_e.htm", "210484")</f>
        <v>210484</v>
      </c>
      <c r="I1116" s="1" t="str">
        <f>HYPERLINK("http://geochem.nrcan.gc.ca/cdogs/content/prj/prj210099_e.htm", "210099")</f>
        <v>210099</v>
      </c>
      <c r="J1116" s="1" t="str">
        <f>HYPERLINK("http://geochem.nrcan.gc.ca/cdogs/content/svy/svy210158_e.htm", "210158")</f>
        <v>210158</v>
      </c>
      <c r="L1116" t="s">
        <v>434</v>
      </c>
      <c r="M1116">
        <v>25.8</v>
      </c>
      <c r="N1116" t="s">
        <v>434</v>
      </c>
      <c r="O1116" t="s">
        <v>5169</v>
      </c>
      <c r="P1116" t="s">
        <v>5170</v>
      </c>
      <c r="Q1116" t="s">
        <v>5171</v>
      </c>
      <c r="R1116" t="s">
        <v>5172</v>
      </c>
      <c r="T1116" t="s">
        <v>25</v>
      </c>
    </row>
    <row r="1117" spans="1:20" x14ac:dyDescent="0.25">
      <c r="A1117">
        <v>62.484098099999997</v>
      </c>
      <c r="B1117">
        <v>-129.4383627</v>
      </c>
      <c r="C1117" s="1" t="str">
        <f>HYPERLINK("http://geochem.nrcan.gc.ca/cdogs/content/kwd/kwd020018_e.htm", "Fluid (stream)")</f>
        <v>Fluid (stream)</v>
      </c>
      <c r="D1117" s="1" t="str">
        <f>HYPERLINK("http://geochem.nrcan.gc.ca/cdogs/content/kwd/kwd080076_e.htm", "Filtering: 0.45 µm filter paper")</f>
        <v>Filtering: 0.45 µm filter paper</v>
      </c>
      <c r="E1117" s="1" t="str">
        <f>HYPERLINK("http://geochem.nrcan.gc.ca/cdogs/content/dgp/dgp00002_e.htm", "Total")</f>
        <v>Total</v>
      </c>
      <c r="F1117" s="1" t="str">
        <f>HYPERLINK("http://geochem.nrcan.gc.ca/cdogs/content/agp/agp01500_e.htm", "SO4 | NONE | IEC")</f>
        <v>SO4 | NONE | IEC</v>
      </c>
      <c r="G1117" s="1" t="str">
        <f>HYPERLINK("http://geochem.nrcan.gc.ca/cdogs/content/mth/mth01169_e.htm", "1169")</f>
        <v>1169</v>
      </c>
      <c r="H1117" s="1" t="str">
        <f>HYPERLINK("http://geochem.nrcan.gc.ca/cdogs/content/bdl/bdl210484_e.htm", "210484")</f>
        <v>210484</v>
      </c>
      <c r="I1117" s="1" t="str">
        <f>HYPERLINK("http://geochem.nrcan.gc.ca/cdogs/content/prj/prj210099_e.htm", "210099")</f>
        <v>210099</v>
      </c>
      <c r="J1117" s="1" t="str">
        <f>HYPERLINK("http://geochem.nrcan.gc.ca/cdogs/content/svy/svy210158_e.htm", "210158")</f>
        <v>210158</v>
      </c>
      <c r="L1117" t="s">
        <v>850</v>
      </c>
      <c r="M1117">
        <v>19.5</v>
      </c>
      <c r="N1117" t="s">
        <v>850</v>
      </c>
      <c r="O1117" t="s">
        <v>5173</v>
      </c>
      <c r="P1117" t="s">
        <v>5174</v>
      </c>
      <c r="Q1117" t="s">
        <v>5175</v>
      </c>
      <c r="R1117" t="s">
        <v>5176</v>
      </c>
      <c r="T1117" t="s">
        <v>25</v>
      </c>
    </row>
    <row r="1118" spans="1:20" x14ac:dyDescent="0.25">
      <c r="A1118">
        <v>62.485584500000002</v>
      </c>
      <c r="B1118">
        <v>-129.48807310000001</v>
      </c>
      <c r="C1118" s="1" t="str">
        <f>HYPERLINK("http://geochem.nrcan.gc.ca/cdogs/content/kwd/kwd020018_e.htm", "Fluid (stream)")</f>
        <v>Fluid (stream)</v>
      </c>
      <c r="D1118" s="1" t="str">
        <f>HYPERLINK("http://geochem.nrcan.gc.ca/cdogs/content/kwd/kwd080076_e.htm", "Filtering: 0.45 µm filter paper")</f>
        <v>Filtering: 0.45 µm filter paper</v>
      </c>
      <c r="E1118" s="1" t="str">
        <f>HYPERLINK("http://geochem.nrcan.gc.ca/cdogs/content/dgp/dgp00002_e.htm", "Total")</f>
        <v>Total</v>
      </c>
      <c r="F1118" s="1" t="str">
        <f>HYPERLINK("http://geochem.nrcan.gc.ca/cdogs/content/agp/agp01500_e.htm", "SO4 | NONE | IEC")</f>
        <v>SO4 | NONE | IEC</v>
      </c>
      <c r="G1118" s="1" t="str">
        <f>HYPERLINK("http://geochem.nrcan.gc.ca/cdogs/content/mth/mth01169_e.htm", "1169")</f>
        <v>1169</v>
      </c>
      <c r="H1118" s="1" t="str">
        <f>HYPERLINK("http://geochem.nrcan.gc.ca/cdogs/content/bdl/bdl210484_e.htm", "210484")</f>
        <v>210484</v>
      </c>
      <c r="I1118" s="1" t="str">
        <f>HYPERLINK("http://geochem.nrcan.gc.ca/cdogs/content/prj/prj210099_e.htm", "210099")</f>
        <v>210099</v>
      </c>
      <c r="J1118" s="1" t="str">
        <f>HYPERLINK("http://geochem.nrcan.gc.ca/cdogs/content/svy/svy210158_e.htm", "210158")</f>
        <v>210158</v>
      </c>
      <c r="L1118" t="s">
        <v>1384</v>
      </c>
      <c r="M1118">
        <v>25.5</v>
      </c>
      <c r="N1118" t="s">
        <v>1384</v>
      </c>
      <c r="O1118" t="s">
        <v>5177</v>
      </c>
      <c r="P1118" t="s">
        <v>5178</v>
      </c>
      <c r="Q1118" t="s">
        <v>5179</v>
      </c>
      <c r="R1118" t="s">
        <v>5180</v>
      </c>
      <c r="T1118" t="s">
        <v>25</v>
      </c>
    </row>
    <row r="1119" spans="1:20" x14ac:dyDescent="0.25">
      <c r="A1119">
        <v>62.489474899999998</v>
      </c>
      <c r="B1119">
        <v>-129.4739907</v>
      </c>
      <c r="C1119" s="1" t="str">
        <f>HYPERLINK("http://geochem.nrcan.gc.ca/cdogs/content/kwd/kwd020018_e.htm", "Fluid (stream)")</f>
        <v>Fluid (stream)</v>
      </c>
      <c r="D1119" s="1" t="str">
        <f>HYPERLINK("http://geochem.nrcan.gc.ca/cdogs/content/kwd/kwd080076_e.htm", "Filtering: 0.45 µm filter paper")</f>
        <v>Filtering: 0.45 µm filter paper</v>
      </c>
      <c r="E1119" s="1" t="str">
        <f>HYPERLINK("http://geochem.nrcan.gc.ca/cdogs/content/dgp/dgp00002_e.htm", "Total")</f>
        <v>Total</v>
      </c>
      <c r="F1119" s="1" t="str">
        <f>HYPERLINK("http://geochem.nrcan.gc.ca/cdogs/content/agp/agp01500_e.htm", "SO4 | NONE | IEC")</f>
        <v>SO4 | NONE | IEC</v>
      </c>
      <c r="G1119" s="1" t="str">
        <f>HYPERLINK("http://geochem.nrcan.gc.ca/cdogs/content/mth/mth01169_e.htm", "1169")</f>
        <v>1169</v>
      </c>
      <c r="H1119" s="1" t="str">
        <f>HYPERLINK("http://geochem.nrcan.gc.ca/cdogs/content/bdl/bdl210484_e.htm", "210484")</f>
        <v>210484</v>
      </c>
      <c r="I1119" s="1" t="str">
        <f>HYPERLINK("http://geochem.nrcan.gc.ca/cdogs/content/prj/prj210099_e.htm", "210099")</f>
        <v>210099</v>
      </c>
      <c r="J1119" s="1" t="str">
        <f>HYPERLINK("http://geochem.nrcan.gc.ca/cdogs/content/svy/svy210158_e.htm", "210158")</f>
        <v>210158</v>
      </c>
      <c r="L1119" t="s">
        <v>5181</v>
      </c>
      <c r="M1119">
        <v>23.5</v>
      </c>
      <c r="N1119" t="s">
        <v>5181</v>
      </c>
      <c r="O1119" t="s">
        <v>5182</v>
      </c>
      <c r="P1119" t="s">
        <v>5183</v>
      </c>
      <c r="Q1119" t="s">
        <v>5184</v>
      </c>
      <c r="R1119" t="s">
        <v>5185</v>
      </c>
      <c r="T1119" t="s">
        <v>25</v>
      </c>
    </row>
    <row r="1120" spans="1:20" x14ac:dyDescent="0.25">
      <c r="A1120">
        <v>62.4777366</v>
      </c>
      <c r="B1120">
        <v>-129.5064691</v>
      </c>
      <c r="C1120" s="1" t="str">
        <f>HYPERLINK("http://geochem.nrcan.gc.ca/cdogs/content/kwd/kwd020018_e.htm", "Fluid (stream)")</f>
        <v>Fluid (stream)</v>
      </c>
      <c r="D1120" s="1" t="str">
        <f>HYPERLINK("http://geochem.nrcan.gc.ca/cdogs/content/kwd/kwd080076_e.htm", "Filtering: 0.45 µm filter paper")</f>
        <v>Filtering: 0.45 µm filter paper</v>
      </c>
      <c r="E1120" s="1" t="str">
        <f>HYPERLINK("http://geochem.nrcan.gc.ca/cdogs/content/dgp/dgp00002_e.htm", "Total")</f>
        <v>Total</v>
      </c>
      <c r="F1120" s="1" t="str">
        <f>HYPERLINK("http://geochem.nrcan.gc.ca/cdogs/content/agp/agp01500_e.htm", "SO4 | NONE | IEC")</f>
        <v>SO4 | NONE | IEC</v>
      </c>
      <c r="G1120" s="1" t="str">
        <f>HYPERLINK("http://geochem.nrcan.gc.ca/cdogs/content/mth/mth01169_e.htm", "1169")</f>
        <v>1169</v>
      </c>
      <c r="H1120" s="1" t="str">
        <f>HYPERLINK("http://geochem.nrcan.gc.ca/cdogs/content/bdl/bdl210484_e.htm", "210484")</f>
        <v>210484</v>
      </c>
      <c r="I1120" s="1" t="str">
        <f>HYPERLINK("http://geochem.nrcan.gc.ca/cdogs/content/prj/prj210099_e.htm", "210099")</f>
        <v>210099</v>
      </c>
      <c r="J1120" s="1" t="str">
        <f>HYPERLINK("http://geochem.nrcan.gc.ca/cdogs/content/svy/svy210158_e.htm", "210158")</f>
        <v>210158</v>
      </c>
      <c r="L1120" t="s">
        <v>5186</v>
      </c>
      <c r="M1120">
        <v>67.5</v>
      </c>
      <c r="N1120" t="s">
        <v>5186</v>
      </c>
      <c r="O1120" t="s">
        <v>5187</v>
      </c>
      <c r="P1120" t="s">
        <v>5188</v>
      </c>
      <c r="Q1120" t="s">
        <v>5189</v>
      </c>
      <c r="R1120" t="s">
        <v>5190</v>
      </c>
      <c r="T1120" t="s">
        <v>25</v>
      </c>
    </row>
    <row r="1121" spans="1:20" x14ac:dyDescent="0.25">
      <c r="A1121">
        <v>62.454335700000001</v>
      </c>
      <c r="B1121">
        <v>-129.51628729999999</v>
      </c>
      <c r="C1121" s="1" t="str">
        <f>HYPERLINK("http://geochem.nrcan.gc.ca/cdogs/content/kwd/kwd020018_e.htm", "Fluid (stream)")</f>
        <v>Fluid (stream)</v>
      </c>
      <c r="D1121" s="1" t="str">
        <f>HYPERLINK("http://geochem.nrcan.gc.ca/cdogs/content/kwd/kwd080076_e.htm", "Filtering: 0.45 µm filter paper")</f>
        <v>Filtering: 0.45 µm filter paper</v>
      </c>
      <c r="E1121" s="1" t="str">
        <f>HYPERLINK("http://geochem.nrcan.gc.ca/cdogs/content/dgp/dgp00002_e.htm", "Total")</f>
        <v>Total</v>
      </c>
      <c r="F1121" s="1" t="str">
        <f>HYPERLINK("http://geochem.nrcan.gc.ca/cdogs/content/agp/agp01500_e.htm", "SO4 | NONE | IEC")</f>
        <v>SO4 | NONE | IEC</v>
      </c>
      <c r="G1121" s="1" t="str">
        <f>HYPERLINK("http://geochem.nrcan.gc.ca/cdogs/content/mth/mth01169_e.htm", "1169")</f>
        <v>1169</v>
      </c>
      <c r="H1121" s="1" t="str">
        <f>HYPERLINK("http://geochem.nrcan.gc.ca/cdogs/content/bdl/bdl210484_e.htm", "210484")</f>
        <v>210484</v>
      </c>
      <c r="I1121" s="1" t="str">
        <f>HYPERLINK("http://geochem.nrcan.gc.ca/cdogs/content/prj/prj210099_e.htm", "210099")</f>
        <v>210099</v>
      </c>
      <c r="J1121" s="1" t="str">
        <f>HYPERLINK("http://geochem.nrcan.gc.ca/cdogs/content/svy/svy210158_e.htm", "210158")</f>
        <v>210158</v>
      </c>
      <c r="L1121" t="s">
        <v>5191</v>
      </c>
      <c r="M1121">
        <v>46.5</v>
      </c>
      <c r="N1121" t="s">
        <v>5191</v>
      </c>
      <c r="O1121" t="s">
        <v>5192</v>
      </c>
      <c r="P1121" t="s">
        <v>5193</v>
      </c>
      <c r="Q1121" t="s">
        <v>5194</v>
      </c>
      <c r="R1121" t="s">
        <v>5195</v>
      </c>
      <c r="T1121" t="s">
        <v>25</v>
      </c>
    </row>
    <row r="1122" spans="1:20" x14ac:dyDescent="0.25">
      <c r="A1122">
        <v>62.459893100000002</v>
      </c>
      <c r="B1122">
        <v>-129.5086484</v>
      </c>
      <c r="C1122" s="1" t="str">
        <f>HYPERLINK("http://geochem.nrcan.gc.ca/cdogs/content/kwd/kwd020018_e.htm", "Fluid (stream)")</f>
        <v>Fluid (stream)</v>
      </c>
      <c r="D1122" s="1" t="str">
        <f>HYPERLINK("http://geochem.nrcan.gc.ca/cdogs/content/kwd/kwd080076_e.htm", "Filtering: 0.45 µm filter paper")</f>
        <v>Filtering: 0.45 µm filter paper</v>
      </c>
      <c r="E1122" s="1" t="str">
        <f>HYPERLINK("http://geochem.nrcan.gc.ca/cdogs/content/dgp/dgp00002_e.htm", "Total")</f>
        <v>Total</v>
      </c>
      <c r="F1122" s="1" t="str">
        <f>HYPERLINK("http://geochem.nrcan.gc.ca/cdogs/content/agp/agp01500_e.htm", "SO4 | NONE | IEC")</f>
        <v>SO4 | NONE | IEC</v>
      </c>
      <c r="G1122" s="1" t="str">
        <f>HYPERLINK("http://geochem.nrcan.gc.ca/cdogs/content/mth/mth01169_e.htm", "1169")</f>
        <v>1169</v>
      </c>
      <c r="H1122" s="1" t="str">
        <f>HYPERLINK("http://geochem.nrcan.gc.ca/cdogs/content/bdl/bdl210484_e.htm", "210484")</f>
        <v>210484</v>
      </c>
      <c r="I1122" s="1" t="str">
        <f>HYPERLINK("http://geochem.nrcan.gc.ca/cdogs/content/prj/prj210099_e.htm", "210099")</f>
        <v>210099</v>
      </c>
      <c r="J1122" s="1" t="str">
        <f>HYPERLINK("http://geochem.nrcan.gc.ca/cdogs/content/svy/svy210158_e.htm", "210158")</f>
        <v>210158</v>
      </c>
      <c r="L1122" t="s">
        <v>5196</v>
      </c>
      <c r="M1122">
        <v>50.2</v>
      </c>
      <c r="N1122" t="s">
        <v>5196</v>
      </c>
      <c r="O1122" t="s">
        <v>5197</v>
      </c>
      <c r="P1122" t="s">
        <v>5198</v>
      </c>
      <c r="Q1122" t="s">
        <v>5199</v>
      </c>
      <c r="R1122" t="s">
        <v>5200</v>
      </c>
      <c r="T1122" t="s">
        <v>25</v>
      </c>
    </row>
    <row r="1123" spans="1:20" x14ac:dyDescent="0.25">
      <c r="C1123" t="s">
        <v>4746</v>
      </c>
      <c r="D1123" t="s">
        <v>4747</v>
      </c>
      <c r="E1123" s="1" t="str">
        <f>HYPERLINK("http://geochem.nrcan.gc.ca/cdogs/content/dgp/dgp00002_e.htm", "Total")</f>
        <v>Total</v>
      </c>
      <c r="F1123" s="1" t="str">
        <f>HYPERLINK("http://geochem.nrcan.gc.ca/cdogs/content/agp/agp01500_e.htm", "SO4 | NONE | IEC")</f>
        <v>SO4 | NONE | IEC</v>
      </c>
      <c r="G1123" s="1" t="str">
        <f>HYPERLINK("http://geochem.nrcan.gc.ca/cdogs/content/mth/mth01169_e.htm", "1169")</f>
        <v>1169</v>
      </c>
      <c r="H1123" s="1" t="str">
        <f>HYPERLINK("http://geochem.nrcan.gc.ca/cdogs/content/bdl/bdl210484_e.htm", "210484")</f>
        <v>210484</v>
      </c>
      <c r="L1123" t="s">
        <v>5181</v>
      </c>
      <c r="M1123">
        <v>23.5</v>
      </c>
      <c r="N1123">
        <v>23.5</v>
      </c>
      <c r="Q1123" t="s">
        <v>5201</v>
      </c>
      <c r="R1123" t="s">
        <v>5202</v>
      </c>
      <c r="T1123">
        <v>0</v>
      </c>
    </row>
    <row r="1124" spans="1:20" x14ac:dyDescent="0.25">
      <c r="A1124">
        <v>62.488103000000002</v>
      </c>
      <c r="B1124">
        <v>-129.57834170000001</v>
      </c>
      <c r="C1124" s="1" t="str">
        <f>HYPERLINK("http://geochem.nrcan.gc.ca/cdogs/content/kwd/kwd020018_e.htm", "Fluid (stream)")</f>
        <v>Fluid (stream)</v>
      </c>
      <c r="D1124" s="1" t="str">
        <f>HYPERLINK("http://geochem.nrcan.gc.ca/cdogs/content/kwd/kwd080076_e.htm", "Filtering: 0.45 µm filter paper")</f>
        <v>Filtering: 0.45 µm filter paper</v>
      </c>
      <c r="E1124" s="1" t="str">
        <f>HYPERLINK("http://geochem.nrcan.gc.ca/cdogs/content/dgp/dgp00002_e.htm", "Total")</f>
        <v>Total</v>
      </c>
      <c r="F1124" s="1" t="str">
        <f>HYPERLINK("http://geochem.nrcan.gc.ca/cdogs/content/agp/agp01500_e.htm", "SO4 | NONE | IEC")</f>
        <v>SO4 | NONE | IEC</v>
      </c>
      <c r="G1124" s="1" t="str">
        <f>HYPERLINK("http://geochem.nrcan.gc.ca/cdogs/content/mth/mth01169_e.htm", "1169")</f>
        <v>1169</v>
      </c>
      <c r="H1124" s="1" t="str">
        <f>HYPERLINK("http://geochem.nrcan.gc.ca/cdogs/content/bdl/bdl210484_e.htm", "210484")</f>
        <v>210484</v>
      </c>
      <c r="I1124" s="1" t="str">
        <f>HYPERLINK("http://geochem.nrcan.gc.ca/cdogs/content/prj/prj210099_e.htm", "210099")</f>
        <v>210099</v>
      </c>
      <c r="J1124" s="1" t="str">
        <f>HYPERLINK("http://geochem.nrcan.gc.ca/cdogs/content/svy/svy210158_e.htm", "210158")</f>
        <v>210158</v>
      </c>
      <c r="L1124" t="s">
        <v>5203</v>
      </c>
      <c r="M1124">
        <v>7.4</v>
      </c>
      <c r="N1124" t="s">
        <v>5203</v>
      </c>
      <c r="O1124" t="s">
        <v>5204</v>
      </c>
      <c r="P1124" t="s">
        <v>5205</v>
      </c>
      <c r="Q1124" t="s">
        <v>5206</v>
      </c>
      <c r="R1124" t="s">
        <v>5207</v>
      </c>
      <c r="T1124" t="s">
        <v>25</v>
      </c>
    </row>
    <row r="1125" spans="1:20" x14ac:dyDescent="0.25">
      <c r="A1125">
        <v>62.484034899999997</v>
      </c>
      <c r="B1125">
        <v>-129.58524739999999</v>
      </c>
      <c r="C1125" s="1" t="str">
        <f>HYPERLINK("http://geochem.nrcan.gc.ca/cdogs/content/kwd/kwd020018_e.htm", "Fluid (stream)")</f>
        <v>Fluid (stream)</v>
      </c>
      <c r="D1125" s="1" t="str">
        <f>HYPERLINK("http://geochem.nrcan.gc.ca/cdogs/content/kwd/kwd080076_e.htm", "Filtering: 0.45 µm filter paper")</f>
        <v>Filtering: 0.45 µm filter paper</v>
      </c>
      <c r="E1125" s="1" t="str">
        <f>HYPERLINK("http://geochem.nrcan.gc.ca/cdogs/content/dgp/dgp00002_e.htm", "Total")</f>
        <v>Total</v>
      </c>
      <c r="F1125" s="1" t="str">
        <f>HYPERLINK("http://geochem.nrcan.gc.ca/cdogs/content/agp/agp01500_e.htm", "SO4 | NONE | IEC")</f>
        <v>SO4 | NONE | IEC</v>
      </c>
      <c r="G1125" s="1" t="str">
        <f>HYPERLINK("http://geochem.nrcan.gc.ca/cdogs/content/mth/mth01169_e.htm", "1169")</f>
        <v>1169</v>
      </c>
      <c r="H1125" s="1" t="str">
        <f>HYPERLINK("http://geochem.nrcan.gc.ca/cdogs/content/bdl/bdl210484_e.htm", "210484")</f>
        <v>210484</v>
      </c>
      <c r="I1125" s="1" t="str">
        <f>HYPERLINK("http://geochem.nrcan.gc.ca/cdogs/content/prj/prj210099_e.htm", "210099")</f>
        <v>210099</v>
      </c>
      <c r="J1125" s="1" t="str">
        <f>HYPERLINK("http://geochem.nrcan.gc.ca/cdogs/content/svy/svy210158_e.htm", "210158")</f>
        <v>210158</v>
      </c>
      <c r="L1125" t="s">
        <v>247</v>
      </c>
      <c r="M1125">
        <v>14.1</v>
      </c>
      <c r="N1125" t="s">
        <v>247</v>
      </c>
      <c r="O1125" t="s">
        <v>5208</v>
      </c>
      <c r="P1125" t="s">
        <v>5209</v>
      </c>
      <c r="Q1125" t="s">
        <v>5210</v>
      </c>
      <c r="R1125" t="s">
        <v>5211</v>
      </c>
      <c r="T1125" t="s">
        <v>25</v>
      </c>
    </row>
    <row r="1126" spans="1:20" x14ac:dyDescent="0.25">
      <c r="A1126">
        <v>62.527215400000003</v>
      </c>
      <c r="B1126">
        <v>-129.6454109</v>
      </c>
      <c r="C1126" s="1" t="str">
        <f>HYPERLINK("http://geochem.nrcan.gc.ca/cdogs/content/kwd/kwd020018_e.htm", "Fluid (stream)")</f>
        <v>Fluid (stream)</v>
      </c>
      <c r="D1126" s="1" t="str">
        <f>HYPERLINK("http://geochem.nrcan.gc.ca/cdogs/content/kwd/kwd080076_e.htm", "Filtering: 0.45 µm filter paper")</f>
        <v>Filtering: 0.45 µm filter paper</v>
      </c>
      <c r="E1126" s="1" t="str">
        <f>HYPERLINK("http://geochem.nrcan.gc.ca/cdogs/content/dgp/dgp00002_e.htm", "Total")</f>
        <v>Total</v>
      </c>
      <c r="F1126" s="1" t="str">
        <f>HYPERLINK("http://geochem.nrcan.gc.ca/cdogs/content/agp/agp01500_e.htm", "SO4 | NONE | IEC")</f>
        <v>SO4 | NONE | IEC</v>
      </c>
      <c r="G1126" s="1" t="str">
        <f>HYPERLINK("http://geochem.nrcan.gc.ca/cdogs/content/mth/mth01169_e.htm", "1169")</f>
        <v>1169</v>
      </c>
      <c r="H1126" s="1" t="str">
        <f>HYPERLINK("http://geochem.nrcan.gc.ca/cdogs/content/bdl/bdl210484_e.htm", "210484")</f>
        <v>210484</v>
      </c>
      <c r="I1126" s="1" t="str">
        <f>HYPERLINK("http://geochem.nrcan.gc.ca/cdogs/content/prj/prj210099_e.htm", "210099")</f>
        <v>210099</v>
      </c>
      <c r="J1126" s="1" t="str">
        <f>HYPERLINK("http://geochem.nrcan.gc.ca/cdogs/content/svy/svy210158_e.htm", "210158")</f>
        <v>210158</v>
      </c>
      <c r="L1126" t="s">
        <v>5212</v>
      </c>
      <c r="M1126">
        <v>17.5</v>
      </c>
      <c r="N1126" t="s">
        <v>5212</v>
      </c>
      <c r="O1126" t="s">
        <v>5213</v>
      </c>
      <c r="P1126" t="s">
        <v>5214</v>
      </c>
      <c r="Q1126" t="s">
        <v>5215</v>
      </c>
      <c r="R1126" t="s">
        <v>5216</v>
      </c>
      <c r="T1126" t="s">
        <v>25</v>
      </c>
    </row>
    <row r="1127" spans="1:20" x14ac:dyDescent="0.25">
      <c r="A1127">
        <v>62.527215400000003</v>
      </c>
      <c r="B1127">
        <v>-129.6454109</v>
      </c>
      <c r="C1127" s="1" t="str">
        <f>HYPERLINK("http://geochem.nrcan.gc.ca/cdogs/content/kwd/kwd020018_e.htm", "Fluid (stream)")</f>
        <v>Fluid (stream)</v>
      </c>
      <c r="D1127" s="1" t="str">
        <f>HYPERLINK("http://geochem.nrcan.gc.ca/cdogs/content/kwd/kwd080076_e.htm", "Filtering: 0.45 µm filter paper")</f>
        <v>Filtering: 0.45 µm filter paper</v>
      </c>
      <c r="E1127" s="1" t="str">
        <f>HYPERLINK("http://geochem.nrcan.gc.ca/cdogs/content/dgp/dgp00002_e.htm", "Total")</f>
        <v>Total</v>
      </c>
      <c r="F1127" s="1" t="str">
        <f>HYPERLINK("http://geochem.nrcan.gc.ca/cdogs/content/agp/agp01500_e.htm", "SO4 | NONE | IEC")</f>
        <v>SO4 | NONE | IEC</v>
      </c>
      <c r="G1127" s="1" t="str">
        <f>HYPERLINK("http://geochem.nrcan.gc.ca/cdogs/content/mth/mth01169_e.htm", "1169")</f>
        <v>1169</v>
      </c>
      <c r="H1127" s="1" t="str">
        <f>HYPERLINK("http://geochem.nrcan.gc.ca/cdogs/content/bdl/bdl210484_e.htm", "210484")</f>
        <v>210484</v>
      </c>
      <c r="I1127" s="1" t="str">
        <f>HYPERLINK("http://geochem.nrcan.gc.ca/cdogs/content/prj/prj210099_e.htm", "210099")</f>
        <v>210099</v>
      </c>
      <c r="J1127" s="1" t="str">
        <f>HYPERLINK("http://geochem.nrcan.gc.ca/cdogs/content/svy/svy210158_e.htm", "210158")</f>
        <v>210158</v>
      </c>
      <c r="L1127" t="s">
        <v>5212</v>
      </c>
      <c r="M1127">
        <v>17.5</v>
      </c>
      <c r="N1127" t="s">
        <v>5212</v>
      </c>
      <c r="O1127" t="s">
        <v>5213</v>
      </c>
      <c r="P1127" t="s">
        <v>5217</v>
      </c>
      <c r="Q1127" t="s">
        <v>5218</v>
      </c>
      <c r="R1127" t="s">
        <v>5219</v>
      </c>
      <c r="T1127" t="s">
        <v>25</v>
      </c>
    </row>
    <row r="1128" spans="1:20" x14ac:dyDescent="0.25">
      <c r="A1128">
        <v>62.451895</v>
      </c>
      <c r="B1128">
        <v>-129.673866</v>
      </c>
      <c r="C1128" s="1" t="str">
        <f>HYPERLINK("http://geochem.nrcan.gc.ca/cdogs/content/kwd/kwd020018_e.htm", "Fluid (stream)")</f>
        <v>Fluid (stream)</v>
      </c>
      <c r="D1128" s="1" t="str">
        <f>HYPERLINK("http://geochem.nrcan.gc.ca/cdogs/content/kwd/kwd080076_e.htm", "Filtering: 0.45 µm filter paper")</f>
        <v>Filtering: 0.45 µm filter paper</v>
      </c>
      <c r="E1128" s="1" t="str">
        <f>HYPERLINK("http://geochem.nrcan.gc.ca/cdogs/content/dgp/dgp00002_e.htm", "Total")</f>
        <v>Total</v>
      </c>
      <c r="F1128" s="1" t="str">
        <f>HYPERLINK("http://geochem.nrcan.gc.ca/cdogs/content/agp/agp01500_e.htm", "SO4 | NONE | IEC")</f>
        <v>SO4 | NONE | IEC</v>
      </c>
      <c r="G1128" s="1" t="str">
        <f>HYPERLINK("http://geochem.nrcan.gc.ca/cdogs/content/mth/mth01169_e.htm", "1169")</f>
        <v>1169</v>
      </c>
      <c r="H1128" s="1" t="str">
        <f>HYPERLINK("http://geochem.nrcan.gc.ca/cdogs/content/bdl/bdl210484_e.htm", "210484")</f>
        <v>210484</v>
      </c>
      <c r="I1128" s="1" t="str">
        <f>HYPERLINK("http://geochem.nrcan.gc.ca/cdogs/content/prj/prj210099_e.htm", "210099")</f>
        <v>210099</v>
      </c>
      <c r="J1128" s="1" t="str">
        <f>HYPERLINK("http://geochem.nrcan.gc.ca/cdogs/content/svy/svy210158_e.htm", "210158")</f>
        <v>210158</v>
      </c>
      <c r="L1128" t="s">
        <v>998</v>
      </c>
      <c r="M1128">
        <v>30.7</v>
      </c>
      <c r="N1128" t="s">
        <v>998</v>
      </c>
      <c r="O1128" t="s">
        <v>5220</v>
      </c>
      <c r="P1128" t="s">
        <v>5221</v>
      </c>
      <c r="Q1128" t="s">
        <v>5222</v>
      </c>
      <c r="R1128" t="s">
        <v>5223</v>
      </c>
      <c r="T1128" t="s">
        <v>25</v>
      </c>
    </row>
    <row r="1129" spans="1:20" x14ac:dyDescent="0.25">
      <c r="A1129">
        <v>62.4473822</v>
      </c>
      <c r="B1129">
        <v>-129.66777669999999</v>
      </c>
      <c r="C1129" s="1" t="str">
        <f>HYPERLINK("http://geochem.nrcan.gc.ca/cdogs/content/kwd/kwd020018_e.htm", "Fluid (stream)")</f>
        <v>Fluid (stream)</v>
      </c>
      <c r="D1129" s="1" t="str">
        <f>HYPERLINK("http://geochem.nrcan.gc.ca/cdogs/content/kwd/kwd080076_e.htm", "Filtering: 0.45 µm filter paper")</f>
        <v>Filtering: 0.45 µm filter paper</v>
      </c>
      <c r="E1129" s="1" t="str">
        <f>HYPERLINK("http://geochem.nrcan.gc.ca/cdogs/content/dgp/dgp00002_e.htm", "Total")</f>
        <v>Total</v>
      </c>
      <c r="F1129" s="1" t="str">
        <f>HYPERLINK("http://geochem.nrcan.gc.ca/cdogs/content/agp/agp01500_e.htm", "SO4 | NONE | IEC")</f>
        <v>SO4 | NONE | IEC</v>
      </c>
      <c r="G1129" s="1" t="str">
        <f>HYPERLINK("http://geochem.nrcan.gc.ca/cdogs/content/mth/mth01169_e.htm", "1169")</f>
        <v>1169</v>
      </c>
      <c r="H1129" s="1" t="str">
        <f>HYPERLINK("http://geochem.nrcan.gc.ca/cdogs/content/bdl/bdl210484_e.htm", "210484")</f>
        <v>210484</v>
      </c>
      <c r="I1129" s="1" t="str">
        <f>HYPERLINK("http://geochem.nrcan.gc.ca/cdogs/content/prj/prj210099_e.htm", "210099")</f>
        <v>210099</v>
      </c>
      <c r="J1129" s="1" t="str">
        <f>HYPERLINK("http://geochem.nrcan.gc.ca/cdogs/content/svy/svy210158_e.htm", "210158")</f>
        <v>210158</v>
      </c>
      <c r="L1129" t="s">
        <v>719</v>
      </c>
      <c r="M1129">
        <v>26.2</v>
      </c>
      <c r="N1129" t="s">
        <v>719</v>
      </c>
      <c r="O1129" t="s">
        <v>5224</v>
      </c>
      <c r="P1129" t="s">
        <v>5225</v>
      </c>
      <c r="Q1129" t="s">
        <v>5226</v>
      </c>
      <c r="R1129" t="s">
        <v>5227</v>
      </c>
      <c r="T1129" t="s">
        <v>25</v>
      </c>
    </row>
    <row r="1130" spans="1:20" x14ac:dyDescent="0.25">
      <c r="A1130">
        <v>62.442043300000002</v>
      </c>
      <c r="B1130">
        <v>-129.68402879999999</v>
      </c>
      <c r="C1130" s="1" t="str">
        <f>HYPERLINK("http://geochem.nrcan.gc.ca/cdogs/content/kwd/kwd020018_e.htm", "Fluid (stream)")</f>
        <v>Fluid (stream)</v>
      </c>
      <c r="D1130" s="1" t="str">
        <f>HYPERLINK("http://geochem.nrcan.gc.ca/cdogs/content/kwd/kwd080076_e.htm", "Filtering: 0.45 µm filter paper")</f>
        <v>Filtering: 0.45 µm filter paper</v>
      </c>
      <c r="E1130" s="1" t="str">
        <f>HYPERLINK("http://geochem.nrcan.gc.ca/cdogs/content/dgp/dgp00002_e.htm", "Total")</f>
        <v>Total</v>
      </c>
      <c r="F1130" s="1" t="str">
        <f>HYPERLINK("http://geochem.nrcan.gc.ca/cdogs/content/agp/agp01500_e.htm", "SO4 | NONE | IEC")</f>
        <v>SO4 | NONE | IEC</v>
      </c>
      <c r="G1130" s="1" t="str">
        <f>HYPERLINK("http://geochem.nrcan.gc.ca/cdogs/content/mth/mth01169_e.htm", "1169")</f>
        <v>1169</v>
      </c>
      <c r="H1130" s="1" t="str">
        <f>HYPERLINK("http://geochem.nrcan.gc.ca/cdogs/content/bdl/bdl210484_e.htm", "210484")</f>
        <v>210484</v>
      </c>
      <c r="I1130" s="1" t="str">
        <f>HYPERLINK("http://geochem.nrcan.gc.ca/cdogs/content/prj/prj210099_e.htm", "210099")</f>
        <v>210099</v>
      </c>
      <c r="J1130" s="1" t="str">
        <f>HYPERLINK("http://geochem.nrcan.gc.ca/cdogs/content/svy/svy210158_e.htm", "210158")</f>
        <v>210158</v>
      </c>
      <c r="L1130" t="s">
        <v>5228</v>
      </c>
      <c r="M1130">
        <v>35.200000000000003</v>
      </c>
      <c r="N1130" t="s">
        <v>5228</v>
      </c>
      <c r="O1130" t="s">
        <v>5229</v>
      </c>
      <c r="P1130" t="s">
        <v>5230</v>
      </c>
      <c r="Q1130" t="s">
        <v>5231</v>
      </c>
      <c r="R1130" t="s">
        <v>5232</v>
      </c>
      <c r="T1130" t="s">
        <v>25</v>
      </c>
    </row>
    <row r="1131" spans="1:20" x14ac:dyDescent="0.25">
      <c r="A1131">
        <v>62.442467899999997</v>
      </c>
      <c r="B1131">
        <v>-129.70155299999999</v>
      </c>
      <c r="C1131" s="1" t="str">
        <f>HYPERLINK("http://geochem.nrcan.gc.ca/cdogs/content/kwd/kwd020018_e.htm", "Fluid (stream)")</f>
        <v>Fluid (stream)</v>
      </c>
      <c r="D1131" s="1" t="str">
        <f>HYPERLINK("http://geochem.nrcan.gc.ca/cdogs/content/kwd/kwd080076_e.htm", "Filtering: 0.45 µm filter paper")</f>
        <v>Filtering: 0.45 µm filter paper</v>
      </c>
      <c r="E1131" s="1" t="str">
        <f>HYPERLINK("http://geochem.nrcan.gc.ca/cdogs/content/dgp/dgp00002_e.htm", "Total")</f>
        <v>Total</v>
      </c>
      <c r="F1131" s="1" t="str">
        <f>HYPERLINK("http://geochem.nrcan.gc.ca/cdogs/content/agp/agp01500_e.htm", "SO4 | NONE | IEC")</f>
        <v>SO4 | NONE | IEC</v>
      </c>
      <c r="G1131" s="1" t="str">
        <f>HYPERLINK("http://geochem.nrcan.gc.ca/cdogs/content/mth/mth01169_e.htm", "1169")</f>
        <v>1169</v>
      </c>
      <c r="H1131" s="1" t="str">
        <f>HYPERLINK("http://geochem.nrcan.gc.ca/cdogs/content/bdl/bdl210484_e.htm", "210484")</f>
        <v>210484</v>
      </c>
      <c r="I1131" s="1" t="str">
        <f>HYPERLINK("http://geochem.nrcan.gc.ca/cdogs/content/prj/prj210099_e.htm", "210099")</f>
        <v>210099</v>
      </c>
      <c r="J1131" s="1" t="str">
        <f>HYPERLINK("http://geochem.nrcan.gc.ca/cdogs/content/svy/svy210158_e.htm", "210158")</f>
        <v>210158</v>
      </c>
      <c r="L1131" t="s">
        <v>169</v>
      </c>
      <c r="M1131">
        <v>9.9</v>
      </c>
      <c r="N1131" t="s">
        <v>169</v>
      </c>
      <c r="O1131" t="s">
        <v>5233</v>
      </c>
      <c r="P1131" t="s">
        <v>5234</v>
      </c>
      <c r="Q1131" t="s">
        <v>5235</v>
      </c>
      <c r="R1131" t="s">
        <v>5236</v>
      </c>
      <c r="T1131" t="s">
        <v>25</v>
      </c>
    </row>
    <row r="1132" spans="1:20" x14ac:dyDescent="0.25">
      <c r="A1132">
        <v>62.434146900000002</v>
      </c>
      <c r="B1132">
        <v>-129.71567189999999</v>
      </c>
      <c r="C1132" s="1" t="str">
        <f>HYPERLINK("http://geochem.nrcan.gc.ca/cdogs/content/kwd/kwd020018_e.htm", "Fluid (stream)")</f>
        <v>Fluid (stream)</v>
      </c>
      <c r="D1132" s="1" t="str">
        <f>HYPERLINK("http://geochem.nrcan.gc.ca/cdogs/content/kwd/kwd080076_e.htm", "Filtering: 0.45 µm filter paper")</f>
        <v>Filtering: 0.45 µm filter paper</v>
      </c>
      <c r="E1132" s="1" t="str">
        <f>HYPERLINK("http://geochem.nrcan.gc.ca/cdogs/content/dgp/dgp00002_e.htm", "Total")</f>
        <v>Total</v>
      </c>
      <c r="F1132" s="1" t="str">
        <f>HYPERLINK("http://geochem.nrcan.gc.ca/cdogs/content/agp/agp01500_e.htm", "SO4 | NONE | IEC")</f>
        <v>SO4 | NONE | IEC</v>
      </c>
      <c r="G1132" s="1" t="str">
        <f>HYPERLINK("http://geochem.nrcan.gc.ca/cdogs/content/mth/mth01169_e.htm", "1169")</f>
        <v>1169</v>
      </c>
      <c r="H1132" s="1" t="str">
        <f>HYPERLINK("http://geochem.nrcan.gc.ca/cdogs/content/bdl/bdl210484_e.htm", "210484")</f>
        <v>210484</v>
      </c>
      <c r="I1132" s="1" t="str">
        <f>HYPERLINK("http://geochem.nrcan.gc.ca/cdogs/content/prj/prj210099_e.htm", "210099")</f>
        <v>210099</v>
      </c>
      <c r="J1132" s="1" t="str">
        <f>HYPERLINK("http://geochem.nrcan.gc.ca/cdogs/content/svy/svy210158_e.htm", "210158")</f>
        <v>210158</v>
      </c>
      <c r="L1132" t="s">
        <v>5237</v>
      </c>
      <c r="M1132">
        <v>22.5</v>
      </c>
      <c r="N1132" t="s">
        <v>5237</v>
      </c>
      <c r="O1132" t="s">
        <v>5238</v>
      </c>
      <c r="P1132" t="s">
        <v>5239</v>
      </c>
      <c r="Q1132" t="s">
        <v>5240</v>
      </c>
      <c r="R1132" t="s">
        <v>5241</v>
      </c>
      <c r="T1132" t="s">
        <v>25</v>
      </c>
    </row>
    <row r="1133" spans="1:20" x14ac:dyDescent="0.25">
      <c r="A1133">
        <v>62.417994899999997</v>
      </c>
      <c r="B1133">
        <v>-129.72846939999999</v>
      </c>
      <c r="C1133" s="1" t="str">
        <f>HYPERLINK("http://geochem.nrcan.gc.ca/cdogs/content/kwd/kwd020018_e.htm", "Fluid (stream)")</f>
        <v>Fluid (stream)</v>
      </c>
      <c r="D1133" s="1" t="str">
        <f>HYPERLINK("http://geochem.nrcan.gc.ca/cdogs/content/kwd/kwd080076_e.htm", "Filtering: 0.45 µm filter paper")</f>
        <v>Filtering: 0.45 µm filter paper</v>
      </c>
      <c r="E1133" s="1" t="str">
        <f>HYPERLINK("http://geochem.nrcan.gc.ca/cdogs/content/dgp/dgp00002_e.htm", "Total")</f>
        <v>Total</v>
      </c>
      <c r="F1133" s="1" t="str">
        <f>HYPERLINK("http://geochem.nrcan.gc.ca/cdogs/content/agp/agp01500_e.htm", "SO4 | NONE | IEC")</f>
        <v>SO4 | NONE | IEC</v>
      </c>
      <c r="G1133" s="1" t="str">
        <f>HYPERLINK("http://geochem.nrcan.gc.ca/cdogs/content/mth/mth01169_e.htm", "1169")</f>
        <v>1169</v>
      </c>
      <c r="H1133" s="1" t="str">
        <f>HYPERLINK("http://geochem.nrcan.gc.ca/cdogs/content/bdl/bdl210484_e.htm", "210484")</f>
        <v>210484</v>
      </c>
      <c r="I1133" s="1" t="str">
        <f>HYPERLINK("http://geochem.nrcan.gc.ca/cdogs/content/prj/prj210099_e.htm", "210099")</f>
        <v>210099</v>
      </c>
      <c r="J1133" s="1" t="str">
        <f>HYPERLINK("http://geochem.nrcan.gc.ca/cdogs/content/svy/svy210158_e.htm", "210158")</f>
        <v>210158</v>
      </c>
      <c r="L1133" t="s">
        <v>391</v>
      </c>
      <c r="M1133">
        <v>18.2</v>
      </c>
      <c r="N1133" t="s">
        <v>391</v>
      </c>
      <c r="O1133" t="s">
        <v>5242</v>
      </c>
      <c r="P1133" t="s">
        <v>5243</v>
      </c>
      <c r="Q1133" t="s">
        <v>5244</v>
      </c>
      <c r="R1133" t="s">
        <v>5245</v>
      </c>
      <c r="T1133" t="s">
        <v>25</v>
      </c>
    </row>
    <row r="1134" spans="1:20" x14ac:dyDescent="0.25">
      <c r="A1134">
        <v>62.446740699999999</v>
      </c>
      <c r="B1134">
        <v>-129.8169293</v>
      </c>
      <c r="C1134" s="1" t="str">
        <f>HYPERLINK("http://geochem.nrcan.gc.ca/cdogs/content/kwd/kwd020018_e.htm", "Fluid (stream)")</f>
        <v>Fluid (stream)</v>
      </c>
      <c r="D1134" s="1" t="str">
        <f>HYPERLINK("http://geochem.nrcan.gc.ca/cdogs/content/kwd/kwd080076_e.htm", "Filtering: 0.45 µm filter paper")</f>
        <v>Filtering: 0.45 µm filter paper</v>
      </c>
      <c r="E1134" s="1" t="str">
        <f>HYPERLINK("http://geochem.nrcan.gc.ca/cdogs/content/dgp/dgp00002_e.htm", "Total")</f>
        <v>Total</v>
      </c>
      <c r="F1134" s="1" t="str">
        <f>HYPERLINK("http://geochem.nrcan.gc.ca/cdogs/content/agp/agp01500_e.htm", "SO4 | NONE | IEC")</f>
        <v>SO4 | NONE | IEC</v>
      </c>
      <c r="G1134" s="1" t="str">
        <f>HYPERLINK("http://geochem.nrcan.gc.ca/cdogs/content/mth/mth01169_e.htm", "1169")</f>
        <v>1169</v>
      </c>
      <c r="H1134" s="1" t="str">
        <f>HYPERLINK("http://geochem.nrcan.gc.ca/cdogs/content/bdl/bdl210484_e.htm", "210484")</f>
        <v>210484</v>
      </c>
      <c r="I1134" s="1" t="str">
        <f>HYPERLINK("http://geochem.nrcan.gc.ca/cdogs/content/prj/prj210099_e.htm", "210099")</f>
        <v>210099</v>
      </c>
      <c r="J1134" s="1" t="str">
        <f>HYPERLINK("http://geochem.nrcan.gc.ca/cdogs/content/svy/svy210158_e.htm", "210158")</f>
        <v>210158</v>
      </c>
      <c r="L1134" t="s">
        <v>319</v>
      </c>
      <c r="M1134">
        <v>18.5</v>
      </c>
      <c r="N1134" t="s">
        <v>319</v>
      </c>
      <c r="O1134" t="s">
        <v>5246</v>
      </c>
      <c r="P1134" t="s">
        <v>5247</v>
      </c>
      <c r="Q1134" t="s">
        <v>5248</v>
      </c>
      <c r="R1134" t="s">
        <v>5249</v>
      </c>
      <c r="T1134" t="s">
        <v>25</v>
      </c>
    </row>
    <row r="1135" spans="1:20" x14ac:dyDescent="0.25">
      <c r="C1135" t="s">
        <v>4746</v>
      </c>
      <c r="D1135" t="s">
        <v>4747</v>
      </c>
      <c r="E1135" s="1" t="str">
        <f>HYPERLINK("http://geochem.nrcan.gc.ca/cdogs/content/dgp/dgp00002_e.htm", "Total")</f>
        <v>Total</v>
      </c>
      <c r="F1135" s="1" t="str">
        <f>HYPERLINK("http://geochem.nrcan.gc.ca/cdogs/content/agp/agp01500_e.htm", "SO4 | NONE | IEC")</f>
        <v>SO4 | NONE | IEC</v>
      </c>
      <c r="G1135" s="1" t="str">
        <f>HYPERLINK("http://geochem.nrcan.gc.ca/cdogs/content/mth/mth01169_e.htm", "1169")</f>
        <v>1169</v>
      </c>
      <c r="H1135" s="1" t="str">
        <f>HYPERLINK("http://geochem.nrcan.gc.ca/cdogs/content/bdl/bdl210484_e.htm", "210484")</f>
        <v>210484</v>
      </c>
      <c r="L1135" t="s">
        <v>5181</v>
      </c>
      <c r="M1135">
        <v>23.5</v>
      </c>
      <c r="N1135">
        <v>23.5</v>
      </c>
      <c r="Q1135" t="s">
        <v>5250</v>
      </c>
      <c r="R1135" t="s">
        <v>5251</v>
      </c>
      <c r="T1135">
        <v>0</v>
      </c>
    </row>
    <row r="1136" spans="1:20" x14ac:dyDescent="0.25">
      <c r="A1136">
        <v>62.440899199999997</v>
      </c>
      <c r="B1136">
        <v>-129.8180873</v>
      </c>
      <c r="C1136" s="1" t="str">
        <f>HYPERLINK("http://geochem.nrcan.gc.ca/cdogs/content/kwd/kwd020018_e.htm", "Fluid (stream)")</f>
        <v>Fluid (stream)</v>
      </c>
      <c r="D1136" s="1" t="str">
        <f>HYPERLINK("http://geochem.nrcan.gc.ca/cdogs/content/kwd/kwd080076_e.htm", "Filtering: 0.45 µm filter paper")</f>
        <v>Filtering: 0.45 µm filter paper</v>
      </c>
      <c r="E1136" s="1" t="str">
        <f>HYPERLINK("http://geochem.nrcan.gc.ca/cdogs/content/dgp/dgp00002_e.htm", "Total")</f>
        <v>Total</v>
      </c>
      <c r="F1136" s="1" t="str">
        <f>HYPERLINK("http://geochem.nrcan.gc.ca/cdogs/content/agp/agp01500_e.htm", "SO4 | NONE | IEC")</f>
        <v>SO4 | NONE | IEC</v>
      </c>
      <c r="G1136" s="1" t="str">
        <f>HYPERLINK("http://geochem.nrcan.gc.ca/cdogs/content/mth/mth01169_e.htm", "1169")</f>
        <v>1169</v>
      </c>
      <c r="H1136" s="1" t="str">
        <f>HYPERLINK("http://geochem.nrcan.gc.ca/cdogs/content/bdl/bdl210484_e.htm", "210484")</f>
        <v>210484</v>
      </c>
      <c r="I1136" s="1" t="str">
        <f>HYPERLINK("http://geochem.nrcan.gc.ca/cdogs/content/prj/prj210099_e.htm", "210099")</f>
        <v>210099</v>
      </c>
      <c r="J1136" s="1" t="str">
        <f>HYPERLINK("http://geochem.nrcan.gc.ca/cdogs/content/svy/svy210158_e.htm", "210158")</f>
        <v>210158</v>
      </c>
      <c r="L1136" t="s">
        <v>5252</v>
      </c>
      <c r="M1136">
        <v>37.5</v>
      </c>
      <c r="N1136" t="s">
        <v>5252</v>
      </c>
      <c r="O1136" t="s">
        <v>5253</v>
      </c>
      <c r="P1136" t="s">
        <v>5254</v>
      </c>
      <c r="Q1136" t="s">
        <v>5255</v>
      </c>
      <c r="R1136" t="s">
        <v>5256</v>
      </c>
      <c r="T1136" t="s">
        <v>25</v>
      </c>
    </row>
    <row r="1137" spans="1:20" x14ac:dyDescent="0.25">
      <c r="A1137">
        <v>62.424985800000002</v>
      </c>
      <c r="B1137">
        <v>-129.88252080000001</v>
      </c>
      <c r="C1137" s="1" t="str">
        <f>HYPERLINK("http://geochem.nrcan.gc.ca/cdogs/content/kwd/kwd020018_e.htm", "Fluid (stream)")</f>
        <v>Fluid (stream)</v>
      </c>
      <c r="D1137" s="1" t="str">
        <f>HYPERLINK("http://geochem.nrcan.gc.ca/cdogs/content/kwd/kwd080076_e.htm", "Filtering: 0.45 µm filter paper")</f>
        <v>Filtering: 0.45 µm filter paper</v>
      </c>
      <c r="E1137" s="1" t="str">
        <f>HYPERLINK("http://geochem.nrcan.gc.ca/cdogs/content/dgp/dgp00002_e.htm", "Total")</f>
        <v>Total</v>
      </c>
      <c r="F1137" s="1" t="str">
        <f>HYPERLINK("http://geochem.nrcan.gc.ca/cdogs/content/agp/agp01500_e.htm", "SO4 | NONE | IEC")</f>
        <v>SO4 | NONE | IEC</v>
      </c>
      <c r="G1137" s="1" t="str">
        <f>HYPERLINK("http://geochem.nrcan.gc.ca/cdogs/content/mth/mth01169_e.htm", "1169")</f>
        <v>1169</v>
      </c>
      <c r="H1137" s="1" t="str">
        <f>HYPERLINK("http://geochem.nrcan.gc.ca/cdogs/content/bdl/bdl210484_e.htm", "210484")</f>
        <v>210484</v>
      </c>
      <c r="I1137" s="1" t="str">
        <f>HYPERLINK("http://geochem.nrcan.gc.ca/cdogs/content/prj/prj210099_e.htm", "210099")</f>
        <v>210099</v>
      </c>
      <c r="J1137" s="1" t="str">
        <f>HYPERLINK("http://geochem.nrcan.gc.ca/cdogs/content/svy/svy210158_e.htm", "210158")</f>
        <v>210158</v>
      </c>
      <c r="L1137" t="s">
        <v>637</v>
      </c>
      <c r="M1137">
        <v>32.700000000000003</v>
      </c>
      <c r="N1137" t="s">
        <v>637</v>
      </c>
      <c r="O1137" t="s">
        <v>5257</v>
      </c>
      <c r="P1137" t="s">
        <v>5258</v>
      </c>
      <c r="Q1137" t="s">
        <v>5259</v>
      </c>
      <c r="R1137" t="s">
        <v>5260</v>
      </c>
      <c r="T1137" t="s">
        <v>25</v>
      </c>
    </row>
    <row r="1138" spans="1:20" x14ac:dyDescent="0.25">
      <c r="A1138">
        <v>62.4303563</v>
      </c>
      <c r="B1138">
        <v>-129.88494510000001</v>
      </c>
      <c r="C1138" s="1" t="str">
        <f>HYPERLINK("http://geochem.nrcan.gc.ca/cdogs/content/kwd/kwd020018_e.htm", "Fluid (stream)")</f>
        <v>Fluid (stream)</v>
      </c>
      <c r="D1138" s="1" t="str">
        <f>HYPERLINK("http://geochem.nrcan.gc.ca/cdogs/content/kwd/kwd080076_e.htm", "Filtering: 0.45 µm filter paper")</f>
        <v>Filtering: 0.45 µm filter paper</v>
      </c>
      <c r="E1138" s="1" t="str">
        <f>HYPERLINK("http://geochem.nrcan.gc.ca/cdogs/content/dgp/dgp00002_e.htm", "Total")</f>
        <v>Total</v>
      </c>
      <c r="F1138" s="1" t="str">
        <f>HYPERLINK("http://geochem.nrcan.gc.ca/cdogs/content/agp/agp01500_e.htm", "SO4 | NONE | IEC")</f>
        <v>SO4 | NONE | IEC</v>
      </c>
      <c r="G1138" s="1" t="str">
        <f>HYPERLINK("http://geochem.nrcan.gc.ca/cdogs/content/mth/mth01169_e.htm", "1169")</f>
        <v>1169</v>
      </c>
      <c r="H1138" s="1" t="str">
        <f>HYPERLINK("http://geochem.nrcan.gc.ca/cdogs/content/bdl/bdl210484_e.htm", "210484")</f>
        <v>210484</v>
      </c>
      <c r="I1138" s="1" t="str">
        <f>HYPERLINK("http://geochem.nrcan.gc.ca/cdogs/content/prj/prj210099_e.htm", "210099")</f>
        <v>210099</v>
      </c>
      <c r="J1138" s="1" t="str">
        <f>HYPERLINK("http://geochem.nrcan.gc.ca/cdogs/content/svy/svy210158_e.htm", "210158")</f>
        <v>210158</v>
      </c>
      <c r="L1138" t="s">
        <v>729</v>
      </c>
      <c r="M1138">
        <v>3.1</v>
      </c>
      <c r="N1138" t="s">
        <v>729</v>
      </c>
      <c r="O1138" t="s">
        <v>5261</v>
      </c>
      <c r="P1138" t="s">
        <v>5262</v>
      </c>
      <c r="Q1138" t="s">
        <v>5263</v>
      </c>
      <c r="R1138" t="s">
        <v>5264</v>
      </c>
      <c r="T1138" t="s">
        <v>25</v>
      </c>
    </row>
    <row r="1139" spans="1:20" x14ac:dyDescent="0.25">
      <c r="A1139">
        <v>62.440074099999997</v>
      </c>
      <c r="B1139">
        <v>-129.90510979999999</v>
      </c>
      <c r="C1139" s="1" t="str">
        <f>HYPERLINK("http://geochem.nrcan.gc.ca/cdogs/content/kwd/kwd020018_e.htm", "Fluid (stream)")</f>
        <v>Fluid (stream)</v>
      </c>
      <c r="D1139" s="1" t="str">
        <f>HYPERLINK("http://geochem.nrcan.gc.ca/cdogs/content/kwd/kwd080076_e.htm", "Filtering: 0.45 µm filter paper")</f>
        <v>Filtering: 0.45 µm filter paper</v>
      </c>
      <c r="E1139" s="1" t="str">
        <f>HYPERLINK("http://geochem.nrcan.gc.ca/cdogs/content/dgp/dgp00002_e.htm", "Total")</f>
        <v>Total</v>
      </c>
      <c r="F1139" s="1" t="str">
        <f>HYPERLINK("http://geochem.nrcan.gc.ca/cdogs/content/agp/agp01500_e.htm", "SO4 | NONE | IEC")</f>
        <v>SO4 | NONE | IEC</v>
      </c>
      <c r="G1139" s="1" t="str">
        <f>HYPERLINK("http://geochem.nrcan.gc.ca/cdogs/content/mth/mth01169_e.htm", "1169")</f>
        <v>1169</v>
      </c>
      <c r="H1139" s="1" t="str">
        <f>HYPERLINK("http://geochem.nrcan.gc.ca/cdogs/content/bdl/bdl210484_e.htm", "210484")</f>
        <v>210484</v>
      </c>
      <c r="I1139" s="1" t="str">
        <f>HYPERLINK("http://geochem.nrcan.gc.ca/cdogs/content/prj/prj210099_e.htm", "210099")</f>
        <v>210099</v>
      </c>
      <c r="J1139" s="1" t="str">
        <f>HYPERLINK("http://geochem.nrcan.gc.ca/cdogs/content/svy/svy210158_e.htm", "210158")</f>
        <v>210158</v>
      </c>
      <c r="L1139" t="s">
        <v>5265</v>
      </c>
      <c r="M1139">
        <v>43.2</v>
      </c>
      <c r="N1139" t="s">
        <v>5265</v>
      </c>
      <c r="O1139" t="s">
        <v>5266</v>
      </c>
      <c r="P1139" t="s">
        <v>5267</v>
      </c>
      <c r="Q1139" t="s">
        <v>5268</v>
      </c>
      <c r="R1139" t="s">
        <v>5269</v>
      </c>
      <c r="T1139" t="s">
        <v>25</v>
      </c>
    </row>
    <row r="1140" spans="1:20" x14ac:dyDescent="0.25">
      <c r="A1140">
        <v>62.4059527</v>
      </c>
      <c r="B1140">
        <v>-129.91491600000001</v>
      </c>
      <c r="C1140" s="1" t="str">
        <f>HYPERLINK("http://geochem.nrcan.gc.ca/cdogs/content/kwd/kwd020018_e.htm", "Fluid (stream)")</f>
        <v>Fluid (stream)</v>
      </c>
      <c r="D1140" s="1" t="str">
        <f>HYPERLINK("http://geochem.nrcan.gc.ca/cdogs/content/kwd/kwd080076_e.htm", "Filtering: 0.45 µm filter paper")</f>
        <v>Filtering: 0.45 µm filter paper</v>
      </c>
      <c r="E1140" s="1" t="str">
        <f>HYPERLINK("http://geochem.nrcan.gc.ca/cdogs/content/dgp/dgp00002_e.htm", "Total")</f>
        <v>Total</v>
      </c>
      <c r="F1140" s="1" t="str">
        <f>HYPERLINK("http://geochem.nrcan.gc.ca/cdogs/content/agp/agp01500_e.htm", "SO4 | NONE | IEC")</f>
        <v>SO4 | NONE | IEC</v>
      </c>
      <c r="G1140" s="1" t="str">
        <f>HYPERLINK("http://geochem.nrcan.gc.ca/cdogs/content/mth/mth01169_e.htm", "1169")</f>
        <v>1169</v>
      </c>
      <c r="H1140" s="1" t="str">
        <f>HYPERLINK("http://geochem.nrcan.gc.ca/cdogs/content/bdl/bdl210484_e.htm", "210484")</f>
        <v>210484</v>
      </c>
      <c r="I1140" s="1" t="str">
        <f>HYPERLINK("http://geochem.nrcan.gc.ca/cdogs/content/prj/prj210099_e.htm", "210099")</f>
        <v>210099</v>
      </c>
      <c r="J1140" s="1" t="str">
        <f>HYPERLINK("http://geochem.nrcan.gc.ca/cdogs/content/svy/svy210158_e.htm", "210158")</f>
        <v>210158</v>
      </c>
      <c r="L1140" t="s">
        <v>3268</v>
      </c>
      <c r="M1140">
        <v>15.1</v>
      </c>
      <c r="N1140" t="s">
        <v>3268</v>
      </c>
      <c r="O1140" t="s">
        <v>5270</v>
      </c>
      <c r="P1140" t="s">
        <v>5271</v>
      </c>
      <c r="Q1140" t="s">
        <v>5272</v>
      </c>
      <c r="R1140" t="s">
        <v>5273</v>
      </c>
      <c r="T1140" t="s">
        <v>25</v>
      </c>
    </row>
    <row r="1141" spans="1:20" x14ac:dyDescent="0.25">
      <c r="A1141">
        <v>62.383490700000003</v>
      </c>
      <c r="B1141">
        <v>-129.98995540000001</v>
      </c>
      <c r="C1141" s="1" t="str">
        <f>HYPERLINK("http://geochem.nrcan.gc.ca/cdogs/content/kwd/kwd020018_e.htm", "Fluid (stream)")</f>
        <v>Fluid (stream)</v>
      </c>
      <c r="D1141" s="1" t="str">
        <f>HYPERLINK("http://geochem.nrcan.gc.ca/cdogs/content/kwd/kwd080076_e.htm", "Filtering: 0.45 µm filter paper")</f>
        <v>Filtering: 0.45 µm filter paper</v>
      </c>
      <c r="E1141" s="1" t="str">
        <f>HYPERLINK("http://geochem.nrcan.gc.ca/cdogs/content/dgp/dgp00002_e.htm", "Total")</f>
        <v>Total</v>
      </c>
      <c r="F1141" s="1" t="str">
        <f>HYPERLINK("http://geochem.nrcan.gc.ca/cdogs/content/agp/agp01500_e.htm", "SO4 | NONE | IEC")</f>
        <v>SO4 | NONE | IEC</v>
      </c>
      <c r="G1141" s="1" t="str">
        <f>HYPERLINK("http://geochem.nrcan.gc.ca/cdogs/content/mth/mth01169_e.htm", "1169")</f>
        <v>1169</v>
      </c>
      <c r="H1141" s="1" t="str">
        <f>HYPERLINK("http://geochem.nrcan.gc.ca/cdogs/content/bdl/bdl210484_e.htm", "210484")</f>
        <v>210484</v>
      </c>
      <c r="I1141" s="1" t="str">
        <f>HYPERLINK("http://geochem.nrcan.gc.ca/cdogs/content/prj/prj210099_e.htm", "210099")</f>
        <v>210099</v>
      </c>
      <c r="J1141" s="1" t="str">
        <f>HYPERLINK("http://geochem.nrcan.gc.ca/cdogs/content/svy/svy210158_e.htm", "210158")</f>
        <v>210158</v>
      </c>
      <c r="L1141" t="s">
        <v>850</v>
      </c>
      <c r="M1141">
        <v>19.5</v>
      </c>
      <c r="N1141" t="s">
        <v>850</v>
      </c>
      <c r="O1141" t="s">
        <v>5274</v>
      </c>
      <c r="P1141" t="s">
        <v>5275</v>
      </c>
      <c r="Q1141" t="s">
        <v>5276</v>
      </c>
      <c r="R1141" t="s">
        <v>5277</v>
      </c>
      <c r="T1141" t="s">
        <v>25</v>
      </c>
    </row>
    <row r="1142" spans="1:20" x14ac:dyDescent="0.25">
      <c r="A1142">
        <v>62.364913000000001</v>
      </c>
      <c r="B1142">
        <v>-129.84502230000001</v>
      </c>
      <c r="C1142" s="1" t="str">
        <f>HYPERLINK("http://geochem.nrcan.gc.ca/cdogs/content/kwd/kwd020018_e.htm", "Fluid (stream)")</f>
        <v>Fluid (stream)</v>
      </c>
      <c r="D1142" s="1" t="str">
        <f>HYPERLINK("http://geochem.nrcan.gc.ca/cdogs/content/kwd/kwd080076_e.htm", "Filtering: 0.45 µm filter paper")</f>
        <v>Filtering: 0.45 µm filter paper</v>
      </c>
      <c r="E1142" s="1" t="str">
        <f>HYPERLINK("http://geochem.nrcan.gc.ca/cdogs/content/dgp/dgp00002_e.htm", "Total")</f>
        <v>Total</v>
      </c>
      <c r="F1142" s="1" t="str">
        <f>HYPERLINK("http://geochem.nrcan.gc.ca/cdogs/content/agp/agp01500_e.htm", "SO4 | NONE | IEC")</f>
        <v>SO4 | NONE | IEC</v>
      </c>
      <c r="G1142" s="1" t="str">
        <f>HYPERLINK("http://geochem.nrcan.gc.ca/cdogs/content/mth/mth01169_e.htm", "1169")</f>
        <v>1169</v>
      </c>
      <c r="H1142" s="1" t="str">
        <f>HYPERLINK("http://geochem.nrcan.gc.ca/cdogs/content/bdl/bdl210484_e.htm", "210484")</f>
        <v>210484</v>
      </c>
      <c r="I1142" s="1" t="str">
        <f>HYPERLINK("http://geochem.nrcan.gc.ca/cdogs/content/prj/prj210099_e.htm", "210099")</f>
        <v>210099</v>
      </c>
      <c r="J1142" s="1" t="str">
        <f>HYPERLINK("http://geochem.nrcan.gc.ca/cdogs/content/svy/svy210158_e.htm", "210158")</f>
        <v>210158</v>
      </c>
      <c r="L1142" t="s">
        <v>66</v>
      </c>
      <c r="M1142">
        <v>3.4</v>
      </c>
      <c r="N1142" t="s">
        <v>66</v>
      </c>
      <c r="O1142" t="s">
        <v>5278</v>
      </c>
      <c r="P1142" t="s">
        <v>5279</v>
      </c>
      <c r="Q1142" t="s">
        <v>5280</v>
      </c>
      <c r="R1142" t="s">
        <v>5281</v>
      </c>
      <c r="T1142" t="s">
        <v>25</v>
      </c>
    </row>
    <row r="1143" spans="1:20" x14ac:dyDescent="0.25">
      <c r="A1143">
        <v>62.366687800000001</v>
      </c>
      <c r="B1143">
        <v>-129.8230021</v>
      </c>
      <c r="C1143" s="1" t="str">
        <f>HYPERLINK("http://geochem.nrcan.gc.ca/cdogs/content/kwd/kwd020018_e.htm", "Fluid (stream)")</f>
        <v>Fluid (stream)</v>
      </c>
      <c r="D1143" s="1" t="str">
        <f>HYPERLINK("http://geochem.nrcan.gc.ca/cdogs/content/kwd/kwd080076_e.htm", "Filtering: 0.45 µm filter paper")</f>
        <v>Filtering: 0.45 µm filter paper</v>
      </c>
      <c r="E1143" s="1" t="str">
        <f>HYPERLINK("http://geochem.nrcan.gc.ca/cdogs/content/dgp/dgp00002_e.htm", "Total")</f>
        <v>Total</v>
      </c>
      <c r="F1143" s="1" t="str">
        <f>HYPERLINK("http://geochem.nrcan.gc.ca/cdogs/content/agp/agp01500_e.htm", "SO4 | NONE | IEC")</f>
        <v>SO4 | NONE | IEC</v>
      </c>
      <c r="G1143" s="1" t="str">
        <f>HYPERLINK("http://geochem.nrcan.gc.ca/cdogs/content/mth/mth01169_e.htm", "1169")</f>
        <v>1169</v>
      </c>
      <c r="H1143" s="1" t="str">
        <f>HYPERLINK("http://geochem.nrcan.gc.ca/cdogs/content/bdl/bdl210484_e.htm", "210484")</f>
        <v>210484</v>
      </c>
      <c r="I1143" s="1" t="str">
        <f>HYPERLINK("http://geochem.nrcan.gc.ca/cdogs/content/prj/prj210099_e.htm", "210099")</f>
        <v>210099</v>
      </c>
      <c r="J1143" s="1" t="str">
        <f>HYPERLINK("http://geochem.nrcan.gc.ca/cdogs/content/svy/svy210158_e.htm", "210158")</f>
        <v>210158</v>
      </c>
      <c r="L1143" t="s">
        <v>1264</v>
      </c>
      <c r="M1143">
        <v>13.3</v>
      </c>
      <c r="N1143" t="s">
        <v>1264</v>
      </c>
      <c r="O1143" t="s">
        <v>5282</v>
      </c>
      <c r="P1143" t="s">
        <v>5283</v>
      </c>
      <c r="Q1143" t="s">
        <v>5284</v>
      </c>
      <c r="R1143" t="s">
        <v>5285</v>
      </c>
      <c r="T1143" t="s">
        <v>25</v>
      </c>
    </row>
    <row r="1144" spans="1:20" x14ac:dyDescent="0.25">
      <c r="A1144">
        <v>62.366687800000001</v>
      </c>
      <c r="B1144">
        <v>-129.8230021</v>
      </c>
      <c r="C1144" s="1" t="str">
        <f>HYPERLINK("http://geochem.nrcan.gc.ca/cdogs/content/kwd/kwd020018_e.htm", "Fluid (stream)")</f>
        <v>Fluid (stream)</v>
      </c>
      <c r="D1144" s="1" t="str">
        <f>HYPERLINK("http://geochem.nrcan.gc.ca/cdogs/content/kwd/kwd080076_e.htm", "Filtering: 0.45 µm filter paper")</f>
        <v>Filtering: 0.45 µm filter paper</v>
      </c>
      <c r="E1144" s="1" t="str">
        <f>HYPERLINK("http://geochem.nrcan.gc.ca/cdogs/content/dgp/dgp00002_e.htm", "Total")</f>
        <v>Total</v>
      </c>
      <c r="F1144" s="1" t="str">
        <f>HYPERLINK("http://geochem.nrcan.gc.ca/cdogs/content/agp/agp01500_e.htm", "SO4 | NONE | IEC")</f>
        <v>SO4 | NONE | IEC</v>
      </c>
      <c r="G1144" s="1" t="str">
        <f>HYPERLINK("http://geochem.nrcan.gc.ca/cdogs/content/mth/mth01169_e.htm", "1169")</f>
        <v>1169</v>
      </c>
      <c r="H1144" s="1" t="str">
        <f>HYPERLINK("http://geochem.nrcan.gc.ca/cdogs/content/bdl/bdl210484_e.htm", "210484")</f>
        <v>210484</v>
      </c>
      <c r="I1144" s="1" t="str">
        <f>HYPERLINK("http://geochem.nrcan.gc.ca/cdogs/content/prj/prj210099_e.htm", "210099")</f>
        <v>210099</v>
      </c>
      <c r="J1144" s="1" t="str">
        <f>HYPERLINK("http://geochem.nrcan.gc.ca/cdogs/content/svy/svy210158_e.htm", "210158")</f>
        <v>210158</v>
      </c>
      <c r="L1144" t="s">
        <v>5286</v>
      </c>
      <c r="M1144">
        <v>13.9</v>
      </c>
      <c r="N1144" t="s">
        <v>5286</v>
      </c>
      <c r="O1144" t="s">
        <v>5282</v>
      </c>
      <c r="P1144" t="s">
        <v>5287</v>
      </c>
      <c r="Q1144" t="s">
        <v>5288</v>
      </c>
      <c r="R1144" t="s">
        <v>5289</v>
      </c>
      <c r="T1144" t="s">
        <v>25</v>
      </c>
    </row>
    <row r="1145" spans="1:20" x14ac:dyDescent="0.25">
      <c r="A1145">
        <v>62.370727500000001</v>
      </c>
      <c r="B1145">
        <v>-129.7614748</v>
      </c>
      <c r="C1145" s="1" t="str">
        <f>HYPERLINK("http://geochem.nrcan.gc.ca/cdogs/content/kwd/kwd020018_e.htm", "Fluid (stream)")</f>
        <v>Fluid (stream)</v>
      </c>
      <c r="D1145" s="1" t="str">
        <f>HYPERLINK("http://geochem.nrcan.gc.ca/cdogs/content/kwd/kwd080076_e.htm", "Filtering: 0.45 µm filter paper")</f>
        <v>Filtering: 0.45 µm filter paper</v>
      </c>
      <c r="E1145" s="1" t="str">
        <f>HYPERLINK("http://geochem.nrcan.gc.ca/cdogs/content/dgp/dgp00002_e.htm", "Total")</f>
        <v>Total</v>
      </c>
      <c r="F1145" s="1" t="str">
        <f>HYPERLINK("http://geochem.nrcan.gc.ca/cdogs/content/agp/agp01500_e.htm", "SO4 | NONE | IEC")</f>
        <v>SO4 | NONE | IEC</v>
      </c>
      <c r="G1145" s="1" t="str">
        <f>HYPERLINK("http://geochem.nrcan.gc.ca/cdogs/content/mth/mth01169_e.htm", "1169")</f>
        <v>1169</v>
      </c>
      <c r="H1145" s="1" t="str">
        <f>HYPERLINK("http://geochem.nrcan.gc.ca/cdogs/content/bdl/bdl210484_e.htm", "210484")</f>
        <v>210484</v>
      </c>
      <c r="I1145" s="1" t="str">
        <f>HYPERLINK("http://geochem.nrcan.gc.ca/cdogs/content/prj/prj210099_e.htm", "210099")</f>
        <v>210099</v>
      </c>
      <c r="J1145" s="1" t="str">
        <f>HYPERLINK("http://geochem.nrcan.gc.ca/cdogs/content/svy/svy210158_e.htm", "210158")</f>
        <v>210158</v>
      </c>
      <c r="L1145" t="s">
        <v>5290</v>
      </c>
      <c r="M1145">
        <v>41.1</v>
      </c>
      <c r="N1145" t="s">
        <v>5290</v>
      </c>
      <c r="O1145" t="s">
        <v>5291</v>
      </c>
      <c r="P1145" t="s">
        <v>5292</v>
      </c>
      <c r="Q1145" t="s">
        <v>5293</v>
      </c>
      <c r="R1145" t="s">
        <v>5294</v>
      </c>
      <c r="T1145" t="s">
        <v>25</v>
      </c>
    </row>
    <row r="1146" spans="1:20" x14ac:dyDescent="0.25">
      <c r="A1146">
        <v>62.390392599999998</v>
      </c>
      <c r="B1146">
        <v>-129.76847269999999</v>
      </c>
      <c r="C1146" s="1" t="str">
        <f>HYPERLINK("http://geochem.nrcan.gc.ca/cdogs/content/kwd/kwd020018_e.htm", "Fluid (stream)")</f>
        <v>Fluid (stream)</v>
      </c>
      <c r="D1146" s="1" t="str">
        <f>HYPERLINK("http://geochem.nrcan.gc.ca/cdogs/content/kwd/kwd080076_e.htm", "Filtering: 0.45 µm filter paper")</f>
        <v>Filtering: 0.45 µm filter paper</v>
      </c>
      <c r="E1146" s="1" t="str">
        <f>HYPERLINK("http://geochem.nrcan.gc.ca/cdogs/content/dgp/dgp00002_e.htm", "Total")</f>
        <v>Total</v>
      </c>
      <c r="F1146" s="1" t="str">
        <f>HYPERLINK("http://geochem.nrcan.gc.ca/cdogs/content/agp/agp01500_e.htm", "SO4 | NONE | IEC")</f>
        <v>SO4 | NONE | IEC</v>
      </c>
      <c r="G1146" s="1" t="str">
        <f>HYPERLINK("http://geochem.nrcan.gc.ca/cdogs/content/mth/mth01169_e.htm", "1169")</f>
        <v>1169</v>
      </c>
      <c r="H1146" s="1" t="str">
        <f>HYPERLINK("http://geochem.nrcan.gc.ca/cdogs/content/bdl/bdl210484_e.htm", "210484")</f>
        <v>210484</v>
      </c>
      <c r="I1146" s="1" t="str">
        <f>HYPERLINK("http://geochem.nrcan.gc.ca/cdogs/content/prj/prj210099_e.htm", "210099")</f>
        <v>210099</v>
      </c>
      <c r="J1146" s="1" t="str">
        <f>HYPERLINK("http://geochem.nrcan.gc.ca/cdogs/content/svy/svy210158_e.htm", "210158")</f>
        <v>210158</v>
      </c>
      <c r="L1146" t="s">
        <v>1219</v>
      </c>
      <c r="M1146">
        <v>20.3</v>
      </c>
      <c r="N1146" t="s">
        <v>1219</v>
      </c>
      <c r="O1146" t="s">
        <v>5295</v>
      </c>
      <c r="P1146" t="s">
        <v>5296</v>
      </c>
      <c r="Q1146" t="s">
        <v>5297</v>
      </c>
      <c r="R1146" t="s">
        <v>5298</v>
      </c>
      <c r="T1146" t="s">
        <v>25</v>
      </c>
    </row>
    <row r="1147" spans="1:20" x14ac:dyDescent="0.25">
      <c r="A1147">
        <v>62.4016284</v>
      </c>
      <c r="B1147">
        <v>-129.72892289999999</v>
      </c>
      <c r="C1147" s="1" t="str">
        <f>HYPERLINK("http://geochem.nrcan.gc.ca/cdogs/content/kwd/kwd020018_e.htm", "Fluid (stream)")</f>
        <v>Fluid (stream)</v>
      </c>
      <c r="D1147" s="1" t="str">
        <f>HYPERLINK("http://geochem.nrcan.gc.ca/cdogs/content/kwd/kwd080076_e.htm", "Filtering: 0.45 µm filter paper")</f>
        <v>Filtering: 0.45 µm filter paper</v>
      </c>
      <c r="E1147" s="1" t="str">
        <f>HYPERLINK("http://geochem.nrcan.gc.ca/cdogs/content/dgp/dgp00002_e.htm", "Total")</f>
        <v>Total</v>
      </c>
      <c r="F1147" s="1" t="str">
        <f>HYPERLINK("http://geochem.nrcan.gc.ca/cdogs/content/agp/agp01500_e.htm", "SO4 | NONE | IEC")</f>
        <v>SO4 | NONE | IEC</v>
      </c>
      <c r="G1147" s="1" t="str">
        <f>HYPERLINK("http://geochem.nrcan.gc.ca/cdogs/content/mth/mth01169_e.htm", "1169")</f>
        <v>1169</v>
      </c>
      <c r="H1147" s="1" t="str">
        <f>HYPERLINK("http://geochem.nrcan.gc.ca/cdogs/content/bdl/bdl210484_e.htm", "210484")</f>
        <v>210484</v>
      </c>
      <c r="I1147" s="1" t="str">
        <f>HYPERLINK("http://geochem.nrcan.gc.ca/cdogs/content/prj/prj210099_e.htm", "210099")</f>
        <v>210099</v>
      </c>
      <c r="J1147" s="1" t="str">
        <f>HYPERLINK("http://geochem.nrcan.gc.ca/cdogs/content/svy/svy210158_e.htm", "210158")</f>
        <v>210158</v>
      </c>
      <c r="L1147" t="s">
        <v>4918</v>
      </c>
      <c r="M1147">
        <v>14.2</v>
      </c>
      <c r="N1147" t="s">
        <v>4918</v>
      </c>
      <c r="O1147" t="s">
        <v>5299</v>
      </c>
      <c r="P1147" t="s">
        <v>5300</v>
      </c>
      <c r="Q1147" t="s">
        <v>5301</v>
      </c>
      <c r="R1147" t="s">
        <v>5302</v>
      </c>
      <c r="T1147" t="s">
        <v>25</v>
      </c>
    </row>
    <row r="1148" spans="1:20" x14ac:dyDescent="0.25">
      <c r="A1148">
        <v>62.403554399999997</v>
      </c>
      <c r="B1148">
        <v>-129.71056859999999</v>
      </c>
      <c r="C1148" s="1" t="str">
        <f>HYPERLINK("http://geochem.nrcan.gc.ca/cdogs/content/kwd/kwd020018_e.htm", "Fluid (stream)")</f>
        <v>Fluid (stream)</v>
      </c>
      <c r="D1148" s="1" t="str">
        <f>HYPERLINK("http://geochem.nrcan.gc.ca/cdogs/content/kwd/kwd080076_e.htm", "Filtering: 0.45 µm filter paper")</f>
        <v>Filtering: 0.45 µm filter paper</v>
      </c>
      <c r="E1148" s="1" t="str">
        <f>HYPERLINK("http://geochem.nrcan.gc.ca/cdogs/content/dgp/dgp00002_e.htm", "Total")</f>
        <v>Total</v>
      </c>
      <c r="F1148" s="1" t="str">
        <f>HYPERLINK("http://geochem.nrcan.gc.ca/cdogs/content/agp/agp01500_e.htm", "SO4 | NONE | IEC")</f>
        <v>SO4 | NONE | IEC</v>
      </c>
      <c r="G1148" s="1" t="str">
        <f>HYPERLINK("http://geochem.nrcan.gc.ca/cdogs/content/mth/mth01169_e.htm", "1169")</f>
        <v>1169</v>
      </c>
      <c r="H1148" s="1" t="str">
        <f>HYPERLINK("http://geochem.nrcan.gc.ca/cdogs/content/bdl/bdl210484_e.htm", "210484")</f>
        <v>210484</v>
      </c>
      <c r="I1148" s="1" t="str">
        <f>HYPERLINK("http://geochem.nrcan.gc.ca/cdogs/content/prj/prj210099_e.htm", "210099")</f>
        <v>210099</v>
      </c>
      <c r="J1148" s="1" t="str">
        <f>HYPERLINK("http://geochem.nrcan.gc.ca/cdogs/content/svy/svy210158_e.htm", "210158")</f>
        <v>210158</v>
      </c>
      <c r="L1148" t="s">
        <v>5303</v>
      </c>
      <c r="M1148">
        <v>31.6</v>
      </c>
      <c r="N1148" t="s">
        <v>5303</v>
      </c>
      <c r="O1148" t="s">
        <v>5304</v>
      </c>
      <c r="P1148" t="s">
        <v>5305</v>
      </c>
      <c r="Q1148" t="s">
        <v>5306</v>
      </c>
      <c r="R1148" t="s">
        <v>5307</v>
      </c>
      <c r="T1148" t="s">
        <v>25</v>
      </c>
    </row>
    <row r="1149" spans="1:20" x14ac:dyDescent="0.25">
      <c r="A1149">
        <v>62.378556400000001</v>
      </c>
      <c r="B1149">
        <v>-129.70674779999999</v>
      </c>
      <c r="C1149" s="1" t="str">
        <f>HYPERLINK("http://geochem.nrcan.gc.ca/cdogs/content/kwd/kwd020018_e.htm", "Fluid (stream)")</f>
        <v>Fluid (stream)</v>
      </c>
      <c r="D1149" s="1" t="str">
        <f>HYPERLINK("http://geochem.nrcan.gc.ca/cdogs/content/kwd/kwd080076_e.htm", "Filtering: 0.45 µm filter paper")</f>
        <v>Filtering: 0.45 µm filter paper</v>
      </c>
      <c r="E1149" s="1" t="str">
        <f>HYPERLINK("http://geochem.nrcan.gc.ca/cdogs/content/dgp/dgp00002_e.htm", "Total")</f>
        <v>Total</v>
      </c>
      <c r="F1149" s="1" t="str">
        <f>HYPERLINK("http://geochem.nrcan.gc.ca/cdogs/content/agp/agp01500_e.htm", "SO4 | NONE | IEC")</f>
        <v>SO4 | NONE | IEC</v>
      </c>
      <c r="G1149" s="1" t="str">
        <f>HYPERLINK("http://geochem.nrcan.gc.ca/cdogs/content/mth/mth01169_e.htm", "1169")</f>
        <v>1169</v>
      </c>
      <c r="H1149" s="1" t="str">
        <f>HYPERLINK("http://geochem.nrcan.gc.ca/cdogs/content/bdl/bdl210484_e.htm", "210484")</f>
        <v>210484</v>
      </c>
      <c r="I1149" s="1" t="str">
        <f>HYPERLINK("http://geochem.nrcan.gc.ca/cdogs/content/prj/prj210099_e.htm", "210099")</f>
        <v>210099</v>
      </c>
      <c r="J1149" s="1" t="str">
        <f>HYPERLINK("http://geochem.nrcan.gc.ca/cdogs/content/svy/svy210158_e.htm", "210158")</f>
        <v>210158</v>
      </c>
      <c r="L1149" t="s">
        <v>36</v>
      </c>
      <c r="M1149">
        <v>17.2</v>
      </c>
      <c r="N1149" t="s">
        <v>36</v>
      </c>
      <c r="O1149" t="s">
        <v>5308</v>
      </c>
      <c r="P1149" t="s">
        <v>5309</v>
      </c>
      <c r="Q1149" t="s">
        <v>5310</v>
      </c>
      <c r="R1149" t="s">
        <v>5311</v>
      </c>
      <c r="T1149" t="s">
        <v>25</v>
      </c>
    </row>
    <row r="1150" spans="1:20" x14ac:dyDescent="0.25">
      <c r="A1150">
        <v>62.392946600000002</v>
      </c>
      <c r="B1150">
        <v>-129.65327640000001</v>
      </c>
      <c r="C1150" s="1" t="str">
        <f>HYPERLINK("http://geochem.nrcan.gc.ca/cdogs/content/kwd/kwd020018_e.htm", "Fluid (stream)")</f>
        <v>Fluid (stream)</v>
      </c>
      <c r="D1150" s="1" t="str">
        <f>HYPERLINK("http://geochem.nrcan.gc.ca/cdogs/content/kwd/kwd080076_e.htm", "Filtering: 0.45 µm filter paper")</f>
        <v>Filtering: 0.45 µm filter paper</v>
      </c>
      <c r="E1150" s="1" t="str">
        <f>HYPERLINK("http://geochem.nrcan.gc.ca/cdogs/content/dgp/dgp00002_e.htm", "Total")</f>
        <v>Total</v>
      </c>
      <c r="F1150" s="1" t="str">
        <f>HYPERLINK("http://geochem.nrcan.gc.ca/cdogs/content/agp/agp01500_e.htm", "SO4 | NONE | IEC")</f>
        <v>SO4 | NONE | IEC</v>
      </c>
      <c r="G1150" s="1" t="str">
        <f>HYPERLINK("http://geochem.nrcan.gc.ca/cdogs/content/mth/mth01169_e.htm", "1169")</f>
        <v>1169</v>
      </c>
      <c r="H1150" s="1" t="str">
        <f>HYPERLINK("http://geochem.nrcan.gc.ca/cdogs/content/bdl/bdl210484_e.htm", "210484")</f>
        <v>210484</v>
      </c>
      <c r="I1150" s="1" t="str">
        <f>HYPERLINK("http://geochem.nrcan.gc.ca/cdogs/content/prj/prj210099_e.htm", "210099")</f>
        <v>210099</v>
      </c>
      <c r="J1150" s="1" t="str">
        <f>HYPERLINK("http://geochem.nrcan.gc.ca/cdogs/content/svy/svy210158_e.htm", "210158")</f>
        <v>210158</v>
      </c>
      <c r="L1150" t="s">
        <v>5312</v>
      </c>
      <c r="M1150">
        <v>65.599999999999994</v>
      </c>
      <c r="N1150" t="s">
        <v>5312</v>
      </c>
      <c r="O1150" t="s">
        <v>5313</v>
      </c>
      <c r="P1150" t="s">
        <v>5314</v>
      </c>
      <c r="Q1150" t="s">
        <v>5315</v>
      </c>
      <c r="R1150" t="s">
        <v>5316</v>
      </c>
      <c r="T1150" t="s">
        <v>25</v>
      </c>
    </row>
    <row r="1151" spans="1:20" x14ac:dyDescent="0.25">
      <c r="A1151">
        <v>62.361978200000003</v>
      </c>
      <c r="B1151">
        <v>-129.56941979999999</v>
      </c>
      <c r="C1151" s="1" t="str">
        <f>HYPERLINK("http://geochem.nrcan.gc.ca/cdogs/content/kwd/kwd020018_e.htm", "Fluid (stream)")</f>
        <v>Fluid (stream)</v>
      </c>
      <c r="D1151" s="1" t="str">
        <f>HYPERLINK("http://geochem.nrcan.gc.ca/cdogs/content/kwd/kwd080076_e.htm", "Filtering: 0.45 µm filter paper")</f>
        <v>Filtering: 0.45 µm filter paper</v>
      </c>
      <c r="E1151" s="1" t="str">
        <f>HYPERLINK("http://geochem.nrcan.gc.ca/cdogs/content/dgp/dgp00002_e.htm", "Total")</f>
        <v>Total</v>
      </c>
      <c r="F1151" s="1" t="str">
        <f>HYPERLINK("http://geochem.nrcan.gc.ca/cdogs/content/agp/agp01500_e.htm", "SO4 | NONE | IEC")</f>
        <v>SO4 | NONE | IEC</v>
      </c>
      <c r="G1151" s="1" t="str">
        <f>HYPERLINK("http://geochem.nrcan.gc.ca/cdogs/content/mth/mth01169_e.htm", "1169")</f>
        <v>1169</v>
      </c>
      <c r="H1151" s="1" t="str">
        <f>HYPERLINK("http://geochem.nrcan.gc.ca/cdogs/content/bdl/bdl210484_e.htm", "210484")</f>
        <v>210484</v>
      </c>
      <c r="I1151" s="1" t="str">
        <f>HYPERLINK("http://geochem.nrcan.gc.ca/cdogs/content/prj/prj210099_e.htm", "210099")</f>
        <v>210099</v>
      </c>
      <c r="J1151" s="1" t="str">
        <f>HYPERLINK("http://geochem.nrcan.gc.ca/cdogs/content/svy/svy210158_e.htm", "210158")</f>
        <v>210158</v>
      </c>
      <c r="L1151" t="s">
        <v>613</v>
      </c>
      <c r="M1151">
        <v>10.4</v>
      </c>
      <c r="N1151" t="s">
        <v>613</v>
      </c>
      <c r="O1151" t="s">
        <v>5317</v>
      </c>
      <c r="P1151" t="s">
        <v>5318</v>
      </c>
      <c r="Q1151" t="s">
        <v>5319</v>
      </c>
      <c r="R1151" t="s">
        <v>5320</v>
      </c>
      <c r="T1151" t="s">
        <v>25</v>
      </c>
    </row>
    <row r="1152" spans="1:20" x14ac:dyDescent="0.25">
      <c r="A1152">
        <v>62.367905100000002</v>
      </c>
      <c r="B1152">
        <v>-129.59038509999999</v>
      </c>
      <c r="C1152" s="1" t="str">
        <f>HYPERLINK("http://geochem.nrcan.gc.ca/cdogs/content/kwd/kwd020018_e.htm", "Fluid (stream)")</f>
        <v>Fluid (stream)</v>
      </c>
      <c r="D1152" s="1" t="str">
        <f>HYPERLINK("http://geochem.nrcan.gc.ca/cdogs/content/kwd/kwd080076_e.htm", "Filtering: 0.45 µm filter paper")</f>
        <v>Filtering: 0.45 µm filter paper</v>
      </c>
      <c r="E1152" s="1" t="str">
        <f>HYPERLINK("http://geochem.nrcan.gc.ca/cdogs/content/dgp/dgp00002_e.htm", "Total")</f>
        <v>Total</v>
      </c>
      <c r="F1152" s="1" t="str">
        <f>HYPERLINK("http://geochem.nrcan.gc.ca/cdogs/content/agp/agp01500_e.htm", "SO4 | NONE | IEC")</f>
        <v>SO4 | NONE | IEC</v>
      </c>
      <c r="G1152" s="1" t="str">
        <f>HYPERLINK("http://geochem.nrcan.gc.ca/cdogs/content/mth/mth01169_e.htm", "1169")</f>
        <v>1169</v>
      </c>
      <c r="H1152" s="1" t="str">
        <f>HYPERLINK("http://geochem.nrcan.gc.ca/cdogs/content/bdl/bdl210484_e.htm", "210484")</f>
        <v>210484</v>
      </c>
      <c r="I1152" s="1" t="str">
        <f>HYPERLINK("http://geochem.nrcan.gc.ca/cdogs/content/prj/prj210099_e.htm", "210099")</f>
        <v>210099</v>
      </c>
      <c r="J1152" s="1" t="str">
        <f>HYPERLINK("http://geochem.nrcan.gc.ca/cdogs/content/svy/svy210158_e.htm", "210158")</f>
        <v>210158</v>
      </c>
      <c r="L1152" t="s">
        <v>5321</v>
      </c>
      <c r="M1152">
        <v>73.099999999999994</v>
      </c>
      <c r="N1152" t="s">
        <v>5321</v>
      </c>
      <c r="O1152" t="s">
        <v>5322</v>
      </c>
      <c r="P1152" t="s">
        <v>5323</v>
      </c>
      <c r="Q1152" t="s">
        <v>5324</v>
      </c>
      <c r="R1152" t="s">
        <v>5325</v>
      </c>
      <c r="T1152" t="s">
        <v>25</v>
      </c>
    </row>
    <row r="1153" spans="1:20" x14ac:dyDescent="0.25">
      <c r="A1153">
        <v>62.374342900000002</v>
      </c>
      <c r="B1153">
        <v>-129.55728300000001</v>
      </c>
      <c r="C1153" s="1" t="str">
        <f>HYPERLINK("http://geochem.nrcan.gc.ca/cdogs/content/kwd/kwd020018_e.htm", "Fluid (stream)")</f>
        <v>Fluid (stream)</v>
      </c>
      <c r="D1153" s="1" t="str">
        <f>HYPERLINK("http://geochem.nrcan.gc.ca/cdogs/content/kwd/kwd080076_e.htm", "Filtering: 0.45 µm filter paper")</f>
        <v>Filtering: 0.45 µm filter paper</v>
      </c>
      <c r="E1153" s="1" t="str">
        <f>HYPERLINK("http://geochem.nrcan.gc.ca/cdogs/content/dgp/dgp00002_e.htm", "Total")</f>
        <v>Total</v>
      </c>
      <c r="F1153" s="1" t="str">
        <f>HYPERLINK("http://geochem.nrcan.gc.ca/cdogs/content/agp/agp01500_e.htm", "SO4 | NONE | IEC")</f>
        <v>SO4 | NONE | IEC</v>
      </c>
      <c r="G1153" s="1" t="str">
        <f>HYPERLINK("http://geochem.nrcan.gc.ca/cdogs/content/mth/mth01169_e.htm", "1169")</f>
        <v>1169</v>
      </c>
      <c r="H1153" s="1" t="str">
        <f>HYPERLINK("http://geochem.nrcan.gc.ca/cdogs/content/bdl/bdl210484_e.htm", "210484")</f>
        <v>210484</v>
      </c>
      <c r="I1153" s="1" t="str">
        <f>HYPERLINK("http://geochem.nrcan.gc.ca/cdogs/content/prj/prj210099_e.htm", "210099")</f>
        <v>210099</v>
      </c>
      <c r="J1153" s="1" t="str">
        <f>HYPERLINK("http://geochem.nrcan.gc.ca/cdogs/content/svy/svy210158_e.htm", "210158")</f>
        <v>210158</v>
      </c>
      <c r="L1153" t="s">
        <v>5326</v>
      </c>
      <c r="M1153">
        <v>30.4</v>
      </c>
      <c r="N1153" t="s">
        <v>5326</v>
      </c>
      <c r="O1153" t="s">
        <v>5327</v>
      </c>
      <c r="P1153" t="s">
        <v>5328</v>
      </c>
      <c r="Q1153" t="s">
        <v>5329</v>
      </c>
      <c r="R1153" t="s">
        <v>5330</v>
      </c>
      <c r="T1153" t="s">
        <v>25</v>
      </c>
    </row>
    <row r="1154" spans="1:20" x14ac:dyDescent="0.25">
      <c r="A1154">
        <v>62.395258400000003</v>
      </c>
      <c r="B1154">
        <v>-129.58771250000001</v>
      </c>
      <c r="C1154" s="1" t="str">
        <f>HYPERLINK("http://geochem.nrcan.gc.ca/cdogs/content/kwd/kwd020018_e.htm", "Fluid (stream)")</f>
        <v>Fluid (stream)</v>
      </c>
      <c r="D1154" s="1" t="str">
        <f>HYPERLINK("http://geochem.nrcan.gc.ca/cdogs/content/kwd/kwd080076_e.htm", "Filtering: 0.45 µm filter paper")</f>
        <v>Filtering: 0.45 µm filter paper</v>
      </c>
      <c r="E1154" s="1" t="str">
        <f>HYPERLINK("http://geochem.nrcan.gc.ca/cdogs/content/dgp/dgp00002_e.htm", "Total")</f>
        <v>Total</v>
      </c>
      <c r="F1154" s="1" t="str">
        <f>HYPERLINK("http://geochem.nrcan.gc.ca/cdogs/content/agp/agp01500_e.htm", "SO4 | NONE | IEC")</f>
        <v>SO4 | NONE | IEC</v>
      </c>
      <c r="G1154" s="1" t="str">
        <f>HYPERLINK("http://geochem.nrcan.gc.ca/cdogs/content/mth/mth01169_e.htm", "1169")</f>
        <v>1169</v>
      </c>
      <c r="H1154" s="1" t="str">
        <f>HYPERLINK("http://geochem.nrcan.gc.ca/cdogs/content/bdl/bdl210484_e.htm", "210484")</f>
        <v>210484</v>
      </c>
      <c r="I1154" s="1" t="str">
        <f>HYPERLINK("http://geochem.nrcan.gc.ca/cdogs/content/prj/prj210099_e.htm", "210099")</f>
        <v>210099</v>
      </c>
      <c r="J1154" s="1" t="str">
        <f>HYPERLINK("http://geochem.nrcan.gc.ca/cdogs/content/svy/svy210158_e.htm", "210158")</f>
        <v>210158</v>
      </c>
      <c r="L1154" t="s">
        <v>1349</v>
      </c>
      <c r="M1154">
        <v>43.3</v>
      </c>
      <c r="N1154" t="s">
        <v>1349</v>
      </c>
      <c r="O1154" t="s">
        <v>5331</v>
      </c>
      <c r="P1154" t="s">
        <v>5332</v>
      </c>
      <c r="Q1154" t="s">
        <v>5333</v>
      </c>
      <c r="R1154" t="s">
        <v>5334</v>
      </c>
      <c r="T1154" t="s">
        <v>25</v>
      </c>
    </row>
    <row r="1155" spans="1:20" x14ac:dyDescent="0.25">
      <c r="A1155">
        <v>62.433210799999998</v>
      </c>
      <c r="B1155">
        <v>-129.5547177</v>
      </c>
      <c r="C1155" s="1" t="str">
        <f>HYPERLINK("http://geochem.nrcan.gc.ca/cdogs/content/kwd/kwd020018_e.htm", "Fluid (stream)")</f>
        <v>Fluid (stream)</v>
      </c>
      <c r="D1155" s="1" t="str">
        <f>HYPERLINK("http://geochem.nrcan.gc.ca/cdogs/content/kwd/kwd080076_e.htm", "Filtering: 0.45 µm filter paper")</f>
        <v>Filtering: 0.45 µm filter paper</v>
      </c>
      <c r="E1155" s="1" t="str">
        <f>HYPERLINK("http://geochem.nrcan.gc.ca/cdogs/content/dgp/dgp00002_e.htm", "Total")</f>
        <v>Total</v>
      </c>
      <c r="F1155" s="1" t="str">
        <f>HYPERLINK("http://geochem.nrcan.gc.ca/cdogs/content/agp/agp01500_e.htm", "SO4 | NONE | IEC")</f>
        <v>SO4 | NONE | IEC</v>
      </c>
      <c r="G1155" s="1" t="str">
        <f>HYPERLINK("http://geochem.nrcan.gc.ca/cdogs/content/mth/mth01169_e.htm", "1169")</f>
        <v>1169</v>
      </c>
      <c r="H1155" s="1" t="str">
        <f>HYPERLINK("http://geochem.nrcan.gc.ca/cdogs/content/bdl/bdl210484_e.htm", "210484")</f>
        <v>210484</v>
      </c>
      <c r="I1155" s="1" t="str">
        <f>HYPERLINK("http://geochem.nrcan.gc.ca/cdogs/content/prj/prj210099_e.htm", "210099")</f>
        <v>210099</v>
      </c>
      <c r="J1155" s="1" t="str">
        <f>HYPERLINK("http://geochem.nrcan.gc.ca/cdogs/content/svy/svy210158_e.htm", "210158")</f>
        <v>210158</v>
      </c>
      <c r="L1155" t="s">
        <v>5181</v>
      </c>
      <c r="M1155">
        <v>23.5</v>
      </c>
      <c r="N1155" t="s">
        <v>5181</v>
      </c>
      <c r="O1155" t="s">
        <v>5335</v>
      </c>
      <c r="P1155" t="s">
        <v>5336</v>
      </c>
      <c r="Q1155" t="s">
        <v>5337</v>
      </c>
      <c r="R1155" t="s">
        <v>5338</v>
      </c>
      <c r="T1155" t="s">
        <v>25</v>
      </c>
    </row>
    <row r="1156" spans="1:20" x14ac:dyDescent="0.25">
      <c r="C1156" t="s">
        <v>4746</v>
      </c>
      <c r="D1156" t="s">
        <v>4747</v>
      </c>
      <c r="E1156" s="1" t="str">
        <f>HYPERLINK("http://geochem.nrcan.gc.ca/cdogs/content/dgp/dgp00002_e.htm", "Total")</f>
        <v>Total</v>
      </c>
      <c r="F1156" s="1" t="str">
        <f>HYPERLINK("http://geochem.nrcan.gc.ca/cdogs/content/agp/agp01500_e.htm", "SO4 | NONE | IEC")</f>
        <v>SO4 | NONE | IEC</v>
      </c>
      <c r="G1156" s="1" t="str">
        <f>HYPERLINK("http://geochem.nrcan.gc.ca/cdogs/content/mth/mth01169_e.htm", "1169")</f>
        <v>1169</v>
      </c>
      <c r="H1156" s="1" t="str">
        <f>HYPERLINK("http://geochem.nrcan.gc.ca/cdogs/content/bdl/bdl210484_e.htm", "210484")</f>
        <v>210484</v>
      </c>
      <c r="L1156" t="s">
        <v>5339</v>
      </c>
      <c r="M1156">
        <v>12.3</v>
      </c>
      <c r="N1156">
        <v>12.3</v>
      </c>
      <c r="Q1156" t="s">
        <v>5340</v>
      </c>
      <c r="R1156" t="s">
        <v>5341</v>
      </c>
      <c r="T1156">
        <v>0</v>
      </c>
    </row>
    <row r="1157" spans="1:20" x14ac:dyDescent="0.25">
      <c r="A1157">
        <v>62.432182300000001</v>
      </c>
      <c r="B1157">
        <v>-129.5469516</v>
      </c>
      <c r="C1157" s="1" t="str">
        <f>HYPERLINK("http://geochem.nrcan.gc.ca/cdogs/content/kwd/kwd020018_e.htm", "Fluid (stream)")</f>
        <v>Fluid (stream)</v>
      </c>
      <c r="D1157" s="1" t="str">
        <f>HYPERLINK("http://geochem.nrcan.gc.ca/cdogs/content/kwd/kwd080076_e.htm", "Filtering: 0.45 µm filter paper")</f>
        <v>Filtering: 0.45 µm filter paper</v>
      </c>
      <c r="E1157" s="1" t="str">
        <f>HYPERLINK("http://geochem.nrcan.gc.ca/cdogs/content/dgp/dgp00002_e.htm", "Total")</f>
        <v>Total</v>
      </c>
      <c r="F1157" s="1" t="str">
        <f>HYPERLINK("http://geochem.nrcan.gc.ca/cdogs/content/agp/agp01500_e.htm", "SO4 | NONE | IEC")</f>
        <v>SO4 | NONE | IEC</v>
      </c>
      <c r="G1157" s="1" t="str">
        <f>HYPERLINK("http://geochem.nrcan.gc.ca/cdogs/content/mth/mth01169_e.htm", "1169")</f>
        <v>1169</v>
      </c>
      <c r="H1157" s="1" t="str">
        <f>HYPERLINK("http://geochem.nrcan.gc.ca/cdogs/content/bdl/bdl210484_e.htm", "210484")</f>
        <v>210484</v>
      </c>
      <c r="I1157" s="1" t="str">
        <f>HYPERLINK("http://geochem.nrcan.gc.ca/cdogs/content/prj/prj210099_e.htm", "210099")</f>
        <v>210099</v>
      </c>
      <c r="J1157" s="1" t="str">
        <f>HYPERLINK("http://geochem.nrcan.gc.ca/cdogs/content/svy/svy210158_e.htm", "210158")</f>
        <v>210158</v>
      </c>
      <c r="L1157" t="s">
        <v>5342</v>
      </c>
      <c r="M1157">
        <v>44.8</v>
      </c>
      <c r="N1157" t="s">
        <v>5342</v>
      </c>
      <c r="O1157" t="s">
        <v>5343</v>
      </c>
      <c r="P1157" t="s">
        <v>5344</v>
      </c>
      <c r="Q1157" t="s">
        <v>5345</v>
      </c>
      <c r="R1157" t="s">
        <v>5346</v>
      </c>
      <c r="T1157" t="s">
        <v>25</v>
      </c>
    </row>
    <row r="1158" spans="1:20" x14ac:dyDescent="0.25">
      <c r="A1158">
        <v>62.413905200000002</v>
      </c>
      <c r="B1158">
        <v>-129.4738408</v>
      </c>
      <c r="C1158" s="1" t="str">
        <f>HYPERLINK("http://geochem.nrcan.gc.ca/cdogs/content/kwd/kwd020018_e.htm", "Fluid (stream)")</f>
        <v>Fluid (stream)</v>
      </c>
      <c r="D1158" s="1" t="str">
        <f>HYPERLINK("http://geochem.nrcan.gc.ca/cdogs/content/kwd/kwd080076_e.htm", "Filtering: 0.45 µm filter paper")</f>
        <v>Filtering: 0.45 µm filter paper</v>
      </c>
      <c r="E1158" s="1" t="str">
        <f>HYPERLINK("http://geochem.nrcan.gc.ca/cdogs/content/dgp/dgp00002_e.htm", "Total")</f>
        <v>Total</v>
      </c>
      <c r="F1158" s="1" t="str">
        <f>HYPERLINK("http://geochem.nrcan.gc.ca/cdogs/content/agp/agp01500_e.htm", "SO4 | NONE | IEC")</f>
        <v>SO4 | NONE | IEC</v>
      </c>
      <c r="G1158" s="1" t="str">
        <f>HYPERLINK("http://geochem.nrcan.gc.ca/cdogs/content/mth/mth01169_e.htm", "1169")</f>
        <v>1169</v>
      </c>
      <c r="H1158" s="1" t="str">
        <f>HYPERLINK("http://geochem.nrcan.gc.ca/cdogs/content/bdl/bdl210484_e.htm", "210484")</f>
        <v>210484</v>
      </c>
      <c r="I1158" s="1" t="str">
        <f>HYPERLINK("http://geochem.nrcan.gc.ca/cdogs/content/prj/prj210099_e.htm", "210099")</f>
        <v>210099</v>
      </c>
      <c r="J1158" s="1" t="str">
        <f>HYPERLINK("http://geochem.nrcan.gc.ca/cdogs/content/svy/svy210158_e.htm", "210158")</f>
        <v>210158</v>
      </c>
      <c r="L1158" t="s">
        <v>5347</v>
      </c>
      <c r="M1158">
        <v>63.4</v>
      </c>
      <c r="N1158" t="s">
        <v>5347</v>
      </c>
      <c r="O1158" t="s">
        <v>5348</v>
      </c>
      <c r="P1158" t="s">
        <v>5349</v>
      </c>
      <c r="Q1158" t="s">
        <v>5350</v>
      </c>
      <c r="R1158" t="s">
        <v>5351</v>
      </c>
      <c r="T1158" t="s">
        <v>25</v>
      </c>
    </row>
    <row r="1159" spans="1:20" x14ac:dyDescent="0.25">
      <c r="A1159">
        <v>62.438499899999997</v>
      </c>
      <c r="B1159">
        <v>-129.42661459999999</v>
      </c>
      <c r="C1159" s="1" t="str">
        <f>HYPERLINK("http://geochem.nrcan.gc.ca/cdogs/content/kwd/kwd020018_e.htm", "Fluid (stream)")</f>
        <v>Fluid (stream)</v>
      </c>
      <c r="D1159" s="1" t="str">
        <f>HYPERLINK("http://geochem.nrcan.gc.ca/cdogs/content/kwd/kwd080076_e.htm", "Filtering: 0.45 µm filter paper")</f>
        <v>Filtering: 0.45 µm filter paper</v>
      </c>
      <c r="E1159" s="1" t="str">
        <f>HYPERLINK("http://geochem.nrcan.gc.ca/cdogs/content/dgp/dgp00002_e.htm", "Total")</f>
        <v>Total</v>
      </c>
      <c r="F1159" s="1" t="str">
        <f>HYPERLINK("http://geochem.nrcan.gc.ca/cdogs/content/agp/agp01500_e.htm", "SO4 | NONE | IEC")</f>
        <v>SO4 | NONE | IEC</v>
      </c>
      <c r="G1159" s="1" t="str">
        <f>HYPERLINK("http://geochem.nrcan.gc.ca/cdogs/content/mth/mth01169_e.htm", "1169")</f>
        <v>1169</v>
      </c>
      <c r="H1159" s="1" t="str">
        <f>HYPERLINK("http://geochem.nrcan.gc.ca/cdogs/content/bdl/bdl210484_e.htm", "210484")</f>
        <v>210484</v>
      </c>
      <c r="I1159" s="1" t="str">
        <f>HYPERLINK("http://geochem.nrcan.gc.ca/cdogs/content/prj/prj210099_e.htm", "210099")</f>
        <v>210099</v>
      </c>
      <c r="J1159" s="1" t="str">
        <f>HYPERLINK("http://geochem.nrcan.gc.ca/cdogs/content/svy/svy210158_e.htm", "210158")</f>
        <v>210158</v>
      </c>
      <c r="L1159" t="s">
        <v>5352</v>
      </c>
      <c r="M1159">
        <v>100</v>
      </c>
      <c r="N1159" t="s">
        <v>5352</v>
      </c>
      <c r="O1159" t="s">
        <v>5353</v>
      </c>
      <c r="P1159" t="s">
        <v>5354</v>
      </c>
      <c r="Q1159" t="s">
        <v>5355</v>
      </c>
      <c r="R1159" t="s">
        <v>5356</v>
      </c>
      <c r="T1159" t="s">
        <v>25</v>
      </c>
    </row>
    <row r="1160" spans="1:20" x14ac:dyDescent="0.25">
      <c r="A1160">
        <v>62.4436435</v>
      </c>
      <c r="B1160">
        <v>-129.41463680000001</v>
      </c>
      <c r="C1160" s="1" t="str">
        <f>HYPERLINK("http://geochem.nrcan.gc.ca/cdogs/content/kwd/kwd020018_e.htm", "Fluid (stream)")</f>
        <v>Fluid (stream)</v>
      </c>
      <c r="D1160" s="1" t="str">
        <f>HYPERLINK("http://geochem.nrcan.gc.ca/cdogs/content/kwd/kwd080076_e.htm", "Filtering: 0.45 µm filter paper")</f>
        <v>Filtering: 0.45 µm filter paper</v>
      </c>
      <c r="E1160" s="1" t="str">
        <f>HYPERLINK("http://geochem.nrcan.gc.ca/cdogs/content/dgp/dgp00002_e.htm", "Total")</f>
        <v>Total</v>
      </c>
      <c r="F1160" s="1" t="str">
        <f>HYPERLINK("http://geochem.nrcan.gc.ca/cdogs/content/agp/agp01500_e.htm", "SO4 | NONE | IEC")</f>
        <v>SO4 | NONE | IEC</v>
      </c>
      <c r="G1160" s="1" t="str">
        <f>HYPERLINK("http://geochem.nrcan.gc.ca/cdogs/content/mth/mth01169_e.htm", "1169")</f>
        <v>1169</v>
      </c>
      <c r="H1160" s="1" t="str">
        <f>HYPERLINK("http://geochem.nrcan.gc.ca/cdogs/content/bdl/bdl210484_e.htm", "210484")</f>
        <v>210484</v>
      </c>
      <c r="I1160" s="1" t="str">
        <f>HYPERLINK("http://geochem.nrcan.gc.ca/cdogs/content/prj/prj210099_e.htm", "210099")</f>
        <v>210099</v>
      </c>
      <c r="J1160" s="1" t="str">
        <f>HYPERLINK("http://geochem.nrcan.gc.ca/cdogs/content/svy/svy210158_e.htm", "210158")</f>
        <v>210158</v>
      </c>
      <c r="L1160" t="s">
        <v>5357</v>
      </c>
      <c r="M1160">
        <v>60</v>
      </c>
      <c r="N1160" t="s">
        <v>5357</v>
      </c>
      <c r="O1160" t="s">
        <v>5358</v>
      </c>
      <c r="P1160" t="s">
        <v>5359</v>
      </c>
      <c r="Q1160" t="s">
        <v>5360</v>
      </c>
      <c r="R1160" t="s">
        <v>5361</v>
      </c>
      <c r="T1160" t="s">
        <v>25</v>
      </c>
    </row>
    <row r="1161" spans="1:20" x14ac:dyDescent="0.25">
      <c r="A1161">
        <v>62.451827899999998</v>
      </c>
      <c r="B1161">
        <v>-129.415254</v>
      </c>
      <c r="C1161" s="1" t="str">
        <f>HYPERLINK("http://geochem.nrcan.gc.ca/cdogs/content/kwd/kwd020018_e.htm", "Fluid (stream)")</f>
        <v>Fluid (stream)</v>
      </c>
      <c r="D1161" s="1" t="str">
        <f>HYPERLINK("http://geochem.nrcan.gc.ca/cdogs/content/kwd/kwd080076_e.htm", "Filtering: 0.45 µm filter paper")</f>
        <v>Filtering: 0.45 µm filter paper</v>
      </c>
      <c r="E1161" s="1" t="str">
        <f>HYPERLINK("http://geochem.nrcan.gc.ca/cdogs/content/dgp/dgp00002_e.htm", "Total")</f>
        <v>Total</v>
      </c>
      <c r="F1161" s="1" t="str">
        <f>HYPERLINK("http://geochem.nrcan.gc.ca/cdogs/content/agp/agp01500_e.htm", "SO4 | NONE | IEC")</f>
        <v>SO4 | NONE | IEC</v>
      </c>
      <c r="G1161" s="1" t="str">
        <f>HYPERLINK("http://geochem.nrcan.gc.ca/cdogs/content/mth/mth01169_e.htm", "1169")</f>
        <v>1169</v>
      </c>
      <c r="H1161" s="1" t="str">
        <f>HYPERLINK("http://geochem.nrcan.gc.ca/cdogs/content/bdl/bdl210484_e.htm", "210484")</f>
        <v>210484</v>
      </c>
      <c r="I1161" s="1" t="str">
        <f>HYPERLINK("http://geochem.nrcan.gc.ca/cdogs/content/prj/prj210099_e.htm", "210099")</f>
        <v>210099</v>
      </c>
      <c r="J1161" s="1" t="str">
        <f>HYPERLINK("http://geochem.nrcan.gc.ca/cdogs/content/svy/svy210158_e.htm", "210158")</f>
        <v>210158</v>
      </c>
      <c r="L1161" t="s">
        <v>1956</v>
      </c>
      <c r="M1161">
        <v>30.1</v>
      </c>
      <c r="N1161" t="s">
        <v>1956</v>
      </c>
      <c r="O1161" t="s">
        <v>5362</v>
      </c>
      <c r="P1161" t="s">
        <v>5363</v>
      </c>
      <c r="Q1161" t="s">
        <v>5364</v>
      </c>
      <c r="R1161" t="s">
        <v>5365</v>
      </c>
      <c r="T1161" t="s">
        <v>25</v>
      </c>
    </row>
    <row r="1162" spans="1:20" x14ac:dyDescent="0.25">
      <c r="A1162">
        <v>62.449521799999999</v>
      </c>
      <c r="B1162">
        <v>-129.3737519</v>
      </c>
      <c r="C1162" s="1" t="str">
        <f>HYPERLINK("http://geochem.nrcan.gc.ca/cdogs/content/kwd/kwd020018_e.htm", "Fluid (stream)")</f>
        <v>Fluid (stream)</v>
      </c>
      <c r="D1162" s="1" t="str">
        <f>HYPERLINK("http://geochem.nrcan.gc.ca/cdogs/content/kwd/kwd080076_e.htm", "Filtering: 0.45 µm filter paper")</f>
        <v>Filtering: 0.45 µm filter paper</v>
      </c>
      <c r="E1162" s="1" t="str">
        <f>HYPERLINK("http://geochem.nrcan.gc.ca/cdogs/content/dgp/dgp00002_e.htm", "Total")</f>
        <v>Total</v>
      </c>
      <c r="F1162" s="1" t="str">
        <f>HYPERLINK("http://geochem.nrcan.gc.ca/cdogs/content/agp/agp01500_e.htm", "SO4 | NONE | IEC")</f>
        <v>SO4 | NONE | IEC</v>
      </c>
      <c r="G1162" s="1" t="str">
        <f>HYPERLINK("http://geochem.nrcan.gc.ca/cdogs/content/mth/mth01169_e.htm", "1169")</f>
        <v>1169</v>
      </c>
      <c r="H1162" s="1" t="str">
        <f>HYPERLINK("http://geochem.nrcan.gc.ca/cdogs/content/bdl/bdl210484_e.htm", "210484")</f>
        <v>210484</v>
      </c>
      <c r="I1162" s="1" t="str">
        <f>HYPERLINK("http://geochem.nrcan.gc.ca/cdogs/content/prj/prj210099_e.htm", "210099")</f>
        <v>210099</v>
      </c>
      <c r="J1162" s="1" t="str">
        <f>HYPERLINK("http://geochem.nrcan.gc.ca/cdogs/content/svy/svy210158_e.htm", "210158")</f>
        <v>210158</v>
      </c>
      <c r="L1162" t="s">
        <v>512</v>
      </c>
      <c r="M1162">
        <v>28.7</v>
      </c>
      <c r="N1162" t="s">
        <v>512</v>
      </c>
      <c r="O1162" t="s">
        <v>5366</v>
      </c>
      <c r="P1162" t="s">
        <v>5367</v>
      </c>
      <c r="Q1162" t="s">
        <v>5368</v>
      </c>
      <c r="R1162" t="s">
        <v>5369</v>
      </c>
      <c r="T1162" t="s">
        <v>25</v>
      </c>
    </row>
    <row r="1163" spans="1:20" x14ac:dyDescent="0.25">
      <c r="A1163">
        <v>62.442250000000001</v>
      </c>
      <c r="B1163">
        <v>-129.36056450000001</v>
      </c>
      <c r="C1163" s="1" t="str">
        <f>HYPERLINK("http://geochem.nrcan.gc.ca/cdogs/content/kwd/kwd020018_e.htm", "Fluid (stream)")</f>
        <v>Fluid (stream)</v>
      </c>
      <c r="D1163" s="1" t="str">
        <f>HYPERLINK("http://geochem.nrcan.gc.ca/cdogs/content/kwd/kwd080076_e.htm", "Filtering: 0.45 µm filter paper")</f>
        <v>Filtering: 0.45 µm filter paper</v>
      </c>
      <c r="E1163" s="1" t="str">
        <f>HYPERLINK("http://geochem.nrcan.gc.ca/cdogs/content/dgp/dgp00002_e.htm", "Total")</f>
        <v>Total</v>
      </c>
      <c r="F1163" s="1" t="str">
        <f>HYPERLINK("http://geochem.nrcan.gc.ca/cdogs/content/agp/agp01500_e.htm", "SO4 | NONE | IEC")</f>
        <v>SO4 | NONE | IEC</v>
      </c>
      <c r="G1163" s="1" t="str">
        <f>HYPERLINK("http://geochem.nrcan.gc.ca/cdogs/content/mth/mth01169_e.htm", "1169")</f>
        <v>1169</v>
      </c>
      <c r="H1163" s="1" t="str">
        <f>HYPERLINK("http://geochem.nrcan.gc.ca/cdogs/content/bdl/bdl210484_e.htm", "210484")</f>
        <v>210484</v>
      </c>
      <c r="I1163" s="1" t="str">
        <f>HYPERLINK("http://geochem.nrcan.gc.ca/cdogs/content/prj/prj210099_e.htm", "210099")</f>
        <v>210099</v>
      </c>
      <c r="J1163" s="1" t="str">
        <f>HYPERLINK("http://geochem.nrcan.gc.ca/cdogs/content/svy/svy210158_e.htm", "210158")</f>
        <v>210158</v>
      </c>
      <c r="L1163" t="s">
        <v>5370</v>
      </c>
      <c r="M1163">
        <v>60.4</v>
      </c>
      <c r="N1163" t="s">
        <v>5370</v>
      </c>
      <c r="O1163" t="s">
        <v>5371</v>
      </c>
      <c r="P1163" t="s">
        <v>5372</v>
      </c>
      <c r="Q1163" t="s">
        <v>5373</v>
      </c>
      <c r="R1163" t="s">
        <v>5374</v>
      </c>
      <c r="T1163" t="s">
        <v>25</v>
      </c>
    </row>
    <row r="1164" spans="1:20" x14ac:dyDescent="0.25">
      <c r="A1164">
        <v>62.415334700000002</v>
      </c>
      <c r="B1164">
        <v>-129.33360630000001</v>
      </c>
      <c r="C1164" s="1" t="str">
        <f>HYPERLINK("http://geochem.nrcan.gc.ca/cdogs/content/kwd/kwd020018_e.htm", "Fluid (stream)")</f>
        <v>Fluid (stream)</v>
      </c>
      <c r="D1164" s="1" t="str">
        <f>HYPERLINK("http://geochem.nrcan.gc.ca/cdogs/content/kwd/kwd080076_e.htm", "Filtering: 0.45 µm filter paper")</f>
        <v>Filtering: 0.45 µm filter paper</v>
      </c>
      <c r="E1164" s="1" t="str">
        <f>HYPERLINK("http://geochem.nrcan.gc.ca/cdogs/content/dgp/dgp00002_e.htm", "Total")</f>
        <v>Total</v>
      </c>
      <c r="F1164" s="1" t="str">
        <f>HYPERLINK("http://geochem.nrcan.gc.ca/cdogs/content/agp/agp01500_e.htm", "SO4 | NONE | IEC")</f>
        <v>SO4 | NONE | IEC</v>
      </c>
      <c r="G1164" s="1" t="str">
        <f>HYPERLINK("http://geochem.nrcan.gc.ca/cdogs/content/mth/mth01169_e.htm", "1169")</f>
        <v>1169</v>
      </c>
      <c r="H1164" s="1" t="str">
        <f>HYPERLINK("http://geochem.nrcan.gc.ca/cdogs/content/bdl/bdl210484_e.htm", "210484")</f>
        <v>210484</v>
      </c>
      <c r="I1164" s="1" t="str">
        <f>HYPERLINK("http://geochem.nrcan.gc.ca/cdogs/content/prj/prj210099_e.htm", "210099")</f>
        <v>210099</v>
      </c>
      <c r="J1164" s="1" t="str">
        <f>HYPERLINK("http://geochem.nrcan.gc.ca/cdogs/content/svy/svy210158_e.htm", "210158")</f>
        <v>210158</v>
      </c>
      <c r="L1164" t="s">
        <v>1727</v>
      </c>
      <c r="M1164">
        <v>19.899999999999999</v>
      </c>
      <c r="N1164" t="s">
        <v>1727</v>
      </c>
      <c r="O1164" t="s">
        <v>5375</v>
      </c>
      <c r="P1164" t="s">
        <v>5376</v>
      </c>
      <c r="Q1164" t="s">
        <v>5377</v>
      </c>
      <c r="R1164" t="s">
        <v>5378</v>
      </c>
      <c r="T1164" t="s">
        <v>25</v>
      </c>
    </row>
    <row r="1165" spans="1:20" x14ac:dyDescent="0.25">
      <c r="A1165">
        <v>62.411856499999999</v>
      </c>
      <c r="B1165">
        <v>-129.3464381</v>
      </c>
      <c r="C1165" s="1" t="str">
        <f>HYPERLINK("http://geochem.nrcan.gc.ca/cdogs/content/kwd/kwd020018_e.htm", "Fluid (stream)")</f>
        <v>Fluid (stream)</v>
      </c>
      <c r="D1165" s="1" t="str">
        <f>HYPERLINK("http://geochem.nrcan.gc.ca/cdogs/content/kwd/kwd080076_e.htm", "Filtering: 0.45 µm filter paper")</f>
        <v>Filtering: 0.45 µm filter paper</v>
      </c>
      <c r="E1165" s="1" t="str">
        <f>HYPERLINK("http://geochem.nrcan.gc.ca/cdogs/content/dgp/dgp00002_e.htm", "Total")</f>
        <v>Total</v>
      </c>
      <c r="F1165" s="1" t="str">
        <f>HYPERLINK("http://geochem.nrcan.gc.ca/cdogs/content/agp/agp01500_e.htm", "SO4 | NONE | IEC")</f>
        <v>SO4 | NONE | IEC</v>
      </c>
      <c r="G1165" s="1" t="str">
        <f>HYPERLINK("http://geochem.nrcan.gc.ca/cdogs/content/mth/mth01169_e.htm", "1169")</f>
        <v>1169</v>
      </c>
      <c r="H1165" s="1" t="str">
        <f>HYPERLINK("http://geochem.nrcan.gc.ca/cdogs/content/bdl/bdl210484_e.htm", "210484")</f>
        <v>210484</v>
      </c>
      <c r="I1165" s="1" t="str">
        <f>HYPERLINK("http://geochem.nrcan.gc.ca/cdogs/content/prj/prj210099_e.htm", "210099")</f>
        <v>210099</v>
      </c>
      <c r="J1165" s="1" t="str">
        <f>HYPERLINK("http://geochem.nrcan.gc.ca/cdogs/content/svy/svy210158_e.htm", "210158")</f>
        <v>210158</v>
      </c>
      <c r="L1165" t="s">
        <v>194</v>
      </c>
      <c r="M1165">
        <v>14.6</v>
      </c>
      <c r="N1165" t="s">
        <v>194</v>
      </c>
      <c r="O1165" t="s">
        <v>5379</v>
      </c>
      <c r="P1165" t="s">
        <v>5380</v>
      </c>
      <c r="Q1165" t="s">
        <v>5381</v>
      </c>
      <c r="R1165" t="s">
        <v>5382</v>
      </c>
      <c r="T1165" t="s">
        <v>25</v>
      </c>
    </row>
    <row r="1166" spans="1:20" x14ac:dyDescent="0.25">
      <c r="A1166">
        <v>62.390584199999999</v>
      </c>
      <c r="B1166">
        <v>-129.3564815</v>
      </c>
      <c r="C1166" s="1" t="str">
        <f>HYPERLINK("http://geochem.nrcan.gc.ca/cdogs/content/kwd/kwd020018_e.htm", "Fluid (stream)")</f>
        <v>Fluid (stream)</v>
      </c>
      <c r="D1166" s="1" t="str">
        <f>HYPERLINK("http://geochem.nrcan.gc.ca/cdogs/content/kwd/kwd080076_e.htm", "Filtering: 0.45 µm filter paper")</f>
        <v>Filtering: 0.45 µm filter paper</v>
      </c>
      <c r="E1166" s="1" t="str">
        <f>HYPERLINK("http://geochem.nrcan.gc.ca/cdogs/content/dgp/dgp00002_e.htm", "Total")</f>
        <v>Total</v>
      </c>
      <c r="F1166" s="1" t="str">
        <f>HYPERLINK("http://geochem.nrcan.gc.ca/cdogs/content/agp/agp01500_e.htm", "SO4 | NONE | IEC")</f>
        <v>SO4 | NONE | IEC</v>
      </c>
      <c r="G1166" s="1" t="str">
        <f>HYPERLINK("http://geochem.nrcan.gc.ca/cdogs/content/mth/mth01169_e.htm", "1169")</f>
        <v>1169</v>
      </c>
      <c r="H1166" s="1" t="str">
        <f>HYPERLINK("http://geochem.nrcan.gc.ca/cdogs/content/bdl/bdl210484_e.htm", "210484")</f>
        <v>210484</v>
      </c>
      <c r="I1166" s="1" t="str">
        <f>HYPERLINK("http://geochem.nrcan.gc.ca/cdogs/content/prj/prj210099_e.htm", "210099")</f>
        <v>210099</v>
      </c>
      <c r="J1166" s="1" t="str">
        <f>HYPERLINK("http://geochem.nrcan.gc.ca/cdogs/content/svy/svy210158_e.htm", "210158")</f>
        <v>210158</v>
      </c>
      <c r="L1166" t="s">
        <v>5383</v>
      </c>
      <c r="M1166">
        <v>61.2</v>
      </c>
      <c r="N1166" t="s">
        <v>5383</v>
      </c>
      <c r="O1166" t="s">
        <v>5384</v>
      </c>
      <c r="P1166" t="s">
        <v>5385</v>
      </c>
      <c r="Q1166" t="s">
        <v>5386</v>
      </c>
      <c r="R1166" t="s">
        <v>5387</v>
      </c>
      <c r="T1166" t="s">
        <v>25</v>
      </c>
    </row>
    <row r="1167" spans="1:20" x14ac:dyDescent="0.25">
      <c r="C1167" t="s">
        <v>4746</v>
      </c>
      <c r="D1167" t="s">
        <v>4747</v>
      </c>
      <c r="E1167" s="1" t="str">
        <f>HYPERLINK("http://geochem.nrcan.gc.ca/cdogs/content/dgp/dgp00002_e.htm", "Total")</f>
        <v>Total</v>
      </c>
      <c r="F1167" s="1" t="str">
        <f>HYPERLINK("http://geochem.nrcan.gc.ca/cdogs/content/agp/agp01500_e.htm", "SO4 | NONE | IEC")</f>
        <v>SO4 | NONE | IEC</v>
      </c>
      <c r="G1167" s="1" t="str">
        <f>HYPERLINK("http://geochem.nrcan.gc.ca/cdogs/content/mth/mth01169_e.htm", "1169")</f>
        <v>1169</v>
      </c>
      <c r="H1167" s="1" t="str">
        <f>HYPERLINK("http://geochem.nrcan.gc.ca/cdogs/content/bdl/bdl210484_e.htm", "210484")</f>
        <v>210484</v>
      </c>
      <c r="L1167" t="s">
        <v>1384</v>
      </c>
      <c r="M1167">
        <v>25.5</v>
      </c>
      <c r="N1167">
        <v>25.5</v>
      </c>
      <c r="Q1167" t="s">
        <v>5388</v>
      </c>
      <c r="R1167" t="s">
        <v>5389</v>
      </c>
      <c r="T1167">
        <v>0</v>
      </c>
    </row>
    <row r="1168" spans="1:20" x14ac:dyDescent="0.25">
      <c r="A1168">
        <v>62.394607999999998</v>
      </c>
      <c r="B1168">
        <v>-129.38593080000001</v>
      </c>
      <c r="C1168" s="1" t="str">
        <f>HYPERLINK("http://geochem.nrcan.gc.ca/cdogs/content/kwd/kwd020018_e.htm", "Fluid (stream)")</f>
        <v>Fluid (stream)</v>
      </c>
      <c r="D1168" s="1" t="str">
        <f>HYPERLINK("http://geochem.nrcan.gc.ca/cdogs/content/kwd/kwd080076_e.htm", "Filtering: 0.45 µm filter paper")</f>
        <v>Filtering: 0.45 µm filter paper</v>
      </c>
      <c r="E1168" s="1" t="str">
        <f>HYPERLINK("http://geochem.nrcan.gc.ca/cdogs/content/dgp/dgp00002_e.htm", "Total")</f>
        <v>Total</v>
      </c>
      <c r="F1168" s="1" t="str">
        <f>HYPERLINK("http://geochem.nrcan.gc.ca/cdogs/content/agp/agp01500_e.htm", "SO4 | NONE | IEC")</f>
        <v>SO4 | NONE | IEC</v>
      </c>
      <c r="G1168" s="1" t="str">
        <f>HYPERLINK("http://geochem.nrcan.gc.ca/cdogs/content/mth/mth01169_e.htm", "1169")</f>
        <v>1169</v>
      </c>
      <c r="H1168" s="1" t="str">
        <f>HYPERLINK("http://geochem.nrcan.gc.ca/cdogs/content/bdl/bdl210484_e.htm", "210484")</f>
        <v>210484</v>
      </c>
      <c r="I1168" s="1" t="str">
        <f>HYPERLINK("http://geochem.nrcan.gc.ca/cdogs/content/prj/prj210099_e.htm", "210099")</f>
        <v>210099</v>
      </c>
      <c r="J1168" s="1" t="str">
        <f>HYPERLINK("http://geochem.nrcan.gc.ca/cdogs/content/svy/svy210158_e.htm", "210158")</f>
        <v>210158</v>
      </c>
      <c r="L1168" t="s">
        <v>2425</v>
      </c>
      <c r="M1168">
        <v>23.4</v>
      </c>
      <c r="N1168" t="s">
        <v>2425</v>
      </c>
      <c r="O1168" t="s">
        <v>5390</v>
      </c>
      <c r="P1168" t="s">
        <v>5391</v>
      </c>
      <c r="Q1168" t="s">
        <v>5392</v>
      </c>
      <c r="R1168" t="s">
        <v>5393</v>
      </c>
      <c r="T1168" t="s">
        <v>25</v>
      </c>
    </row>
    <row r="1169" spans="1:20" x14ac:dyDescent="0.25">
      <c r="A1169">
        <v>62.390908899999999</v>
      </c>
      <c r="B1169">
        <v>-129.4491467</v>
      </c>
      <c r="C1169" s="1" t="str">
        <f>HYPERLINK("http://geochem.nrcan.gc.ca/cdogs/content/kwd/kwd020018_e.htm", "Fluid (stream)")</f>
        <v>Fluid (stream)</v>
      </c>
      <c r="D1169" s="1" t="str">
        <f>HYPERLINK("http://geochem.nrcan.gc.ca/cdogs/content/kwd/kwd080076_e.htm", "Filtering: 0.45 µm filter paper")</f>
        <v>Filtering: 0.45 µm filter paper</v>
      </c>
      <c r="E1169" s="1" t="str">
        <f>HYPERLINK("http://geochem.nrcan.gc.ca/cdogs/content/dgp/dgp00002_e.htm", "Total")</f>
        <v>Total</v>
      </c>
      <c r="F1169" s="1" t="str">
        <f>HYPERLINK("http://geochem.nrcan.gc.ca/cdogs/content/agp/agp01500_e.htm", "SO4 | NONE | IEC")</f>
        <v>SO4 | NONE | IEC</v>
      </c>
      <c r="G1169" s="1" t="str">
        <f>HYPERLINK("http://geochem.nrcan.gc.ca/cdogs/content/mth/mth01169_e.htm", "1169")</f>
        <v>1169</v>
      </c>
      <c r="H1169" s="1" t="str">
        <f>HYPERLINK("http://geochem.nrcan.gc.ca/cdogs/content/bdl/bdl210484_e.htm", "210484")</f>
        <v>210484</v>
      </c>
      <c r="I1169" s="1" t="str">
        <f>HYPERLINK("http://geochem.nrcan.gc.ca/cdogs/content/prj/prj210099_e.htm", "210099")</f>
        <v>210099</v>
      </c>
      <c r="J1169" s="1" t="str">
        <f>HYPERLINK("http://geochem.nrcan.gc.ca/cdogs/content/svy/svy210158_e.htm", "210158")</f>
        <v>210158</v>
      </c>
      <c r="L1169" t="s">
        <v>2941</v>
      </c>
      <c r="M1169">
        <v>34.700000000000003</v>
      </c>
      <c r="N1169" t="s">
        <v>2941</v>
      </c>
      <c r="O1169" t="s">
        <v>5394</v>
      </c>
      <c r="P1169" t="s">
        <v>5395</v>
      </c>
      <c r="Q1169" t="s">
        <v>5396</v>
      </c>
      <c r="R1169" t="s">
        <v>5397</v>
      </c>
      <c r="T1169" t="s">
        <v>25</v>
      </c>
    </row>
    <row r="1170" spans="1:20" x14ac:dyDescent="0.25">
      <c r="A1170">
        <v>62.341830000000002</v>
      </c>
      <c r="B1170">
        <v>-129.63490229999999</v>
      </c>
      <c r="C1170" s="1" t="str">
        <f>HYPERLINK("http://geochem.nrcan.gc.ca/cdogs/content/kwd/kwd020018_e.htm", "Fluid (stream)")</f>
        <v>Fluid (stream)</v>
      </c>
      <c r="D1170" s="1" t="str">
        <f>HYPERLINK("http://geochem.nrcan.gc.ca/cdogs/content/kwd/kwd080076_e.htm", "Filtering: 0.45 µm filter paper")</f>
        <v>Filtering: 0.45 µm filter paper</v>
      </c>
      <c r="E1170" s="1" t="str">
        <f>HYPERLINK("http://geochem.nrcan.gc.ca/cdogs/content/dgp/dgp00002_e.htm", "Total")</f>
        <v>Total</v>
      </c>
      <c r="F1170" s="1" t="str">
        <f>HYPERLINK("http://geochem.nrcan.gc.ca/cdogs/content/agp/agp01500_e.htm", "SO4 | NONE | IEC")</f>
        <v>SO4 | NONE | IEC</v>
      </c>
      <c r="G1170" s="1" t="str">
        <f>HYPERLINK("http://geochem.nrcan.gc.ca/cdogs/content/mth/mth01169_e.htm", "1169")</f>
        <v>1169</v>
      </c>
      <c r="H1170" s="1" t="str">
        <f>HYPERLINK("http://geochem.nrcan.gc.ca/cdogs/content/bdl/bdl210484_e.htm", "210484")</f>
        <v>210484</v>
      </c>
      <c r="I1170" s="1" t="str">
        <f>HYPERLINK("http://geochem.nrcan.gc.ca/cdogs/content/prj/prj210099_e.htm", "210099")</f>
        <v>210099</v>
      </c>
      <c r="J1170" s="1" t="str">
        <f>HYPERLINK("http://geochem.nrcan.gc.ca/cdogs/content/svy/svy210158_e.htm", "210158")</f>
        <v>210158</v>
      </c>
      <c r="L1170" t="s">
        <v>5398</v>
      </c>
      <c r="M1170">
        <v>29.5</v>
      </c>
      <c r="N1170" t="s">
        <v>5398</v>
      </c>
      <c r="O1170" t="s">
        <v>5399</v>
      </c>
      <c r="P1170" t="s">
        <v>5400</v>
      </c>
      <c r="Q1170" t="s">
        <v>5401</v>
      </c>
      <c r="R1170" t="s">
        <v>5402</v>
      </c>
      <c r="T1170" t="s">
        <v>25</v>
      </c>
    </row>
    <row r="1171" spans="1:20" x14ac:dyDescent="0.25">
      <c r="A1171">
        <v>62.333482199999999</v>
      </c>
      <c r="B1171">
        <v>-129.6328728</v>
      </c>
      <c r="C1171" s="1" t="str">
        <f>HYPERLINK("http://geochem.nrcan.gc.ca/cdogs/content/kwd/kwd020018_e.htm", "Fluid (stream)")</f>
        <v>Fluid (stream)</v>
      </c>
      <c r="D1171" s="1" t="str">
        <f>HYPERLINK("http://geochem.nrcan.gc.ca/cdogs/content/kwd/kwd080076_e.htm", "Filtering: 0.45 µm filter paper")</f>
        <v>Filtering: 0.45 µm filter paper</v>
      </c>
      <c r="E1171" s="1" t="str">
        <f>HYPERLINK("http://geochem.nrcan.gc.ca/cdogs/content/dgp/dgp00002_e.htm", "Total")</f>
        <v>Total</v>
      </c>
      <c r="F1171" s="1" t="str">
        <f>HYPERLINK("http://geochem.nrcan.gc.ca/cdogs/content/agp/agp01500_e.htm", "SO4 | NONE | IEC")</f>
        <v>SO4 | NONE | IEC</v>
      </c>
      <c r="G1171" s="1" t="str">
        <f>HYPERLINK("http://geochem.nrcan.gc.ca/cdogs/content/mth/mth01169_e.htm", "1169")</f>
        <v>1169</v>
      </c>
      <c r="H1171" s="1" t="str">
        <f>HYPERLINK("http://geochem.nrcan.gc.ca/cdogs/content/bdl/bdl210484_e.htm", "210484")</f>
        <v>210484</v>
      </c>
      <c r="I1171" s="1" t="str">
        <f>HYPERLINK("http://geochem.nrcan.gc.ca/cdogs/content/prj/prj210099_e.htm", "210099")</f>
        <v>210099</v>
      </c>
      <c r="J1171" s="1" t="str">
        <f>HYPERLINK("http://geochem.nrcan.gc.ca/cdogs/content/svy/svy210158_e.htm", "210158")</f>
        <v>210158</v>
      </c>
      <c r="L1171" t="s">
        <v>4839</v>
      </c>
      <c r="M1171">
        <v>24.8</v>
      </c>
      <c r="N1171" t="s">
        <v>4839</v>
      </c>
      <c r="O1171" t="s">
        <v>5403</v>
      </c>
      <c r="P1171" t="s">
        <v>5404</v>
      </c>
      <c r="Q1171" t="s">
        <v>5405</v>
      </c>
      <c r="R1171" t="s">
        <v>5406</v>
      </c>
      <c r="T1171" t="s">
        <v>25</v>
      </c>
    </row>
    <row r="1172" spans="1:20" x14ac:dyDescent="0.25">
      <c r="A1172">
        <v>62.332034899999996</v>
      </c>
      <c r="B1172">
        <v>-129.64504199999999</v>
      </c>
      <c r="C1172" s="1" t="str">
        <f>HYPERLINK("http://geochem.nrcan.gc.ca/cdogs/content/kwd/kwd020018_e.htm", "Fluid (stream)")</f>
        <v>Fluid (stream)</v>
      </c>
      <c r="D1172" s="1" t="str">
        <f>HYPERLINK("http://geochem.nrcan.gc.ca/cdogs/content/kwd/kwd080076_e.htm", "Filtering: 0.45 µm filter paper")</f>
        <v>Filtering: 0.45 µm filter paper</v>
      </c>
      <c r="E1172" s="1" t="str">
        <f>HYPERLINK("http://geochem.nrcan.gc.ca/cdogs/content/dgp/dgp00002_e.htm", "Total")</f>
        <v>Total</v>
      </c>
      <c r="F1172" s="1" t="str">
        <f>HYPERLINK("http://geochem.nrcan.gc.ca/cdogs/content/agp/agp01500_e.htm", "SO4 | NONE | IEC")</f>
        <v>SO4 | NONE | IEC</v>
      </c>
      <c r="G1172" s="1" t="str">
        <f>HYPERLINK("http://geochem.nrcan.gc.ca/cdogs/content/mth/mth01169_e.htm", "1169")</f>
        <v>1169</v>
      </c>
      <c r="H1172" s="1" t="str">
        <f>HYPERLINK("http://geochem.nrcan.gc.ca/cdogs/content/bdl/bdl210484_e.htm", "210484")</f>
        <v>210484</v>
      </c>
      <c r="I1172" s="1" t="str">
        <f>HYPERLINK("http://geochem.nrcan.gc.ca/cdogs/content/prj/prj210099_e.htm", "210099")</f>
        <v>210099</v>
      </c>
      <c r="J1172" s="1" t="str">
        <f>HYPERLINK("http://geochem.nrcan.gc.ca/cdogs/content/svy/svy210158_e.htm", "210158")</f>
        <v>210158</v>
      </c>
      <c r="L1172" t="s">
        <v>1046</v>
      </c>
      <c r="M1172">
        <v>73.5</v>
      </c>
      <c r="N1172" t="s">
        <v>1046</v>
      </c>
      <c r="O1172" t="s">
        <v>5407</v>
      </c>
      <c r="P1172" t="s">
        <v>5408</v>
      </c>
      <c r="Q1172" t="s">
        <v>5409</v>
      </c>
      <c r="R1172" t="s">
        <v>5410</v>
      </c>
      <c r="T1172" t="s">
        <v>25</v>
      </c>
    </row>
    <row r="1173" spans="1:20" x14ac:dyDescent="0.25">
      <c r="A1173">
        <v>62.320507399999997</v>
      </c>
      <c r="B1173">
        <v>-129.7027593</v>
      </c>
      <c r="C1173" s="1" t="str">
        <f>HYPERLINK("http://geochem.nrcan.gc.ca/cdogs/content/kwd/kwd020018_e.htm", "Fluid (stream)")</f>
        <v>Fluid (stream)</v>
      </c>
      <c r="D1173" s="1" t="str">
        <f>HYPERLINK("http://geochem.nrcan.gc.ca/cdogs/content/kwd/kwd080076_e.htm", "Filtering: 0.45 µm filter paper")</f>
        <v>Filtering: 0.45 µm filter paper</v>
      </c>
      <c r="E1173" s="1" t="str">
        <f>HYPERLINK("http://geochem.nrcan.gc.ca/cdogs/content/dgp/dgp00002_e.htm", "Total")</f>
        <v>Total</v>
      </c>
      <c r="F1173" s="1" t="str">
        <f>HYPERLINK("http://geochem.nrcan.gc.ca/cdogs/content/agp/agp01500_e.htm", "SO4 | NONE | IEC")</f>
        <v>SO4 | NONE | IEC</v>
      </c>
      <c r="G1173" s="1" t="str">
        <f>HYPERLINK("http://geochem.nrcan.gc.ca/cdogs/content/mth/mth01169_e.htm", "1169")</f>
        <v>1169</v>
      </c>
      <c r="H1173" s="1" t="str">
        <f>HYPERLINK("http://geochem.nrcan.gc.ca/cdogs/content/bdl/bdl210484_e.htm", "210484")</f>
        <v>210484</v>
      </c>
      <c r="I1173" s="1" t="str">
        <f>HYPERLINK("http://geochem.nrcan.gc.ca/cdogs/content/prj/prj210099_e.htm", "210099")</f>
        <v>210099</v>
      </c>
      <c r="J1173" s="1" t="str">
        <f>HYPERLINK("http://geochem.nrcan.gc.ca/cdogs/content/svy/svy210158_e.htm", "210158")</f>
        <v>210158</v>
      </c>
      <c r="L1173" t="s">
        <v>5411</v>
      </c>
      <c r="M1173">
        <v>45.4</v>
      </c>
      <c r="N1173" t="s">
        <v>5411</v>
      </c>
      <c r="O1173" t="s">
        <v>5412</v>
      </c>
      <c r="P1173" t="s">
        <v>5413</v>
      </c>
      <c r="Q1173" t="s">
        <v>5414</v>
      </c>
      <c r="R1173" t="s">
        <v>5415</v>
      </c>
      <c r="T1173" t="s">
        <v>25</v>
      </c>
    </row>
    <row r="1174" spans="1:20" x14ac:dyDescent="0.25">
      <c r="A1174">
        <v>62.323626900000001</v>
      </c>
      <c r="B1174">
        <v>-129.71765289999999</v>
      </c>
      <c r="C1174" s="1" t="str">
        <f>HYPERLINK("http://geochem.nrcan.gc.ca/cdogs/content/kwd/kwd020018_e.htm", "Fluid (stream)")</f>
        <v>Fluid (stream)</v>
      </c>
      <c r="D1174" s="1" t="str">
        <f>HYPERLINK("http://geochem.nrcan.gc.ca/cdogs/content/kwd/kwd080076_e.htm", "Filtering: 0.45 µm filter paper")</f>
        <v>Filtering: 0.45 µm filter paper</v>
      </c>
      <c r="E1174" s="1" t="str">
        <f>HYPERLINK("http://geochem.nrcan.gc.ca/cdogs/content/dgp/dgp00002_e.htm", "Total")</f>
        <v>Total</v>
      </c>
      <c r="F1174" s="1" t="str">
        <f>HYPERLINK("http://geochem.nrcan.gc.ca/cdogs/content/agp/agp01500_e.htm", "SO4 | NONE | IEC")</f>
        <v>SO4 | NONE | IEC</v>
      </c>
      <c r="G1174" s="1" t="str">
        <f>HYPERLINK("http://geochem.nrcan.gc.ca/cdogs/content/mth/mth01169_e.htm", "1169")</f>
        <v>1169</v>
      </c>
      <c r="H1174" s="1" t="str">
        <f>HYPERLINK("http://geochem.nrcan.gc.ca/cdogs/content/bdl/bdl210484_e.htm", "210484")</f>
        <v>210484</v>
      </c>
      <c r="I1174" s="1" t="str">
        <f>HYPERLINK("http://geochem.nrcan.gc.ca/cdogs/content/prj/prj210099_e.htm", "210099")</f>
        <v>210099</v>
      </c>
      <c r="J1174" s="1" t="str">
        <f>HYPERLINK("http://geochem.nrcan.gc.ca/cdogs/content/svy/svy210158_e.htm", "210158")</f>
        <v>210158</v>
      </c>
      <c r="L1174" t="s">
        <v>5416</v>
      </c>
      <c r="M1174">
        <v>15.8</v>
      </c>
      <c r="N1174" t="s">
        <v>5416</v>
      </c>
      <c r="O1174" t="s">
        <v>5417</v>
      </c>
      <c r="P1174" t="s">
        <v>5418</v>
      </c>
      <c r="Q1174" t="s">
        <v>5419</v>
      </c>
      <c r="R1174" t="s">
        <v>5420</v>
      </c>
      <c r="T1174" t="s">
        <v>25</v>
      </c>
    </row>
    <row r="1175" spans="1:20" x14ac:dyDescent="0.25">
      <c r="A1175">
        <v>62.308471599999997</v>
      </c>
      <c r="B1175">
        <v>-129.71468759999999</v>
      </c>
      <c r="C1175" s="1" t="str">
        <f>HYPERLINK("http://geochem.nrcan.gc.ca/cdogs/content/kwd/kwd020018_e.htm", "Fluid (stream)")</f>
        <v>Fluid (stream)</v>
      </c>
      <c r="D1175" s="1" t="str">
        <f>HYPERLINK("http://geochem.nrcan.gc.ca/cdogs/content/kwd/kwd080076_e.htm", "Filtering: 0.45 µm filter paper")</f>
        <v>Filtering: 0.45 µm filter paper</v>
      </c>
      <c r="E1175" s="1" t="str">
        <f>HYPERLINK("http://geochem.nrcan.gc.ca/cdogs/content/dgp/dgp00002_e.htm", "Total")</f>
        <v>Total</v>
      </c>
      <c r="F1175" s="1" t="str">
        <f>HYPERLINK("http://geochem.nrcan.gc.ca/cdogs/content/agp/agp01500_e.htm", "SO4 | NONE | IEC")</f>
        <v>SO4 | NONE | IEC</v>
      </c>
      <c r="G1175" s="1" t="str">
        <f>HYPERLINK("http://geochem.nrcan.gc.ca/cdogs/content/mth/mth01169_e.htm", "1169")</f>
        <v>1169</v>
      </c>
      <c r="H1175" s="1" t="str">
        <f>HYPERLINK("http://geochem.nrcan.gc.ca/cdogs/content/bdl/bdl210484_e.htm", "210484")</f>
        <v>210484</v>
      </c>
      <c r="I1175" s="1" t="str">
        <f>HYPERLINK("http://geochem.nrcan.gc.ca/cdogs/content/prj/prj210099_e.htm", "210099")</f>
        <v>210099</v>
      </c>
      <c r="J1175" s="1" t="str">
        <f>HYPERLINK("http://geochem.nrcan.gc.ca/cdogs/content/svy/svy210158_e.htm", "210158")</f>
        <v>210158</v>
      </c>
      <c r="L1175" t="s">
        <v>2574</v>
      </c>
      <c r="M1175">
        <v>74.2</v>
      </c>
      <c r="N1175" t="s">
        <v>2574</v>
      </c>
      <c r="O1175" t="s">
        <v>5421</v>
      </c>
      <c r="P1175" t="s">
        <v>5422</v>
      </c>
      <c r="Q1175" t="s">
        <v>5423</v>
      </c>
      <c r="R1175" t="s">
        <v>5424</v>
      </c>
      <c r="T1175" t="s">
        <v>25</v>
      </c>
    </row>
    <row r="1176" spans="1:20" x14ac:dyDescent="0.25">
      <c r="A1176">
        <v>62.298697300000001</v>
      </c>
      <c r="B1176">
        <v>-129.78903840000001</v>
      </c>
      <c r="C1176" s="1" t="str">
        <f>HYPERLINK("http://geochem.nrcan.gc.ca/cdogs/content/kwd/kwd020018_e.htm", "Fluid (stream)")</f>
        <v>Fluid (stream)</v>
      </c>
      <c r="D1176" s="1" t="str">
        <f>HYPERLINK("http://geochem.nrcan.gc.ca/cdogs/content/kwd/kwd080076_e.htm", "Filtering: 0.45 µm filter paper")</f>
        <v>Filtering: 0.45 µm filter paper</v>
      </c>
      <c r="E1176" s="1" t="str">
        <f>HYPERLINK("http://geochem.nrcan.gc.ca/cdogs/content/dgp/dgp00002_e.htm", "Total")</f>
        <v>Total</v>
      </c>
      <c r="F1176" s="1" t="str">
        <f>HYPERLINK("http://geochem.nrcan.gc.ca/cdogs/content/agp/agp01500_e.htm", "SO4 | NONE | IEC")</f>
        <v>SO4 | NONE | IEC</v>
      </c>
      <c r="G1176" s="1" t="str">
        <f>HYPERLINK("http://geochem.nrcan.gc.ca/cdogs/content/mth/mth01169_e.htm", "1169")</f>
        <v>1169</v>
      </c>
      <c r="H1176" s="1" t="str">
        <f>HYPERLINK("http://geochem.nrcan.gc.ca/cdogs/content/bdl/bdl210484_e.htm", "210484")</f>
        <v>210484</v>
      </c>
      <c r="I1176" s="1" t="str">
        <f>HYPERLINK("http://geochem.nrcan.gc.ca/cdogs/content/prj/prj210099_e.htm", "210099")</f>
        <v>210099</v>
      </c>
      <c r="J1176" s="1" t="str">
        <f>HYPERLINK("http://geochem.nrcan.gc.ca/cdogs/content/svy/svy210158_e.htm", "210158")</f>
        <v>210158</v>
      </c>
      <c r="L1176" t="s">
        <v>5425</v>
      </c>
      <c r="M1176">
        <v>22.2</v>
      </c>
      <c r="N1176" t="s">
        <v>5425</v>
      </c>
      <c r="O1176" t="s">
        <v>5426</v>
      </c>
      <c r="P1176" t="s">
        <v>5427</v>
      </c>
      <c r="Q1176" t="s">
        <v>5428</v>
      </c>
      <c r="R1176" t="s">
        <v>5429</v>
      </c>
      <c r="T1176" t="s">
        <v>25</v>
      </c>
    </row>
    <row r="1177" spans="1:20" x14ac:dyDescent="0.25">
      <c r="A1177">
        <v>62.298697300000001</v>
      </c>
      <c r="B1177">
        <v>-129.78903840000001</v>
      </c>
      <c r="C1177" s="1" t="str">
        <f>HYPERLINK("http://geochem.nrcan.gc.ca/cdogs/content/kwd/kwd020018_e.htm", "Fluid (stream)")</f>
        <v>Fluid (stream)</v>
      </c>
      <c r="D1177" s="1" t="str">
        <f>HYPERLINK("http://geochem.nrcan.gc.ca/cdogs/content/kwd/kwd080076_e.htm", "Filtering: 0.45 µm filter paper")</f>
        <v>Filtering: 0.45 µm filter paper</v>
      </c>
      <c r="E1177" s="1" t="str">
        <f>HYPERLINK("http://geochem.nrcan.gc.ca/cdogs/content/dgp/dgp00002_e.htm", "Total")</f>
        <v>Total</v>
      </c>
      <c r="F1177" s="1" t="str">
        <f>HYPERLINK("http://geochem.nrcan.gc.ca/cdogs/content/agp/agp01500_e.htm", "SO4 | NONE | IEC")</f>
        <v>SO4 | NONE | IEC</v>
      </c>
      <c r="G1177" s="1" t="str">
        <f>HYPERLINK("http://geochem.nrcan.gc.ca/cdogs/content/mth/mth01169_e.htm", "1169")</f>
        <v>1169</v>
      </c>
      <c r="H1177" s="1" t="str">
        <f>HYPERLINK("http://geochem.nrcan.gc.ca/cdogs/content/bdl/bdl210484_e.htm", "210484")</f>
        <v>210484</v>
      </c>
      <c r="I1177" s="1" t="str">
        <f>HYPERLINK("http://geochem.nrcan.gc.ca/cdogs/content/prj/prj210099_e.htm", "210099")</f>
        <v>210099</v>
      </c>
      <c r="J1177" s="1" t="str">
        <f>HYPERLINK("http://geochem.nrcan.gc.ca/cdogs/content/svy/svy210158_e.htm", "210158")</f>
        <v>210158</v>
      </c>
      <c r="L1177" t="s">
        <v>2484</v>
      </c>
      <c r="M1177">
        <v>21.3</v>
      </c>
      <c r="N1177" t="s">
        <v>2484</v>
      </c>
      <c r="O1177" t="s">
        <v>5426</v>
      </c>
      <c r="P1177" t="s">
        <v>5430</v>
      </c>
      <c r="Q1177" t="s">
        <v>5431</v>
      </c>
      <c r="R1177" t="s">
        <v>5432</v>
      </c>
      <c r="T1177" t="s">
        <v>25</v>
      </c>
    </row>
    <row r="1178" spans="1:20" x14ac:dyDescent="0.25">
      <c r="A1178">
        <v>62.312260199999997</v>
      </c>
      <c r="B1178">
        <v>-129.87464069999999</v>
      </c>
      <c r="C1178" s="1" t="str">
        <f>HYPERLINK("http://geochem.nrcan.gc.ca/cdogs/content/kwd/kwd020018_e.htm", "Fluid (stream)")</f>
        <v>Fluid (stream)</v>
      </c>
      <c r="D1178" s="1" t="str">
        <f>HYPERLINK("http://geochem.nrcan.gc.ca/cdogs/content/kwd/kwd080076_e.htm", "Filtering: 0.45 µm filter paper")</f>
        <v>Filtering: 0.45 µm filter paper</v>
      </c>
      <c r="E1178" s="1" t="str">
        <f>HYPERLINK("http://geochem.nrcan.gc.ca/cdogs/content/dgp/dgp00002_e.htm", "Total")</f>
        <v>Total</v>
      </c>
      <c r="F1178" s="1" t="str">
        <f>HYPERLINK("http://geochem.nrcan.gc.ca/cdogs/content/agp/agp01500_e.htm", "SO4 | NONE | IEC")</f>
        <v>SO4 | NONE | IEC</v>
      </c>
      <c r="G1178" s="1" t="str">
        <f>HYPERLINK("http://geochem.nrcan.gc.ca/cdogs/content/mth/mth01169_e.htm", "1169")</f>
        <v>1169</v>
      </c>
      <c r="H1178" s="1" t="str">
        <f>HYPERLINK("http://geochem.nrcan.gc.ca/cdogs/content/bdl/bdl210484_e.htm", "210484")</f>
        <v>210484</v>
      </c>
      <c r="I1178" s="1" t="str">
        <f>HYPERLINK("http://geochem.nrcan.gc.ca/cdogs/content/prj/prj210099_e.htm", "210099")</f>
        <v>210099</v>
      </c>
      <c r="J1178" s="1" t="str">
        <f>HYPERLINK("http://geochem.nrcan.gc.ca/cdogs/content/svy/svy210158_e.htm", "210158")</f>
        <v>210158</v>
      </c>
      <c r="L1178" t="s">
        <v>5433</v>
      </c>
      <c r="M1178">
        <v>15.5</v>
      </c>
      <c r="N1178" t="s">
        <v>5433</v>
      </c>
      <c r="O1178" t="s">
        <v>5434</v>
      </c>
      <c r="P1178" t="s">
        <v>5435</v>
      </c>
      <c r="Q1178" t="s">
        <v>5436</v>
      </c>
      <c r="R1178" t="s">
        <v>5437</v>
      </c>
      <c r="T1178" t="s">
        <v>25</v>
      </c>
    </row>
    <row r="1179" spans="1:20" x14ac:dyDescent="0.25">
      <c r="A1179">
        <v>62.321349400000003</v>
      </c>
      <c r="B1179">
        <v>-129.97758519999999</v>
      </c>
      <c r="C1179" s="1" t="str">
        <f>HYPERLINK("http://geochem.nrcan.gc.ca/cdogs/content/kwd/kwd020018_e.htm", "Fluid (stream)")</f>
        <v>Fluid (stream)</v>
      </c>
      <c r="D1179" s="1" t="str">
        <f>HYPERLINK("http://geochem.nrcan.gc.ca/cdogs/content/kwd/kwd080076_e.htm", "Filtering: 0.45 µm filter paper")</f>
        <v>Filtering: 0.45 µm filter paper</v>
      </c>
      <c r="E1179" s="1" t="str">
        <f>HYPERLINK("http://geochem.nrcan.gc.ca/cdogs/content/dgp/dgp00002_e.htm", "Total")</f>
        <v>Total</v>
      </c>
      <c r="F1179" s="1" t="str">
        <f>HYPERLINK("http://geochem.nrcan.gc.ca/cdogs/content/agp/agp01500_e.htm", "SO4 | NONE | IEC")</f>
        <v>SO4 | NONE | IEC</v>
      </c>
      <c r="G1179" s="1" t="str">
        <f>HYPERLINK("http://geochem.nrcan.gc.ca/cdogs/content/mth/mth01169_e.htm", "1169")</f>
        <v>1169</v>
      </c>
      <c r="H1179" s="1" t="str">
        <f>HYPERLINK("http://geochem.nrcan.gc.ca/cdogs/content/bdl/bdl210484_e.htm", "210484")</f>
        <v>210484</v>
      </c>
      <c r="I1179" s="1" t="str">
        <f>HYPERLINK("http://geochem.nrcan.gc.ca/cdogs/content/prj/prj210099_e.htm", "210099")</f>
        <v>210099</v>
      </c>
      <c r="J1179" s="1" t="str">
        <f>HYPERLINK("http://geochem.nrcan.gc.ca/cdogs/content/svy/svy210158_e.htm", "210158")</f>
        <v>210158</v>
      </c>
      <c r="L1179" t="s">
        <v>449</v>
      </c>
      <c r="M1179">
        <v>38</v>
      </c>
      <c r="N1179" t="s">
        <v>449</v>
      </c>
      <c r="O1179" t="s">
        <v>5438</v>
      </c>
      <c r="P1179" t="s">
        <v>5439</v>
      </c>
      <c r="Q1179" t="s">
        <v>5440</v>
      </c>
      <c r="R1179" t="s">
        <v>5441</v>
      </c>
      <c r="T1179" t="s">
        <v>25</v>
      </c>
    </row>
    <row r="1180" spans="1:20" x14ac:dyDescent="0.25">
      <c r="A1180">
        <v>62.315224000000001</v>
      </c>
      <c r="B1180">
        <v>-129.97931550000001</v>
      </c>
      <c r="C1180" s="1" t="str">
        <f>HYPERLINK("http://geochem.nrcan.gc.ca/cdogs/content/kwd/kwd020018_e.htm", "Fluid (stream)")</f>
        <v>Fluid (stream)</v>
      </c>
      <c r="D1180" s="1" t="str">
        <f>HYPERLINK("http://geochem.nrcan.gc.ca/cdogs/content/kwd/kwd080076_e.htm", "Filtering: 0.45 µm filter paper")</f>
        <v>Filtering: 0.45 µm filter paper</v>
      </c>
      <c r="E1180" s="1" t="str">
        <f>HYPERLINK("http://geochem.nrcan.gc.ca/cdogs/content/dgp/dgp00002_e.htm", "Total")</f>
        <v>Total</v>
      </c>
      <c r="F1180" s="1" t="str">
        <f>HYPERLINK("http://geochem.nrcan.gc.ca/cdogs/content/agp/agp01500_e.htm", "SO4 | NONE | IEC")</f>
        <v>SO4 | NONE | IEC</v>
      </c>
      <c r="G1180" s="1" t="str">
        <f>HYPERLINK("http://geochem.nrcan.gc.ca/cdogs/content/mth/mth01169_e.htm", "1169")</f>
        <v>1169</v>
      </c>
      <c r="H1180" s="1" t="str">
        <f>HYPERLINK("http://geochem.nrcan.gc.ca/cdogs/content/bdl/bdl210484_e.htm", "210484")</f>
        <v>210484</v>
      </c>
      <c r="I1180" s="1" t="str">
        <f>HYPERLINK("http://geochem.nrcan.gc.ca/cdogs/content/prj/prj210099_e.htm", "210099")</f>
        <v>210099</v>
      </c>
      <c r="J1180" s="1" t="str">
        <f>HYPERLINK("http://geochem.nrcan.gc.ca/cdogs/content/svy/svy210158_e.htm", "210158")</f>
        <v>210158</v>
      </c>
      <c r="L1180" t="s">
        <v>2559</v>
      </c>
      <c r="M1180">
        <v>8.4</v>
      </c>
      <c r="N1180" t="s">
        <v>2559</v>
      </c>
      <c r="O1180" t="s">
        <v>5442</v>
      </c>
      <c r="P1180" t="s">
        <v>5443</v>
      </c>
      <c r="Q1180" t="s">
        <v>5444</v>
      </c>
      <c r="R1180" t="s">
        <v>5445</v>
      </c>
      <c r="T1180" t="s">
        <v>25</v>
      </c>
    </row>
    <row r="1181" spans="1:20" x14ac:dyDescent="0.25">
      <c r="A1181">
        <v>62.274920999999999</v>
      </c>
      <c r="B1181">
        <v>-129.8478164</v>
      </c>
      <c r="C1181" s="1" t="str">
        <f>HYPERLINK("http://geochem.nrcan.gc.ca/cdogs/content/kwd/kwd020018_e.htm", "Fluid (stream)")</f>
        <v>Fluid (stream)</v>
      </c>
      <c r="D1181" s="1" t="str">
        <f>HYPERLINK("http://geochem.nrcan.gc.ca/cdogs/content/kwd/kwd080076_e.htm", "Filtering: 0.45 µm filter paper")</f>
        <v>Filtering: 0.45 µm filter paper</v>
      </c>
      <c r="E1181" s="1" t="str">
        <f>HYPERLINK("http://geochem.nrcan.gc.ca/cdogs/content/dgp/dgp00002_e.htm", "Total")</f>
        <v>Total</v>
      </c>
      <c r="F1181" s="1" t="str">
        <f>HYPERLINK("http://geochem.nrcan.gc.ca/cdogs/content/agp/agp01500_e.htm", "SO4 | NONE | IEC")</f>
        <v>SO4 | NONE | IEC</v>
      </c>
      <c r="G1181" s="1" t="str">
        <f>HYPERLINK("http://geochem.nrcan.gc.ca/cdogs/content/mth/mth01169_e.htm", "1169")</f>
        <v>1169</v>
      </c>
      <c r="H1181" s="1" t="str">
        <f>HYPERLINK("http://geochem.nrcan.gc.ca/cdogs/content/bdl/bdl210484_e.htm", "210484")</f>
        <v>210484</v>
      </c>
      <c r="I1181" s="1" t="str">
        <f>HYPERLINK("http://geochem.nrcan.gc.ca/cdogs/content/prj/prj210099_e.htm", "210099")</f>
        <v>210099</v>
      </c>
      <c r="J1181" s="1" t="str">
        <f>HYPERLINK("http://geochem.nrcan.gc.ca/cdogs/content/svy/svy210158_e.htm", "210158")</f>
        <v>210158</v>
      </c>
      <c r="L1181" t="s">
        <v>488</v>
      </c>
      <c r="M1181">
        <v>86.3</v>
      </c>
      <c r="N1181" t="s">
        <v>488</v>
      </c>
      <c r="O1181" t="s">
        <v>5446</v>
      </c>
      <c r="P1181" t="s">
        <v>5447</v>
      </c>
      <c r="Q1181" t="s">
        <v>5448</v>
      </c>
      <c r="R1181" t="s">
        <v>5449</v>
      </c>
      <c r="T1181" t="s">
        <v>25</v>
      </c>
    </row>
    <row r="1182" spans="1:20" x14ac:dyDescent="0.25">
      <c r="A1182">
        <v>62.232950600000002</v>
      </c>
      <c r="B1182">
        <v>-129.83948050000001</v>
      </c>
      <c r="C1182" s="1" t="str">
        <f>HYPERLINK("http://geochem.nrcan.gc.ca/cdogs/content/kwd/kwd020018_e.htm", "Fluid (stream)")</f>
        <v>Fluid (stream)</v>
      </c>
      <c r="D1182" s="1" t="str">
        <f>HYPERLINK("http://geochem.nrcan.gc.ca/cdogs/content/kwd/kwd080076_e.htm", "Filtering: 0.45 µm filter paper")</f>
        <v>Filtering: 0.45 µm filter paper</v>
      </c>
      <c r="E1182" s="1" t="str">
        <f>HYPERLINK("http://geochem.nrcan.gc.ca/cdogs/content/dgp/dgp00002_e.htm", "Total")</f>
        <v>Total</v>
      </c>
      <c r="F1182" s="1" t="str">
        <f>HYPERLINK("http://geochem.nrcan.gc.ca/cdogs/content/agp/agp01500_e.htm", "SO4 | NONE | IEC")</f>
        <v>SO4 | NONE | IEC</v>
      </c>
      <c r="G1182" s="1" t="str">
        <f>HYPERLINK("http://geochem.nrcan.gc.ca/cdogs/content/mth/mth01169_e.htm", "1169")</f>
        <v>1169</v>
      </c>
      <c r="H1182" s="1" t="str">
        <f>HYPERLINK("http://geochem.nrcan.gc.ca/cdogs/content/bdl/bdl210484_e.htm", "210484")</f>
        <v>210484</v>
      </c>
      <c r="I1182" s="1" t="str">
        <f>HYPERLINK("http://geochem.nrcan.gc.ca/cdogs/content/prj/prj210099_e.htm", "210099")</f>
        <v>210099</v>
      </c>
      <c r="J1182" s="1" t="str">
        <f>HYPERLINK("http://geochem.nrcan.gc.ca/cdogs/content/svy/svy210158_e.htm", "210158")</f>
        <v>210158</v>
      </c>
      <c r="L1182" t="s">
        <v>1061</v>
      </c>
      <c r="M1182">
        <v>13.5</v>
      </c>
      <c r="N1182" t="s">
        <v>1061</v>
      </c>
      <c r="O1182" t="s">
        <v>5450</v>
      </c>
      <c r="P1182" t="s">
        <v>5451</v>
      </c>
      <c r="Q1182" t="s">
        <v>5452</v>
      </c>
      <c r="R1182" t="s">
        <v>5453</v>
      </c>
      <c r="T1182" t="s">
        <v>25</v>
      </c>
    </row>
    <row r="1183" spans="1:20" x14ac:dyDescent="0.25">
      <c r="A1183">
        <v>62.228540500000001</v>
      </c>
      <c r="B1183">
        <v>-129.8428591</v>
      </c>
      <c r="C1183" s="1" t="str">
        <f>HYPERLINK("http://geochem.nrcan.gc.ca/cdogs/content/kwd/kwd020018_e.htm", "Fluid (stream)")</f>
        <v>Fluid (stream)</v>
      </c>
      <c r="D1183" s="1" t="str">
        <f>HYPERLINK("http://geochem.nrcan.gc.ca/cdogs/content/kwd/kwd080076_e.htm", "Filtering: 0.45 µm filter paper")</f>
        <v>Filtering: 0.45 µm filter paper</v>
      </c>
      <c r="E1183" s="1" t="str">
        <f>HYPERLINK("http://geochem.nrcan.gc.ca/cdogs/content/dgp/dgp00002_e.htm", "Total")</f>
        <v>Total</v>
      </c>
      <c r="F1183" s="1" t="str">
        <f>HYPERLINK("http://geochem.nrcan.gc.ca/cdogs/content/agp/agp01500_e.htm", "SO4 | NONE | IEC")</f>
        <v>SO4 | NONE | IEC</v>
      </c>
      <c r="G1183" s="1" t="str">
        <f>HYPERLINK("http://geochem.nrcan.gc.ca/cdogs/content/mth/mth01169_e.htm", "1169")</f>
        <v>1169</v>
      </c>
      <c r="H1183" s="1" t="str">
        <f>HYPERLINK("http://geochem.nrcan.gc.ca/cdogs/content/bdl/bdl210484_e.htm", "210484")</f>
        <v>210484</v>
      </c>
      <c r="I1183" s="1" t="str">
        <f>HYPERLINK("http://geochem.nrcan.gc.ca/cdogs/content/prj/prj210099_e.htm", "210099")</f>
        <v>210099</v>
      </c>
      <c r="J1183" s="1" t="str">
        <f>HYPERLINK("http://geochem.nrcan.gc.ca/cdogs/content/svy/svy210158_e.htm", "210158")</f>
        <v>210158</v>
      </c>
      <c r="L1183" t="s">
        <v>4732</v>
      </c>
      <c r="M1183">
        <v>26.4</v>
      </c>
      <c r="N1183" t="s">
        <v>4732</v>
      </c>
      <c r="O1183" t="s">
        <v>5454</v>
      </c>
      <c r="P1183" t="s">
        <v>5455</v>
      </c>
      <c r="Q1183" t="s">
        <v>5456</v>
      </c>
      <c r="R1183" t="s">
        <v>5457</v>
      </c>
      <c r="T1183" t="s">
        <v>25</v>
      </c>
    </row>
    <row r="1184" spans="1:20" x14ac:dyDescent="0.25">
      <c r="A1184">
        <v>62.237060100000001</v>
      </c>
      <c r="B1184">
        <v>-129.8632059</v>
      </c>
      <c r="C1184" s="1" t="str">
        <f>HYPERLINK("http://geochem.nrcan.gc.ca/cdogs/content/kwd/kwd020018_e.htm", "Fluid (stream)")</f>
        <v>Fluid (stream)</v>
      </c>
      <c r="D1184" s="1" t="str">
        <f>HYPERLINK("http://geochem.nrcan.gc.ca/cdogs/content/kwd/kwd080076_e.htm", "Filtering: 0.45 µm filter paper")</f>
        <v>Filtering: 0.45 µm filter paper</v>
      </c>
      <c r="E1184" s="1" t="str">
        <f>HYPERLINK("http://geochem.nrcan.gc.ca/cdogs/content/dgp/dgp00002_e.htm", "Total")</f>
        <v>Total</v>
      </c>
      <c r="F1184" s="1" t="str">
        <f>HYPERLINK("http://geochem.nrcan.gc.ca/cdogs/content/agp/agp01500_e.htm", "SO4 | NONE | IEC")</f>
        <v>SO4 | NONE | IEC</v>
      </c>
      <c r="G1184" s="1" t="str">
        <f>HYPERLINK("http://geochem.nrcan.gc.ca/cdogs/content/mth/mth01169_e.htm", "1169")</f>
        <v>1169</v>
      </c>
      <c r="H1184" s="1" t="str">
        <f>HYPERLINK("http://geochem.nrcan.gc.ca/cdogs/content/bdl/bdl210484_e.htm", "210484")</f>
        <v>210484</v>
      </c>
      <c r="I1184" s="1" t="str">
        <f>HYPERLINK("http://geochem.nrcan.gc.ca/cdogs/content/prj/prj210099_e.htm", "210099")</f>
        <v>210099</v>
      </c>
      <c r="J1184" s="1" t="str">
        <f>HYPERLINK("http://geochem.nrcan.gc.ca/cdogs/content/svy/svy210158_e.htm", "210158")</f>
        <v>210158</v>
      </c>
      <c r="L1184" t="s">
        <v>5458</v>
      </c>
      <c r="M1184">
        <v>9.4</v>
      </c>
      <c r="N1184" t="s">
        <v>5458</v>
      </c>
      <c r="O1184" t="s">
        <v>5459</v>
      </c>
      <c r="P1184" t="s">
        <v>5460</v>
      </c>
      <c r="Q1184" t="s">
        <v>5461</v>
      </c>
      <c r="R1184" t="s">
        <v>5462</v>
      </c>
      <c r="T1184" t="s">
        <v>25</v>
      </c>
    </row>
    <row r="1185" spans="1:20" x14ac:dyDescent="0.25">
      <c r="A1185">
        <v>62.2299577</v>
      </c>
      <c r="B1185">
        <v>-129.95394379999999</v>
      </c>
      <c r="C1185" s="1" t="str">
        <f>HYPERLINK("http://geochem.nrcan.gc.ca/cdogs/content/kwd/kwd020018_e.htm", "Fluid (stream)")</f>
        <v>Fluid (stream)</v>
      </c>
      <c r="D1185" s="1" t="str">
        <f>HYPERLINK("http://geochem.nrcan.gc.ca/cdogs/content/kwd/kwd080076_e.htm", "Filtering: 0.45 µm filter paper")</f>
        <v>Filtering: 0.45 µm filter paper</v>
      </c>
      <c r="E1185" s="1" t="str">
        <f>HYPERLINK("http://geochem.nrcan.gc.ca/cdogs/content/dgp/dgp00002_e.htm", "Total")</f>
        <v>Total</v>
      </c>
      <c r="F1185" s="1" t="str">
        <f>HYPERLINK("http://geochem.nrcan.gc.ca/cdogs/content/agp/agp01500_e.htm", "SO4 | NONE | IEC")</f>
        <v>SO4 | NONE | IEC</v>
      </c>
      <c r="G1185" s="1" t="str">
        <f>HYPERLINK("http://geochem.nrcan.gc.ca/cdogs/content/mth/mth01169_e.htm", "1169")</f>
        <v>1169</v>
      </c>
      <c r="H1185" s="1" t="str">
        <f>HYPERLINK("http://geochem.nrcan.gc.ca/cdogs/content/bdl/bdl210484_e.htm", "210484")</f>
        <v>210484</v>
      </c>
      <c r="I1185" s="1" t="str">
        <f>HYPERLINK("http://geochem.nrcan.gc.ca/cdogs/content/prj/prj210099_e.htm", "210099")</f>
        <v>210099</v>
      </c>
      <c r="J1185" s="1" t="str">
        <f>HYPERLINK("http://geochem.nrcan.gc.ca/cdogs/content/svy/svy210158_e.htm", "210158")</f>
        <v>210158</v>
      </c>
      <c r="L1185" t="s">
        <v>5463</v>
      </c>
      <c r="M1185">
        <v>13.4</v>
      </c>
      <c r="N1185" t="s">
        <v>5463</v>
      </c>
      <c r="O1185" t="s">
        <v>5464</v>
      </c>
      <c r="P1185" t="s">
        <v>5465</v>
      </c>
      <c r="Q1185" t="s">
        <v>5466</v>
      </c>
      <c r="R1185" t="s">
        <v>5467</v>
      </c>
      <c r="T1185" t="s">
        <v>25</v>
      </c>
    </row>
    <row r="1186" spans="1:20" x14ac:dyDescent="0.25">
      <c r="A1186">
        <v>62.191165900000001</v>
      </c>
      <c r="B1186">
        <v>-129.9568127</v>
      </c>
      <c r="C1186" s="1" t="str">
        <f>HYPERLINK("http://geochem.nrcan.gc.ca/cdogs/content/kwd/kwd020018_e.htm", "Fluid (stream)")</f>
        <v>Fluid (stream)</v>
      </c>
      <c r="D1186" s="1" t="str">
        <f>HYPERLINK("http://geochem.nrcan.gc.ca/cdogs/content/kwd/kwd080076_e.htm", "Filtering: 0.45 µm filter paper")</f>
        <v>Filtering: 0.45 µm filter paper</v>
      </c>
      <c r="E1186" s="1" t="str">
        <f>HYPERLINK("http://geochem.nrcan.gc.ca/cdogs/content/dgp/dgp00002_e.htm", "Total")</f>
        <v>Total</v>
      </c>
      <c r="F1186" s="1" t="str">
        <f>HYPERLINK("http://geochem.nrcan.gc.ca/cdogs/content/agp/agp01500_e.htm", "SO4 | NONE | IEC")</f>
        <v>SO4 | NONE | IEC</v>
      </c>
      <c r="G1186" s="1" t="str">
        <f>HYPERLINK("http://geochem.nrcan.gc.ca/cdogs/content/mth/mth01169_e.htm", "1169")</f>
        <v>1169</v>
      </c>
      <c r="H1186" s="1" t="str">
        <f>HYPERLINK("http://geochem.nrcan.gc.ca/cdogs/content/bdl/bdl210484_e.htm", "210484")</f>
        <v>210484</v>
      </c>
      <c r="I1186" s="1" t="str">
        <f>HYPERLINK("http://geochem.nrcan.gc.ca/cdogs/content/prj/prj210099_e.htm", "210099")</f>
        <v>210099</v>
      </c>
      <c r="J1186" s="1" t="str">
        <f>HYPERLINK("http://geochem.nrcan.gc.ca/cdogs/content/svy/svy210158_e.htm", "210158")</f>
        <v>210158</v>
      </c>
      <c r="L1186" t="s">
        <v>5468</v>
      </c>
      <c r="M1186">
        <v>7.9</v>
      </c>
      <c r="N1186" t="s">
        <v>5468</v>
      </c>
      <c r="O1186" t="s">
        <v>5469</v>
      </c>
      <c r="P1186" t="s">
        <v>5470</v>
      </c>
      <c r="Q1186" t="s">
        <v>5471</v>
      </c>
      <c r="R1186" t="s">
        <v>5472</v>
      </c>
      <c r="T1186" t="s">
        <v>25</v>
      </c>
    </row>
    <row r="1187" spans="1:20" x14ac:dyDescent="0.25">
      <c r="A1187">
        <v>62.191165900000001</v>
      </c>
      <c r="B1187">
        <v>-129.9568127</v>
      </c>
      <c r="C1187" s="1" t="str">
        <f>HYPERLINK("http://geochem.nrcan.gc.ca/cdogs/content/kwd/kwd020018_e.htm", "Fluid (stream)")</f>
        <v>Fluid (stream)</v>
      </c>
      <c r="D1187" s="1" t="str">
        <f>HYPERLINK("http://geochem.nrcan.gc.ca/cdogs/content/kwd/kwd080076_e.htm", "Filtering: 0.45 µm filter paper")</f>
        <v>Filtering: 0.45 µm filter paper</v>
      </c>
      <c r="E1187" s="1" t="str">
        <f>HYPERLINK("http://geochem.nrcan.gc.ca/cdogs/content/dgp/dgp00002_e.htm", "Total")</f>
        <v>Total</v>
      </c>
      <c r="F1187" s="1" t="str">
        <f>HYPERLINK("http://geochem.nrcan.gc.ca/cdogs/content/agp/agp01500_e.htm", "SO4 | NONE | IEC")</f>
        <v>SO4 | NONE | IEC</v>
      </c>
      <c r="G1187" s="1" t="str">
        <f>HYPERLINK("http://geochem.nrcan.gc.ca/cdogs/content/mth/mth01169_e.htm", "1169")</f>
        <v>1169</v>
      </c>
      <c r="H1187" s="1" t="str">
        <f>HYPERLINK("http://geochem.nrcan.gc.ca/cdogs/content/bdl/bdl210484_e.htm", "210484")</f>
        <v>210484</v>
      </c>
      <c r="I1187" s="1" t="str">
        <f>HYPERLINK("http://geochem.nrcan.gc.ca/cdogs/content/prj/prj210099_e.htm", "210099")</f>
        <v>210099</v>
      </c>
      <c r="J1187" s="1" t="str">
        <f>HYPERLINK("http://geochem.nrcan.gc.ca/cdogs/content/svy/svy210158_e.htm", "210158")</f>
        <v>210158</v>
      </c>
      <c r="L1187" t="s">
        <v>5473</v>
      </c>
      <c r="M1187">
        <v>7.2</v>
      </c>
      <c r="N1187" t="s">
        <v>5473</v>
      </c>
      <c r="O1187" t="s">
        <v>5469</v>
      </c>
      <c r="P1187" t="s">
        <v>5474</v>
      </c>
      <c r="Q1187" t="s">
        <v>5475</v>
      </c>
      <c r="R1187" t="s">
        <v>5476</v>
      </c>
      <c r="T1187" t="s">
        <v>25</v>
      </c>
    </row>
    <row r="1188" spans="1:20" x14ac:dyDescent="0.25">
      <c r="C1188" t="s">
        <v>4746</v>
      </c>
      <c r="D1188" t="s">
        <v>4747</v>
      </c>
      <c r="E1188" s="1" t="str">
        <f>HYPERLINK("http://geochem.nrcan.gc.ca/cdogs/content/dgp/dgp00002_e.htm", "Total")</f>
        <v>Total</v>
      </c>
      <c r="F1188" s="1" t="str">
        <f>HYPERLINK("http://geochem.nrcan.gc.ca/cdogs/content/agp/agp01500_e.htm", "SO4 | NONE | IEC")</f>
        <v>SO4 | NONE | IEC</v>
      </c>
      <c r="G1188" s="1" t="str">
        <f>HYPERLINK("http://geochem.nrcan.gc.ca/cdogs/content/mth/mth01169_e.htm", "1169")</f>
        <v>1169</v>
      </c>
      <c r="H1188" s="1" t="str">
        <f>HYPERLINK("http://geochem.nrcan.gc.ca/cdogs/content/bdl/bdl210484_e.htm", "210484")</f>
        <v>210484</v>
      </c>
      <c r="L1188" t="s">
        <v>1136</v>
      </c>
      <c r="M1188">
        <v>12</v>
      </c>
      <c r="N1188">
        <v>12</v>
      </c>
      <c r="Q1188" t="s">
        <v>5477</v>
      </c>
      <c r="R1188" t="s">
        <v>5478</v>
      </c>
      <c r="T1188">
        <v>0</v>
      </c>
    </row>
    <row r="1189" spans="1:20" x14ac:dyDescent="0.25">
      <c r="A1189">
        <v>62.192796999999999</v>
      </c>
      <c r="B1189">
        <v>-129.85852199999999</v>
      </c>
      <c r="C1189" s="1" t="str">
        <f>HYPERLINK("http://geochem.nrcan.gc.ca/cdogs/content/kwd/kwd020018_e.htm", "Fluid (stream)")</f>
        <v>Fluid (stream)</v>
      </c>
      <c r="D1189" s="1" t="str">
        <f>HYPERLINK("http://geochem.nrcan.gc.ca/cdogs/content/kwd/kwd080076_e.htm", "Filtering: 0.45 µm filter paper")</f>
        <v>Filtering: 0.45 µm filter paper</v>
      </c>
      <c r="E1189" s="1" t="str">
        <f>HYPERLINK("http://geochem.nrcan.gc.ca/cdogs/content/dgp/dgp00002_e.htm", "Total")</f>
        <v>Total</v>
      </c>
      <c r="F1189" s="1" t="str">
        <f>HYPERLINK("http://geochem.nrcan.gc.ca/cdogs/content/agp/agp01500_e.htm", "SO4 | NONE | IEC")</f>
        <v>SO4 | NONE | IEC</v>
      </c>
      <c r="G1189" s="1" t="str">
        <f>HYPERLINK("http://geochem.nrcan.gc.ca/cdogs/content/mth/mth01169_e.htm", "1169")</f>
        <v>1169</v>
      </c>
      <c r="H1189" s="1" t="str">
        <f>HYPERLINK("http://geochem.nrcan.gc.ca/cdogs/content/bdl/bdl210484_e.htm", "210484")</f>
        <v>210484</v>
      </c>
      <c r="I1189" s="1" t="str">
        <f>HYPERLINK("http://geochem.nrcan.gc.ca/cdogs/content/prj/prj210099_e.htm", "210099")</f>
        <v>210099</v>
      </c>
      <c r="J1189" s="1" t="str">
        <f>HYPERLINK("http://geochem.nrcan.gc.ca/cdogs/content/svy/svy210158_e.htm", "210158")</f>
        <v>210158</v>
      </c>
      <c r="L1189" t="s">
        <v>5479</v>
      </c>
      <c r="M1189">
        <v>16.7</v>
      </c>
      <c r="N1189" t="s">
        <v>5479</v>
      </c>
      <c r="O1189" t="s">
        <v>5480</v>
      </c>
      <c r="P1189" t="s">
        <v>5481</v>
      </c>
      <c r="Q1189" t="s">
        <v>5482</v>
      </c>
      <c r="R1189" t="s">
        <v>5483</v>
      </c>
      <c r="T1189" t="s">
        <v>25</v>
      </c>
    </row>
    <row r="1190" spans="1:20" x14ac:dyDescent="0.25">
      <c r="A1190">
        <v>62.2026842</v>
      </c>
      <c r="B1190">
        <v>-129.7757489</v>
      </c>
      <c r="C1190" s="1" t="str">
        <f>HYPERLINK("http://geochem.nrcan.gc.ca/cdogs/content/kwd/kwd020018_e.htm", "Fluid (stream)")</f>
        <v>Fluid (stream)</v>
      </c>
      <c r="D1190" s="1" t="str">
        <f>HYPERLINK("http://geochem.nrcan.gc.ca/cdogs/content/kwd/kwd080076_e.htm", "Filtering: 0.45 µm filter paper")</f>
        <v>Filtering: 0.45 µm filter paper</v>
      </c>
      <c r="E1190" s="1" t="str">
        <f>HYPERLINK("http://geochem.nrcan.gc.ca/cdogs/content/dgp/dgp00002_e.htm", "Total")</f>
        <v>Total</v>
      </c>
      <c r="F1190" s="1" t="str">
        <f>HYPERLINK("http://geochem.nrcan.gc.ca/cdogs/content/agp/agp01500_e.htm", "SO4 | NONE | IEC")</f>
        <v>SO4 | NONE | IEC</v>
      </c>
      <c r="G1190" s="1" t="str">
        <f>HYPERLINK("http://geochem.nrcan.gc.ca/cdogs/content/mth/mth01169_e.htm", "1169")</f>
        <v>1169</v>
      </c>
      <c r="H1190" s="1" t="str">
        <f>HYPERLINK("http://geochem.nrcan.gc.ca/cdogs/content/bdl/bdl210484_e.htm", "210484")</f>
        <v>210484</v>
      </c>
      <c r="I1190" s="1" t="str">
        <f>HYPERLINK("http://geochem.nrcan.gc.ca/cdogs/content/prj/prj210099_e.htm", "210099")</f>
        <v>210099</v>
      </c>
      <c r="J1190" s="1" t="str">
        <f>HYPERLINK("http://geochem.nrcan.gc.ca/cdogs/content/svy/svy210158_e.htm", "210158")</f>
        <v>210158</v>
      </c>
      <c r="L1190" t="s">
        <v>5484</v>
      </c>
      <c r="M1190">
        <v>41.5</v>
      </c>
      <c r="N1190" t="s">
        <v>5484</v>
      </c>
      <c r="O1190" t="s">
        <v>5485</v>
      </c>
      <c r="P1190" t="s">
        <v>5486</v>
      </c>
      <c r="Q1190" t="s">
        <v>5487</v>
      </c>
      <c r="R1190" t="s">
        <v>5488</v>
      </c>
      <c r="T1190" t="s">
        <v>25</v>
      </c>
    </row>
    <row r="1191" spans="1:20" x14ac:dyDescent="0.25">
      <c r="A1191">
        <v>62.198743399999998</v>
      </c>
      <c r="B1191">
        <v>-129.77092010000001</v>
      </c>
      <c r="C1191" s="1" t="str">
        <f>HYPERLINK("http://geochem.nrcan.gc.ca/cdogs/content/kwd/kwd020018_e.htm", "Fluid (stream)")</f>
        <v>Fluid (stream)</v>
      </c>
      <c r="D1191" s="1" t="str">
        <f>HYPERLINK("http://geochem.nrcan.gc.ca/cdogs/content/kwd/kwd080076_e.htm", "Filtering: 0.45 µm filter paper")</f>
        <v>Filtering: 0.45 µm filter paper</v>
      </c>
      <c r="E1191" s="1" t="str">
        <f>HYPERLINK("http://geochem.nrcan.gc.ca/cdogs/content/dgp/dgp00002_e.htm", "Total")</f>
        <v>Total</v>
      </c>
      <c r="F1191" s="1" t="str">
        <f>HYPERLINK("http://geochem.nrcan.gc.ca/cdogs/content/agp/agp01500_e.htm", "SO4 | NONE | IEC")</f>
        <v>SO4 | NONE | IEC</v>
      </c>
      <c r="G1191" s="1" t="str">
        <f>HYPERLINK("http://geochem.nrcan.gc.ca/cdogs/content/mth/mth01169_e.htm", "1169")</f>
        <v>1169</v>
      </c>
      <c r="H1191" s="1" t="str">
        <f>HYPERLINK("http://geochem.nrcan.gc.ca/cdogs/content/bdl/bdl210484_e.htm", "210484")</f>
        <v>210484</v>
      </c>
      <c r="I1191" s="1" t="str">
        <f>HYPERLINK("http://geochem.nrcan.gc.ca/cdogs/content/prj/prj210099_e.htm", "210099")</f>
        <v>210099</v>
      </c>
      <c r="J1191" s="1" t="str">
        <f>HYPERLINK("http://geochem.nrcan.gc.ca/cdogs/content/svy/svy210158_e.htm", "210158")</f>
        <v>210158</v>
      </c>
      <c r="L1191" t="s">
        <v>5489</v>
      </c>
      <c r="M1191">
        <v>44</v>
      </c>
      <c r="N1191" t="s">
        <v>5489</v>
      </c>
      <c r="O1191" t="s">
        <v>5490</v>
      </c>
      <c r="P1191" t="s">
        <v>5491</v>
      </c>
      <c r="Q1191" t="s">
        <v>5492</v>
      </c>
      <c r="R1191" t="s">
        <v>5493</v>
      </c>
      <c r="T1191" t="s">
        <v>25</v>
      </c>
    </row>
    <row r="1192" spans="1:20" x14ac:dyDescent="0.25">
      <c r="A1192">
        <v>62.226279699999999</v>
      </c>
      <c r="B1192">
        <v>-129.6718276</v>
      </c>
      <c r="C1192" s="1" t="str">
        <f>HYPERLINK("http://geochem.nrcan.gc.ca/cdogs/content/kwd/kwd020018_e.htm", "Fluid (stream)")</f>
        <v>Fluid (stream)</v>
      </c>
      <c r="D1192" s="1" t="str">
        <f>HYPERLINK("http://geochem.nrcan.gc.ca/cdogs/content/kwd/kwd080076_e.htm", "Filtering: 0.45 µm filter paper")</f>
        <v>Filtering: 0.45 µm filter paper</v>
      </c>
      <c r="E1192" s="1" t="str">
        <f>HYPERLINK("http://geochem.nrcan.gc.ca/cdogs/content/dgp/dgp00002_e.htm", "Total")</f>
        <v>Total</v>
      </c>
      <c r="F1192" s="1" t="str">
        <f>HYPERLINK("http://geochem.nrcan.gc.ca/cdogs/content/agp/agp01500_e.htm", "SO4 | NONE | IEC")</f>
        <v>SO4 | NONE | IEC</v>
      </c>
      <c r="G1192" s="1" t="str">
        <f>HYPERLINK("http://geochem.nrcan.gc.ca/cdogs/content/mth/mth01169_e.htm", "1169")</f>
        <v>1169</v>
      </c>
      <c r="H1192" s="1" t="str">
        <f>HYPERLINK("http://geochem.nrcan.gc.ca/cdogs/content/bdl/bdl210484_e.htm", "210484")</f>
        <v>210484</v>
      </c>
      <c r="I1192" s="1" t="str">
        <f>HYPERLINK("http://geochem.nrcan.gc.ca/cdogs/content/prj/prj210099_e.htm", "210099")</f>
        <v>210099</v>
      </c>
      <c r="J1192" s="1" t="str">
        <f>HYPERLINK("http://geochem.nrcan.gc.ca/cdogs/content/svy/svy210158_e.htm", "210158")</f>
        <v>210158</v>
      </c>
      <c r="L1192" t="s">
        <v>2781</v>
      </c>
      <c r="M1192">
        <v>6</v>
      </c>
      <c r="N1192" t="s">
        <v>2781</v>
      </c>
      <c r="O1192" t="s">
        <v>5494</v>
      </c>
      <c r="P1192" t="s">
        <v>5495</v>
      </c>
      <c r="Q1192" t="s">
        <v>5496</v>
      </c>
      <c r="R1192" t="s">
        <v>5497</v>
      </c>
      <c r="T1192" t="s">
        <v>25</v>
      </c>
    </row>
    <row r="1193" spans="1:20" x14ac:dyDescent="0.25">
      <c r="A1193">
        <v>62.227085899999999</v>
      </c>
      <c r="B1193">
        <v>-129.6280835</v>
      </c>
      <c r="C1193" s="1" t="str">
        <f>HYPERLINK("http://geochem.nrcan.gc.ca/cdogs/content/kwd/kwd020018_e.htm", "Fluid (stream)")</f>
        <v>Fluid (stream)</v>
      </c>
      <c r="D1193" s="1" t="str">
        <f>HYPERLINK("http://geochem.nrcan.gc.ca/cdogs/content/kwd/kwd080076_e.htm", "Filtering: 0.45 µm filter paper")</f>
        <v>Filtering: 0.45 µm filter paper</v>
      </c>
      <c r="E1193" s="1" t="str">
        <f>HYPERLINK("http://geochem.nrcan.gc.ca/cdogs/content/dgp/dgp00002_e.htm", "Total")</f>
        <v>Total</v>
      </c>
      <c r="F1193" s="1" t="str">
        <f>HYPERLINK("http://geochem.nrcan.gc.ca/cdogs/content/agp/agp01500_e.htm", "SO4 | NONE | IEC")</f>
        <v>SO4 | NONE | IEC</v>
      </c>
      <c r="G1193" s="1" t="str">
        <f>HYPERLINK("http://geochem.nrcan.gc.ca/cdogs/content/mth/mth01169_e.htm", "1169")</f>
        <v>1169</v>
      </c>
      <c r="H1193" s="1" t="str">
        <f>HYPERLINK("http://geochem.nrcan.gc.ca/cdogs/content/bdl/bdl210484_e.htm", "210484")</f>
        <v>210484</v>
      </c>
      <c r="I1193" s="1" t="str">
        <f>HYPERLINK("http://geochem.nrcan.gc.ca/cdogs/content/prj/prj210099_e.htm", "210099")</f>
        <v>210099</v>
      </c>
      <c r="J1193" s="1" t="str">
        <f>HYPERLINK("http://geochem.nrcan.gc.ca/cdogs/content/svy/svy210158_e.htm", "210158")</f>
        <v>210158</v>
      </c>
      <c r="L1193" t="s">
        <v>5498</v>
      </c>
      <c r="M1193">
        <v>8.6999999999999993</v>
      </c>
      <c r="N1193" t="s">
        <v>5498</v>
      </c>
      <c r="O1193" t="s">
        <v>5499</v>
      </c>
      <c r="P1193" t="s">
        <v>5500</v>
      </c>
      <c r="Q1193" t="s">
        <v>5501</v>
      </c>
      <c r="R1193" t="s">
        <v>5502</v>
      </c>
      <c r="T1193" t="s">
        <v>25</v>
      </c>
    </row>
    <row r="1194" spans="1:20" x14ac:dyDescent="0.25">
      <c r="A1194">
        <v>62.222161300000003</v>
      </c>
      <c r="B1194">
        <v>-129.6292698</v>
      </c>
      <c r="C1194" s="1" t="str">
        <f>HYPERLINK("http://geochem.nrcan.gc.ca/cdogs/content/kwd/kwd020018_e.htm", "Fluid (stream)")</f>
        <v>Fluid (stream)</v>
      </c>
      <c r="D1194" s="1" t="str">
        <f>HYPERLINK("http://geochem.nrcan.gc.ca/cdogs/content/kwd/kwd080076_e.htm", "Filtering: 0.45 µm filter paper")</f>
        <v>Filtering: 0.45 µm filter paper</v>
      </c>
      <c r="E1194" s="1" t="str">
        <f>HYPERLINK("http://geochem.nrcan.gc.ca/cdogs/content/dgp/dgp00002_e.htm", "Total")</f>
        <v>Total</v>
      </c>
      <c r="F1194" s="1" t="str">
        <f>HYPERLINK("http://geochem.nrcan.gc.ca/cdogs/content/agp/agp01500_e.htm", "SO4 | NONE | IEC")</f>
        <v>SO4 | NONE | IEC</v>
      </c>
      <c r="G1194" s="1" t="str">
        <f>HYPERLINK("http://geochem.nrcan.gc.ca/cdogs/content/mth/mth01169_e.htm", "1169")</f>
        <v>1169</v>
      </c>
      <c r="H1194" s="1" t="str">
        <f>HYPERLINK("http://geochem.nrcan.gc.ca/cdogs/content/bdl/bdl210484_e.htm", "210484")</f>
        <v>210484</v>
      </c>
      <c r="I1194" s="1" t="str">
        <f>HYPERLINK("http://geochem.nrcan.gc.ca/cdogs/content/prj/prj210099_e.htm", "210099")</f>
        <v>210099</v>
      </c>
      <c r="J1194" s="1" t="str">
        <f>HYPERLINK("http://geochem.nrcan.gc.ca/cdogs/content/svy/svy210158_e.htm", "210158")</f>
        <v>210158</v>
      </c>
      <c r="L1194" t="s">
        <v>1136</v>
      </c>
      <c r="M1194">
        <v>12</v>
      </c>
      <c r="N1194" t="s">
        <v>1136</v>
      </c>
      <c r="O1194" t="s">
        <v>5503</v>
      </c>
      <c r="P1194" t="s">
        <v>5504</v>
      </c>
      <c r="Q1194" t="s">
        <v>5505</v>
      </c>
      <c r="R1194" t="s">
        <v>5506</v>
      </c>
      <c r="T1194" t="s">
        <v>25</v>
      </c>
    </row>
    <row r="1195" spans="1:20" x14ac:dyDescent="0.25">
      <c r="A1195">
        <v>62.243744100000001</v>
      </c>
      <c r="B1195">
        <v>-129.72778199999999</v>
      </c>
      <c r="C1195" s="1" t="str">
        <f>HYPERLINK("http://geochem.nrcan.gc.ca/cdogs/content/kwd/kwd020018_e.htm", "Fluid (stream)")</f>
        <v>Fluid (stream)</v>
      </c>
      <c r="D1195" s="1" t="str">
        <f>HYPERLINK("http://geochem.nrcan.gc.ca/cdogs/content/kwd/kwd080076_e.htm", "Filtering: 0.45 µm filter paper")</f>
        <v>Filtering: 0.45 µm filter paper</v>
      </c>
      <c r="E1195" s="1" t="str">
        <f>HYPERLINK("http://geochem.nrcan.gc.ca/cdogs/content/dgp/dgp00002_e.htm", "Total")</f>
        <v>Total</v>
      </c>
      <c r="F1195" s="1" t="str">
        <f>HYPERLINK("http://geochem.nrcan.gc.ca/cdogs/content/agp/agp01500_e.htm", "SO4 | NONE | IEC")</f>
        <v>SO4 | NONE | IEC</v>
      </c>
      <c r="G1195" s="1" t="str">
        <f>HYPERLINK("http://geochem.nrcan.gc.ca/cdogs/content/mth/mth01169_e.htm", "1169")</f>
        <v>1169</v>
      </c>
      <c r="H1195" s="1" t="str">
        <f>HYPERLINK("http://geochem.nrcan.gc.ca/cdogs/content/bdl/bdl210484_e.htm", "210484")</f>
        <v>210484</v>
      </c>
      <c r="I1195" s="1" t="str">
        <f>HYPERLINK("http://geochem.nrcan.gc.ca/cdogs/content/prj/prj210099_e.htm", "210099")</f>
        <v>210099</v>
      </c>
      <c r="J1195" s="1" t="str">
        <f>HYPERLINK("http://geochem.nrcan.gc.ca/cdogs/content/svy/svy210158_e.htm", "210158")</f>
        <v>210158</v>
      </c>
      <c r="L1195" t="s">
        <v>169</v>
      </c>
      <c r="M1195">
        <v>9.9</v>
      </c>
      <c r="N1195" t="s">
        <v>169</v>
      </c>
      <c r="O1195" t="s">
        <v>5507</v>
      </c>
      <c r="P1195" t="s">
        <v>5508</v>
      </c>
      <c r="Q1195" t="s">
        <v>5509</v>
      </c>
      <c r="R1195" t="s">
        <v>5510</v>
      </c>
      <c r="T1195" t="s">
        <v>25</v>
      </c>
    </row>
    <row r="1196" spans="1:20" x14ac:dyDescent="0.25">
      <c r="A1196">
        <v>62.281880899999997</v>
      </c>
      <c r="B1196">
        <v>-129.67561090000001</v>
      </c>
      <c r="C1196" s="1" t="str">
        <f>HYPERLINK("http://geochem.nrcan.gc.ca/cdogs/content/kwd/kwd020018_e.htm", "Fluid (stream)")</f>
        <v>Fluid (stream)</v>
      </c>
      <c r="D1196" s="1" t="str">
        <f>HYPERLINK("http://geochem.nrcan.gc.ca/cdogs/content/kwd/kwd080076_e.htm", "Filtering: 0.45 µm filter paper")</f>
        <v>Filtering: 0.45 µm filter paper</v>
      </c>
      <c r="E1196" s="1" t="str">
        <f>HYPERLINK("http://geochem.nrcan.gc.ca/cdogs/content/dgp/dgp00002_e.htm", "Total")</f>
        <v>Total</v>
      </c>
      <c r="F1196" s="1" t="str">
        <f>HYPERLINK("http://geochem.nrcan.gc.ca/cdogs/content/agp/agp01500_e.htm", "SO4 | NONE | IEC")</f>
        <v>SO4 | NONE | IEC</v>
      </c>
      <c r="G1196" s="1" t="str">
        <f>HYPERLINK("http://geochem.nrcan.gc.ca/cdogs/content/mth/mth01169_e.htm", "1169")</f>
        <v>1169</v>
      </c>
      <c r="H1196" s="1" t="str">
        <f>HYPERLINK("http://geochem.nrcan.gc.ca/cdogs/content/bdl/bdl210484_e.htm", "210484")</f>
        <v>210484</v>
      </c>
      <c r="I1196" s="1" t="str">
        <f>HYPERLINK("http://geochem.nrcan.gc.ca/cdogs/content/prj/prj210099_e.htm", "210099")</f>
        <v>210099</v>
      </c>
      <c r="J1196" s="1" t="str">
        <f>HYPERLINK("http://geochem.nrcan.gc.ca/cdogs/content/svy/svy210158_e.htm", "210158")</f>
        <v>210158</v>
      </c>
      <c r="L1196" t="s">
        <v>459</v>
      </c>
      <c r="M1196">
        <v>28.6</v>
      </c>
      <c r="N1196" t="s">
        <v>459</v>
      </c>
      <c r="O1196" t="s">
        <v>5511</v>
      </c>
      <c r="P1196" t="s">
        <v>5512</v>
      </c>
      <c r="Q1196" t="s">
        <v>5513</v>
      </c>
      <c r="R1196" t="s">
        <v>5514</v>
      </c>
      <c r="T1196" t="s">
        <v>25</v>
      </c>
    </row>
    <row r="1197" spans="1:20" x14ac:dyDescent="0.25">
      <c r="A1197">
        <v>62.270135099999997</v>
      </c>
      <c r="B1197">
        <v>-129.64826299999999</v>
      </c>
      <c r="C1197" s="1" t="str">
        <f>HYPERLINK("http://geochem.nrcan.gc.ca/cdogs/content/kwd/kwd020018_e.htm", "Fluid (stream)")</f>
        <v>Fluid (stream)</v>
      </c>
      <c r="D1197" s="1" t="str">
        <f>HYPERLINK("http://geochem.nrcan.gc.ca/cdogs/content/kwd/kwd080076_e.htm", "Filtering: 0.45 µm filter paper")</f>
        <v>Filtering: 0.45 µm filter paper</v>
      </c>
      <c r="E1197" s="1" t="str">
        <f>HYPERLINK("http://geochem.nrcan.gc.ca/cdogs/content/dgp/dgp00002_e.htm", "Total")</f>
        <v>Total</v>
      </c>
      <c r="F1197" s="1" t="str">
        <f>HYPERLINK("http://geochem.nrcan.gc.ca/cdogs/content/agp/agp01500_e.htm", "SO4 | NONE | IEC")</f>
        <v>SO4 | NONE | IEC</v>
      </c>
      <c r="G1197" s="1" t="str">
        <f>HYPERLINK("http://geochem.nrcan.gc.ca/cdogs/content/mth/mth01169_e.htm", "1169")</f>
        <v>1169</v>
      </c>
      <c r="H1197" s="1" t="str">
        <f>HYPERLINK("http://geochem.nrcan.gc.ca/cdogs/content/bdl/bdl210484_e.htm", "210484")</f>
        <v>210484</v>
      </c>
      <c r="I1197" s="1" t="str">
        <f>HYPERLINK("http://geochem.nrcan.gc.ca/cdogs/content/prj/prj210099_e.htm", "210099")</f>
        <v>210099</v>
      </c>
      <c r="J1197" s="1" t="str">
        <f>HYPERLINK("http://geochem.nrcan.gc.ca/cdogs/content/svy/svy210158_e.htm", "210158")</f>
        <v>210158</v>
      </c>
      <c r="L1197" t="s">
        <v>5515</v>
      </c>
      <c r="M1197">
        <v>1.8</v>
      </c>
      <c r="N1197" t="s">
        <v>5515</v>
      </c>
      <c r="O1197" t="s">
        <v>5516</v>
      </c>
      <c r="P1197" t="s">
        <v>5517</v>
      </c>
      <c r="Q1197" t="s">
        <v>5518</v>
      </c>
      <c r="R1197" t="s">
        <v>5519</v>
      </c>
      <c r="T1197" t="s">
        <v>25</v>
      </c>
    </row>
    <row r="1198" spans="1:20" x14ac:dyDescent="0.25">
      <c r="A1198">
        <v>62.253903399999999</v>
      </c>
      <c r="B1198">
        <v>-129.57746700000001</v>
      </c>
      <c r="C1198" s="1" t="str">
        <f>HYPERLINK("http://geochem.nrcan.gc.ca/cdogs/content/kwd/kwd020018_e.htm", "Fluid (stream)")</f>
        <v>Fluid (stream)</v>
      </c>
      <c r="D1198" s="1" t="str">
        <f>HYPERLINK("http://geochem.nrcan.gc.ca/cdogs/content/kwd/kwd080076_e.htm", "Filtering: 0.45 µm filter paper")</f>
        <v>Filtering: 0.45 µm filter paper</v>
      </c>
      <c r="E1198" s="1" t="str">
        <f>HYPERLINK("http://geochem.nrcan.gc.ca/cdogs/content/dgp/dgp00002_e.htm", "Total")</f>
        <v>Total</v>
      </c>
      <c r="F1198" s="1" t="str">
        <f>HYPERLINK("http://geochem.nrcan.gc.ca/cdogs/content/agp/agp01500_e.htm", "SO4 | NONE | IEC")</f>
        <v>SO4 | NONE | IEC</v>
      </c>
      <c r="G1198" s="1" t="str">
        <f>HYPERLINK("http://geochem.nrcan.gc.ca/cdogs/content/mth/mth01169_e.htm", "1169")</f>
        <v>1169</v>
      </c>
      <c r="H1198" s="1" t="str">
        <f>HYPERLINK("http://geochem.nrcan.gc.ca/cdogs/content/bdl/bdl210484_e.htm", "210484")</f>
        <v>210484</v>
      </c>
      <c r="I1198" s="1" t="str">
        <f>HYPERLINK("http://geochem.nrcan.gc.ca/cdogs/content/prj/prj210099_e.htm", "210099")</f>
        <v>210099</v>
      </c>
      <c r="J1198" s="1" t="str">
        <f>HYPERLINK("http://geochem.nrcan.gc.ca/cdogs/content/svy/svy210158_e.htm", "210158")</f>
        <v>210158</v>
      </c>
      <c r="L1198" t="s">
        <v>2266</v>
      </c>
      <c r="M1198">
        <v>35</v>
      </c>
      <c r="N1198" t="s">
        <v>2266</v>
      </c>
      <c r="O1198" t="s">
        <v>5520</v>
      </c>
      <c r="P1198" t="s">
        <v>5521</v>
      </c>
      <c r="Q1198" t="s">
        <v>5522</v>
      </c>
      <c r="R1198" t="s">
        <v>5523</v>
      </c>
      <c r="T1198" t="s">
        <v>25</v>
      </c>
    </row>
    <row r="1199" spans="1:20" x14ac:dyDescent="0.25">
      <c r="A1199">
        <v>62.245159800000003</v>
      </c>
      <c r="B1199">
        <v>-129.56885009999999</v>
      </c>
      <c r="C1199" s="1" t="str">
        <f>HYPERLINK("http://geochem.nrcan.gc.ca/cdogs/content/kwd/kwd020018_e.htm", "Fluid (stream)")</f>
        <v>Fluid (stream)</v>
      </c>
      <c r="D1199" s="1" t="str">
        <f>HYPERLINK("http://geochem.nrcan.gc.ca/cdogs/content/kwd/kwd080076_e.htm", "Filtering: 0.45 µm filter paper")</f>
        <v>Filtering: 0.45 µm filter paper</v>
      </c>
      <c r="E1199" s="1" t="str">
        <f>HYPERLINK("http://geochem.nrcan.gc.ca/cdogs/content/dgp/dgp00002_e.htm", "Total")</f>
        <v>Total</v>
      </c>
      <c r="F1199" s="1" t="str">
        <f>HYPERLINK("http://geochem.nrcan.gc.ca/cdogs/content/agp/agp01500_e.htm", "SO4 | NONE | IEC")</f>
        <v>SO4 | NONE | IEC</v>
      </c>
      <c r="G1199" s="1" t="str">
        <f>HYPERLINK("http://geochem.nrcan.gc.ca/cdogs/content/mth/mth01169_e.htm", "1169")</f>
        <v>1169</v>
      </c>
      <c r="H1199" s="1" t="str">
        <f>HYPERLINK("http://geochem.nrcan.gc.ca/cdogs/content/bdl/bdl210484_e.htm", "210484")</f>
        <v>210484</v>
      </c>
      <c r="I1199" s="1" t="str">
        <f>HYPERLINK("http://geochem.nrcan.gc.ca/cdogs/content/prj/prj210099_e.htm", "210099")</f>
        <v>210099</v>
      </c>
      <c r="J1199" s="1" t="str">
        <f>HYPERLINK("http://geochem.nrcan.gc.ca/cdogs/content/svy/svy210158_e.htm", "210158")</f>
        <v>210158</v>
      </c>
      <c r="L1199" t="s">
        <v>5286</v>
      </c>
      <c r="M1199">
        <v>13.9</v>
      </c>
      <c r="N1199" t="s">
        <v>5286</v>
      </c>
      <c r="O1199" t="s">
        <v>5524</v>
      </c>
      <c r="P1199" t="s">
        <v>5525</v>
      </c>
      <c r="Q1199" t="s">
        <v>5526</v>
      </c>
      <c r="R1199" t="s">
        <v>5527</v>
      </c>
      <c r="T1199" t="s">
        <v>25</v>
      </c>
    </row>
    <row r="1200" spans="1:20" x14ac:dyDescent="0.25">
      <c r="A1200">
        <v>62.275398500000001</v>
      </c>
      <c r="B1200">
        <v>-129.59331159999999</v>
      </c>
      <c r="C1200" s="1" t="str">
        <f>HYPERLINK("http://geochem.nrcan.gc.ca/cdogs/content/kwd/kwd020018_e.htm", "Fluid (stream)")</f>
        <v>Fluid (stream)</v>
      </c>
      <c r="D1200" s="1" t="str">
        <f>HYPERLINK("http://geochem.nrcan.gc.ca/cdogs/content/kwd/kwd080076_e.htm", "Filtering: 0.45 µm filter paper")</f>
        <v>Filtering: 0.45 µm filter paper</v>
      </c>
      <c r="E1200" s="1" t="str">
        <f>HYPERLINK("http://geochem.nrcan.gc.ca/cdogs/content/dgp/dgp00002_e.htm", "Total")</f>
        <v>Total</v>
      </c>
      <c r="F1200" s="1" t="str">
        <f>HYPERLINK("http://geochem.nrcan.gc.ca/cdogs/content/agp/agp01500_e.htm", "SO4 | NONE | IEC")</f>
        <v>SO4 | NONE | IEC</v>
      </c>
      <c r="G1200" s="1" t="str">
        <f>HYPERLINK("http://geochem.nrcan.gc.ca/cdogs/content/mth/mth01169_e.htm", "1169")</f>
        <v>1169</v>
      </c>
      <c r="H1200" s="1" t="str">
        <f>HYPERLINK("http://geochem.nrcan.gc.ca/cdogs/content/bdl/bdl210484_e.htm", "210484")</f>
        <v>210484</v>
      </c>
      <c r="I1200" s="1" t="str">
        <f>HYPERLINK("http://geochem.nrcan.gc.ca/cdogs/content/prj/prj210099_e.htm", "210099")</f>
        <v>210099</v>
      </c>
      <c r="J1200" s="1" t="str">
        <f>HYPERLINK("http://geochem.nrcan.gc.ca/cdogs/content/svy/svy210158_e.htm", "210158")</f>
        <v>210158</v>
      </c>
      <c r="L1200" t="s">
        <v>1397</v>
      </c>
      <c r="M1200">
        <v>34.5</v>
      </c>
      <c r="N1200" t="s">
        <v>1397</v>
      </c>
      <c r="O1200" t="s">
        <v>5528</v>
      </c>
      <c r="P1200" t="s">
        <v>5529</v>
      </c>
      <c r="Q1200" t="s">
        <v>5530</v>
      </c>
      <c r="R1200" t="s">
        <v>5531</v>
      </c>
      <c r="T1200" t="s">
        <v>25</v>
      </c>
    </row>
    <row r="1201" spans="1:20" x14ac:dyDescent="0.25">
      <c r="A1201">
        <v>62.278601500000001</v>
      </c>
      <c r="B1201">
        <v>-129.6020456</v>
      </c>
      <c r="C1201" s="1" t="str">
        <f>HYPERLINK("http://geochem.nrcan.gc.ca/cdogs/content/kwd/kwd020018_e.htm", "Fluid (stream)")</f>
        <v>Fluid (stream)</v>
      </c>
      <c r="D1201" s="1" t="str">
        <f>HYPERLINK("http://geochem.nrcan.gc.ca/cdogs/content/kwd/kwd080076_e.htm", "Filtering: 0.45 µm filter paper")</f>
        <v>Filtering: 0.45 µm filter paper</v>
      </c>
      <c r="E1201" s="1" t="str">
        <f>HYPERLINK("http://geochem.nrcan.gc.ca/cdogs/content/dgp/dgp00002_e.htm", "Total")</f>
        <v>Total</v>
      </c>
      <c r="F1201" s="1" t="str">
        <f>HYPERLINK("http://geochem.nrcan.gc.ca/cdogs/content/agp/agp01500_e.htm", "SO4 | NONE | IEC")</f>
        <v>SO4 | NONE | IEC</v>
      </c>
      <c r="G1201" s="1" t="str">
        <f>HYPERLINK("http://geochem.nrcan.gc.ca/cdogs/content/mth/mth01169_e.htm", "1169")</f>
        <v>1169</v>
      </c>
      <c r="H1201" s="1" t="str">
        <f>HYPERLINK("http://geochem.nrcan.gc.ca/cdogs/content/bdl/bdl210484_e.htm", "210484")</f>
        <v>210484</v>
      </c>
      <c r="I1201" s="1" t="str">
        <f>HYPERLINK("http://geochem.nrcan.gc.ca/cdogs/content/prj/prj210099_e.htm", "210099")</f>
        <v>210099</v>
      </c>
      <c r="J1201" s="1" t="str">
        <f>HYPERLINK("http://geochem.nrcan.gc.ca/cdogs/content/svy/svy210158_e.htm", "210158")</f>
        <v>210158</v>
      </c>
      <c r="L1201" t="s">
        <v>5532</v>
      </c>
      <c r="M1201">
        <v>83.7</v>
      </c>
      <c r="N1201" t="s">
        <v>5532</v>
      </c>
      <c r="O1201" t="s">
        <v>5533</v>
      </c>
      <c r="P1201" t="s">
        <v>5534</v>
      </c>
      <c r="Q1201" t="s">
        <v>5535</v>
      </c>
      <c r="R1201" t="s">
        <v>5536</v>
      </c>
      <c r="T1201" t="s">
        <v>25</v>
      </c>
    </row>
    <row r="1202" spans="1:20" x14ac:dyDescent="0.25">
      <c r="A1202">
        <v>62.3032483</v>
      </c>
      <c r="B1202">
        <v>-129.53238139999999</v>
      </c>
      <c r="C1202" s="1" t="str">
        <f>HYPERLINK("http://geochem.nrcan.gc.ca/cdogs/content/kwd/kwd020018_e.htm", "Fluid (stream)")</f>
        <v>Fluid (stream)</v>
      </c>
      <c r="D1202" s="1" t="str">
        <f>HYPERLINK("http://geochem.nrcan.gc.ca/cdogs/content/kwd/kwd080076_e.htm", "Filtering: 0.45 µm filter paper")</f>
        <v>Filtering: 0.45 µm filter paper</v>
      </c>
      <c r="E1202" s="1" t="str">
        <f>HYPERLINK("http://geochem.nrcan.gc.ca/cdogs/content/dgp/dgp00002_e.htm", "Total")</f>
        <v>Total</v>
      </c>
      <c r="F1202" s="1" t="str">
        <f>HYPERLINK("http://geochem.nrcan.gc.ca/cdogs/content/agp/agp01500_e.htm", "SO4 | NONE | IEC")</f>
        <v>SO4 | NONE | IEC</v>
      </c>
      <c r="G1202" s="1" t="str">
        <f>HYPERLINK("http://geochem.nrcan.gc.ca/cdogs/content/mth/mth01169_e.htm", "1169")</f>
        <v>1169</v>
      </c>
      <c r="H1202" s="1" t="str">
        <f>HYPERLINK("http://geochem.nrcan.gc.ca/cdogs/content/bdl/bdl210484_e.htm", "210484")</f>
        <v>210484</v>
      </c>
      <c r="I1202" s="1" t="str">
        <f>HYPERLINK("http://geochem.nrcan.gc.ca/cdogs/content/prj/prj210099_e.htm", "210099")</f>
        <v>210099</v>
      </c>
      <c r="J1202" s="1" t="str">
        <f>HYPERLINK("http://geochem.nrcan.gc.ca/cdogs/content/svy/svy210158_e.htm", "210158")</f>
        <v>210158</v>
      </c>
      <c r="L1202" t="s">
        <v>247</v>
      </c>
      <c r="M1202">
        <v>14.1</v>
      </c>
      <c r="N1202" t="s">
        <v>247</v>
      </c>
      <c r="O1202" t="s">
        <v>5537</v>
      </c>
      <c r="P1202" t="s">
        <v>5538</v>
      </c>
      <c r="Q1202" t="s">
        <v>5539</v>
      </c>
      <c r="R1202" t="s">
        <v>5540</v>
      </c>
      <c r="T1202" t="s">
        <v>25</v>
      </c>
    </row>
    <row r="1203" spans="1:20" x14ac:dyDescent="0.25">
      <c r="A1203">
        <v>62.304001599999999</v>
      </c>
      <c r="B1203">
        <v>-129.52070800000001</v>
      </c>
      <c r="C1203" s="1" t="str">
        <f>HYPERLINK("http://geochem.nrcan.gc.ca/cdogs/content/kwd/kwd020018_e.htm", "Fluid (stream)")</f>
        <v>Fluid (stream)</v>
      </c>
      <c r="D1203" s="1" t="str">
        <f>HYPERLINK("http://geochem.nrcan.gc.ca/cdogs/content/kwd/kwd080076_e.htm", "Filtering: 0.45 µm filter paper")</f>
        <v>Filtering: 0.45 µm filter paper</v>
      </c>
      <c r="E1203" s="1" t="str">
        <f>HYPERLINK("http://geochem.nrcan.gc.ca/cdogs/content/dgp/dgp00002_e.htm", "Total")</f>
        <v>Total</v>
      </c>
      <c r="F1203" s="1" t="str">
        <f>HYPERLINK("http://geochem.nrcan.gc.ca/cdogs/content/agp/agp01500_e.htm", "SO4 | NONE | IEC")</f>
        <v>SO4 | NONE | IEC</v>
      </c>
      <c r="G1203" s="1" t="str">
        <f>HYPERLINK("http://geochem.nrcan.gc.ca/cdogs/content/mth/mth01169_e.htm", "1169")</f>
        <v>1169</v>
      </c>
      <c r="H1203" s="1" t="str">
        <f>HYPERLINK("http://geochem.nrcan.gc.ca/cdogs/content/bdl/bdl210484_e.htm", "210484")</f>
        <v>210484</v>
      </c>
      <c r="I1203" s="1" t="str">
        <f>HYPERLINK("http://geochem.nrcan.gc.ca/cdogs/content/prj/prj210099_e.htm", "210099")</f>
        <v>210099</v>
      </c>
      <c r="J1203" s="1" t="str">
        <f>HYPERLINK("http://geochem.nrcan.gc.ca/cdogs/content/svy/svy210158_e.htm", "210158")</f>
        <v>210158</v>
      </c>
      <c r="L1203" t="s">
        <v>5541</v>
      </c>
      <c r="M1203">
        <v>37.799999999999997</v>
      </c>
      <c r="N1203" t="s">
        <v>5541</v>
      </c>
      <c r="O1203" t="s">
        <v>5542</v>
      </c>
      <c r="P1203" t="s">
        <v>5543</v>
      </c>
      <c r="Q1203" t="s">
        <v>5544</v>
      </c>
      <c r="R1203" t="s">
        <v>5545</v>
      </c>
      <c r="T1203" t="s">
        <v>25</v>
      </c>
    </row>
    <row r="1204" spans="1:20" x14ac:dyDescent="0.25">
      <c r="C1204" t="s">
        <v>4746</v>
      </c>
      <c r="D1204" t="s">
        <v>4747</v>
      </c>
      <c r="E1204" s="1" t="str">
        <f>HYPERLINK("http://geochem.nrcan.gc.ca/cdogs/content/dgp/dgp00002_e.htm", "Total")</f>
        <v>Total</v>
      </c>
      <c r="F1204" s="1" t="str">
        <f>HYPERLINK("http://geochem.nrcan.gc.ca/cdogs/content/agp/agp01500_e.htm", "SO4 | NONE | IEC")</f>
        <v>SO4 | NONE | IEC</v>
      </c>
      <c r="G1204" s="1" t="str">
        <f>HYPERLINK("http://geochem.nrcan.gc.ca/cdogs/content/mth/mth01169_e.htm", "1169")</f>
        <v>1169</v>
      </c>
      <c r="H1204" s="1" t="str">
        <f>HYPERLINK("http://geochem.nrcan.gc.ca/cdogs/content/bdl/bdl210484_e.htm", "210484")</f>
        <v>210484</v>
      </c>
      <c r="L1204" t="s">
        <v>5546</v>
      </c>
      <c r="M1204">
        <v>25.9</v>
      </c>
      <c r="N1204">
        <v>25.9</v>
      </c>
      <c r="Q1204" t="s">
        <v>5547</v>
      </c>
      <c r="R1204" t="s">
        <v>5548</v>
      </c>
      <c r="T1204">
        <v>0</v>
      </c>
    </row>
    <row r="1205" spans="1:20" x14ac:dyDescent="0.25">
      <c r="A1205">
        <v>62.3274537</v>
      </c>
      <c r="B1205">
        <v>-129.5264603</v>
      </c>
      <c r="C1205" s="1" t="str">
        <f>HYPERLINK("http://geochem.nrcan.gc.ca/cdogs/content/kwd/kwd020018_e.htm", "Fluid (stream)")</f>
        <v>Fluid (stream)</v>
      </c>
      <c r="D1205" s="1" t="str">
        <f>HYPERLINK("http://geochem.nrcan.gc.ca/cdogs/content/kwd/kwd080076_e.htm", "Filtering: 0.45 µm filter paper")</f>
        <v>Filtering: 0.45 µm filter paper</v>
      </c>
      <c r="E1205" s="1" t="str">
        <f>HYPERLINK("http://geochem.nrcan.gc.ca/cdogs/content/dgp/dgp00002_e.htm", "Total")</f>
        <v>Total</v>
      </c>
      <c r="F1205" s="1" t="str">
        <f>HYPERLINK("http://geochem.nrcan.gc.ca/cdogs/content/agp/agp01500_e.htm", "SO4 | NONE | IEC")</f>
        <v>SO4 | NONE | IEC</v>
      </c>
      <c r="G1205" s="1" t="str">
        <f>HYPERLINK("http://geochem.nrcan.gc.ca/cdogs/content/mth/mth01169_e.htm", "1169")</f>
        <v>1169</v>
      </c>
      <c r="H1205" s="1" t="str">
        <f>HYPERLINK("http://geochem.nrcan.gc.ca/cdogs/content/bdl/bdl210484_e.htm", "210484")</f>
        <v>210484</v>
      </c>
      <c r="I1205" s="1" t="str">
        <f>HYPERLINK("http://geochem.nrcan.gc.ca/cdogs/content/prj/prj210099_e.htm", "210099")</f>
        <v>210099</v>
      </c>
      <c r="J1205" s="1" t="str">
        <f>HYPERLINK("http://geochem.nrcan.gc.ca/cdogs/content/svy/svy210158_e.htm", "210158")</f>
        <v>210158</v>
      </c>
      <c r="L1205" t="s">
        <v>905</v>
      </c>
      <c r="M1205">
        <v>30.9</v>
      </c>
      <c r="N1205" t="s">
        <v>905</v>
      </c>
      <c r="O1205" t="s">
        <v>5549</v>
      </c>
      <c r="P1205" t="s">
        <v>5550</v>
      </c>
      <c r="Q1205" t="s">
        <v>5551</v>
      </c>
      <c r="R1205" t="s">
        <v>5552</v>
      </c>
      <c r="T1205" t="s">
        <v>25</v>
      </c>
    </row>
    <row r="1206" spans="1:20" x14ac:dyDescent="0.25">
      <c r="A1206">
        <v>62.335414</v>
      </c>
      <c r="B1206">
        <v>-129.49770000000001</v>
      </c>
      <c r="C1206" s="1" t="str">
        <f>HYPERLINK("http://geochem.nrcan.gc.ca/cdogs/content/kwd/kwd020018_e.htm", "Fluid (stream)")</f>
        <v>Fluid (stream)</v>
      </c>
      <c r="D1206" s="1" t="str">
        <f>HYPERLINK("http://geochem.nrcan.gc.ca/cdogs/content/kwd/kwd080076_e.htm", "Filtering: 0.45 µm filter paper")</f>
        <v>Filtering: 0.45 µm filter paper</v>
      </c>
      <c r="E1206" s="1" t="str">
        <f>HYPERLINK("http://geochem.nrcan.gc.ca/cdogs/content/dgp/dgp00002_e.htm", "Total")</f>
        <v>Total</v>
      </c>
      <c r="F1206" s="1" t="str">
        <f>HYPERLINK("http://geochem.nrcan.gc.ca/cdogs/content/agp/agp01500_e.htm", "SO4 | NONE | IEC")</f>
        <v>SO4 | NONE | IEC</v>
      </c>
      <c r="G1206" s="1" t="str">
        <f>HYPERLINK("http://geochem.nrcan.gc.ca/cdogs/content/mth/mth01169_e.htm", "1169")</f>
        <v>1169</v>
      </c>
      <c r="H1206" s="1" t="str">
        <f>HYPERLINK("http://geochem.nrcan.gc.ca/cdogs/content/bdl/bdl210484_e.htm", "210484")</f>
        <v>210484</v>
      </c>
      <c r="I1206" s="1" t="str">
        <f>HYPERLINK("http://geochem.nrcan.gc.ca/cdogs/content/prj/prj210099_e.htm", "210099")</f>
        <v>210099</v>
      </c>
      <c r="J1206" s="1" t="str">
        <f>HYPERLINK("http://geochem.nrcan.gc.ca/cdogs/content/svy/svy210158_e.htm", "210158")</f>
        <v>210158</v>
      </c>
      <c r="L1206" t="s">
        <v>5303</v>
      </c>
      <c r="M1206">
        <v>31.6</v>
      </c>
      <c r="N1206" t="s">
        <v>5303</v>
      </c>
      <c r="O1206" t="s">
        <v>5553</v>
      </c>
      <c r="P1206" t="s">
        <v>5554</v>
      </c>
      <c r="Q1206" t="s">
        <v>5555</v>
      </c>
      <c r="R1206" t="s">
        <v>5556</v>
      </c>
      <c r="T1206" t="s">
        <v>25</v>
      </c>
    </row>
    <row r="1207" spans="1:20" x14ac:dyDescent="0.25">
      <c r="A1207">
        <v>62.3306732</v>
      </c>
      <c r="B1207">
        <v>-129.44208950000001</v>
      </c>
      <c r="C1207" s="1" t="str">
        <f>HYPERLINK("http://geochem.nrcan.gc.ca/cdogs/content/kwd/kwd020018_e.htm", "Fluid (stream)")</f>
        <v>Fluid (stream)</v>
      </c>
      <c r="D1207" s="1" t="str">
        <f>HYPERLINK("http://geochem.nrcan.gc.ca/cdogs/content/kwd/kwd080076_e.htm", "Filtering: 0.45 µm filter paper")</f>
        <v>Filtering: 0.45 µm filter paper</v>
      </c>
      <c r="E1207" s="1" t="str">
        <f>HYPERLINK("http://geochem.nrcan.gc.ca/cdogs/content/dgp/dgp00002_e.htm", "Total")</f>
        <v>Total</v>
      </c>
      <c r="F1207" s="1" t="str">
        <f>HYPERLINK("http://geochem.nrcan.gc.ca/cdogs/content/agp/agp01500_e.htm", "SO4 | NONE | IEC")</f>
        <v>SO4 | NONE | IEC</v>
      </c>
      <c r="G1207" s="1" t="str">
        <f>HYPERLINK("http://geochem.nrcan.gc.ca/cdogs/content/mth/mth01169_e.htm", "1169")</f>
        <v>1169</v>
      </c>
      <c r="H1207" s="1" t="str">
        <f>HYPERLINK("http://geochem.nrcan.gc.ca/cdogs/content/bdl/bdl210484_e.htm", "210484")</f>
        <v>210484</v>
      </c>
      <c r="I1207" s="1" t="str">
        <f>HYPERLINK("http://geochem.nrcan.gc.ca/cdogs/content/prj/prj210099_e.htm", "210099")</f>
        <v>210099</v>
      </c>
      <c r="J1207" s="1" t="str">
        <f>HYPERLINK("http://geochem.nrcan.gc.ca/cdogs/content/svy/svy210158_e.htm", "210158")</f>
        <v>210158</v>
      </c>
      <c r="L1207" t="s">
        <v>5557</v>
      </c>
      <c r="M1207">
        <v>28.4</v>
      </c>
      <c r="N1207" t="s">
        <v>5557</v>
      </c>
      <c r="O1207" t="s">
        <v>5558</v>
      </c>
      <c r="P1207" t="s">
        <v>5559</v>
      </c>
      <c r="Q1207" t="s">
        <v>5560</v>
      </c>
      <c r="R1207" t="s">
        <v>5561</v>
      </c>
      <c r="T1207" t="s">
        <v>25</v>
      </c>
    </row>
    <row r="1208" spans="1:20" x14ac:dyDescent="0.25">
      <c r="A1208">
        <v>62.354860899999998</v>
      </c>
      <c r="B1208">
        <v>-129.41402930000001</v>
      </c>
      <c r="C1208" s="1" t="str">
        <f>HYPERLINK("http://geochem.nrcan.gc.ca/cdogs/content/kwd/kwd020018_e.htm", "Fluid (stream)")</f>
        <v>Fluid (stream)</v>
      </c>
      <c r="D1208" s="1" t="str">
        <f>HYPERLINK("http://geochem.nrcan.gc.ca/cdogs/content/kwd/kwd080076_e.htm", "Filtering: 0.45 µm filter paper")</f>
        <v>Filtering: 0.45 µm filter paper</v>
      </c>
      <c r="E1208" s="1" t="str">
        <f>HYPERLINK("http://geochem.nrcan.gc.ca/cdogs/content/dgp/dgp00002_e.htm", "Total")</f>
        <v>Total</v>
      </c>
      <c r="F1208" s="1" t="str">
        <f>HYPERLINK("http://geochem.nrcan.gc.ca/cdogs/content/agp/agp01500_e.htm", "SO4 | NONE | IEC")</f>
        <v>SO4 | NONE | IEC</v>
      </c>
      <c r="G1208" s="1" t="str">
        <f>HYPERLINK("http://geochem.nrcan.gc.ca/cdogs/content/mth/mth01169_e.htm", "1169")</f>
        <v>1169</v>
      </c>
      <c r="H1208" s="1" t="str">
        <f>HYPERLINK("http://geochem.nrcan.gc.ca/cdogs/content/bdl/bdl210484_e.htm", "210484")</f>
        <v>210484</v>
      </c>
      <c r="I1208" s="1" t="str">
        <f>HYPERLINK("http://geochem.nrcan.gc.ca/cdogs/content/prj/prj210099_e.htm", "210099")</f>
        <v>210099</v>
      </c>
      <c r="J1208" s="1" t="str">
        <f>HYPERLINK("http://geochem.nrcan.gc.ca/cdogs/content/svy/svy210158_e.htm", "210158")</f>
        <v>210158</v>
      </c>
      <c r="L1208" t="s">
        <v>5416</v>
      </c>
      <c r="M1208">
        <v>15.8</v>
      </c>
      <c r="N1208" t="s">
        <v>5416</v>
      </c>
      <c r="O1208" t="s">
        <v>5562</v>
      </c>
      <c r="P1208" t="s">
        <v>5563</v>
      </c>
      <c r="Q1208" t="s">
        <v>5564</v>
      </c>
      <c r="R1208" t="s">
        <v>5565</v>
      </c>
      <c r="T1208" t="s">
        <v>25</v>
      </c>
    </row>
    <row r="1209" spans="1:20" x14ac:dyDescent="0.25">
      <c r="A1209">
        <v>62.364174400000003</v>
      </c>
      <c r="B1209">
        <v>-129.39050570000001</v>
      </c>
      <c r="C1209" s="1" t="str">
        <f>HYPERLINK("http://geochem.nrcan.gc.ca/cdogs/content/kwd/kwd020018_e.htm", "Fluid (stream)")</f>
        <v>Fluid (stream)</v>
      </c>
      <c r="D1209" s="1" t="str">
        <f>HYPERLINK("http://geochem.nrcan.gc.ca/cdogs/content/kwd/kwd080076_e.htm", "Filtering: 0.45 µm filter paper")</f>
        <v>Filtering: 0.45 µm filter paper</v>
      </c>
      <c r="E1209" s="1" t="str">
        <f>HYPERLINK("http://geochem.nrcan.gc.ca/cdogs/content/dgp/dgp00002_e.htm", "Total")</f>
        <v>Total</v>
      </c>
      <c r="F1209" s="1" t="str">
        <f>HYPERLINK("http://geochem.nrcan.gc.ca/cdogs/content/agp/agp01500_e.htm", "SO4 | NONE | IEC")</f>
        <v>SO4 | NONE | IEC</v>
      </c>
      <c r="G1209" s="1" t="str">
        <f>HYPERLINK("http://geochem.nrcan.gc.ca/cdogs/content/mth/mth01169_e.htm", "1169")</f>
        <v>1169</v>
      </c>
      <c r="H1209" s="1" t="str">
        <f>HYPERLINK("http://geochem.nrcan.gc.ca/cdogs/content/bdl/bdl210484_e.htm", "210484")</f>
        <v>210484</v>
      </c>
      <c r="I1209" s="1" t="str">
        <f>HYPERLINK("http://geochem.nrcan.gc.ca/cdogs/content/prj/prj210099_e.htm", "210099")</f>
        <v>210099</v>
      </c>
      <c r="J1209" s="1" t="str">
        <f>HYPERLINK("http://geochem.nrcan.gc.ca/cdogs/content/svy/svy210158_e.htm", "210158")</f>
        <v>210158</v>
      </c>
      <c r="L1209" t="s">
        <v>429</v>
      </c>
      <c r="M1209">
        <v>13</v>
      </c>
      <c r="N1209" t="s">
        <v>429</v>
      </c>
      <c r="O1209" t="s">
        <v>5566</v>
      </c>
      <c r="P1209" t="s">
        <v>5567</v>
      </c>
      <c r="Q1209" t="s">
        <v>5568</v>
      </c>
      <c r="R1209" t="s">
        <v>5569</v>
      </c>
      <c r="T1209" t="s">
        <v>25</v>
      </c>
    </row>
    <row r="1210" spans="1:20" x14ac:dyDescent="0.25">
      <c r="A1210">
        <v>62.359897500000002</v>
      </c>
      <c r="B1210">
        <v>-129.32182309999999</v>
      </c>
      <c r="C1210" s="1" t="str">
        <f>HYPERLINK("http://geochem.nrcan.gc.ca/cdogs/content/kwd/kwd020018_e.htm", "Fluid (stream)")</f>
        <v>Fluid (stream)</v>
      </c>
      <c r="D1210" s="1" t="str">
        <f>HYPERLINK("http://geochem.nrcan.gc.ca/cdogs/content/kwd/kwd080076_e.htm", "Filtering: 0.45 µm filter paper")</f>
        <v>Filtering: 0.45 µm filter paper</v>
      </c>
      <c r="E1210" s="1" t="str">
        <f>HYPERLINK("http://geochem.nrcan.gc.ca/cdogs/content/dgp/dgp00002_e.htm", "Total")</f>
        <v>Total</v>
      </c>
      <c r="F1210" s="1" t="str">
        <f>HYPERLINK("http://geochem.nrcan.gc.ca/cdogs/content/agp/agp01500_e.htm", "SO4 | NONE | IEC")</f>
        <v>SO4 | NONE | IEC</v>
      </c>
      <c r="G1210" s="1" t="str">
        <f>HYPERLINK("http://geochem.nrcan.gc.ca/cdogs/content/mth/mth01169_e.htm", "1169")</f>
        <v>1169</v>
      </c>
      <c r="H1210" s="1" t="str">
        <f>HYPERLINK("http://geochem.nrcan.gc.ca/cdogs/content/bdl/bdl210484_e.htm", "210484")</f>
        <v>210484</v>
      </c>
      <c r="I1210" s="1" t="str">
        <f>HYPERLINK("http://geochem.nrcan.gc.ca/cdogs/content/prj/prj210099_e.htm", "210099")</f>
        <v>210099</v>
      </c>
      <c r="J1210" s="1" t="str">
        <f>HYPERLINK("http://geochem.nrcan.gc.ca/cdogs/content/svy/svy210158_e.htm", "210158")</f>
        <v>210158</v>
      </c>
      <c r="L1210" t="s">
        <v>1224</v>
      </c>
      <c r="M1210">
        <v>64.400000000000006</v>
      </c>
      <c r="N1210" t="s">
        <v>1224</v>
      </c>
      <c r="O1210" t="s">
        <v>5570</v>
      </c>
      <c r="P1210" t="s">
        <v>5571</v>
      </c>
      <c r="Q1210" t="s">
        <v>5572</v>
      </c>
      <c r="R1210" t="s">
        <v>5573</v>
      </c>
      <c r="T1210" t="s">
        <v>25</v>
      </c>
    </row>
    <row r="1211" spans="1:20" x14ac:dyDescent="0.25">
      <c r="A1211">
        <v>62.366894899999998</v>
      </c>
      <c r="B1211">
        <v>-129.34605450000001</v>
      </c>
      <c r="C1211" s="1" t="str">
        <f>HYPERLINK("http://geochem.nrcan.gc.ca/cdogs/content/kwd/kwd020018_e.htm", "Fluid (stream)")</f>
        <v>Fluid (stream)</v>
      </c>
      <c r="D1211" s="1" t="str">
        <f>HYPERLINK("http://geochem.nrcan.gc.ca/cdogs/content/kwd/kwd080076_e.htm", "Filtering: 0.45 µm filter paper")</f>
        <v>Filtering: 0.45 µm filter paper</v>
      </c>
      <c r="E1211" s="1" t="str">
        <f>HYPERLINK("http://geochem.nrcan.gc.ca/cdogs/content/dgp/dgp00002_e.htm", "Total")</f>
        <v>Total</v>
      </c>
      <c r="F1211" s="1" t="str">
        <f>HYPERLINK("http://geochem.nrcan.gc.ca/cdogs/content/agp/agp01500_e.htm", "SO4 | NONE | IEC")</f>
        <v>SO4 | NONE | IEC</v>
      </c>
      <c r="G1211" s="1" t="str">
        <f>HYPERLINK("http://geochem.nrcan.gc.ca/cdogs/content/mth/mth01169_e.htm", "1169")</f>
        <v>1169</v>
      </c>
      <c r="H1211" s="1" t="str">
        <f>HYPERLINK("http://geochem.nrcan.gc.ca/cdogs/content/bdl/bdl210484_e.htm", "210484")</f>
        <v>210484</v>
      </c>
      <c r="I1211" s="1" t="str">
        <f>HYPERLINK("http://geochem.nrcan.gc.ca/cdogs/content/prj/prj210099_e.htm", "210099")</f>
        <v>210099</v>
      </c>
      <c r="J1211" s="1" t="str">
        <f>HYPERLINK("http://geochem.nrcan.gc.ca/cdogs/content/svy/svy210158_e.htm", "210158")</f>
        <v>210158</v>
      </c>
      <c r="L1211" t="s">
        <v>4904</v>
      </c>
      <c r="M1211">
        <v>25.1</v>
      </c>
      <c r="N1211" t="s">
        <v>4904</v>
      </c>
      <c r="O1211" t="s">
        <v>5574</v>
      </c>
      <c r="P1211" t="s">
        <v>5575</v>
      </c>
      <c r="Q1211" t="s">
        <v>5576</v>
      </c>
      <c r="R1211" t="s">
        <v>5577</v>
      </c>
      <c r="T1211" t="s">
        <v>25</v>
      </c>
    </row>
    <row r="1212" spans="1:20" x14ac:dyDescent="0.25">
      <c r="A1212">
        <v>62.397466999999999</v>
      </c>
      <c r="B1212">
        <v>-129.26473350000001</v>
      </c>
      <c r="C1212" s="1" t="str">
        <f>HYPERLINK("http://geochem.nrcan.gc.ca/cdogs/content/kwd/kwd020018_e.htm", "Fluid (stream)")</f>
        <v>Fluid (stream)</v>
      </c>
      <c r="D1212" s="1" t="str">
        <f>HYPERLINK("http://geochem.nrcan.gc.ca/cdogs/content/kwd/kwd080076_e.htm", "Filtering: 0.45 µm filter paper")</f>
        <v>Filtering: 0.45 µm filter paper</v>
      </c>
      <c r="E1212" s="1" t="str">
        <f>HYPERLINK("http://geochem.nrcan.gc.ca/cdogs/content/dgp/dgp00002_e.htm", "Total")</f>
        <v>Total</v>
      </c>
      <c r="F1212" s="1" t="str">
        <f>HYPERLINK("http://geochem.nrcan.gc.ca/cdogs/content/agp/agp01500_e.htm", "SO4 | NONE | IEC")</f>
        <v>SO4 | NONE | IEC</v>
      </c>
      <c r="G1212" s="1" t="str">
        <f>HYPERLINK("http://geochem.nrcan.gc.ca/cdogs/content/mth/mth01169_e.htm", "1169")</f>
        <v>1169</v>
      </c>
      <c r="H1212" s="1" t="str">
        <f>HYPERLINK("http://geochem.nrcan.gc.ca/cdogs/content/bdl/bdl210484_e.htm", "210484")</f>
        <v>210484</v>
      </c>
      <c r="I1212" s="1" t="str">
        <f>HYPERLINK("http://geochem.nrcan.gc.ca/cdogs/content/prj/prj210099_e.htm", "210099")</f>
        <v>210099</v>
      </c>
      <c r="J1212" s="1" t="str">
        <f>HYPERLINK("http://geochem.nrcan.gc.ca/cdogs/content/svy/svy210158_e.htm", "210158")</f>
        <v>210158</v>
      </c>
      <c r="L1212" t="s">
        <v>319</v>
      </c>
      <c r="M1212">
        <v>18.5</v>
      </c>
      <c r="N1212" t="s">
        <v>319</v>
      </c>
      <c r="O1212" t="s">
        <v>5578</v>
      </c>
      <c r="P1212" t="s">
        <v>5579</v>
      </c>
      <c r="Q1212" t="s">
        <v>5580</v>
      </c>
      <c r="R1212" t="s">
        <v>5581</v>
      </c>
      <c r="T1212" t="s">
        <v>25</v>
      </c>
    </row>
    <row r="1213" spans="1:20" x14ac:dyDescent="0.25">
      <c r="A1213">
        <v>62.400666800000003</v>
      </c>
      <c r="B1213">
        <v>-129.26249809999999</v>
      </c>
      <c r="C1213" s="1" t="str">
        <f>HYPERLINK("http://geochem.nrcan.gc.ca/cdogs/content/kwd/kwd020018_e.htm", "Fluid (stream)")</f>
        <v>Fluid (stream)</v>
      </c>
      <c r="D1213" s="1" t="str">
        <f>HYPERLINK("http://geochem.nrcan.gc.ca/cdogs/content/kwd/kwd080076_e.htm", "Filtering: 0.45 µm filter paper")</f>
        <v>Filtering: 0.45 µm filter paper</v>
      </c>
      <c r="E1213" s="1" t="str">
        <f>HYPERLINK("http://geochem.nrcan.gc.ca/cdogs/content/dgp/dgp00002_e.htm", "Total")</f>
        <v>Total</v>
      </c>
      <c r="F1213" s="1" t="str">
        <f>HYPERLINK("http://geochem.nrcan.gc.ca/cdogs/content/agp/agp01500_e.htm", "SO4 | NONE | IEC")</f>
        <v>SO4 | NONE | IEC</v>
      </c>
      <c r="G1213" s="1" t="str">
        <f>HYPERLINK("http://geochem.nrcan.gc.ca/cdogs/content/mth/mth01169_e.htm", "1169")</f>
        <v>1169</v>
      </c>
      <c r="H1213" s="1" t="str">
        <f>HYPERLINK("http://geochem.nrcan.gc.ca/cdogs/content/bdl/bdl210484_e.htm", "210484")</f>
        <v>210484</v>
      </c>
      <c r="I1213" s="1" t="str">
        <f>HYPERLINK("http://geochem.nrcan.gc.ca/cdogs/content/prj/prj210099_e.htm", "210099")</f>
        <v>210099</v>
      </c>
      <c r="J1213" s="1" t="str">
        <f>HYPERLINK("http://geochem.nrcan.gc.ca/cdogs/content/svy/svy210158_e.htm", "210158")</f>
        <v>210158</v>
      </c>
      <c r="L1213" t="s">
        <v>101</v>
      </c>
      <c r="M1213">
        <v>11.8</v>
      </c>
      <c r="N1213" t="s">
        <v>101</v>
      </c>
      <c r="O1213" t="s">
        <v>5582</v>
      </c>
      <c r="P1213" t="s">
        <v>5583</v>
      </c>
      <c r="Q1213" t="s">
        <v>5584</v>
      </c>
      <c r="R1213" t="s">
        <v>5585</v>
      </c>
      <c r="T1213" t="s">
        <v>25</v>
      </c>
    </row>
    <row r="1214" spans="1:20" x14ac:dyDescent="0.25">
      <c r="A1214">
        <v>62.562183099999999</v>
      </c>
      <c r="B1214">
        <v>-129.46580779999999</v>
      </c>
      <c r="C1214" s="1" t="str">
        <f>HYPERLINK("http://geochem.nrcan.gc.ca/cdogs/content/kwd/kwd020018_e.htm", "Fluid (stream)")</f>
        <v>Fluid (stream)</v>
      </c>
      <c r="D1214" s="1" t="str">
        <f>HYPERLINK("http://geochem.nrcan.gc.ca/cdogs/content/kwd/kwd080076_e.htm", "Filtering: 0.45 µm filter paper")</f>
        <v>Filtering: 0.45 µm filter paper</v>
      </c>
      <c r="E1214" s="1" t="str">
        <f>HYPERLINK("http://geochem.nrcan.gc.ca/cdogs/content/dgp/dgp00002_e.htm", "Total")</f>
        <v>Total</v>
      </c>
      <c r="F1214" s="1" t="str">
        <f>HYPERLINK("http://geochem.nrcan.gc.ca/cdogs/content/agp/agp01500_e.htm", "SO4 | NONE | IEC")</f>
        <v>SO4 | NONE | IEC</v>
      </c>
      <c r="G1214" s="1" t="str">
        <f>HYPERLINK("http://geochem.nrcan.gc.ca/cdogs/content/mth/mth01169_e.htm", "1169")</f>
        <v>1169</v>
      </c>
      <c r="H1214" s="1" t="str">
        <f>HYPERLINK("http://geochem.nrcan.gc.ca/cdogs/content/bdl/bdl210484_e.htm", "210484")</f>
        <v>210484</v>
      </c>
      <c r="I1214" s="1" t="str">
        <f>HYPERLINK("http://geochem.nrcan.gc.ca/cdogs/content/prj/prj210099_e.htm", "210099")</f>
        <v>210099</v>
      </c>
      <c r="J1214" s="1" t="str">
        <f>HYPERLINK("http://geochem.nrcan.gc.ca/cdogs/content/svy/svy210158_e.htm", "210158")</f>
        <v>210158</v>
      </c>
      <c r="L1214" t="s">
        <v>1787</v>
      </c>
      <c r="M1214">
        <v>16.100000000000001</v>
      </c>
      <c r="N1214" t="s">
        <v>1787</v>
      </c>
      <c r="O1214" t="s">
        <v>5586</v>
      </c>
      <c r="P1214" t="s">
        <v>5587</v>
      </c>
      <c r="Q1214" t="s">
        <v>5588</v>
      </c>
      <c r="R1214" t="s">
        <v>5589</v>
      </c>
      <c r="T1214" t="s">
        <v>25</v>
      </c>
    </row>
    <row r="1215" spans="1:20" x14ac:dyDescent="0.25">
      <c r="A1215">
        <v>62.562183099999999</v>
      </c>
      <c r="B1215">
        <v>-129.46580779999999</v>
      </c>
      <c r="C1215" s="1" t="str">
        <f>HYPERLINK("http://geochem.nrcan.gc.ca/cdogs/content/kwd/kwd020018_e.htm", "Fluid (stream)")</f>
        <v>Fluid (stream)</v>
      </c>
      <c r="D1215" s="1" t="str">
        <f>HYPERLINK("http://geochem.nrcan.gc.ca/cdogs/content/kwd/kwd080076_e.htm", "Filtering: 0.45 µm filter paper")</f>
        <v>Filtering: 0.45 µm filter paper</v>
      </c>
      <c r="E1215" s="1" t="str">
        <f>HYPERLINK("http://geochem.nrcan.gc.ca/cdogs/content/dgp/dgp00002_e.htm", "Total")</f>
        <v>Total</v>
      </c>
      <c r="F1215" s="1" t="str">
        <f>HYPERLINK("http://geochem.nrcan.gc.ca/cdogs/content/agp/agp01500_e.htm", "SO4 | NONE | IEC")</f>
        <v>SO4 | NONE | IEC</v>
      </c>
      <c r="G1215" s="1" t="str">
        <f>HYPERLINK("http://geochem.nrcan.gc.ca/cdogs/content/mth/mth01169_e.htm", "1169")</f>
        <v>1169</v>
      </c>
      <c r="H1215" s="1" t="str">
        <f>HYPERLINK("http://geochem.nrcan.gc.ca/cdogs/content/bdl/bdl210484_e.htm", "210484")</f>
        <v>210484</v>
      </c>
      <c r="I1215" s="1" t="str">
        <f>HYPERLINK("http://geochem.nrcan.gc.ca/cdogs/content/prj/prj210099_e.htm", "210099")</f>
        <v>210099</v>
      </c>
      <c r="J1215" s="1" t="str">
        <f>HYPERLINK("http://geochem.nrcan.gc.ca/cdogs/content/svy/svy210158_e.htm", "210158")</f>
        <v>210158</v>
      </c>
      <c r="L1215" t="s">
        <v>1787</v>
      </c>
      <c r="M1215">
        <v>16.100000000000001</v>
      </c>
      <c r="N1215" t="s">
        <v>1787</v>
      </c>
      <c r="O1215" t="s">
        <v>5586</v>
      </c>
      <c r="P1215" t="s">
        <v>5590</v>
      </c>
      <c r="Q1215" t="s">
        <v>5591</v>
      </c>
      <c r="R1215" t="s">
        <v>5592</v>
      </c>
      <c r="T1215" t="s">
        <v>25</v>
      </c>
    </row>
    <row r="1216" spans="1:20" x14ac:dyDescent="0.25">
      <c r="A1216">
        <v>62.565326300000002</v>
      </c>
      <c r="B1216">
        <v>-129.47338540000001</v>
      </c>
      <c r="C1216" s="1" t="str">
        <f>HYPERLINK("http://geochem.nrcan.gc.ca/cdogs/content/kwd/kwd020018_e.htm", "Fluid (stream)")</f>
        <v>Fluid (stream)</v>
      </c>
      <c r="D1216" s="1" t="str">
        <f>HYPERLINK("http://geochem.nrcan.gc.ca/cdogs/content/kwd/kwd080076_e.htm", "Filtering: 0.45 µm filter paper")</f>
        <v>Filtering: 0.45 µm filter paper</v>
      </c>
      <c r="E1216" s="1" t="str">
        <f>HYPERLINK("http://geochem.nrcan.gc.ca/cdogs/content/dgp/dgp00002_e.htm", "Total")</f>
        <v>Total</v>
      </c>
      <c r="F1216" s="1" t="str">
        <f>HYPERLINK("http://geochem.nrcan.gc.ca/cdogs/content/agp/agp01500_e.htm", "SO4 | NONE | IEC")</f>
        <v>SO4 | NONE | IEC</v>
      </c>
      <c r="G1216" s="1" t="str">
        <f>HYPERLINK("http://geochem.nrcan.gc.ca/cdogs/content/mth/mth01169_e.htm", "1169")</f>
        <v>1169</v>
      </c>
      <c r="H1216" s="1" t="str">
        <f>HYPERLINK("http://geochem.nrcan.gc.ca/cdogs/content/bdl/bdl210484_e.htm", "210484")</f>
        <v>210484</v>
      </c>
      <c r="I1216" s="1" t="str">
        <f>HYPERLINK("http://geochem.nrcan.gc.ca/cdogs/content/prj/prj210099_e.htm", "210099")</f>
        <v>210099</v>
      </c>
      <c r="J1216" s="1" t="str">
        <f>HYPERLINK("http://geochem.nrcan.gc.ca/cdogs/content/svy/svy210158_e.htm", "210158")</f>
        <v>210158</v>
      </c>
      <c r="L1216" t="s">
        <v>4760</v>
      </c>
      <c r="M1216">
        <v>13.1</v>
      </c>
      <c r="N1216" t="s">
        <v>4760</v>
      </c>
      <c r="O1216" t="s">
        <v>5593</v>
      </c>
      <c r="P1216" t="s">
        <v>5594</v>
      </c>
      <c r="Q1216" t="s">
        <v>5595</v>
      </c>
      <c r="R1216" t="s">
        <v>5596</v>
      </c>
      <c r="T1216" t="s">
        <v>25</v>
      </c>
    </row>
    <row r="1217" spans="1:20" x14ac:dyDescent="0.25">
      <c r="A1217">
        <v>62.576991499999998</v>
      </c>
      <c r="B1217">
        <v>-129.50788080000001</v>
      </c>
      <c r="C1217" s="1" t="str">
        <f>HYPERLINK("http://geochem.nrcan.gc.ca/cdogs/content/kwd/kwd020018_e.htm", "Fluid (stream)")</f>
        <v>Fluid (stream)</v>
      </c>
      <c r="D1217" s="1" t="str">
        <f>HYPERLINK("http://geochem.nrcan.gc.ca/cdogs/content/kwd/kwd080076_e.htm", "Filtering: 0.45 µm filter paper")</f>
        <v>Filtering: 0.45 µm filter paper</v>
      </c>
      <c r="E1217" s="1" t="str">
        <f>HYPERLINK("http://geochem.nrcan.gc.ca/cdogs/content/dgp/dgp00002_e.htm", "Total")</f>
        <v>Total</v>
      </c>
      <c r="F1217" s="1" t="str">
        <f>HYPERLINK("http://geochem.nrcan.gc.ca/cdogs/content/agp/agp01500_e.htm", "SO4 | NONE | IEC")</f>
        <v>SO4 | NONE | IEC</v>
      </c>
      <c r="G1217" s="1" t="str">
        <f>HYPERLINK("http://geochem.nrcan.gc.ca/cdogs/content/mth/mth01169_e.htm", "1169")</f>
        <v>1169</v>
      </c>
      <c r="H1217" s="1" t="str">
        <f>HYPERLINK("http://geochem.nrcan.gc.ca/cdogs/content/bdl/bdl210484_e.htm", "210484")</f>
        <v>210484</v>
      </c>
      <c r="I1217" s="1" t="str">
        <f>HYPERLINK("http://geochem.nrcan.gc.ca/cdogs/content/prj/prj210099_e.htm", "210099")</f>
        <v>210099</v>
      </c>
      <c r="J1217" s="1" t="str">
        <f>HYPERLINK("http://geochem.nrcan.gc.ca/cdogs/content/svy/svy210158_e.htm", "210158")</f>
        <v>210158</v>
      </c>
      <c r="L1217" t="s">
        <v>1186</v>
      </c>
      <c r="M1217">
        <v>7.1</v>
      </c>
      <c r="N1217" t="s">
        <v>1186</v>
      </c>
      <c r="O1217" t="s">
        <v>5597</v>
      </c>
      <c r="P1217" t="s">
        <v>5598</v>
      </c>
      <c r="Q1217" t="s">
        <v>5599</v>
      </c>
      <c r="R1217" t="s">
        <v>5600</v>
      </c>
      <c r="T1217" t="s">
        <v>25</v>
      </c>
    </row>
    <row r="1218" spans="1:20" x14ac:dyDescent="0.25">
      <c r="A1218">
        <v>62.582254300000002</v>
      </c>
      <c r="B1218">
        <v>-129.5071528</v>
      </c>
      <c r="C1218" s="1" t="str">
        <f>HYPERLINK("http://geochem.nrcan.gc.ca/cdogs/content/kwd/kwd020018_e.htm", "Fluid (stream)")</f>
        <v>Fluid (stream)</v>
      </c>
      <c r="D1218" s="1" t="str">
        <f>HYPERLINK("http://geochem.nrcan.gc.ca/cdogs/content/kwd/kwd080076_e.htm", "Filtering: 0.45 µm filter paper")</f>
        <v>Filtering: 0.45 µm filter paper</v>
      </c>
      <c r="E1218" s="1" t="str">
        <f>HYPERLINK("http://geochem.nrcan.gc.ca/cdogs/content/dgp/dgp00002_e.htm", "Total")</f>
        <v>Total</v>
      </c>
      <c r="F1218" s="1" t="str">
        <f>HYPERLINK("http://geochem.nrcan.gc.ca/cdogs/content/agp/agp01500_e.htm", "SO4 | NONE | IEC")</f>
        <v>SO4 | NONE | IEC</v>
      </c>
      <c r="G1218" s="1" t="str">
        <f>HYPERLINK("http://geochem.nrcan.gc.ca/cdogs/content/mth/mth01169_e.htm", "1169")</f>
        <v>1169</v>
      </c>
      <c r="H1218" s="1" t="str">
        <f>HYPERLINK("http://geochem.nrcan.gc.ca/cdogs/content/bdl/bdl210484_e.htm", "210484")</f>
        <v>210484</v>
      </c>
      <c r="I1218" s="1" t="str">
        <f>HYPERLINK("http://geochem.nrcan.gc.ca/cdogs/content/prj/prj210099_e.htm", "210099")</f>
        <v>210099</v>
      </c>
      <c r="J1218" s="1" t="str">
        <f>HYPERLINK("http://geochem.nrcan.gc.ca/cdogs/content/svy/svy210158_e.htm", "210158")</f>
        <v>210158</v>
      </c>
      <c r="L1218" t="s">
        <v>404</v>
      </c>
      <c r="M1218">
        <v>6.7</v>
      </c>
      <c r="N1218" t="s">
        <v>404</v>
      </c>
      <c r="O1218" t="s">
        <v>5601</v>
      </c>
      <c r="P1218" t="s">
        <v>5602</v>
      </c>
      <c r="Q1218" t="s">
        <v>5603</v>
      </c>
      <c r="R1218" t="s">
        <v>5604</v>
      </c>
      <c r="T1218" t="s">
        <v>25</v>
      </c>
    </row>
    <row r="1219" spans="1:20" x14ac:dyDescent="0.25">
      <c r="A1219">
        <v>62.589456900000002</v>
      </c>
      <c r="B1219">
        <v>-129.50616539999999</v>
      </c>
      <c r="C1219" s="1" t="str">
        <f>HYPERLINK("http://geochem.nrcan.gc.ca/cdogs/content/kwd/kwd020018_e.htm", "Fluid (stream)")</f>
        <v>Fluid (stream)</v>
      </c>
      <c r="D1219" s="1" t="str">
        <f>HYPERLINK("http://geochem.nrcan.gc.ca/cdogs/content/kwd/kwd080076_e.htm", "Filtering: 0.45 µm filter paper")</f>
        <v>Filtering: 0.45 µm filter paper</v>
      </c>
      <c r="E1219" s="1" t="str">
        <f>HYPERLINK("http://geochem.nrcan.gc.ca/cdogs/content/dgp/dgp00002_e.htm", "Total")</f>
        <v>Total</v>
      </c>
      <c r="F1219" s="1" t="str">
        <f>HYPERLINK("http://geochem.nrcan.gc.ca/cdogs/content/agp/agp01500_e.htm", "SO4 | NONE | IEC")</f>
        <v>SO4 | NONE | IEC</v>
      </c>
      <c r="G1219" s="1" t="str">
        <f>HYPERLINK("http://geochem.nrcan.gc.ca/cdogs/content/mth/mth01169_e.htm", "1169")</f>
        <v>1169</v>
      </c>
      <c r="H1219" s="1" t="str">
        <f>HYPERLINK("http://geochem.nrcan.gc.ca/cdogs/content/bdl/bdl210484_e.htm", "210484")</f>
        <v>210484</v>
      </c>
      <c r="I1219" s="1" t="str">
        <f>HYPERLINK("http://geochem.nrcan.gc.ca/cdogs/content/prj/prj210099_e.htm", "210099")</f>
        <v>210099</v>
      </c>
      <c r="J1219" s="1" t="str">
        <f>HYPERLINK("http://geochem.nrcan.gc.ca/cdogs/content/svy/svy210158_e.htm", "210158")</f>
        <v>210158</v>
      </c>
      <c r="L1219" t="s">
        <v>3244</v>
      </c>
      <c r="M1219">
        <v>14.5</v>
      </c>
      <c r="N1219" t="s">
        <v>3244</v>
      </c>
      <c r="O1219" t="s">
        <v>5605</v>
      </c>
      <c r="P1219" t="s">
        <v>5606</v>
      </c>
      <c r="Q1219" t="s">
        <v>5607</v>
      </c>
      <c r="R1219" t="s">
        <v>5608</v>
      </c>
      <c r="T1219" t="s">
        <v>25</v>
      </c>
    </row>
    <row r="1220" spans="1:20" x14ac:dyDescent="0.25">
      <c r="A1220">
        <v>62.5733125</v>
      </c>
      <c r="B1220">
        <v>-129.5855971</v>
      </c>
      <c r="C1220" s="1" t="str">
        <f>HYPERLINK("http://geochem.nrcan.gc.ca/cdogs/content/kwd/kwd020018_e.htm", "Fluid (stream)")</f>
        <v>Fluid (stream)</v>
      </c>
      <c r="D1220" s="1" t="str">
        <f>HYPERLINK("http://geochem.nrcan.gc.ca/cdogs/content/kwd/kwd080076_e.htm", "Filtering: 0.45 µm filter paper")</f>
        <v>Filtering: 0.45 µm filter paper</v>
      </c>
      <c r="E1220" s="1" t="str">
        <f>HYPERLINK("http://geochem.nrcan.gc.ca/cdogs/content/dgp/dgp00002_e.htm", "Total")</f>
        <v>Total</v>
      </c>
      <c r="F1220" s="1" t="str">
        <f>HYPERLINK("http://geochem.nrcan.gc.ca/cdogs/content/agp/agp01500_e.htm", "SO4 | NONE | IEC")</f>
        <v>SO4 | NONE | IEC</v>
      </c>
      <c r="G1220" s="1" t="str">
        <f>HYPERLINK("http://geochem.nrcan.gc.ca/cdogs/content/mth/mth01169_e.htm", "1169")</f>
        <v>1169</v>
      </c>
      <c r="H1220" s="1" t="str">
        <f>HYPERLINK("http://geochem.nrcan.gc.ca/cdogs/content/bdl/bdl210484_e.htm", "210484")</f>
        <v>210484</v>
      </c>
      <c r="I1220" s="1" t="str">
        <f>HYPERLINK("http://geochem.nrcan.gc.ca/cdogs/content/prj/prj210099_e.htm", "210099")</f>
        <v>210099</v>
      </c>
      <c r="J1220" s="1" t="str">
        <f>HYPERLINK("http://geochem.nrcan.gc.ca/cdogs/content/svy/svy210158_e.htm", "210158")</f>
        <v>210158</v>
      </c>
      <c r="L1220" t="s">
        <v>5609</v>
      </c>
      <c r="M1220">
        <v>10.8</v>
      </c>
      <c r="N1220" t="s">
        <v>5609</v>
      </c>
      <c r="O1220" t="s">
        <v>5610</v>
      </c>
      <c r="P1220" t="s">
        <v>5611</v>
      </c>
      <c r="Q1220" t="s">
        <v>5612</v>
      </c>
      <c r="R1220" t="s">
        <v>5613</v>
      </c>
      <c r="T1220" t="s">
        <v>25</v>
      </c>
    </row>
    <row r="1221" spans="1:20" x14ac:dyDescent="0.25">
      <c r="A1221">
        <v>62.970900299999997</v>
      </c>
      <c r="B1221">
        <v>-129.5994383</v>
      </c>
      <c r="C1221" s="1" t="str">
        <f>HYPERLINK("http://geochem.nrcan.gc.ca/cdogs/content/kwd/kwd020018_e.htm", "Fluid (stream)")</f>
        <v>Fluid (stream)</v>
      </c>
      <c r="D1221" s="1" t="str">
        <f>HYPERLINK("http://geochem.nrcan.gc.ca/cdogs/content/kwd/kwd080076_e.htm", "Filtering: 0.45 µm filter paper")</f>
        <v>Filtering: 0.45 µm filter paper</v>
      </c>
      <c r="E1221" s="1" t="str">
        <f>HYPERLINK("http://geochem.nrcan.gc.ca/cdogs/content/dgp/dgp00002_e.htm", "Total")</f>
        <v>Total</v>
      </c>
      <c r="F1221" s="1" t="str">
        <f>HYPERLINK("http://geochem.nrcan.gc.ca/cdogs/content/agp/agp01500_e.htm", "SO4 | NONE | IEC")</f>
        <v>SO4 | NONE | IEC</v>
      </c>
      <c r="G1221" s="1" t="str">
        <f>HYPERLINK("http://geochem.nrcan.gc.ca/cdogs/content/mth/mth01169_e.htm", "1169")</f>
        <v>1169</v>
      </c>
      <c r="H1221" s="1" t="str">
        <f>HYPERLINK("http://geochem.nrcan.gc.ca/cdogs/content/bdl/bdl210484_e.htm", "210484")</f>
        <v>210484</v>
      </c>
      <c r="I1221" s="1" t="str">
        <f>HYPERLINK("http://geochem.nrcan.gc.ca/cdogs/content/prj/prj210099_e.htm", "210099")</f>
        <v>210099</v>
      </c>
      <c r="J1221" s="1" t="str">
        <f>HYPERLINK("http://geochem.nrcan.gc.ca/cdogs/content/svy/svy210158_e.htm", "210158")</f>
        <v>210158</v>
      </c>
      <c r="L1221" t="s">
        <v>1710</v>
      </c>
      <c r="M1221">
        <v>5.4</v>
      </c>
      <c r="N1221" t="s">
        <v>1710</v>
      </c>
      <c r="O1221" t="s">
        <v>5614</v>
      </c>
      <c r="P1221" t="s">
        <v>5615</v>
      </c>
      <c r="Q1221" t="s">
        <v>5616</v>
      </c>
      <c r="R1221" t="s">
        <v>5617</v>
      </c>
      <c r="T1221" t="s">
        <v>25</v>
      </c>
    </row>
    <row r="1222" spans="1:20" x14ac:dyDescent="0.25">
      <c r="A1222">
        <v>62.624828899999997</v>
      </c>
      <c r="B1222">
        <v>-129.63085989999999</v>
      </c>
      <c r="C1222" s="1" t="str">
        <f>HYPERLINK("http://geochem.nrcan.gc.ca/cdogs/content/kwd/kwd020018_e.htm", "Fluid (stream)")</f>
        <v>Fluid (stream)</v>
      </c>
      <c r="D1222" s="1" t="str">
        <f>HYPERLINK("http://geochem.nrcan.gc.ca/cdogs/content/kwd/kwd080076_e.htm", "Filtering: 0.45 µm filter paper")</f>
        <v>Filtering: 0.45 µm filter paper</v>
      </c>
      <c r="E1222" s="1" t="str">
        <f>HYPERLINK("http://geochem.nrcan.gc.ca/cdogs/content/dgp/dgp00002_e.htm", "Total")</f>
        <v>Total</v>
      </c>
      <c r="F1222" s="1" t="str">
        <f>HYPERLINK("http://geochem.nrcan.gc.ca/cdogs/content/agp/agp01500_e.htm", "SO4 | NONE | IEC")</f>
        <v>SO4 | NONE | IEC</v>
      </c>
      <c r="G1222" s="1" t="str">
        <f>HYPERLINK("http://geochem.nrcan.gc.ca/cdogs/content/mth/mth01169_e.htm", "1169")</f>
        <v>1169</v>
      </c>
      <c r="H1222" s="1" t="str">
        <f>HYPERLINK("http://geochem.nrcan.gc.ca/cdogs/content/bdl/bdl210484_e.htm", "210484")</f>
        <v>210484</v>
      </c>
      <c r="I1222" s="1" t="str">
        <f>HYPERLINK("http://geochem.nrcan.gc.ca/cdogs/content/prj/prj210099_e.htm", "210099")</f>
        <v>210099</v>
      </c>
      <c r="J1222" s="1" t="str">
        <f>HYPERLINK("http://geochem.nrcan.gc.ca/cdogs/content/svy/svy210158_e.htm", "210158")</f>
        <v>210158</v>
      </c>
      <c r="L1222" t="s">
        <v>2127</v>
      </c>
      <c r="M1222">
        <v>11.3</v>
      </c>
      <c r="N1222" t="s">
        <v>2127</v>
      </c>
      <c r="O1222" t="s">
        <v>5618</v>
      </c>
      <c r="P1222" t="s">
        <v>5619</v>
      </c>
      <c r="Q1222" t="s">
        <v>5620</v>
      </c>
      <c r="R1222" t="s">
        <v>5621</v>
      </c>
      <c r="T1222" t="s">
        <v>25</v>
      </c>
    </row>
    <row r="1223" spans="1:20" x14ac:dyDescent="0.25">
      <c r="A1223">
        <v>62.635117700000002</v>
      </c>
      <c r="B1223">
        <v>-129.6364016</v>
      </c>
      <c r="C1223" s="1" t="str">
        <f>HYPERLINK("http://geochem.nrcan.gc.ca/cdogs/content/kwd/kwd020018_e.htm", "Fluid (stream)")</f>
        <v>Fluid (stream)</v>
      </c>
      <c r="D1223" s="1" t="str">
        <f>HYPERLINK("http://geochem.nrcan.gc.ca/cdogs/content/kwd/kwd080076_e.htm", "Filtering: 0.45 µm filter paper")</f>
        <v>Filtering: 0.45 µm filter paper</v>
      </c>
      <c r="E1223" s="1" t="str">
        <f>HYPERLINK("http://geochem.nrcan.gc.ca/cdogs/content/dgp/dgp00002_e.htm", "Total")</f>
        <v>Total</v>
      </c>
      <c r="F1223" s="1" t="str">
        <f>HYPERLINK("http://geochem.nrcan.gc.ca/cdogs/content/agp/agp01500_e.htm", "SO4 | NONE | IEC")</f>
        <v>SO4 | NONE | IEC</v>
      </c>
      <c r="G1223" s="1" t="str">
        <f>HYPERLINK("http://geochem.nrcan.gc.ca/cdogs/content/mth/mth01169_e.htm", "1169")</f>
        <v>1169</v>
      </c>
      <c r="H1223" s="1" t="str">
        <f>HYPERLINK("http://geochem.nrcan.gc.ca/cdogs/content/bdl/bdl210484_e.htm", "210484")</f>
        <v>210484</v>
      </c>
      <c r="I1223" s="1" t="str">
        <f>HYPERLINK("http://geochem.nrcan.gc.ca/cdogs/content/prj/prj210099_e.htm", "210099")</f>
        <v>210099</v>
      </c>
      <c r="J1223" s="1" t="str">
        <f>HYPERLINK("http://geochem.nrcan.gc.ca/cdogs/content/svy/svy210158_e.htm", "210158")</f>
        <v>210158</v>
      </c>
      <c r="L1223" t="s">
        <v>1531</v>
      </c>
      <c r="M1223">
        <v>23.3</v>
      </c>
      <c r="N1223" t="s">
        <v>1531</v>
      </c>
      <c r="O1223" t="s">
        <v>5622</v>
      </c>
      <c r="P1223" t="s">
        <v>5623</v>
      </c>
      <c r="Q1223" t="s">
        <v>5624</v>
      </c>
      <c r="R1223" t="s">
        <v>5625</v>
      </c>
      <c r="T1223" t="s">
        <v>25</v>
      </c>
    </row>
    <row r="1224" spans="1:20" x14ac:dyDescent="0.25">
      <c r="A1224">
        <v>62.629770299999997</v>
      </c>
      <c r="B1224">
        <v>-129.69612280000001</v>
      </c>
      <c r="C1224" s="1" t="str">
        <f>HYPERLINK("http://geochem.nrcan.gc.ca/cdogs/content/kwd/kwd020018_e.htm", "Fluid (stream)")</f>
        <v>Fluid (stream)</v>
      </c>
      <c r="D1224" s="1" t="str">
        <f>HYPERLINK("http://geochem.nrcan.gc.ca/cdogs/content/kwd/kwd080076_e.htm", "Filtering: 0.45 µm filter paper")</f>
        <v>Filtering: 0.45 µm filter paper</v>
      </c>
      <c r="E1224" s="1" t="str">
        <f>HYPERLINK("http://geochem.nrcan.gc.ca/cdogs/content/dgp/dgp00002_e.htm", "Total")</f>
        <v>Total</v>
      </c>
      <c r="F1224" s="1" t="str">
        <f>HYPERLINK("http://geochem.nrcan.gc.ca/cdogs/content/agp/agp01500_e.htm", "SO4 | NONE | IEC")</f>
        <v>SO4 | NONE | IEC</v>
      </c>
      <c r="G1224" s="1" t="str">
        <f>HYPERLINK("http://geochem.nrcan.gc.ca/cdogs/content/mth/mth01169_e.htm", "1169")</f>
        <v>1169</v>
      </c>
      <c r="H1224" s="1" t="str">
        <f>HYPERLINK("http://geochem.nrcan.gc.ca/cdogs/content/bdl/bdl210484_e.htm", "210484")</f>
        <v>210484</v>
      </c>
      <c r="I1224" s="1" t="str">
        <f>HYPERLINK("http://geochem.nrcan.gc.ca/cdogs/content/prj/prj210099_e.htm", "210099")</f>
        <v>210099</v>
      </c>
      <c r="J1224" s="1" t="str">
        <f>HYPERLINK("http://geochem.nrcan.gc.ca/cdogs/content/svy/svy210158_e.htm", "210158")</f>
        <v>210158</v>
      </c>
      <c r="L1224" t="s">
        <v>5626</v>
      </c>
      <c r="M1224">
        <v>20.100000000000001</v>
      </c>
      <c r="N1224" t="s">
        <v>5626</v>
      </c>
      <c r="O1224" t="s">
        <v>5627</v>
      </c>
      <c r="P1224" t="s">
        <v>5628</v>
      </c>
      <c r="Q1224" t="s">
        <v>5629</v>
      </c>
      <c r="R1224" t="s">
        <v>5630</v>
      </c>
      <c r="T1224" t="s">
        <v>25</v>
      </c>
    </row>
    <row r="1225" spans="1:20" x14ac:dyDescent="0.25">
      <c r="A1225">
        <v>62.626070599999998</v>
      </c>
      <c r="B1225">
        <v>-129.74342759999999</v>
      </c>
      <c r="C1225" s="1" t="str">
        <f>HYPERLINK("http://geochem.nrcan.gc.ca/cdogs/content/kwd/kwd020018_e.htm", "Fluid (stream)")</f>
        <v>Fluid (stream)</v>
      </c>
      <c r="D1225" s="1" t="str">
        <f>HYPERLINK("http://geochem.nrcan.gc.ca/cdogs/content/kwd/kwd080076_e.htm", "Filtering: 0.45 µm filter paper")</f>
        <v>Filtering: 0.45 µm filter paper</v>
      </c>
      <c r="E1225" s="1" t="str">
        <f>HYPERLINK("http://geochem.nrcan.gc.ca/cdogs/content/dgp/dgp00002_e.htm", "Total")</f>
        <v>Total</v>
      </c>
      <c r="F1225" s="1" t="str">
        <f>HYPERLINK("http://geochem.nrcan.gc.ca/cdogs/content/agp/agp01500_e.htm", "SO4 | NONE | IEC")</f>
        <v>SO4 | NONE | IEC</v>
      </c>
      <c r="G1225" s="1" t="str">
        <f>HYPERLINK("http://geochem.nrcan.gc.ca/cdogs/content/mth/mth01169_e.htm", "1169")</f>
        <v>1169</v>
      </c>
      <c r="H1225" s="1" t="str">
        <f>HYPERLINK("http://geochem.nrcan.gc.ca/cdogs/content/bdl/bdl210484_e.htm", "210484")</f>
        <v>210484</v>
      </c>
      <c r="I1225" s="1" t="str">
        <f>HYPERLINK("http://geochem.nrcan.gc.ca/cdogs/content/prj/prj210099_e.htm", "210099")</f>
        <v>210099</v>
      </c>
      <c r="J1225" s="1" t="str">
        <f>HYPERLINK("http://geochem.nrcan.gc.ca/cdogs/content/svy/svy210158_e.htm", "210158")</f>
        <v>210158</v>
      </c>
      <c r="L1225" t="s">
        <v>1787</v>
      </c>
      <c r="M1225">
        <v>16.100000000000001</v>
      </c>
      <c r="N1225" t="s">
        <v>1787</v>
      </c>
      <c r="O1225" t="s">
        <v>5631</v>
      </c>
      <c r="P1225" t="s">
        <v>5632</v>
      </c>
      <c r="Q1225" t="s">
        <v>5633</v>
      </c>
      <c r="R1225" t="s">
        <v>5634</v>
      </c>
      <c r="T1225" t="s">
        <v>25</v>
      </c>
    </row>
    <row r="1226" spans="1:20" x14ac:dyDescent="0.25">
      <c r="A1226">
        <v>62.626070599999998</v>
      </c>
      <c r="B1226">
        <v>-129.74342759999999</v>
      </c>
      <c r="C1226" s="1" t="str">
        <f>HYPERLINK("http://geochem.nrcan.gc.ca/cdogs/content/kwd/kwd020018_e.htm", "Fluid (stream)")</f>
        <v>Fluid (stream)</v>
      </c>
      <c r="D1226" s="1" t="str">
        <f>HYPERLINK("http://geochem.nrcan.gc.ca/cdogs/content/kwd/kwd080076_e.htm", "Filtering: 0.45 µm filter paper")</f>
        <v>Filtering: 0.45 µm filter paper</v>
      </c>
      <c r="E1226" s="1" t="str">
        <f>HYPERLINK("http://geochem.nrcan.gc.ca/cdogs/content/dgp/dgp00002_e.htm", "Total")</f>
        <v>Total</v>
      </c>
      <c r="F1226" s="1" t="str">
        <f>HYPERLINK("http://geochem.nrcan.gc.ca/cdogs/content/agp/agp01500_e.htm", "SO4 | NONE | IEC")</f>
        <v>SO4 | NONE | IEC</v>
      </c>
      <c r="G1226" s="1" t="str">
        <f>HYPERLINK("http://geochem.nrcan.gc.ca/cdogs/content/mth/mth01169_e.htm", "1169")</f>
        <v>1169</v>
      </c>
      <c r="H1226" s="1" t="str">
        <f>HYPERLINK("http://geochem.nrcan.gc.ca/cdogs/content/bdl/bdl210484_e.htm", "210484")</f>
        <v>210484</v>
      </c>
      <c r="I1226" s="1" t="str">
        <f>HYPERLINK("http://geochem.nrcan.gc.ca/cdogs/content/prj/prj210099_e.htm", "210099")</f>
        <v>210099</v>
      </c>
      <c r="J1226" s="1" t="str">
        <f>HYPERLINK("http://geochem.nrcan.gc.ca/cdogs/content/svy/svy210158_e.htm", "210158")</f>
        <v>210158</v>
      </c>
      <c r="L1226" t="s">
        <v>464</v>
      </c>
      <c r="M1226">
        <v>15.6</v>
      </c>
      <c r="N1226" t="s">
        <v>464</v>
      </c>
      <c r="O1226" t="s">
        <v>5631</v>
      </c>
      <c r="P1226" t="s">
        <v>5635</v>
      </c>
      <c r="Q1226" t="s">
        <v>5636</v>
      </c>
      <c r="R1226" t="s">
        <v>5637</v>
      </c>
      <c r="T1226" t="s">
        <v>25</v>
      </c>
    </row>
    <row r="1227" spans="1:20" x14ac:dyDescent="0.25">
      <c r="A1227">
        <v>62.589557200000002</v>
      </c>
      <c r="B1227">
        <v>-129.72577140000001</v>
      </c>
      <c r="C1227" s="1" t="str">
        <f>HYPERLINK("http://geochem.nrcan.gc.ca/cdogs/content/kwd/kwd020018_e.htm", "Fluid (stream)")</f>
        <v>Fluid (stream)</v>
      </c>
      <c r="D1227" s="1" t="str">
        <f>HYPERLINK("http://geochem.nrcan.gc.ca/cdogs/content/kwd/kwd080076_e.htm", "Filtering: 0.45 µm filter paper")</f>
        <v>Filtering: 0.45 µm filter paper</v>
      </c>
      <c r="E1227" s="1" t="str">
        <f>HYPERLINK("http://geochem.nrcan.gc.ca/cdogs/content/dgp/dgp00002_e.htm", "Total")</f>
        <v>Total</v>
      </c>
      <c r="F1227" s="1" t="str">
        <f>HYPERLINK("http://geochem.nrcan.gc.ca/cdogs/content/agp/agp01500_e.htm", "SO4 | NONE | IEC")</f>
        <v>SO4 | NONE | IEC</v>
      </c>
      <c r="G1227" s="1" t="str">
        <f>HYPERLINK("http://geochem.nrcan.gc.ca/cdogs/content/mth/mth01169_e.htm", "1169")</f>
        <v>1169</v>
      </c>
      <c r="H1227" s="1" t="str">
        <f>HYPERLINK("http://geochem.nrcan.gc.ca/cdogs/content/bdl/bdl210484_e.htm", "210484")</f>
        <v>210484</v>
      </c>
      <c r="I1227" s="1" t="str">
        <f>HYPERLINK("http://geochem.nrcan.gc.ca/cdogs/content/prj/prj210099_e.htm", "210099")</f>
        <v>210099</v>
      </c>
      <c r="J1227" s="1" t="str">
        <f>HYPERLINK("http://geochem.nrcan.gc.ca/cdogs/content/svy/svy210158_e.htm", "210158")</f>
        <v>210158</v>
      </c>
      <c r="L1227" t="s">
        <v>2802</v>
      </c>
      <c r="M1227">
        <v>4.9000000000000004</v>
      </c>
      <c r="N1227" t="s">
        <v>2802</v>
      </c>
      <c r="O1227" t="s">
        <v>5638</v>
      </c>
      <c r="P1227" t="s">
        <v>5639</v>
      </c>
      <c r="Q1227" t="s">
        <v>5640</v>
      </c>
      <c r="R1227" t="s">
        <v>5641</v>
      </c>
      <c r="T1227" t="s">
        <v>25</v>
      </c>
    </row>
    <row r="1228" spans="1:20" x14ac:dyDescent="0.25">
      <c r="A1228">
        <v>62.592375099999998</v>
      </c>
      <c r="B1228">
        <v>-129.74467000000001</v>
      </c>
      <c r="C1228" s="1" t="str">
        <f>HYPERLINK("http://geochem.nrcan.gc.ca/cdogs/content/kwd/kwd020018_e.htm", "Fluid (stream)")</f>
        <v>Fluid (stream)</v>
      </c>
      <c r="D1228" s="1" t="str">
        <f>HYPERLINK("http://geochem.nrcan.gc.ca/cdogs/content/kwd/kwd080076_e.htm", "Filtering: 0.45 µm filter paper")</f>
        <v>Filtering: 0.45 µm filter paper</v>
      </c>
      <c r="E1228" s="1" t="str">
        <f>HYPERLINK("http://geochem.nrcan.gc.ca/cdogs/content/dgp/dgp00002_e.htm", "Total")</f>
        <v>Total</v>
      </c>
      <c r="F1228" s="1" t="str">
        <f>HYPERLINK("http://geochem.nrcan.gc.ca/cdogs/content/agp/agp01500_e.htm", "SO4 | NONE | IEC")</f>
        <v>SO4 | NONE | IEC</v>
      </c>
      <c r="G1228" s="1" t="str">
        <f>HYPERLINK("http://geochem.nrcan.gc.ca/cdogs/content/mth/mth01169_e.htm", "1169")</f>
        <v>1169</v>
      </c>
      <c r="H1228" s="1" t="str">
        <f>HYPERLINK("http://geochem.nrcan.gc.ca/cdogs/content/bdl/bdl210484_e.htm", "210484")</f>
        <v>210484</v>
      </c>
      <c r="I1228" s="1" t="str">
        <f>HYPERLINK("http://geochem.nrcan.gc.ca/cdogs/content/prj/prj210099_e.htm", "210099")</f>
        <v>210099</v>
      </c>
      <c r="J1228" s="1" t="str">
        <f>HYPERLINK("http://geochem.nrcan.gc.ca/cdogs/content/svy/svy210158_e.htm", "210158")</f>
        <v>210158</v>
      </c>
      <c r="L1228" t="s">
        <v>5642</v>
      </c>
      <c r="M1228">
        <v>50.3</v>
      </c>
      <c r="N1228" t="s">
        <v>5642</v>
      </c>
      <c r="O1228" t="s">
        <v>5643</v>
      </c>
      <c r="P1228" t="s">
        <v>5644</v>
      </c>
      <c r="Q1228" t="s">
        <v>5645</v>
      </c>
      <c r="R1228" t="s">
        <v>5646</v>
      </c>
      <c r="T1228" t="s">
        <v>25</v>
      </c>
    </row>
    <row r="1229" spans="1:20" x14ac:dyDescent="0.25">
      <c r="A1229">
        <v>62.6010755</v>
      </c>
      <c r="B1229">
        <v>-129.7690992</v>
      </c>
      <c r="C1229" s="1" t="str">
        <f>HYPERLINK("http://geochem.nrcan.gc.ca/cdogs/content/kwd/kwd020018_e.htm", "Fluid (stream)")</f>
        <v>Fluid (stream)</v>
      </c>
      <c r="D1229" s="1" t="str">
        <f>HYPERLINK("http://geochem.nrcan.gc.ca/cdogs/content/kwd/kwd080076_e.htm", "Filtering: 0.45 µm filter paper")</f>
        <v>Filtering: 0.45 µm filter paper</v>
      </c>
      <c r="E1229" s="1" t="str">
        <f>HYPERLINK("http://geochem.nrcan.gc.ca/cdogs/content/dgp/dgp00002_e.htm", "Total")</f>
        <v>Total</v>
      </c>
      <c r="F1229" s="1" t="str">
        <f>HYPERLINK("http://geochem.nrcan.gc.ca/cdogs/content/agp/agp01500_e.htm", "SO4 | NONE | IEC")</f>
        <v>SO4 | NONE | IEC</v>
      </c>
      <c r="G1229" s="1" t="str">
        <f>HYPERLINK("http://geochem.nrcan.gc.ca/cdogs/content/mth/mth01169_e.htm", "1169")</f>
        <v>1169</v>
      </c>
      <c r="H1229" s="1" t="str">
        <f>HYPERLINK("http://geochem.nrcan.gc.ca/cdogs/content/bdl/bdl210484_e.htm", "210484")</f>
        <v>210484</v>
      </c>
      <c r="I1229" s="1" t="str">
        <f>HYPERLINK("http://geochem.nrcan.gc.ca/cdogs/content/prj/prj210099_e.htm", "210099")</f>
        <v>210099</v>
      </c>
      <c r="J1229" s="1" t="str">
        <f>HYPERLINK("http://geochem.nrcan.gc.ca/cdogs/content/svy/svy210158_e.htm", "210158")</f>
        <v>210158</v>
      </c>
      <c r="L1229" t="s">
        <v>5647</v>
      </c>
      <c r="M1229">
        <v>41.3</v>
      </c>
      <c r="N1229" t="s">
        <v>5647</v>
      </c>
      <c r="O1229" t="s">
        <v>5648</v>
      </c>
      <c r="P1229" t="s">
        <v>5649</v>
      </c>
      <c r="Q1229" t="s">
        <v>5650</v>
      </c>
      <c r="R1229" t="s">
        <v>5651</v>
      </c>
      <c r="T1229" t="s">
        <v>25</v>
      </c>
    </row>
    <row r="1230" spans="1:20" x14ac:dyDescent="0.25">
      <c r="A1230">
        <v>62.576289199999998</v>
      </c>
      <c r="B1230">
        <v>-129.77599129999999</v>
      </c>
      <c r="C1230" s="1" t="str">
        <f>HYPERLINK("http://geochem.nrcan.gc.ca/cdogs/content/kwd/kwd020018_e.htm", "Fluid (stream)")</f>
        <v>Fluid (stream)</v>
      </c>
      <c r="D1230" s="1" t="str">
        <f>HYPERLINK("http://geochem.nrcan.gc.ca/cdogs/content/kwd/kwd080076_e.htm", "Filtering: 0.45 µm filter paper")</f>
        <v>Filtering: 0.45 µm filter paper</v>
      </c>
      <c r="E1230" s="1" t="str">
        <f>HYPERLINK("http://geochem.nrcan.gc.ca/cdogs/content/dgp/dgp00002_e.htm", "Total")</f>
        <v>Total</v>
      </c>
      <c r="F1230" s="1" t="str">
        <f>HYPERLINK("http://geochem.nrcan.gc.ca/cdogs/content/agp/agp01500_e.htm", "SO4 | NONE | IEC")</f>
        <v>SO4 | NONE | IEC</v>
      </c>
      <c r="G1230" s="1" t="str">
        <f>HYPERLINK("http://geochem.nrcan.gc.ca/cdogs/content/mth/mth01169_e.htm", "1169")</f>
        <v>1169</v>
      </c>
      <c r="H1230" s="1" t="str">
        <f>HYPERLINK("http://geochem.nrcan.gc.ca/cdogs/content/bdl/bdl210484_e.htm", "210484")</f>
        <v>210484</v>
      </c>
      <c r="I1230" s="1" t="str">
        <f>HYPERLINK("http://geochem.nrcan.gc.ca/cdogs/content/prj/prj210099_e.htm", "210099")</f>
        <v>210099</v>
      </c>
      <c r="J1230" s="1" t="str">
        <f>HYPERLINK("http://geochem.nrcan.gc.ca/cdogs/content/svy/svy210158_e.htm", "210158")</f>
        <v>210158</v>
      </c>
      <c r="L1230" t="s">
        <v>5652</v>
      </c>
      <c r="M1230">
        <v>51.8</v>
      </c>
      <c r="N1230" t="s">
        <v>5652</v>
      </c>
      <c r="O1230" t="s">
        <v>5653</v>
      </c>
      <c r="P1230" t="s">
        <v>5654</v>
      </c>
      <c r="Q1230" t="s">
        <v>5655</v>
      </c>
      <c r="R1230" t="s">
        <v>5656</v>
      </c>
      <c r="T1230" t="s">
        <v>25</v>
      </c>
    </row>
    <row r="1231" spans="1:20" x14ac:dyDescent="0.25">
      <c r="C1231" t="s">
        <v>4746</v>
      </c>
      <c r="D1231" t="s">
        <v>4747</v>
      </c>
      <c r="E1231" s="1" t="str">
        <f>HYPERLINK("http://geochem.nrcan.gc.ca/cdogs/content/dgp/dgp00002_e.htm", "Total")</f>
        <v>Total</v>
      </c>
      <c r="F1231" s="1" t="str">
        <f>HYPERLINK("http://geochem.nrcan.gc.ca/cdogs/content/agp/agp01500_e.htm", "SO4 | NONE | IEC")</f>
        <v>SO4 | NONE | IEC</v>
      </c>
      <c r="G1231" s="1" t="str">
        <f>HYPERLINK("http://geochem.nrcan.gc.ca/cdogs/content/mth/mth01169_e.htm", "1169")</f>
        <v>1169</v>
      </c>
      <c r="H1231" s="1" t="str">
        <f>HYPERLINK("http://geochem.nrcan.gc.ca/cdogs/content/bdl/bdl210484_e.htm", "210484")</f>
        <v>210484</v>
      </c>
      <c r="L1231" t="s">
        <v>5657</v>
      </c>
      <c r="M1231">
        <v>23.8</v>
      </c>
      <c r="N1231">
        <v>23.8</v>
      </c>
      <c r="Q1231" t="s">
        <v>5658</v>
      </c>
      <c r="R1231" t="s">
        <v>5659</v>
      </c>
      <c r="T1231">
        <v>0</v>
      </c>
    </row>
    <row r="1232" spans="1:20" x14ac:dyDescent="0.25">
      <c r="A1232">
        <v>62.592643000000002</v>
      </c>
      <c r="B1232">
        <v>-129.84579919999999</v>
      </c>
      <c r="C1232" s="1" t="str">
        <f>HYPERLINK("http://geochem.nrcan.gc.ca/cdogs/content/kwd/kwd020018_e.htm", "Fluid (stream)")</f>
        <v>Fluid (stream)</v>
      </c>
      <c r="D1232" s="1" t="str">
        <f>HYPERLINK("http://geochem.nrcan.gc.ca/cdogs/content/kwd/kwd080076_e.htm", "Filtering: 0.45 µm filter paper")</f>
        <v>Filtering: 0.45 µm filter paper</v>
      </c>
      <c r="E1232" s="1" t="str">
        <f>HYPERLINK("http://geochem.nrcan.gc.ca/cdogs/content/dgp/dgp00002_e.htm", "Total")</f>
        <v>Total</v>
      </c>
      <c r="F1232" s="1" t="str">
        <f>HYPERLINK("http://geochem.nrcan.gc.ca/cdogs/content/agp/agp01500_e.htm", "SO4 | NONE | IEC")</f>
        <v>SO4 | NONE | IEC</v>
      </c>
      <c r="G1232" s="1" t="str">
        <f>HYPERLINK("http://geochem.nrcan.gc.ca/cdogs/content/mth/mth01169_e.htm", "1169")</f>
        <v>1169</v>
      </c>
      <c r="H1232" s="1" t="str">
        <f>HYPERLINK("http://geochem.nrcan.gc.ca/cdogs/content/bdl/bdl210484_e.htm", "210484")</f>
        <v>210484</v>
      </c>
      <c r="I1232" s="1" t="str">
        <f>HYPERLINK("http://geochem.nrcan.gc.ca/cdogs/content/prj/prj210099_e.htm", "210099")</f>
        <v>210099</v>
      </c>
      <c r="J1232" s="1" t="str">
        <f>HYPERLINK("http://geochem.nrcan.gc.ca/cdogs/content/svy/svy210158_e.htm", "210158")</f>
        <v>210158</v>
      </c>
      <c r="L1232" t="s">
        <v>4706</v>
      </c>
      <c r="M1232">
        <v>32.1</v>
      </c>
      <c r="N1232" t="s">
        <v>4706</v>
      </c>
      <c r="O1232" t="s">
        <v>5660</v>
      </c>
      <c r="P1232" t="s">
        <v>5661</v>
      </c>
      <c r="Q1232" t="s">
        <v>5662</v>
      </c>
      <c r="R1232" t="s">
        <v>5663</v>
      </c>
      <c r="T1232" t="s">
        <v>25</v>
      </c>
    </row>
    <row r="1233" spans="1:20" x14ac:dyDescent="0.25">
      <c r="A1233">
        <v>62.5772786</v>
      </c>
      <c r="B1233">
        <v>-129.81655810000001</v>
      </c>
      <c r="C1233" s="1" t="str">
        <f>HYPERLINK("http://geochem.nrcan.gc.ca/cdogs/content/kwd/kwd020018_e.htm", "Fluid (stream)")</f>
        <v>Fluid (stream)</v>
      </c>
      <c r="D1233" s="1" t="str">
        <f>HYPERLINK("http://geochem.nrcan.gc.ca/cdogs/content/kwd/kwd080076_e.htm", "Filtering: 0.45 µm filter paper")</f>
        <v>Filtering: 0.45 µm filter paper</v>
      </c>
      <c r="E1233" s="1" t="str">
        <f>HYPERLINK("http://geochem.nrcan.gc.ca/cdogs/content/dgp/dgp00002_e.htm", "Total")</f>
        <v>Total</v>
      </c>
      <c r="F1233" s="1" t="str">
        <f>HYPERLINK("http://geochem.nrcan.gc.ca/cdogs/content/agp/agp01500_e.htm", "SO4 | NONE | IEC")</f>
        <v>SO4 | NONE | IEC</v>
      </c>
      <c r="G1233" s="1" t="str">
        <f>HYPERLINK("http://geochem.nrcan.gc.ca/cdogs/content/mth/mth01169_e.htm", "1169")</f>
        <v>1169</v>
      </c>
      <c r="H1233" s="1" t="str">
        <f>HYPERLINK("http://geochem.nrcan.gc.ca/cdogs/content/bdl/bdl210484_e.htm", "210484")</f>
        <v>210484</v>
      </c>
      <c r="I1233" s="1" t="str">
        <f>HYPERLINK("http://geochem.nrcan.gc.ca/cdogs/content/prj/prj210099_e.htm", "210099")</f>
        <v>210099</v>
      </c>
      <c r="J1233" s="1" t="str">
        <f>HYPERLINK("http://geochem.nrcan.gc.ca/cdogs/content/svy/svy210158_e.htm", "210158")</f>
        <v>210158</v>
      </c>
      <c r="L1233" t="s">
        <v>46</v>
      </c>
      <c r="M1233">
        <v>11.9</v>
      </c>
      <c r="N1233" t="s">
        <v>46</v>
      </c>
      <c r="O1233" t="s">
        <v>5664</v>
      </c>
      <c r="P1233" t="s">
        <v>5665</v>
      </c>
      <c r="Q1233" t="s">
        <v>5666</v>
      </c>
      <c r="R1233" t="s">
        <v>5667</v>
      </c>
      <c r="T1233" t="s">
        <v>25</v>
      </c>
    </row>
    <row r="1234" spans="1:20" x14ac:dyDescent="0.25">
      <c r="A1234">
        <v>62.555554999999998</v>
      </c>
      <c r="B1234">
        <v>-129.8333696</v>
      </c>
      <c r="C1234" s="1" t="str">
        <f>HYPERLINK("http://geochem.nrcan.gc.ca/cdogs/content/kwd/kwd020018_e.htm", "Fluid (stream)")</f>
        <v>Fluid (stream)</v>
      </c>
      <c r="D1234" s="1" t="str">
        <f>HYPERLINK("http://geochem.nrcan.gc.ca/cdogs/content/kwd/kwd080076_e.htm", "Filtering: 0.45 µm filter paper")</f>
        <v>Filtering: 0.45 µm filter paper</v>
      </c>
      <c r="E1234" s="1" t="str">
        <f>HYPERLINK("http://geochem.nrcan.gc.ca/cdogs/content/dgp/dgp00002_e.htm", "Total")</f>
        <v>Total</v>
      </c>
      <c r="F1234" s="1" t="str">
        <f>HYPERLINK("http://geochem.nrcan.gc.ca/cdogs/content/agp/agp01500_e.htm", "SO4 | NONE | IEC")</f>
        <v>SO4 | NONE | IEC</v>
      </c>
      <c r="G1234" s="1" t="str">
        <f>HYPERLINK("http://geochem.nrcan.gc.ca/cdogs/content/mth/mth01169_e.htm", "1169")</f>
        <v>1169</v>
      </c>
      <c r="H1234" s="1" t="str">
        <f>HYPERLINK("http://geochem.nrcan.gc.ca/cdogs/content/bdl/bdl210484_e.htm", "210484")</f>
        <v>210484</v>
      </c>
      <c r="I1234" s="1" t="str">
        <f>HYPERLINK("http://geochem.nrcan.gc.ca/cdogs/content/prj/prj210099_e.htm", "210099")</f>
        <v>210099</v>
      </c>
      <c r="J1234" s="1" t="str">
        <f>HYPERLINK("http://geochem.nrcan.gc.ca/cdogs/content/svy/svy210158_e.htm", "210158")</f>
        <v>210158</v>
      </c>
      <c r="L1234" t="s">
        <v>5458</v>
      </c>
      <c r="M1234">
        <v>9.4</v>
      </c>
      <c r="N1234" t="s">
        <v>5458</v>
      </c>
      <c r="O1234" t="s">
        <v>5668</v>
      </c>
      <c r="P1234" t="s">
        <v>5669</v>
      </c>
      <c r="Q1234" t="s">
        <v>5670</v>
      </c>
      <c r="R1234" t="s">
        <v>5671</v>
      </c>
      <c r="T1234" t="s">
        <v>25</v>
      </c>
    </row>
    <row r="1235" spans="1:20" x14ac:dyDescent="0.25">
      <c r="A1235">
        <v>62.569101500000002</v>
      </c>
      <c r="B1235">
        <v>-129.94874129999999</v>
      </c>
      <c r="C1235" s="1" t="str">
        <f>HYPERLINK("http://geochem.nrcan.gc.ca/cdogs/content/kwd/kwd020018_e.htm", "Fluid (stream)")</f>
        <v>Fluid (stream)</v>
      </c>
      <c r="D1235" s="1" t="str">
        <f>HYPERLINK("http://geochem.nrcan.gc.ca/cdogs/content/kwd/kwd080076_e.htm", "Filtering: 0.45 µm filter paper")</f>
        <v>Filtering: 0.45 µm filter paper</v>
      </c>
      <c r="E1235" s="1" t="str">
        <f>HYPERLINK("http://geochem.nrcan.gc.ca/cdogs/content/dgp/dgp00002_e.htm", "Total")</f>
        <v>Total</v>
      </c>
      <c r="F1235" s="1" t="str">
        <f>HYPERLINK("http://geochem.nrcan.gc.ca/cdogs/content/agp/agp01500_e.htm", "SO4 | NONE | IEC")</f>
        <v>SO4 | NONE | IEC</v>
      </c>
      <c r="G1235" s="1" t="str">
        <f>HYPERLINK("http://geochem.nrcan.gc.ca/cdogs/content/mth/mth01169_e.htm", "1169")</f>
        <v>1169</v>
      </c>
      <c r="H1235" s="1" t="str">
        <f>HYPERLINK("http://geochem.nrcan.gc.ca/cdogs/content/bdl/bdl210484_e.htm", "210484")</f>
        <v>210484</v>
      </c>
      <c r="I1235" s="1" t="str">
        <f>HYPERLINK("http://geochem.nrcan.gc.ca/cdogs/content/prj/prj210099_e.htm", "210099")</f>
        <v>210099</v>
      </c>
      <c r="J1235" s="1" t="str">
        <f>HYPERLINK("http://geochem.nrcan.gc.ca/cdogs/content/svy/svy210158_e.htm", "210158")</f>
        <v>210158</v>
      </c>
      <c r="L1235" t="s">
        <v>5672</v>
      </c>
      <c r="M1235">
        <v>54.8</v>
      </c>
      <c r="N1235" t="s">
        <v>5672</v>
      </c>
      <c r="O1235" t="s">
        <v>5673</v>
      </c>
      <c r="P1235" t="s">
        <v>5674</v>
      </c>
      <c r="Q1235" t="s">
        <v>5675</v>
      </c>
      <c r="R1235" t="s">
        <v>5676</v>
      </c>
      <c r="T1235" t="s">
        <v>25</v>
      </c>
    </row>
    <row r="1236" spans="1:20" x14ac:dyDescent="0.25">
      <c r="A1236">
        <v>62.560473799999997</v>
      </c>
      <c r="B1236">
        <v>-129.99159169999999</v>
      </c>
      <c r="C1236" s="1" t="str">
        <f>HYPERLINK("http://geochem.nrcan.gc.ca/cdogs/content/kwd/kwd020018_e.htm", "Fluid (stream)")</f>
        <v>Fluid (stream)</v>
      </c>
      <c r="D1236" s="1" t="str">
        <f>HYPERLINK("http://geochem.nrcan.gc.ca/cdogs/content/kwd/kwd080076_e.htm", "Filtering: 0.45 µm filter paper")</f>
        <v>Filtering: 0.45 µm filter paper</v>
      </c>
      <c r="E1236" s="1" t="str">
        <f>HYPERLINK("http://geochem.nrcan.gc.ca/cdogs/content/dgp/dgp00002_e.htm", "Total")</f>
        <v>Total</v>
      </c>
      <c r="F1236" s="1" t="str">
        <f>HYPERLINK("http://geochem.nrcan.gc.ca/cdogs/content/agp/agp01500_e.htm", "SO4 | NONE | IEC")</f>
        <v>SO4 | NONE | IEC</v>
      </c>
      <c r="G1236" s="1" t="str">
        <f>HYPERLINK("http://geochem.nrcan.gc.ca/cdogs/content/mth/mth01169_e.htm", "1169")</f>
        <v>1169</v>
      </c>
      <c r="H1236" s="1" t="str">
        <f>HYPERLINK("http://geochem.nrcan.gc.ca/cdogs/content/bdl/bdl210484_e.htm", "210484")</f>
        <v>210484</v>
      </c>
      <c r="I1236" s="1" t="str">
        <f>HYPERLINK("http://geochem.nrcan.gc.ca/cdogs/content/prj/prj210099_e.htm", "210099")</f>
        <v>210099</v>
      </c>
      <c r="J1236" s="1" t="str">
        <f>HYPERLINK("http://geochem.nrcan.gc.ca/cdogs/content/svy/svy210158_e.htm", "210158")</f>
        <v>210158</v>
      </c>
      <c r="L1236" t="s">
        <v>1219</v>
      </c>
      <c r="M1236">
        <v>20.3</v>
      </c>
      <c r="N1236" t="s">
        <v>1219</v>
      </c>
      <c r="O1236" t="s">
        <v>5677</v>
      </c>
      <c r="P1236" t="s">
        <v>5678</v>
      </c>
      <c r="Q1236" t="s">
        <v>5679</v>
      </c>
      <c r="R1236" t="s">
        <v>5680</v>
      </c>
      <c r="T1236" t="s">
        <v>25</v>
      </c>
    </row>
    <row r="1237" spans="1:20" x14ac:dyDescent="0.25">
      <c r="A1237">
        <v>62.573777200000002</v>
      </c>
      <c r="B1237">
        <v>-129.9979309</v>
      </c>
      <c r="C1237" s="1" t="str">
        <f>HYPERLINK("http://geochem.nrcan.gc.ca/cdogs/content/kwd/kwd020018_e.htm", "Fluid (stream)")</f>
        <v>Fluid (stream)</v>
      </c>
      <c r="D1237" s="1" t="str">
        <f>HYPERLINK("http://geochem.nrcan.gc.ca/cdogs/content/kwd/kwd080076_e.htm", "Filtering: 0.45 µm filter paper")</f>
        <v>Filtering: 0.45 µm filter paper</v>
      </c>
      <c r="E1237" s="1" t="str">
        <f>HYPERLINK("http://geochem.nrcan.gc.ca/cdogs/content/dgp/dgp00002_e.htm", "Total")</f>
        <v>Total</v>
      </c>
      <c r="F1237" s="1" t="str">
        <f>HYPERLINK("http://geochem.nrcan.gc.ca/cdogs/content/agp/agp01500_e.htm", "SO4 | NONE | IEC")</f>
        <v>SO4 | NONE | IEC</v>
      </c>
      <c r="G1237" s="1" t="str">
        <f>HYPERLINK("http://geochem.nrcan.gc.ca/cdogs/content/mth/mth01169_e.htm", "1169")</f>
        <v>1169</v>
      </c>
      <c r="H1237" s="1" t="str">
        <f>HYPERLINK("http://geochem.nrcan.gc.ca/cdogs/content/bdl/bdl210484_e.htm", "210484")</f>
        <v>210484</v>
      </c>
      <c r="I1237" s="1" t="str">
        <f>HYPERLINK("http://geochem.nrcan.gc.ca/cdogs/content/prj/prj210099_e.htm", "210099")</f>
        <v>210099</v>
      </c>
      <c r="J1237" s="1" t="str">
        <f>HYPERLINK("http://geochem.nrcan.gc.ca/cdogs/content/svy/svy210158_e.htm", "210158")</f>
        <v>210158</v>
      </c>
      <c r="L1237" t="s">
        <v>1051</v>
      </c>
      <c r="M1237">
        <v>37.200000000000003</v>
      </c>
      <c r="N1237" t="s">
        <v>1051</v>
      </c>
      <c r="O1237" t="s">
        <v>5681</v>
      </c>
      <c r="P1237" t="s">
        <v>5682</v>
      </c>
      <c r="Q1237" t="s">
        <v>5683</v>
      </c>
      <c r="R1237" t="s">
        <v>5684</v>
      </c>
      <c r="T1237" t="s">
        <v>25</v>
      </c>
    </row>
    <row r="1238" spans="1:20" x14ac:dyDescent="0.25">
      <c r="A1238">
        <v>62.603939400000002</v>
      </c>
      <c r="B1238">
        <v>-129.8970995</v>
      </c>
      <c r="C1238" s="1" t="str">
        <f>HYPERLINK("http://geochem.nrcan.gc.ca/cdogs/content/kwd/kwd020018_e.htm", "Fluid (stream)")</f>
        <v>Fluid (stream)</v>
      </c>
      <c r="D1238" s="1" t="str">
        <f>HYPERLINK("http://geochem.nrcan.gc.ca/cdogs/content/kwd/kwd080076_e.htm", "Filtering: 0.45 µm filter paper")</f>
        <v>Filtering: 0.45 µm filter paper</v>
      </c>
      <c r="E1238" s="1" t="str">
        <f>HYPERLINK("http://geochem.nrcan.gc.ca/cdogs/content/dgp/dgp00002_e.htm", "Total")</f>
        <v>Total</v>
      </c>
      <c r="F1238" s="1" t="str">
        <f>HYPERLINK("http://geochem.nrcan.gc.ca/cdogs/content/agp/agp01500_e.htm", "SO4 | NONE | IEC")</f>
        <v>SO4 | NONE | IEC</v>
      </c>
      <c r="G1238" s="1" t="str">
        <f>HYPERLINK("http://geochem.nrcan.gc.ca/cdogs/content/mth/mth01169_e.htm", "1169")</f>
        <v>1169</v>
      </c>
      <c r="H1238" s="1" t="str">
        <f>HYPERLINK("http://geochem.nrcan.gc.ca/cdogs/content/bdl/bdl210484_e.htm", "210484")</f>
        <v>210484</v>
      </c>
      <c r="I1238" s="1" t="str">
        <f>HYPERLINK("http://geochem.nrcan.gc.ca/cdogs/content/prj/prj210099_e.htm", "210099")</f>
        <v>210099</v>
      </c>
      <c r="J1238" s="1" t="str">
        <f>HYPERLINK("http://geochem.nrcan.gc.ca/cdogs/content/svy/svy210158_e.htm", "210158")</f>
        <v>210158</v>
      </c>
      <c r="L1238" t="s">
        <v>5685</v>
      </c>
      <c r="M1238">
        <v>46.3</v>
      </c>
      <c r="N1238" t="s">
        <v>5685</v>
      </c>
      <c r="O1238" t="s">
        <v>5686</v>
      </c>
      <c r="P1238" t="s">
        <v>5687</v>
      </c>
      <c r="Q1238" t="s">
        <v>5688</v>
      </c>
      <c r="R1238" t="s">
        <v>5689</v>
      </c>
      <c r="T1238" t="s">
        <v>25</v>
      </c>
    </row>
    <row r="1239" spans="1:20" x14ac:dyDescent="0.25">
      <c r="A1239">
        <v>62.613758599999997</v>
      </c>
      <c r="B1239">
        <v>-129.90148780000001</v>
      </c>
      <c r="C1239" s="1" t="str">
        <f>HYPERLINK("http://geochem.nrcan.gc.ca/cdogs/content/kwd/kwd020018_e.htm", "Fluid (stream)")</f>
        <v>Fluid (stream)</v>
      </c>
      <c r="D1239" s="1" t="str">
        <f>HYPERLINK("http://geochem.nrcan.gc.ca/cdogs/content/kwd/kwd080076_e.htm", "Filtering: 0.45 µm filter paper")</f>
        <v>Filtering: 0.45 µm filter paper</v>
      </c>
      <c r="E1239" s="1" t="str">
        <f>HYPERLINK("http://geochem.nrcan.gc.ca/cdogs/content/dgp/dgp00002_e.htm", "Total")</f>
        <v>Total</v>
      </c>
      <c r="F1239" s="1" t="str">
        <f>HYPERLINK("http://geochem.nrcan.gc.ca/cdogs/content/agp/agp01500_e.htm", "SO4 | NONE | IEC")</f>
        <v>SO4 | NONE | IEC</v>
      </c>
      <c r="G1239" s="1" t="str">
        <f>HYPERLINK("http://geochem.nrcan.gc.ca/cdogs/content/mth/mth01169_e.htm", "1169")</f>
        <v>1169</v>
      </c>
      <c r="H1239" s="1" t="str">
        <f>HYPERLINK("http://geochem.nrcan.gc.ca/cdogs/content/bdl/bdl210484_e.htm", "210484")</f>
        <v>210484</v>
      </c>
      <c r="I1239" s="1" t="str">
        <f>HYPERLINK("http://geochem.nrcan.gc.ca/cdogs/content/prj/prj210099_e.htm", "210099")</f>
        <v>210099</v>
      </c>
      <c r="J1239" s="1" t="str">
        <f>HYPERLINK("http://geochem.nrcan.gc.ca/cdogs/content/svy/svy210158_e.htm", "210158")</f>
        <v>210158</v>
      </c>
      <c r="L1239" t="s">
        <v>381</v>
      </c>
      <c r="M1239">
        <v>24.9</v>
      </c>
      <c r="N1239" t="s">
        <v>381</v>
      </c>
      <c r="O1239" t="s">
        <v>5690</v>
      </c>
      <c r="P1239" t="s">
        <v>5691</v>
      </c>
      <c r="Q1239" t="s">
        <v>5692</v>
      </c>
      <c r="R1239" t="s">
        <v>5693</v>
      </c>
      <c r="T1239" t="s">
        <v>25</v>
      </c>
    </row>
    <row r="1240" spans="1:20" x14ac:dyDescent="0.25">
      <c r="A1240">
        <v>62.616838299999998</v>
      </c>
      <c r="B1240">
        <v>-129.88589279999999</v>
      </c>
      <c r="C1240" s="1" t="str">
        <f>HYPERLINK("http://geochem.nrcan.gc.ca/cdogs/content/kwd/kwd020018_e.htm", "Fluid (stream)")</f>
        <v>Fluid (stream)</v>
      </c>
      <c r="D1240" s="1" t="str">
        <f>HYPERLINK("http://geochem.nrcan.gc.ca/cdogs/content/kwd/kwd080076_e.htm", "Filtering: 0.45 µm filter paper")</f>
        <v>Filtering: 0.45 µm filter paper</v>
      </c>
      <c r="E1240" s="1" t="str">
        <f>HYPERLINK("http://geochem.nrcan.gc.ca/cdogs/content/dgp/dgp00002_e.htm", "Total")</f>
        <v>Total</v>
      </c>
      <c r="F1240" s="1" t="str">
        <f>HYPERLINK("http://geochem.nrcan.gc.ca/cdogs/content/agp/agp01500_e.htm", "SO4 | NONE | IEC")</f>
        <v>SO4 | NONE | IEC</v>
      </c>
      <c r="G1240" s="1" t="str">
        <f>HYPERLINK("http://geochem.nrcan.gc.ca/cdogs/content/mth/mth01169_e.htm", "1169")</f>
        <v>1169</v>
      </c>
      <c r="H1240" s="1" t="str">
        <f>HYPERLINK("http://geochem.nrcan.gc.ca/cdogs/content/bdl/bdl210484_e.htm", "210484")</f>
        <v>210484</v>
      </c>
      <c r="I1240" s="1" t="str">
        <f>HYPERLINK("http://geochem.nrcan.gc.ca/cdogs/content/prj/prj210099_e.htm", "210099")</f>
        <v>210099</v>
      </c>
      <c r="J1240" s="1" t="str">
        <f>HYPERLINK("http://geochem.nrcan.gc.ca/cdogs/content/svy/svy210158_e.htm", "210158")</f>
        <v>210158</v>
      </c>
      <c r="L1240" t="s">
        <v>1927</v>
      </c>
      <c r="M1240">
        <v>56.7</v>
      </c>
      <c r="N1240" t="s">
        <v>1927</v>
      </c>
      <c r="O1240" t="s">
        <v>5694</v>
      </c>
      <c r="P1240" t="s">
        <v>5695</v>
      </c>
      <c r="Q1240" t="s">
        <v>5696</v>
      </c>
      <c r="R1240" t="s">
        <v>5697</v>
      </c>
      <c r="T1240" t="s">
        <v>25</v>
      </c>
    </row>
    <row r="1241" spans="1:20" x14ac:dyDescent="0.25">
      <c r="A1241">
        <v>62.636432900000003</v>
      </c>
      <c r="B1241">
        <v>-129.8761216</v>
      </c>
      <c r="C1241" s="1" t="str">
        <f>HYPERLINK("http://geochem.nrcan.gc.ca/cdogs/content/kwd/kwd020018_e.htm", "Fluid (stream)")</f>
        <v>Fluid (stream)</v>
      </c>
      <c r="D1241" s="1" t="str">
        <f>HYPERLINK("http://geochem.nrcan.gc.ca/cdogs/content/kwd/kwd080076_e.htm", "Filtering: 0.45 µm filter paper")</f>
        <v>Filtering: 0.45 µm filter paper</v>
      </c>
      <c r="E1241" s="1" t="str">
        <f>HYPERLINK("http://geochem.nrcan.gc.ca/cdogs/content/dgp/dgp00002_e.htm", "Total")</f>
        <v>Total</v>
      </c>
      <c r="F1241" s="1" t="str">
        <f>HYPERLINK("http://geochem.nrcan.gc.ca/cdogs/content/agp/agp01500_e.htm", "SO4 | NONE | IEC")</f>
        <v>SO4 | NONE | IEC</v>
      </c>
      <c r="G1241" s="1" t="str">
        <f>HYPERLINK("http://geochem.nrcan.gc.ca/cdogs/content/mth/mth01169_e.htm", "1169")</f>
        <v>1169</v>
      </c>
      <c r="H1241" s="1" t="str">
        <f>HYPERLINK("http://geochem.nrcan.gc.ca/cdogs/content/bdl/bdl210484_e.htm", "210484")</f>
        <v>210484</v>
      </c>
      <c r="I1241" s="1" t="str">
        <f>HYPERLINK("http://geochem.nrcan.gc.ca/cdogs/content/prj/prj210099_e.htm", "210099")</f>
        <v>210099</v>
      </c>
      <c r="J1241" s="1" t="str">
        <f>HYPERLINK("http://geochem.nrcan.gc.ca/cdogs/content/svy/svy210158_e.htm", "210158")</f>
        <v>210158</v>
      </c>
      <c r="L1241" t="s">
        <v>5698</v>
      </c>
      <c r="M1241">
        <v>27.1</v>
      </c>
      <c r="N1241" t="s">
        <v>5698</v>
      </c>
      <c r="O1241" t="s">
        <v>5699</v>
      </c>
      <c r="P1241" t="s">
        <v>5700</v>
      </c>
      <c r="Q1241" t="s">
        <v>5701</v>
      </c>
      <c r="R1241" t="s">
        <v>5702</v>
      </c>
      <c r="T1241" t="s">
        <v>25</v>
      </c>
    </row>
    <row r="1242" spans="1:20" x14ac:dyDescent="0.25">
      <c r="A1242">
        <v>62.652022299999999</v>
      </c>
      <c r="B1242">
        <v>-129.88657140000001</v>
      </c>
      <c r="C1242" s="1" t="str">
        <f>HYPERLINK("http://geochem.nrcan.gc.ca/cdogs/content/kwd/kwd020018_e.htm", "Fluid (stream)")</f>
        <v>Fluid (stream)</v>
      </c>
      <c r="D1242" s="1" t="str">
        <f>HYPERLINK("http://geochem.nrcan.gc.ca/cdogs/content/kwd/kwd080076_e.htm", "Filtering: 0.45 µm filter paper")</f>
        <v>Filtering: 0.45 µm filter paper</v>
      </c>
      <c r="E1242" s="1" t="str">
        <f>HYPERLINK("http://geochem.nrcan.gc.ca/cdogs/content/dgp/dgp00002_e.htm", "Total")</f>
        <v>Total</v>
      </c>
      <c r="F1242" s="1" t="str">
        <f>HYPERLINK("http://geochem.nrcan.gc.ca/cdogs/content/agp/agp01500_e.htm", "SO4 | NONE | IEC")</f>
        <v>SO4 | NONE | IEC</v>
      </c>
      <c r="G1242" s="1" t="str">
        <f>HYPERLINK("http://geochem.nrcan.gc.ca/cdogs/content/mth/mth01169_e.htm", "1169")</f>
        <v>1169</v>
      </c>
      <c r="H1242" s="1" t="str">
        <f>HYPERLINK("http://geochem.nrcan.gc.ca/cdogs/content/bdl/bdl210484_e.htm", "210484")</f>
        <v>210484</v>
      </c>
      <c r="I1242" s="1" t="str">
        <f>HYPERLINK("http://geochem.nrcan.gc.ca/cdogs/content/prj/prj210099_e.htm", "210099")</f>
        <v>210099</v>
      </c>
      <c r="J1242" s="1" t="str">
        <f>HYPERLINK("http://geochem.nrcan.gc.ca/cdogs/content/svy/svy210158_e.htm", "210158")</f>
        <v>210158</v>
      </c>
      <c r="L1242" t="s">
        <v>3226</v>
      </c>
      <c r="M1242">
        <v>18.100000000000001</v>
      </c>
      <c r="N1242" t="s">
        <v>3226</v>
      </c>
      <c r="O1242" t="s">
        <v>5703</v>
      </c>
      <c r="P1242" t="s">
        <v>5704</v>
      </c>
      <c r="Q1242" t="s">
        <v>5705</v>
      </c>
      <c r="R1242" t="s">
        <v>5706</v>
      </c>
      <c r="T1242" t="s">
        <v>25</v>
      </c>
    </row>
    <row r="1243" spans="1:20" x14ac:dyDescent="0.25">
      <c r="A1243">
        <v>62.6963595</v>
      </c>
      <c r="B1243">
        <v>-129.96918719999999</v>
      </c>
      <c r="C1243" s="1" t="str">
        <f>HYPERLINK("http://geochem.nrcan.gc.ca/cdogs/content/kwd/kwd020018_e.htm", "Fluid (stream)")</f>
        <v>Fluid (stream)</v>
      </c>
      <c r="D1243" s="1" t="str">
        <f>HYPERLINK("http://geochem.nrcan.gc.ca/cdogs/content/kwd/kwd080076_e.htm", "Filtering: 0.45 µm filter paper")</f>
        <v>Filtering: 0.45 µm filter paper</v>
      </c>
      <c r="E1243" s="1" t="str">
        <f>HYPERLINK("http://geochem.nrcan.gc.ca/cdogs/content/dgp/dgp00002_e.htm", "Total")</f>
        <v>Total</v>
      </c>
      <c r="F1243" s="1" t="str">
        <f>HYPERLINK("http://geochem.nrcan.gc.ca/cdogs/content/agp/agp01500_e.htm", "SO4 | NONE | IEC")</f>
        <v>SO4 | NONE | IEC</v>
      </c>
      <c r="G1243" s="1" t="str">
        <f>HYPERLINK("http://geochem.nrcan.gc.ca/cdogs/content/mth/mth01169_e.htm", "1169")</f>
        <v>1169</v>
      </c>
      <c r="H1243" s="1" t="str">
        <f>HYPERLINK("http://geochem.nrcan.gc.ca/cdogs/content/bdl/bdl210484_e.htm", "210484")</f>
        <v>210484</v>
      </c>
      <c r="I1243" s="1" t="str">
        <f>HYPERLINK("http://geochem.nrcan.gc.ca/cdogs/content/prj/prj210099_e.htm", "210099")</f>
        <v>210099</v>
      </c>
      <c r="J1243" s="1" t="str">
        <f>HYPERLINK("http://geochem.nrcan.gc.ca/cdogs/content/svy/svy210158_e.htm", "210158")</f>
        <v>210158</v>
      </c>
      <c r="L1243" t="s">
        <v>791</v>
      </c>
      <c r="M1243">
        <v>9.1</v>
      </c>
      <c r="N1243" t="s">
        <v>791</v>
      </c>
      <c r="O1243" t="s">
        <v>5707</v>
      </c>
      <c r="P1243" t="s">
        <v>5708</v>
      </c>
      <c r="Q1243" t="s">
        <v>5709</v>
      </c>
      <c r="R1243" t="s">
        <v>5710</v>
      </c>
      <c r="T1243" t="s">
        <v>25</v>
      </c>
    </row>
    <row r="1244" spans="1:20" x14ac:dyDescent="0.25">
      <c r="A1244">
        <v>62.6946808</v>
      </c>
      <c r="B1244">
        <v>-129.9267108</v>
      </c>
      <c r="C1244" s="1" t="str">
        <f>HYPERLINK("http://geochem.nrcan.gc.ca/cdogs/content/kwd/kwd020018_e.htm", "Fluid (stream)")</f>
        <v>Fluid (stream)</v>
      </c>
      <c r="D1244" s="1" t="str">
        <f>HYPERLINK("http://geochem.nrcan.gc.ca/cdogs/content/kwd/kwd080076_e.htm", "Filtering: 0.45 µm filter paper")</f>
        <v>Filtering: 0.45 µm filter paper</v>
      </c>
      <c r="E1244" s="1" t="str">
        <f>HYPERLINK("http://geochem.nrcan.gc.ca/cdogs/content/dgp/dgp00002_e.htm", "Total")</f>
        <v>Total</v>
      </c>
      <c r="F1244" s="1" t="str">
        <f>HYPERLINK("http://geochem.nrcan.gc.ca/cdogs/content/agp/agp01500_e.htm", "SO4 | NONE | IEC")</f>
        <v>SO4 | NONE | IEC</v>
      </c>
      <c r="G1244" s="1" t="str">
        <f>HYPERLINK("http://geochem.nrcan.gc.ca/cdogs/content/mth/mth01169_e.htm", "1169")</f>
        <v>1169</v>
      </c>
      <c r="H1244" s="1" t="str">
        <f>HYPERLINK("http://geochem.nrcan.gc.ca/cdogs/content/bdl/bdl210484_e.htm", "210484")</f>
        <v>210484</v>
      </c>
      <c r="I1244" s="1" t="str">
        <f>HYPERLINK("http://geochem.nrcan.gc.ca/cdogs/content/prj/prj210099_e.htm", "210099")</f>
        <v>210099</v>
      </c>
      <c r="J1244" s="1" t="str">
        <f>HYPERLINK("http://geochem.nrcan.gc.ca/cdogs/content/svy/svy210158_e.htm", "210158")</f>
        <v>210158</v>
      </c>
      <c r="L1244" t="s">
        <v>5711</v>
      </c>
      <c r="M1244">
        <v>9.6</v>
      </c>
      <c r="N1244" t="s">
        <v>5711</v>
      </c>
      <c r="O1244" t="s">
        <v>5712</v>
      </c>
      <c r="P1244" t="s">
        <v>5713</v>
      </c>
      <c r="Q1244" t="s">
        <v>5714</v>
      </c>
      <c r="R1244" t="s">
        <v>5715</v>
      </c>
      <c r="T1244" t="s">
        <v>25</v>
      </c>
    </row>
    <row r="1245" spans="1:20" x14ac:dyDescent="0.25">
      <c r="A1245">
        <v>62.728538899999997</v>
      </c>
      <c r="B1245">
        <v>-129.8953741</v>
      </c>
      <c r="C1245" s="1" t="str">
        <f>HYPERLINK("http://geochem.nrcan.gc.ca/cdogs/content/kwd/kwd020018_e.htm", "Fluid (stream)")</f>
        <v>Fluid (stream)</v>
      </c>
      <c r="D1245" s="1" t="str">
        <f>HYPERLINK("http://geochem.nrcan.gc.ca/cdogs/content/kwd/kwd080076_e.htm", "Filtering: 0.45 µm filter paper")</f>
        <v>Filtering: 0.45 µm filter paper</v>
      </c>
      <c r="E1245" s="1" t="str">
        <f>HYPERLINK("http://geochem.nrcan.gc.ca/cdogs/content/dgp/dgp00002_e.htm", "Total")</f>
        <v>Total</v>
      </c>
      <c r="F1245" s="1" t="str">
        <f>HYPERLINK("http://geochem.nrcan.gc.ca/cdogs/content/agp/agp01500_e.htm", "SO4 | NONE | IEC")</f>
        <v>SO4 | NONE | IEC</v>
      </c>
      <c r="G1245" s="1" t="str">
        <f>HYPERLINK("http://geochem.nrcan.gc.ca/cdogs/content/mth/mth01169_e.htm", "1169")</f>
        <v>1169</v>
      </c>
      <c r="H1245" s="1" t="str">
        <f>HYPERLINK("http://geochem.nrcan.gc.ca/cdogs/content/bdl/bdl210484_e.htm", "210484")</f>
        <v>210484</v>
      </c>
      <c r="I1245" s="1" t="str">
        <f>HYPERLINK("http://geochem.nrcan.gc.ca/cdogs/content/prj/prj210099_e.htm", "210099")</f>
        <v>210099</v>
      </c>
      <c r="J1245" s="1" t="str">
        <f>HYPERLINK("http://geochem.nrcan.gc.ca/cdogs/content/svy/svy210158_e.htm", "210158")</f>
        <v>210158</v>
      </c>
      <c r="L1245" t="s">
        <v>1061</v>
      </c>
      <c r="M1245">
        <v>13.5</v>
      </c>
      <c r="N1245" t="s">
        <v>1061</v>
      </c>
      <c r="O1245" t="s">
        <v>5716</v>
      </c>
      <c r="P1245" t="s">
        <v>5717</v>
      </c>
      <c r="Q1245" t="s">
        <v>5718</v>
      </c>
      <c r="R1245" t="s">
        <v>5719</v>
      </c>
      <c r="T1245" t="s">
        <v>25</v>
      </c>
    </row>
    <row r="1246" spans="1:20" x14ac:dyDescent="0.25">
      <c r="A1246">
        <v>62.726167199999999</v>
      </c>
      <c r="B1246">
        <v>-129.8800646</v>
      </c>
      <c r="C1246" s="1" t="str">
        <f>HYPERLINK("http://geochem.nrcan.gc.ca/cdogs/content/kwd/kwd020018_e.htm", "Fluid (stream)")</f>
        <v>Fluid (stream)</v>
      </c>
      <c r="D1246" s="1" t="str">
        <f>HYPERLINK("http://geochem.nrcan.gc.ca/cdogs/content/kwd/kwd080076_e.htm", "Filtering: 0.45 µm filter paper")</f>
        <v>Filtering: 0.45 µm filter paper</v>
      </c>
      <c r="E1246" s="1" t="str">
        <f>HYPERLINK("http://geochem.nrcan.gc.ca/cdogs/content/dgp/dgp00002_e.htm", "Total")</f>
        <v>Total</v>
      </c>
      <c r="F1246" s="1" t="str">
        <f>HYPERLINK("http://geochem.nrcan.gc.ca/cdogs/content/agp/agp01500_e.htm", "SO4 | NONE | IEC")</f>
        <v>SO4 | NONE | IEC</v>
      </c>
      <c r="G1246" s="1" t="str">
        <f>HYPERLINK("http://geochem.nrcan.gc.ca/cdogs/content/mth/mth01169_e.htm", "1169")</f>
        <v>1169</v>
      </c>
      <c r="H1246" s="1" t="str">
        <f>HYPERLINK("http://geochem.nrcan.gc.ca/cdogs/content/bdl/bdl210484_e.htm", "210484")</f>
        <v>210484</v>
      </c>
      <c r="I1246" s="1" t="str">
        <f>HYPERLINK("http://geochem.nrcan.gc.ca/cdogs/content/prj/prj210099_e.htm", "210099")</f>
        <v>210099</v>
      </c>
      <c r="J1246" s="1" t="str">
        <f>HYPERLINK("http://geochem.nrcan.gc.ca/cdogs/content/svy/svy210158_e.htm", "210158")</f>
        <v>210158</v>
      </c>
      <c r="L1246" t="s">
        <v>5720</v>
      </c>
      <c r="M1246">
        <v>49.5</v>
      </c>
      <c r="N1246" t="s">
        <v>5720</v>
      </c>
      <c r="O1246" t="s">
        <v>5721</v>
      </c>
      <c r="P1246" t="s">
        <v>5722</v>
      </c>
      <c r="Q1246" t="s">
        <v>5723</v>
      </c>
      <c r="R1246" t="s">
        <v>5724</v>
      </c>
      <c r="T1246" t="s">
        <v>25</v>
      </c>
    </row>
    <row r="1247" spans="1:20" x14ac:dyDescent="0.25">
      <c r="A1247">
        <v>62.712105000000001</v>
      </c>
      <c r="B1247">
        <v>-129.83076890000001</v>
      </c>
      <c r="C1247" s="1" t="str">
        <f>HYPERLINK("http://geochem.nrcan.gc.ca/cdogs/content/kwd/kwd020018_e.htm", "Fluid (stream)")</f>
        <v>Fluid (stream)</v>
      </c>
      <c r="D1247" s="1" t="str">
        <f>HYPERLINK("http://geochem.nrcan.gc.ca/cdogs/content/kwd/kwd080076_e.htm", "Filtering: 0.45 µm filter paper")</f>
        <v>Filtering: 0.45 µm filter paper</v>
      </c>
      <c r="E1247" s="1" t="str">
        <f>HYPERLINK("http://geochem.nrcan.gc.ca/cdogs/content/dgp/dgp00002_e.htm", "Total")</f>
        <v>Total</v>
      </c>
      <c r="F1247" s="1" t="str">
        <f>HYPERLINK("http://geochem.nrcan.gc.ca/cdogs/content/agp/agp01500_e.htm", "SO4 | NONE | IEC")</f>
        <v>SO4 | NONE | IEC</v>
      </c>
      <c r="G1247" s="1" t="str">
        <f>HYPERLINK("http://geochem.nrcan.gc.ca/cdogs/content/mth/mth01169_e.htm", "1169")</f>
        <v>1169</v>
      </c>
      <c r="H1247" s="1" t="str">
        <f>HYPERLINK("http://geochem.nrcan.gc.ca/cdogs/content/bdl/bdl210484_e.htm", "210484")</f>
        <v>210484</v>
      </c>
      <c r="I1247" s="1" t="str">
        <f>HYPERLINK("http://geochem.nrcan.gc.ca/cdogs/content/prj/prj210099_e.htm", "210099")</f>
        <v>210099</v>
      </c>
      <c r="J1247" s="1" t="str">
        <f>HYPERLINK("http://geochem.nrcan.gc.ca/cdogs/content/svy/svy210158_e.htm", "210158")</f>
        <v>210158</v>
      </c>
      <c r="L1247" t="s">
        <v>324</v>
      </c>
      <c r="M1247">
        <v>8.1</v>
      </c>
      <c r="N1247" t="s">
        <v>324</v>
      </c>
      <c r="O1247" t="s">
        <v>5725</v>
      </c>
      <c r="P1247" t="s">
        <v>5726</v>
      </c>
      <c r="Q1247" t="s">
        <v>5727</v>
      </c>
      <c r="R1247" t="s">
        <v>5728</v>
      </c>
      <c r="T1247" t="s">
        <v>25</v>
      </c>
    </row>
    <row r="1248" spans="1:20" x14ac:dyDescent="0.25">
      <c r="A1248">
        <v>62.705633300000002</v>
      </c>
      <c r="B1248">
        <v>-129.84268750000001</v>
      </c>
      <c r="C1248" s="1" t="str">
        <f>HYPERLINK("http://geochem.nrcan.gc.ca/cdogs/content/kwd/kwd020018_e.htm", "Fluid (stream)")</f>
        <v>Fluid (stream)</v>
      </c>
      <c r="D1248" s="1" t="str">
        <f>HYPERLINK("http://geochem.nrcan.gc.ca/cdogs/content/kwd/kwd080076_e.htm", "Filtering: 0.45 µm filter paper")</f>
        <v>Filtering: 0.45 µm filter paper</v>
      </c>
      <c r="E1248" s="1" t="str">
        <f>HYPERLINK("http://geochem.nrcan.gc.ca/cdogs/content/dgp/dgp00002_e.htm", "Total")</f>
        <v>Total</v>
      </c>
      <c r="F1248" s="1" t="str">
        <f>HYPERLINK("http://geochem.nrcan.gc.ca/cdogs/content/agp/agp01500_e.htm", "SO4 | NONE | IEC")</f>
        <v>SO4 | NONE | IEC</v>
      </c>
      <c r="G1248" s="1" t="str">
        <f>HYPERLINK("http://geochem.nrcan.gc.ca/cdogs/content/mth/mth01169_e.htm", "1169")</f>
        <v>1169</v>
      </c>
      <c r="H1248" s="1" t="str">
        <f>HYPERLINK("http://geochem.nrcan.gc.ca/cdogs/content/bdl/bdl210484_e.htm", "210484")</f>
        <v>210484</v>
      </c>
      <c r="I1248" s="1" t="str">
        <f>HYPERLINK("http://geochem.nrcan.gc.ca/cdogs/content/prj/prj210099_e.htm", "210099")</f>
        <v>210099</v>
      </c>
      <c r="J1248" s="1" t="str">
        <f>HYPERLINK("http://geochem.nrcan.gc.ca/cdogs/content/svy/svy210158_e.htm", "210158")</f>
        <v>210158</v>
      </c>
      <c r="L1248" t="s">
        <v>762</v>
      </c>
      <c r="M1248">
        <v>26</v>
      </c>
      <c r="N1248" t="s">
        <v>762</v>
      </c>
      <c r="O1248" t="s">
        <v>5729</v>
      </c>
      <c r="P1248" t="s">
        <v>5730</v>
      </c>
      <c r="Q1248" t="s">
        <v>5731</v>
      </c>
      <c r="R1248" t="s">
        <v>5732</v>
      </c>
      <c r="T1248" t="s">
        <v>25</v>
      </c>
    </row>
    <row r="1249" spans="1:20" x14ac:dyDescent="0.25">
      <c r="A1249">
        <v>62.665801700000003</v>
      </c>
      <c r="B1249">
        <v>-129.8278157</v>
      </c>
      <c r="C1249" s="1" t="str">
        <f>HYPERLINK("http://geochem.nrcan.gc.ca/cdogs/content/kwd/kwd020018_e.htm", "Fluid (stream)")</f>
        <v>Fluid (stream)</v>
      </c>
      <c r="D1249" s="1" t="str">
        <f>HYPERLINK("http://geochem.nrcan.gc.ca/cdogs/content/kwd/kwd080076_e.htm", "Filtering: 0.45 µm filter paper")</f>
        <v>Filtering: 0.45 µm filter paper</v>
      </c>
      <c r="E1249" s="1" t="str">
        <f>HYPERLINK("http://geochem.nrcan.gc.ca/cdogs/content/dgp/dgp00002_e.htm", "Total")</f>
        <v>Total</v>
      </c>
      <c r="F1249" s="1" t="str">
        <f>HYPERLINK("http://geochem.nrcan.gc.ca/cdogs/content/agp/agp01500_e.htm", "SO4 | NONE | IEC")</f>
        <v>SO4 | NONE | IEC</v>
      </c>
      <c r="G1249" s="1" t="str">
        <f>HYPERLINK("http://geochem.nrcan.gc.ca/cdogs/content/mth/mth01169_e.htm", "1169")</f>
        <v>1169</v>
      </c>
      <c r="H1249" s="1" t="str">
        <f>HYPERLINK("http://geochem.nrcan.gc.ca/cdogs/content/bdl/bdl210484_e.htm", "210484")</f>
        <v>210484</v>
      </c>
      <c r="I1249" s="1" t="str">
        <f>HYPERLINK("http://geochem.nrcan.gc.ca/cdogs/content/prj/prj210099_e.htm", "210099")</f>
        <v>210099</v>
      </c>
      <c r="J1249" s="1" t="str">
        <f>HYPERLINK("http://geochem.nrcan.gc.ca/cdogs/content/svy/svy210158_e.htm", "210158")</f>
        <v>210158</v>
      </c>
      <c r="L1249" t="s">
        <v>719</v>
      </c>
      <c r="M1249">
        <v>26.2</v>
      </c>
      <c r="N1249" t="s">
        <v>719</v>
      </c>
      <c r="O1249" t="s">
        <v>5733</v>
      </c>
      <c r="P1249" t="s">
        <v>5734</v>
      </c>
      <c r="Q1249" t="s">
        <v>5735</v>
      </c>
      <c r="R1249" t="s">
        <v>5736</v>
      </c>
      <c r="T1249" t="s">
        <v>25</v>
      </c>
    </row>
    <row r="1250" spans="1:20" x14ac:dyDescent="0.25">
      <c r="C1250" t="s">
        <v>4746</v>
      </c>
      <c r="D1250" t="s">
        <v>4747</v>
      </c>
      <c r="E1250" s="1" t="str">
        <f>HYPERLINK("http://geochem.nrcan.gc.ca/cdogs/content/dgp/dgp00002_e.htm", "Total")</f>
        <v>Total</v>
      </c>
      <c r="F1250" s="1" t="str">
        <f>HYPERLINK("http://geochem.nrcan.gc.ca/cdogs/content/agp/agp01500_e.htm", "SO4 | NONE | IEC")</f>
        <v>SO4 | NONE | IEC</v>
      </c>
      <c r="G1250" s="1" t="str">
        <f>HYPERLINK("http://geochem.nrcan.gc.ca/cdogs/content/mth/mth01169_e.htm", "1169")</f>
        <v>1169</v>
      </c>
      <c r="H1250" s="1" t="str">
        <f>HYPERLINK("http://geochem.nrcan.gc.ca/cdogs/content/bdl/bdl210484_e.htm", "210484")</f>
        <v>210484</v>
      </c>
      <c r="L1250" t="s">
        <v>5737</v>
      </c>
      <c r="M1250">
        <v>22.4</v>
      </c>
      <c r="N1250">
        <v>22.4</v>
      </c>
      <c r="Q1250" t="s">
        <v>5738</v>
      </c>
      <c r="R1250" t="s">
        <v>5739</v>
      </c>
      <c r="T1250">
        <v>0</v>
      </c>
    </row>
    <row r="1251" spans="1:20" x14ac:dyDescent="0.25">
      <c r="A1251">
        <v>62.6685363</v>
      </c>
      <c r="B1251">
        <v>-129.78642550000001</v>
      </c>
      <c r="C1251" s="1" t="str">
        <f>HYPERLINK("http://geochem.nrcan.gc.ca/cdogs/content/kwd/kwd020018_e.htm", "Fluid (stream)")</f>
        <v>Fluid (stream)</v>
      </c>
      <c r="D1251" s="1" t="str">
        <f>HYPERLINK("http://geochem.nrcan.gc.ca/cdogs/content/kwd/kwd080076_e.htm", "Filtering: 0.45 µm filter paper")</f>
        <v>Filtering: 0.45 µm filter paper</v>
      </c>
      <c r="E1251" s="1" t="str">
        <f>HYPERLINK("http://geochem.nrcan.gc.ca/cdogs/content/dgp/dgp00002_e.htm", "Total")</f>
        <v>Total</v>
      </c>
      <c r="F1251" s="1" t="str">
        <f>HYPERLINK("http://geochem.nrcan.gc.ca/cdogs/content/agp/agp01500_e.htm", "SO4 | NONE | IEC")</f>
        <v>SO4 | NONE | IEC</v>
      </c>
      <c r="G1251" s="1" t="str">
        <f>HYPERLINK("http://geochem.nrcan.gc.ca/cdogs/content/mth/mth01169_e.htm", "1169")</f>
        <v>1169</v>
      </c>
      <c r="H1251" s="1" t="str">
        <f>HYPERLINK("http://geochem.nrcan.gc.ca/cdogs/content/bdl/bdl210484_e.htm", "210484")</f>
        <v>210484</v>
      </c>
      <c r="I1251" s="1" t="str">
        <f>HYPERLINK("http://geochem.nrcan.gc.ca/cdogs/content/prj/prj210099_e.htm", "210099")</f>
        <v>210099</v>
      </c>
      <c r="J1251" s="1" t="str">
        <f>HYPERLINK("http://geochem.nrcan.gc.ca/cdogs/content/svy/svy210158_e.htm", "210158")</f>
        <v>210158</v>
      </c>
      <c r="L1251" t="s">
        <v>5740</v>
      </c>
      <c r="M1251">
        <v>38.5</v>
      </c>
      <c r="N1251" t="s">
        <v>5740</v>
      </c>
      <c r="O1251" t="s">
        <v>5741</v>
      </c>
      <c r="P1251" t="s">
        <v>5742</v>
      </c>
      <c r="Q1251" t="s">
        <v>5743</v>
      </c>
      <c r="R1251" t="s">
        <v>5744</v>
      </c>
      <c r="T1251" t="s">
        <v>25</v>
      </c>
    </row>
    <row r="1252" spans="1:20" x14ac:dyDescent="0.25">
      <c r="A1252">
        <v>62.689650999999998</v>
      </c>
      <c r="B1252">
        <v>-129.70004729999999</v>
      </c>
      <c r="C1252" s="1" t="str">
        <f>HYPERLINK("http://geochem.nrcan.gc.ca/cdogs/content/kwd/kwd020018_e.htm", "Fluid (stream)")</f>
        <v>Fluid (stream)</v>
      </c>
      <c r="D1252" s="1" t="str">
        <f>HYPERLINK("http://geochem.nrcan.gc.ca/cdogs/content/kwd/kwd080076_e.htm", "Filtering: 0.45 µm filter paper")</f>
        <v>Filtering: 0.45 µm filter paper</v>
      </c>
      <c r="E1252" s="1" t="str">
        <f>HYPERLINK("http://geochem.nrcan.gc.ca/cdogs/content/dgp/dgp00002_e.htm", "Total")</f>
        <v>Total</v>
      </c>
      <c r="F1252" s="1" t="str">
        <f>HYPERLINK("http://geochem.nrcan.gc.ca/cdogs/content/agp/agp01500_e.htm", "SO4 | NONE | IEC")</f>
        <v>SO4 | NONE | IEC</v>
      </c>
      <c r="G1252" s="1" t="str">
        <f>HYPERLINK("http://geochem.nrcan.gc.ca/cdogs/content/mth/mth01169_e.htm", "1169")</f>
        <v>1169</v>
      </c>
      <c r="H1252" s="1" t="str">
        <f>HYPERLINK("http://geochem.nrcan.gc.ca/cdogs/content/bdl/bdl210484_e.htm", "210484")</f>
        <v>210484</v>
      </c>
      <c r="I1252" s="1" t="str">
        <f>HYPERLINK("http://geochem.nrcan.gc.ca/cdogs/content/prj/prj210099_e.htm", "210099")</f>
        <v>210099</v>
      </c>
      <c r="J1252" s="1" t="str">
        <f>HYPERLINK("http://geochem.nrcan.gc.ca/cdogs/content/svy/svy210158_e.htm", "210158")</f>
        <v>210158</v>
      </c>
      <c r="L1252" t="s">
        <v>2390</v>
      </c>
      <c r="M1252">
        <v>10.199999999999999</v>
      </c>
      <c r="N1252" t="s">
        <v>2390</v>
      </c>
      <c r="O1252" t="s">
        <v>5745</v>
      </c>
      <c r="P1252" t="s">
        <v>5746</v>
      </c>
      <c r="Q1252" t="s">
        <v>5747</v>
      </c>
      <c r="R1252" t="s">
        <v>5748</v>
      </c>
      <c r="T1252" t="s">
        <v>25</v>
      </c>
    </row>
    <row r="1253" spans="1:20" x14ac:dyDescent="0.25">
      <c r="A1253">
        <v>62.695163299999997</v>
      </c>
      <c r="B1253">
        <v>-129.69087630000001</v>
      </c>
      <c r="C1253" s="1" t="str">
        <f>HYPERLINK("http://geochem.nrcan.gc.ca/cdogs/content/kwd/kwd020018_e.htm", "Fluid (stream)")</f>
        <v>Fluid (stream)</v>
      </c>
      <c r="D1253" s="1" t="str">
        <f>HYPERLINK("http://geochem.nrcan.gc.ca/cdogs/content/kwd/kwd080076_e.htm", "Filtering: 0.45 µm filter paper")</f>
        <v>Filtering: 0.45 µm filter paper</v>
      </c>
      <c r="E1253" s="1" t="str">
        <f>HYPERLINK("http://geochem.nrcan.gc.ca/cdogs/content/dgp/dgp00002_e.htm", "Total")</f>
        <v>Total</v>
      </c>
      <c r="F1253" s="1" t="str">
        <f>HYPERLINK("http://geochem.nrcan.gc.ca/cdogs/content/agp/agp01500_e.htm", "SO4 | NONE | IEC")</f>
        <v>SO4 | NONE | IEC</v>
      </c>
      <c r="G1253" s="1" t="str">
        <f>HYPERLINK("http://geochem.nrcan.gc.ca/cdogs/content/mth/mth01169_e.htm", "1169")</f>
        <v>1169</v>
      </c>
      <c r="H1253" s="1" t="str">
        <f>HYPERLINK("http://geochem.nrcan.gc.ca/cdogs/content/bdl/bdl210484_e.htm", "210484")</f>
        <v>210484</v>
      </c>
      <c r="I1253" s="1" t="str">
        <f>HYPERLINK("http://geochem.nrcan.gc.ca/cdogs/content/prj/prj210099_e.htm", "210099")</f>
        <v>210099</v>
      </c>
      <c r="J1253" s="1" t="str">
        <f>HYPERLINK("http://geochem.nrcan.gc.ca/cdogs/content/svy/svy210158_e.htm", "210158")</f>
        <v>210158</v>
      </c>
      <c r="L1253" t="s">
        <v>507</v>
      </c>
      <c r="M1253">
        <v>24.2</v>
      </c>
      <c r="N1253" t="s">
        <v>507</v>
      </c>
      <c r="O1253" t="s">
        <v>5749</v>
      </c>
      <c r="P1253" t="s">
        <v>5750</v>
      </c>
      <c r="Q1253" t="s">
        <v>5751</v>
      </c>
      <c r="R1253" t="s">
        <v>5752</v>
      </c>
      <c r="T1253" t="s">
        <v>25</v>
      </c>
    </row>
    <row r="1254" spans="1:20" x14ac:dyDescent="0.25">
      <c r="A1254">
        <v>62.669964100000001</v>
      </c>
      <c r="B1254">
        <v>-129.63441499999999</v>
      </c>
      <c r="C1254" s="1" t="str">
        <f>HYPERLINK("http://geochem.nrcan.gc.ca/cdogs/content/kwd/kwd020018_e.htm", "Fluid (stream)")</f>
        <v>Fluid (stream)</v>
      </c>
      <c r="D1254" s="1" t="str">
        <f>HYPERLINK("http://geochem.nrcan.gc.ca/cdogs/content/kwd/kwd080076_e.htm", "Filtering: 0.45 µm filter paper")</f>
        <v>Filtering: 0.45 µm filter paper</v>
      </c>
      <c r="E1254" s="1" t="str">
        <f>HYPERLINK("http://geochem.nrcan.gc.ca/cdogs/content/dgp/dgp00002_e.htm", "Total")</f>
        <v>Total</v>
      </c>
      <c r="F1254" s="1" t="str">
        <f>HYPERLINK("http://geochem.nrcan.gc.ca/cdogs/content/agp/agp01500_e.htm", "SO4 | NONE | IEC")</f>
        <v>SO4 | NONE | IEC</v>
      </c>
      <c r="G1254" s="1" t="str">
        <f>HYPERLINK("http://geochem.nrcan.gc.ca/cdogs/content/mth/mth01169_e.htm", "1169")</f>
        <v>1169</v>
      </c>
      <c r="H1254" s="1" t="str">
        <f>HYPERLINK("http://geochem.nrcan.gc.ca/cdogs/content/bdl/bdl210484_e.htm", "210484")</f>
        <v>210484</v>
      </c>
      <c r="I1254" s="1" t="str">
        <f>HYPERLINK("http://geochem.nrcan.gc.ca/cdogs/content/prj/prj210099_e.htm", "210099")</f>
        <v>210099</v>
      </c>
      <c r="J1254" s="1" t="str">
        <f>HYPERLINK("http://geochem.nrcan.gc.ca/cdogs/content/svy/svy210158_e.htm", "210158")</f>
        <v>210158</v>
      </c>
      <c r="L1254" t="s">
        <v>3035</v>
      </c>
      <c r="M1254">
        <v>26.5</v>
      </c>
      <c r="N1254" t="s">
        <v>3035</v>
      </c>
      <c r="O1254" t="s">
        <v>5753</v>
      </c>
      <c r="P1254" t="s">
        <v>5754</v>
      </c>
      <c r="Q1254" t="s">
        <v>5755</v>
      </c>
      <c r="R1254" t="s">
        <v>5756</v>
      </c>
      <c r="T1254" t="s">
        <v>25</v>
      </c>
    </row>
    <row r="1255" spans="1:20" x14ac:dyDescent="0.25">
      <c r="A1255">
        <v>62.669964100000001</v>
      </c>
      <c r="B1255">
        <v>-129.63441499999999</v>
      </c>
      <c r="C1255" s="1" t="str">
        <f>HYPERLINK("http://geochem.nrcan.gc.ca/cdogs/content/kwd/kwd020018_e.htm", "Fluid (stream)")</f>
        <v>Fluid (stream)</v>
      </c>
      <c r="D1255" s="1" t="str">
        <f>HYPERLINK("http://geochem.nrcan.gc.ca/cdogs/content/kwd/kwd080076_e.htm", "Filtering: 0.45 µm filter paper")</f>
        <v>Filtering: 0.45 µm filter paper</v>
      </c>
      <c r="E1255" s="1" t="str">
        <f>HYPERLINK("http://geochem.nrcan.gc.ca/cdogs/content/dgp/dgp00002_e.htm", "Total")</f>
        <v>Total</v>
      </c>
      <c r="F1255" s="1" t="str">
        <f>HYPERLINK("http://geochem.nrcan.gc.ca/cdogs/content/agp/agp01500_e.htm", "SO4 | NONE | IEC")</f>
        <v>SO4 | NONE | IEC</v>
      </c>
      <c r="G1255" s="1" t="str">
        <f>HYPERLINK("http://geochem.nrcan.gc.ca/cdogs/content/mth/mth01169_e.htm", "1169")</f>
        <v>1169</v>
      </c>
      <c r="H1255" s="1" t="str">
        <f>HYPERLINK("http://geochem.nrcan.gc.ca/cdogs/content/bdl/bdl210484_e.htm", "210484")</f>
        <v>210484</v>
      </c>
      <c r="I1255" s="1" t="str">
        <f>HYPERLINK("http://geochem.nrcan.gc.ca/cdogs/content/prj/prj210099_e.htm", "210099")</f>
        <v>210099</v>
      </c>
      <c r="J1255" s="1" t="str">
        <f>HYPERLINK("http://geochem.nrcan.gc.ca/cdogs/content/svy/svy210158_e.htm", "210158")</f>
        <v>210158</v>
      </c>
      <c r="L1255" t="s">
        <v>719</v>
      </c>
      <c r="M1255">
        <v>26.2</v>
      </c>
      <c r="N1255" t="s">
        <v>719</v>
      </c>
      <c r="O1255" t="s">
        <v>5753</v>
      </c>
      <c r="P1255" t="s">
        <v>5757</v>
      </c>
      <c r="Q1255" t="s">
        <v>5758</v>
      </c>
      <c r="R1255" t="s">
        <v>5759</v>
      </c>
      <c r="T1255" t="s">
        <v>25</v>
      </c>
    </row>
    <row r="1256" spans="1:20" x14ac:dyDescent="0.25">
      <c r="A1256">
        <v>62.667108499999998</v>
      </c>
      <c r="B1256">
        <v>-129.6266822</v>
      </c>
      <c r="C1256" s="1" t="str">
        <f>HYPERLINK("http://geochem.nrcan.gc.ca/cdogs/content/kwd/kwd020018_e.htm", "Fluid (stream)")</f>
        <v>Fluid (stream)</v>
      </c>
      <c r="D1256" s="1" t="str">
        <f>HYPERLINK("http://geochem.nrcan.gc.ca/cdogs/content/kwd/kwd080076_e.htm", "Filtering: 0.45 µm filter paper")</f>
        <v>Filtering: 0.45 µm filter paper</v>
      </c>
      <c r="E1256" s="1" t="str">
        <f>HYPERLINK("http://geochem.nrcan.gc.ca/cdogs/content/dgp/dgp00002_e.htm", "Total")</f>
        <v>Total</v>
      </c>
      <c r="F1256" s="1" t="str">
        <f>HYPERLINK("http://geochem.nrcan.gc.ca/cdogs/content/agp/agp01500_e.htm", "SO4 | NONE | IEC")</f>
        <v>SO4 | NONE | IEC</v>
      </c>
      <c r="G1256" s="1" t="str">
        <f>HYPERLINK("http://geochem.nrcan.gc.ca/cdogs/content/mth/mth01169_e.htm", "1169")</f>
        <v>1169</v>
      </c>
      <c r="H1256" s="1" t="str">
        <f>HYPERLINK("http://geochem.nrcan.gc.ca/cdogs/content/bdl/bdl210484_e.htm", "210484")</f>
        <v>210484</v>
      </c>
      <c r="I1256" s="1" t="str">
        <f>HYPERLINK("http://geochem.nrcan.gc.ca/cdogs/content/prj/prj210099_e.htm", "210099")</f>
        <v>210099</v>
      </c>
      <c r="J1256" s="1" t="str">
        <f>HYPERLINK("http://geochem.nrcan.gc.ca/cdogs/content/svy/svy210158_e.htm", "210158")</f>
        <v>210158</v>
      </c>
      <c r="L1256" t="s">
        <v>517</v>
      </c>
      <c r="M1256">
        <v>27</v>
      </c>
      <c r="N1256" t="s">
        <v>517</v>
      </c>
      <c r="O1256" t="s">
        <v>5760</v>
      </c>
      <c r="P1256" t="s">
        <v>5761</v>
      </c>
      <c r="Q1256" t="s">
        <v>5762</v>
      </c>
      <c r="R1256" t="s">
        <v>5763</v>
      </c>
      <c r="T1256" t="s">
        <v>25</v>
      </c>
    </row>
    <row r="1257" spans="1:20" x14ac:dyDescent="0.25">
      <c r="A1257">
        <v>62.657841699999999</v>
      </c>
      <c r="B1257">
        <v>-129.56854680000001</v>
      </c>
      <c r="C1257" s="1" t="str">
        <f>HYPERLINK("http://geochem.nrcan.gc.ca/cdogs/content/kwd/kwd020018_e.htm", "Fluid (stream)")</f>
        <v>Fluid (stream)</v>
      </c>
      <c r="D1257" s="1" t="str">
        <f>HYPERLINK("http://geochem.nrcan.gc.ca/cdogs/content/kwd/kwd080076_e.htm", "Filtering: 0.45 µm filter paper")</f>
        <v>Filtering: 0.45 µm filter paper</v>
      </c>
      <c r="E1257" s="1" t="str">
        <f>HYPERLINK("http://geochem.nrcan.gc.ca/cdogs/content/dgp/dgp00002_e.htm", "Total")</f>
        <v>Total</v>
      </c>
      <c r="F1257" s="1" t="str">
        <f>HYPERLINK("http://geochem.nrcan.gc.ca/cdogs/content/agp/agp01500_e.htm", "SO4 | NONE | IEC")</f>
        <v>SO4 | NONE | IEC</v>
      </c>
      <c r="G1257" s="1" t="str">
        <f>HYPERLINK("http://geochem.nrcan.gc.ca/cdogs/content/mth/mth01169_e.htm", "1169")</f>
        <v>1169</v>
      </c>
      <c r="H1257" s="1" t="str">
        <f>HYPERLINK("http://geochem.nrcan.gc.ca/cdogs/content/bdl/bdl210484_e.htm", "210484")</f>
        <v>210484</v>
      </c>
      <c r="I1257" s="1" t="str">
        <f>HYPERLINK("http://geochem.nrcan.gc.ca/cdogs/content/prj/prj210099_e.htm", "210099")</f>
        <v>210099</v>
      </c>
      <c r="J1257" s="1" t="str">
        <f>HYPERLINK("http://geochem.nrcan.gc.ca/cdogs/content/svy/svy210158_e.htm", "210158")</f>
        <v>210158</v>
      </c>
      <c r="L1257" t="s">
        <v>5764</v>
      </c>
      <c r="M1257">
        <v>32.799999999999997</v>
      </c>
      <c r="N1257" t="s">
        <v>5764</v>
      </c>
      <c r="O1257" t="s">
        <v>5765</v>
      </c>
      <c r="P1257" t="s">
        <v>5766</v>
      </c>
      <c r="Q1257" t="s">
        <v>5767</v>
      </c>
      <c r="R1257" t="s">
        <v>5768</v>
      </c>
      <c r="T1257" t="s">
        <v>25</v>
      </c>
    </row>
    <row r="1258" spans="1:20" x14ac:dyDescent="0.25">
      <c r="A1258">
        <v>62.657846399999997</v>
      </c>
      <c r="B1258">
        <v>-129.56072140000001</v>
      </c>
      <c r="C1258" s="1" t="str">
        <f>HYPERLINK("http://geochem.nrcan.gc.ca/cdogs/content/kwd/kwd020018_e.htm", "Fluid (stream)")</f>
        <v>Fluid (stream)</v>
      </c>
      <c r="D1258" s="1" t="str">
        <f>HYPERLINK("http://geochem.nrcan.gc.ca/cdogs/content/kwd/kwd080076_e.htm", "Filtering: 0.45 µm filter paper")</f>
        <v>Filtering: 0.45 µm filter paper</v>
      </c>
      <c r="E1258" s="1" t="str">
        <f>HYPERLINK("http://geochem.nrcan.gc.ca/cdogs/content/dgp/dgp00002_e.htm", "Total")</f>
        <v>Total</v>
      </c>
      <c r="F1258" s="1" t="str">
        <f>HYPERLINK("http://geochem.nrcan.gc.ca/cdogs/content/agp/agp01500_e.htm", "SO4 | NONE | IEC")</f>
        <v>SO4 | NONE | IEC</v>
      </c>
      <c r="G1258" s="1" t="str">
        <f>HYPERLINK("http://geochem.nrcan.gc.ca/cdogs/content/mth/mth01169_e.htm", "1169")</f>
        <v>1169</v>
      </c>
      <c r="H1258" s="1" t="str">
        <f>HYPERLINK("http://geochem.nrcan.gc.ca/cdogs/content/bdl/bdl210484_e.htm", "210484")</f>
        <v>210484</v>
      </c>
      <c r="I1258" s="1" t="str">
        <f>HYPERLINK("http://geochem.nrcan.gc.ca/cdogs/content/prj/prj210099_e.htm", "210099")</f>
        <v>210099</v>
      </c>
      <c r="J1258" s="1" t="str">
        <f>HYPERLINK("http://geochem.nrcan.gc.ca/cdogs/content/svy/svy210158_e.htm", "210158")</f>
        <v>210158</v>
      </c>
      <c r="L1258" t="s">
        <v>2377</v>
      </c>
      <c r="M1258">
        <v>27.6</v>
      </c>
      <c r="N1258" t="s">
        <v>2377</v>
      </c>
      <c r="O1258" t="s">
        <v>5769</v>
      </c>
      <c r="P1258" t="s">
        <v>5770</v>
      </c>
      <c r="Q1258" t="s">
        <v>5771</v>
      </c>
      <c r="R1258" t="s">
        <v>5772</v>
      </c>
      <c r="T1258" t="s">
        <v>25</v>
      </c>
    </row>
    <row r="1259" spans="1:20" x14ac:dyDescent="0.25">
      <c r="A1259">
        <v>62.647420199999999</v>
      </c>
      <c r="B1259">
        <v>-129.57732129999999</v>
      </c>
      <c r="C1259" s="1" t="str">
        <f>HYPERLINK("http://geochem.nrcan.gc.ca/cdogs/content/kwd/kwd020018_e.htm", "Fluid (stream)")</f>
        <v>Fluid (stream)</v>
      </c>
      <c r="D1259" s="1" t="str">
        <f>HYPERLINK("http://geochem.nrcan.gc.ca/cdogs/content/kwd/kwd080076_e.htm", "Filtering: 0.45 µm filter paper")</f>
        <v>Filtering: 0.45 µm filter paper</v>
      </c>
      <c r="E1259" s="1" t="str">
        <f>HYPERLINK("http://geochem.nrcan.gc.ca/cdogs/content/dgp/dgp00002_e.htm", "Total")</f>
        <v>Total</v>
      </c>
      <c r="F1259" s="1" t="str">
        <f>HYPERLINK("http://geochem.nrcan.gc.ca/cdogs/content/agp/agp01500_e.htm", "SO4 | NONE | IEC")</f>
        <v>SO4 | NONE | IEC</v>
      </c>
      <c r="G1259" s="1" t="str">
        <f>HYPERLINK("http://geochem.nrcan.gc.ca/cdogs/content/mth/mth01169_e.htm", "1169")</f>
        <v>1169</v>
      </c>
      <c r="H1259" s="1" t="str">
        <f>HYPERLINK("http://geochem.nrcan.gc.ca/cdogs/content/bdl/bdl210484_e.htm", "210484")</f>
        <v>210484</v>
      </c>
      <c r="I1259" s="1" t="str">
        <f>HYPERLINK("http://geochem.nrcan.gc.ca/cdogs/content/prj/prj210099_e.htm", "210099")</f>
        <v>210099</v>
      </c>
      <c r="J1259" s="1" t="str">
        <f>HYPERLINK("http://geochem.nrcan.gc.ca/cdogs/content/svy/svy210158_e.htm", "210158")</f>
        <v>210158</v>
      </c>
      <c r="L1259" t="s">
        <v>810</v>
      </c>
      <c r="M1259">
        <v>34.299999999999997</v>
      </c>
      <c r="N1259" t="s">
        <v>810</v>
      </c>
      <c r="O1259" t="s">
        <v>5773</v>
      </c>
      <c r="P1259" t="s">
        <v>5774</v>
      </c>
      <c r="Q1259" t="s">
        <v>5775</v>
      </c>
      <c r="R1259" t="s">
        <v>5776</v>
      </c>
      <c r="T1259" t="s">
        <v>25</v>
      </c>
    </row>
    <row r="1260" spans="1:20" x14ac:dyDescent="0.25">
      <c r="A1260">
        <v>62.627336200000002</v>
      </c>
      <c r="B1260">
        <v>-129.59112400000001</v>
      </c>
      <c r="C1260" s="1" t="str">
        <f>HYPERLINK("http://geochem.nrcan.gc.ca/cdogs/content/kwd/kwd020018_e.htm", "Fluid (stream)")</f>
        <v>Fluid (stream)</v>
      </c>
      <c r="D1260" s="1" t="str">
        <f>HYPERLINK("http://geochem.nrcan.gc.ca/cdogs/content/kwd/kwd080076_e.htm", "Filtering: 0.45 µm filter paper")</f>
        <v>Filtering: 0.45 µm filter paper</v>
      </c>
      <c r="E1260" s="1" t="str">
        <f>HYPERLINK("http://geochem.nrcan.gc.ca/cdogs/content/dgp/dgp00002_e.htm", "Total")</f>
        <v>Total</v>
      </c>
      <c r="F1260" s="1" t="str">
        <f>HYPERLINK("http://geochem.nrcan.gc.ca/cdogs/content/agp/agp01500_e.htm", "SO4 | NONE | IEC")</f>
        <v>SO4 | NONE | IEC</v>
      </c>
      <c r="G1260" s="1" t="str">
        <f>HYPERLINK("http://geochem.nrcan.gc.ca/cdogs/content/mth/mth01169_e.htm", "1169")</f>
        <v>1169</v>
      </c>
      <c r="H1260" s="1" t="str">
        <f>HYPERLINK("http://geochem.nrcan.gc.ca/cdogs/content/bdl/bdl210484_e.htm", "210484")</f>
        <v>210484</v>
      </c>
      <c r="I1260" s="1" t="str">
        <f>HYPERLINK("http://geochem.nrcan.gc.ca/cdogs/content/prj/prj210099_e.htm", "210099")</f>
        <v>210099</v>
      </c>
      <c r="J1260" s="1" t="str">
        <f>HYPERLINK("http://geochem.nrcan.gc.ca/cdogs/content/svy/svy210158_e.htm", "210158")</f>
        <v>210158</v>
      </c>
      <c r="L1260" t="s">
        <v>507</v>
      </c>
      <c r="M1260">
        <v>24.2</v>
      </c>
      <c r="N1260" t="s">
        <v>507</v>
      </c>
      <c r="O1260" t="s">
        <v>5777</v>
      </c>
      <c r="P1260" t="s">
        <v>5778</v>
      </c>
      <c r="Q1260" t="s">
        <v>5779</v>
      </c>
      <c r="R1260" t="s">
        <v>5780</v>
      </c>
      <c r="T1260" t="s">
        <v>25</v>
      </c>
    </row>
    <row r="1261" spans="1:20" x14ac:dyDescent="0.25">
      <c r="A1261">
        <v>62.6173383</v>
      </c>
      <c r="B1261">
        <v>-129.57344449999999</v>
      </c>
      <c r="C1261" s="1" t="str">
        <f>HYPERLINK("http://geochem.nrcan.gc.ca/cdogs/content/kwd/kwd020018_e.htm", "Fluid (stream)")</f>
        <v>Fluid (stream)</v>
      </c>
      <c r="D1261" s="1" t="str">
        <f>HYPERLINK("http://geochem.nrcan.gc.ca/cdogs/content/kwd/kwd080076_e.htm", "Filtering: 0.45 µm filter paper")</f>
        <v>Filtering: 0.45 µm filter paper</v>
      </c>
      <c r="E1261" s="1" t="str">
        <f>HYPERLINK("http://geochem.nrcan.gc.ca/cdogs/content/dgp/dgp00002_e.htm", "Total")</f>
        <v>Total</v>
      </c>
      <c r="F1261" s="1" t="str">
        <f>HYPERLINK("http://geochem.nrcan.gc.ca/cdogs/content/agp/agp01500_e.htm", "SO4 | NONE | IEC")</f>
        <v>SO4 | NONE | IEC</v>
      </c>
      <c r="G1261" s="1" t="str">
        <f>HYPERLINK("http://geochem.nrcan.gc.ca/cdogs/content/mth/mth01169_e.htm", "1169")</f>
        <v>1169</v>
      </c>
      <c r="H1261" s="1" t="str">
        <f>HYPERLINK("http://geochem.nrcan.gc.ca/cdogs/content/bdl/bdl210484_e.htm", "210484")</f>
        <v>210484</v>
      </c>
      <c r="I1261" s="1" t="str">
        <f>HYPERLINK("http://geochem.nrcan.gc.ca/cdogs/content/prj/prj210099_e.htm", "210099")</f>
        <v>210099</v>
      </c>
      <c r="J1261" s="1" t="str">
        <f>HYPERLINK("http://geochem.nrcan.gc.ca/cdogs/content/svy/svy210158_e.htm", "210158")</f>
        <v>210158</v>
      </c>
      <c r="L1261" t="s">
        <v>5203</v>
      </c>
      <c r="M1261">
        <v>7.4</v>
      </c>
      <c r="N1261" t="s">
        <v>5203</v>
      </c>
      <c r="O1261" t="s">
        <v>5781</v>
      </c>
      <c r="P1261" t="s">
        <v>5782</v>
      </c>
      <c r="Q1261" t="s">
        <v>5783</v>
      </c>
      <c r="R1261" t="s">
        <v>5784</v>
      </c>
      <c r="T1261" t="s">
        <v>25</v>
      </c>
    </row>
    <row r="1262" spans="1:20" x14ac:dyDescent="0.25">
      <c r="A1262">
        <v>62.613114000000003</v>
      </c>
      <c r="B1262">
        <v>-129.55925569999999</v>
      </c>
      <c r="C1262" s="1" t="str">
        <f>HYPERLINK("http://geochem.nrcan.gc.ca/cdogs/content/kwd/kwd020018_e.htm", "Fluid (stream)")</f>
        <v>Fluid (stream)</v>
      </c>
      <c r="D1262" s="1" t="str">
        <f>HYPERLINK("http://geochem.nrcan.gc.ca/cdogs/content/kwd/kwd080076_e.htm", "Filtering: 0.45 µm filter paper")</f>
        <v>Filtering: 0.45 µm filter paper</v>
      </c>
      <c r="E1262" s="1" t="str">
        <f>HYPERLINK("http://geochem.nrcan.gc.ca/cdogs/content/dgp/dgp00002_e.htm", "Total")</f>
        <v>Total</v>
      </c>
      <c r="F1262" s="1" t="str">
        <f>HYPERLINK("http://geochem.nrcan.gc.ca/cdogs/content/agp/agp01500_e.htm", "SO4 | NONE | IEC")</f>
        <v>SO4 | NONE | IEC</v>
      </c>
      <c r="G1262" s="1" t="str">
        <f>HYPERLINK("http://geochem.nrcan.gc.ca/cdogs/content/mth/mth01169_e.htm", "1169")</f>
        <v>1169</v>
      </c>
      <c r="H1262" s="1" t="str">
        <f>HYPERLINK("http://geochem.nrcan.gc.ca/cdogs/content/bdl/bdl210484_e.htm", "210484")</f>
        <v>210484</v>
      </c>
      <c r="I1262" s="1" t="str">
        <f>HYPERLINK("http://geochem.nrcan.gc.ca/cdogs/content/prj/prj210099_e.htm", "210099")</f>
        <v>210099</v>
      </c>
      <c r="J1262" s="1" t="str">
        <f>HYPERLINK("http://geochem.nrcan.gc.ca/cdogs/content/svy/svy210158_e.htm", "210158")</f>
        <v>210158</v>
      </c>
      <c r="L1262" t="s">
        <v>1186</v>
      </c>
      <c r="M1262">
        <v>7.1</v>
      </c>
      <c r="N1262" t="s">
        <v>1186</v>
      </c>
      <c r="O1262" t="s">
        <v>5785</v>
      </c>
      <c r="P1262" t="s">
        <v>5786</v>
      </c>
      <c r="Q1262" t="s">
        <v>5787</v>
      </c>
      <c r="R1262" t="s">
        <v>5788</v>
      </c>
      <c r="T1262" t="s">
        <v>25</v>
      </c>
    </row>
    <row r="1263" spans="1:20" x14ac:dyDescent="0.25">
      <c r="A1263">
        <v>62.6180673</v>
      </c>
      <c r="B1263">
        <v>-129.49283410000001</v>
      </c>
      <c r="C1263" s="1" t="str">
        <f>HYPERLINK("http://geochem.nrcan.gc.ca/cdogs/content/kwd/kwd020018_e.htm", "Fluid (stream)")</f>
        <v>Fluid (stream)</v>
      </c>
      <c r="D1263" s="1" t="str">
        <f>HYPERLINK("http://geochem.nrcan.gc.ca/cdogs/content/kwd/kwd080076_e.htm", "Filtering: 0.45 µm filter paper")</f>
        <v>Filtering: 0.45 µm filter paper</v>
      </c>
      <c r="E1263" s="1" t="str">
        <f>HYPERLINK("http://geochem.nrcan.gc.ca/cdogs/content/dgp/dgp00002_e.htm", "Total")</f>
        <v>Total</v>
      </c>
      <c r="F1263" s="1" t="str">
        <f>HYPERLINK("http://geochem.nrcan.gc.ca/cdogs/content/agp/agp01500_e.htm", "SO4 | NONE | IEC")</f>
        <v>SO4 | NONE | IEC</v>
      </c>
      <c r="G1263" s="1" t="str">
        <f>HYPERLINK("http://geochem.nrcan.gc.ca/cdogs/content/mth/mth01169_e.htm", "1169")</f>
        <v>1169</v>
      </c>
      <c r="H1263" s="1" t="str">
        <f>HYPERLINK("http://geochem.nrcan.gc.ca/cdogs/content/bdl/bdl210484_e.htm", "210484")</f>
        <v>210484</v>
      </c>
      <c r="I1263" s="1" t="str">
        <f>HYPERLINK("http://geochem.nrcan.gc.ca/cdogs/content/prj/prj210099_e.htm", "210099")</f>
        <v>210099</v>
      </c>
      <c r="J1263" s="1" t="str">
        <f>HYPERLINK("http://geochem.nrcan.gc.ca/cdogs/content/svy/svy210158_e.htm", "210158")</f>
        <v>210158</v>
      </c>
      <c r="L1263" t="s">
        <v>976</v>
      </c>
      <c r="M1263">
        <v>4.8</v>
      </c>
      <c r="N1263" t="s">
        <v>976</v>
      </c>
      <c r="O1263" t="s">
        <v>5789</v>
      </c>
      <c r="P1263" t="s">
        <v>5790</v>
      </c>
      <c r="Q1263" t="s">
        <v>5791</v>
      </c>
      <c r="R1263" t="s">
        <v>5792</v>
      </c>
      <c r="T1263" t="s">
        <v>25</v>
      </c>
    </row>
    <row r="1264" spans="1:20" x14ac:dyDescent="0.25">
      <c r="A1264">
        <v>62.601885000000003</v>
      </c>
      <c r="B1264">
        <v>-129.48448350000001</v>
      </c>
      <c r="C1264" s="1" t="str">
        <f>HYPERLINK("http://geochem.nrcan.gc.ca/cdogs/content/kwd/kwd020018_e.htm", "Fluid (stream)")</f>
        <v>Fluid (stream)</v>
      </c>
      <c r="D1264" s="1" t="str">
        <f>HYPERLINK("http://geochem.nrcan.gc.ca/cdogs/content/kwd/kwd080076_e.htm", "Filtering: 0.45 µm filter paper")</f>
        <v>Filtering: 0.45 µm filter paper</v>
      </c>
      <c r="E1264" s="1" t="str">
        <f>HYPERLINK("http://geochem.nrcan.gc.ca/cdogs/content/dgp/dgp00002_e.htm", "Total")</f>
        <v>Total</v>
      </c>
      <c r="F1264" s="1" t="str">
        <f>HYPERLINK("http://geochem.nrcan.gc.ca/cdogs/content/agp/agp01500_e.htm", "SO4 | NONE | IEC")</f>
        <v>SO4 | NONE | IEC</v>
      </c>
      <c r="G1264" s="1" t="str">
        <f>HYPERLINK("http://geochem.nrcan.gc.ca/cdogs/content/mth/mth01169_e.htm", "1169")</f>
        <v>1169</v>
      </c>
      <c r="H1264" s="1" t="str">
        <f>HYPERLINK("http://geochem.nrcan.gc.ca/cdogs/content/bdl/bdl210484_e.htm", "210484")</f>
        <v>210484</v>
      </c>
      <c r="I1264" s="1" t="str">
        <f>HYPERLINK("http://geochem.nrcan.gc.ca/cdogs/content/prj/prj210099_e.htm", "210099")</f>
        <v>210099</v>
      </c>
      <c r="J1264" s="1" t="str">
        <f>HYPERLINK("http://geochem.nrcan.gc.ca/cdogs/content/svy/svy210158_e.htm", "210158")</f>
        <v>210158</v>
      </c>
      <c r="L1264" t="s">
        <v>1150</v>
      </c>
      <c r="M1264">
        <v>7</v>
      </c>
      <c r="N1264" t="s">
        <v>1150</v>
      </c>
      <c r="O1264" t="s">
        <v>5793</v>
      </c>
      <c r="P1264" t="s">
        <v>5794</v>
      </c>
      <c r="Q1264" t="s">
        <v>5795</v>
      </c>
      <c r="R1264" t="s">
        <v>5796</v>
      </c>
      <c r="T1264" t="s">
        <v>25</v>
      </c>
    </row>
    <row r="1265" spans="1:20" x14ac:dyDescent="0.25">
      <c r="A1265">
        <v>62.546929300000002</v>
      </c>
      <c r="B1265">
        <v>-129.2951832</v>
      </c>
      <c r="C1265" s="1" t="str">
        <f>HYPERLINK("http://geochem.nrcan.gc.ca/cdogs/content/kwd/kwd020018_e.htm", "Fluid (stream)")</f>
        <v>Fluid (stream)</v>
      </c>
      <c r="D1265" s="1" t="str">
        <f>HYPERLINK("http://geochem.nrcan.gc.ca/cdogs/content/kwd/kwd080076_e.htm", "Filtering: 0.45 µm filter paper")</f>
        <v>Filtering: 0.45 µm filter paper</v>
      </c>
      <c r="E1265" s="1" t="str">
        <f>HYPERLINK("http://geochem.nrcan.gc.ca/cdogs/content/dgp/dgp00002_e.htm", "Total")</f>
        <v>Total</v>
      </c>
      <c r="F1265" s="1" t="str">
        <f>HYPERLINK("http://geochem.nrcan.gc.ca/cdogs/content/agp/agp01500_e.htm", "SO4 | NONE | IEC")</f>
        <v>SO4 | NONE | IEC</v>
      </c>
      <c r="G1265" s="1" t="str">
        <f>HYPERLINK("http://geochem.nrcan.gc.ca/cdogs/content/mth/mth01169_e.htm", "1169")</f>
        <v>1169</v>
      </c>
      <c r="H1265" s="1" t="str">
        <f>HYPERLINK("http://geochem.nrcan.gc.ca/cdogs/content/bdl/bdl210484_e.htm", "210484")</f>
        <v>210484</v>
      </c>
      <c r="I1265" s="1" t="str">
        <f>HYPERLINK("http://geochem.nrcan.gc.ca/cdogs/content/prj/prj210099_e.htm", "210099")</f>
        <v>210099</v>
      </c>
      <c r="J1265" s="1" t="str">
        <f>HYPERLINK("http://geochem.nrcan.gc.ca/cdogs/content/svy/svy210158_e.htm", "210158")</f>
        <v>210158</v>
      </c>
      <c r="L1265" t="s">
        <v>2073</v>
      </c>
      <c r="M1265">
        <v>16.3</v>
      </c>
      <c r="N1265" t="s">
        <v>2073</v>
      </c>
      <c r="O1265" t="s">
        <v>5797</v>
      </c>
      <c r="P1265" t="s">
        <v>5798</v>
      </c>
      <c r="Q1265" t="s">
        <v>5799</v>
      </c>
      <c r="R1265" t="s">
        <v>5800</v>
      </c>
      <c r="T1265" t="s">
        <v>25</v>
      </c>
    </row>
    <row r="1266" spans="1:20" x14ac:dyDescent="0.25">
      <c r="A1266">
        <v>62.548938999999997</v>
      </c>
      <c r="B1266">
        <v>-129.30397189999999</v>
      </c>
      <c r="C1266" s="1" t="str">
        <f>HYPERLINK("http://geochem.nrcan.gc.ca/cdogs/content/kwd/kwd020018_e.htm", "Fluid (stream)")</f>
        <v>Fluid (stream)</v>
      </c>
      <c r="D1266" s="1" t="str">
        <f>HYPERLINK("http://geochem.nrcan.gc.ca/cdogs/content/kwd/kwd080076_e.htm", "Filtering: 0.45 µm filter paper")</f>
        <v>Filtering: 0.45 µm filter paper</v>
      </c>
      <c r="E1266" s="1" t="str">
        <f>HYPERLINK("http://geochem.nrcan.gc.ca/cdogs/content/dgp/dgp00002_e.htm", "Total")</f>
        <v>Total</v>
      </c>
      <c r="F1266" s="1" t="str">
        <f>HYPERLINK("http://geochem.nrcan.gc.ca/cdogs/content/agp/agp01500_e.htm", "SO4 | NONE | IEC")</f>
        <v>SO4 | NONE | IEC</v>
      </c>
      <c r="G1266" s="1" t="str">
        <f>HYPERLINK("http://geochem.nrcan.gc.ca/cdogs/content/mth/mth01169_e.htm", "1169")</f>
        <v>1169</v>
      </c>
      <c r="H1266" s="1" t="str">
        <f>HYPERLINK("http://geochem.nrcan.gc.ca/cdogs/content/bdl/bdl210484_e.htm", "210484")</f>
        <v>210484</v>
      </c>
      <c r="I1266" s="1" t="str">
        <f>HYPERLINK("http://geochem.nrcan.gc.ca/cdogs/content/prj/prj210099_e.htm", "210099")</f>
        <v>210099</v>
      </c>
      <c r="J1266" s="1" t="str">
        <f>HYPERLINK("http://geochem.nrcan.gc.ca/cdogs/content/svy/svy210158_e.htm", "210158")</f>
        <v>210158</v>
      </c>
      <c r="L1266" t="s">
        <v>2825</v>
      </c>
      <c r="M1266">
        <v>23.2</v>
      </c>
      <c r="N1266" t="s">
        <v>2825</v>
      </c>
      <c r="O1266" t="s">
        <v>5801</v>
      </c>
      <c r="P1266" t="s">
        <v>5802</v>
      </c>
      <c r="Q1266" t="s">
        <v>5803</v>
      </c>
      <c r="R1266" t="s">
        <v>5804</v>
      </c>
      <c r="T1266" t="s">
        <v>25</v>
      </c>
    </row>
    <row r="1267" spans="1:20" x14ac:dyDescent="0.25">
      <c r="A1267">
        <v>62.573816899999997</v>
      </c>
      <c r="B1267">
        <v>-129.30126780000001</v>
      </c>
      <c r="C1267" s="1" t="str">
        <f>HYPERLINK("http://geochem.nrcan.gc.ca/cdogs/content/kwd/kwd020018_e.htm", "Fluid (stream)")</f>
        <v>Fluid (stream)</v>
      </c>
      <c r="D1267" s="1" t="str">
        <f>HYPERLINK("http://geochem.nrcan.gc.ca/cdogs/content/kwd/kwd080076_e.htm", "Filtering: 0.45 µm filter paper")</f>
        <v>Filtering: 0.45 µm filter paper</v>
      </c>
      <c r="E1267" s="1" t="str">
        <f>HYPERLINK("http://geochem.nrcan.gc.ca/cdogs/content/dgp/dgp00002_e.htm", "Total")</f>
        <v>Total</v>
      </c>
      <c r="F1267" s="1" t="str">
        <f>HYPERLINK("http://geochem.nrcan.gc.ca/cdogs/content/agp/agp01500_e.htm", "SO4 | NONE | IEC")</f>
        <v>SO4 | NONE | IEC</v>
      </c>
      <c r="G1267" s="1" t="str">
        <f>HYPERLINK("http://geochem.nrcan.gc.ca/cdogs/content/mth/mth01169_e.htm", "1169")</f>
        <v>1169</v>
      </c>
      <c r="H1267" s="1" t="str">
        <f>HYPERLINK("http://geochem.nrcan.gc.ca/cdogs/content/bdl/bdl210484_e.htm", "210484")</f>
        <v>210484</v>
      </c>
      <c r="I1267" s="1" t="str">
        <f>HYPERLINK("http://geochem.nrcan.gc.ca/cdogs/content/prj/prj210099_e.htm", "210099")</f>
        <v>210099</v>
      </c>
      <c r="J1267" s="1" t="str">
        <f>HYPERLINK("http://geochem.nrcan.gc.ca/cdogs/content/svy/svy210158_e.htm", "210158")</f>
        <v>210158</v>
      </c>
      <c r="L1267" t="s">
        <v>1818</v>
      </c>
      <c r="M1267">
        <v>11.4</v>
      </c>
      <c r="N1267" t="s">
        <v>1818</v>
      </c>
      <c r="O1267" t="s">
        <v>5805</v>
      </c>
      <c r="P1267" t="s">
        <v>5806</v>
      </c>
      <c r="Q1267" t="s">
        <v>5807</v>
      </c>
      <c r="R1267" t="s">
        <v>5808</v>
      </c>
      <c r="T1267" t="s">
        <v>25</v>
      </c>
    </row>
    <row r="1268" spans="1:20" x14ac:dyDescent="0.25">
      <c r="A1268">
        <v>62.576357899999998</v>
      </c>
      <c r="B1268">
        <v>-129.32110460000001</v>
      </c>
      <c r="C1268" s="1" t="str">
        <f>HYPERLINK("http://geochem.nrcan.gc.ca/cdogs/content/kwd/kwd020018_e.htm", "Fluid (stream)")</f>
        <v>Fluid (stream)</v>
      </c>
      <c r="D1268" s="1" t="str">
        <f>HYPERLINK("http://geochem.nrcan.gc.ca/cdogs/content/kwd/kwd080076_e.htm", "Filtering: 0.45 µm filter paper")</f>
        <v>Filtering: 0.45 µm filter paper</v>
      </c>
      <c r="E1268" s="1" t="str">
        <f>HYPERLINK("http://geochem.nrcan.gc.ca/cdogs/content/dgp/dgp00002_e.htm", "Total")</f>
        <v>Total</v>
      </c>
      <c r="F1268" s="1" t="str">
        <f>HYPERLINK("http://geochem.nrcan.gc.ca/cdogs/content/agp/agp01500_e.htm", "SO4 | NONE | IEC")</f>
        <v>SO4 | NONE | IEC</v>
      </c>
      <c r="G1268" s="1" t="str">
        <f>HYPERLINK("http://geochem.nrcan.gc.ca/cdogs/content/mth/mth01169_e.htm", "1169")</f>
        <v>1169</v>
      </c>
      <c r="H1268" s="1" t="str">
        <f>HYPERLINK("http://geochem.nrcan.gc.ca/cdogs/content/bdl/bdl210484_e.htm", "210484")</f>
        <v>210484</v>
      </c>
      <c r="I1268" s="1" t="str">
        <f>HYPERLINK("http://geochem.nrcan.gc.ca/cdogs/content/prj/prj210099_e.htm", "210099")</f>
        <v>210099</v>
      </c>
      <c r="J1268" s="1" t="str">
        <f>HYPERLINK("http://geochem.nrcan.gc.ca/cdogs/content/svy/svy210158_e.htm", "210158")</f>
        <v>210158</v>
      </c>
      <c r="L1268" t="s">
        <v>1288</v>
      </c>
      <c r="M1268">
        <v>17.600000000000001</v>
      </c>
      <c r="N1268" t="s">
        <v>1288</v>
      </c>
      <c r="O1268" t="s">
        <v>5809</v>
      </c>
      <c r="P1268" t="s">
        <v>5810</v>
      </c>
      <c r="Q1268" t="s">
        <v>5811</v>
      </c>
      <c r="R1268" t="s">
        <v>5812</v>
      </c>
      <c r="T1268" t="s">
        <v>25</v>
      </c>
    </row>
    <row r="1269" spans="1:20" x14ac:dyDescent="0.25">
      <c r="A1269">
        <v>62.576357899999998</v>
      </c>
      <c r="B1269">
        <v>-129.32110460000001</v>
      </c>
      <c r="C1269" s="1" t="str">
        <f>HYPERLINK("http://geochem.nrcan.gc.ca/cdogs/content/kwd/kwd020018_e.htm", "Fluid (stream)")</f>
        <v>Fluid (stream)</v>
      </c>
      <c r="D1269" s="1" t="str">
        <f>HYPERLINK("http://geochem.nrcan.gc.ca/cdogs/content/kwd/kwd080076_e.htm", "Filtering: 0.45 µm filter paper")</f>
        <v>Filtering: 0.45 µm filter paper</v>
      </c>
      <c r="E1269" s="1" t="str">
        <f>HYPERLINK("http://geochem.nrcan.gc.ca/cdogs/content/dgp/dgp00002_e.htm", "Total")</f>
        <v>Total</v>
      </c>
      <c r="F1269" s="1" t="str">
        <f>HYPERLINK("http://geochem.nrcan.gc.ca/cdogs/content/agp/agp01500_e.htm", "SO4 | NONE | IEC")</f>
        <v>SO4 | NONE | IEC</v>
      </c>
      <c r="G1269" s="1" t="str">
        <f>HYPERLINK("http://geochem.nrcan.gc.ca/cdogs/content/mth/mth01169_e.htm", "1169")</f>
        <v>1169</v>
      </c>
      <c r="H1269" s="1" t="str">
        <f>HYPERLINK("http://geochem.nrcan.gc.ca/cdogs/content/bdl/bdl210484_e.htm", "210484")</f>
        <v>210484</v>
      </c>
      <c r="I1269" s="1" t="str">
        <f>HYPERLINK("http://geochem.nrcan.gc.ca/cdogs/content/prj/prj210099_e.htm", "210099")</f>
        <v>210099</v>
      </c>
      <c r="J1269" s="1" t="str">
        <f>HYPERLINK("http://geochem.nrcan.gc.ca/cdogs/content/svy/svy210158_e.htm", "210158")</f>
        <v>210158</v>
      </c>
      <c r="L1269" t="s">
        <v>5077</v>
      </c>
      <c r="M1269">
        <v>17.3</v>
      </c>
      <c r="N1269" t="s">
        <v>5077</v>
      </c>
      <c r="O1269" t="s">
        <v>5809</v>
      </c>
      <c r="P1269" t="s">
        <v>5813</v>
      </c>
      <c r="Q1269" t="s">
        <v>5814</v>
      </c>
      <c r="R1269" t="s">
        <v>5815</v>
      </c>
      <c r="T1269" t="s">
        <v>25</v>
      </c>
    </row>
    <row r="1270" spans="1:20" x14ac:dyDescent="0.25">
      <c r="A1270">
        <v>62.591536300000001</v>
      </c>
      <c r="B1270">
        <v>-129.3440095</v>
      </c>
      <c r="C1270" s="1" t="str">
        <f>HYPERLINK("http://geochem.nrcan.gc.ca/cdogs/content/kwd/kwd020018_e.htm", "Fluid (stream)")</f>
        <v>Fluid (stream)</v>
      </c>
      <c r="D1270" s="1" t="str">
        <f>HYPERLINK("http://geochem.nrcan.gc.ca/cdogs/content/kwd/kwd080076_e.htm", "Filtering: 0.45 µm filter paper")</f>
        <v>Filtering: 0.45 µm filter paper</v>
      </c>
      <c r="E1270" s="1" t="str">
        <f>HYPERLINK("http://geochem.nrcan.gc.ca/cdogs/content/dgp/dgp00002_e.htm", "Total")</f>
        <v>Total</v>
      </c>
      <c r="F1270" s="1" t="str">
        <f>HYPERLINK("http://geochem.nrcan.gc.ca/cdogs/content/agp/agp01500_e.htm", "SO4 | NONE | IEC")</f>
        <v>SO4 | NONE | IEC</v>
      </c>
      <c r="G1270" s="1" t="str">
        <f>HYPERLINK("http://geochem.nrcan.gc.ca/cdogs/content/mth/mth01169_e.htm", "1169")</f>
        <v>1169</v>
      </c>
      <c r="H1270" s="1" t="str">
        <f>HYPERLINK("http://geochem.nrcan.gc.ca/cdogs/content/bdl/bdl210484_e.htm", "210484")</f>
        <v>210484</v>
      </c>
      <c r="I1270" s="1" t="str">
        <f>HYPERLINK("http://geochem.nrcan.gc.ca/cdogs/content/prj/prj210099_e.htm", "210099")</f>
        <v>210099</v>
      </c>
      <c r="J1270" s="1" t="str">
        <f>HYPERLINK("http://geochem.nrcan.gc.ca/cdogs/content/svy/svy210158_e.htm", "210158")</f>
        <v>210158</v>
      </c>
      <c r="L1270" t="s">
        <v>286</v>
      </c>
      <c r="M1270">
        <v>15.7</v>
      </c>
      <c r="N1270" t="s">
        <v>286</v>
      </c>
      <c r="O1270" t="s">
        <v>5816</v>
      </c>
      <c r="P1270" t="s">
        <v>5817</v>
      </c>
      <c r="Q1270" t="s">
        <v>5818</v>
      </c>
      <c r="R1270" t="s">
        <v>5819</v>
      </c>
      <c r="T1270" t="s">
        <v>25</v>
      </c>
    </row>
    <row r="1271" spans="1:20" x14ac:dyDescent="0.25">
      <c r="A1271">
        <v>62.603674699999999</v>
      </c>
      <c r="B1271">
        <v>-129.35044060000001</v>
      </c>
      <c r="C1271" s="1" t="str">
        <f>HYPERLINK("http://geochem.nrcan.gc.ca/cdogs/content/kwd/kwd020018_e.htm", "Fluid (stream)")</f>
        <v>Fluid (stream)</v>
      </c>
      <c r="D1271" s="1" t="str">
        <f>HYPERLINK("http://geochem.nrcan.gc.ca/cdogs/content/kwd/kwd080076_e.htm", "Filtering: 0.45 µm filter paper")</f>
        <v>Filtering: 0.45 µm filter paper</v>
      </c>
      <c r="E1271" s="1" t="str">
        <f>HYPERLINK("http://geochem.nrcan.gc.ca/cdogs/content/dgp/dgp00002_e.htm", "Total")</f>
        <v>Total</v>
      </c>
      <c r="F1271" s="1" t="str">
        <f>HYPERLINK("http://geochem.nrcan.gc.ca/cdogs/content/agp/agp01500_e.htm", "SO4 | NONE | IEC")</f>
        <v>SO4 | NONE | IEC</v>
      </c>
      <c r="G1271" s="1" t="str">
        <f>HYPERLINK("http://geochem.nrcan.gc.ca/cdogs/content/mth/mth01169_e.htm", "1169")</f>
        <v>1169</v>
      </c>
      <c r="H1271" s="1" t="str">
        <f>HYPERLINK("http://geochem.nrcan.gc.ca/cdogs/content/bdl/bdl210484_e.htm", "210484")</f>
        <v>210484</v>
      </c>
      <c r="I1271" s="1" t="str">
        <f>HYPERLINK("http://geochem.nrcan.gc.ca/cdogs/content/prj/prj210099_e.htm", "210099")</f>
        <v>210099</v>
      </c>
      <c r="J1271" s="1" t="str">
        <f>HYPERLINK("http://geochem.nrcan.gc.ca/cdogs/content/svy/svy210158_e.htm", "210158")</f>
        <v>210158</v>
      </c>
      <c r="L1271" t="s">
        <v>1210</v>
      </c>
      <c r="M1271">
        <v>25.2</v>
      </c>
      <c r="N1271" t="s">
        <v>1210</v>
      </c>
      <c r="O1271" t="s">
        <v>5820</v>
      </c>
      <c r="P1271" t="s">
        <v>5821</v>
      </c>
      <c r="Q1271" t="s">
        <v>5822</v>
      </c>
      <c r="R1271" t="s">
        <v>5823</v>
      </c>
      <c r="T1271" t="s">
        <v>25</v>
      </c>
    </row>
    <row r="1272" spans="1:20" x14ac:dyDescent="0.25">
      <c r="A1272">
        <v>62.607803500000003</v>
      </c>
      <c r="B1272">
        <v>-129.36471040000001</v>
      </c>
      <c r="C1272" s="1" t="str">
        <f>HYPERLINK("http://geochem.nrcan.gc.ca/cdogs/content/kwd/kwd020018_e.htm", "Fluid (stream)")</f>
        <v>Fluid (stream)</v>
      </c>
      <c r="D1272" s="1" t="str">
        <f>HYPERLINK("http://geochem.nrcan.gc.ca/cdogs/content/kwd/kwd080076_e.htm", "Filtering: 0.45 µm filter paper")</f>
        <v>Filtering: 0.45 µm filter paper</v>
      </c>
      <c r="E1272" s="1" t="str">
        <f>HYPERLINK("http://geochem.nrcan.gc.ca/cdogs/content/dgp/dgp00002_e.htm", "Total")</f>
        <v>Total</v>
      </c>
      <c r="F1272" s="1" t="str">
        <f>HYPERLINK("http://geochem.nrcan.gc.ca/cdogs/content/agp/agp01500_e.htm", "SO4 | NONE | IEC")</f>
        <v>SO4 | NONE | IEC</v>
      </c>
      <c r="G1272" s="1" t="str">
        <f>HYPERLINK("http://geochem.nrcan.gc.ca/cdogs/content/mth/mth01169_e.htm", "1169")</f>
        <v>1169</v>
      </c>
      <c r="H1272" s="1" t="str">
        <f>HYPERLINK("http://geochem.nrcan.gc.ca/cdogs/content/bdl/bdl210484_e.htm", "210484")</f>
        <v>210484</v>
      </c>
      <c r="I1272" s="1" t="str">
        <f>HYPERLINK("http://geochem.nrcan.gc.ca/cdogs/content/prj/prj210099_e.htm", "210099")</f>
        <v>210099</v>
      </c>
      <c r="J1272" s="1" t="str">
        <f>HYPERLINK("http://geochem.nrcan.gc.ca/cdogs/content/svy/svy210158_e.htm", "210158")</f>
        <v>210158</v>
      </c>
      <c r="L1272" t="s">
        <v>51</v>
      </c>
      <c r="M1272">
        <v>5.8</v>
      </c>
      <c r="N1272" t="s">
        <v>51</v>
      </c>
      <c r="O1272" t="s">
        <v>5824</v>
      </c>
      <c r="P1272" t="s">
        <v>5825</v>
      </c>
      <c r="Q1272" t="s">
        <v>5826</v>
      </c>
      <c r="R1272" t="s">
        <v>5827</v>
      </c>
      <c r="T1272" t="s">
        <v>25</v>
      </c>
    </row>
    <row r="1273" spans="1:20" x14ac:dyDescent="0.25">
      <c r="A1273">
        <v>62.617839500000002</v>
      </c>
      <c r="B1273">
        <v>-129.41014240000001</v>
      </c>
      <c r="C1273" s="1" t="str">
        <f>HYPERLINK("http://geochem.nrcan.gc.ca/cdogs/content/kwd/kwd020018_e.htm", "Fluid (stream)")</f>
        <v>Fluid (stream)</v>
      </c>
      <c r="D1273" s="1" t="str">
        <f>HYPERLINK("http://geochem.nrcan.gc.ca/cdogs/content/kwd/kwd080076_e.htm", "Filtering: 0.45 µm filter paper")</f>
        <v>Filtering: 0.45 µm filter paper</v>
      </c>
      <c r="E1273" s="1" t="str">
        <f>HYPERLINK("http://geochem.nrcan.gc.ca/cdogs/content/dgp/dgp00002_e.htm", "Total")</f>
        <v>Total</v>
      </c>
      <c r="F1273" s="1" t="str">
        <f>HYPERLINK("http://geochem.nrcan.gc.ca/cdogs/content/agp/agp01500_e.htm", "SO4 | NONE | IEC")</f>
        <v>SO4 | NONE | IEC</v>
      </c>
      <c r="G1273" s="1" t="str">
        <f>HYPERLINK("http://geochem.nrcan.gc.ca/cdogs/content/mth/mth01169_e.htm", "1169")</f>
        <v>1169</v>
      </c>
      <c r="H1273" s="1" t="str">
        <f>HYPERLINK("http://geochem.nrcan.gc.ca/cdogs/content/bdl/bdl210484_e.htm", "210484")</f>
        <v>210484</v>
      </c>
      <c r="I1273" s="1" t="str">
        <f>HYPERLINK("http://geochem.nrcan.gc.ca/cdogs/content/prj/prj210099_e.htm", "210099")</f>
        <v>210099</v>
      </c>
      <c r="J1273" s="1" t="str">
        <f>HYPERLINK("http://geochem.nrcan.gc.ca/cdogs/content/svy/svy210158_e.htm", "210158")</f>
        <v>210158</v>
      </c>
      <c r="L1273" t="s">
        <v>5828</v>
      </c>
      <c r="M1273">
        <v>30.5</v>
      </c>
      <c r="N1273" t="s">
        <v>5828</v>
      </c>
      <c r="O1273" t="s">
        <v>5829</v>
      </c>
      <c r="P1273" t="s">
        <v>5830</v>
      </c>
      <c r="Q1273" t="s">
        <v>5831</v>
      </c>
      <c r="R1273" t="s">
        <v>5832</v>
      </c>
      <c r="T1273" t="s">
        <v>25</v>
      </c>
    </row>
    <row r="1274" spans="1:20" x14ac:dyDescent="0.25">
      <c r="C1274" t="s">
        <v>4746</v>
      </c>
      <c r="D1274" t="s">
        <v>4747</v>
      </c>
      <c r="E1274" s="1" t="str">
        <f>HYPERLINK("http://geochem.nrcan.gc.ca/cdogs/content/dgp/dgp00002_e.htm", "Total")</f>
        <v>Total</v>
      </c>
      <c r="F1274" s="1" t="str">
        <f>HYPERLINK("http://geochem.nrcan.gc.ca/cdogs/content/agp/agp01500_e.htm", "SO4 | NONE | IEC")</f>
        <v>SO4 | NONE | IEC</v>
      </c>
      <c r="G1274" s="1" t="str">
        <f>HYPERLINK("http://geochem.nrcan.gc.ca/cdogs/content/mth/mth01169_e.htm", "1169")</f>
        <v>1169</v>
      </c>
      <c r="H1274" s="1" t="str">
        <f>HYPERLINK("http://geochem.nrcan.gc.ca/cdogs/content/bdl/bdl210484_e.htm", "210484")</f>
        <v>210484</v>
      </c>
      <c r="L1274" t="s">
        <v>502</v>
      </c>
      <c r="M1274">
        <v>23.9</v>
      </c>
      <c r="N1274">
        <v>23.9</v>
      </c>
      <c r="Q1274" t="s">
        <v>5833</v>
      </c>
      <c r="R1274" t="s">
        <v>5834</v>
      </c>
      <c r="T1274">
        <v>0</v>
      </c>
    </row>
    <row r="1275" spans="1:20" x14ac:dyDescent="0.25">
      <c r="A1275">
        <v>62.608346500000003</v>
      </c>
      <c r="B1275">
        <v>-129.4581905</v>
      </c>
      <c r="C1275" s="1" t="str">
        <f>HYPERLINK("http://geochem.nrcan.gc.ca/cdogs/content/kwd/kwd020018_e.htm", "Fluid (stream)")</f>
        <v>Fluid (stream)</v>
      </c>
      <c r="D1275" s="1" t="str">
        <f>HYPERLINK("http://geochem.nrcan.gc.ca/cdogs/content/kwd/kwd080076_e.htm", "Filtering: 0.45 µm filter paper")</f>
        <v>Filtering: 0.45 µm filter paper</v>
      </c>
      <c r="E1275" s="1" t="str">
        <f>HYPERLINK("http://geochem.nrcan.gc.ca/cdogs/content/dgp/dgp00002_e.htm", "Total")</f>
        <v>Total</v>
      </c>
      <c r="F1275" s="1" t="str">
        <f>HYPERLINK("http://geochem.nrcan.gc.ca/cdogs/content/agp/agp01500_e.htm", "SO4 | NONE | IEC")</f>
        <v>SO4 | NONE | IEC</v>
      </c>
      <c r="G1275" s="1" t="str">
        <f>HYPERLINK("http://geochem.nrcan.gc.ca/cdogs/content/mth/mth01169_e.htm", "1169")</f>
        <v>1169</v>
      </c>
      <c r="H1275" s="1" t="str">
        <f>HYPERLINK("http://geochem.nrcan.gc.ca/cdogs/content/bdl/bdl210484_e.htm", "210484")</f>
        <v>210484</v>
      </c>
      <c r="I1275" s="1" t="str">
        <f>HYPERLINK("http://geochem.nrcan.gc.ca/cdogs/content/prj/prj210099_e.htm", "210099")</f>
        <v>210099</v>
      </c>
      <c r="J1275" s="1" t="str">
        <f>HYPERLINK("http://geochem.nrcan.gc.ca/cdogs/content/svy/svy210158_e.htm", "210158")</f>
        <v>210158</v>
      </c>
      <c r="L1275" t="s">
        <v>5835</v>
      </c>
      <c r="M1275">
        <v>10</v>
      </c>
      <c r="N1275" t="s">
        <v>5835</v>
      </c>
      <c r="O1275" t="s">
        <v>5836</v>
      </c>
      <c r="P1275" t="s">
        <v>5837</v>
      </c>
      <c r="Q1275" t="s">
        <v>5838</v>
      </c>
      <c r="R1275" t="s">
        <v>5839</v>
      </c>
      <c r="T1275" t="s">
        <v>25</v>
      </c>
    </row>
    <row r="1276" spans="1:20" x14ac:dyDescent="0.25">
      <c r="C1276" t="s">
        <v>4746</v>
      </c>
      <c r="D1276" t="s">
        <v>4747</v>
      </c>
      <c r="E1276" s="1" t="str">
        <f>HYPERLINK("http://geochem.nrcan.gc.ca/cdogs/content/dgp/dgp00002_e.htm", "Total")</f>
        <v>Total</v>
      </c>
      <c r="F1276" s="1" t="str">
        <f>HYPERLINK("http://geochem.nrcan.gc.ca/cdogs/content/agp/agp01500_e.htm", "SO4 | NONE | IEC")</f>
        <v>SO4 | NONE | IEC</v>
      </c>
      <c r="G1276" s="1" t="str">
        <f>HYPERLINK("http://geochem.nrcan.gc.ca/cdogs/content/mth/mth01169_e.htm", "1169")</f>
        <v>1169</v>
      </c>
      <c r="H1276" s="1" t="str">
        <f>HYPERLINK("http://geochem.nrcan.gc.ca/cdogs/content/bdl/bdl210484_e.htm", "210484")</f>
        <v>210484</v>
      </c>
      <c r="L1276" t="s">
        <v>46</v>
      </c>
      <c r="M1276">
        <v>11.9</v>
      </c>
      <c r="N1276">
        <v>11.9</v>
      </c>
      <c r="Q1276" t="s">
        <v>5840</v>
      </c>
      <c r="R1276" t="s">
        <v>5841</v>
      </c>
      <c r="T1276">
        <v>0</v>
      </c>
    </row>
    <row r="1277" spans="1:20" x14ac:dyDescent="0.25">
      <c r="A1277">
        <v>62.676135100000003</v>
      </c>
      <c r="B1277">
        <v>-129.43884890000001</v>
      </c>
      <c r="C1277" s="1" t="str">
        <f>HYPERLINK("http://geochem.nrcan.gc.ca/cdogs/content/kwd/kwd020018_e.htm", "Fluid (stream)")</f>
        <v>Fluid (stream)</v>
      </c>
      <c r="D1277" s="1" t="str">
        <f>HYPERLINK("http://geochem.nrcan.gc.ca/cdogs/content/kwd/kwd080076_e.htm", "Filtering: 0.45 µm filter paper")</f>
        <v>Filtering: 0.45 µm filter paper</v>
      </c>
      <c r="E1277" s="1" t="str">
        <f>HYPERLINK("http://geochem.nrcan.gc.ca/cdogs/content/dgp/dgp00002_e.htm", "Total")</f>
        <v>Total</v>
      </c>
      <c r="F1277" s="1" t="str">
        <f>HYPERLINK("http://geochem.nrcan.gc.ca/cdogs/content/agp/agp01500_e.htm", "SO4 | NONE | IEC")</f>
        <v>SO4 | NONE | IEC</v>
      </c>
      <c r="G1277" s="1" t="str">
        <f>HYPERLINK("http://geochem.nrcan.gc.ca/cdogs/content/mth/mth01169_e.htm", "1169")</f>
        <v>1169</v>
      </c>
      <c r="H1277" s="1" t="str">
        <f>HYPERLINK("http://geochem.nrcan.gc.ca/cdogs/content/bdl/bdl210484_e.htm", "210484")</f>
        <v>210484</v>
      </c>
      <c r="I1277" s="1" t="str">
        <f>HYPERLINK("http://geochem.nrcan.gc.ca/cdogs/content/prj/prj210099_e.htm", "210099")</f>
        <v>210099</v>
      </c>
      <c r="J1277" s="1" t="str">
        <f>HYPERLINK("http://geochem.nrcan.gc.ca/cdogs/content/svy/svy210158_e.htm", "210158")</f>
        <v>210158</v>
      </c>
      <c r="L1277" t="s">
        <v>5842</v>
      </c>
      <c r="M1277">
        <v>32.200000000000003</v>
      </c>
      <c r="N1277" t="s">
        <v>5842</v>
      </c>
      <c r="O1277" t="s">
        <v>5843</v>
      </c>
      <c r="P1277" t="s">
        <v>5844</v>
      </c>
      <c r="Q1277" t="s">
        <v>5845</v>
      </c>
      <c r="R1277" t="s">
        <v>5846</v>
      </c>
      <c r="T1277" t="s">
        <v>25</v>
      </c>
    </row>
    <row r="1278" spans="1:20" x14ac:dyDescent="0.25">
      <c r="A1278">
        <v>62.672528200000002</v>
      </c>
      <c r="B1278">
        <v>-129.4688433</v>
      </c>
      <c r="C1278" s="1" t="str">
        <f>HYPERLINK("http://geochem.nrcan.gc.ca/cdogs/content/kwd/kwd020018_e.htm", "Fluid (stream)")</f>
        <v>Fluid (stream)</v>
      </c>
      <c r="D1278" s="1" t="str">
        <f>HYPERLINK("http://geochem.nrcan.gc.ca/cdogs/content/kwd/kwd080076_e.htm", "Filtering: 0.45 µm filter paper")</f>
        <v>Filtering: 0.45 µm filter paper</v>
      </c>
      <c r="E1278" s="1" t="str">
        <f>HYPERLINK("http://geochem.nrcan.gc.ca/cdogs/content/dgp/dgp00002_e.htm", "Total")</f>
        <v>Total</v>
      </c>
      <c r="F1278" s="1" t="str">
        <f>HYPERLINK("http://geochem.nrcan.gc.ca/cdogs/content/agp/agp01500_e.htm", "SO4 | NONE | IEC")</f>
        <v>SO4 | NONE | IEC</v>
      </c>
      <c r="G1278" s="1" t="str">
        <f>HYPERLINK("http://geochem.nrcan.gc.ca/cdogs/content/mth/mth01169_e.htm", "1169")</f>
        <v>1169</v>
      </c>
      <c r="H1278" s="1" t="str">
        <f>HYPERLINK("http://geochem.nrcan.gc.ca/cdogs/content/bdl/bdl210484_e.htm", "210484")</f>
        <v>210484</v>
      </c>
      <c r="I1278" s="1" t="str">
        <f>HYPERLINK("http://geochem.nrcan.gc.ca/cdogs/content/prj/prj210099_e.htm", "210099")</f>
        <v>210099</v>
      </c>
      <c r="J1278" s="1" t="str">
        <f>HYPERLINK("http://geochem.nrcan.gc.ca/cdogs/content/svy/svy210158_e.htm", "210158")</f>
        <v>210158</v>
      </c>
      <c r="L1278" t="s">
        <v>261</v>
      </c>
      <c r="M1278">
        <v>14.3</v>
      </c>
      <c r="N1278" t="s">
        <v>261</v>
      </c>
      <c r="O1278" t="s">
        <v>5847</v>
      </c>
      <c r="P1278" t="s">
        <v>5848</v>
      </c>
      <c r="Q1278" t="s">
        <v>5849</v>
      </c>
      <c r="R1278" t="s">
        <v>5850</v>
      </c>
      <c r="T1278" t="s">
        <v>25</v>
      </c>
    </row>
    <row r="1279" spans="1:20" x14ac:dyDescent="0.25">
      <c r="A1279">
        <v>62.677965299999997</v>
      </c>
      <c r="B1279">
        <v>-129.47494380000001</v>
      </c>
      <c r="C1279" s="1" t="str">
        <f>HYPERLINK("http://geochem.nrcan.gc.ca/cdogs/content/kwd/kwd020018_e.htm", "Fluid (stream)")</f>
        <v>Fluid (stream)</v>
      </c>
      <c r="D1279" s="1" t="str">
        <f>HYPERLINK("http://geochem.nrcan.gc.ca/cdogs/content/kwd/kwd080076_e.htm", "Filtering: 0.45 µm filter paper")</f>
        <v>Filtering: 0.45 µm filter paper</v>
      </c>
      <c r="E1279" s="1" t="str">
        <f>HYPERLINK("http://geochem.nrcan.gc.ca/cdogs/content/dgp/dgp00002_e.htm", "Total")</f>
        <v>Total</v>
      </c>
      <c r="F1279" s="1" t="str">
        <f>HYPERLINK("http://geochem.nrcan.gc.ca/cdogs/content/agp/agp01500_e.htm", "SO4 | NONE | IEC")</f>
        <v>SO4 | NONE | IEC</v>
      </c>
      <c r="G1279" s="1" t="str">
        <f>HYPERLINK("http://geochem.nrcan.gc.ca/cdogs/content/mth/mth01169_e.htm", "1169")</f>
        <v>1169</v>
      </c>
      <c r="H1279" s="1" t="str">
        <f>HYPERLINK("http://geochem.nrcan.gc.ca/cdogs/content/bdl/bdl210484_e.htm", "210484")</f>
        <v>210484</v>
      </c>
      <c r="I1279" s="1" t="str">
        <f>HYPERLINK("http://geochem.nrcan.gc.ca/cdogs/content/prj/prj210099_e.htm", "210099")</f>
        <v>210099</v>
      </c>
      <c r="J1279" s="1" t="str">
        <f>HYPERLINK("http://geochem.nrcan.gc.ca/cdogs/content/svy/svy210158_e.htm", "210158")</f>
        <v>210158</v>
      </c>
      <c r="L1279" t="s">
        <v>3244</v>
      </c>
      <c r="M1279">
        <v>14.5</v>
      </c>
      <c r="N1279" t="s">
        <v>3244</v>
      </c>
      <c r="O1279" t="s">
        <v>5851</v>
      </c>
      <c r="P1279" t="s">
        <v>5852</v>
      </c>
      <c r="Q1279" t="s">
        <v>5853</v>
      </c>
      <c r="R1279" t="s">
        <v>5854</v>
      </c>
      <c r="T1279" t="s">
        <v>25</v>
      </c>
    </row>
    <row r="1280" spans="1:20" x14ac:dyDescent="0.25">
      <c r="A1280">
        <v>62.713363299999997</v>
      </c>
      <c r="B1280">
        <v>-129.5192471</v>
      </c>
      <c r="C1280" s="1" t="str">
        <f>HYPERLINK("http://geochem.nrcan.gc.ca/cdogs/content/kwd/kwd020018_e.htm", "Fluid (stream)")</f>
        <v>Fluid (stream)</v>
      </c>
      <c r="D1280" s="1" t="str">
        <f>HYPERLINK("http://geochem.nrcan.gc.ca/cdogs/content/kwd/kwd080076_e.htm", "Filtering: 0.45 µm filter paper")</f>
        <v>Filtering: 0.45 µm filter paper</v>
      </c>
      <c r="E1280" s="1" t="str">
        <f>HYPERLINK("http://geochem.nrcan.gc.ca/cdogs/content/dgp/dgp00002_e.htm", "Total")</f>
        <v>Total</v>
      </c>
      <c r="F1280" s="1" t="str">
        <f>HYPERLINK("http://geochem.nrcan.gc.ca/cdogs/content/agp/agp01500_e.htm", "SO4 | NONE | IEC")</f>
        <v>SO4 | NONE | IEC</v>
      </c>
      <c r="G1280" s="1" t="str">
        <f>HYPERLINK("http://geochem.nrcan.gc.ca/cdogs/content/mth/mth01169_e.htm", "1169")</f>
        <v>1169</v>
      </c>
      <c r="H1280" s="1" t="str">
        <f>HYPERLINK("http://geochem.nrcan.gc.ca/cdogs/content/bdl/bdl210484_e.htm", "210484")</f>
        <v>210484</v>
      </c>
      <c r="I1280" s="1" t="str">
        <f>HYPERLINK("http://geochem.nrcan.gc.ca/cdogs/content/prj/prj210099_e.htm", "210099")</f>
        <v>210099</v>
      </c>
      <c r="J1280" s="1" t="str">
        <f>HYPERLINK("http://geochem.nrcan.gc.ca/cdogs/content/svy/svy210158_e.htm", "210158")</f>
        <v>210158</v>
      </c>
      <c r="L1280" t="s">
        <v>5855</v>
      </c>
      <c r="M1280">
        <v>41.4</v>
      </c>
      <c r="N1280" t="s">
        <v>5855</v>
      </c>
      <c r="O1280" t="s">
        <v>5856</v>
      </c>
      <c r="P1280" t="s">
        <v>5857</v>
      </c>
      <c r="Q1280" t="s">
        <v>5858</v>
      </c>
      <c r="R1280" t="s">
        <v>5859</v>
      </c>
      <c r="T1280" t="s">
        <v>25</v>
      </c>
    </row>
    <row r="1281" spans="1:20" x14ac:dyDescent="0.25">
      <c r="A1281">
        <v>62.720422900000003</v>
      </c>
      <c r="B1281">
        <v>-129.5734822</v>
      </c>
      <c r="C1281" s="1" t="str">
        <f>HYPERLINK("http://geochem.nrcan.gc.ca/cdogs/content/kwd/kwd020018_e.htm", "Fluid (stream)")</f>
        <v>Fluid (stream)</v>
      </c>
      <c r="D1281" s="1" t="str">
        <f>HYPERLINK("http://geochem.nrcan.gc.ca/cdogs/content/kwd/kwd080076_e.htm", "Filtering: 0.45 µm filter paper")</f>
        <v>Filtering: 0.45 µm filter paper</v>
      </c>
      <c r="E1281" s="1" t="str">
        <f>HYPERLINK("http://geochem.nrcan.gc.ca/cdogs/content/dgp/dgp00002_e.htm", "Total")</f>
        <v>Total</v>
      </c>
      <c r="F1281" s="1" t="str">
        <f>HYPERLINK("http://geochem.nrcan.gc.ca/cdogs/content/agp/agp01500_e.htm", "SO4 | NONE | IEC")</f>
        <v>SO4 | NONE | IEC</v>
      </c>
      <c r="G1281" s="1" t="str">
        <f>HYPERLINK("http://geochem.nrcan.gc.ca/cdogs/content/mth/mth01169_e.htm", "1169")</f>
        <v>1169</v>
      </c>
      <c r="H1281" s="1" t="str">
        <f>HYPERLINK("http://geochem.nrcan.gc.ca/cdogs/content/bdl/bdl210484_e.htm", "210484")</f>
        <v>210484</v>
      </c>
      <c r="I1281" s="1" t="str">
        <f>HYPERLINK("http://geochem.nrcan.gc.ca/cdogs/content/prj/prj210099_e.htm", "210099")</f>
        <v>210099</v>
      </c>
      <c r="J1281" s="1" t="str">
        <f>HYPERLINK("http://geochem.nrcan.gc.ca/cdogs/content/svy/svy210158_e.htm", "210158")</f>
        <v>210158</v>
      </c>
      <c r="L1281" t="s">
        <v>5860</v>
      </c>
      <c r="M1281">
        <v>26.6</v>
      </c>
      <c r="N1281" t="s">
        <v>5860</v>
      </c>
      <c r="O1281" t="s">
        <v>5861</v>
      </c>
      <c r="P1281" t="s">
        <v>5862</v>
      </c>
      <c r="Q1281" t="s">
        <v>5863</v>
      </c>
      <c r="R1281" t="s">
        <v>5864</v>
      </c>
      <c r="T1281" t="s">
        <v>25</v>
      </c>
    </row>
    <row r="1282" spans="1:20" x14ac:dyDescent="0.25">
      <c r="A1282">
        <v>62.723387099999997</v>
      </c>
      <c r="B1282">
        <v>-129.58171490000001</v>
      </c>
      <c r="C1282" s="1" t="str">
        <f>HYPERLINK("http://geochem.nrcan.gc.ca/cdogs/content/kwd/kwd020018_e.htm", "Fluid (stream)")</f>
        <v>Fluid (stream)</v>
      </c>
      <c r="D1282" s="1" t="str">
        <f>HYPERLINK("http://geochem.nrcan.gc.ca/cdogs/content/kwd/kwd080076_e.htm", "Filtering: 0.45 µm filter paper")</f>
        <v>Filtering: 0.45 µm filter paper</v>
      </c>
      <c r="E1282" s="1" t="str">
        <f>HYPERLINK("http://geochem.nrcan.gc.ca/cdogs/content/dgp/dgp00002_e.htm", "Total")</f>
        <v>Total</v>
      </c>
      <c r="F1282" s="1" t="str">
        <f>HYPERLINK("http://geochem.nrcan.gc.ca/cdogs/content/agp/agp01500_e.htm", "SO4 | NONE | IEC")</f>
        <v>SO4 | NONE | IEC</v>
      </c>
      <c r="G1282" s="1" t="str">
        <f>HYPERLINK("http://geochem.nrcan.gc.ca/cdogs/content/mth/mth01169_e.htm", "1169")</f>
        <v>1169</v>
      </c>
      <c r="H1282" s="1" t="str">
        <f>HYPERLINK("http://geochem.nrcan.gc.ca/cdogs/content/bdl/bdl210484_e.htm", "210484")</f>
        <v>210484</v>
      </c>
      <c r="I1282" s="1" t="str">
        <f>HYPERLINK("http://geochem.nrcan.gc.ca/cdogs/content/prj/prj210099_e.htm", "210099")</f>
        <v>210099</v>
      </c>
      <c r="J1282" s="1" t="str">
        <f>HYPERLINK("http://geochem.nrcan.gc.ca/cdogs/content/svy/svy210158_e.htm", "210158")</f>
        <v>210158</v>
      </c>
      <c r="L1282" t="s">
        <v>261</v>
      </c>
      <c r="M1282">
        <v>14.3</v>
      </c>
      <c r="N1282" t="s">
        <v>261</v>
      </c>
      <c r="O1282" t="s">
        <v>5865</v>
      </c>
      <c r="P1282" t="s">
        <v>5866</v>
      </c>
      <c r="Q1282" t="s">
        <v>5867</v>
      </c>
      <c r="R1282" t="s">
        <v>5868</v>
      </c>
      <c r="T1282" t="s">
        <v>25</v>
      </c>
    </row>
    <row r="1283" spans="1:20" x14ac:dyDescent="0.25">
      <c r="A1283">
        <v>62.728887700000001</v>
      </c>
      <c r="B1283">
        <v>-129.57564139999999</v>
      </c>
      <c r="C1283" s="1" t="str">
        <f>HYPERLINK("http://geochem.nrcan.gc.ca/cdogs/content/kwd/kwd020018_e.htm", "Fluid (stream)")</f>
        <v>Fluid (stream)</v>
      </c>
      <c r="D1283" s="1" t="str">
        <f>HYPERLINK("http://geochem.nrcan.gc.ca/cdogs/content/kwd/kwd080076_e.htm", "Filtering: 0.45 µm filter paper")</f>
        <v>Filtering: 0.45 µm filter paper</v>
      </c>
      <c r="E1283" s="1" t="str">
        <f>HYPERLINK("http://geochem.nrcan.gc.ca/cdogs/content/dgp/dgp00002_e.htm", "Total")</f>
        <v>Total</v>
      </c>
      <c r="F1283" s="1" t="str">
        <f>HYPERLINK("http://geochem.nrcan.gc.ca/cdogs/content/agp/agp01500_e.htm", "SO4 | NONE | IEC")</f>
        <v>SO4 | NONE | IEC</v>
      </c>
      <c r="G1283" s="1" t="str">
        <f>HYPERLINK("http://geochem.nrcan.gc.ca/cdogs/content/mth/mth01169_e.htm", "1169")</f>
        <v>1169</v>
      </c>
      <c r="H1283" s="1" t="str">
        <f>HYPERLINK("http://geochem.nrcan.gc.ca/cdogs/content/bdl/bdl210484_e.htm", "210484")</f>
        <v>210484</v>
      </c>
      <c r="I1283" s="1" t="str">
        <f>HYPERLINK("http://geochem.nrcan.gc.ca/cdogs/content/prj/prj210099_e.htm", "210099")</f>
        <v>210099</v>
      </c>
      <c r="J1283" s="1" t="str">
        <f>HYPERLINK("http://geochem.nrcan.gc.ca/cdogs/content/svy/svy210158_e.htm", "210158")</f>
        <v>210158</v>
      </c>
      <c r="L1283" t="s">
        <v>3053</v>
      </c>
      <c r="M1283">
        <v>32.4</v>
      </c>
      <c r="N1283" t="s">
        <v>3053</v>
      </c>
      <c r="O1283" t="s">
        <v>5869</v>
      </c>
      <c r="P1283" t="s">
        <v>5870</v>
      </c>
      <c r="Q1283" t="s">
        <v>5871</v>
      </c>
      <c r="R1283" t="s">
        <v>5872</v>
      </c>
      <c r="T1283" t="s">
        <v>25</v>
      </c>
    </row>
    <row r="1284" spans="1:20" x14ac:dyDescent="0.25">
      <c r="A1284">
        <v>62.751117899999997</v>
      </c>
      <c r="B1284">
        <v>-129.71696560000001</v>
      </c>
      <c r="C1284" s="1" t="str">
        <f>HYPERLINK("http://geochem.nrcan.gc.ca/cdogs/content/kwd/kwd020018_e.htm", "Fluid (stream)")</f>
        <v>Fluid (stream)</v>
      </c>
      <c r="D1284" s="1" t="str">
        <f>HYPERLINK("http://geochem.nrcan.gc.ca/cdogs/content/kwd/kwd080076_e.htm", "Filtering: 0.45 µm filter paper")</f>
        <v>Filtering: 0.45 µm filter paper</v>
      </c>
      <c r="E1284" s="1" t="str">
        <f>HYPERLINK("http://geochem.nrcan.gc.ca/cdogs/content/dgp/dgp00002_e.htm", "Total")</f>
        <v>Total</v>
      </c>
      <c r="F1284" s="1" t="str">
        <f>HYPERLINK("http://geochem.nrcan.gc.ca/cdogs/content/agp/agp01500_e.htm", "SO4 | NONE | IEC")</f>
        <v>SO4 | NONE | IEC</v>
      </c>
      <c r="G1284" s="1" t="str">
        <f>HYPERLINK("http://geochem.nrcan.gc.ca/cdogs/content/mth/mth01169_e.htm", "1169")</f>
        <v>1169</v>
      </c>
      <c r="H1284" s="1" t="str">
        <f>HYPERLINK("http://geochem.nrcan.gc.ca/cdogs/content/bdl/bdl210484_e.htm", "210484")</f>
        <v>210484</v>
      </c>
      <c r="I1284" s="1" t="str">
        <f>HYPERLINK("http://geochem.nrcan.gc.ca/cdogs/content/prj/prj210099_e.htm", "210099")</f>
        <v>210099</v>
      </c>
      <c r="J1284" s="1" t="str">
        <f>HYPERLINK("http://geochem.nrcan.gc.ca/cdogs/content/svy/svy210158_e.htm", "210158")</f>
        <v>210158</v>
      </c>
      <c r="L1284" t="s">
        <v>36</v>
      </c>
      <c r="M1284">
        <v>17.2</v>
      </c>
      <c r="N1284" t="s">
        <v>36</v>
      </c>
      <c r="O1284" t="s">
        <v>5873</v>
      </c>
      <c r="P1284" t="s">
        <v>5874</v>
      </c>
      <c r="Q1284" t="s">
        <v>5875</v>
      </c>
      <c r="R1284" t="s">
        <v>5876</v>
      </c>
      <c r="T1284" t="s">
        <v>25</v>
      </c>
    </row>
    <row r="1285" spans="1:20" x14ac:dyDescent="0.25">
      <c r="A1285">
        <v>62.724350999999999</v>
      </c>
      <c r="B1285">
        <v>-129.71670950000001</v>
      </c>
      <c r="C1285" s="1" t="str">
        <f>HYPERLINK("http://geochem.nrcan.gc.ca/cdogs/content/kwd/kwd020018_e.htm", "Fluid (stream)")</f>
        <v>Fluid (stream)</v>
      </c>
      <c r="D1285" s="1" t="str">
        <f>HYPERLINK("http://geochem.nrcan.gc.ca/cdogs/content/kwd/kwd080076_e.htm", "Filtering: 0.45 µm filter paper")</f>
        <v>Filtering: 0.45 µm filter paper</v>
      </c>
      <c r="E1285" s="1" t="str">
        <f>HYPERLINK("http://geochem.nrcan.gc.ca/cdogs/content/dgp/dgp00002_e.htm", "Total")</f>
        <v>Total</v>
      </c>
      <c r="F1285" s="1" t="str">
        <f>HYPERLINK("http://geochem.nrcan.gc.ca/cdogs/content/agp/agp01500_e.htm", "SO4 | NONE | IEC")</f>
        <v>SO4 | NONE | IEC</v>
      </c>
      <c r="G1285" s="1" t="str">
        <f>HYPERLINK("http://geochem.nrcan.gc.ca/cdogs/content/mth/mth01169_e.htm", "1169")</f>
        <v>1169</v>
      </c>
      <c r="H1285" s="1" t="str">
        <f>HYPERLINK("http://geochem.nrcan.gc.ca/cdogs/content/bdl/bdl210484_e.htm", "210484")</f>
        <v>210484</v>
      </c>
      <c r="I1285" s="1" t="str">
        <f>HYPERLINK("http://geochem.nrcan.gc.ca/cdogs/content/prj/prj210099_e.htm", "210099")</f>
        <v>210099</v>
      </c>
      <c r="J1285" s="1" t="str">
        <f>HYPERLINK("http://geochem.nrcan.gc.ca/cdogs/content/svy/svy210158_e.htm", "210158")</f>
        <v>210158</v>
      </c>
      <c r="L1285" t="s">
        <v>3170</v>
      </c>
      <c r="M1285">
        <v>21.9</v>
      </c>
      <c r="N1285" t="s">
        <v>3170</v>
      </c>
      <c r="O1285" t="s">
        <v>5877</v>
      </c>
      <c r="P1285" t="s">
        <v>5878</v>
      </c>
      <c r="Q1285" t="s">
        <v>5879</v>
      </c>
      <c r="R1285" t="s">
        <v>5880</v>
      </c>
      <c r="T1285" t="s">
        <v>25</v>
      </c>
    </row>
    <row r="1286" spans="1:20" x14ac:dyDescent="0.25">
      <c r="A1286">
        <v>62.724076599999997</v>
      </c>
      <c r="B1286">
        <v>-129.7401346</v>
      </c>
      <c r="C1286" s="1" t="str">
        <f>HYPERLINK("http://geochem.nrcan.gc.ca/cdogs/content/kwd/kwd020018_e.htm", "Fluid (stream)")</f>
        <v>Fluid (stream)</v>
      </c>
      <c r="D1286" s="1" t="str">
        <f>HYPERLINK("http://geochem.nrcan.gc.ca/cdogs/content/kwd/kwd080076_e.htm", "Filtering: 0.45 µm filter paper")</f>
        <v>Filtering: 0.45 µm filter paper</v>
      </c>
      <c r="E1286" s="1" t="str">
        <f>HYPERLINK("http://geochem.nrcan.gc.ca/cdogs/content/dgp/dgp00002_e.htm", "Total")</f>
        <v>Total</v>
      </c>
      <c r="F1286" s="1" t="str">
        <f>HYPERLINK("http://geochem.nrcan.gc.ca/cdogs/content/agp/agp01500_e.htm", "SO4 | NONE | IEC")</f>
        <v>SO4 | NONE | IEC</v>
      </c>
      <c r="G1286" s="1" t="str">
        <f>HYPERLINK("http://geochem.nrcan.gc.ca/cdogs/content/mth/mth01169_e.htm", "1169")</f>
        <v>1169</v>
      </c>
      <c r="H1286" s="1" t="str">
        <f>HYPERLINK("http://geochem.nrcan.gc.ca/cdogs/content/bdl/bdl210484_e.htm", "210484")</f>
        <v>210484</v>
      </c>
      <c r="I1286" s="1" t="str">
        <f>HYPERLINK("http://geochem.nrcan.gc.ca/cdogs/content/prj/prj210099_e.htm", "210099")</f>
        <v>210099</v>
      </c>
      <c r="J1286" s="1" t="str">
        <f>HYPERLINK("http://geochem.nrcan.gc.ca/cdogs/content/svy/svy210158_e.htm", "210158")</f>
        <v>210158</v>
      </c>
      <c r="L1286" t="s">
        <v>5881</v>
      </c>
      <c r="M1286">
        <v>11</v>
      </c>
      <c r="N1286" t="s">
        <v>5881</v>
      </c>
      <c r="O1286" t="s">
        <v>5882</v>
      </c>
      <c r="P1286" t="s">
        <v>5883</v>
      </c>
      <c r="Q1286" t="s">
        <v>5884</v>
      </c>
      <c r="R1286" t="s">
        <v>5885</v>
      </c>
      <c r="T1286" t="s">
        <v>25</v>
      </c>
    </row>
    <row r="1287" spans="1:20" x14ac:dyDescent="0.25">
      <c r="A1287">
        <v>62.7503758</v>
      </c>
      <c r="B1287">
        <v>-129.79629080000001</v>
      </c>
      <c r="C1287" s="1" t="str">
        <f>HYPERLINK("http://geochem.nrcan.gc.ca/cdogs/content/kwd/kwd020018_e.htm", "Fluid (stream)")</f>
        <v>Fluid (stream)</v>
      </c>
      <c r="D1287" s="1" t="str">
        <f>HYPERLINK("http://geochem.nrcan.gc.ca/cdogs/content/kwd/kwd080076_e.htm", "Filtering: 0.45 µm filter paper")</f>
        <v>Filtering: 0.45 µm filter paper</v>
      </c>
      <c r="E1287" s="1" t="str">
        <f>HYPERLINK("http://geochem.nrcan.gc.ca/cdogs/content/dgp/dgp00002_e.htm", "Total")</f>
        <v>Total</v>
      </c>
      <c r="F1287" s="1" t="str">
        <f>HYPERLINK("http://geochem.nrcan.gc.ca/cdogs/content/agp/agp01500_e.htm", "SO4 | NONE | IEC")</f>
        <v>SO4 | NONE | IEC</v>
      </c>
      <c r="G1287" s="1" t="str">
        <f>HYPERLINK("http://geochem.nrcan.gc.ca/cdogs/content/mth/mth01169_e.htm", "1169")</f>
        <v>1169</v>
      </c>
      <c r="H1287" s="1" t="str">
        <f>HYPERLINK("http://geochem.nrcan.gc.ca/cdogs/content/bdl/bdl210484_e.htm", "210484")</f>
        <v>210484</v>
      </c>
      <c r="I1287" s="1" t="str">
        <f>HYPERLINK("http://geochem.nrcan.gc.ca/cdogs/content/prj/prj210099_e.htm", "210099")</f>
        <v>210099</v>
      </c>
      <c r="J1287" s="1" t="str">
        <f>HYPERLINK("http://geochem.nrcan.gc.ca/cdogs/content/svy/svy210158_e.htm", "210158")</f>
        <v>210158</v>
      </c>
      <c r="L1287" t="s">
        <v>56</v>
      </c>
      <c r="M1287">
        <v>5.7</v>
      </c>
      <c r="N1287" t="s">
        <v>56</v>
      </c>
      <c r="O1287" t="s">
        <v>5886</v>
      </c>
      <c r="P1287" t="s">
        <v>5887</v>
      </c>
      <c r="Q1287" t="s">
        <v>5888</v>
      </c>
      <c r="R1287" t="s">
        <v>5889</v>
      </c>
      <c r="T1287" t="s">
        <v>25</v>
      </c>
    </row>
    <row r="1288" spans="1:20" x14ac:dyDescent="0.25">
      <c r="A1288">
        <v>62.762287399999998</v>
      </c>
      <c r="B1288">
        <v>-129.94796220000001</v>
      </c>
      <c r="C1288" s="1" t="str">
        <f>HYPERLINK("http://geochem.nrcan.gc.ca/cdogs/content/kwd/kwd020018_e.htm", "Fluid (stream)")</f>
        <v>Fluid (stream)</v>
      </c>
      <c r="D1288" s="1" t="str">
        <f>HYPERLINK("http://geochem.nrcan.gc.ca/cdogs/content/kwd/kwd080076_e.htm", "Filtering: 0.45 µm filter paper")</f>
        <v>Filtering: 0.45 µm filter paper</v>
      </c>
      <c r="E1288" s="1" t="str">
        <f>HYPERLINK("http://geochem.nrcan.gc.ca/cdogs/content/dgp/dgp00002_e.htm", "Total")</f>
        <v>Total</v>
      </c>
      <c r="F1288" s="1" t="str">
        <f>HYPERLINK("http://geochem.nrcan.gc.ca/cdogs/content/agp/agp01500_e.htm", "SO4 | NONE | IEC")</f>
        <v>SO4 | NONE | IEC</v>
      </c>
      <c r="G1288" s="1" t="str">
        <f>HYPERLINK("http://geochem.nrcan.gc.ca/cdogs/content/mth/mth01169_e.htm", "1169")</f>
        <v>1169</v>
      </c>
      <c r="H1288" s="1" t="str">
        <f>HYPERLINK("http://geochem.nrcan.gc.ca/cdogs/content/bdl/bdl210484_e.htm", "210484")</f>
        <v>210484</v>
      </c>
      <c r="I1288" s="1" t="str">
        <f>HYPERLINK("http://geochem.nrcan.gc.ca/cdogs/content/prj/prj210099_e.htm", "210099")</f>
        <v>210099</v>
      </c>
      <c r="J1288" s="1" t="str">
        <f>HYPERLINK("http://geochem.nrcan.gc.ca/cdogs/content/svy/svy210158_e.htm", "210158")</f>
        <v>210158</v>
      </c>
      <c r="L1288" t="s">
        <v>2825</v>
      </c>
      <c r="M1288">
        <v>23.2</v>
      </c>
      <c r="N1288" t="s">
        <v>2825</v>
      </c>
      <c r="O1288" t="s">
        <v>5890</v>
      </c>
      <c r="P1288" t="s">
        <v>5891</v>
      </c>
      <c r="Q1288" t="s">
        <v>5892</v>
      </c>
      <c r="R1288" t="s">
        <v>5893</v>
      </c>
      <c r="T1288" t="s">
        <v>25</v>
      </c>
    </row>
    <row r="1289" spans="1:20" x14ac:dyDescent="0.25">
      <c r="A1289">
        <v>62.754057600000003</v>
      </c>
      <c r="B1289">
        <v>-129.94368470000001</v>
      </c>
      <c r="C1289" s="1" t="str">
        <f>HYPERLINK("http://geochem.nrcan.gc.ca/cdogs/content/kwd/kwd020018_e.htm", "Fluid (stream)")</f>
        <v>Fluid (stream)</v>
      </c>
      <c r="D1289" s="1" t="str">
        <f>HYPERLINK("http://geochem.nrcan.gc.ca/cdogs/content/kwd/kwd080076_e.htm", "Filtering: 0.45 µm filter paper")</f>
        <v>Filtering: 0.45 µm filter paper</v>
      </c>
      <c r="E1289" s="1" t="str">
        <f>HYPERLINK("http://geochem.nrcan.gc.ca/cdogs/content/dgp/dgp00002_e.htm", "Total")</f>
        <v>Total</v>
      </c>
      <c r="F1289" s="1" t="str">
        <f>HYPERLINK("http://geochem.nrcan.gc.ca/cdogs/content/agp/agp01500_e.htm", "SO4 | NONE | IEC")</f>
        <v>SO4 | NONE | IEC</v>
      </c>
      <c r="G1289" s="1" t="str">
        <f>HYPERLINK("http://geochem.nrcan.gc.ca/cdogs/content/mth/mth01169_e.htm", "1169")</f>
        <v>1169</v>
      </c>
      <c r="H1289" s="1" t="str">
        <f>HYPERLINK("http://geochem.nrcan.gc.ca/cdogs/content/bdl/bdl210484_e.htm", "210484")</f>
        <v>210484</v>
      </c>
      <c r="I1289" s="1" t="str">
        <f>HYPERLINK("http://geochem.nrcan.gc.ca/cdogs/content/prj/prj210099_e.htm", "210099")</f>
        <v>210099</v>
      </c>
      <c r="J1289" s="1" t="str">
        <f>HYPERLINK("http://geochem.nrcan.gc.ca/cdogs/content/svy/svy210158_e.htm", "210158")</f>
        <v>210158</v>
      </c>
      <c r="L1289" t="s">
        <v>590</v>
      </c>
      <c r="M1289">
        <v>11.1</v>
      </c>
      <c r="N1289" t="s">
        <v>590</v>
      </c>
      <c r="O1289" t="s">
        <v>5894</v>
      </c>
      <c r="P1289" t="s">
        <v>5895</v>
      </c>
      <c r="Q1289" t="s">
        <v>5896</v>
      </c>
      <c r="R1289" t="s">
        <v>5897</v>
      </c>
      <c r="T1289" t="s">
        <v>25</v>
      </c>
    </row>
    <row r="1290" spans="1:20" x14ac:dyDescent="0.25">
      <c r="A1290">
        <v>62.7724537</v>
      </c>
      <c r="B1290">
        <v>-129.99907049999999</v>
      </c>
      <c r="C1290" s="1" t="str">
        <f>HYPERLINK("http://geochem.nrcan.gc.ca/cdogs/content/kwd/kwd020018_e.htm", "Fluid (stream)")</f>
        <v>Fluid (stream)</v>
      </c>
      <c r="D1290" s="1" t="str">
        <f>HYPERLINK("http://geochem.nrcan.gc.ca/cdogs/content/kwd/kwd080076_e.htm", "Filtering: 0.45 µm filter paper")</f>
        <v>Filtering: 0.45 µm filter paper</v>
      </c>
      <c r="E1290" s="1" t="str">
        <f>HYPERLINK("http://geochem.nrcan.gc.ca/cdogs/content/dgp/dgp00002_e.htm", "Total")</f>
        <v>Total</v>
      </c>
      <c r="F1290" s="1" t="str">
        <f>HYPERLINK("http://geochem.nrcan.gc.ca/cdogs/content/agp/agp01500_e.htm", "SO4 | NONE | IEC")</f>
        <v>SO4 | NONE | IEC</v>
      </c>
      <c r="G1290" s="1" t="str">
        <f>HYPERLINK("http://geochem.nrcan.gc.ca/cdogs/content/mth/mth01169_e.htm", "1169")</f>
        <v>1169</v>
      </c>
      <c r="H1290" s="1" t="str">
        <f>HYPERLINK("http://geochem.nrcan.gc.ca/cdogs/content/bdl/bdl210484_e.htm", "210484")</f>
        <v>210484</v>
      </c>
      <c r="I1290" s="1" t="str">
        <f>HYPERLINK("http://geochem.nrcan.gc.ca/cdogs/content/prj/prj210099_e.htm", "210099")</f>
        <v>210099</v>
      </c>
      <c r="J1290" s="1" t="str">
        <f>HYPERLINK("http://geochem.nrcan.gc.ca/cdogs/content/svy/svy210158_e.htm", "210158")</f>
        <v>210158</v>
      </c>
      <c r="L1290" t="s">
        <v>1195</v>
      </c>
      <c r="M1290">
        <v>23.6</v>
      </c>
      <c r="N1290" t="s">
        <v>1195</v>
      </c>
      <c r="O1290" t="s">
        <v>5898</v>
      </c>
      <c r="P1290" t="s">
        <v>5899</v>
      </c>
      <c r="Q1290" t="s">
        <v>5900</v>
      </c>
      <c r="R1290" t="s">
        <v>5901</v>
      </c>
      <c r="T1290" t="s">
        <v>25</v>
      </c>
    </row>
    <row r="1291" spans="1:20" x14ac:dyDescent="0.25">
      <c r="A1291">
        <v>62.793321800000001</v>
      </c>
      <c r="B1291">
        <v>-129.97136750000001</v>
      </c>
      <c r="C1291" s="1" t="str">
        <f>HYPERLINK("http://geochem.nrcan.gc.ca/cdogs/content/kwd/kwd020018_e.htm", "Fluid (stream)")</f>
        <v>Fluid (stream)</v>
      </c>
      <c r="D1291" s="1" t="str">
        <f>HYPERLINK("http://geochem.nrcan.gc.ca/cdogs/content/kwd/kwd080076_e.htm", "Filtering: 0.45 µm filter paper")</f>
        <v>Filtering: 0.45 µm filter paper</v>
      </c>
      <c r="E1291" s="1" t="str">
        <f>HYPERLINK("http://geochem.nrcan.gc.ca/cdogs/content/dgp/dgp00002_e.htm", "Total")</f>
        <v>Total</v>
      </c>
      <c r="F1291" s="1" t="str">
        <f>HYPERLINK("http://geochem.nrcan.gc.ca/cdogs/content/agp/agp01500_e.htm", "SO4 | NONE | IEC")</f>
        <v>SO4 | NONE | IEC</v>
      </c>
      <c r="G1291" s="1" t="str">
        <f>HYPERLINK("http://geochem.nrcan.gc.ca/cdogs/content/mth/mth01169_e.htm", "1169")</f>
        <v>1169</v>
      </c>
      <c r="H1291" s="1" t="str">
        <f>HYPERLINK("http://geochem.nrcan.gc.ca/cdogs/content/bdl/bdl210484_e.htm", "210484")</f>
        <v>210484</v>
      </c>
      <c r="I1291" s="1" t="str">
        <f>HYPERLINK("http://geochem.nrcan.gc.ca/cdogs/content/prj/prj210099_e.htm", "210099")</f>
        <v>210099</v>
      </c>
      <c r="J1291" s="1" t="str">
        <f>HYPERLINK("http://geochem.nrcan.gc.ca/cdogs/content/svy/svy210158_e.htm", "210158")</f>
        <v>210158</v>
      </c>
      <c r="L1291" t="s">
        <v>4848</v>
      </c>
      <c r="M1291">
        <v>40.4</v>
      </c>
      <c r="N1291" t="s">
        <v>4848</v>
      </c>
      <c r="O1291" t="s">
        <v>5902</v>
      </c>
      <c r="P1291" t="s">
        <v>5903</v>
      </c>
      <c r="Q1291" t="s">
        <v>5904</v>
      </c>
      <c r="R1291" t="s">
        <v>5905</v>
      </c>
      <c r="T1291" t="s">
        <v>25</v>
      </c>
    </row>
    <row r="1292" spans="1:20" x14ac:dyDescent="0.25">
      <c r="A1292">
        <v>62.793321800000001</v>
      </c>
      <c r="B1292">
        <v>-129.97136750000001</v>
      </c>
      <c r="C1292" s="1" t="str">
        <f>HYPERLINK("http://geochem.nrcan.gc.ca/cdogs/content/kwd/kwd020018_e.htm", "Fluid (stream)")</f>
        <v>Fluid (stream)</v>
      </c>
      <c r="D1292" s="1" t="str">
        <f>HYPERLINK("http://geochem.nrcan.gc.ca/cdogs/content/kwd/kwd080076_e.htm", "Filtering: 0.45 µm filter paper")</f>
        <v>Filtering: 0.45 µm filter paper</v>
      </c>
      <c r="E1292" s="1" t="str">
        <f>HYPERLINK("http://geochem.nrcan.gc.ca/cdogs/content/dgp/dgp00002_e.htm", "Total")</f>
        <v>Total</v>
      </c>
      <c r="F1292" s="1" t="str">
        <f>HYPERLINK("http://geochem.nrcan.gc.ca/cdogs/content/agp/agp01500_e.htm", "SO4 | NONE | IEC")</f>
        <v>SO4 | NONE | IEC</v>
      </c>
      <c r="G1292" s="1" t="str">
        <f>HYPERLINK("http://geochem.nrcan.gc.ca/cdogs/content/mth/mth01169_e.htm", "1169")</f>
        <v>1169</v>
      </c>
      <c r="H1292" s="1" t="str">
        <f>HYPERLINK("http://geochem.nrcan.gc.ca/cdogs/content/bdl/bdl210484_e.htm", "210484")</f>
        <v>210484</v>
      </c>
      <c r="I1292" s="1" t="str">
        <f>HYPERLINK("http://geochem.nrcan.gc.ca/cdogs/content/prj/prj210099_e.htm", "210099")</f>
        <v>210099</v>
      </c>
      <c r="J1292" s="1" t="str">
        <f>HYPERLINK("http://geochem.nrcan.gc.ca/cdogs/content/svy/svy210158_e.htm", "210158")</f>
        <v>210158</v>
      </c>
      <c r="L1292" t="s">
        <v>5906</v>
      </c>
      <c r="M1292">
        <v>40.6</v>
      </c>
      <c r="N1292" t="s">
        <v>5906</v>
      </c>
      <c r="O1292" t="s">
        <v>5902</v>
      </c>
      <c r="P1292" t="s">
        <v>5907</v>
      </c>
      <c r="Q1292" t="s">
        <v>5908</v>
      </c>
      <c r="R1292" t="s">
        <v>5909</v>
      </c>
      <c r="T1292" t="s">
        <v>25</v>
      </c>
    </row>
    <row r="1293" spans="1:20" x14ac:dyDescent="0.25">
      <c r="A1293">
        <v>62.788785599999997</v>
      </c>
      <c r="B1293">
        <v>-129.9600447</v>
      </c>
      <c r="C1293" s="1" t="str">
        <f>HYPERLINK("http://geochem.nrcan.gc.ca/cdogs/content/kwd/kwd020018_e.htm", "Fluid (stream)")</f>
        <v>Fluid (stream)</v>
      </c>
      <c r="D1293" s="1" t="str">
        <f>HYPERLINK("http://geochem.nrcan.gc.ca/cdogs/content/kwd/kwd080076_e.htm", "Filtering: 0.45 µm filter paper")</f>
        <v>Filtering: 0.45 µm filter paper</v>
      </c>
      <c r="E1293" s="1" t="str">
        <f>HYPERLINK("http://geochem.nrcan.gc.ca/cdogs/content/dgp/dgp00002_e.htm", "Total")</f>
        <v>Total</v>
      </c>
      <c r="F1293" s="1" t="str">
        <f>HYPERLINK("http://geochem.nrcan.gc.ca/cdogs/content/agp/agp01500_e.htm", "SO4 | NONE | IEC")</f>
        <v>SO4 | NONE | IEC</v>
      </c>
      <c r="G1293" s="1" t="str">
        <f>HYPERLINK("http://geochem.nrcan.gc.ca/cdogs/content/mth/mth01169_e.htm", "1169")</f>
        <v>1169</v>
      </c>
      <c r="H1293" s="1" t="str">
        <f>HYPERLINK("http://geochem.nrcan.gc.ca/cdogs/content/bdl/bdl210484_e.htm", "210484")</f>
        <v>210484</v>
      </c>
      <c r="I1293" s="1" t="str">
        <f>HYPERLINK("http://geochem.nrcan.gc.ca/cdogs/content/prj/prj210099_e.htm", "210099")</f>
        <v>210099</v>
      </c>
      <c r="J1293" s="1" t="str">
        <f>HYPERLINK("http://geochem.nrcan.gc.ca/cdogs/content/svy/svy210158_e.htm", "210158")</f>
        <v>210158</v>
      </c>
      <c r="L1293" t="s">
        <v>5910</v>
      </c>
      <c r="M1293">
        <v>3.6</v>
      </c>
      <c r="N1293" t="s">
        <v>5910</v>
      </c>
      <c r="O1293" t="s">
        <v>5911</v>
      </c>
      <c r="P1293" t="s">
        <v>5912</v>
      </c>
      <c r="Q1293" t="s">
        <v>5913</v>
      </c>
      <c r="R1293" t="s">
        <v>5914</v>
      </c>
      <c r="T1293" t="s">
        <v>25</v>
      </c>
    </row>
    <row r="1294" spans="1:20" x14ac:dyDescent="0.25">
      <c r="A1294">
        <v>62.842758699999997</v>
      </c>
      <c r="B1294">
        <v>-129.9826789</v>
      </c>
      <c r="C1294" s="1" t="str">
        <f>HYPERLINK("http://geochem.nrcan.gc.ca/cdogs/content/kwd/kwd020018_e.htm", "Fluid (stream)")</f>
        <v>Fluid (stream)</v>
      </c>
      <c r="D1294" s="1" t="str">
        <f>HYPERLINK("http://geochem.nrcan.gc.ca/cdogs/content/kwd/kwd080076_e.htm", "Filtering: 0.45 µm filter paper")</f>
        <v>Filtering: 0.45 µm filter paper</v>
      </c>
      <c r="E1294" s="1" t="str">
        <f>HYPERLINK("http://geochem.nrcan.gc.ca/cdogs/content/dgp/dgp00002_e.htm", "Total")</f>
        <v>Total</v>
      </c>
      <c r="F1294" s="1" t="str">
        <f>HYPERLINK("http://geochem.nrcan.gc.ca/cdogs/content/agp/agp01500_e.htm", "SO4 | NONE | IEC")</f>
        <v>SO4 | NONE | IEC</v>
      </c>
      <c r="G1294" s="1" t="str">
        <f>HYPERLINK("http://geochem.nrcan.gc.ca/cdogs/content/mth/mth01169_e.htm", "1169")</f>
        <v>1169</v>
      </c>
      <c r="H1294" s="1" t="str">
        <f>HYPERLINK("http://geochem.nrcan.gc.ca/cdogs/content/bdl/bdl210484_e.htm", "210484")</f>
        <v>210484</v>
      </c>
      <c r="I1294" s="1" t="str">
        <f>HYPERLINK("http://geochem.nrcan.gc.ca/cdogs/content/prj/prj210099_e.htm", "210099")</f>
        <v>210099</v>
      </c>
      <c r="J1294" s="1" t="str">
        <f>HYPERLINK("http://geochem.nrcan.gc.ca/cdogs/content/svy/svy210158_e.htm", "210158")</f>
        <v>210158</v>
      </c>
      <c r="L1294" t="s">
        <v>1200</v>
      </c>
      <c r="M1294">
        <v>1.1000000000000001</v>
      </c>
      <c r="N1294" t="s">
        <v>1200</v>
      </c>
      <c r="O1294" t="s">
        <v>5915</v>
      </c>
      <c r="P1294" t="s">
        <v>5916</v>
      </c>
      <c r="Q1294" t="s">
        <v>5917</v>
      </c>
      <c r="R1294" t="s">
        <v>5918</v>
      </c>
      <c r="T1294" t="s">
        <v>25</v>
      </c>
    </row>
    <row r="1295" spans="1:20" x14ac:dyDescent="0.25">
      <c r="A1295">
        <v>62.874521999999999</v>
      </c>
      <c r="B1295">
        <v>-129.9794148</v>
      </c>
      <c r="C1295" s="1" t="str">
        <f>HYPERLINK("http://geochem.nrcan.gc.ca/cdogs/content/kwd/kwd020018_e.htm", "Fluid (stream)")</f>
        <v>Fluid (stream)</v>
      </c>
      <c r="D1295" s="1" t="str">
        <f>HYPERLINK("http://geochem.nrcan.gc.ca/cdogs/content/kwd/kwd080076_e.htm", "Filtering: 0.45 µm filter paper")</f>
        <v>Filtering: 0.45 µm filter paper</v>
      </c>
      <c r="E1295" s="1" t="str">
        <f>HYPERLINK("http://geochem.nrcan.gc.ca/cdogs/content/dgp/dgp00002_e.htm", "Total")</f>
        <v>Total</v>
      </c>
      <c r="F1295" s="1" t="str">
        <f>HYPERLINK("http://geochem.nrcan.gc.ca/cdogs/content/agp/agp01500_e.htm", "SO4 | NONE | IEC")</f>
        <v>SO4 | NONE | IEC</v>
      </c>
      <c r="G1295" s="1" t="str">
        <f>HYPERLINK("http://geochem.nrcan.gc.ca/cdogs/content/mth/mth01169_e.htm", "1169")</f>
        <v>1169</v>
      </c>
      <c r="H1295" s="1" t="str">
        <f>HYPERLINK("http://geochem.nrcan.gc.ca/cdogs/content/bdl/bdl210484_e.htm", "210484")</f>
        <v>210484</v>
      </c>
      <c r="I1295" s="1" t="str">
        <f>HYPERLINK("http://geochem.nrcan.gc.ca/cdogs/content/prj/prj210099_e.htm", "210099")</f>
        <v>210099</v>
      </c>
      <c r="J1295" s="1" t="str">
        <f>HYPERLINK("http://geochem.nrcan.gc.ca/cdogs/content/svy/svy210158_e.htm", "210158")</f>
        <v>210158</v>
      </c>
      <c r="L1295" t="s">
        <v>4848</v>
      </c>
      <c r="M1295">
        <v>40.4</v>
      </c>
      <c r="N1295" t="s">
        <v>4848</v>
      </c>
      <c r="O1295" t="s">
        <v>5919</v>
      </c>
      <c r="P1295" t="s">
        <v>5920</v>
      </c>
      <c r="Q1295" t="s">
        <v>5921</v>
      </c>
      <c r="R1295" t="s">
        <v>5922</v>
      </c>
      <c r="T1295" t="s">
        <v>25</v>
      </c>
    </row>
    <row r="1296" spans="1:20" x14ac:dyDescent="0.25">
      <c r="A1296">
        <v>62.8965003</v>
      </c>
      <c r="B1296">
        <v>-129.9903588</v>
      </c>
      <c r="C1296" s="1" t="str">
        <f>HYPERLINK("http://geochem.nrcan.gc.ca/cdogs/content/kwd/kwd020018_e.htm", "Fluid (stream)")</f>
        <v>Fluid (stream)</v>
      </c>
      <c r="D1296" s="1" t="str">
        <f>HYPERLINK("http://geochem.nrcan.gc.ca/cdogs/content/kwd/kwd080076_e.htm", "Filtering: 0.45 µm filter paper")</f>
        <v>Filtering: 0.45 µm filter paper</v>
      </c>
      <c r="E1296" s="1" t="str">
        <f>HYPERLINK("http://geochem.nrcan.gc.ca/cdogs/content/dgp/dgp00002_e.htm", "Total")</f>
        <v>Total</v>
      </c>
      <c r="F1296" s="1" t="str">
        <f>HYPERLINK("http://geochem.nrcan.gc.ca/cdogs/content/agp/agp01500_e.htm", "SO4 | NONE | IEC")</f>
        <v>SO4 | NONE | IEC</v>
      </c>
      <c r="G1296" s="1" t="str">
        <f>HYPERLINK("http://geochem.nrcan.gc.ca/cdogs/content/mth/mth01169_e.htm", "1169")</f>
        <v>1169</v>
      </c>
      <c r="H1296" s="1" t="str">
        <f>HYPERLINK("http://geochem.nrcan.gc.ca/cdogs/content/bdl/bdl210484_e.htm", "210484")</f>
        <v>210484</v>
      </c>
      <c r="I1296" s="1" t="str">
        <f>HYPERLINK("http://geochem.nrcan.gc.ca/cdogs/content/prj/prj210099_e.htm", "210099")</f>
        <v>210099</v>
      </c>
      <c r="J1296" s="1" t="str">
        <f>HYPERLINK("http://geochem.nrcan.gc.ca/cdogs/content/svy/svy210158_e.htm", "210158")</f>
        <v>210158</v>
      </c>
      <c r="L1296" t="s">
        <v>1288</v>
      </c>
      <c r="M1296">
        <v>17.600000000000001</v>
      </c>
      <c r="N1296" t="s">
        <v>1288</v>
      </c>
      <c r="O1296" t="s">
        <v>5923</v>
      </c>
      <c r="P1296" t="s">
        <v>5924</v>
      </c>
      <c r="Q1296" t="s">
        <v>5925</v>
      </c>
      <c r="R1296" t="s">
        <v>5926</v>
      </c>
      <c r="T1296" t="s">
        <v>25</v>
      </c>
    </row>
    <row r="1297" spans="1:20" x14ac:dyDescent="0.25">
      <c r="A1297">
        <v>62.8965003</v>
      </c>
      <c r="B1297">
        <v>-129.9903588</v>
      </c>
      <c r="C1297" s="1" t="str">
        <f>HYPERLINK("http://geochem.nrcan.gc.ca/cdogs/content/kwd/kwd020018_e.htm", "Fluid (stream)")</f>
        <v>Fluid (stream)</v>
      </c>
      <c r="D1297" s="1" t="str">
        <f>HYPERLINK("http://geochem.nrcan.gc.ca/cdogs/content/kwd/kwd080076_e.htm", "Filtering: 0.45 µm filter paper")</f>
        <v>Filtering: 0.45 µm filter paper</v>
      </c>
      <c r="E1297" s="1" t="str">
        <f>HYPERLINK("http://geochem.nrcan.gc.ca/cdogs/content/dgp/dgp00002_e.htm", "Total")</f>
        <v>Total</v>
      </c>
      <c r="F1297" s="1" t="str">
        <f>HYPERLINK("http://geochem.nrcan.gc.ca/cdogs/content/agp/agp01500_e.htm", "SO4 | NONE | IEC")</f>
        <v>SO4 | NONE | IEC</v>
      </c>
      <c r="G1297" s="1" t="str">
        <f>HYPERLINK("http://geochem.nrcan.gc.ca/cdogs/content/mth/mth01169_e.htm", "1169")</f>
        <v>1169</v>
      </c>
      <c r="H1297" s="1" t="str">
        <f>HYPERLINK("http://geochem.nrcan.gc.ca/cdogs/content/bdl/bdl210484_e.htm", "210484")</f>
        <v>210484</v>
      </c>
      <c r="I1297" s="1" t="str">
        <f>HYPERLINK("http://geochem.nrcan.gc.ca/cdogs/content/prj/prj210099_e.htm", "210099")</f>
        <v>210099</v>
      </c>
      <c r="J1297" s="1" t="str">
        <f>HYPERLINK("http://geochem.nrcan.gc.ca/cdogs/content/svy/svy210158_e.htm", "210158")</f>
        <v>210158</v>
      </c>
      <c r="L1297" t="s">
        <v>1288</v>
      </c>
      <c r="M1297">
        <v>17.600000000000001</v>
      </c>
      <c r="N1297" t="s">
        <v>1288</v>
      </c>
      <c r="O1297" t="s">
        <v>5923</v>
      </c>
      <c r="P1297" t="s">
        <v>5927</v>
      </c>
      <c r="Q1297" t="s">
        <v>5928</v>
      </c>
      <c r="R1297" t="s">
        <v>5929</v>
      </c>
      <c r="T1297" t="s">
        <v>25</v>
      </c>
    </row>
    <row r="1298" spans="1:20" x14ac:dyDescent="0.25">
      <c r="A1298">
        <v>62.871856800000003</v>
      </c>
      <c r="B1298">
        <v>-129.9236138</v>
      </c>
      <c r="C1298" s="1" t="str">
        <f>HYPERLINK("http://geochem.nrcan.gc.ca/cdogs/content/kwd/kwd020018_e.htm", "Fluid (stream)")</f>
        <v>Fluid (stream)</v>
      </c>
      <c r="D1298" s="1" t="str">
        <f>HYPERLINK("http://geochem.nrcan.gc.ca/cdogs/content/kwd/kwd080076_e.htm", "Filtering: 0.45 µm filter paper")</f>
        <v>Filtering: 0.45 µm filter paper</v>
      </c>
      <c r="E1298" s="1" t="str">
        <f>HYPERLINK("http://geochem.nrcan.gc.ca/cdogs/content/dgp/dgp00002_e.htm", "Total")</f>
        <v>Total</v>
      </c>
      <c r="F1298" s="1" t="str">
        <f>HYPERLINK("http://geochem.nrcan.gc.ca/cdogs/content/agp/agp01500_e.htm", "SO4 | NONE | IEC")</f>
        <v>SO4 | NONE | IEC</v>
      </c>
      <c r="G1298" s="1" t="str">
        <f>HYPERLINK("http://geochem.nrcan.gc.ca/cdogs/content/mth/mth01169_e.htm", "1169")</f>
        <v>1169</v>
      </c>
      <c r="H1298" s="1" t="str">
        <f>HYPERLINK("http://geochem.nrcan.gc.ca/cdogs/content/bdl/bdl210484_e.htm", "210484")</f>
        <v>210484</v>
      </c>
      <c r="I1298" s="1" t="str">
        <f>HYPERLINK("http://geochem.nrcan.gc.ca/cdogs/content/prj/prj210099_e.htm", "210099")</f>
        <v>210099</v>
      </c>
      <c r="J1298" s="1" t="str">
        <f>HYPERLINK("http://geochem.nrcan.gc.ca/cdogs/content/svy/svy210158_e.htm", "210158")</f>
        <v>210158</v>
      </c>
      <c r="L1298" t="s">
        <v>786</v>
      </c>
      <c r="M1298">
        <v>8.8000000000000007</v>
      </c>
      <c r="N1298" t="s">
        <v>786</v>
      </c>
      <c r="O1298" t="s">
        <v>5930</v>
      </c>
      <c r="P1298" t="s">
        <v>5931</v>
      </c>
      <c r="Q1298" t="s">
        <v>5932</v>
      </c>
      <c r="R1298" t="s">
        <v>5933</v>
      </c>
      <c r="T1298" t="s">
        <v>25</v>
      </c>
    </row>
    <row r="1299" spans="1:20" x14ac:dyDescent="0.25">
      <c r="A1299">
        <v>62.855450599999998</v>
      </c>
      <c r="B1299">
        <v>-129.8841582</v>
      </c>
      <c r="C1299" s="1" t="str">
        <f>HYPERLINK("http://geochem.nrcan.gc.ca/cdogs/content/kwd/kwd020018_e.htm", "Fluid (stream)")</f>
        <v>Fluid (stream)</v>
      </c>
      <c r="D1299" s="1" t="str">
        <f>HYPERLINK("http://geochem.nrcan.gc.ca/cdogs/content/kwd/kwd080076_e.htm", "Filtering: 0.45 µm filter paper")</f>
        <v>Filtering: 0.45 µm filter paper</v>
      </c>
      <c r="E1299" s="1" t="str">
        <f>HYPERLINK("http://geochem.nrcan.gc.ca/cdogs/content/dgp/dgp00002_e.htm", "Total")</f>
        <v>Total</v>
      </c>
      <c r="F1299" s="1" t="str">
        <f>HYPERLINK("http://geochem.nrcan.gc.ca/cdogs/content/agp/agp01500_e.htm", "SO4 | NONE | IEC")</f>
        <v>SO4 | NONE | IEC</v>
      </c>
      <c r="G1299" s="1" t="str">
        <f>HYPERLINK("http://geochem.nrcan.gc.ca/cdogs/content/mth/mth01169_e.htm", "1169")</f>
        <v>1169</v>
      </c>
      <c r="H1299" s="1" t="str">
        <f>HYPERLINK("http://geochem.nrcan.gc.ca/cdogs/content/bdl/bdl210484_e.htm", "210484")</f>
        <v>210484</v>
      </c>
      <c r="I1299" s="1" t="str">
        <f>HYPERLINK("http://geochem.nrcan.gc.ca/cdogs/content/prj/prj210099_e.htm", "210099")</f>
        <v>210099</v>
      </c>
      <c r="J1299" s="1" t="str">
        <f>HYPERLINK("http://geochem.nrcan.gc.ca/cdogs/content/svy/svy210158_e.htm", "210158")</f>
        <v>210158</v>
      </c>
      <c r="L1299" t="s">
        <v>4750</v>
      </c>
      <c r="M1299">
        <v>68.099999999999994</v>
      </c>
      <c r="N1299" t="s">
        <v>4750</v>
      </c>
      <c r="O1299" t="s">
        <v>5934</v>
      </c>
      <c r="P1299" t="s">
        <v>5935</v>
      </c>
      <c r="Q1299" t="s">
        <v>5936</v>
      </c>
      <c r="R1299" t="s">
        <v>5937</v>
      </c>
      <c r="T1299" t="s">
        <v>25</v>
      </c>
    </row>
    <row r="1300" spans="1:20" x14ac:dyDescent="0.25">
      <c r="A1300">
        <v>62.854061199999997</v>
      </c>
      <c r="B1300">
        <v>-129.87236799999999</v>
      </c>
      <c r="C1300" s="1" t="str">
        <f>HYPERLINK("http://geochem.nrcan.gc.ca/cdogs/content/kwd/kwd020018_e.htm", "Fluid (stream)")</f>
        <v>Fluid (stream)</v>
      </c>
      <c r="D1300" s="1" t="str">
        <f>HYPERLINK("http://geochem.nrcan.gc.ca/cdogs/content/kwd/kwd080076_e.htm", "Filtering: 0.45 µm filter paper")</f>
        <v>Filtering: 0.45 µm filter paper</v>
      </c>
      <c r="E1300" s="1" t="str">
        <f>HYPERLINK("http://geochem.nrcan.gc.ca/cdogs/content/dgp/dgp00002_e.htm", "Total")</f>
        <v>Total</v>
      </c>
      <c r="F1300" s="1" t="str">
        <f>HYPERLINK("http://geochem.nrcan.gc.ca/cdogs/content/agp/agp01500_e.htm", "SO4 | NONE | IEC")</f>
        <v>SO4 | NONE | IEC</v>
      </c>
      <c r="G1300" s="1" t="str">
        <f>HYPERLINK("http://geochem.nrcan.gc.ca/cdogs/content/mth/mth01169_e.htm", "1169")</f>
        <v>1169</v>
      </c>
      <c r="H1300" s="1" t="str">
        <f>HYPERLINK("http://geochem.nrcan.gc.ca/cdogs/content/bdl/bdl210484_e.htm", "210484")</f>
        <v>210484</v>
      </c>
      <c r="I1300" s="1" t="str">
        <f>HYPERLINK("http://geochem.nrcan.gc.ca/cdogs/content/prj/prj210099_e.htm", "210099")</f>
        <v>210099</v>
      </c>
      <c r="J1300" s="1" t="str">
        <f>HYPERLINK("http://geochem.nrcan.gc.ca/cdogs/content/svy/svy210158_e.htm", "210158")</f>
        <v>210158</v>
      </c>
      <c r="L1300" t="s">
        <v>5938</v>
      </c>
      <c r="M1300">
        <v>63.1</v>
      </c>
      <c r="N1300" t="s">
        <v>5938</v>
      </c>
      <c r="O1300" t="s">
        <v>5939</v>
      </c>
      <c r="P1300" t="s">
        <v>5940</v>
      </c>
      <c r="Q1300" t="s">
        <v>5941</v>
      </c>
      <c r="R1300" t="s">
        <v>5942</v>
      </c>
      <c r="T1300" t="s">
        <v>25</v>
      </c>
    </row>
    <row r="1301" spans="1:20" x14ac:dyDescent="0.25">
      <c r="A1301">
        <v>62.821345200000003</v>
      </c>
      <c r="B1301">
        <v>-129.8876104</v>
      </c>
      <c r="C1301" s="1" t="str">
        <f>HYPERLINK("http://geochem.nrcan.gc.ca/cdogs/content/kwd/kwd020018_e.htm", "Fluid (stream)")</f>
        <v>Fluid (stream)</v>
      </c>
      <c r="D1301" s="1" t="str">
        <f>HYPERLINK("http://geochem.nrcan.gc.ca/cdogs/content/kwd/kwd080076_e.htm", "Filtering: 0.45 µm filter paper")</f>
        <v>Filtering: 0.45 µm filter paper</v>
      </c>
      <c r="E1301" s="1" t="str">
        <f>HYPERLINK("http://geochem.nrcan.gc.ca/cdogs/content/dgp/dgp00002_e.htm", "Total")</f>
        <v>Total</v>
      </c>
      <c r="F1301" s="1" t="str">
        <f>HYPERLINK("http://geochem.nrcan.gc.ca/cdogs/content/agp/agp01500_e.htm", "SO4 | NONE | IEC")</f>
        <v>SO4 | NONE | IEC</v>
      </c>
      <c r="G1301" s="1" t="str">
        <f>HYPERLINK("http://geochem.nrcan.gc.ca/cdogs/content/mth/mth01169_e.htm", "1169")</f>
        <v>1169</v>
      </c>
      <c r="H1301" s="1" t="str">
        <f>HYPERLINK("http://geochem.nrcan.gc.ca/cdogs/content/bdl/bdl210484_e.htm", "210484")</f>
        <v>210484</v>
      </c>
      <c r="I1301" s="1" t="str">
        <f>HYPERLINK("http://geochem.nrcan.gc.ca/cdogs/content/prj/prj210099_e.htm", "210099")</f>
        <v>210099</v>
      </c>
      <c r="J1301" s="1" t="str">
        <f>HYPERLINK("http://geochem.nrcan.gc.ca/cdogs/content/svy/svy210158_e.htm", "210158")</f>
        <v>210158</v>
      </c>
      <c r="L1301" t="s">
        <v>5105</v>
      </c>
      <c r="M1301">
        <v>16.2</v>
      </c>
      <c r="N1301" t="s">
        <v>5105</v>
      </c>
      <c r="O1301" t="s">
        <v>5943</v>
      </c>
      <c r="P1301" t="s">
        <v>5944</v>
      </c>
      <c r="Q1301" t="s">
        <v>5945</v>
      </c>
      <c r="R1301" t="s">
        <v>5946</v>
      </c>
      <c r="T1301" t="s">
        <v>25</v>
      </c>
    </row>
    <row r="1302" spans="1:20" x14ac:dyDescent="0.25">
      <c r="A1302">
        <v>62.823954800000003</v>
      </c>
      <c r="B1302">
        <v>-129.8780328</v>
      </c>
      <c r="C1302" s="1" t="str">
        <f>HYPERLINK("http://geochem.nrcan.gc.ca/cdogs/content/kwd/kwd020018_e.htm", "Fluid (stream)")</f>
        <v>Fluid (stream)</v>
      </c>
      <c r="D1302" s="1" t="str">
        <f>HYPERLINK("http://geochem.nrcan.gc.ca/cdogs/content/kwd/kwd080076_e.htm", "Filtering: 0.45 µm filter paper")</f>
        <v>Filtering: 0.45 µm filter paper</v>
      </c>
      <c r="E1302" s="1" t="str">
        <f>HYPERLINK("http://geochem.nrcan.gc.ca/cdogs/content/dgp/dgp00002_e.htm", "Total")</f>
        <v>Total</v>
      </c>
      <c r="F1302" s="1" t="str">
        <f>HYPERLINK("http://geochem.nrcan.gc.ca/cdogs/content/agp/agp01500_e.htm", "SO4 | NONE | IEC")</f>
        <v>SO4 | NONE | IEC</v>
      </c>
      <c r="G1302" s="1" t="str">
        <f>HYPERLINK("http://geochem.nrcan.gc.ca/cdogs/content/mth/mth01169_e.htm", "1169")</f>
        <v>1169</v>
      </c>
      <c r="H1302" s="1" t="str">
        <f>HYPERLINK("http://geochem.nrcan.gc.ca/cdogs/content/bdl/bdl210484_e.htm", "210484")</f>
        <v>210484</v>
      </c>
      <c r="I1302" s="1" t="str">
        <f>HYPERLINK("http://geochem.nrcan.gc.ca/cdogs/content/prj/prj210099_e.htm", "210099")</f>
        <v>210099</v>
      </c>
      <c r="J1302" s="1" t="str">
        <f>HYPERLINK("http://geochem.nrcan.gc.ca/cdogs/content/svy/svy210158_e.htm", "210158")</f>
        <v>210158</v>
      </c>
      <c r="L1302" t="s">
        <v>2484</v>
      </c>
      <c r="M1302">
        <v>21.3</v>
      </c>
      <c r="N1302" t="s">
        <v>2484</v>
      </c>
      <c r="O1302" t="s">
        <v>5947</v>
      </c>
      <c r="P1302" t="s">
        <v>5948</v>
      </c>
      <c r="Q1302" t="s">
        <v>5949</v>
      </c>
      <c r="R1302" t="s">
        <v>5950</v>
      </c>
      <c r="T1302" t="s">
        <v>25</v>
      </c>
    </row>
    <row r="1303" spans="1:20" x14ac:dyDescent="0.25">
      <c r="A1303">
        <v>62.807268200000003</v>
      </c>
      <c r="B1303">
        <v>-129.85164520000001</v>
      </c>
      <c r="C1303" s="1" t="str">
        <f>HYPERLINK("http://geochem.nrcan.gc.ca/cdogs/content/kwd/kwd020018_e.htm", "Fluid (stream)")</f>
        <v>Fluid (stream)</v>
      </c>
      <c r="D1303" s="1" t="str">
        <f>HYPERLINK("http://geochem.nrcan.gc.ca/cdogs/content/kwd/kwd080076_e.htm", "Filtering: 0.45 µm filter paper")</f>
        <v>Filtering: 0.45 µm filter paper</v>
      </c>
      <c r="E1303" s="1" t="str">
        <f>HYPERLINK("http://geochem.nrcan.gc.ca/cdogs/content/dgp/dgp00002_e.htm", "Total")</f>
        <v>Total</v>
      </c>
      <c r="F1303" s="1" t="str">
        <f>HYPERLINK("http://geochem.nrcan.gc.ca/cdogs/content/agp/agp01500_e.htm", "SO4 | NONE | IEC")</f>
        <v>SO4 | NONE | IEC</v>
      </c>
      <c r="G1303" s="1" t="str">
        <f>HYPERLINK("http://geochem.nrcan.gc.ca/cdogs/content/mth/mth01169_e.htm", "1169")</f>
        <v>1169</v>
      </c>
      <c r="H1303" s="1" t="str">
        <f>HYPERLINK("http://geochem.nrcan.gc.ca/cdogs/content/bdl/bdl210484_e.htm", "210484")</f>
        <v>210484</v>
      </c>
      <c r="I1303" s="1" t="str">
        <f>HYPERLINK("http://geochem.nrcan.gc.ca/cdogs/content/prj/prj210099_e.htm", "210099")</f>
        <v>210099</v>
      </c>
      <c r="J1303" s="1" t="str">
        <f>HYPERLINK("http://geochem.nrcan.gc.ca/cdogs/content/svy/svy210158_e.htm", "210158")</f>
        <v>210158</v>
      </c>
      <c r="L1303" t="s">
        <v>1160</v>
      </c>
      <c r="M1303">
        <v>13.8</v>
      </c>
      <c r="N1303" t="s">
        <v>1160</v>
      </c>
      <c r="O1303" t="s">
        <v>5951</v>
      </c>
      <c r="P1303" t="s">
        <v>5952</v>
      </c>
      <c r="Q1303" t="s">
        <v>5953</v>
      </c>
      <c r="R1303" t="s">
        <v>5954</v>
      </c>
      <c r="T1303" t="s">
        <v>25</v>
      </c>
    </row>
    <row r="1304" spans="1:20" x14ac:dyDescent="0.25">
      <c r="A1304">
        <v>62.791996699999999</v>
      </c>
      <c r="B1304">
        <v>-129.784333</v>
      </c>
      <c r="C1304" s="1" t="str">
        <f>HYPERLINK("http://geochem.nrcan.gc.ca/cdogs/content/kwd/kwd020018_e.htm", "Fluid (stream)")</f>
        <v>Fluid (stream)</v>
      </c>
      <c r="D1304" s="1" t="str">
        <f>HYPERLINK("http://geochem.nrcan.gc.ca/cdogs/content/kwd/kwd080076_e.htm", "Filtering: 0.45 µm filter paper")</f>
        <v>Filtering: 0.45 µm filter paper</v>
      </c>
      <c r="E1304" s="1" t="str">
        <f>HYPERLINK("http://geochem.nrcan.gc.ca/cdogs/content/dgp/dgp00002_e.htm", "Total")</f>
        <v>Total</v>
      </c>
      <c r="F1304" s="1" t="str">
        <f>HYPERLINK("http://geochem.nrcan.gc.ca/cdogs/content/agp/agp01500_e.htm", "SO4 | NONE | IEC")</f>
        <v>SO4 | NONE | IEC</v>
      </c>
      <c r="G1304" s="1" t="str">
        <f>HYPERLINK("http://geochem.nrcan.gc.ca/cdogs/content/mth/mth01169_e.htm", "1169")</f>
        <v>1169</v>
      </c>
      <c r="H1304" s="1" t="str">
        <f>HYPERLINK("http://geochem.nrcan.gc.ca/cdogs/content/bdl/bdl210484_e.htm", "210484")</f>
        <v>210484</v>
      </c>
      <c r="I1304" s="1" t="str">
        <f>HYPERLINK("http://geochem.nrcan.gc.ca/cdogs/content/prj/prj210099_e.htm", "210099")</f>
        <v>210099</v>
      </c>
      <c r="J1304" s="1" t="str">
        <f>HYPERLINK("http://geochem.nrcan.gc.ca/cdogs/content/svy/svy210158_e.htm", "210158")</f>
        <v>210158</v>
      </c>
      <c r="L1304" t="s">
        <v>5955</v>
      </c>
      <c r="M1304">
        <v>16.8</v>
      </c>
      <c r="N1304" t="s">
        <v>5955</v>
      </c>
      <c r="O1304" t="s">
        <v>5956</v>
      </c>
      <c r="P1304" t="s">
        <v>5957</v>
      </c>
      <c r="Q1304" t="s">
        <v>5958</v>
      </c>
      <c r="R1304" t="s">
        <v>5959</v>
      </c>
      <c r="T1304" t="s">
        <v>25</v>
      </c>
    </row>
    <row r="1305" spans="1:20" x14ac:dyDescent="0.25">
      <c r="A1305">
        <v>62.793116300000001</v>
      </c>
      <c r="B1305">
        <v>-129.77022690000001</v>
      </c>
      <c r="C1305" s="1" t="str">
        <f>HYPERLINK("http://geochem.nrcan.gc.ca/cdogs/content/kwd/kwd020018_e.htm", "Fluid (stream)")</f>
        <v>Fluid (stream)</v>
      </c>
      <c r="D1305" s="1" t="str">
        <f>HYPERLINK("http://geochem.nrcan.gc.ca/cdogs/content/kwd/kwd080076_e.htm", "Filtering: 0.45 µm filter paper")</f>
        <v>Filtering: 0.45 µm filter paper</v>
      </c>
      <c r="E1305" s="1" t="str">
        <f>HYPERLINK("http://geochem.nrcan.gc.ca/cdogs/content/dgp/dgp00002_e.htm", "Total")</f>
        <v>Total</v>
      </c>
      <c r="F1305" s="1" t="str">
        <f>HYPERLINK("http://geochem.nrcan.gc.ca/cdogs/content/agp/agp01500_e.htm", "SO4 | NONE | IEC")</f>
        <v>SO4 | NONE | IEC</v>
      </c>
      <c r="G1305" s="1" t="str">
        <f>HYPERLINK("http://geochem.nrcan.gc.ca/cdogs/content/mth/mth01169_e.htm", "1169")</f>
        <v>1169</v>
      </c>
      <c r="H1305" s="1" t="str">
        <f>HYPERLINK("http://geochem.nrcan.gc.ca/cdogs/content/bdl/bdl210484_e.htm", "210484")</f>
        <v>210484</v>
      </c>
      <c r="I1305" s="1" t="str">
        <f>HYPERLINK("http://geochem.nrcan.gc.ca/cdogs/content/prj/prj210099_e.htm", "210099")</f>
        <v>210099</v>
      </c>
      <c r="J1305" s="1" t="str">
        <f>HYPERLINK("http://geochem.nrcan.gc.ca/cdogs/content/svy/svy210158_e.htm", "210158")</f>
        <v>210158</v>
      </c>
      <c r="L1305" t="s">
        <v>2689</v>
      </c>
      <c r="M1305">
        <v>2.8</v>
      </c>
      <c r="N1305" t="s">
        <v>2689</v>
      </c>
      <c r="O1305" t="s">
        <v>5960</v>
      </c>
      <c r="P1305" t="s">
        <v>5961</v>
      </c>
      <c r="Q1305" t="s">
        <v>5962</v>
      </c>
      <c r="R1305" t="s">
        <v>5963</v>
      </c>
      <c r="T1305" t="s">
        <v>25</v>
      </c>
    </row>
    <row r="1306" spans="1:20" x14ac:dyDescent="0.25">
      <c r="A1306">
        <v>62.787477000000003</v>
      </c>
      <c r="B1306">
        <v>-129.75741769999999</v>
      </c>
      <c r="C1306" s="1" t="str">
        <f>HYPERLINK("http://geochem.nrcan.gc.ca/cdogs/content/kwd/kwd020018_e.htm", "Fluid (stream)")</f>
        <v>Fluid (stream)</v>
      </c>
      <c r="D1306" s="1" t="str">
        <f>HYPERLINK("http://geochem.nrcan.gc.ca/cdogs/content/kwd/kwd080076_e.htm", "Filtering: 0.45 µm filter paper")</f>
        <v>Filtering: 0.45 µm filter paper</v>
      </c>
      <c r="E1306" s="1" t="str">
        <f>HYPERLINK("http://geochem.nrcan.gc.ca/cdogs/content/dgp/dgp00002_e.htm", "Total")</f>
        <v>Total</v>
      </c>
      <c r="F1306" s="1" t="str">
        <f>HYPERLINK("http://geochem.nrcan.gc.ca/cdogs/content/agp/agp01500_e.htm", "SO4 | NONE | IEC")</f>
        <v>SO4 | NONE | IEC</v>
      </c>
      <c r="G1306" s="1" t="str">
        <f>HYPERLINK("http://geochem.nrcan.gc.ca/cdogs/content/mth/mth01169_e.htm", "1169")</f>
        <v>1169</v>
      </c>
      <c r="H1306" s="1" t="str">
        <f>HYPERLINK("http://geochem.nrcan.gc.ca/cdogs/content/bdl/bdl210484_e.htm", "210484")</f>
        <v>210484</v>
      </c>
      <c r="I1306" s="1" t="str">
        <f>HYPERLINK("http://geochem.nrcan.gc.ca/cdogs/content/prj/prj210099_e.htm", "210099")</f>
        <v>210099</v>
      </c>
      <c r="J1306" s="1" t="str">
        <f>HYPERLINK("http://geochem.nrcan.gc.ca/cdogs/content/svy/svy210158_e.htm", "210158")</f>
        <v>210158</v>
      </c>
      <c r="L1306" t="s">
        <v>229</v>
      </c>
      <c r="M1306">
        <v>17.899999999999999</v>
      </c>
      <c r="N1306" t="s">
        <v>229</v>
      </c>
      <c r="O1306" t="s">
        <v>5964</v>
      </c>
      <c r="P1306" t="s">
        <v>5965</v>
      </c>
      <c r="Q1306" t="s">
        <v>5966</v>
      </c>
      <c r="R1306" t="s">
        <v>5967</v>
      </c>
      <c r="T1306" t="s">
        <v>25</v>
      </c>
    </row>
    <row r="1307" spans="1:20" x14ac:dyDescent="0.25">
      <c r="A1307">
        <v>62.776402500000003</v>
      </c>
      <c r="B1307">
        <v>-129.60097529999999</v>
      </c>
      <c r="C1307" s="1" t="str">
        <f>HYPERLINK("http://geochem.nrcan.gc.ca/cdogs/content/kwd/kwd020018_e.htm", "Fluid (stream)")</f>
        <v>Fluid (stream)</v>
      </c>
      <c r="D1307" s="1" t="str">
        <f>HYPERLINK("http://geochem.nrcan.gc.ca/cdogs/content/kwd/kwd080076_e.htm", "Filtering: 0.45 µm filter paper")</f>
        <v>Filtering: 0.45 µm filter paper</v>
      </c>
      <c r="E1307" s="1" t="str">
        <f>HYPERLINK("http://geochem.nrcan.gc.ca/cdogs/content/dgp/dgp00002_e.htm", "Total")</f>
        <v>Total</v>
      </c>
      <c r="F1307" s="1" t="str">
        <f>HYPERLINK("http://geochem.nrcan.gc.ca/cdogs/content/agp/agp01500_e.htm", "SO4 | NONE | IEC")</f>
        <v>SO4 | NONE | IEC</v>
      </c>
      <c r="G1307" s="1" t="str">
        <f>HYPERLINK("http://geochem.nrcan.gc.ca/cdogs/content/mth/mth01169_e.htm", "1169")</f>
        <v>1169</v>
      </c>
      <c r="H1307" s="1" t="str">
        <f>HYPERLINK("http://geochem.nrcan.gc.ca/cdogs/content/bdl/bdl210484_e.htm", "210484")</f>
        <v>210484</v>
      </c>
      <c r="I1307" s="1" t="str">
        <f>HYPERLINK("http://geochem.nrcan.gc.ca/cdogs/content/prj/prj210099_e.htm", "210099")</f>
        <v>210099</v>
      </c>
      <c r="J1307" s="1" t="str">
        <f>HYPERLINK("http://geochem.nrcan.gc.ca/cdogs/content/svy/svy210158_e.htm", "210158")</f>
        <v>210158</v>
      </c>
      <c r="L1307" t="s">
        <v>1787</v>
      </c>
      <c r="M1307">
        <v>16.100000000000001</v>
      </c>
      <c r="N1307" t="s">
        <v>1787</v>
      </c>
      <c r="O1307" t="s">
        <v>5968</v>
      </c>
      <c r="P1307" t="s">
        <v>5969</v>
      </c>
      <c r="Q1307" t="s">
        <v>5970</v>
      </c>
      <c r="R1307" t="s">
        <v>5971</v>
      </c>
      <c r="T1307" t="s">
        <v>25</v>
      </c>
    </row>
    <row r="1308" spans="1:20" x14ac:dyDescent="0.25">
      <c r="A1308">
        <v>62.772054699999998</v>
      </c>
      <c r="B1308">
        <v>-129.59957499999999</v>
      </c>
      <c r="C1308" s="1" t="str">
        <f>HYPERLINK("http://geochem.nrcan.gc.ca/cdogs/content/kwd/kwd020018_e.htm", "Fluid (stream)")</f>
        <v>Fluid (stream)</v>
      </c>
      <c r="D1308" s="1" t="str">
        <f>HYPERLINK("http://geochem.nrcan.gc.ca/cdogs/content/kwd/kwd080076_e.htm", "Filtering: 0.45 µm filter paper")</f>
        <v>Filtering: 0.45 µm filter paper</v>
      </c>
      <c r="E1308" s="1" t="str">
        <f>HYPERLINK("http://geochem.nrcan.gc.ca/cdogs/content/dgp/dgp00002_e.htm", "Total")</f>
        <v>Total</v>
      </c>
      <c r="F1308" s="1" t="str">
        <f>HYPERLINK("http://geochem.nrcan.gc.ca/cdogs/content/agp/agp01500_e.htm", "SO4 | NONE | IEC")</f>
        <v>SO4 | NONE | IEC</v>
      </c>
      <c r="G1308" s="1" t="str">
        <f>HYPERLINK("http://geochem.nrcan.gc.ca/cdogs/content/mth/mth01169_e.htm", "1169")</f>
        <v>1169</v>
      </c>
      <c r="H1308" s="1" t="str">
        <f>HYPERLINK("http://geochem.nrcan.gc.ca/cdogs/content/bdl/bdl210484_e.htm", "210484")</f>
        <v>210484</v>
      </c>
      <c r="I1308" s="1" t="str">
        <f>HYPERLINK("http://geochem.nrcan.gc.ca/cdogs/content/prj/prj210099_e.htm", "210099")</f>
        <v>210099</v>
      </c>
      <c r="J1308" s="1" t="str">
        <f>HYPERLINK("http://geochem.nrcan.gc.ca/cdogs/content/svy/svy210158_e.htm", "210158")</f>
        <v>210158</v>
      </c>
      <c r="L1308" t="s">
        <v>3244</v>
      </c>
      <c r="M1308">
        <v>14.5</v>
      </c>
      <c r="N1308" t="s">
        <v>3244</v>
      </c>
      <c r="O1308" t="s">
        <v>5972</v>
      </c>
      <c r="P1308" t="s">
        <v>5973</v>
      </c>
      <c r="Q1308" t="s">
        <v>5974</v>
      </c>
      <c r="R1308" t="s">
        <v>5975</v>
      </c>
      <c r="T1308" t="s">
        <v>25</v>
      </c>
    </row>
    <row r="1309" spans="1:20" x14ac:dyDescent="0.25">
      <c r="A1309">
        <v>62.759151099999997</v>
      </c>
      <c r="B1309">
        <v>-129.5703153</v>
      </c>
      <c r="C1309" s="1" t="str">
        <f>HYPERLINK("http://geochem.nrcan.gc.ca/cdogs/content/kwd/kwd020018_e.htm", "Fluid (stream)")</f>
        <v>Fluid (stream)</v>
      </c>
      <c r="D1309" s="1" t="str">
        <f>HYPERLINK("http://geochem.nrcan.gc.ca/cdogs/content/kwd/kwd080076_e.htm", "Filtering: 0.45 µm filter paper")</f>
        <v>Filtering: 0.45 µm filter paper</v>
      </c>
      <c r="E1309" s="1" t="str">
        <f>HYPERLINK("http://geochem.nrcan.gc.ca/cdogs/content/dgp/dgp00002_e.htm", "Total")</f>
        <v>Total</v>
      </c>
      <c r="F1309" s="1" t="str">
        <f>HYPERLINK("http://geochem.nrcan.gc.ca/cdogs/content/agp/agp01500_e.htm", "SO4 | NONE | IEC")</f>
        <v>SO4 | NONE | IEC</v>
      </c>
      <c r="G1309" s="1" t="str">
        <f>HYPERLINK("http://geochem.nrcan.gc.ca/cdogs/content/mth/mth01169_e.htm", "1169")</f>
        <v>1169</v>
      </c>
      <c r="H1309" s="1" t="str">
        <f>HYPERLINK("http://geochem.nrcan.gc.ca/cdogs/content/bdl/bdl210484_e.htm", "210484")</f>
        <v>210484</v>
      </c>
      <c r="I1309" s="1" t="str">
        <f>HYPERLINK("http://geochem.nrcan.gc.ca/cdogs/content/prj/prj210099_e.htm", "210099")</f>
        <v>210099</v>
      </c>
      <c r="J1309" s="1" t="str">
        <f>HYPERLINK("http://geochem.nrcan.gc.ca/cdogs/content/svy/svy210158_e.htm", "210158")</f>
        <v>210158</v>
      </c>
      <c r="L1309" t="s">
        <v>376</v>
      </c>
      <c r="M1309">
        <v>20.7</v>
      </c>
      <c r="N1309" t="s">
        <v>376</v>
      </c>
      <c r="O1309" t="s">
        <v>5976</v>
      </c>
      <c r="P1309" t="s">
        <v>5977</v>
      </c>
      <c r="Q1309" t="s">
        <v>5978</v>
      </c>
      <c r="R1309" t="s">
        <v>5979</v>
      </c>
      <c r="T1309" t="s">
        <v>25</v>
      </c>
    </row>
    <row r="1310" spans="1:20" x14ac:dyDescent="0.25">
      <c r="C1310" t="s">
        <v>4746</v>
      </c>
      <c r="D1310" t="s">
        <v>4747</v>
      </c>
      <c r="E1310" s="1" t="str">
        <f>HYPERLINK("http://geochem.nrcan.gc.ca/cdogs/content/dgp/dgp00002_e.htm", "Total")</f>
        <v>Total</v>
      </c>
      <c r="F1310" s="1" t="str">
        <f>HYPERLINK("http://geochem.nrcan.gc.ca/cdogs/content/agp/agp01500_e.htm", "SO4 | NONE | IEC")</f>
        <v>SO4 | NONE | IEC</v>
      </c>
      <c r="G1310" s="1" t="str">
        <f>HYPERLINK("http://geochem.nrcan.gc.ca/cdogs/content/mth/mth01169_e.htm", "1169")</f>
        <v>1169</v>
      </c>
      <c r="H1310" s="1" t="str">
        <f>HYPERLINK("http://geochem.nrcan.gc.ca/cdogs/content/bdl/bdl210484_e.htm", "210484")</f>
        <v>210484</v>
      </c>
      <c r="L1310" t="s">
        <v>2425</v>
      </c>
      <c r="M1310">
        <v>23.4</v>
      </c>
      <c r="N1310">
        <v>23.4</v>
      </c>
      <c r="Q1310" t="s">
        <v>5980</v>
      </c>
      <c r="R1310" t="s">
        <v>5981</v>
      </c>
      <c r="T1310">
        <v>0</v>
      </c>
    </row>
    <row r="1311" spans="1:20" x14ac:dyDescent="0.25">
      <c r="A1311">
        <v>62.739849900000003</v>
      </c>
      <c r="B1311">
        <v>-129.5076181</v>
      </c>
      <c r="C1311" s="1" t="str">
        <f>HYPERLINK("http://geochem.nrcan.gc.ca/cdogs/content/kwd/kwd020018_e.htm", "Fluid (stream)")</f>
        <v>Fluid (stream)</v>
      </c>
      <c r="D1311" s="1" t="str">
        <f>HYPERLINK("http://geochem.nrcan.gc.ca/cdogs/content/kwd/kwd080076_e.htm", "Filtering: 0.45 µm filter paper")</f>
        <v>Filtering: 0.45 µm filter paper</v>
      </c>
      <c r="E1311" s="1" t="str">
        <f>HYPERLINK("http://geochem.nrcan.gc.ca/cdogs/content/dgp/dgp00002_e.htm", "Total")</f>
        <v>Total</v>
      </c>
      <c r="F1311" s="1" t="str">
        <f>HYPERLINK("http://geochem.nrcan.gc.ca/cdogs/content/agp/agp01500_e.htm", "SO4 | NONE | IEC")</f>
        <v>SO4 | NONE | IEC</v>
      </c>
      <c r="G1311" s="1" t="str">
        <f>HYPERLINK("http://geochem.nrcan.gc.ca/cdogs/content/mth/mth01169_e.htm", "1169")</f>
        <v>1169</v>
      </c>
      <c r="H1311" s="1" t="str">
        <f>HYPERLINK("http://geochem.nrcan.gc.ca/cdogs/content/bdl/bdl210484_e.htm", "210484")</f>
        <v>210484</v>
      </c>
      <c r="I1311" s="1" t="str">
        <f>HYPERLINK("http://geochem.nrcan.gc.ca/cdogs/content/prj/prj210099_e.htm", "210099")</f>
        <v>210099</v>
      </c>
      <c r="J1311" s="1" t="str">
        <f>HYPERLINK("http://geochem.nrcan.gc.ca/cdogs/content/svy/svy210158_e.htm", "210158")</f>
        <v>210158</v>
      </c>
      <c r="L1311" t="s">
        <v>5982</v>
      </c>
      <c r="M1311">
        <v>34</v>
      </c>
      <c r="N1311" t="s">
        <v>5982</v>
      </c>
      <c r="O1311" t="s">
        <v>5983</v>
      </c>
      <c r="P1311" t="s">
        <v>5984</v>
      </c>
      <c r="Q1311" t="s">
        <v>5985</v>
      </c>
      <c r="R1311" t="s">
        <v>5986</v>
      </c>
      <c r="T1311" t="s">
        <v>25</v>
      </c>
    </row>
    <row r="1312" spans="1:20" x14ac:dyDescent="0.25">
      <c r="A1312">
        <v>62.751417500000002</v>
      </c>
      <c r="B1312">
        <v>-129.4697208</v>
      </c>
      <c r="C1312" s="1" t="str">
        <f>HYPERLINK("http://geochem.nrcan.gc.ca/cdogs/content/kwd/kwd020018_e.htm", "Fluid (stream)")</f>
        <v>Fluid (stream)</v>
      </c>
      <c r="D1312" s="1" t="str">
        <f>HYPERLINK("http://geochem.nrcan.gc.ca/cdogs/content/kwd/kwd080076_e.htm", "Filtering: 0.45 µm filter paper")</f>
        <v>Filtering: 0.45 µm filter paper</v>
      </c>
      <c r="E1312" s="1" t="str">
        <f>HYPERLINK("http://geochem.nrcan.gc.ca/cdogs/content/dgp/dgp00002_e.htm", "Total")</f>
        <v>Total</v>
      </c>
      <c r="F1312" s="1" t="str">
        <f>HYPERLINK("http://geochem.nrcan.gc.ca/cdogs/content/agp/agp01500_e.htm", "SO4 | NONE | IEC")</f>
        <v>SO4 | NONE | IEC</v>
      </c>
      <c r="G1312" s="1" t="str">
        <f>HYPERLINK("http://geochem.nrcan.gc.ca/cdogs/content/mth/mth01169_e.htm", "1169")</f>
        <v>1169</v>
      </c>
      <c r="H1312" s="1" t="str">
        <f>HYPERLINK("http://geochem.nrcan.gc.ca/cdogs/content/bdl/bdl210484_e.htm", "210484")</f>
        <v>210484</v>
      </c>
      <c r="I1312" s="1" t="str">
        <f>HYPERLINK("http://geochem.nrcan.gc.ca/cdogs/content/prj/prj210099_e.htm", "210099")</f>
        <v>210099</v>
      </c>
      <c r="J1312" s="1" t="str">
        <f>HYPERLINK("http://geochem.nrcan.gc.ca/cdogs/content/svy/svy210158_e.htm", "210158")</f>
        <v>210158</v>
      </c>
      <c r="L1312" t="s">
        <v>86</v>
      </c>
      <c r="M1312">
        <v>29.3</v>
      </c>
      <c r="N1312" t="s">
        <v>86</v>
      </c>
      <c r="O1312" t="s">
        <v>5987</v>
      </c>
      <c r="P1312" t="s">
        <v>5988</v>
      </c>
      <c r="Q1312" t="s">
        <v>5989</v>
      </c>
      <c r="R1312" t="s">
        <v>5990</v>
      </c>
      <c r="T1312" t="s">
        <v>25</v>
      </c>
    </row>
    <row r="1313" spans="1:20" x14ac:dyDescent="0.25">
      <c r="A1313">
        <v>62.727848399999999</v>
      </c>
      <c r="B1313">
        <v>-129.4526031</v>
      </c>
      <c r="C1313" s="1" t="str">
        <f>HYPERLINK("http://geochem.nrcan.gc.ca/cdogs/content/kwd/kwd020018_e.htm", "Fluid (stream)")</f>
        <v>Fluid (stream)</v>
      </c>
      <c r="D1313" s="1" t="str">
        <f>HYPERLINK("http://geochem.nrcan.gc.ca/cdogs/content/kwd/kwd080076_e.htm", "Filtering: 0.45 µm filter paper")</f>
        <v>Filtering: 0.45 µm filter paper</v>
      </c>
      <c r="E1313" s="1" t="str">
        <f>HYPERLINK("http://geochem.nrcan.gc.ca/cdogs/content/dgp/dgp00002_e.htm", "Total")</f>
        <v>Total</v>
      </c>
      <c r="F1313" s="1" t="str">
        <f>HYPERLINK("http://geochem.nrcan.gc.ca/cdogs/content/agp/agp01500_e.htm", "SO4 | NONE | IEC")</f>
        <v>SO4 | NONE | IEC</v>
      </c>
      <c r="G1313" s="1" t="str">
        <f>HYPERLINK("http://geochem.nrcan.gc.ca/cdogs/content/mth/mth01169_e.htm", "1169")</f>
        <v>1169</v>
      </c>
      <c r="H1313" s="1" t="str">
        <f>HYPERLINK("http://geochem.nrcan.gc.ca/cdogs/content/bdl/bdl210484_e.htm", "210484")</f>
        <v>210484</v>
      </c>
      <c r="I1313" s="1" t="str">
        <f>HYPERLINK("http://geochem.nrcan.gc.ca/cdogs/content/prj/prj210099_e.htm", "210099")</f>
        <v>210099</v>
      </c>
      <c r="J1313" s="1" t="str">
        <f>HYPERLINK("http://geochem.nrcan.gc.ca/cdogs/content/svy/svy210158_e.htm", "210158")</f>
        <v>210158</v>
      </c>
      <c r="L1313" t="s">
        <v>5498</v>
      </c>
      <c r="M1313">
        <v>8.6999999999999993</v>
      </c>
      <c r="N1313" t="s">
        <v>5498</v>
      </c>
      <c r="O1313" t="s">
        <v>5991</v>
      </c>
      <c r="P1313" t="s">
        <v>5992</v>
      </c>
      <c r="Q1313" t="s">
        <v>5993</v>
      </c>
      <c r="R1313" t="s">
        <v>5994</v>
      </c>
      <c r="T1313" t="s">
        <v>25</v>
      </c>
    </row>
    <row r="1314" spans="1:20" x14ac:dyDescent="0.25">
      <c r="A1314">
        <v>62.7186393</v>
      </c>
      <c r="B1314">
        <v>-129.47152829999999</v>
      </c>
      <c r="C1314" s="1" t="str">
        <f>HYPERLINK("http://geochem.nrcan.gc.ca/cdogs/content/kwd/kwd020018_e.htm", "Fluid (stream)")</f>
        <v>Fluid (stream)</v>
      </c>
      <c r="D1314" s="1" t="str">
        <f>HYPERLINK("http://geochem.nrcan.gc.ca/cdogs/content/kwd/kwd080076_e.htm", "Filtering: 0.45 µm filter paper")</f>
        <v>Filtering: 0.45 µm filter paper</v>
      </c>
      <c r="E1314" s="1" t="str">
        <f>HYPERLINK("http://geochem.nrcan.gc.ca/cdogs/content/dgp/dgp00002_e.htm", "Total")</f>
        <v>Total</v>
      </c>
      <c r="F1314" s="1" t="str">
        <f>HYPERLINK("http://geochem.nrcan.gc.ca/cdogs/content/agp/agp01500_e.htm", "SO4 | NONE | IEC")</f>
        <v>SO4 | NONE | IEC</v>
      </c>
      <c r="G1314" s="1" t="str">
        <f>HYPERLINK("http://geochem.nrcan.gc.ca/cdogs/content/mth/mth01169_e.htm", "1169")</f>
        <v>1169</v>
      </c>
      <c r="H1314" s="1" t="str">
        <f>HYPERLINK("http://geochem.nrcan.gc.ca/cdogs/content/bdl/bdl210484_e.htm", "210484")</f>
        <v>210484</v>
      </c>
      <c r="I1314" s="1" t="str">
        <f>HYPERLINK("http://geochem.nrcan.gc.ca/cdogs/content/prj/prj210099_e.htm", "210099")</f>
        <v>210099</v>
      </c>
      <c r="J1314" s="1" t="str">
        <f>HYPERLINK("http://geochem.nrcan.gc.ca/cdogs/content/svy/svy210158_e.htm", "210158")</f>
        <v>210158</v>
      </c>
      <c r="L1314" t="s">
        <v>4826</v>
      </c>
      <c r="M1314">
        <v>33.6</v>
      </c>
      <c r="N1314" t="s">
        <v>4826</v>
      </c>
      <c r="O1314" t="s">
        <v>5995</v>
      </c>
      <c r="P1314" t="s">
        <v>5996</v>
      </c>
      <c r="Q1314" t="s">
        <v>5997</v>
      </c>
      <c r="R1314" t="s">
        <v>5998</v>
      </c>
      <c r="T1314" t="s">
        <v>25</v>
      </c>
    </row>
    <row r="1315" spans="1:20" x14ac:dyDescent="0.25">
      <c r="A1315">
        <v>62.685335700000003</v>
      </c>
      <c r="B1315">
        <v>-129.39667729999999</v>
      </c>
      <c r="C1315" s="1" t="str">
        <f>HYPERLINK("http://geochem.nrcan.gc.ca/cdogs/content/kwd/kwd020018_e.htm", "Fluid (stream)")</f>
        <v>Fluid (stream)</v>
      </c>
      <c r="D1315" s="1" t="str">
        <f>HYPERLINK("http://geochem.nrcan.gc.ca/cdogs/content/kwd/kwd080076_e.htm", "Filtering: 0.45 µm filter paper")</f>
        <v>Filtering: 0.45 µm filter paper</v>
      </c>
      <c r="E1315" s="1" t="str">
        <f>HYPERLINK("http://geochem.nrcan.gc.ca/cdogs/content/dgp/dgp00002_e.htm", "Total")</f>
        <v>Total</v>
      </c>
      <c r="F1315" s="1" t="str">
        <f>HYPERLINK("http://geochem.nrcan.gc.ca/cdogs/content/agp/agp01500_e.htm", "SO4 | NONE | IEC")</f>
        <v>SO4 | NONE | IEC</v>
      </c>
      <c r="G1315" s="1" t="str">
        <f>HYPERLINK("http://geochem.nrcan.gc.ca/cdogs/content/mth/mth01169_e.htm", "1169")</f>
        <v>1169</v>
      </c>
      <c r="H1315" s="1" t="str">
        <f>HYPERLINK("http://geochem.nrcan.gc.ca/cdogs/content/bdl/bdl210484_e.htm", "210484")</f>
        <v>210484</v>
      </c>
      <c r="I1315" s="1" t="str">
        <f>HYPERLINK("http://geochem.nrcan.gc.ca/cdogs/content/prj/prj210099_e.htm", "210099")</f>
        <v>210099</v>
      </c>
      <c r="J1315" s="1" t="str">
        <f>HYPERLINK("http://geochem.nrcan.gc.ca/cdogs/content/svy/svy210158_e.htm", "210158")</f>
        <v>210158</v>
      </c>
      <c r="L1315" t="s">
        <v>2038</v>
      </c>
      <c r="M1315">
        <v>17.100000000000001</v>
      </c>
      <c r="N1315" t="s">
        <v>2038</v>
      </c>
      <c r="O1315" t="s">
        <v>5999</v>
      </c>
      <c r="P1315" t="s">
        <v>6000</v>
      </c>
      <c r="Q1315" t="s">
        <v>6001</v>
      </c>
      <c r="R1315" t="s">
        <v>6002</v>
      </c>
      <c r="T1315" t="s">
        <v>25</v>
      </c>
    </row>
    <row r="1316" spans="1:20" x14ac:dyDescent="0.25">
      <c r="A1316">
        <v>62.686695399999998</v>
      </c>
      <c r="B1316">
        <v>-129.3822212</v>
      </c>
      <c r="C1316" s="1" t="str">
        <f>HYPERLINK("http://geochem.nrcan.gc.ca/cdogs/content/kwd/kwd020018_e.htm", "Fluid (stream)")</f>
        <v>Fluid (stream)</v>
      </c>
      <c r="D1316" s="1" t="str">
        <f>HYPERLINK("http://geochem.nrcan.gc.ca/cdogs/content/kwd/kwd080076_e.htm", "Filtering: 0.45 µm filter paper")</f>
        <v>Filtering: 0.45 µm filter paper</v>
      </c>
      <c r="E1316" s="1" t="str">
        <f>HYPERLINK("http://geochem.nrcan.gc.ca/cdogs/content/dgp/dgp00002_e.htm", "Total")</f>
        <v>Total</v>
      </c>
      <c r="F1316" s="1" t="str">
        <f>HYPERLINK("http://geochem.nrcan.gc.ca/cdogs/content/agp/agp01500_e.htm", "SO4 | NONE | IEC")</f>
        <v>SO4 | NONE | IEC</v>
      </c>
      <c r="G1316" s="1" t="str">
        <f>HYPERLINK("http://geochem.nrcan.gc.ca/cdogs/content/mth/mth01169_e.htm", "1169")</f>
        <v>1169</v>
      </c>
      <c r="H1316" s="1" t="str">
        <f>HYPERLINK("http://geochem.nrcan.gc.ca/cdogs/content/bdl/bdl210484_e.htm", "210484")</f>
        <v>210484</v>
      </c>
      <c r="I1316" s="1" t="str">
        <f>HYPERLINK("http://geochem.nrcan.gc.ca/cdogs/content/prj/prj210099_e.htm", "210099")</f>
        <v>210099</v>
      </c>
      <c r="J1316" s="1" t="str">
        <f>HYPERLINK("http://geochem.nrcan.gc.ca/cdogs/content/svy/svy210158_e.htm", "210158")</f>
        <v>210158</v>
      </c>
      <c r="L1316" t="s">
        <v>637</v>
      </c>
      <c r="M1316">
        <v>32.700000000000003</v>
      </c>
      <c r="N1316" t="s">
        <v>637</v>
      </c>
      <c r="O1316" t="s">
        <v>6003</v>
      </c>
      <c r="P1316" t="s">
        <v>6004</v>
      </c>
      <c r="Q1316" t="s">
        <v>6005</v>
      </c>
      <c r="R1316" t="s">
        <v>6006</v>
      </c>
      <c r="T1316" t="s">
        <v>25</v>
      </c>
    </row>
    <row r="1317" spans="1:20" x14ac:dyDescent="0.25">
      <c r="A1317">
        <v>62.7004831</v>
      </c>
      <c r="B1317">
        <v>-129.3721195</v>
      </c>
      <c r="C1317" s="1" t="str">
        <f>HYPERLINK("http://geochem.nrcan.gc.ca/cdogs/content/kwd/kwd020018_e.htm", "Fluid (stream)")</f>
        <v>Fluid (stream)</v>
      </c>
      <c r="D1317" s="1" t="str">
        <f>HYPERLINK("http://geochem.nrcan.gc.ca/cdogs/content/kwd/kwd080076_e.htm", "Filtering: 0.45 µm filter paper")</f>
        <v>Filtering: 0.45 µm filter paper</v>
      </c>
      <c r="E1317" s="1" t="str">
        <f>HYPERLINK("http://geochem.nrcan.gc.ca/cdogs/content/dgp/dgp00002_e.htm", "Total")</f>
        <v>Total</v>
      </c>
      <c r="F1317" s="1" t="str">
        <f>HYPERLINK("http://geochem.nrcan.gc.ca/cdogs/content/agp/agp01500_e.htm", "SO4 | NONE | IEC")</f>
        <v>SO4 | NONE | IEC</v>
      </c>
      <c r="G1317" s="1" t="str">
        <f>HYPERLINK("http://geochem.nrcan.gc.ca/cdogs/content/mth/mth01169_e.htm", "1169")</f>
        <v>1169</v>
      </c>
      <c r="H1317" s="1" t="str">
        <f>HYPERLINK("http://geochem.nrcan.gc.ca/cdogs/content/bdl/bdl210484_e.htm", "210484")</f>
        <v>210484</v>
      </c>
      <c r="I1317" s="1" t="str">
        <f>HYPERLINK("http://geochem.nrcan.gc.ca/cdogs/content/prj/prj210099_e.htm", "210099")</f>
        <v>210099</v>
      </c>
      <c r="J1317" s="1" t="str">
        <f>HYPERLINK("http://geochem.nrcan.gc.ca/cdogs/content/svy/svy210158_e.htm", "210158")</f>
        <v>210158</v>
      </c>
      <c r="L1317" t="s">
        <v>6007</v>
      </c>
      <c r="M1317">
        <v>9</v>
      </c>
      <c r="N1317" t="s">
        <v>6007</v>
      </c>
      <c r="O1317" t="s">
        <v>6008</v>
      </c>
      <c r="P1317" t="s">
        <v>6009</v>
      </c>
      <c r="Q1317" t="s">
        <v>6010</v>
      </c>
      <c r="R1317" t="s">
        <v>6011</v>
      </c>
      <c r="T1317" t="s">
        <v>25</v>
      </c>
    </row>
    <row r="1318" spans="1:20" x14ac:dyDescent="0.25">
      <c r="A1318">
        <v>62.692795500000003</v>
      </c>
      <c r="B1318">
        <v>-129.3456085</v>
      </c>
      <c r="C1318" s="1" t="str">
        <f>HYPERLINK("http://geochem.nrcan.gc.ca/cdogs/content/kwd/kwd020018_e.htm", "Fluid (stream)")</f>
        <v>Fluid (stream)</v>
      </c>
      <c r="D1318" s="1" t="str">
        <f>HYPERLINK("http://geochem.nrcan.gc.ca/cdogs/content/kwd/kwd080076_e.htm", "Filtering: 0.45 µm filter paper")</f>
        <v>Filtering: 0.45 µm filter paper</v>
      </c>
      <c r="E1318" s="1" t="str">
        <f>HYPERLINK("http://geochem.nrcan.gc.ca/cdogs/content/dgp/dgp00002_e.htm", "Total")</f>
        <v>Total</v>
      </c>
      <c r="F1318" s="1" t="str">
        <f>HYPERLINK("http://geochem.nrcan.gc.ca/cdogs/content/agp/agp01500_e.htm", "SO4 | NONE | IEC")</f>
        <v>SO4 | NONE | IEC</v>
      </c>
      <c r="G1318" s="1" t="str">
        <f>HYPERLINK("http://geochem.nrcan.gc.ca/cdogs/content/mth/mth01169_e.htm", "1169")</f>
        <v>1169</v>
      </c>
      <c r="H1318" s="1" t="str">
        <f>HYPERLINK("http://geochem.nrcan.gc.ca/cdogs/content/bdl/bdl210484_e.htm", "210484")</f>
        <v>210484</v>
      </c>
      <c r="I1318" s="1" t="str">
        <f>HYPERLINK("http://geochem.nrcan.gc.ca/cdogs/content/prj/prj210099_e.htm", "210099")</f>
        <v>210099</v>
      </c>
      <c r="J1318" s="1" t="str">
        <f>HYPERLINK("http://geochem.nrcan.gc.ca/cdogs/content/svy/svy210158_e.htm", "210158")</f>
        <v>210158</v>
      </c>
      <c r="L1318" t="s">
        <v>2850</v>
      </c>
      <c r="M1318">
        <v>21.5</v>
      </c>
      <c r="N1318" t="s">
        <v>2850</v>
      </c>
      <c r="O1318" t="s">
        <v>6012</v>
      </c>
      <c r="P1318" t="s">
        <v>6013</v>
      </c>
      <c r="Q1318" t="s">
        <v>6014</v>
      </c>
      <c r="R1318" t="s">
        <v>6015</v>
      </c>
      <c r="T1318" t="s">
        <v>25</v>
      </c>
    </row>
    <row r="1319" spans="1:20" x14ac:dyDescent="0.25">
      <c r="A1319">
        <v>62.650087499999998</v>
      </c>
      <c r="B1319">
        <v>-129.31042540000001</v>
      </c>
      <c r="C1319" s="1" t="str">
        <f>HYPERLINK("http://geochem.nrcan.gc.ca/cdogs/content/kwd/kwd020018_e.htm", "Fluid (stream)")</f>
        <v>Fluid (stream)</v>
      </c>
      <c r="D1319" s="1" t="str">
        <f>HYPERLINK("http://geochem.nrcan.gc.ca/cdogs/content/kwd/kwd080076_e.htm", "Filtering: 0.45 µm filter paper")</f>
        <v>Filtering: 0.45 µm filter paper</v>
      </c>
      <c r="E1319" s="1" t="str">
        <f>HYPERLINK("http://geochem.nrcan.gc.ca/cdogs/content/dgp/dgp00002_e.htm", "Total")</f>
        <v>Total</v>
      </c>
      <c r="F1319" s="1" t="str">
        <f>HYPERLINK("http://geochem.nrcan.gc.ca/cdogs/content/agp/agp01500_e.htm", "SO4 | NONE | IEC")</f>
        <v>SO4 | NONE | IEC</v>
      </c>
      <c r="G1319" s="1" t="str">
        <f>HYPERLINK("http://geochem.nrcan.gc.ca/cdogs/content/mth/mth01169_e.htm", "1169")</f>
        <v>1169</v>
      </c>
      <c r="H1319" s="1" t="str">
        <f>HYPERLINK("http://geochem.nrcan.gc.ca/cdogs/content/bdl/bdl210484_e.htm", "210484")</f>
        <v>210484</v>
      </c>
      <c r="I1319" s="1" t="str">
        <f>HYPERLINK("http://geochem.nrcan.gc.ca/cdogs/content/prj/prj210099_e.htm", "210099")</f>
        <v>210099</v>
      </c>
      <c r="J1319" s="1" t="str">
        <f>HYPERLINK("http://geochem.nrcan.gc.ca/cdogs/content/svy/svy210158_e.htm", "210158")</f>
        <v>210158</v>
      </c>
      <c r="L1319" t="s">
        <v>179</v>
      </c>
      <c r="M1319">
        <v>12.4</v>
      </c>
      <c r="N1319" t="s">
        <v>179</v>
      </c>
      <c r="O1319" t="s">
        <v>6016</v>
      </c>
      <c r="P1319" t="s">
        <v>6017</v>
      </c>
      <c r="Q1319" t="s">
        <v>6018</v>
      </c>
      <c r="R1319" t="s">
        <v>6019</v>
      </c>
      <c r="T1319" t="s">
        <v>25</v>
      </c>
    </row>
    <row r="1320" spans="1:20" x14ac:dyDescent="0.25">
      <c r="A1320">
        <v>62.6472555</v>
      </c>
      <c r="B1320">
        <v>-129.28718230000001</v>
      </c>
      <c r="C1320" s="1" t="str">
        <f>HYPERLINK("http://geochem.nrcan.gc.ca/cdogs/content/kwd/kwd020018_e.htm", "Fluid (stream)")</f>
        <v>Fluid (stream)</v>
      </c>
      <c r="D1320" s="1" t="str">
        <f>HYPERLINK("http://geochem.nrcan.gc.ca/cdogs/content/kwd/kwd080076_e.htm", "Filtering: 0.45 µm filter paper")</f>
        <v>Filtering: 0.45 µm filter paper</v>
      </c>
      <c r="E1320" s="1" t="str">
        <f>HYPERLINK("http://geochem.nrcan.gc.ca/cdogs/content/dgp/dgp00002_e.htm", "Total")</f>
        <v>Total</v>
      </c>
      <c r="F1320" s="1" t="str">
        <f>HYPERLINK("http://geochem.nrcan.gc.ca/cdogs/content/agp/agp01500_e.htm", "SO4 | NONE | IEC")</f>
        <v>SO4 | NONE | IEC</v>
      </c>
      <c r="G1320" s="1" t="str">
        <f>HYPERLINK("http://geochem.nrcan.gc.ca/cdogs/content/mth/mth01169_e.htm", "1169")</f>
        <v>1169</v>
      </c>
      <c r="H1320" s="1" t="str">
        <f>HYPERLINK("http://geochem.nrcan.gc.ca/cdogs/content/bdl/bdl210484_e.htm", "210484")</f>
        <v>210484</v>
      </c>
      <c r="I1320" s="1" t="str">
        <f>HYPERLINK("http://geochem.nrcan.gc.ca/cdogs/content/prj/prj210099_e.htm", "210099")</f>
        <v>210099</v>
      </c>
      <c r="J1320" s="1" t="str">
        <f>HYPERLINK("http://geochem.nrcan.gc.ca/cdogs/content/svy/svy210158_e.htm", "210158")</f>
        <v>210158</v>
      </c>
      <c r="L1320" t="s">
        <v>6020</v>
      </c>
      <c r="M1320">
        <v>28.9</v>
      </c>
      <c r="N1320" t="s">
        <v>6020</v>
      </c>
      <c r="O1320" t="s">
        <v>6021</v>
      </c>
      <c r="P1320" t="s">
        <v>6022</v>
      </c>
      <c r="Q1320" t="s">
        <v>6023</v>
      </c>
      <c r="R1320" t="s">
        <v>6024</v>
      </c>
      <c r="T1320" t="s">
        <v>25</v>
      </c>
    </row>
    <row r="1321" spans="1:20" x14ac:dyDescent="0.25">
      <c r="A1321">
        <v>62.616457599999997</v>
      </c>
      <c r="B1321">
        <v>-129.31625410000001</v>
      </c>
      <c r="C1321" s="1" t="str">
        <f>HYPERLINK("http://geochem.nrcan.gc.ca/cdogs/content/kwd/kwd020018_e.htm", "Fluid (stream)")</f>
        <v>Fluid (stream)</v>
      </c>
      <c r="D1321" s="1" t="str">
        <f>HYPERLINK("http://geochem.nrcan.gc.ca/cdogs/content/kwd/kwd080076_e.htm", "Filtering: 0.45 µm filter paper")</f>
        <v>Filtering: 0.45 µm filter paper</v>
      </c>
      <c r="E1321" s="1" t="str">
        <f>HYPERLINK("http://geochem.nrcan.gc.ca/cdogs/content/dgp/dgp00002_e.htm", "Total")</f>
        <v>Total</v>
      </c>
      <c r="F1321" s="1" t="str">
        <f>HYPERLINK("http://geochem.nrcan.gc.ca/cdogs/content/agp/agp01500_e.htm", "SO4 | NONE | IEC")</f>
        <v>SO4 | NONE | IEC</v>
      </c>
      <c r="G1321" s="1" t="str">
        <f>HYPERLINK("http://geochem.nrcan.gc.ca/cdogs/content/mth/mth01169_e.htm", "1169")</f>
        <v>1169</v>
      </c>
      <c r="H1321" s="1" t="str">
        <f>HYPERLINK("http://geochem.nrcan.gc.ca/cdogs/content/bdl/bdl210484_e.htm", "210484")</f>
        <v>210484</v>
      </c>
      <c r="I1321" s="1" t="str">
        <f>HYPERLINK("http://geochem.nrcan.gc.ca/cdogs/content/prj/prj210099_e.htm", "210099")</f>
        <v>210099</v>
      </c>
      <c r="J1321" s="1" t="str">
        <f>HYPERLINK("http://geochem.nrcan.gc.ca/cdogs/content/svy/svy210158_e.htm", "210158")</f>
        <v>210158</v>
      </c>
      <c r="L1321" t="s">
        <v>4741</v>
      </c>
      <c r="M1321">
        <v>31.3</v>
      </c>
      <c r="N1321" t="s">
        <v>4741</v>
      </c>
      <c r="O1321" t="s">
        <v>6025</v>
      </c>
      <c r="P1321" t="s">
        <v>6026</v>
      </c>
      <c r="Q1321" t="s">
        <v>6027</v>
      </c>
      <c r="R1321" t="s">
        <v>6028</v>
      </c>
      <c r="T1321" t="s">
        <v>25</v>
      </c>
    </row>
    <row r="1322" spans="1:20" x14ac:dyDescent="0.25">
      <c r="A1322">
        <v>62.6048349</v>
      </c>
      <c r="B1322">
        <v>-129.2631667</v>
      </c>
      <c r="C1322" s="1" t="str">
        <f>HYPERLINK("http://geochem.nrcan.gc.ca/cdogs/content/kwd/kwd020018_e.htm", "Fluid (stream)")</f>
        <v>Fluid (stream)</v>
      </c>
      <c r="D1322" s="1" t="str">
        <f>HYPERLINK("http://geochem.nrcan.gc.ca/cdogs/content/kwd/kwd080076_e.htm", "Filtering: 0.45 µm filter paper")</f>
        <v>Filtering: 0.45 µm filter paper</v>
      </c>
      <c r="E1322" s="1" t="str">
        <f>HYPERLINK("http://geochem.nrcan.gc.ca/cdogs/content/dgp/dgp00002_e.htm", "Total")</f>
        <v>Total</v>
      </c>
      <c r="F1322" s="1" t="str">
        <f>HYPERLINK("http://geochem.nrcan.gc.ca/cdogs/content/agp/agp01500_e.htm", "SO4 | NONE | IEC")</f>
        <v>SO4 | NONE | IEC</v>
      </c>
      <c r="G1322" s="1" t="str">
        <f>HYPERLINK("http://geochem.nrcan.gc.ca/cdogs/content/mth/mth01169_e.htm", "1169")</f>
        <v>1169</v>
      </c>
      <c r="H1322" s="1" t="str">
        <f>HYPERLINK("http://geochem.nrcan.gc.ca/cdogs/content/bdl/bdl210484_e.htm", "210484")</f>
        <v>210484</v>
      </c>
      <c r="I1322" s="1" t="str">
        <f>HYPERLINK("http://geochem.nrcan.gc.ca/cdogs/content/prj/prj210099_e.htm", "210099")</f>
        <v>210099</v>
      </c>
      <c r="J1322" s="1" t="str">
        <f>HYPERLINK("http://geochem.nrcan.gc.ca/cdogs/content/svy/svy210158_e.htm", "210158")</f>
        <v>210158</v>
      </c>
      <c r="L1322" t="s">
        <v>1402</v>
      </c>
      <c r="M1322">
        <v>10.5</v>
      </c>
      <c r="N1322" t="s">
        <v>1402</v>
      </c>
      <c r="O1322" t="s">
        <v>6029</v>
      </c>
      <c r="P1322" t="s">
        <v>6030</v>
      </c>
      <c r="Q1322" t="s">
        <v>6031</v>
      </c>
      <c r="R1322" t="s">
        <v>6032</v>
      </c>
      <c r="T1322" t="s">
        <v>25</v>
      </c>
    </row>
    <row r="1323" spans="1:20" x14ac:dyDescent="0.25">
      <c r="C1323" t="s">
        <v>4746</v>
      </c>
      <c r="D1323" t="s">
        <v>4747</v>
      </c>
      <c r="E1323" s="1" t="str">
        <f>HYPERLINK("http://geochem.nrcan.gc.ca/cdogs/content/dgp/dgp00002_e.htm", "Total")</f>
        <v>Total</v>
      </c>
      <c r="F1323" s="1" t="str">
        <f>HYPERLINK("http://geochem.nrcan.gc.ca/cdogs/content/agp/agp01500_e.htm", "SO4 | NONE | IEC")</f>
        <v>SO4 | NONE | IEC</v>
      </c>
      <c r="G1323" s="1" t="str">
        <f>HYPERLINK("http://geochem.nrcan.gc.ca/cdogs/content/mth/mth01169_e.htm", "1169")</f>
        <v>1169</v>
      </c>
      <c r="H1323" s="1" t="str">
        <f>HYPERLINK("http://geochem.nrcan.gc.ca/cdogs/content/bdl/bdl210484_e.htm", "210484")</f>
        <v>210484</v>
      </c>
      <c r="L1323" t="s">
        <v>664</v>
      </c>
      <c r="M1323">
        <v>12.7</v>
      </c>
      <c r="N1323">
        <v>12.7</v>
      </c>
      <c r="Q1323" t="s">
        <v>6033</v>
      </c>
      <c r="R1323" t="s">
        <v>6034</v>
      </c>
      <c r="T1323">
        <v>0</v>
      </c>
    </row>
    <row r="1324" spans="1:20" x14ac:dyDescent="0.25">
      <c r="A1324">
        <v>62.608141699999997</v>
      </c>
      <c r="B1324">
        <v>-129.25148730000001</v>
      </c>
      <c r="C1324" s="1" t="str">
        <f>HYPERLINK("http://geochem.nrcan.gc.ca/cdogs/content/kwd/kwd020018_e.htm", "Fluid (stream)")</f>
        <v>Fluid (stream)</v>
      </c>
      <c r="D1324" s="1" t="str">
        <f>HYPERLINK("http://geochem.nrcan.gc.ca/cdogs/content/kwd/kwd080076_e.htm", "Filtering: 0.45 µm filter paper")</f>
        <v>Filtering: 0.45 µm filter paper</v>
      </c>
      <c r="E1324" s="1" t="str">
        <f>HYPERLINK("http://geochem.nrcan.gc.ca/cdogs/content/dgp/dgp00002_e.htm", "Total")</f>
        <v>Total</v>
      </c>
      <c r="F1324" s="1" t="str">
        <f>HYPERLINK("http://geochem.nrcan.gc.ca/cdogs/content/agp/agp01500_e.htm", "SO4 | NONE | IEC")</f>
        <v>SO4 | NONE | IEC</v>
      </c>
      <c r="G1324" s="1" t="str">
        <f>HYPERLINK("http://geochem.nrcan.gc.ca/cdogs/content/mth/mth01169_e.htm", "1169")</f>
        <v>1169</v>
      </c>
      <c r="H1324" s="1" t="str">
        <f>HYPERLINK("http://geochem.nrcan.gc.ca/cdogs/content/bdl/bdl210484_e.htm", "210484")</f>
        <v>210484</v>
      </c>
      <c r="I1324" s="1" t="str">
        <f>HYPERLINK("http://geochem.nrcan.gc.ca/cdogs/content/prj/prj210099_e.htm", "210099")</f>
        <v>210099</v>
      </c>
      <c r="J1324" s="1" t="str">
        <f>HYPERLINK("http://geochem.nrcan.gc.ca/cdogs/content/svy/svy210158_e.htm", "210158")</f>
        <v>210158</v>
      </c>
      <c r="L1324" t="s">
        <v>2545</v>
      </c>
      <c r="M1324">
        <v>39.5</v>
      </c>
      <c r="N1324" t="s">
        <v>2545</v>
      </c>
      <c r="O1324" t="s">
        <v>6035</v>
      </c>
      <c r="P1324" t="s">
        <v>6036</v>
      </c>
      <c r="Q1324" t="s">
        <v>6037</v>
      </c>
      <c r="R1324" t="s">
        <v>6038</v>
      </c>
      <c r="T1324" t="s">
        <v>25</v>
      </c>
    </row>
    <row r="1325" spans="1:20" x14ac:dyDescent="0.25">
      <c r="A1325">
        <v>62.705276300000001</v>
      </c>
      <c r="B1325">
        <v>-129.1313591</v>
      </c>
      <c r="C1325" s="1" t="str">
        <f>HYPERLINK("http://geochem.nrcan.gc.ca/cdogs/content/kwd/kwd020018_e.htm", "Fluid (stream)")</f>
        <v>Fluid (stream)</v>
      </c>
      <c r="D1325" s="1" t="str">
        <f>HYPERLINK("http://geochem.nrcan.gc.ca/cdogs/content/kwd/kwd080076_e.htm", "Filtering: 0.45 µm filter paper")</f>
        <v>Filtering: 0.45 µm filter paper</v>
      </c>
      <c r="E1325" s="1" t="str">
        <f>HYPERLINK("http://geochem.nrcan.gc.ca/cdogs/content/dgp/dgp00002_e.htm", "Total")</f>
        <v>Total</v>
      </c>
      <c r="F1325" s="1" t="str">
        <f>HYPERLINK("http://geochem.nrcan.gc.ca/cdogs/content/agp/agp01500_e.htm", "SO4 | NONE | IEC")</f>
        <v>SO4 | NONE | IEC</v>
      </c>
      <c r="G1325" s="1" t="str">
        <f>HYPERLINK("http://geochem.nrcan.gc.ca/cdogs/content/mth/mth01169_e.htm", "1169")</f>
        <v>1169</v>
      </c>
      <c r="H1325" s="1" t="str">
        <f>HYPERLINK("http://geochem.nrcan.gc.ca/cdogs/content/bdl/bdl210484_e.htm", "210484")</f>
        <v>210484</v>
      </c>
      <c r="I1325" s="1" t="str">
        <f>HYPERLINK("http://geochem.nrcan.gc.ca/cdogs/content/prj/prj210099_e.htm", "210099")</f>
        <v>210099</v>
      </c>
      <c r="J1325" s="1" t="str">
        <f>HYPERLINK("http://geochem.nrcan.gc.ca/cdogs/content/svy/svy210158_e.htm", "210158")</f>
        <v>210158</v>
      </c>
      <c r="L1325" t="s">
        <v>66</v>
      </c>
      <c r="M1325">
        <v>3.4</v>
      </c>
      <c r="N1325" t="s">
        <v>66</v>
      </c>
      <c r="O1325" t="s">
        <v>6039</v>
      </c>
      <c r="P1325" t="s">
        <v>6040</v>
      </c>
      <c r="Q1325" t="s">
        <v>6041</v>
      </c>
      <c r="R1325" t="s">
        <v>6042</v>
      </c>
      <c r="T1325" t="s">
        <v>25</v>
      </c>
    </row>
    <row r="1326" spans="1:20" x14ac:dyDescent="0.25">
      <c r="A1326">
        <v>62.705276300000001</v>
      </c>
      <c r="B1326">
        <v>-129.1313591</v>
      </c>
      <c r="C1326" s="1" t="str">
        <f>HYPERLINK("http://geochem.nrcan.gc.ca/cdogs/content/kwd/kwd020018_e.htm", "Fluid (stream)")</f>
        <v>Fluid (stream)</v>
      </c>
      <c r="D1326" s="1" t="str">
        <f>HYPERLINK("http://geochem.nrcan.gc.ca/cdogs/content/kwd/kwd080076_e.htm", "Filtering: 0.45 µm filter paper")</f>
        <v>Filtering: 0.45 µm filter paper</v>
      </c>
      <c r="E1326" s="1" t="str">
        <f>HYPERLINK("http://geochem.nrcan.gc.ca/cdogs/content/dgp/dgp00002_e.htm", "Total")</f>
        <v>Total</v>
      </c>
      <c r="F1326" s="1" t="str">
        <f>HYPERLINK("http://geochem.nrcan.gc.ca/cdogs/content/agp/agp01500_e.htm", "SO4 | NONE | IEC")</f>
        <v>SO4 | NONE | IEC</v>
      </c>
      <c r="G1326" s="1" t="str">
        <f>HYPERLINK("http://geochem.nrcan.gc.ca/cdogs/content/mth/mth01169_e.htm", "1169")</f>
        <v>1169</v>
      </c>
      <c r="H1326" s="1" t="str">
        <f>HYPERLINK("http://geochem.nrcan.gc.ca/cdogs/content/bdl/bdl210484_e.htm", "210484")</f>
        <v>210484</v>
      </c>
      <c r="I1326" s="1" t="str">
        <f>HYPERLINK("http://geochem.nrcan.gc.ca/cdogs/content/prj/prj210099_e.htm", "210099")</f>
        <v>210099</v>
      </c>
      <c r="J1326" s="1" t="str">
        <f>HYPERLINK("http://geochem.nrcan.gc.ca/cdogs/content/svy/svy210158_e.htm", "210158")</f>
        <v>210158</v>
      </c>
      <c r="L1326" t="s">
        <v>66</v>
      </c>
      <c r="M1326">
        <v>3.4</v>
      </c>
      <c r="N1326" t="s">
        <v>66</v>
      </c>
      <c r="O1326" t="s">
        <v>6039</v>
      </c>
      <c r="P1326" t="s">
        <v>6043</v>
      </c>
      <c r="Q1326" t="s">
        <v>6044</v>
      </c>
      <c r="R1326" t="s">
        <v>6045</v>
      </c>
      <c r="T1326" t="s">
        <v>25</v>
      </c>
    </row>
    <row r="1327" spans="1:20" x14ac:dyDescent="0.25">
      <c r="A1327">
        <v>62.752220000000001</v>
      </c>
      <c r="B1327">
        <v>-129.12291379999999</v>
      </c>
      <c r="C1327" s="1" t="str">
        <f>HYPERLINK("http://geochem.nrcan.gc.ca/cdogs/content/kwd/kwd020018_e.htm", "Fluid (stream)")</f>
        <v>Fluid (stream)</v>
      </c>
      <c r="D1327" s="1" t="str">
        <f>HYPERLINK("http://geochem.nrcan.gc.ca/cdogs/content/kwd/kwd080076_e.htm", "Filtering: 0.45 µm filter paper")</f>
        <v>Filtering: 0.45 µm filter paper</v>
      </c>
      <c r="E1327" s="1" t="str">
        <f>HYPERLINK("http://geochem.nrcan.gc.ca/cdogs/content/dgp/dgp00002_e.htm", "Total")</f>
        <v>Total</v>
      </c>
      <c r="F1327" s="1" t="str">
        <f>HYPERLINK("http://geochem.nrcan.gc.ca/cdogs/content/agp/agp01500_e.htm", "SO4 | NONE | IEC")</f>
        <v>SO4 | NONE | IEC</v>
      </c>
      <c r="G1327" s="1" t="str">
        <f>HYPERLINK("http://geochem.nrcan.gc.ca/cdogs/content/mth/mth01169_e.htm", "1169")</f>
        <v>1169</v>
      </c>
      <c r="H1327" s="1" t="str">
        <f>HYPERLINK("http://geochem.nrcan.gc.ca/cdogs/content/bdl/bdl210484_e.htm", "210484")</f>
        <v>210484</v>
      </c>
      <c r="I1327" s="1" t="str">
        <f>HYPERLINK("http://geochem.nrcan.gc.ca/cdogs/content/prj/prj210099_e.htm", "210099")</f>
        <v>210099</v>
      </c>
      <c r="J1327" s="1" t="str">
        <f>HYPERLINK("http://geochem.nrcan.gc.ca/cdogs/content/svy/svy210158_e.htm", "210158")</f>
        <v>210158</v>
      </c>
      <c r="L1327" t="s">
        <v>537</v>
      </c>
      <c r="M1327">
        <v>9.6999999999999993</v>
      </c>
      <c r="N1327" t="s">
        <v>537</v>
      </c>
      <c r="O1327" t="s">
        <v>6046</v>
      </c>
      <c r="P1327" t="s">
        <v>6047</v>
      </c>
      <c r="Q1327" t="s">
        <v>6048</v>
      </c>
      <c r="R1327" t="s">
        <v>6049</v>
      </c>
      <c r="T1327" t="s">
        <v>25</v>
      </c>
    </row>
    <row r="1328" spans="1:20" x14ac:dyDescent="0.25">
      <c r="A1328">
        <v>62.7561088</v>
      </c>
      <c r="B1328">
        <v>-129.12050199999999</v>
      </c>
      <c r="C1328" s="1" t="str">
        <f>HYPERLINK("http://geochem.nrcan.gc.ca/cdogs/content/kwd/kwd020018_e.htm", "Fluid (stream)")</f>
        <v>Fluid (stream)</v>
      </c>
      <c r="D1328" s="1" t="str">
        <f>HYPERLINK("http://geochem.nrcan.gc.ca/cdogs/content/kwd/kwd080076_e.htm", "Filtering: 0.45 µm filter paper")</f>
        <v>Filtering: 0.45 µm filter paper</v>
      </c>
      <c r="E1328" s="1" t="str">
        <f>HYPERLINK("http://geochem.nrcan.gc.ca/cdogs/content/dgp/dgp00002_e.htm", "Total")</f>
        <v>Total</v>
      </c>
      <c r="F1328" s="1" t="str">
        <f>HYPERLINK("http://geochem.nrcan.gc.ca/cdogs/content/agp/agp01500_e.htm", "SO4 | NONE | IEC")</f>
        <v>SO4 | NONE | IEC</v>
      </c>
      <c r="G1328" s="1" t="str">
        <f>HYPERLINK("http://geochem.nrcan.gc.ca/cdogs/content/mth/mth01169_e.htm", "1169")</f>
        <v>1169</v>
      </c>
      <c r="H1328" s="1" t="str">
        <f>HYPERLINK("http://geochem.nrcan.gc.ca/cdogs/content/bdl/bdl210484_e.htm", "210484")</f>
        <v>210484</v>
      </c>
      <c r="I1328" s="1" t="str">
        <f>HYPERLINK("http://geochem.nrcan.gc.ca/cdogs/content/prj/prj210099_e.htm", "210099")</f>
        <v>210099</v>
      </c>
      <c r="J1328" s="1" t="str">
        <f>HYPERLINK("http://geochem.nrcan.gc.ca/cdogs/content/svy/svy210158_e.htm", "210158")</f>
        <v>210158</v>
      </c>
      <c r="L1328" t="s">
        <v>348</v>
      </c>
      <c r="M1328">
        <v>2.2000000000000002</v>
      </c>
      <c r="N1328" t="s">
        <v>348</v>
      </c>
      <c r="O1328" t="s">
        <v>6050</v>
      </c>
      <c r="P1328" t="s">
        <v>6051</v>
      </c>
      <c r="Q1328" t="s">
        <v>6052</v>
      </c>
      <c r="R1328" t="s">
        <v>6053</v>
      </c>
      <c r="T1328" t="s">
        <v>25</v>
      </c>
    </row>
    <row r="1329" spans="1:20" x14ac:dyDescent="0.25">
      <c r="A1329">
        <v>62.802189800000001</v>
      </c>
      <c r="B1329">
        <v>-129.1598884</v>
      </c>
      <c r="C1329" s="1" t="str">
        <f>HYPERLINK("http://geochem.nrcan.gc.ca/cdogs/content/kwd/kwd020018_e.htm", "Fluid (stream)")</f>
        <v>Fluid (stream)</v>
      </c>
      <c r="D1329" s="1" t="str">
        <f>HYPERLINK("http://geochem.nrcan.gc.ca/cdogs/content/kwd/kwd080076_e.htm", "Filtering: 0.45 µm filter paper")</f>
        <v>Filtering: 0.45 µm filter paper</v>
      </c>
      <c r="E1329" s="1" t="str">
        <f>HYPERLINK("http://geochem.nrcan.gc.ca/cdogs/content/dgp/dgp00002_e.htm", "Total")</f>
        <v>Total</v>
      </c>
      <c r="F1329" s="1" t="str">
        <f>HYPERLINK("http://geochem.nrcan.gc.ca/cdogs/content/agp/agp01500_e.htm", "SO4 | NONE | IEC")</f>
        <v>SO4 | NONE | IEC</v>
      </c>
      <c r="G1329" s="1" t="str">
        <f>HYPERLINK("http://geochem.nrcan.gc.ca/cdogs/content/mth/mth01169_e.htm", "1169")</f>
        <v>1169</v>
      </c>
      <c r="H1329" s="1" t="str">
        <f>HYPERLINK("http://geochem.nrcan.gc.ca/cdogs/content/bdl/bdl210484_e.htm", "210484")</f>
        <v>210484</v>
      </c>
      <c r="I1329" s="1" t="str">
        <f>HYPERLINK("http://geochem.nrcan.gc.ca/cdogs/content/prj/prj210099_e.htm", "210099")</f>
        <v>210099</v>
      </c>
      <c r="J1329" s="1" t="str">
        <f>HYPERLINK("http://geochem.nrcan.gc.ca/cdogs/content/svy/svy210158_e.htm", "210158")</f>
        <v>210158</v>
      </c>
      <c r="L1329" t="s">
        <v>339</v>
      </c>
      <c r="M1329">
        <v>5.5</v>
      </c>
      <c r="N1329" t="s">
        <v>339</v>
      </c>
      <c r="O1329" t="s">
        <v>6054</v>
      </c>
      <c r="P1329" t="s">
        <v>6055</v>
      </c>
      <c r="Q1329" t="s">
        <v>6056</v>
      </c>
      <c r="R1329" t="s">
        <v>6057</v>
      </c>
      <c r="T1329" t="s">
        <v>25</v>
      </c>
    </row>
    <row r="1330" spans="1:20" x14ac:dyDescent="0.25">
      <c r="A1330">
        <v>62.8070363</v>
      </c>
      <c r="B1330">
        <v>-129.15236350000001</v>
      </c>
      <c r="C1330" s="1" t="str">
        <f>HYPERLINK("http://geochem.nrcan.gc.ca/cdogs/content/kwd/kwd020018_e.htm", "Fluid (stream)")</f>
        <v>Fluid (stream)</v>
      </c>
      <c r="D1330" s="1" t="str">
        <f>HYPERLINK("http://geochem.nrcan.gc.ca/cdogs/content/kwd/kwd080076_e.htm", "Filtering: 0.45 µm filter paper")</f>
        <v>Filtering: 0.45 µm filter paper</v>
      </c>
      <c r="E1330" s="1" t="str">
        <f>HYPERLINK("http://geochem.nrcan.gc.ca/cdogs/content/dgp/dgp00002_e.htm", "Total")</f>
        <v>Total</v>
      </c>
      <c r="F1330" s="1" t="str">
        <f>HYPERLINK("http://geochem.nrcan.gc.ca/cdogs/content/agp/agp01500_e.htm", "SO4 | NONE | IEC")</f>
        <v>SO4 | NONE | IEC</v>
      </c>
      <c r="G1330" s="1" t="str">
        <f>HYPERLINK("http://geochem.nrcan.gc.ca/cdogs/content/mth/mth01169_e.htm", "1169")</f>
        <v>1169</v>
      </c>
      <c r="H1330" s="1" t="str">
        <f>HYPERLINK("http://geochem.nrcan.gc.ca/cdogs/content/bdl/bdl210484_e.htm", "210484")</f>
        <v>210484</v>
      </c>
      <c r="I1330" s="1" t="str">
        <f>HYPERLINK("http://geochem.nrcan.gc.ca/cdogs/content/prj/prj210099_e.htm", "210099")</f>
        <v>210099</v>
      </c>
      <c r="J1330" s="1" t="str">
        <f>HYPERLINK("http://geochem.nrcan.gc.ca/cdogs/content/svy/svy210158_e.htm", "210158")</f>
        <v>210158</v>
      </c>
      <c r="L1330" t="s">
        <v>6058</v>
      </c>
      <c r="M1330">
        <v>11.6</v>
      </c>
      <c r="N1330" t="s">
        <v>6058</v>
      </c>
      <c r="O1330" t="s">
        <v>6059</v>
      </c>
      <c r="P1330" t="s">
        <v>6060</v>
      </c>
      <c r="Q1330" t="s">
        <v>6061</v>
      </c>
      <c r="R1330" t="s">
        <v>6062</v>
      </c>
      <c r="T1330" t="s">
        <v>25</v>
      </c>
    </row>
    <row r="1331" spans="1:20" x14ac:dyDescent="0.25">
      <c r="A1331">
        <v>62.812046500000001</v>
      </c>
      <c r="B1331">
        <v>-129.1669445</v>
      </c>
      <c r="C1331" s="1" t="str">
        <f>HYPERLINK("http://geochem.nrcan.gc.ca/cdogs/content/kwd/kwd020018_e.htm", "Fluid (stream)")</f>
        <v>Fluid (stream)</v>
      </c>
      <c r="D1331" s="1" t="str">
        <f>HYPERLINK("http://geochem.nrcan.gc.ca/cdogs/content/kwd/kwd080076_e.htm", "Filtering: 0.45 µm filter paper")</f>
        <v>Filtering: 0.45 µm filter paper</v>
      </c>
      <c r="E1331" s="1" t="str">
        <f>HYPERLINK("http://geochem.nrcan.gc.ca/cdogs/content/dgp/dgp00002_e.htm", "Total")</f>
        <v>Total</v>
      </c>
      <c r="F1331" s="1" t="str">
        <f>HYPERLINK("http://geochem.nrcan.gc.ca/cdogs/content/agp/agp01500_e.htm", "SO4 | NONE | IEC")</f>
        <v>SO4 | NONE | IEC</v>
      </c>
      <c r="G1331" s="1" t="str">
        <f>HYPERLINK("http://geochem.nrcan.gc.ca/cdogs/content/mth/mth01169_e.htm", "1169")</f>
        <v>1169</v>
      </c>
      <c r="H1331" s="1" t="str">
        <f>HYPERLINK("http://geochem.nrcan.gc.ca/cdogs/content/bdl/bdl210484_e.htm", "210484")</f>
        <v>210484</v>
      </c>
      <c r="I1331" s="1" t="str">
        <f>HYPERLINK("http://geochem.nrcan.gc.ca/cdogs/content/prj/prj210099_e.htm", "210099")</f>
        <v>210099</v>
      </c>
      <c r="J1331" s="1" t="str">
        <f>HYPERLINK("http://geochem.nrcan.gc.ca/cdogs/content/svy/svy210158_e.htm", "210158")</f>
        <v>210158</v>
      </c>
      <c r="L1331" t="s">
        <v>613</v>
      </c>
      <c r="M1331">
        <v>10.4</v>
      </c>
      <c r="N1331" t="s">
        <v>613</v>
      </c>
      <c r="O1331" t="s">
        <v>6063</v>
      </c>
      <c r="P1331" t="s">
        <v>6064</v>
      </c>
      <c r="Q1331" t="s">
        <v>6065</v>
      </c>
      <c r="R1331" t="s">
        <v>6066</v>
      </c>
      <c r="T1331" t="s">
        <v>25</v>
      </c>
    </row>
    <row r="1332" spans="1:20" x14ac:dyDescent="0.25">
      <c r="A1332">
        <v>62.815310799999999</v>
      </c>
      <c r="B1332">
        <v>-129.16953290000001</v>
      </c>
      <c r="C1332" s="1" t="str">
        <f>HYPERLINK("http://geochem.nrcan.gc.ca/cdogs/content/kwd/kwd020018_e.htm", "Fluid (stream)")</f>
        <v>Fluid (stream)</v>
      </c>
      <c r="D1332" s="1" t="str">
        <f>HYPERLINK("http://geochem.nrcan.gc.ca/cdogs/content/kwd/kwd080076_e.htm", "Filtering: 0.45 µm filter paper")</f>
        <v>Filtering: 0.45 µm filter paper</v>
      </c>
      <c r="E1332" s="1" t="str">
        <f>HYPERLINK("http://geochem.nrcan.gc.ca/cdogs/content/dgp/dgp00002_e.htm", "Total")</f>
        <v>Total</v>
      </c>
      <c r="F1332" s="1" t="str">
        <f>HYPERLINK("http://geochem.nrcan.gc.ca/cdogs/content/agp/agp01500_e.htm", "SO4 | NONE | IEC")</f>
        <v>SO4 | NONE | IEC</v>
      </c>
      <c r="G1332" s="1" t="str">
        <f>HYPERLINK("http://geochem.nrcan.gc.ca/cdogs/content/mth/mth01169_e.htm", "1169")</f>
        <v>1169</v>
      </c>
      <c r="H1332" s="1" t="str">
        <f>HYPERLINK("http://geochem.nrcan.gc.ca/cdogs/content/bdl/bdl210484_e.htm", "210484")</f>
        <v>210484</v>
      </c>
      <c r="I1332" s="1" t="str">
        <f>HYPERLINK("http://geochem.nrcan.gc.ca/cdogs/content/prj/prj210099_e.htm", "210099")</f>
        <v>210099</v>
      </c>
      <c r="J1332" s="1" t="str">
        <f>HYPERLINK("http://geochem.nrcan.gc.ca/cdogs/content/svy/svy210158_e.htm", "210158")</f>
        <v>210158</v>
      </c>
      <c r="L1332" t="s">
        <v>6067</v>
      </c>
      <c r="M1332">
        <v>1.7</v>
      </c>
      <c r="N1332" t="s">
        <v>6067</v>
      </c>
      <c r="O1332" t="s">
        <v>6068</v>
      </c>
      <c r="P1332" t="s">
        <v>6069</v>
      </c>
      <c r="Q1332" t="s">
        <v>6070</v>
      </c>
      <c r="R1332" t="s">
        <v>6071</v>
      </c>
      <c r="T1332" t="s">
        <v>25</v>
      </c>
    </row>
    <row r="1333" spans="1:20" x14ac:dyDescent="0.25">
      <c r="A1333">
        <v>62.804623100000001</v>
      </c>
      <c r="B1333">
        <v>-129.2758422</v>
      </c>
      <c r="C1333" s="1" t="str">
        <f>HYPERLINK("http://geochem.nrcan.gc.ca/cdogs/content/kwd/kwd020018_e.htm", "Fluid (stream)")</f>
        <v>Fluid (stream)</v>
      </c>
      <c r="D1333" s="1" t="str">
        <f>HYPERLINK("http://geochem.nrcan.gc.ca/cdogs/content/kwd/kwd080076_e.htm", "Filtering: 0.45 µm filter paper")</f>
        <v>Filtering: 0.45 µm filter paper</v>
      </c>
      <c r="E1333" s="1" t="str">
        <f>HYPERLINK("http://geochem.nrcan.gc.ca/cdogs/content/dgp/dgp00002_e.htm", "Total")</f>
        <v>Total</v>
      </c>
      <c r="F1333" s="1" t="str">
        <f>HYPERLINK("http://geochem.nrcan.gc.ca/cdogs/content/agp/agp01500_e.htm", "SO4 | NONE | IEC")</f>
        <v>SO4 | NONE | IEC</v>
      </c>
      <c r="G1333" s="1" t="str">
        <f>HYPERLINK("http://geochem.nrcan.gc.ca/cdogs/content/mth/mth01169_e.htm", "1169")</f>
        <v>1169</v>
      </c>
      <c r="H1333" s="1" t="str">
        <f>HYPERLINK("http://geochem.nrcan.gc.ca/cdogs/content/bdl/bdl210484_e.htm", "210484")</f>
        <v>210484</v>
      </c>
      <c r="I1333" s="1" t="str">
        <f>HYPERLINK("http://geochem.nrcan.gc.ca/cdogs/content/prj/prj210099_e.htm", "210099")</f>
        <v>210099</v>
      </c>
      <c r="J1333" s="1" t="str">
        <f>HYPERLINK("http://geochem.nrcan.gc.ca/cdogs/content/svy/svy210158_e.htm", "210158")</f>
        <v>210158</v>
      </c>
      <c r="L1333" t="s">
        <v>655</v>
      </c>
      <c r="M1333">
        <v>5</v>
      </c>
      <c r="N1333" t="s">
        <v>655</v>
      </c>
      <c r="O1333" t="s">
        <v>6072</v>
      </c>
      <c r="P1333" t="s">
        <v>6073</v>
      </c>
      <c r="Q1333" t="s">
        <v>6074</v>
      </c>
      <c r="R1333" t="s">
        <v>6075</v>
      </c>
      <c r="T1333" t="s">
        <v>25</v>
      </c>
    </row>
    <row r="1334" spans="1:20" x14ac:dyDescent="0.25">
      <c r="A1334">
        <v>62.814907499999997</v>
      </c>
      <c r="B1334">
        <v>-129.26779629999999</v>
      </c>
      <c r="C1334" s="1" t="str">
        <f>HYPERLINK("http://geochem.nrcan.gc.ca/cdogs/content/kwd/kwd020018_e.htm", "Fluid (stream)")</f>
        <v>Fluid (stream)</v>
      </c>
      <c r="D1334" s="1" t="str">
        <f>HYPERLINK("http://geochem.nrcan.gc.ca/cdogs/content/kwd/kwd080076_e.htm", "Filtering: 0.45 µm filter paper")</f>
        <v>Filtering: 0.45 µm filter paper</v>
      </c>
      <c r="E1334" s="1" t="str">
        <f>HYPERLINK("http://geochem.nrcan.gc.ca/cdogs/content/dgp/dgp00002_e.htm", "Total")</f>
        <v>Total</v>
      </c>
      <c r="F1334" s="1" t="str">
        <f>HYPERLINK("http://geochem.nrcan.gc.ca/cdogs/content/agp/agp01500_e.htm", "SO4 | NONE | IEC")</f>
        <v>SO4 | NONE | IEC</v>
      </c>
      <c r="G1334" s="1" t="str">
        <f>HYPERLINK("http://geochem.nrcan.gc.ca/cdogs/content/mth/mth01169_e.htm", "1169")</f>
        <v>1169</v>
      </c>
      <c r="H1334" s="1" t="str">
        <f>HYPERLINK("http://geochem.nrcan.gc.ca/cdogs/content/bdl/bdl210484_e.htm", "210484")</f>
        <v>210484</v>
      </c>
      <c r="I1334" s="1" t="str">
        <f>HYPERLINK("http://geochem.nrcan.gc.ca/cdogs/content/prj/prj210099_e.htm", "210099")</f>
        <v>210099</v>
      </c>
      <c r="J1334" s="1" t="str">
        <f>HYPERLINK("http://geochem.nrcan.gc.ca/cdogs/content/svy/svy210158_e.htm", "210158")</f>
        <v>210158</v>
      </c>
      <c r="L1334" t="s">
        <v>56</v>
      </c>
      <c r="M1334">
        <v>5.7</v>
      </c>
      <c r="N1334" t="s">
        <v>56</v>
      </c>
      <c r="O1334" t="s">
        <v>6076</v>
      </c>
      <c r="P1334" t="s">
        <v>6077</v>
      </c>
      <c r="Q1334" t="s">
        <v>6078</v>
      </c>
      <c r="R1334" t="s">
        <v>6079</v>
      </c>
      <c r="T1334" t="s">
        <v>25</v>
      </c>
    </row>
    <row r="1335" spans="1:20" x14ac:dyDescent="0.25">
      <c r="A1335">
        <v>62.814907499999997</v>
      </c>
      <c r="B1335">
        <v>-129.26779629999999</v>
      </c>
      <c r="C1335" s="1" t="str">
        <f>HYPERLINK("http://geochem.nrcan.gc.ca/cdogs/content/kwd/kwd020018_e.htm", "Fluid (stream)")</f>
        <v>Fluid (stream)</v>
      </c>
      <c r="D1335" s="1" t="str">
        <f>HYPERLINK("http://geochem.nrcan.gc.ca/cdogs/content/kwd/kwd080076_e.htm", "Filtering: 0.45 µm filter paper")</f>
        <v>Filtering: 0.45 µm filter paper</v>
      </c>
      <c r="E1335" s="1" t="str">
        <f>HYPERLINK("http://geochem.nrcan.gc.ca/cdogs/content/dgp/dgp00002_e.htm", "Total")</f>
        <v>Total</v>
      </c>
      <c r="F1335" s="1" t="str">
        <f>HYPERLINK("http://geochem.nrcan.gc.ca/cdogs/content/agp/agp01500_e.htm", "SO4 | NONE | IEC")</f>
        <v>SO4 | NONE | IEC</v>
      </c>
      <c r="G1335" s="1" t="str">
        <f>HYPERLINK("http://geochem.nrcan.gc.ca/cdogs/content/mth/mth01169_e.htm", "1169")</f>
        <v>1169</v>
      </c>
      <c r="H1335" s="1" t="str">
        <f>HYPERLINK("http://geochem.nrcan.gc.ca/cdogs/content/bdl/bdl210484_e.htm", "210484")</f>
        <v>210484</v>
      </c>
      <c r="I1335" s="1" t="str">
        <f>HYPERLINK("http://geochem.nrcan.gc.ca/cdogs/content/prj/prj210099_e.htm", "210099")</f>
        <v>210099</v>
      </c>
      <c r="J1335" s="1" t="str">
        <f>HYPERLINK("http://geochem.nrcan.gc.ca/cdogs/content/svy/svy210158_e.htm", "210158")</f>
        <v>210158</v>
      </c>
      <c r="L1335" t="s">
        <v>542</v>
      </c>
      <c r="M1335">
        <v>5.6</v>
      </c>
      <c r="N1335" t="s">
        <v>542</v>
      </c>
      <c r="O1335" t="s">
        <v>6076</v>
      </c>
      <c r="P1335" t="s">
        <v>6080</v>
      </c>
      <c r="Q1335" t="s">
        <v>6081</v>
      </c>
      <c r="R1335" t="s">
        <v>6082</v>
      </c>
      <c r="T1335" t="s">
        <v>25</v>
      </c>
    </row>
    <row r="1336" spans="1:20" x14ac:dyDescent="0.25">
      <c r="C1336" t="s">
        <v>4746</v>
      </c>
      <c r="D1336" t="s">
        <v>4747</v>
      </c>
      <c r="E1336" s="1" t="str">
        <f>HYPERLINK("http://geochem.nrcan.gc.ca/cdogs/content/dgp/dgp00002_e.htm", "Total")</f>
        <v>Total</v>
      </c>
      <c r="F1336" s="1" t="str">
        <f>HYPERLINK("http://geochem.nrcan.gc.ca/cdogs/content/agp/agp01500_e.htm", "SO4 | NONE | IEC")</f>
        <v>SO4 | NONE | IEC</v>
      </c>
      <c r="G1336" s="1" t="str">
        <f>HYPERLINK("http://geochem.nrcan.gc.ca/cdogs/content/mth/mth01169_e.htm", "1169")</f>
        <v>1169</v>
      </c>
      <c r="H1336" s="1" t="str">
        <f>HYPERLINK("http://geochem.nrcan.gc.ca/cdogs/content/bdl/bdl210484_e.htm", "210484")</f>
        <v>210484</v>
      </c>
      <c r="L1336" t="s">
        <v>5181</v>
      </c>
      <c r="M1336">
        <v>23.5</v>
      </c>
      <c r="N1336">
        <v>23.5</v>
      </c>
      <c r="Q1336" t="s">
        <v>6083</v>
      </c>
      <c r="R1336" t="s">
        <v>6084</v>
      </c>
      <c r="T1336">
        <v>0</v>
      </c>
    </row>
    <row r="1337" spans="1:20" x14ac:dyDescent="0.25">
      <c r="A1337">
        <v>62.825337599999997</v>
      </c>
      <c r="B1337">
        <v>-129.28625930000001</v>
      </c>
      <c r="C1337" s="1" t="str">
        <f>HYPERLINK("http://geochem.nrcan.gc.ca/cdogs/content/kwd/kwd020018_e.htm", "Fluid (stream)")</f>
        <v>Fluid (stream)</v>
      </c>
      <c r="D1337" s="1" t="str">
        <f>HYPERLINK("http://geochem.nrcan.gc.ca/cdogs/content/kwd/kwd080076_e.htm", "Filtering: 0.45 µm filter paper")</f>
        <v>Filtering: 0.45 µm filter paper</v>
      </c>
      <c r="E1337" s="1" t="str">
        <f>HYPERLINK("http://geochem.nrcan.gc.ca/cdogs/content/dgp/dgp00002_e.htm", "Total")</f>
        <v>Total</v>
      </c>
      <c r="F1337" s="1" t="str">
        <f>HYPERLINK("http://geochem.nrcan.gc.ca/cdogs/content/agp/agp01500_e.htm", "SO4 | NONE | IEC")</f>
        <v>SO4 | NONE | IEC</v>
      </c>
      <c r="G1337" s="1" t="str">
        <f>HYPERLINK("http://geochem.nrcan.gc.ca/cdogs/content/mth/mth01169_e.htm", "1169")</f>
        <v>1169</v>
      </c>
      <c r="H1337" s="1" t="str">
        <f>HYPERLINK("http://geochem.nrcan.gc.ca/cdogs/content/bdl/bdl210484_e.htm", "210484")</f>
        <v>210484</v>
      </c>
      <c r="I1337" s="1" t="str">
        <f>HYPERLINK("http://geochem.nrcan.gc.ca/cdogs/content/prj/prj210099_e.htm", "210099")</f>
        <v>210099</v>
      </c>
      <c r="J1337" s="1" t="str">
        <f>HYPERLINK("http://geochem.nrcan.gc.ca/cdogs/content/svy/svy210158_e.htm", "210158")</f>
        <v>210158</v>
      </c>
      <c r="L1337" t="s">
        <v>1136</v>
      </c>
      <c r="M1337">
        <v>12</v>
      </c>
      <c r="N1337" t="s">
        <v>1136</v>
      </c>
      <c r="O1337" t="s">
        <v>6085</v>
      </c>
      <c r="P1337" t="s">
        <v>6086</v>
      </c>
      <c r="Q1337" t="s">
        <v>6087</v>
      </c>
      <c r="R1337" t="s">
        <v>6088</v>
      </c>
      <c r="T1337" t="s">
        <v>25</v>
      </c>
    </row>
    <row r="1338" spans="1:20" x14ac:dyDescent="0.25">
      <c r="A1338">
        <v>62.8526515</v>
      </c>
      <c r="B1338">
        <v>-129.25821809999999</v>
      </c>
      <c r="C1338" s="1" t="str">
        <f>HYPERLINK("http://geochem.nrcan.gc.ca/cdogs/content/kwd/kwd020018_e.htm", "Fluid (stream)")</f>
        <v>Fluid (stream)</v>
      </c>
      <c r="D1338" s="1" t="str">
        <f>HYPERLINK("http://geochem.nrcan.gc.ca/cdogs/content/kwd/kwd080076_e.htm", "Filtering: 0.45 µm filter paper")</f>
        <v>Filtering: 0.45 µm filter paper</v>
      </c>
      <c r="E1338" s="1" t="str">
        <f>HYPERLINK("http://geochem.nrcan.gc.ca/cdogs/content/dgp/dgp00002_e.htm", "Total")</f>
        <v>Total</v>
      </c>
      <c r="F1338" s="1" t="str">
        <f>HYPERLINK("http://geochem.nrcan.gc.ca/cdogs/content/agp/agp01500_e.htm", "SO4 | NONE | IEC")</f>
        <v>SO4 | NONE | IEC</v>
      </c>
      <c r="G1338" s="1" t="str">
        <f>HYPERLINK("http://geochem.nrcan.gc.ca/cdogs/content/mth/mth01169_e.htm", "1169")</f>
        <v>1169</v>
      </c>
      <c r="H1338" s="1" t="str">
        <f>HYPERLINK("http://geochem.nrcan.gc.ca/cdogs/content/bdl/bdl210484_e.htm", "210484")</f>
        <v>210484</v>
      </c>
      <c r="I1338" s="1" t="str">
        <f>HYPERLINK("http://geochem.nrcan.gc.ca/cdogs/content/prj/prj210099_e.htm", "210099")</f>
        <v>210099</v>
      </c>
      <c r="J1338" s="1" t="str">
        <f>HYPERLINK("http://geochem.nrcan.gc.ca/cdogs/content/svy/svy210158_e.htm", "210158")</f>
        <v>210158</v>
      </c>
      <c r="L1338" t="s">
        <v>6089</v>
      </c>
      <c r="M1338">
        <v>-0.5</v>
      </c>
      <c r="N1338" t="s">
        <v>6090</v>
      </c>
      <c r="O1338" t="s">
        <v>6091</v>
      </c>
      <c r="P1338" t="s">
        <v>6092</v>
      </c>
      <c r="Q1338" t="s">
        <v>6093</v>
      </c>
      <c r="R1338" t="s">
        <v>6094</v>
      </c>
      <c r="T1338" t="s">
        <v>25</v>
      </c>
    </row>
    <row r="1339" spans="1:20" x14ac:dyDescent="0.25">
      <c r="A1339">
        <v>62.866900200000003</v>
      </c>
      <c r="B1339">
        <v>-129.2656533</v>
      </c>
      <c r="C1339" s="1" t="str">
        <f>HYPERLINK("http://geochem.nrcan.gc.ca/cdogs/content/kwd/kwd020018_e.htm", "Fluid (stream)")</f>
        <v>Fluid (stream)</v>
      </c>
      <c r="D1339" s="1" t="str">
        <f>HYPERLINK("http://geochem.nrcan.gc.ca/cdogs/content/kwd/kwd080076_e.htm", "Filtering: 0.45 µm filter paper")</f>
        <v>Filtering: 0.45 µm filter paper</v>
      </c>
      <c r="E1339" s="1" t="str">
        <f>HYPERLINK("http://geochem.nrcan.gc.ca/cdogs/content/dgp/dgp00002_e.htm", "Total")</f>
        <v>Total</v>
      </c>
      <c r="F1339" s="1" t="str">
        <f>HYPERLINK("http://geochem.nrcan.gc.ca/cdogs/content/agp/agp01500_e.htm", "SO4 | NONE | IEC")</f>
        <v>SO4 | NONE | IEC</v>
      </c>
      <c r="G1339" s="1" t="str">
        <f>HYPERLINK("http://geochem.nrcan.gc.ca/cdogs/content/mth/mth01169_e.htm", "1169")</f>
        <v>1169</v>
      </c>
      <c r="H1339" s="1" t="str">
        <f>HYPERLINK("http://geochem.nrcan.gc.ca/cdogs/content/bdl/bdl210484_e.htm", "210484")</f>
        <v>210484</v>
      </c>
      <c r="I1339" s="1" t="str">
        <f>HYPERLINK("http://geochem.nrcan.gc.ca/cdogs/content/prj/prj210099_e.htm", "210099")</f>
        <v>210099</v>
      </c>
      <c r="J1339" s="1" t="str">
        <f>HYPERLINK("http://geochem.nrcan.gc.ca/cdogs/content/svy/svy210158_e.htm", "210158")</f>
        <v>210158</v>
      </c>
      <c r="L1339" t="s">
        <v>734</v>
      </c>
      <c r="M1339">
        <v>21</v>
      </c>
      <c r="N1339" t="s">
        <v>734</v>
      </c>
      <c r="O1339" t="s">
        <v>6095</v>
      </c>
      <c r="P1339" t="s">
        <v>6096</v>
      </c>
      <c r="Q1339" t="s">
        <v>6097</v>
      </c>
      <c r="R1339" t="s">
        <v>6098</v>
      </c>
      <c r="T1339" t="s">
        <v>25</v>
      </c>
    </row>
    <row r="1340" spans="1:20" x14ac:dyDescent="0.25">
      <c r="A1340">
        <v>62.876572400000001</v>
      </c>
      <c r="B1340">
        <v>-129.2266387</v>
      </c>
      <c r="C1340" s="1" t="str">
        <f>HYPERLINK("http://geochem.nrcan.gc.ca/cdogs/content/kwd/kwd020018_e.htm", "Fluid (stream)")</f>
        <v>Fluid (stream)</v>
      </c>
      <c r="D1340" s="1" t="str">
        <f>HYPERLINK("http://geochem.nrcan.gc.ca/cdogs/content/kwd/kwd080076_e.htm", "Filtering: 0.45 µm filter paper")</f>
        <v>Filtering: 0.45 µm filter paper</v>
      </c>
      <c r="E1340" s="1" t="str">
        <f>HYPERLINK("http://geochem.nrcan.gc.ca/cdogs/content/dgp/dgp00002_e.htm", "Total")</f>
        <v>Total</v>
      </c>
      <c r="F1340" s="1" t="str">
        <f>HYPERLINK("http://geochem.nrcan.gc.ca/cdogs/content/agp/agp01500_e.htm", "SO4 | NONE | IEC")</f>
        <v>SO4 | NONE | IEC</v>
      </c>
      <c r="G1340" s="1" t="str">
        <f>HYPERLINK("http://geochem.nrcan.gc.ca/cdogs/content/mth/mth01169_e.htm", "1169")</f>
        <v>1169</v>
      </c>
      <c r="H1340" s="1" t="str">
        <f>HYPERLINK("http://geochem.nrcan.gc.ca/cdogs/content/bdl/bdl210484_e.htm", "210484")</f>
        <v>210484</v>
      </c>
      <c r="I1340" s="1" t="str">
        <f>HYPERLINK("http://geochem.nrcan.gc.ca/cdogs/content/prj/prj210099_e.htm", "210099")</f>
        <v>210099</v>
      </c>
      <c r="J1340" s="1" t="str">
        <f>HYPERLINK("http://geochem.nrcan.gc.ca/cdogs/content/svy/svy210158_e.htm", "210158")</f>
        <v>210158</v>
      </c>
      <c r="L1340" t="s">
        <v>51</v>
      </c>
      <c r="M1340">
        <v>5.8</v>
      </c>
      <c r="N1340" t="s">
        <v>51</v>
      </c>
      <c r="O1340" t="s">
        <v>6099</v>
      </c>
      <c r="P1340" t="s">
        <v>6100</v>
      </c>
      <c r="Q1340" t="s">
        <v>6101</v>
      </c>
      <c r="R1340" t="s">
        <v>6102</v>
      </c>
      <c r="T1340" t="s">
        <v>25</v>
      </c>
    </row>
    <row r="1341" spans="1:20" x14ac:dyDescent="0.25">
      <c r="A1341">
        <v>62.879046700000004</v>
      </c>
      <c r="B1341">
        <v>-129.23927979999999</v>
      </c>
      <c r="C1341" s="1" t="str">
        <f>HYPERLINK("http://geochem.nrcan.gc.ca/cdogs/content/kwd/kwd020018_e.htm", "Fluid (stream)")</f>
        <v>Fluid (stream)</v>
      </c>
      <c r="D1341" s="1" t="str">
        <f>HYPERLINK("http://geochem.nrcan.gc.ca/cdogs/content/kwd/kwd080076_e.htm", "Filtering: 0.45 µm filter paper")</f>
        <v>Filtering: 0.45 µm filter paper</v>
      </c>
      <c r="E1341" s="1" t="str">
        <f>HYPERLINK("http://geochem.nrcan.gc.ca/cdogs/content/dgp/dgp00002_e.htm", "Total")</f>
        <v>Total</v>
      </c>
      <c r="F1341" s="1" t="str">
        <f>HYPERLINK("http://geochem.nrcan.gc.ca/cdogs/content/agp/agp01500_e.htm", "SO4 | NONE | IEC")</f>
        <v>SO4 | NONE | IEC</v>
      </c>
      <c r="G1341" s="1" t="str">
        <f>HYPERLINK("http://geochem.nrcan.gc.ca/cdogs/content/mth/mth01169_e.htm", "1169")</f>
        <v>1169</v>
      </c>
      <c r="H1341" s="1" t="str">
        <f>HYPERLINK("http://geochem.nrcan.gc.ca/cdogs/content/bdl/bdl210484_e.htm", "210484")</f>
        <v>210484</v>
      </c>
      <c r="I1341" s="1" t="str">
        <f>HYPERLINK("http://geochem.nrcan.gc.ca/cdogs/content/prj/prj210099_e.htm", "210099")</f>
        <v>210099</v>
      </c>
      <c r="J1341" s="1" t="str">
        <f>HYPERLINK("http://geochem.nrcan.gc.ca/cdogs/content/svy/svy210158_e.htm", "210158")</f>
        <v>210158</v>
      </c>
      <c r="L1341" t="s">
        <v>6103</v>
      </c>
      <c r="M1341">
        <v>22.7</v>
      </c>
      <c r="N1341" t="s">
        <v>6103</v>
      </c>
      <c r="O1341" t="s">
        <v>6104</v>
      </c>
      <c r="P1341" t="s">
        <v>6105</v>
      </c>
      <c r="Q1341" t="s">
        <v>6106</v>
      </c>
      <c r="R1341" t="s">
        <v>6107</v>
      </c>
      <c r="T1341" t="s">
        <v>25</v>
      </c>
    </row>
    <row r="1342" spans="1:20" x14ac:dyDescent="0.25">
      <c r="A1342">
        <v>62.861443199999997</v>
      </c>
      <c r="B1342">
        <v>-129.34795299999999</v>
      </c>
      <c r="C1342" s="1" t="str">
        <f>HYPERLINK("http://geochem.nrcan.gc.ca/cdogs/content/kwd/kwd020018_e.htm", "Fluid (stream)")</f>
        <v>Fluid (stream)</v>
      </c>
      <c r="D1342" s="1" t="str">
        <f>HYPERLINK("http://geochem.nrcan.gc.ca/cdogs/content/kwd/kwd080076_e.htm", "Filtering: 0.45 µm filter paper")</f>
        <v>Filtering: 0.45 µm filter paper</v>
      </c>
      <c r="E1342" s="1" t="str">
        <f>HYPERLINK("http://geochem.nrcan.gc.ca/cdogs/content/dgp/dgp00002_e.htm", "Total")</f>
        <v>Total</v>
      </c>
      <c r="F1342" s="1" t="str">
        <f>HYPERLINK("http://geochem.nrcan.gc.ca/cdogs/content/agp/agp01500_e.htm", "SO4 | NONE | IEC")</f>
        <v>SO4 | NONE | IEC</v>
      </c>
      <c r="G1342" s="1" t="str">
        <f>HYPERLINK("http://geochem.nrcan.gc.ca/cdogs/content/mth/mth01169_e.htm", "1169")</f>
        <v>1169</v>
      </c>
      <c r="H1342" s="1" t="str">
        <f>HYPERLINK("http://geochem.nrcan.gc.ca/cdogs/content/bdl/bdl210484_e.htm", "210484")</f>
        <v>210484</v>
      </c>
      <c r="I1342" s="1" t="str">
        <f>HYPERLINK("http://geochem.nrcan.gc.ca/cdogs/content/prj/prj210099_e.htm", "210099")</f>
        <v>210099</v>
      </c>
      <c r="J1342" s="1" t="str">
        <f>HYPERLINK("http://geochem.nrcan.gc.ca/cdogs/content/svy/svy210158_e.htm", "210158")</f>
        <v>210158</v>
      </c>
      <c r="L1342" t="s">
        <v>2684</v>
      </c>
      <c r="M1342">
        <v>12.5</v>
      </c>
      <c r="N1342" t="s">
        <v>2684</v>
      </c>
      <c r="O1342" t="s">
        <v>6108</v>
      </c>
      <c r="P1342" t="s">
        <v>6109</v>
      </c>
      <c r="Q1342" t="s">
        <v>6110</v>
      </c>
      <c r="R1342" t="s">
        <v>6111</v>
      </c>
      <c r="T1342" t="s">
        <v>25</v>
      </c>
    </row>
    <row r="1343" spans="1:20" x14ac:dyDescent="0.25">
      <c r="A1343">
        <v>62.881248999999997</v>
      </c>
      <c r="B1343">
        <v>-129.3737089</v>
      </c>
      <c r="C1343" s="1" t="str">
        <f>HYPERLINK("http://geochem.nrcan.gc.ca/cdogs/content/kwd/kwd020018_e.htm", "Fluid (stream)")</f>
        <v>Fluid (stream)</v>
      </c>
      <c r="D1343" s="1" t="str">
        <f>HYPERLINK("http://geochem.nrcan.gc.ca/cdogs/content/kwd/kwd080076_e.htm", "Filtering: 0.45 µm filter paper")</f>
        <v>Filtering: 0.45 µm filter paper</v>
      </c>
      <c r="E1343" s="1" t="str">
        <f>HYPERLINK("http://geochem.nrcan.gc.ca/cdogs/content/dgp/dgp00002_e.htm", "Total")</f>
        <v>Total</v>
      </c>
      <c r="F1343" s="1" t="str">
        <f>HYPERLINK("http://geochem.nrcan.gc.ca/cdogs/content/agp/agp01500_e.htm", "SO4 | NONE | IEC")</f>
        <v>SO4 | NONE | IEC</v>
      </c>
      <c r="G1343" s="1" t="str">
        <f>HYPERLINK("http://geochem.nrcan.gc.ca/cdogs/content/mth/mth01169_e.htm", "1169")</f>
        <v>1169</v>
      </c>
      <c r="H1343" s="1" t="str">
        <f>HYPERLINK("http://geochem.nrcan.gc.ca/cdogs/content/bdl/bdl210484_e.htm", "210484")</f>
        <v>210484</v>
      </c>
      <c r="I1343" s="1" t="str">
        <f>HYPERLINK("http://geochem.nrcan.gc.ca/cdogs/content/prj/prj210099_e.htm", "210099")</f>
        <v>210099</v>
      </c>
      <c r="J1343" s="1" t="str">
        <f>HYPERLINK("http://geochem.nrcan.gc.ca/cdogs/content/svy/svy210158_e.htm", "210158")</f>
        <v>210158</v>
      </c>
      <c r="L1343" t="s">
        <v>6112</v>
      </c>
      <c r="M1343">
        <v>33.799999999999997</v>
      </c>
      <c r="N1343" t="s">
        <v>6112</v>
      </c>
      <c r="O1343" t="s">
        <v>6113</v>
      </c>
      <c r="P1343" t="s">
        <v>6114</v>
      </c>
      <c r="Q1343" t="s">
        <v>6115</v>
      </c>
      <c r="R1343" t="s">
        <v>6116</v>
      </c>
      <c r="T1343" t="s">
        <v>25</v>
      </c>
    </row>
    <row r="1344" spans="1:20" x14ac:dyDescent="0.25">
      <c r="A1344">
        <v>62.8898218</v>
      </c>
      <c r="B1344">
        <v>-129.3595383</v>
      </c>
      <c r="C1344" s="1" t="str">
        <f>HYPERLINK("http://geochem.nrcan.gc.ca/cdogs/content/kwd/kwd020018_e.htm", "Fluid (stream)")</f>
        <v>Fluid (stream)</v>
      </c>
      <c r="D1344" s="1" t="str">
        <f>HYPERLINK("http://geochem.nrcan.gc.ca/cdogs/content/kwd/kwd080076_e.htm", "Filtering: 0.45 µm filter paper")</f>
        <v>Filtering: 0.45 µm filter paper</v>
      </c>
      <c r="E1344" s="1" t="str">
        <f>HYPERLINK("http://geochem.nrcan.gc.ca/cdogs/content/dgp/dgp00002_e.htm", "Total")</f>
        <v>Total</v>
      </c>
      <c r="F1344" s="1" t="str">
        <f>HYPERLINK("http://geochem.nrcan.gc.ca/cdogs/content/agp/agp01500_e.htm", "SO4 | NONE | IEC")</f>
        <v>SO4 | NONE | IEC</v>
      </c>
      <c r="G1344" s="1" t="str">
        <f>HYPERLINK("http://geochem.nrcan.gc.ca/cdogs/content/mth/mth01169_e.htm", "1169")</f>
        <v>1169</v>
      </c>
      <c r="H1344" s="1" t="str">
        <f>HYPERLINK("http://geochem.nrcan.gc.ca/cdogs/content/bdl/bdl210484_e.htm", "210484")</f>
        <v>210484</v>
      </c>
      <c r="I1344" s="1" t="str">
        <f>HYPERLINK("http://geochem.nrcan.gc.ca/cdogs/content/prj/prj210099_e.htm", "210099")</f>
        <v>210099</v>
      </c>
      <c r="J1344" s="1" t="str">
        <f>HYPERLINK("http://geochem.nrcan.gc.ca/cdogs/content/svy/svy210158_e.htm", "210158")</f>
        <v>210158</v>
      </c>
      <c r="L1344" t="s">
        <v>5036</v>
      </c>
      <c r="M1344">
        <v>37.1</v>
      </c>
      <c r="N1344" t="s">
        <v>5036</v>
      </c>
      <c r="O1344" t="s">
        <v>6117</v>
      </c>
      <c r="P1344" t="s">
        <v>6118</v>
      </c>
      <c r="Q1344" t="s">
        <v>6119</v>
      </c>
      <c r="R1344" t="s">
        <v>6120</v>
      </c>
      <c r="T1344" t="s">
        <v>25</v>
      </c>
    </row>
    <row r="1345" spans="1:20" x14ac:dyDescent="0.25">
      <c r="A1345">
        <v>62.9039061</v>
      </c>
      <c r="B1345">
        <v>-129.3826942</v>
      </c>
      <c r="C1345" s="1" t="str">
        <f>HYPERLINK("http://geochem.nrcan.gc.ca/cdogs/content/kwd/kwd020018_e.htm", "Fluid (stream)")</f>
        <v>Fluid (stream)</v>
      </c>
      <c r="D1345" s="1" t="str">
        <f>HYPERLINK("http://geochem.nrcan.gc.ca/cdogs/content/kwd/kwd080076_e.htm", "Filtering: 0.45 µm filter paper")</f>
        <v>Filtering: 0.45 µm filter paper</v>
      </c>
      <c r="E1345" s="1" t="str">
        <f>HYPERLINK("http://geochem.nrcan.gc.ca/cdogs/content/dgp/dgp00002_e.htm", "Total")</f>
        <v>Total</v>
      </c>
      <c r="F1345" s="1" t="str">
        <f>HYPERLINK("http://geochem.nrcan.gc.ca/cdogs/content/agp/agp01500_e.htm", "SO4 | NONE | IEC")</f>
        <v>SO4 | NONE | IEC</v>
      </c>
      <c r="G1345" s="1" t="str">
        <f>HYPERLINK("http://geochem.nrcan.gc.ca/cdogs/content/mth/mth01169_e.htm", "1169")</f>
        <v>1169</v>
      </c>
      <c r="H1345" s="1" t="str">
        <f>HYPERLINK("http://geochem.nrcan.gc.ca/cdogs/content/bdl/bdl210484_e.htm", "210484")</f>
        <v>210484</v>
      </c>
      <c r="I1345" s="1" t="str">
        <f>HYPERLINK("http://geochem.nrcan.gc.ca/cdogs/content/prj/prj210099_e.htm", "210099")</f>
        <v>210099</v>
      </c>
      <c r="J1345" s="1" t="str">
        <f>HYPERLINK("http://geochem.nrcan.gc.ca/cdogs/content/svy/svy210158_e.htm", "210158")</f>
        <v>210158</v>
      </c>
      <c r="L1345" t="s">
        <v>697</v>
      </c>
      <c r="M1345">
        <v>33.5</v>
      </c>
      <c r="N1345" t="s">
        <v>697</v>
      </c>
      <c r="O1345" t="s">
        <v>6121</v>
      </c>
      <c r="P1345" t="s">
        <v>6122</v>
      </c>
      <c r="Q1345" t="s">
        <v>6123</v>
      </c>
      <c r="R1345" t="s">
        <v>6124</v>
      </c>
      <c r="T1345" t="s">
        <v>25</v>
      </c>
    </row>
    <row r="1346" spans="1:20" x14ac:dyDescent="0.25">
      <c r="A1346">
        <v>62.9140759</v>
      </c>
      <c r="B1346">
        <v>-129.36223609999999</v>
      </c>
      <c r="C1346" s="1" t="str">
        <f>HYPERLINK("http://geochem.nrcan.gc.ca/cdogs/content/kwd/kwd020018_e.htm", "Fluid (stream)")</f>
        <v>Fluid (stream)</v>
      </c>
      <c r="D1346" s="1" t="str">
        <f>HYPERLINK("http://geochem.nrcan.gc.ca/cdogs/content/kwd/kwd080076_e.htm", "Filtering: 0.45 µm filter paper")</f>
        <v>Filtering: 0.45 µm filter paper</v>
      </c>
      <c r="E1346" s="1" t="str">
        <f>HYPERLINK("http://geochem.nrcan.gc.ca/cdogs/content/dgp/dgp00002_e.htm", "Total")</f>
        <v>Total</v>
      </c>
      <c r="F1346" s="1" t="str">
        <f>HYPERLINK("http://geochem.nrcan.gc.ca/cdogs/content/agp/agp01500_e.htm", "SO4 | NONE | IEC")</f>
        <v>SO4 | NONE | IEC</v>
      </c>
      <c r="G1346" s="1" t="str">
        <f>HYPERLINK("http://geochem.nrcan.gc.ca/cdogs/content/mth/mth01169_e.htm", "1169")</f>
        <v>1169</v>
      </c>
      <c r="H1346" s="1" t="str">
        <f>HYPERLINK("http://geochem.nrcan.gc.ca/cdogs/content/bdl/bdl210484_e.htm", "210484")</f>
        <v>210484</v>
      </c>
      <c r="I1346" s="1" t="str">
        <f>HYPERLINK("http://geochem.nrcan.gc.ca/cdogs/content/prj/prj210099_e.htm", "210099")</f>
        <v>210099</v>
      </c>
      <c r="J1346" s="1" t="str">
        <f>HYPERLINK("http://geochem.nrcan.gc.ca/cdogs/content/svy/svy210158_e.htm", "210158")</f>
        <v>210158</v>
      </c>
      <c r="L1346" t="s">
        <v>1173</v>
      </c>
      <c r="M1346">
        <v>28</v>
      </c>
      <c r="N1346" t="s">
        <v>1173</v>
      </c>
      <c r="O1346" t="s">
        <v>6125</v>
      </c>
      <c r="P1346" t="s">
        <v>6126</v>
      </c>
      <c r="Q1346" t="s">
        <v>6127</v>
      </c>
      <c r="R1346" t="s">
        <v>6128</v>
      </c>
      <c r="T1346" t="s">
        <v>25</v>
      </c>
    </row>
    <row r="1347" spans="1:20" x14ac:dyDescent="0.25">
      <c r="A1347">
        <v>62.927754200000003</v>
      </c>
      <c r="B1347">
        <v>-129.30198300000001</v>
      </c>
      <c r="C1347" s="1" t="str">
        <f>HYPERLINK("http://geochem.nrcan.gc.ca/cdogs/content/kwd/kwd020018_e.htm", "Fluid (stream)")</f>
        <v>Fluid (stream)</v>
      </c>
      <c r="D1347" s="1" t="str">
        <f>HYPERLINK("http://geochem.nrcan.gc.ca/cdogs/content/kwd/kwd080076_e.htm", "Filtering: 0.45 µm filter paper")</f>
        <v>Filtering: 0.45 µm filter paper</v>
      </c>
      <c r="E1347" s="1" t="str">
        <f>HYPERLINK("http://geochem.nrcan.gc.ca/cdogs/content/dgp/dgp00002_e.htm", "Total")</f>
        <v>Total</v>
      </c>
      <c r="F1347" s="1" t="str">
        <f>HYPERLINK("http://geochem.nrcan.gc.ca/cdogs/content/agp/agp01500_e.htm", "SO4 | NONE | IEC")</f>
        <v>SO4 | NONE | IEC</v>
      </c>
      <c r="G1347" s="1" t="str">
        <f>HYPERLINK("http://geochem.nrcan.gc.ca/cdogs/content/mth/mth01169_e.htm", "1169")</f>
        <v>1169</v>
      </c>
      <c r="H1347" s="1" t="str">
        <f>HYPERLINK("http://geochem.nrcan.gc.ca/cdogs/content/bdl/bdl210484_e.htm", "210484")</f>
        <v>210484</v>
      </c>
      <c r="I1347" s="1" t="str">
        <f>HYPERLINK("http://geochem.nrcan.gc.ca/cdogs/content/prj/prj210099_e.htm", "210099")</f>
        <v>210099</v>
      </c>
      <c r="J1347" s="1" t="str">
        <f>HYPERLINK("http://geochem.nrcan.gc.ca/cdogs/content/svy/svy210158_e.htm", "210158")</f>
        <v>210158</v>
      </c>
      <c r="L1347" t="s">
        <v>2332</v>
      </c>
      <c r="M1347">
        <v>14.8</v>
      </c>
      <c r="N1347" t="s">
        <v>2332</v>
      </c>
      <c r="O1347" t="s">
        <v>6129</v>
      </c>
      <c r="P1347" t="s">
        <v>6130</v>
      </c>
      <c r="Q1347" t="s">
        <v>6131</v>
      </c>
      <c r="R1347" t="s">
        <v>6132</v>
      </c>
      <c r="T1347" t="s">
        <v>25</v>
      </c>
    </row>
    <row r="1348" spans="1:20" x14ac:dyDescent="0.25">
      <c r="A1348">
        <v>62.932322900000003</v>
      </c>
      <c r="B1348">
        <v>-129.29781439999999</v>
      </c>
      <c r="C1348" s="1" t="str">
        <f>HYPERLINK("http://geochem.nrcan.gc.ca/cdogs/content/kwd/kwd020018_e.htm", "Fluid (stream)")</f>
        <v>Fluid (stream)</v>
      </c>
      <c r="D1348" s="1" t="str">
        <f>HYPERLINK("http://geochem.nrcan.gc.ca/cdogs/content/kwd/kwd080076_e.htm", "Filtering: 0.45 µm filter paper")</f>
        <v>Filtering: 0.45 µm filter paper</v>
      </c>
      <c r="E1348" s="1" t="str">
        <f>HYPERLINK("http://geochem.nrcan.gc.ca/cdogs/content/dgp/dgp00002_e.htm", "Total")</f>
        <v>Total</v>
      </c>
      <c r="F1348" s="1" t="str">
        <f>HYPERLINK("http://geochem.nrcan.gc.ca/cdogs/content/agp/agp01500_e.htm", "SO4 | NONE | IEC")</f>
        <v>SO4 | NONE | IEC</v>
      </c>
      <c r="G1348" s="1" t="str">
        <f>HYPERLINK("http://geochem.nrcan.gc.ca/cdogs/content/mth/mth01169_e.htm", "1169")</f>
        <v>1169</v>
      </c>
      <c r="H1348" s="1" t="str">
        <f>HYPERLINK("http://geochem.nrcan.gc.ca/cdogs/content/bdl/bdl210484_e.htm", "210484")</f>
        <v>210484</v>
      </c>
      <c r="I1348" s="1" t="str">
        <f>HYPERLINK("http://geochem.nrcan.gc.ca/cdogs/content/prj/prj210099_e.htm", "210099")</f>
        <v>210099</v>
      </c>
      <c r="J1348" s="1" t="str">
        <f>HYPERLINK("http://geochem.nrcan.gc.ca/cdogs/content/svy/svy210158_e.htm", "210158")</f>
        <v>210158</v>
      </c>
      <c r="L1348" t="s">
        <v>5479</v>
      </c>
      <c r="M1348">
        <v>16.7</v>
      </c>
      <c r="N1348" t="s">
        <v>5479</v>
      </c>
      <c r="O1348" t="s">
        <v>6133</v>
      </c>
      <c r="P1348" t="s">
        <v>6134</v>
      </c>
      <c r="Q1348" t="s">
        <v>6135</v>
      </c>
      <c r="R1348" t="s">
        <v>6136</v>
      </c>
      <c r="T1348" t="s">
        <v>25</v>
      </c>
    </row>
    <row r="1349" spans="1:20" x14ac:dyDescent="0.25">
      <c r="A1349">
        <v>62.935083300000002</v>
      </c>
      <c r="B1349">
        <v>-129.30810460000001</v>
      </c>
      <c r="C1349" s="1" t="str">
        <f>HYPERLINK("http://geochem.nrcan.gc.ca/cdogs/content/kwd/kwd020018_e.htm", "Fluid (stream)")</f>
        <v>Fluid (stream)</v>
      </c>
      <c r="D1349" s="1" t="str">
        <f>HYPERLINK("http://geochem.nrcan.gc.ca/cdogs/content/kwd/kwd080076_e.htm", "Filtering: 0.45 µm filter paper")</f>
        <v>Filtering: 0.45 µm filter paper</v>
      </c>
      <c r="E1349" s="1" t="str">
        <f>HYPERLINK("http://geochem.nrcan.gc.ca/cdogs/content/dgp/dgp00002_e.htm", "Total")</f>
        <v>Total</v>
      </c>
      <c r="F1349" s="1" t="str">
        <f>HYPERLINK("http://geochem.nrcan.gc.ca/cdogs/content/agp/agp01500_e.htm", "SO4 | NONE | IEC")</f>
        <v>SO4 | NONE | IEC</v>
      </c>
      <c r="G1349" s="1" t="str">
        <f>HYPERLINK("http://geochem.nrcan.gc.ca/cdogs/content/mth/mth01169_e.htm", "1169")</f>
        <v>1169</v>
      </c>
      <c r="H1349" s="1" t="str">
        <f>HYPERLINK("http://geochem.nrcan.gc.ca/cdogs/content/bdl/bdl210484_e.htm", "210484")</f>
        <v>210484</v>
      </c>
      <c r="I1349" s="1" t="str">
        <f>HYPERLINK("http://geochem.nrcan.gc.ca/cdogs/content/prj/prj210099_e.htm", "210099")</f>
        <v>210099</v>
      </c>
      <c r="J1349" s="1" t="str">
        <f>HYPERLINK("http://geochem.nrcan.gc.ca/cdogs/content/svy/svy210158_e.htm", "210158")</f>
        <v>210158</v>
      </c>
      <c r="L1349" t="s">
        <v>434</v>
      </c>
      <c r="M1349">
        <v>25.8</v>
      </c>
      <c r="N1349" t="s">
        <v>434</v>
      </c>
      <c r="O1349" t="s">
        <v>6137</v>
      </c>
      <c r="P1349" t="s">
        <v>6138</v>
      </c>
      <c r="Q1349" t="s">
        <v>6139</v>
      </c>
      <c r="R1349" t="s">
        <v>6140</v>
      </c>
      <c r="T1349" t="s">
        <v>25</v>
      </c>
    </row>
    <row r="1350" spans="1:20" x14ac:dyDescent="0.25">
      <c r="A1350">
        <v>62.920558800000002</v>
      </c>
      <c r="B1350">
        <v>-129.3914556</v>
      </c>
      <c r="C1350" s="1" t="str">
        <f>HYPERLINK("http://geochem.nrcan.gc.ca/cdogs/content/kwd/kwd020018_e.htm", "Fluid (stream)")</f>
        <v>Fluid (stream)</v>
      </c>
      <c r="D1350" s="1" t="str">
        <f>HYPERLINK("http://geochem.nrcan.gc.ca/cdogs/content/kwd/kwd080076_e.htm", "Filtering: 0.45 µm filter paper")</f>
        <v>Filtering: 0.45 µm filter paper</v>
      </c>
      <c r="E1350" s="1" t="str">
        <f>HYPERLINK("http://geochem.nrcan.gc.ca/cdogs/content/dgp/dgp00002_e.htm", "Total")</f>
        <v>Total</v>
      </c>
      <c r="F1350" s="1" t="str">
        <f>HYPERLINK("http://geochem.nrcan.gc.ca/cdogs/content/agp/agp01500_e.htm", "SO4 | NONE | IEC")</f>
        <v>SO4 | NONE | IEC</v>
      </c>
      <c r="G1350" s="1" t="str">
        <f>HYPERLINK("http://geochem.nrcan.gc.ca/cdogs/content/mth/mth01169_e.htm", "1169")</f>
        <v>1169</v>
      </c>
      <c r="H1350" s="1" t="str">
        <f>HYPERLINK("http://geochem.nrcan.gc.ca/cdogs/content/bdl/bdl210484_e.htm", "210484")</f>
        <v>210484</v>
      </c>
      <c r="I1350" s="1" t="str">
        <f>HYPERLINK("http://geochem.nrcan.gc.ca/cdogs/content/prj/prj210099_e.htm", "210099")</f>
        <v>210099</v>
      </c>
      <c r="J1350" s="1" t="str">
        <f>HYPERLINK("http://geochem.nrcan.gc.ca/cdogs/content/svy/svy210158_e.htm", "210158")</f>
        <v>210158</v>
      </c>
      <c r="L1350" t="s">
        <v>6141</v>
      </c>
      <c r="M1350">
        <v>128.30000000000001</v>
      </c>
      <c r="N1350" t="s">
        <v>6141</v>
      </c>
      <c r="O1350" t="s">
        <v>6142</v>
      </c>
      <c r="P1350" t="s">
        <v>6143</v>
      </c>
      <c r="Q1350" t="s">
        <v>6144</v>
      </c>
      <c r="R1350" t="s">
        <v>6145</v>
      </c>
      <c r="T1350" t="s">
        <v>25</v>
      </c>
    </row>
    <row r="1351" spans="1:20" x14ac:dyDescent="0.25">
      <c r="A1351">
        <v>62.925131499999999</v>
      </c>
      <c r="B1351">
        <v>-129.39007839999999</v>
      </c>
      <c r="C1351" s="1" t="str">
        <f>HYPERLINK("http://geochem.nrcan.gc.ca/cdogs/content/kwd/kwd020018_e.htm", "Fluid (stream)")</f>
        <v>Fluid (stream)</v>
      </c>
      <c r="D1351" s="1" t="str">
        <f>HYPERLINK("http://geochem.nrcan.gc.ca/cdogs/content/kwd/kwd080076_e.htm", "Filtering: 0.45 µm filter paper")</f>
        <v>Filtering: 0.45 µm filter paper</v>
      </c>
      <c r="E1351" s="1" t="str">
        <f>HYPERLINK("http://geochem.nrcan.gc.ca/cdogs/content/dgp/dgp00002_e.htm", "Total")</f>
        <v>Total</v>
      </c>
      <c r="F1351" s="1" t="str">
        <f>HYPERLINK("http://geochem.nrcan.gc.ca/cdogs/content/agp/agp01500_e.htm", "SO4 | NONE | IEC")</f>
        <v>SO4 | NONE | IEC</v>
      </c>
      <c r="G1351" s="1" t="str">
        <f>HYPERLINK("http://geochem.nrcan.gc.ca/cdogs/content/mth/mth01169_e.htm", "1169")</f>
        <v>1169</v>
      </c>
      <c r="H1351" s="1" t="str">
        <f>HYPERLINK("http://geochem.nrcan.gc.ca/cdogs/content/bdl/bdl210484_e.htm", "210484")</f>
        <v>210484</v>
      </c>
      <c r="I1351" s="1" t="str">
        <f>HYPERLINK("http://geochem.nrcan.gc.ca/cdogs/content/prj/prj210099_e.htm", "210099")</f>
        <v>210099</v>
      </c>
      <c r="J1351" s="1" t="str">
        <f>HYPERLINK("http://geochem.nrcan.gc.ca/cdogs/content/svy/svy210158_e.htm", "210158")</f>
        <v>210158</v>
      </c>
      <c r="L1351" t="s">
        <v>6146</v>
      </c>
      <c r="M1351">
        <v>38.6</v>
      </c>
      <c r="N1351" t="s">
        <v>6146</v>
      </c>
      <c r="O1351" t="s">
        <v>6147</v>
      </c>
      <c r="P1351" t="s">
        <v>6148</v>
      </c>
      <c r="Q1351" t="s">
        <v>6149</v>
      </c>
      <c r="R1351" t="s">
        <v>6150</v>
      </c>
      <c r="T1351" t="s">
        <v>25</v>
      </c>
    </row>
    <row r="1352" spans="1:20" x14ac:dyDescent="0.25">
      <c r="A1352">
        <v>62.920051600000001</v>
      </c>
      <c r="B1352">
        <v>-129.4637276</v>
      </c>
      <c r="C1352" s="1" t="str">
        <f>HYPERLINK("http://geochem.nrcan.gc.ca/cdogs/content/kwd/kwd020018_e.htm", "Fluid (stream)")</f>
        <v>Fluid (stream)</v>
      </c>
      <c r="D1352" s="1" t="str">
        <f>HYPERLINK("http://geochem.nrcan.gc.ca/cdogs/content/kwd/kwd080076_e.htm", "Filtering: 0.45 µm filter paper")</f>
        <v>Filtering: 0.45 µm filter paper</v>
      </c>
      <c r="E1352" s="1" t="str">
        <f>HYPERLINK("http://geochem.nrcan.gc.ca/cdogs/content/dgp/dgp00002_e.htm", "Total")</f>
        <v>Total</v>
      </c>
      <c r="F1352" s="1" t="str">
        <f>HYPERLINK("http://geochem.nrcan.gc.ca/cdogs/content/agp/agp01500_e.htm", "SO4 | NONE | IEC")</f>
        <v>SO4 | NONE | IEC</v>
      </c>
      <c r="G1352" s="1" t="str">
        <f>HYPERLINK("http://geochem.nrcan.gc.ca/cdogs/content/mth/mth01169_e.htm", "1169")</f>
        <v>1169</v>
      </c>
      <c r="H1352" s="1" t="str">
        <f>HYPERLINK("http://geochem.nrcan.gc.ca/cdogs/content/bdl/bdl210484_e.htm", "210484")</f>
        <v>210484</v>
      </c>
      <c r="I1352" s="1" t="str">
        <f>HYPERLINK("http://geochem.nrcan.gc.ca/cdogs/content/prj/prj210099_e.htm", "210099")</f>
        <v>210099</v>
      </c>
      <c r="J1352" s="1" t="str">
        <f>HYPERLINK("http://geochem.nrcan.gc.ca/cdogs/content/svy/svy210158_e.htm", "210158")</f>
        <v>210158</v>
      </c>
      <c r="L1352" t="s">
        <v>1325</v>
      </c>
      <c r="M1352">
        <v>40.200000000000003</v>
      </c>
      <c r="N1352" t="s">
        <v>1325</v>
      </c>
      <c r="O1352" t="s">
        <v>6151</v>
      </c>
      <c r="P1352" t="s">
        <v>6152</v>
      </c>
      <c r="Q1352" t="s">
        <v>6153</v>
      </c>
      <c r="R1352" t="s">
        <v>6154</v>
      </c>
      <c r="T1352" t="s">
        <v>25</v>
      </c>
    </row>
    <row r="1353" spans="1:20" x14ac:dyDescent="0.25">
      <c r="A1353">
        <v>62.925890000000003</v>
      </c>
      <c r="B1353">
        <v>-129.46525679999999</v>
      </c>
      <c r="C1353" s="1" t="str">
        <f>HYPERLINK("http://geochem.nrcan.gc.ca/cdogs/content/kwd/kwd020018_e.htm", "Fluid (stream)")</f>
        <v>Fluid (stream)</v>
      </c>
      <c r="D1353" s="1" t="str">
        <f>HYPERLINK("http://geochem.nrcan.gc.ca/cdogs/content/kwd/kwd080076_e.htm", "Filtering: 0.45 µm filter paper")</f>
        <v>Filtering: 0.45 µm filter paper</v>
      </c>
      <c r="E1353" s="1" t="str">
        <f>HYPERLINK("http://geochem.nrcan.gc.ca/cdogs/content/dgp/dgp00002_e.htm", "Total")</f>
        <v>Total</v>
      </c>
      <c r="F1353" s="1" t="str">
        <f>HYPERLINK("http://geochem.nrcan.gc.ca/cdogs/content/agp/agp01500_e.htm", "SO4 | NONE | IEC")</f>
        <v>SO4 | NONE | IEC</v>
      </c>
      <c r="G1353" s="1" t="str">
        <f>HYPERLINK("http://geochem.nrcan.gc.ca/cdogs/content/mth/mth01169_e.htm", "1169")</f>
        <v>1169</v>
      </c>
      <c r="H1353" s="1" t="str">
        <f>HYPERLINK("http://geochem.nrcan.gc.ca/cdogs/content/bdl/bdl210484_e.htm", "210484")</f>
        <v>210484</v>
      </c>
      <c r="I1353" s="1" t="str">
        <f>HYPERLINK("http://geochem.nrcan.gc.ca/cdogs/content/prj/prj210099_e.htm", "210099")</f>
        <v>210099</v>
      </c>
      <c r="J1353" s="1" t="str">
        <f>HYPERLINK("http://geochem.nrcan.gc.ca/cdogs/content/svy/svy210158_e.htm", "210158")</f>
        <v>210158</v>
      </c>
      <c r="L1353" t="s">
        <v>6155</v>
      </c>
      <c r="M1353">
        <v>71.2</v>
      </c>
      <c r="N1353" t="s">
        <v>6155</v>
      </c>
      <c r="O1353" t="s">
        <v>6156</v>
      </c>
      <c r="P1353" t="s">
        <v>6157</v>
      </c>
      <c r="Q1353" t="s">
        <v>6158</v>
      </c>
      <c r="R1353" t="s">
        <v>6159</v>
      </c>
      <c r="T1353" t="s">
        <v>25</v>
      </c>
    </row>
    <row r="1354" spans="1:20" x14ac:dyDescent="0.25">
      <c r="A1354">
        <v>62.925890000000003</v>
      </c>
      <c r="B1354">
        <v>-129.46525679999999</v>
      </c>
      <c r="C1354" s="1" t="str">
        <f>HYPERLINK("http://geochem.nrcan.gc.ca/cdogs/content/kwd/kwd020018_e.htm", "Fluid (stream)")</f>
        <v>Fluid (stream)</v>
      </c>
      <c r="D1354" s="1" t="str">
        <f>HYPERLINK("http://geochem.nrcan.gc.ca/cdogs/content/kwd/kwd080076_e.htm", "Filtering: 0.45 µm filter paper")</f>
        <v>Filtering: 0.45 µm filter paper</v>
      </c>
      <c r="E1354" s="1" t="str">
        <f>HYPERLINK("http://geochem.nrcan.gc.ca/cdogs/content/dgp/dgp00002_e.htm", "Total")</f>
        <v>Total</v>
      </c>
      <c r="F1354" s="1" t="str">
        <f>HYPERLINK("http://geochem.nrcan.gc.ca/cdogs/content/agp/agp01500_e.htm", "SO4 | NONE | IEC")</f>
        <v>SO4 | NONE | IEC</v>
      </c>
      <c r="G1354" s="1" t="str">
        <f>HYPERLINK("http://geochem.nrcan.gc.ca/cdogs/content/mth/mth01169_e.htm", "1169")</f>
        <v>1169</v>
      </c>
      <c r="H1354" s="1" t="str">
        <f>HYPERLINK("http://geochem.nrcan.gc.ca/cdogs/content/bdl/bdl210484_e.htm", "210484")</f>
        <v>210484</v>
      </c>
      <c r="I1354" s="1" t="str">
        <f>HYPERLINK("http://geochem.nrcan.gc.ca/cdogs/content/prj/prj210099_e.htm", "210099")</f>
        <v>210099</v>
      </c>
      <c r="J1354" s="1" t="str">
        <f>HYPERLINK("http://geochem.nrcan.gc.ca/cdogs/content/svy/svy210158_e.htm", "210158")</f>
        <v>210158</v>
      </c>
      <c r="L1354" t="s">
        <v>6160</v>
      </c>
      <c r="M1354">
        <v>70.400000000000006</v>
      </c>
      <c r="N1354" t="s">
        <v>6160</v>
      </c>
      <c r="O1354" t="s">
        <v>6156</v>
      </c>
      <c r="P1354" t="s">
        <v>6161</v>
      </c>
      <c r="Q1354" t="s">
        <v>6162</v>
      </c>
      <c r="R1354" t="s">
        <v>6163</v>
      </c>
      <c r="T1354" t="s">
        <v>25</v>
      </c>
    </row>
    <row r="1355" spans="1:20" x14ac:dyDescent="0.25">
      <c r="A1355">
        <v>62.942421699999997</v>
      </c>
      <c r="B1355">
        <v>-129.44656180000001</v>
      </c>
      <c r="C1355" s="1" t="str">
        <f>HYPERLINK("http://geochem.nrcan.gc.ca/cdogs/content/kwd/kwd020018_e.htm", "Fluid (stream)")</f>
        <v>Fluid (stream)</v>
      </c>
      <c r="D1355" s="1" t="str">
        <f>HYPERLINK("http://geochem.nrcan.gc.ca/cdogs/content/kwd/kwd080076_e.htm", "Filtering: 0.45 µm filter paper")</f>
        <v>Filtering: 0.45 µm filter paper</v>
      </c>
      <c r="E1355" s="1" t="str">
        <f>HYPERLINK("http://geochem.nrcan.gc.ca/cdogs/content/dgp/dgp00002_e.htm", "Total")</f>
        <v>Total</v>
      </c>
      <c r="F1355" s="1" t="str">
        <f>HYPERLINK("http://geochem.nrcan.gc.ca/cdogs/content/agp/agp01500_e.htm", "SO4 | NONE | IEC")</f>
        <v>SO4 | NONE | IEC</v>
      </c>
      <c r="G1355" s="1" t="str">
        <f>HYPERLINK("http://geochem.nrcan.gc.ca/cdogs/content/mth/mth01169_e.htm", "1169")</f>
        <v>1169</v>
      </c>
      <c r="H1355" s="1" t="str">
        <f>HYPERLINK("http://geochem.nrcan.gc.ca/cdogs/content/bdl/bdl210484_e.htm", "210484")</f>
        <v>210484</v>
      </c>
      <c r="I1355" s="1" t="str">
        <f>HYPERLINK("http://geochem.nrcan.gc.ca/cdogs/content/prj/prj210099_e.htm", "210099")</f>
        <v>210099</v>
      </c>
      <c r="J1355" s="1" t="str">
        <f>HYPERLINK("http://geochem.nrcan.gc.ca/cdogs/content/svy/svy210158_e.htm", "210158")</f>
        <v>210158</v>
      </c>
      <c r="L1355" t="s">
        <v>537</v>
      </c>
      <c r="M1355">
        <v>9.6999999999999993</v>
      </c>
      <c r="N1355" t="s">
        <v>537</v>
      </c>
      <c r="O1355" t="s">
        <v>6164</v>
      </c>
      <c r="P1355" t="s">
        <v>6165</v>
      </c>
      <c r="Q1355" t="s">
        <v>6166</v>
      </c>
      <c r="R1355" t="s">
        <v>6167</v>
      </c>
      <c r="T1355" t="s">
        <v>25</v>
      </c>
    </row>
    <row r="1356" spans="1:20" x14ac:dyDescent="0.25">
      <c r="A1356">
        <v>62.951380899999997</v>
      </c>
      <c r="B1356">
        <v>-129.3723493</v>
      </c>
      <c r="C1356" s="1" t="str">
        <f>HYPERLINK("http://geochem.nrcan.gc.ca/cdogs/content/kwd/kwd020018_e.htm", "Fluid (stream)")</f>
        <v>Fluid (stream)</v>
      </c>
      <c r="D1356" s="1" t="str">
        <f>HYPERLINK("http://geochem.nrcan.gc.ca/cdogs/content/kwd/kwd080076_e.htm", "Filtering: 0.45 µm filter paper")</f>
        <v>Filtering: 0.45 µm filter paper</v>
      </c>
      <c r="E1356" s="1" t="str">
        <f>HYPERLINK("http://geochem.nrcan.gc.ca/cdogs/content/dgp/dgp00002_e.htm", "Total")</f>
        <v>Total</v>
      </c>
      <c r="F1356" s="1" t="str">
        <f>HYPERLINK("http://geochem.nrcan.gc.ca/cdogs/content/agp/agp01500_e.htm", "SO4 | NONE | IEC")</f>
        <v>SO4 | NONE | IEC</v>
      </c>
      <c r="G1356" s="1" t="str">
        <f>HYPERLINK("http://geochem.nrcan.gc.ca/cdogs/content/mth/mth01169_e.htm", "1169")</f>
        <v>1169</v>
      </c>
      <c r="H1356" s="1" t="str">
        <f>HYPERLINK("http://geochem.nrcan.gc.ca/cdogs/content/bdl/bdl210484_e.htm", "210484")</f>
        <v>210484</v>
      </c>
      <c r="I1356" s="1" t="str">
        <f>HYPERLINK("http://geochem.nrcan.gc.ca/cdogs/content/prj/prj210099_e.htm", "210099")</f>
        <v>210099</v>
      </c>
      <c r="J1356" s="1" t="str">
        <f>HYPERLINK("http://geochem.nrcan.gc.ca/cdogs/content/svy/svy210158_e.htm", "210158")</f>
        <v>210158</v>
      </c>
      <c r="L1356" t="s">
        <v>4946</v>
      </c>
      <c r="M1356">
        <v>48.5</v>
      </c>
      <c r="N1356" t="s">
        <v>4946</v>
      </c>
      <c r="O1356" t="s">
        <v>6168</v>
      </c>
      <c r="P1356" t="s">
        <v>6169</v>
      </c>
      <c r="Q1356" t="s">
        <v>6170</v>
      </c>
      <c r="R1356" t="s">
        <v>6171</v>
      </c>
      <c r="T1356" t="s">
        <v>25</v>
      </c>
    </row>
    <row r="1357" spans="1:20" x14ac:dyDescent="0.25">
      <c r="A1357">
        <v>62.9593913</v>
      </c>
      <c r="B1357">
        <v>-129.38098679999999</v>
      </c>
      <c r="C1357" s="1" t="str">
        <f>HYPERLINK("http://geochem.nrcan.gc.ca/cdogs/content/kwd/kwd020018_e.htm", "Fluid (stream)")</f>
        <v>Fluid (stream)</v>
      </c>
      <c r="D1357" s="1" t="str">
        <f>HYPERLINK("http://geochem.nrcan.gc.ca/cdogs/content/kwd/kwd080076_e.htm", "Filtering: 0.45 µm filter paper")</f>
        <v>Filtering: 0.45 µm filter paper</v>
      </c>
      <c r="E1357" s="1" t="str">
        <f>HYPERLINK("http://geochem.nrcan.gc.ca/cdogs/content/dgp/dgp00002_e.htm", "Total")</f>
        <v>Total</v>
      </c>
      <c r="F1357" s="1" t="str">
        <f>HYPERLINK("http://geochem.nrcan.gc.ca/cdogs/content/agp/agp01500_e.htm", "SO4 | NONE | IEC")</f>
        <v>SO4 | NONE | IEC</v>
      </c>
      <c r="G1357" s="1" t="str">
        <f>HYPERLINK("http://geochem.nrcan.gc.ca/cdogs/content/mth/mth01169_e.htm", "1169")</f>
        <v>1169</v>
      </c>
      <c r="H1357" s="1" t="str">
        <f>HYPERLINK("http://geochem.nrcan.gc.ca/cdogs/content/bdl/bdl210484_e.htm", "210484")</f>
        <v>210484</v>
      </c>
      <c r="I1357" s="1" t="str">
        <f>HYPERLINK("http://geochem.nrcan.gc.ca/cdogs/content/prj/prj210099_e.htm", "210099")</f>
        <v>210099</v>
      </c>
      <c r="J1357" s="1" t="str">
        <f>HYPERLINK("http://geochem.nrcan.gc.ca/cdogs/content/svy/svy210158_e.htm", "210158")</f>
        <v>210158</v>
      </c>
      <c r="L1357" t="s">
        <v>2781</v>
      </c>
      <c r="M1357">
        <v>6</v>
      </c>
      <c r="N1357" t="s">
        <v>2781</v>
      </c>
      <c r="O1357" t="s">
        <v>6172</v>
      </c>
      <c r="P1357" t="s">
        <v>6173</v>
      </c>
      <c r="Q1357" t="s">
        <v>6174</v>
      </c>
      <c r="R1357" t="s">
        <v>6175</v>
      </c>
      <c r="T1357" t="s">
        <v>25</v>
      </c>
    </row>
    <row r="1358" spans="1:20" x14ac:dyDescent="0.25">
      <c r="A1358">
        <v>62.971252999999997</v>
      </c>
      <c r="B1358">
        <v>-129.4203114</v>
      </c>
      <c r="C1358" s="1" t="str">
        <f>HYPERLINK("http://geochem.nrcan.gc.ca/cdogs/content/kwd/kwd020018_e.htm", "Fluid (stream)")</f>
        <v>Fluid (stream)</v>
      </c>
      <c r="D1358" s="1" t="str">
        <f>HYPERLINK("http://geochem.nrcan.gc.ca/cdogs/content/kwd/kwd080076_e.htm", "Filtering: 0.45 µm filter paper")</f>
        <v>Filtering: 0.45 µm filter paper</v>
      </c>
      <c r="E1358" s="1" t="str">
        <f>HYPERLINK("http://geochem.nrcan.gc.ca/cdogs/content/dgp/dgp00002_e.htm", "Total")</f>
        <v>Total</v>
      </c>
      <c r="F1358" s="1" t="str">
        <f>HYPERLINK("http://geochem.nrcan.gc.ca/cdogs/content/agp/agp01500_e.htm", "SO4 | NONE | IEC")</f>
        <v>SO4 | NONE | IEC</v>
      </c>
      <c r="G1358" s="1" t="str">
        <f>HYPERLINK("http://geochem.nrcan.gc.ca/cdogs/content/mth/mth01169_e.htm", "1169")</f>
        <v>1169</v>
      </c>
      <c r="H1358" s="1" t="str">
        <f>HYPERLINK("http://geochem.nrcan.gc.ca/cdogs/content/bdl/bdl210484_e.htm", "210484")</f>
        <v>210484</v>
      </c>
      <c r="I1358" s="1" t="str">
        <f>HYPERLINK("http://geochem.nrcan.gc.ca/cdogs/content/prj/prj210099_e.htm", "210099")</f>
        <v>210099</v>
      </c>
      <c r="J1358" s="1" t="str">
        <f>HYPERLINK("http://geochem.nrcan.gc.ca/cdogs/content/svy/svy210158_e.htm", "210158")</f>
        <v>210158</v>
      </c>
      <c r="L1358" t="s">
        <v>6176</v>
      </c>
      <c r="M1358">
        <v>85.6</v>
      </c>
      <c r="N1358" t="s">
        <v>6176</v>
      </c>
      <c r="O1358" t="s">
        <v>6177</v>
      </c>
      <c r="P1358" t="s">
        <v>6178</v>
      </c>
      <c r="Q1358" t="s">
        <v>6179</v>
      </c>
      <c r="R1358" t="s">
        <v>6180</v>
      </c>
      <c r="T1358" t="s">
        <v>25</v>
      </c>
    </row>
    <row r="1359" spans="1:20" x14ac:dyDescent="0.25">
      <c r="A1359">
        <v>62.974620700000003</v>
      </c>
      <c r="B1359">
        <v>-129.4106342</v>
      </c>
      <c r="C1359" s="1" t="str">
        <f>HYPERLINK("http://geochem.nrcan.gc.ca/cdogs/content/kwd/kwd020018_e.htm", "Fluid (stream)")</f>
        <v>Fluid (stream)</v>
      </c>
      <c r="D1359" s="1" t="str">
        <f>HYPERLINK("http://geochem.nrcan.gc.ca/cdogs/content/kwd/kwd080076_e.htm", "Filtering: 0.45 µm filter paper")</f>
        <v>Filtering: 0.45 µm filter paper</v>
      </c>
      <c r="E1359" s="1" t="str">
        <f>HYPERLINK("http://geochem.nrcan.gc.ca/cdogs/content/dgp/dgp00002_e.htm", "Total")</f>
        <v>Total</v>
      </c>
      <c r="F1359" s="1" t="str">
        <f>HYPERLINK("http://geochem.nrcan.gc.ca/cdogs/content/agp/agp01500_e.htm", "SO4 | NONE | IEC")</f>
        <v>SO4 | NONE | IEC</v>
      </c>
      <c r="G1359" s="1" t="str">
        <f>HYPERLINK("http://geochem.nrcan.gc.ca/cdogs/content/mth/mth01169_e.htm", "1169")</f>
        <v>1169</v>
      </c>
      <c r="H1359" s="1" t="str">
        <f>HYPERLINK("http://geochem.nrcan.gc.ca/cdogs/content/bdl/bdl210484_e.htm", "210484")</f>
        <v>210484</v>
      </c>
      <c r="I1359" s="1" t="str">
        <f>HYPERLINK("http://geochem.nrcan.gc.ca/cdogs/content/prj/prj210099_e.htm", "210099")</f>
        <v>210099</v>
      </c>
      <c r="J1359" s="1" t="str">
        <f>HYPERLINK("http://geochem.nrcan.gc.ca/cdogs/content/svy/svy210158_e.htm", "210158")</f>
        <v>210158</v>
      </c>
      <c r="L1359" t="s">
        <v>3311</v>
      </c>
      <c r="M1359">
        <v>16.5</v>
      </c>
      <c r="N1359" t="s">
        <v>3311</v>
      </c>
      <c r="O1359" t="s">
        <v>6181</v>
      </c>
      <c r="P1359" t="s">
        <v>6182</v>
      </c>
      <c r="Q1359" t="s">
        <v>6183</v>
      </c>
      <c r="R1359" t="s">
        <v>6184</v>
      </c>
      <c r="T1359" t="s">
        <v>25</v>
      </c>
    </row>
    <row r="1360" spans="1:20" x14ac:dyDescent="0.25">
      <c r="A1360">
        <v>62.994240400000002</v>
      </c>
      <c r="B1360">
        <v>-129.31390870000001</v>
      </c>
      <c r="C1360" s="1" t="str">
        <f>HYPERLINK("http://geochem.nrcan.gc.ca/cdogs/content/kwd/kwd020018_e.htm", "Fluid (stream)")</f>
        <v>Fluid (stream)</v>
      </c>
      <c r="D1360" s="1" t="str">
        <f>HYPERLINK("http://geochem.nrcan.gc.ca/cdogs/content/kwd/kwd080076_e.htm", "Filtering: 0.45 µm filter paper")</f>
        <v>Filtering: 0.45 µm filter paper</v>
      </c>
      <c r="E1360" s="1" t="str">
        <f>HYPERLINK("http://geochem.nrcan.gc.ca/cdogs/content/dgp/dgp00002_e.htm", "Total")</f>
        <v>Total</v>
      </c>
      <c r="F1360" s="1" t="str">
        <f>HYPERLINK("http://geochem.nrcan.gc.ca/cdogs/content/agp/agp01500_e.htm", "SO4 | NONE | IEC")</f>
        <v>SO4 | NONE | IEC</v>
      </c>
      <c r="G1360" s="1" t="str">
        <f>HYPERLINK("http://geochem.nrcan.gc.ca/cdogs/content/mth/mth01169_e.htm", "1169")</f>
        <v>1169</v>
      </c>
      <c r="H1360" s="1" t="str">
        <f>HYPERLINK("http://geochem.nrcan.gc.ca/cdogs/content/bdl/bdl210484_e.htm", "210484")</f>
        <v>210484</v>
      </c>
      <c r="I1360" s="1" t="str">
        <f>HYPERLINK("http://geochem.nrcan.gc.ca/cdogs/content/prj/prj210099_e.htm", "210099")</f>
        <v>210099</v>
      </c>
      <c r="J1360" s="1" t="str">
        <f>HYPERLINK("http://geochem.nrcan.gc.ca/cdogs/content/svy/svy210158_e.htm", "210158")</f>
        <v>210158</v>
      </c>
      <c r="L1360" t="s">
        <v>164</v>
      </c>
      <c r="M1360">
        <v>15</v>
      </c>
      <c r="N1360" t="s">
        <v>164</v>
      </c>
      <c r="O1360" t="s">
        <v>6185</v>
      </c>
      <c r="P1360" t="s">
        <v>6186</v>
      </c>
      <c r="Q1360" t="s">
        <v>6187</v>
      </c>
      <c r="R1360" t="s">
        <v>6188</v>
      </c>
      <c r="T1360" t="s">
        <v>25</v>
      </c>
    </row>
    <row r="1361" spans="1:20" x14ac:dyDescent="0.25">
      <c r="A1361">
        <v>62.987939699999998</v>
      </c>
      <c r="B1361">
        <v>-129.26036730000001</v>
      </c>
      <c r="C1361" s="1" t="str">
        <f>HYPERLINK("http://geochem.nrcan.gc.ca/cdogs/content/kwd/kwd020018_e.htm", "Fluid (stream)")</f>
        <v>Fluid (stream)</v>
      </c>
      <c r="D1361" s="1" t="str">
        <f>HYPERLINK("http://geochem.nrcan.gc.ca/cdogs/content/kwd/kwd080076_e.htm", "Filtering: 0.45 µm filter paper")</f>
        <v>Filtering: 0.45 µm filter paper</v>
      </c>
      <c r="E1361" s="1" t="str">
        <f>HYPERLINK("http://geochem.nrcan.gc.ca/cdogs/content/dgp/dgp00002_e.htm", "Total")</f>
        <v>Total</v>
      </c>
      <c r="F1361" s="1" t="str">
        <f>HYPERLINK("http://geochem.nrcan.gc.ca/cdogs/content/agp/agp01500_e.htm", "SO4 | NONE | IEC")</f>
        <v>SO4 | NONE | IEC</v>
      </c>
      <c r="G1361" s="1" t="str">
        <f>HYPERLINK("http://geochem.nrcan.gc.ca/cdogs/content/mth/mth01169_e.htm", "1169")</f>
        <v>1169</v>
      </c>
      <c r="H1361" s="1" t="str">
        <f>HYPERLINK("http://geochem.nrcan.gc.ca/cdogs/content/bdl/bdl210484_e.htm", "210484")</f>
        <v>210484</v>
      </c>
      <c r="I1361" s="1" t="str">
        <f>HYPERLINK("http://geochem.nrcan.gc.ca/cdogs/content/prj/prj210099_e.htm", "210099")</f>
        <v>210099</v>
      </c>
      <c r="J1361" s="1" t="str">
        <f>HYPERLINK("http://geochem.nrcan.gc.ca/cdogs/content/svy/svy210158_e.htm", "210158")</f>
        <v>210158</v>
      </c>
      <c r="L1361" t="s">
        <v>3147</v>
      </c>
      <c r="M1361">
        <v>20.6</v>
      </c>
      <c r="N1361" t="s">
        <v>3147</v>
      </c>
      <c r="O1361" t="s">
        <v>6189</v>
      </c>
      <c r="P1361" t="s">
        <v>6190</v>
      </c>
      <c r="Q1361" t="s">
        <v>6191</v>
      </c>
      <c r="R1361" t="s">
        <v>6192</v>
      </c>
      <c r="T1361" t="s">
        <v>25</v>
      </c>
    </row>
    <row r="1362" spans="1:20" x14ac:dyDescent="0.25">
      <c r="A1362">
        <v>62.9767096</v>
      </c>
      <c r="B1362">
        <v>-129.1802247</v>
      </c>
      <c r="C1362" s="1" t="str">
        <f>HYPERLINK("http://geochem.nrcan.gc.ca/cdogs/content/kwd/kwd020018_e.htm", "Fluid (stream)")</f>
        <v>Fluid (stream)</v>
      </c>
      <c r="D1362" s="1" t="str">
        <f>HYPERLINK("http://geochem.nrcan.gc.ca/cdogs/content/kwd/kwd080076_e.htm", "Filtering: 0.45 µm filter paper")</f>
        <v>Filtering: 0.45 µm filter paper</v>
      </c>
      <c r="E1362" s="1" t="str">
        <f>HYPERLINK("http://geochem.nrcan.gc.ca/cdogs/content/dgp/dgp00002_e.htm", "Total")</f>
        <v>Total</v>
      </c>
      <c r="F1362" s="1" t="str">
        <f>HYPERLINK("http://geochem.nrcan.gc.ca/cdogs/content/agp/agp01500_e.htm", "SO4 | NONE | IEC")</f>
        <v>SO4 | NONE | IEC</v>
      </c>
      <c r="G1362" s="1" t="str">
        <f>HYPERLINK("http://geochem.nrcan.gc.ca/cdogs/content/mth/mth01169_e.htm", "1169")</f>
        <v>1169</v>
      </c>
      <c r="H1362" s="1" t="str">
        <f>HYPERLINK("http://geochem.nrcan.gc.ca/cdogs/content/bdl/bdl210484_e.htm", "210484")</f>
        <v>210484</v>
      </c>
      <c r="I1362" s="1" t="str">
        <f>HYPERLINK("http://geochem.nrcan.gc.ca/cdogs/content/prj/prj210099_e.htm", "210099")</f>
        <v>210099</v>
      </c>
      <c r="J1362" s="1" t="str">
        <f>HYPERLINK("http://geochem.nrcan.gc.ca/cdogs/content/svy/svy210158_e.htm", "210158")</f>
        <v>210158</v>
      </c>
      <c r="L1362" t="s">
        <v>291</v>
      </c>
      <c r="M1362">
        <v>5.0999999999999996</v>
      </c>
      <c r="N1362" t="s">
        <v>291</v>
      </c>
      <c r="O1362" t="s">
        <v>6193</v>
      </c>
      <c r="P1362" t="s">
        <v>6194</v>
      </c>
      <c r="Q1362" t="s">
        <v>6195</v>
      </c>
      <c r="R1362" t="s">
        <v>6196</v>
      </c>
      <c r="T1362" t="s">
        <v>25</v>
      </c>
    </row>
    <row r="1363" spans="1:20" x14ac:dyDescent="0.25">
      <c r="A1363">
        <v>62.982690900000001</v>
      </c>
      <c r="B1363">
        <v>-128.9451785</v>
      </c>
      <c r="C1363" s="1" t="str">
        <f>HYPERLINK("http://geochem.nrcan.gc.ca/cdogs/content/kwd/kwd020018_e.htm", "Fluid (stream)")</f>
        <v>Fluid (stream)</v>
      </c>
      <c r="D1363" s="1" t="str">
        <f>HYPERLINK("http://geochem.nrcan.gc.ca/cdogs/content/kwd/kwd080076_e.htm", "Filtering: 0.45 µm filter paper")</f>
        <v>Filtering: 0.45 µm filter paper</v>
      </c>
      <c r="E1363" s="1" t="str">
        <f>HYPERLINK("http://geochem.nrcan.gc.ca/cdogs/content/dgp/dgp00002_e.htm", "Total")</f>
        <v>Total</v>
      </c>
      <c r="F1363" s="1" t="str">
        <f>HYPERLINK("http://geochem.nrcan.gc.ca/cdogs/content/agp/agp01500_e.htm", "SO4 | NONE | IEC")</f>
        <v>SO4 | NONE | IEC</v>
      </c>
      <c r="G1363" s="1" t="str">
        <f>HYPERLINK("http://geochem.nrcan.gc.ca/cdogs/content/mth/mth01169_e.htm", "1169")</f>
        <v>1169</v>
      </c>
      <c r="H1363" s="1" t="str">
        <f>HYPERLINK("http://geochem.nrcan.gc.ca/cdogs/content/bdl/bdl210484_e.htm", "210484")</f>
        <v>210484</v>
      </c>
      <c r="I1363" s="1" t="str">
        <f>HYPERLINK("http://geochem.nrcan.gc.ca/cdogs/content/prj/prj210099_e.htm", "210099")</f>
        <v>210099</v>
      </c>
      <c r="J1363" s="1" t="str">
        <f>HYPERLINK("http://geochem.nrcan.gc.ca/cdogs/content/svy/svy210158_e.htm", "210158")</f>
        <v>210158</v>
      </c>
      <c r="L1363" t="s">
        <v>2458</v>
      </c>
      <c r="M1363">
        <v>8.3000000000000007</v>
      </c>
      <c r="N1363" t="s">
        <v>2458</v>
      </c>
      <c r="O1363" t="s">
        <v>6197</v>
      </c>
      <c r="P1363" t="s">
        <v>6198</v>
      </c>
      <c r="Q1363" t="s">
        <v>6199</v>
      </c>
      <c r="R1363" t="s">
        <v>6200</v>
      </c>
      <c r="T1363" t="s">
        <v>25</v>
      </c>
    </row>
    <row r="1364" spans="1:20" x14ac:dyDescent="0.25">
      <c r="A1364">
        <v>62.954715399999998</v>
      </c>
      <c r="B1364">
        <v>-128.9790543</v>
      </c>
      <c r="C1364" s="1" t="str">
        <f>HYPERLINK("http://geochem.nrcan.gc.ca/cdogs/content/kwd/kwd020018_e.htm", "Fluid (stream)")</f>
        <v>Fluid (stream)</v>
      </c>
      <c r="D1364" s="1" t="str">
        <f>HYPERLINK("http://geochem.nrcan.gc.ca/cdogs/content/kwd/kwd080076_e.htm", "Filtering: 0.45 µm filter paper")</f>
        <v>Filtering: 0.45 µm filter paper</v>
      </c>
      <c r="E1364" s="1" t="str">
        <f>HYPERLINK("http://geochem.nrcan.gc.ca/cdogs/content/dgp/dgp00002_e.htm", "Total")</f>
        <v>Total</v>
      </c>
      <c r="F1364" s="1" t="str">
        <f>HYPERLINK("http://geochem.nrcan.gc.ca/cdogs/content/agp/agp01500_e.htm", "SO4 | NONE | IEC")</f>
        <v>SO4 | NONE | IEC</v>
      </c>
      <c r="G1364" s="1" t="str">
        <f>HYPERLINK("http://geochem.nrcan.gc.ca/cdogs/content/mth/mth01169_e.htm", "1169")</f>
        <v>1169</v>
      </c>
      <c r="H1364" s="1" t="str">
        <f>HYPERLINK("http://geochem.nrcan.gc.ca/cdogs/content/bdl/bdl210484_e.htm", "210484")</f>
        <v>210484</v>
      </c>
      <c r="I1364" s="1" t="str">
        <f>HYPERLINK("http://geochem.nrcan.gc.ca/cdogs/content/prj/prj210099_e.htm", "210099")</f>
        <v>210099</v>
      </c>
      <c r="J1364" s="1" t="str">
        <f>HYPERLINK("http://geochem.nrcan.gc.ca/cdogs/content/svy/svy210158_e.htm", "210158")</f>
        <v>210158</v>
      </c>
      <c r="L1364" t="s">
        <v>309</v>
      </c>
      <c r="M1364">
        <v>4.4000000000000004</v>
      </c>
      <c r="N1364" t="s">
        <v>309</v>
      </c>
      <c r="O1364" t="s">
        <v>6201</v>
      </c>
      <c r="P1364" t="s">
        <v>6202</v>
      </c>
      <c r="Q1364" t="s">
        <v>6203</v>
      </c>
      <c r="R1364" t="s">
        <v>6204</v>
      </c>
      <c r="T1364" t="s">
        <v>25</v>
      </c>
    </row>
    <row r="1365" spans="1:20" x14ac:dyDescent="0.25">
      <c r="A1365">
        <v>62.961184799999998</v>
      </c>
      <c r="B1365">
        <v>-129.0323406</v>
      </c>
      <c r="C1365" s="1" t="str">
        <f>HYPERLINK("http://geochem.nrcan.gc.ca/cdogs/content/kwd/kwd020018_e.htm", "Fluid (stream)")</f>
        <v>Fluid (stream)</v>
      </c>
      <c r="D1365" s="1" t="str">
        <f>HYPERLINK("http://geochem.nrcan.gc.ca/cdogs/content/kwd/kwd080076_e.htm", "Filtering: 0.45 µm filter paper")</f>
        <v>Filtering: 0.45 µm filter paper</v>
      </c>
      <c r="E1365" s="1" t="str">
        <f>HYPERLINK("http://geochem.nrcan.gc.ca/cdogs/content/dgp/dgp00002_e.htm", "Total")</f>
        <v>Total</v>
      </c>
      <c r="F1365" s="1" t="str">
        <f>HYPERLINK("http://geochem.nrcan.gc.ca/cdogs/content/agp/agp01500_e.htm", "SO4 | NONE | IEC")</f>
        <v>SO4 | NONE | IEC</v>
      </c>
      <c r="G1365" s="1" t="str">
        <f>HYPERLINK("http://geochem.nrcan.gc.ca/cdogs/content/mth/mth01169_e.htm", "1169")</f>
        <v>1169</v>
      </c>
      <c r="H1365" s="1" t="str">
        <f>HYPERLINK("http://geochem.nrcan.gc.ca/cdogs/content/bdl/bdl210484_e.htm", "210484")</f>
        <v>210484</v>
      </c>
      <c r="I1365" s="1" t="str">
        <f>HYPERLINK("http://geochem.nrcan.gc.ca/cdogs/content/prj/prj210099_e.htm", "210099")</f>
        <v>210099</v>
      </c>
      <c r="J1365" s="1" t="str">
        <f>HYPERLINK("http://geochem.nrcan.gc.ca/cdogs/content/svy/svy210158_e.htm", "210158")</f>
        <v>210158</v>
      </c>
      <c r="L1365" t="s">
        <v>542</v>
      </c>
      <c r="M1365">
        <v>5.6</v>
      </c>
      <c r="N1365" t="s">
        <v>542</v>
      </c>
      <c r="O1365" t="s">
        <v>6205</v>
      </c>
      <c r="P1365" t="s">
        <v>6206</v>
      </c>
      <c r="Q1365" t="s">
        <v>6207</v>
      </c>
      <c r="R1365" t="s">
        <v>6208</v>
      </c>
      <c r="T1365" t="s">
        <v>25</v>
      </c>
    </row>
    <row r="1366" spans="1:20" x14ac:dyDescent="0.25">
      <c r="A1366">
        <v>62.956910999999998</v>
      </c>
      <c r="B1366">
        <v>-129.03868349999999</v>
      </c>
      <c r="C1366" s="1" t="str">
        <f>HYPERLINK("http://geochem.nrcan.gc.ca/cdogs/content/kwd/kwd020018_e.htm", "Fluid (stream)")</f>
        <v>Fluid (stream)</v>
      </c>
      <c r="D1366" s="1" t="str">
        <f>HYPERLINK("http://geochem.nrcan.gc.ca/cdogs/content/kwd/kwd080076_e.htm", "Filtering: 0.45 µm filter paper")</f>
        <v>Filtering: 0.45 µm filter paper</v>
      </c>
      <c r="E1366" s="1" t="str">
        <f>HYPERLINK("http://geochem.nrcan.gc.ca/cdogs/content/dgp/dgp00002_e.htm", "Total")</f>
        <v>Total</v>
      </c>
      <c r="F1366" s="1" t="str">
        <f>HYPERLINK("http://geochem.nrcan.gc.ca/cdogs/content/agp/agp01500_e.htm", "SO4 | NONE | IEC")</f>
        <v>SO4 | NONE | IEC</v>
      </c>
      <c r="G1366" s="1" t="str">
        <f>HYPERLINK("http://geochem.nrcan.gc.ca/cdogs/content/mth/mth01169_e.htm", "1169")</f>
        <v>1169</v>
      </c>
      <c r="H1366" s="1" t="str">
        <f>HYPERLINK("http://geochem.nrcan.gc.ca/cdogs/content/bdl/bdl210484_e.htm", "210484")</f>
        <v>210484</v>
      </c>
      <c r="I1366" s="1" t="str">
        <f>HYPERLINK("http://geochem.nrcan.gc.ca/cdogs/content/prj/prj210099_e.htm", "210099")</f>
        <v>210099</v>
      </c>
      <c r="J1366" s="1" t="str">
        <f>HYPERLINK("http://geochem.nrcan.gc.ca/cdogs/content/svy/svy210158_e.htm", "210158")</f>
        <v>210158</v>
      </c>
      <c r="L1366" t="s">
        <v>1727</v>
      </c>
      <c r="M1366">
        <v>19.899999999999999</v>
      </c>
      <c r="N1366" t="s">
        <v>1727</v>
      </c>
      <c r="O1366" t="s">
        <v>6209</v>
      </c>
      <c r="P1366" t="s">
        <v>6210</v>
      </c>
      <c r="Q1366" t="s">
        <v>6211</v>
      </c>
      <c r="R1366" t="s">
        <v>6212</v>
      </c>
      <c r="T1366" t="s">
        <v>25</v>
      </c>
    </row>
    <row r="1367" spans="1:20" x14ac:dyDescent="0.25">
      <c r="A1367">
        <v>62.9039584</v>
      </c>
      <c r="B1367">
        <v>-129.0253318</v>
      </c>
      <c r="C1367" s="1" t="str">
        <f>HYPERLINK("http://geochem.nrcan.gc.ca/cdogs/content/kwd/kwd020018_e.htm", "Fluid (stream)")</f>
        <v>Fluid (stream)</v>
      </c>
      <c r="D1367" s="1" t="str">
        <f>HYPERLINK("http://geochem.nrcan.gc.ca/cdogs/content/kwd/kwd080076_e.htm", "Filtering: 0.45 µm filter paper")</f>
        <v>Filtering: 0.45 µm filter paper</v>
      </c>
      <c r="E1367" s="1" t="str">
        <f>HYPERLINK("http://geochem.nrcan.gc.ca/cdogs/content/dgp/dgp00002_e.htm", "Total")</f>
        <v>Total</v>
      </c>
      <c r="F1367" s="1" t="str">
        <f>HYPERLINK("http://geochem.nrcan.gc.ca/cdogs/content/agp/agp01500_e.htm", "SO4 | NONE | IEC")</f>
        <v>SO4 | NONE | IEC</v>
      </c>
      <c r="G1367" s="1" t="str">
        <f>HYPERLINK("http://geochem.nrcan.gc.ca/cdogs/content/mth/mth01169_e.htm", "1169")</f>
        <v>1169</v>
      </c>
      <c r="H1367" s="1" t="str">
        <f>HYPERLINK("http://geochem.nrcan.gc.ca/cdogs/content/bdl/bdl210484_e.htm", "210484")</f>
        <v>210484</v>
      </c>
      <c r="I1367" s="1" t="str">
        <f>HYPERLINK("http://geochem.nrcan.gc.ca/cdogs/content/prj/prj210099_e.htm", "210099")</f>
        <v>210099</v>
      </c>
      <c r="J1367" s="1" t="str">
        <f>HYPERLINK("http://geochem.nrcan.gc.ca/cdogs/content/svy/svy210158_e.htm", "210158")</f>
        <v>210158</v>
      </c>
      <c r="L1367" t="s">
        <v>882</v>
      </c>
      <c r="M1367">
        <v>0.6</v>
      </c>
      <c r="N1367" t="s">
        <v>882</v>
      </c>
      <c r="O1367" t="s">
        <v>6213</v>
      </c>
      <c r="P1367" t="s">
        <v>6214</v>
      </c>
      <c r="Q1367" t="s">
        <v>6215</v>
      </c>
      <c r="R1367" t="s">
        <v>6216</v>
      </c>
      <c r="T1367" t="s">
        <v>25</v>
      </c>
    </row>
    <row r="1368" spans="1:20" x14ac:dyDescent="0.25">
      <c r="A1368">
        <v>62.899292299999999</v>
      </c>
      <c r="B1368">
        <v>-129.01547099999999</v>
      </c>
      <c r="C1368" s="1" t="str">
        <f>HYPERLINK("http://geochem.nrcan.gc.ca/cdogs/content/kwd/kwd020018_e.htm", "Fluid (stream)")</f>
        <v>Fluid (stream)</v>
      </c>
      <c r="D1368" s="1" t="str">
        <f>HYPERLINK("http://geochem.nrcan.gc.ca/cdogs/content/kwd/kwd080076_e.htm", "Filtering: 0.45 µm filter paper")</f>
        <v>Filtering: 0.45 µm filter paper</v>
      </c>
      <c r="E1368" s="1" t="str">
        <f>HYPERLINK("http://geochem.nrcan.gc.ca/cdogs/content/dgp/dgp00002_e.htm", "Total")</f>
        <v>Total</v>
      </c>
      <c r="F1368" s="1" t="str">
        <f>HYPERLINK("http://geochem.nrcan.gc.ca/cdogs/content/agp/agp01500_e.htm", "SO4 | NONE | IEC")</f>
        <v>SO4 | NONE | IEC</v>
      </c>
      <c r="G1368" s="1" t="str">
        <f>HYPERLINK("http://geochem.nrcan.gc.ca/cdogs/content/mth/mth01169_e.htm", "1169")</f>
        <v>1169</v>
      </c>
      <c r="H1368" s="1" t="str">
        <f>HYPERLINK("http://geochem.nrcan.gc.ca/cdogs/content/bdl/bdl210484_e.htm", "210484")</f>
        <v>210484</v>
      </c>
      <c r="I1368" s="1" t="str">
        <f>HYPERLINK("http://geochem.nrcan.gc.ca/cdogs/content/prj/prj210099_e.htm", "210099")</f>
        <v>210099</v>
      </c>
      <c r="J1368" s="1" t="str">
        <f>HYPERLINK("http://geochem.nrcan.gc.ca/cdogs/content/svy/svy210158_e.htm", "210158")</f>
        <v>210158</v>
      </c>
      <c r="L1368" t="s">
        <v>6217</v>
      </c>
      <c r="M1368">
        <v>0.8</v>
      </c>
      <c r="N1368" t="s">
        <v>6217</v>
      </c>
      <c r="O1368" t="s">
        <v>6218</v>
      </c>
      <c r="P1368" t="s">
        <v>6219</v>
      </c>
      <c r="Q1368" t="s">
        <v>6220</v>
      </c>
      <c r="R1368" t="s">
        <v>6221</v>
      </c>
      <c r="T1368" t="s">
        <v>25</v>
      </c>
    </row>
    <row r="1369" spans="1:20" x14ac:dyDescent="0.25">
      <c r="C1369" t="s">
        <v>4746</v>
      </c>
      <c r="D1369" t="s">
        <v>4747</v>
      </c>
      <c r="E1369" s="1" t="str">
        <f>HYPERLINK("http://geochem.nrcan.gc.ca/cdogs/content/dgp/dgp00002_e.htm", "Total")</f>
        <v>Total</v>
      </c>
      <c r="F1369" s="1" t="str">
        <f>HYPERLINK("http://geochem.nrcan.gc.ca/cdogs/content/agp/agp01500_e.htm", "SO4 | NONE | IEC")</f>
        <v>SO4 | NONE | IEC</v>
      </c>
      <c r="G1369" s="1" t="str">
        <f>HYPERLINK("http://geochem.nrcan.gc.ca/cdogs/content/mth/mth01169_e.htm", "1169")</f>
        <v>1169</v>
      </c>
      <c r="H1369" s="1" t="str">
        <f>HYPERLINK("http://geochem.nrcan.gc.ca/cdogs/content/bdl/bdl210484_e.htm", "210484")</f>
        <v>210484</v>
      </c>
      <c r="L1369" t="s">
        <v>985</v>
      </c>
      <c r="M1369">
        <v>24.4</v>
      </c>
      <c r="N1369">
        <v>24.4</v>
      </c>
      <c r="Q1369" t="s">
        <v>6222</v>
      </c>
      <c r="R1369" t="s">
        <v>6223</v>
      </c>
      <c r="T1369">
        <v>0</v>
      </c>
    </row>
    <row r="1370" spans="1:20" x14ac:dyDescent="0.25">
      <c r="A1370">
        <v>62.900778299999999</v>
      </c>
      <c r="B1370">
        <v>-128.9644351</v>
      </c>
      <c r="C1370" s="1" t="str">
        <f>HYPERLINK("http://geochem.nrcan.gc.ca/cdogs/content/kwd/kwd020018_e.htm", "Fluid (stream)")</f>
        <v>Fluid (stream)</v>
      </c>
      <c r="D1370" s="1" t="str">
        <f>HYPERLINK("http://geochem.nrcan.gc.ca/cdogs/content/kwd/kwd080076_e.htm", "Filtering: 0.45 µm filter paper")</f>
        <v>Filtering: 0.45 µm filter paper</v>
      </c>
      <c r="E1370" s="1" t="str">
        <f>HYPERLINK("http://geochem.nrcan.gc.ca/cdogs/content/dgp/dgp00002_e.htm", "Total")</f>
        <v>Total</v>
      </c>
      <c r="F1370" s="1" t="str">
        <f>HYPERLINK("http://geochem.nrcan.gc.ca/cdogs/content/agp/agp01500_e.htm", "SO4 | NONE | IEC")</f>
        <v>SO4 | NONE | IEC</v>
      </c>
      <c r="G1370" s="1" t="str">
        <f>HYPERLINK("http://geochem.nrcan.gc.ca/cdogs/content/mth/mth01169_e.htm", "1169")</f>
        <v>1169</v>
      </c>
      <c r="H1370" s="1" t="str">
        <f>HYPERLINK("http://geochem.nrcan.gc.ca/cdogs/content/bdl/bdl210484_e.htm", "210484")</f>
        <v>210484</v>
      </c>
      <c r="I1370" s="1" t="str">
        <f>HYPERLINK("http://geochem.nrcan.gc.ca/cdogs/content/prj/prj210099_e.htm", "210099")</f>
        <v>210099</v>
      </c>
      <c r="J1370" s="1" t="str">
        <f>HYPERLINK("http://geochem.nrcan.gc.ca/cdogs/content/svy/svy210158_e.htm", "210158")</f>
        <v>210158</v>
      </c>
      <c r="L1370" t="s">
        <v>1200</v>
      </c>
      <c r="M1370">
        <v>1.1000000000000001</v>
      </c>
      <c r="N1370" t="s">
        <v>1200</v>
      </c>
      <c r="O1370" t="s">
        <v>6224</v>
      </c>
      <c r="P1370" t="s">
        <v>6225</v>
      </c>
      <c r="Q1370" t="s">
        <v>6226</v>
      </c>
      <c r="R1370" t="s">
        <v>6227</v>
      </c>
      <c r="T1370" t="s">
        <v>25</v>
      </c>
    </row>
    <row r="1371" spans="1:20" x14ac:dyDescent="0.25">
      <c r="A1371">
        <v>62.895348200000001</v>
      </c>
      <c r="B1371">
        <v>-128.96552360000001</v>
      </c>
      <c r="C1371" s="1" t="str">
        <f>HYPERLINK("http://geochem.nrcan.gc.ca/cdogs/content/kwd/kwd020018_e.htm", "Fluid (stream)")</f>
        <v>Fluid (stream)</v>
      </c>
      <c r="D1371" s="1" t="str">
        <f>HYPERLINK("http://geochem.nrcan.gc.ca/cdogs/content/kwd/kwd080076_e.htm", "Filtering: 0.45 µm filter paper")</f>
        <v>Filtering: 0.45 µm filter paper</v>
      </c>
      <c r="E1371" s="1" t="str">
        <f>HYPERLINK("http://geochem.nrcan.gc.ca/cdogs/content/dgp/dgp00002_e.htm", "Total")</f>
        <v>Total</v>
      </c>
      <c r="F1371" s="1" t="str">
        <f>HYPERLINK("http://geochem.nrcan.gc.ca/cdogs/content/agp/agp01500_e.htm", "SO4 | NONE | IEC")</f>
        <v>SO4 | NONE | IEC</v>
      </c>
      <c r="G1371" s="1" t="str">
        <f>HYPERLINK("http://geochem.nrcan.gc.ca/cdogs/content/mth/mth01169_e.htm", "1169")</f>
        <v>1169</v>
      </c>
      <c r="H1371" s="1" t="str">
        <f>HYPERLINK("http://geochem.nrcan.gc.ca/cdogs/content/bdl/bdl210484_e.htm", "210484")</f>
        <v>210484</v>
      </c>
      <c r="I1371" s="1" t="str">
        <f>HYPERLINK("http://geochem.nrcan.gc.ca/cdogs/content/prj/prj210099_e.htm", "210099")</f>
        <v>210099</v>
      </c>
      <c r="J1371" s="1" t="str">
        <f>HYPERLINK("http://geochem.nrcan.gc.ca/cdogs/content/svy/svy210158_e.htm", "210158")</f>
        <v>210158</v>
      </c>
      <c r="L1371" t="s">
        <v>882</v>
      </c>
      <c r="M1371">
        <v>0.6</v>
      </c>
      <c r="N1371" t="s">
        <v>882</v>
      </c>
      <c r="O1371" t="s">
        <v>6228</v>
      </c>
      <c r="P1371" t="s">
        <v>6229</v>
      </c>
      <c r="Q1371" t="s">
        <v>6230</v>
      </c>
      <c r="R1371" t="s">
        <v>6231</v>
      </c>
      <c r="T1371" t="s">
        <v>25</v>
      </c>
    </row>
    <row r="1372" spans="1:20" x14ac:dyDescent="0.25">
      <c r="A1372">
        <v>62.887540999999999</v>
      </c>
      <c r="B1372">
        <v>-129.02730439999999</v>
      </c>
      <c r="C1372" s="1" t="str">
        <f>HYPERLINK("http://geochem.nrcan.gc.ca/cdogs/content/kwd/kwd020018_e.htm", "Fluid (stream)")</f>
        <v>Fluid (stream)</v>
      </c>
      <c r="D1372" s="1" t="str">
        <f>HYPERLINK("http://geochem.nrcan.gc.ca/cdogs/content/kwd/kwd080076_e.htm", "Filtering: 0.45 µm filter paper")</f>
        <v>Filtering: 0.45 µm filter paper</v>
      </c>
      <c r="E1372" s="1" t="str">
        <f>HYPERLINK("http://geochem.nrcan.gc.ca/cdogs/content/dgp/dgp00002_e.htm", "Total")</f>
        <v>Total</v>
      </c>
      <c r="F1372" s="1" t="str">
        <f>HYPERLINK("http://geochem.nrcan.gc.ca/cdogs/content/agp/agp01500_e.htm", "SO4 | NONE | IEC")</f>
        <v>SO4 | NONE | IEC</v>
      </c>
      <c r="G1372" s="1" t="str">
        <f>HYPERLINK("http://geochem.nrcan.gc.ca/cdogs/content/mth/mth01169_e.htm", "1169")</f>
        <v>1169</v>
      </c>
      <c r="H1372" s="1" t="str">
        <f>HYPERLINK("http://geochem.nrcan.gc.ca/cdogs/content/bdl/bdl210484_e.htm", "210484")</f>
        <v>210484</v>
      </c>
      <c r="I1372" s="1" t="str">
        <f>HYPERLINK("http://geochem.nrcan.gc.ca/cdogs/content/prj/prj210099_e.htm", "210099")</f>
        <v>210099</v>
      </c>
      <c r="J1372" s="1" t="str">
        <f>HYPERLINK("http://geochem.nrcan.gc.ca/cdogs/content/svy/svy210158_e.htm", "210158")</f>
        <v>210158</v>
      </c>
      <c r="L1372" t="s">
        <v>882</v>
      </c>
      <c r="M1372">
        <v>0.6</v>
      </c>
      <c r="N1372" t="s">
        <v>882</v>
      </c>
      <c r="O1372" t="s">
        <v>6232</v>
      </c>
      <c r="P1372" t="s">
        <v>6233</v>
      </c>
      <c r="Q1372" t="s">
        <v>6234</v>
      </c>
      <c r="R1372" t="s">
        <v>6235</v>
      </c>
      <c r="T1372" t="s">
        <v>25</v>
      </c>
    </row>
    <row r="1373" spans="1:20" x14ac:dyDescent="0.25">
      <c r="A1373">
        <v>62.882360200000001</v>
      </c>
      <c r="B1373">
        <v>-129.0350076</v>
      </c>
      <c r="C1373" s="1" t="str">
        <f>HYPERLINK("http://geochem.nrcan.gc.ca/cdogs/content/kwd/kwd020018_e.htm", "Fluid (stream)")</f>
        <v>Fluid (stream)</v>
      </c>
      <c r="D1373" s="1" t="str">
        <f>HYPERLINK("http://geochem.nrcan.gc.ca/cdogs/content/kwd/kwd080076_e.htm", "Filtering: 0.45 µm filter paper")</f>
        <v>Filtering: 0.45 µm filter paper</v>
      </c>
      <c r="E1373" s="1" t="str">
        <f>HYPERLINK("http://geochem.nrcan.gc.ca/cdogs/content/dgp/dgp00002_e.htm", "Total")</f>
        <v>Total</v>
      </c>
      <c r="F1373" s="1" t="str">
        <f>HYPERLINK("http://geochem.nrcan.gc.ca/cdogs/content/agp/agp01500_e.htm", "SO4 | NONE | IEC")</f>
        <v>SO4 | NONE | IEC</v>
      </c>
      <c r="G1373" s="1" t="str">
        <f>HYPERLINK("http://geochem.nrcan.gc.ca/cdogs/content/mth/mth01169_e.htm", "1169")</f>
        <v>1169</v>
      </c>
      <c r="H1373" s="1" t="str">
        <f>HYPERLINK("http://geochem.nrcan.gc.ca/cdogs/content/bdl/bdl210484_e.htm", "210484")</f>
        <v>210484</v>
      </c>
      <c r="I1373" s="1" t="str">
        <f>HYPERLINK("http://geochem.nrcan.gc.ca/cdogs/content/prj/prj210099_e.htm", "210099")</f>
        <v>210099</v>
      </c>
      <c r="J1373" s="1" t="str">
        <f>HYPERLINK("http://geochem.nrcan.gc.ca/cdogs/content/svy/svy210158_e.htm", "210158")</f>
        <v>210158</v>
      </c>
      <c r="L1373" t="s">
        <v>6217</v>
      </c>
      <c r="M1373">
        <v>0.8</v>
      </c>
      <c r="N1373" t="s">
        <v>6217</v>
      </c>
      <c r="O1373" t="s">
        <v>6236</v>
      </c>
      <c r="P1373" t="s">
        <v>6237</v>
      </c>
      <c r="Q1373" t="s">
        <v>6238</v>
      </c>
      <c r="R1373" t="s">
        <v>6239</v>
      </c>
      <c r="T1373" t="s">
        <v>25</v>
      </c>
    </row>
    <row r="1374" spans="1:20" x14ac:dyDescent="0.25">
      <c r="A1374">
        <v>62.882360200000001</v>
      </c>
      <c r="B1374">
        <v>-129.0350076</v>
      </c>
      <c r="C1374" s="1" t="str">
        <f>HYPERLINK("http://geochem.nrcan.gc.ca/cdogs/content/kwd/kwd020018_e.htm", "Fluid (stream)")</f>
        <v>Fluid (stream)</v>
      </c>
      <c r="D1374" s="1" t="str">
        <f>HYPERLINK("http://geochem.nrcan.gc.ca/cdogs/content/kwd/kwd080076_e.htm", "Filtering: 0.45 µm filter paper")</f>
        <v>Filtering: 0.45 µm filter paper</v>
      </c>
      <c r="E1374" s="1" t="str">
        <f>HYPERLINK("http://geochem.nrcan.gc.ca/cdogs/content/dgp/dgp00002_e.htm", "Total")</f>
        <v>Total</v>
      </c>
      <c r="F1374" s="1" t="str">
        <f>HYPERLINK("http://geochem.nrcan.gc.ca/cdogs/content/agp/agp01500_e.htm", "SO4 | NONE | IEC")</f>
        <v>SO4 | NONE | IEC</v>
      </c>
      <c r="G1374" s="1" t="str">
        <f>HYPERLINK("http://geochem.nrcan.gc.ca/cdogs/content/mth/mth01169_e.htm", "1169")</f>
        <v>1169</v>
      </c>
      <c r="H1374" s="1" t="str">
        <f>HYPERLINK("http://geochem.nrcan.gc.ca/cdogs/content/bdl/bdl210484_e.htm", "210484")</f>
        <v>210484</v>
      </c>
      <c r="I1374" s="1" t="str">
        <f>HYPERLINK("http://geochem.nrcan.gc.ca/cdogs/content/prj/prj210099_e.htm", "210099")</f>
        <v>210099</v>
      </c>
      <c r="J1374" s="1" t="str">
        <f>HYPERLINK("http://geochem.nrcan.gc.ca/cdogs/content/svy/svy210158_e.htm", "210158")</f>
        <v>210158</v>
      </c>
      <c r="L1374" t="s">
        <v>796</v>
      </c>
      <c r="M1374">
        <v>0.9</v>
      </c>
      <c r="N1374" t="s">
        <v>796</v>
      </c>
      <c r="O1374" t="s">
        <v>6236</v>
      </c>
      <c r="P1374" t="s">
        <v>6240</v>
      </c>
      <c r="Q1374" t="s">
        <v>6241</v>
      </c>
      <c r="R1374" t="s">
        <v>6242</v>
      </c>
      <c r="T1374" t="s">
        <v>25</v>
      </c>
    </row>
    <row r="1375" spans="1:20" x14ac:dyDescent="0.25">
      <c r="C1375" t="s">
        <v>4746</v>
      </c>
      <c r="D1375" t="s">
        <v>4747</v>
      </c>
      <c r="E1375" s="1" t="str">
        <f>HYPERLINK("http://geochem.nrcan.gc.ca/cdogs/content/dgp/dgp00002_e.htm", "Total")</f>
        <v>Total</v>
      </c>
      <c r="F1375" s="1" t="str">
        <f>HYPERLINK("http://geochem.nrcan.gc.ca/cdogs/content/agp/agp01500_e.htm", "SO4 | NONE | IEC")</f>
        <v>SO4 | NONE | IEC</v>
      </c>
      <c r="G1375" s="1" t="str">
        <f>HYPERLINK("http://geochem.nrcan.gc.ca/cdogs/content/mth/mth01169_e.htm", "1169")</f>
        <v>1169</v>
      </c>
      <c r="H1375" s="1" t="str">
        <f>HYPERLINK("http://geochem.nrcan.gc.ca/cdogs/content/bdl/bdl210484_e.htm", "210484")</f>
        <v>210484</v>
      </c>
      <c r="L1375" t="s">
        <v>4785</v>
      </c>
      <c r="M1375">
        <v>12.1</v>
      </c>
      <c r="N1375">
        <v>12.1</v>
      </c>
      <c r="Q1375" t="s">
        <v>6243</v>
      </c>
      <c r="R1375" t="s">
        <v>6244</v>
      </c>
      <c r="T1375">
        <v>0</v>
      </c>
    </row>
    <row r="1376" spans="1:20" x14ac:dyDescent="0.25">
      <c r="A1376">
        <v>62.874908499999997</v>
      </c>
      <c r="B1376">
        <v>-128.96020089999999</v>
      </c>
      <c r="C1376" s="1" t="str">
        <f>HYPERLINK("http://geochem.nrcan.gc.ca/cdogs/content/kwd/kwd020018_e.htm", "Fluid (stream)")</f>
        <v>Fluid (stream)</v>
      </c>
      <c r="D1376" s="1" t="str">
        <f>HYPERLINK("http://geochem.nrcan.gc.ca/cdogs/content/kwd/kwd080076_e.htm", "Filtering: 0.45 µm filter paper")</f>
        <v>Filtering: 0.45 µm filter paper</v>
      </c>
      <c r="E1376" s="1" t="str">
        <f>HYPERLINK("http://geochem.nrcan.gc.ca/cdogs/content/dgp/dgp00002_e.htm", "Total")</f>
        <v>Total</v>
      </c>
      <c r="F1376" s="1" t="str">
        <f>HYPERLINK("http://geochem.nrcan.gc.ca/cdogs/content/agp/agp01500_e.htm", "SO4 | NONE | IEC")</f>
        <v>SO4 | NONE | IEC</v>
      </c>
      <c r="G1376" s="1" t="str">
        <f>HYPERLINK("http://geochem.nrcan.gc.ca/cdogs/content/mth/mth01169_e.htm", "1169")</f>
        <v>1169</v>
      </c>
      <c r="H1376" s="1" t="str">
        <f>HYPERLINK("http://geochem.nrcan.gc.ca/cdogs/content/bdl/bdl210484_e.htm", "210484")</f>
        <v>210484</v>
      </c>
      <c r="I1376" s="1" t="str">
        <f>HYPERLINK("http://geochem.nrcan.gc.ca/cdogs/content/prj/prj210099_e.htm", "210099")</f>
        <v>210099</v>
      </c>
      <c r="J1376" s="1" t="str">
        <f>HYPERLINK("http://geochem.nrcan.gc.ca/cdogs/content/svy/svy210158_e.htm", "210158")</f>
        <v>210158</v>
      </c>
      <c r="L1376" t="s">
        <v>6089</v>
      </c>
      <c r="M1376">
        <v>-0.5</v>
      </c>
      <c r="N1376" t="s">
        <v>6090</v>
      </c>
      <c r="O1376" t="s">
        <v>6245</v>
      </c>
      <c r="P1376" t="s">
        <v>6246</v>
      </c>
      <c r="Q1376" t="s">
        <v>6247</v>
      </c>
      <c r="R1376" t="s">
        <v>6248</v>
      </c>
      <c r="T1376" t="s">
        <v>25</v>
      </c>
    </row>
    <row r="1377" spans="1:20" x14ac:dyDescent="0.25">
      <c r="A1377">
        <v>62.868932399999998</v>
      </c>
      <c r="B1377">
        <v>-128.9671664</v>
      </c>
      <c r="C1377" s="1" t="str">
        <f>HYPERLINK("http://geochem.nrcan.gc.ca/cdogs/content/kwd/kwd020018_e.htm", "Fluid (stream)")</f>
        <v>Fluid (stream)</v>
      </c>
      <c r="D1377" s="1" t="str">
        <f>HYPERLINK("http://geochem.nrcan.gc.ca/cdogs/content/kwd/kwd080076_e.htm", "Filtering: 0.45 µm filter paper")</f>
        <v>Filtering: 0.45 µm filter paper</v>
      </c>
      <c r="E1377" s="1" t="str">
        <f>HYPERLINK("http://geochem.nrcan.gc.ca/cdogs/content/dgp/dgp00002_e.htm", "Total")</f>
        <v>Total</v>
      </c>
      <c r="F1377" s="1" t="str">
        <f>HYPERLINK("http://geochem.nrcan.gc.ca/cdogs/content/agp/agp01500_e.htm", "SO4 | NONE | IEC")</f>
        <v>SO4 | NONE | IEC</v>
      </c>
      <c r="G1377" s="1" t="str">
        <f>HYPERLINK("http://geochem.nrcan.gc.ca/cdogs/content/mth/mth01169_e.htm", "1169")</f>
        <v>1169</v>
      </c>
      <c r="H1377" s="1" t="str">
        <f>HYPERLINK("http://geochem.nrcan.gc.ca/cdogs/content/bdl/bdl210484_e.htm", "210484")</f>
        <v>210484</v>
      </c>
      <c r="I1377" s="1" t="str">
        <f>HYPERLINK("http://geochem.nrcan.gc.ca/cdogs/content/prj/prj210099_e.htm", "210099")</f>
        <v>210099</v>
      </c>
      <c r="J1377" s="1" t="str">
        <f>HYPERLINK("http://geochem.nrcan.gc.ca/cdogs/content/svy/svy210158_e.htm", "210158")</f>
        <v>210158</v>
      </c>
      <c r="L1377" t="s">
        <v>6249</v>
      </c>
      <c r="M1377">
        <v>0.5</v>
      </c>
      <c r="N1377" t="s">
        <v>6249</v>
      </c>
      <c r="O1377" t="s">
        <v>6250</v>
      </c>
      <c r="P1377" t="s">
        <v>6251</v>
      </c>
      <c r="Q1377" t="s">
        <v>6252</v>
      </c>
      <c r="R1377" t="s">
        <v>6253</v>
      </c>
      <c r="T1377" t="s">
        <v>25</v>
      </c>
    </row>
    <row r="1378" spans="1:20" x14ac:dyDescent="0.25">
      <c r="A1378">
        <v>62.867565499999998</v>
      </c>
      <c r="B1378">
        <v>-129.0835538</v>
      </c>
      <c r="C1378" s="1" t="str">
        <f>HYPERLINK("http://geochem.nrcan.gc.ca/cdogs/content/kwd/kwd020018_e.htm", "Fluid (stream)")</f>
        <v>Fluid (stream)</v>
      </c>
      <c r="D1378" s="1" t="str">
        <f>HYPERLINK("http://geochem.nrcan.gc.ca/cdogs/content/kwd/kwd080076_e.htm", "Filtering: 0.45 µm filter paper")</f>
        <v>Filtering: 0.45 µm filter paper</v>
      </c>
      <c r="E1378" s="1" t="str">
        <f>HYPERLINK("http://geochem.nrcan.gc.ca/cdogs/content/dgp/dgp00002_e.htm", "Total")</f>
        <v>Total</v>
      </c>
      <c r="F1378" s="1" t="str">
        <f>HYPERLINK("http://geochem.nrcan.gc.ca/cdogs/content/agp/agp01500_e.htm", "SO4 | NONE | IEC")</f>
        <v>SO4 | NONE | IEC</v>
      </c>
      <c r="G1378" s="1" t="str">
        <f>HYPERLINK("http://geochem.nrcan.gc.ca/cdogs/content/mth/mth01169_e.htm", "1169")</f>
        <v>1169</v>
      </c>
      <c r="H1378" s="1" t="str">
        <f>HYPERLINK("http://geochem.nrcan.gc.ca/cdogs/content/bdl/bdl210484_e.htm", "210484")</f>
        <v>210484</v>
      </c>
      <c r="I1378" s="1" t="str">
        <f>HYPERLINK("http://geochem.nrcan.gc.ca/cdogs/content/prj/prj210099_e.htm", "210099")</f>
        <v>210099</v>
      </c>
      <c r="J1378" s="1" t="str">
        <f>HYPERLINK("http://geochem.nrcan.gc.ca/cdogs/content/svy/svy210158_e.htm", "210158")</f>
        <v>210158</v>
      </c>
      <c r="L1378" t="s">
        <v>6254</v>
      </c>
      <c r="M1378">
        <v>2.1</v>
      </c>
      <c r="N1378" t="s">
        <v>6254</v>
      </c>
      <c r="O1378" t="s">
        <v>6255</v>
      </c>
      <c r="P1378" t="s">
        <v>6256</v>
      </c>
      <c r="Q1378" t="s">
        <v>6257</v>
      </c>
      <c r="R1378" t="s">
        <v>6258</v>
      </c>
      <c r="T1378" t="s">
        <v>25</v>
      </c>
    </row>
    <row r="1379" spans="1:20" x14ac:dyDescent="0.25">
      <c r="A1379">
        <v>62.863652299999998</v>
      </c>
      <c r="B1379">
        <v>-129.12040759999999</v>
      </c>
      <c r="C1379" s="1" t="str">
        <f>HYPERLINK("http://geochem.nrcan.gc.ca/cdogs/content/kwd/kwd020018_e.htm", "Fluid (stream)")</f>
        <v>Fluid (stream)</v>
      </c>
      <c r="D1379" s="1" t="str">
        <f>HYPERLINK("http://geochem.nrcan.gc.ca/cdogs/content/kwd/kwd080076_e.htm", "Filtering: 0.45 µm filter paper")</f>
        <v>Filtering: 0.45 µm filter paper</v>
      </c>
      <c r="E1379" s="1" t="str">
        <f>HYPERLINK("http://geochem.nrcan.gc.ca/cdogs/content/dgp/dgp00002_e.htm", "Total")</f>
        <v>Total</v>
      </c>
      <c r="F1379" s="1" t="str">
        <f>HYPERLINK("http://geochem.nrcan.gc.ca/cdogs/content/agp/agp01500_e.htm", "SO4 | NONE | IEC")</f>
        <v>SO4 | NONE | IEC</v>
      </c>
      <c r="G1379" s="1" t="str">
        <f>HYPERLINK("http://geochem.nrcan.gc.ca/cdogs/content/mth/mth01169_e.htm", "1169")</f>
        <v>1169</v>
      </c>
      <c r="H1379" s="1" t="str">
        <f>HYPERLINK("http://geochem.nrcan.gc.ca/cdogs/content/bdl/bdl210484_e.htm", "210484")</f>
        <v>210484</v>
      </c>
      <c r="I1379" s="1" t="str">
        <f>HYPERLINK("http://geochem.nrcan.gc.ca/cdogs/content/prj/prj210099_e.htm", "210099")</f>
        <v>210099</v>
      </c>
      <c r="J1379" s="1" t="str">
        <f>HYPERLINK("http://geochem.nrcan.gc.ca/cdogs/content/svy/svy210158_e.htm", "210158")</f>
        <v>210158</v>
      </c>
      <c r="L1379" t="s">
        <v>339</v>
      </c>
      <c r="M1379">
        <v>5.5</v>
      </c>
      <c r="N1379" t="s">
        <v>339</v>
      </c>
      <c r="O1379" t="s">
        <v>6259</v>
      </c>
      <c r="P1379" t="s">
        <v>6260</v>
      </c>
      <c r="Q1379" t="s">
        <v>6261</v>
      </c>
      <c r="R1379" t="s">
        <v>6262</v>
      </c>
      <c r="T1379" t="s">
        <v>25</v>
      </c>
    </row>
    <row r="1380" spans="1:20" x14ac:dyDescent="0.25">
      <c r="A1380">
        <v>62.836592400000001</v>
      </c>
      <c r="B1380">
        <v>-129.03259840000001</v>
      </c>
      <c r="C1380" s="1" t="str">
        <f>HYPERLINK("http://geochem.nrcan.gc.ca/cdogs/content/kwd/kwd020018_e.htm", "Fluid (stream)")</f>
        <v>Fluid (stream)</v>
      </c>
      <c r="D1380" s="1" t="str">
        <f>HYPERLINK("http://geochem.nrcan.gc.ca/cdogs/content/kwd/kwd080076_e.htm", "Filtering: 0.45 µm filter paper")</f>
        <v>Filtering: 0.45 µm filter paper</v>
      </c>
      <c r="E1380" s="1" t="str">
        <f>HYPERLINK("http://geochem.nrcan.gc.ca/cdogs/content/dgp/dgp00002_e.htm", "Total")</f>
        <v>Total</v>
      </c>
      <c r="F1380" s="1" t="str">
        <f>HYPERLINK("http://geochem.nrcan.gc.ca/cdogs/content/agp/agp01500_e.htm", "SO4 | NONE | IEC")</f>
        <v>SO4 | NONE | IEC</v>
      </c>
      <c r="G1380" s="1" t="str">
        <f>HYPERLINK("http://geochem.nrcan.gc.ca/cdogs/content/mth/mth01169_e.htm", "1169")</f>
        <v>1169</v>
      </c>
      <c r="H1380" s="1" t="str">
        <f>HYPERLINK("http://geochem.nrcan.gc.ca/cdogs/content/bdl/bdl210484_e.htm", "210484")</f>
        <v>210484</v>
      </c>
      <c r="I1380" s="1" t="str">
        <f>HYPERLINK("http://geochem.nrcan.gc.ca/cdogs/content/prj/prj210099_e.htm", "210099")</f>
        <v>210099</v>
      </c>
      <c r="J1380" s="1" t="str">
        <f>HYPERLINK("http://geochem.nrcan.gc.ca/cdogs/content/svy/svy210158_e.htm", "210158")</f>
        <v>210158</v>
      </c>
      <c r="L1380" t="s">
        <v>6089</v>
      </c>
      <c r="M1380">
        <v>-0.5</v>
      </c>
      <c r="N1380" t="s">
        <v>6090</v>
      </c>
      <c r="O1380" t="s">
        <v>6263</v>
      </c>
      <c r="P1380" t="s">
        <v>6264</v>
      </c>
      <c r="Q1380" t="s">
        <v>6265</v>
      </c>
      <c r="R1380" t="s">
        <v>6266</v>
      </c>
      <c r="T1380" t="s">
        <v>25</v>
      </c>
    </row>
    <row r="1381" spans="1:20" x14ac:dyDescent="0.25">
      <c r="A1381">
        <v>62.832014700000002</v>
      </c>
      <c r="B1381">
        <v>-129.03227939999999</v>
      </c>
      <c r="C1381" s="1" t="str">
        <f>HYPERLINK("http://geochem.nrcan.gc.ca/cdogs/content/kwd/kwd020018_e.htm", "Fluid (stream)")</f>
        <v>Fluid (stream)</v>
      </c>
      <c r="D1381" s="1" t="str">
        <f>HYPERLINK("http://geochem.nrcan.gc.ca/cdogs/content/kwd/kwd080076_e.htm", "Filtering: 0.45 µm filter paper")</f>
        <v>Filtering: 0.45 µm filter paper</v>
      </c>
      <c r="E1381" s="1" t="str">
        <f>HYPERLINK("http://geochem.nrcan.gc.ca/cdogs/content/dgp/dgp00002_e.htm", "Total")</f>
        <v>Total</v>
      </c>
      <c r="F1381" s="1" t="str">
        <f>HYPERLINK("http://geochem.nrcan.gc.ca/cdogs/content/agp/agp01500_e.htm", "SO4 | NONE | IEC")</f>
        <v>SO4 | NONE | IEC</v>
      </c>
      <c r="G1381" s="1" t="str">
        <f>HYPERLINK("http://geochem.nrcan.gc.ca/cdogs/content/mth/mth01169_e.htm", "1169")</f>
        <v>1169</v>
      </c>
      <c r="H1381" s="1" t="str">
        <f>HYPERLINK("http://geochem.nrcan.gc.ca/cdogs/content/bdl/bdl210484_e.htm", "210484")</f>
        <v>210484</v>
      </c>
      <c r="I1381" s="1" t="str">
        <f>HYPERLINK("http://geochem.nrcan.gc.ca/cdogs/content/prj/prj210099_e.htm", "210099")</f>
        <v>210099</v>
      </c>
      <c r="J1381" s="1" t="str">
        <f>HYPERLINK("http://geochem.nrcan.gc.ca/cdogs/content/svy/svy210158_e.htm", "210158")</f>
        <v>210158</v>
      </c>
      <c r="L1381" t="s">
        <v>5515</v>
      </c>
      <c r="M1381">
        <v>1.8</v>
      </c>
      <c r="N1381" t="s">
        <v>5515</v>
      </c>
      <c r="O1381" t="s">
        <v>6267</v>
      </c>
      <c r="P1381" t="s">
        <v>6268</v>
      </c>
      <c r="Q1381" t="s">
        <v>6269</v>
      </c>
      <c r="R1381" t="s">
        <v>6270</v>
      </c>
      <c r="T1381" t="s">
        <v>25</v>
      </c>
    </row>
    <row r="1382" spans="1:20" x14ac:dyDescent="0.25">
      <c r="A1382">
        <v>62.765779899999998</v>
      </c>
      <c r="B1382">
        <v>-129.05800439999999</v>
      </c>
      <c r="C1382" s="1" t="str">
        <f>HYPERLINK("http://geochem.nrcan.gc.ca/cdogs/content/kwd/kwd020018_e.htm", "Fluid (stream)")</f>
        <v>Fluid (stream)</v>
      </c>
      <c r="D1382" s="1" t="str">
        <f>HYPERLINK("http://geochem.nrcan.gc.ca/cdogs/content/kwd/kwd080076_e.htm", "Filtering: 0.45 µm filter paper")</f>
        <v>Filtering: 0.45 µm filter paper</v>
      </c>
      <c r="E1382" s="1" t="str">
        <f>HYPERLINK("http://geochem.nrcan.gc.ca/cdogs/content/dgp/dgp00002_e.htm", "Total")</f>
        <v>Total</v>
      </c>
      <c r="F1382" s="1" t="str">
        <f>HYPERLINK("http://geochem.nrcan.gc.ca/cdogs/content/agp/agp01500_e.htm", "SO4 | NONE | IEC")</f>
        <v>SO4 | NONE | IEC</v>
      </c>
      <c r="G1382" s="1" t="str">
        <f>HYPERLINK("http://geochem.nrcan.gc.ca/cdogs/content/mth/mth01169_e.htm", "1169")</f>
        <v>1169</v>
      </c>
      <c r="H1382" s="1" t="str">
        <f>HYPERLINK("http://geochem.nrcan.gc.ca/cdogs/content/bdl/bdl210484_e.htm", "210484")</f>
        <v>210484</v>
      </c>
      <c r="I1382" s="1" t="str">
        <f>HYPERLINK("http://geochem.nrcan.gc.ca/cdogs/content/prj/prj210099_e.htm", "210099")</f>
        <v>210099</v>
      </c>
      <c r="J1382" s="1" t="str">
        <f>HYPERLINK("http://geochem.nrcan.gc.ca/cdogs/content/svy/svy210158_e.htm", "210158")</f>
        <v>210158</v>
      </c>
      <c r="L1382" t="s">
        <v>4937</v>
      </c>
      <c r="M1382">
        <v>29.2</v>
      </c>
      <c r="N1382" t="s">
        <v>4937</v>
      </c>
      <c r="O1382" t="s">
        <v>6271</v>
      </c>
      <c r="P1382" t="s">
        <v>6272</v>
      </c>
      <c r="Q1382" t="s">
        <v>6273</v>
      </c>
      <c r="R1382" t="s">
        <v>6274</v>
      </c>
      <c r="T1382" t="s">
        <v>25</v>
      </c>
    </row>
    <row r="1383" spans="1:20" x14ac:dyDescent="0.25">
      <c r="A1383">
        <v>62.768744499999997</v>
      </c>
      <c r="B1383">
        <v>-129.05158539999999</v>
      </c>
      <c r="C1383" s="1" t="str">
        <f>HYPERLINK("http://geochem.nrcan.gc.ca/cdogs/content/kwd/kwd020018_e.htm", "Fluid (stream)")</f>
        <v>Fluid (stream)</v>
      </c>
      <c r="D1383" s="1" t="str">
        <f>HYPERLINK("http://geochem.nrcan.gc.ca/cdogs/content/kwd/kwd080076_e.htm", "Filtering: 0.45 µm filter paper")</f>
        <v>Filtering: 0.45 µm filter paper</v>
      </c>
      <c r="E1383" s="1" t="str">
        <f>HYPERLINK("http://geochem.nrcan.gc.ca/cdogs/content/dgp/dgp00002_e.htm", "Total")</f>
        <v>Total</v>
      </c>
      <c r="F1383" s="1" t="str">
        <f>HYPERLINK("http://geochem.nrcan.gc.ca/cdogs/content/agp/agp01500_e.htm", "SO4 | NONE | IEC")</f>
        <v>SO4 | NONE | IEC</v>
      </c>
      <c r="G1383" s="1" t="str">
        <f>HYPERLINK("http://geochem.nrcan.gc.ca/cdogs/content/mth/mth01169_e.htm", "1169")</f>
        <v>1169</v>
      </c>
      <c r="H1383" s="1" t="str">
        <f>HYPERLINK("http://geochem.nrcan.gc.ca/cdogs/content/bdl/bdl210484_e.htm", "210484")</f>
        <v>210484</v>
      </c>
      <c r="I1383" s="1" t="str">
        <f>HYPERLINK("http://geochem.nrcan.gc.ca/cdogs/content/prj/prj210099_e.htm", "210099")</f>
        <v>210099</v>
      </c>
      <c r="J1383" s="1" t="str">
        <f>HYPERLINK("http://geochem.nrcan.gc.ca/cdogs/content/svy/svy210158_e.htm", "210158")</f>
        <v>210158</v>
      </c>
      <c r="L1383" t="s">
        <v>2559</v>
      </c>
      <c r="M1383">
        <v>8.4</v>
      </c>
      <c r="N1383" t="s">
        <v>2559</v>
      </c>
      <c r="O1383" t="s">
        <v>6275</v>
      </c>
      <c r="P1383" t="s">
        <v>6276</v>
      </c>
      <c r="Q1383" t="s">
        <v>6277</v>
      </c>
      <c r="R1383" t="s">
        <v>6278</v>
      </c>
      <c r="T1383" t="s">
        <v>25</v>
      </c>
    </row>
    <row r="1384" spans="1:20" x14ac:dyDescent="0.25">
      <c r="A1384">
        <v>62.722445499999999</v>
      </c>
      <c r="B1384">
        <v>-129.0879406</v>
      </c>
      <c r="C1384" s="1" t="str">
        <f>HYPERLINK("http://geochem.nrcan.gc.ca/cdogs/content/kwd/kwd020018_e.htm", "Fluid (stream)")</f>
        <v>Fluid (stream)</v>
      </c>
      <c r="D1384" s="1" t="str">
        <f>HYPERLINK("http://geochem.nrcan.gc.ca/cdogs/content/kwd/kwd080076_e.htm", "Filtering: 0.45 µm filter paper")</f>
        <v>Filtering: 0.45 µm filter paper</v>
      </c>
      <c r="E1384" s="1" t="str">
        <f>HYPERLINK("http://geochem.nrcan.gc.ca/cdogs/content/dgp/dgp00002_e.htm", "Total")</f>
        <v>Total</v>
      </c>
      <c r="F1384" s="1" t="str">
        <f>HYPERLINK("http://geochem.nrcan.gc.ca/cdogs/content/agp/agp01500_e.htm", "SO4 | NONE | IEC")</f>
        <v>SO4 | NONE | IEC</v>
      </c>
      <c r="G1384" s="1" t="str">
        <f>HYPERLINK("http://geochem.nrcan.gc.ca/cdogs/content/mth/mth01169_e.htm", "1169")</f>
        <v>1169</v>
      </c>
      <c r="H1384" s="1" t="str">
        <f>HYPERLINK("http://geochem.nrcan.gc.ca/cdogs/content/bdl/bdl210484_e.htm", "210484")</f>
        <v>210484</v>
      </c>
      <c r="I1384" s="1" t="str">
        <f>HYPERLINK("http://geochem.nrcan.gc.ca/cdogs/content/prj/prj210099_e.htm", "210099")</f>
        <v>210099</v>
      </c>
      <c r="J1384" s="1" t="str">
        <f>HYPERLINK("http://geochem.nrcan.gc.ca/cdogs/content/svy/svy210158_e.htm", "210158")</f>
        <v>210158</v>
      </c>
      <c r="L1384" t="s">
        <v>2781</v>
      </c>
      <c r="M1384">
        <v>6</v>
      </c>
      <c r="N1384" t="s">
        <v>2781</v>
      </c>
      <c r="O1384" t="s">
        <v>6279</v>
      </c>
      <c r="P1384" t="s">
        <v>6280</v>
      </c>
      <c r="Q1384" t="s">
        <v>6281</v>
      </c>
      <c r="R1384" t="s">
        <v>6282</v>
      </c>
      <c r="T1384" t="s">
        <v>25</v>
      </c>
    </row>
    <row r="1385" spans="1:20" x14ac:dyDescent="0.25">
      <c r="A1385">
        <v>62.661614499999999</v>
      </c>
      <c r="B1385">
        <v>-129.2073992</v>
      </c>
      <c r="C1385" s="1" t="str">
        <f>HYPERLINK("http://geochem.nrcan.gc.ca/cdogs/content/kwd/kwd020018_e.htm", "Fluid (stream)")</f>
        <v>Fluid (stream)</v>
      </c>
      <c r="D1385" s="1" t="str">
        <f>HYPERLINK("http://geochem.nrcan.gc.ca/cdogs/content/kwd/kwd080076_e.htm", "Filtering: 0.45 µm filter paper")</f>
        <v>Filtering: 0.45 µm filter paper</v>
      </c>
      <c r="E1385" s="1" t="str">
        <f>HYPERLINK("http://geochem.nrcan.gc.ca/cdogs/content/dgp/dgp00002_e.htm", "Total")</f>
        <v>Total</v>
      </c>
      <c r="F1385" s="1" t="str">
        <f>HYPERLINK("http://geochem.nrcan.gc.ca/cdogs/content/agp/agp01500_e.htm", "SO4 | NONE | IEC")</f>
        <v>SO4 | NONE | IEC</v>
      </c>
      <c r="G1385" s="1" t="str">
        <f>HYPERLINK("http://geochem.nrcan.gc.ca/cdogs/content/mth/mth01169_e.htm", "1169")</f>
        <v>1169</v>
      </c>
      <c r="H1385" s="1" t="str">
        <f>HYPERLINK("http://geochem.nrcan.gc.ca/cdogs/content/bdl/bdl210484_e.htm", "210484")</f>
        <v>210484</v>
      </c>
      <c r="I1385" s="1" t="str">
        <f>HYPERLINK("http://geochem.nrcan.gc.ca/cdogs/content/prj/prj210099_e.htm", "210099")</f>
        <v>210099</v>
      </c>
      <c r="J1385" s="1" t="str">
        <f>HYPERLINK("http://geochem.nrcan.gc.ca/cdogs/content/svy/svy210158_e.htm", "210158")</f>
        <v>210158</v>
      </c>
      <c r="L1385" t="s">
        <v>517</v>
      </c>
      <c r="M1385">
        <v>27</v>
      </c>
      <c r="N1385" t="s">
        <v>517</v>
      </c>
      <c r="O1385" t="s">
        <v>6283</v>
      </c>
      <c r="P1385" t="s">
        <v>6284</v>
      </c>
      <c r="Q1385" t="s">
        <v>6285</v>
      </c>
      <c r="R1385" t="s">
        <v>6286</v>
      </c>
      <c r="T1385" t="s">
        <v>25</v>
      </c>
    </row>
    <row r="1386" spans="1:20" x14ac:dyDescent="0.25">
      <c r="A1386">
        <v>62.693493099999998</v>
      </c>
      <c r="B1386">
        <v>-129.29980040000001</v>
      </c>
      <c r="C1386" s="1" t="str">
        <f>HYPERLINK("http://geochem.nrcan.gc.ca/cdogs/content/kwd/kwd020018_e.htm", "Fluid (stream)")</f>
        <v>Fluid (stream)</v>
      </c>
      <c r="D1386" s="1" t="str">
        <f>HYPERLINK("http://geochem.nrcan.gc.ca/cdogs/content/kwd/kwd080076_e.htm", "Filtering: 0.45 µm filter paper")</f>
        <v>Filtering: 0.45 µm filter paper</v>
      </c>
      <c r="E1386" s="1" t="str">
        <f>HYPERLINK("http://geochem.nrcan.gc.ca/cdogs/content/dgp/dgp00002_e.htm", "Total")</f>
        <v>Total</v>
      </c>
      <c r="F1386" s="1" t="str">
        <f>HYPERLINK("http://geochem.nrcan.gc.ca/cdogs/content/agp/agp01500_e.htm", "SO4 | NONE | IEC")</f>
        <v>SO4 | NONE | IEC</v>
      </c>
      <c r="G1386" s="1" t="str">
        <f>HYPERLINK("http://geochem.nrcan.gc.ca/cdogs/content/mth/mth01169_e.htm", "1169")</f>
        <v>1169</v>
      </c>
      <c r="H1386" s="1" t="str">
        <f>HYPERLINK("http://geochem.nrcan.gc.ca/cdogs/content/bdl/bdl210484_e.htm", "210484")</f>
        <v>210484</v>
      </c>
      <c r="I1386" s="1" t="str">
        <f>HYPERLINK("http://geochem.nrcan.gc.ca/cdogs/content/prj/prj210099_e.htm", "210099")</f>
        <v>210099</v>
      </c>
      <c r="J1386" s="1" t="str">
        <f>HYPERLINK("http://geochem.nrcan.gc.ca/cdogs/content/svy/svy210158_e.htm", "210158")</f>
        <v>210158</v>
      </c>
      <c r="L1386" t="s">
        <v>632</v>
      </c>
      <c r="M1386">
        <v>32</v>
      </c>
      <c r="N1386" t="s">
        <v>632</v>
      </c>
      <c r="O1386" t="s">
        <v>6287</v>
      </c>
      <c r="P1386" t="s">
        <v>6288</v>
      </c>
      <c r="Q1386" t="s">
        <v>6289</v>
      </c>
      <c r="R1386" t="s">
        <v>6290</v>
      </c>
      <c r="T1386" t="s">
        <v>25</v>
      </c>
    </row>
    <row r="1387" spans="1:20" x14ac:dyDescent="0.25">
      <c r="A1387">
        <v>62.7116866</v>
      </c>
      <c r="B1387">
        <v>-129.30035570000001</v>
      </c>
      <c r="C1387" s="1" t="str">
        <f>HYPERLINK("http://geochem.nrcan.gc.ca/cdogs/content/kwd/kwd020018_e.htm", "Fluid (stream)")</f>
        <v>Fluid (stream)</v>
      </c>
      <c r="D1387" s="1" t="str">
        <f>HYPERLINK("http://geochem.nrcan.gc.ca/cdogs/content/kwd/kwd080076_e.htm", "Filtering: 0.45 µm filter paper")</f>
        <v>Filtering: 0.45 µm filter paper</v>
      </c>
      <c r="E1387" s="1" t="str">
        <f>HYPERLINK("http://geochem.nrcan.gc.ca/cdogs/content/dgp/dgp00002_e.htm", "Total")</f>
        <v>Total</v>
      </c>
      <c r="F1387" s="1" t="str">
        <f>HYPERLINK("http://geochem.nrcan.gc.ca/cdogs/content/agp/agp01500_e.htm", "SO4 | NONE | IEC")</f>
        <v>SO4 | NONE | IEC</v>
      </c>
      <c r="G1387" s="1" t="str">
        <f>HYPERLINK("http://geochem.nrcan.gc.ca/cdogs/content/mth/mth01169_e.htm", "1169")</f>
        <v>1169</v>
      </c>
      <c r="H1387" s="1" t="str">
        <f>HYPERLINK("http://geochem.nrcan.gc.ca/cdogs/content/bdl/bdl210484_e.htm", "210484")</f>
        <v>210484</v>
      </c>
      <c r="I1387" s="1" t="str">
        <f>HYPERLINK("http://geochem.nrcan.gc.ca/cdogs/content/prj/prj210099_e.htm", "210099")</f>
        <v>210099</v>
      </c>
      <c r="J1387" s="1" t="str">
        <f>HYPERLINK("http://geochem.nrcan.gc.ca/cdogs/content/svy/svy210158_e.htm", "210158")</f>
        <v>210158</v>
      </c>
      <c r="L1387" t="s">
        <v>6291</v>
      </c>
      <c r="M1387">
        <v>23</v>
      </c>
      <c r="N1387" t="s">
        <v>6291</v>
      </c>
      <c r="O1387" t="s">
        <v>6292</v>
      </c>
      <c r="P1387" t="s">
        <v>6293</v>
      </c>
      <c r="Q1387" t="s">
        <v>6294</v>
      </c>
      <c r="R1387" t="s">
        <v>6295</v>
      </c>
      <c r="T1387" t="s">
        <v>25</v>
      </c>
    </row>
    <row r="1388" spans="1:20" x14ac:dyDescent="0.25">
      <c r="A1388">
        <v>62.730823999999998</v>
      </c>
      <c r="B1388">
        <v>-129.3284457</v>
      </c>
      <c r="C1388" s="1" t="str">
        <f>HYPERLINK("http://geochem.nrcan.gc.ca/cdogs/content/kwd/kwd020018_e.htm", "Fluid (stream)")</f>
        <v>Fluid (stream)</v>
      </c>
      <c r="D1388" s="1" t="str">
        <f>HYPERLINK("http://geochem.nrcan.gc.ca/cdogs/content/kwd/kwd080076_e.htm", "Filtering: 0.45 µm filter paper")</f>
        <v>Filtering: 0.45 µm filter paper</v>
      </c>
      <c r="E1388" s="1" t="str">
        <f>HYPERLINK("http://geochem.nrcan.gc.ca/cdogs/content/dgp/dgp00002_e.htm", "Total")</f>
        <v>Total</v>
      </c>
      <c r="F1388" s="1" t="str">
        <f>HYPERLINK("http://geochem.nrcan.gc.ca/cdogs/content/agp/agp01500_e.htm", "SO4 | NONE | IEC")</f>
        <v>SO4 | NONE | IEC</v>
      </c>
      <c r="G1388" s="1" t="str">
        <f>HYPERLINK("http://geochem.nrcan.gc.ca/cdogs/content/mth/mth01169_e.htm", "1169")</f>
        <v>1169</v>
      </c>
      <c r="H1388" s="1" t="str">
        <f>HYPERLINK("http://geochem.nrcan.gc.ca/cdogs/content/bdl/bdl210484_e.htm", "210484")</f>
        <v>210484</v>
      </c>
      <c r="I1388" s="1" t="str">
        <f>HYPERLINK("http://geochem.nrcan.gc.ca/cdogs/content/prj/prj210099_e.htm", "210099")</f>
        <v>210099</v>
      </c>
      <c r="J1388" s="1" t="str">
        <f>HYPERLINK("http://geochem.nrcan.gc.ca/cdogs/content/svy/svy210158_e.htm", "210158")</f>
        <v>210158</v>
      </c>
      <c r="L1388" t="s">
        <v>5212</v>
      </c>
      <c r="M1388">
        <v>17.5</v>
      </c>
      <c r="N1388" t="s">
        <v>5212</v>
      </c>
      <c r="O1388" t="s">
        <v>6296</v>
      </c>
      <c r="P1388" t="s">
        <v>6297</v>
      </c>
      <c r="Q1388" t="s">
        <v>6298</v>
      </c>
      <c r="R1388" t="s">
        <v>6299</v>
      </c>
      <c r="T1388" t="s">
        <v>25</v>
      </c>
    </row>
    <row r="1389" spans="1:20" x14ac:dyDescent="0.25">
      <c r="A1389">
        <v>62.744918200000001</v>
      </c>
      <c r="B1389">
        <v>-129.36069979999999</v>
      </c>
      <c r="C1389" s="1" t="str">
        <f>HYPERLINK("http://geochem.nrcan.gc.ca/cdogs/content/kwd/kwd020018_e.htm", "Fluid (stream)")</f>
        <v>Fluid (stream)</v>
      </c>
      <c r="D1389" s="1" t="str">
        <f>HYPERLINK("http://geochem.nrcan.gc.ca/cdogs/content/kwd/kwd080076_e.htm", "Filtering: 0.45 µm filter paper")</f>
        <v>Filtering: 0.45 µm filter paper</v>
      </c>
      <c r="E1389" s="1" t="str">
        <f>HYPERLINK("http://geochem.nrcan.gc.ca/cdogs/content/dgp/dgp00002_e.htm", "Total")</f>
        <v>Total</v>
      </c>
      <c r="F1389" s="1" t="str">
        <f>HYPERLINK("http://geochem.nrcan.gc.ca/cdogs/content/agp/agp01500_e.htm", "SO4 | NONE | IEC")</f>
        <v>SO4 | NONE | IEC</v>
      </c>
      <c r="G1389" s="1" t="str">
        <f>HYPERLINK("http://geochem.nrcan.gc.ca/cdogs/content/mth/mth01169_e.htm", "1169")</f>
        <v>1169</v>
      </c>
      <c r="H1389" s="1" t="str">
        <f>HYPERLINK("http://geochem.nrcan.gc.ca/cdogs/content/bdl/bdl210484_e.htm", "210484")</f>
        <v>210484</v>
      </c>
      <c r="I1389" s="1" t="str">
        <f>HYPERLINK("http://geochem.nrcan.gc.ca/cdogs/content/prj/prj210099_e.htm", "210099")</f>
        <v>210099</v>
      </c>
      <c r="J1389" s="1" t="str">
        <f>HYPERLINK("http://geochem.nrcan.gc.ca/cdogs/content/svy/svy210158_e.htm", "210158")</f>
        <v>210158</v>
      </c>
      <c r="L1389" t="s">
        <v>2684</v>
      </c>
      <c r="M1389">
        <v>12.5</v>
      </c>
      <c r="N1389" t="s">
        <v>2684</v>
      </c>
      <c r="O1389" t="s">
        <v>6300</v>
      </c>
      <c r="P1389" t="s">
        <v>6301</v>
      </c>
      <c r="Q1389" t="s">
        <v>6302</v>
      </c>
      <c r="R1389" t="s">
        <v>6303</v>
      </c>
      <c r="T1389" t="s">
        <v>25</v>
      </c>
    </row>
    <row r="1390" spans="1:20" x14ac:dyDescent="0.25">
      <c r="A1390">
        <v>62.757405499999997</v>
      </c>
      <c r="B1390">
        <v>-129.37391149999999</v>
      </c>
      <c r="C1390" s="1" t="str">
        <f>HYPERLINK("http://geochem.nrcan.gc.ca/cdogs/content/kwd/kwd020018_e.htm", "Fluid (stream)")</f>
        <v>Fluid (stream)</v>
      </c>
      <c r="D1390" s="1" t="str">
        <f>HYPERLINK("http://geochem.nrcan.gc.ca/cdogs/content/kwd/kwd080076_e.htm", "Filtering: 0.45 µm filter paper")</f>
        <v>Filtering: 0.45 µm filter paper</v>
      </c>
      <c r="E1390" s="1" t="str">
        <f>HYPERLINK("http://geochem.nrcan.gc.ca/cdogs/content/dgp/dgp00002_e.htm", "Total")</f>
        <v>Total</v>
      </c>
      <c r="F1390" s="1" t="str">
        <f>HYPERLINK("http://geochem.nrcan.gc.ca/cdogs/content/agp/agp01500_e.htm", "SO4 | NONE | IEC")</f>
        <v>SO4 | NONE | IEC</v>
      </c>
      <c r="G1390" s="1" t="str">
        <f>HYPERLINK("http://geochem.nrcan.gc.ca/cdogs/content/mth/mth01169_e.htm", "1169")</f>
        <v>1169</v>
      </c>
      <c r="H1390" s="1" t="str">
        <f>HYPERLINK("http://geochem.nrcan.gc.ca/cdogs/content/bdl/bdl210484_e.htm", "210484")</f>
        <v>210484</v>
      </c>
      <c r="I1390" s="1" t="str">
        <f>HYPERLINK("http://geochem.nrcan.gc.ca/cdogs/content/prj/prj210099_e.htm", "210099")</f>
        <v>210099</v>
      </c>
      <c r="J1390" s="1" t="str">
        <f>HYPERLINK("http://geochem.nrcan.gc.ca/cdogs/content/svy/svy210158_e.htm", "210158")</f>
        <v>210158</v>
      </c>
      <c r="L1390" t="s">
        <v>697</v>
      </c>
      <c r="M1390">
        <v>33.5</v>
      </c>
      <c r="N1390" t="s">
        <v>697</v>
      </c>
      <c r="O1390" t="s">
        <v>6304</v>
      </c>
      <c r="P1390" t="s">
        <v>6305</v>
      </c>
      <c r="Q1390" t="s">
        <v>6306</v>
      </c>
      <c r="R1390" t="s">
        <v>6307</v>
      </c>
      <c r="T1390" t="s">
        <v>25</v>
      </c>
    </row>
    <row r="1391" spans="1:20" x14ac:dyDescent="0.25">
      <c r="A1391">
        <v>62.7771629</v>
      </c>
      <c r="B1391">
        <v>-129.43605539999999</v>
      </c>
      <c r="C1391" s="1" t="str">
        <f>HYPERLINK("http://geochem.nrcan.gc.ca/cdogs/content/kwd/kwd020018_e.htm", "Fluid (stream)")</f>
        <v>Fluid (stream)</v>
      </c>
      <c r="D1391" s="1" t="str">
        <f>HYPERLINK("http://geochem.nrcan.gc.ca/cdogs/content/kwd/kwd080076_e.htm", "Filtering: 0.45 µm filter paper")</f>
        <v>Filtering: 0.45 µm filter paper</v>
      </c>
      <c r="E1391" s="1" t="str">
        <f>HYPERLINK("http://geochem.nrcan.gc.ca/cdogs/content/dgp/dgp00002_e.htm", "Total")</f>
        <v>Total</v>
      </c>
      <c r="F1391" s="1" t="str">
        <f>HYPERLINK("http://geochem.nrcan.gc.ca/cdogs/content/agp/agp01500_e.htm", "SO4 | NONE | IEC")</f>
        <v>SO4 | NONE | IEC</v>
      </c>
      <c r="G1391" s="1" t="str">
        <f>HYPERLINK("http://geochem.nrcan.gc.ca/cdogs/content/mth/mth01169_e.htm", "1169")</f>
        <v>1169</v>
      </c>
      <c r="H1391" s="1" t="str">
        <f>HYPERLINK("http://geochem.nrcan.gc.ca/cdogs/content/bdl/bdl210484_e.htm", "210484")</f>
        <v>210484</v>
      </c>
      <c r="I1391" s="1" t="str">
        <f>HYPERLINK("http://geochem.nrcan.gc.ca/cdogs/content/prj/prj210099_e.htm", "210099")</f>
        <v>210099</v>
      </c>
      <c r="J1391" s="1" t="str">
        <f>HYPERLINK("http://geochem.nrcan.gc.ca/cdogs/content/svy/svy210158_e.htm", "210158")</f>
        <v>210158</v>
      </c>
      <c r="L1391" t="s">
        <v>734</v>
      </c>
      <c r="M1391">
        <v>21</v>
      </c>
      <c r="N1391" t="s">
        <v>734</v>
      </c>
      <c r="O1391" t="s">
        <v>6308</v>
      </c>
      <c r="P1391" t="s">
        <v>6309</v>
      </c>
      <c r="Q1391" t="s">
        <v>6310</v>
      </c>
      <c r="R1391" t="s">
        <v>6311</v>
      </c>
      <c r="T1391" t="s">
        <v>25</v>
      </c>
    </row>
    <row r="1392" spans="1:20" x14ac:dyDescent="0.25">
      <c r="A1392">
        <v>62.805350799999999</v>
      </c>
      <c r="B1392">
        <v>-129.51754550000001</v>
      </c>
      <c r="C1392" s="1" t="str">
        <f>HYPERLINK("http://geochem.nrcan.gc.ca/cdogs/content/kwd/kwd020018_e.htm", "Fluid (stream)")</f>
        <v>Fluid (stream)</v>
      </c>
      <c r="D1392" s="1" t="str">
        <f>HYPERLINK("http://geochem.nrcan.gc.ca/cdogs/content/kwd/kwd080076_e.htm", "Filtering: 0.45 µm filter paper")</f>
        <v>Filtering: 0.45 µm filter paper</v>
      </c>
      <c r="E1392" s="1" t="str">
        <f>HYPERLINK("http://geochem.nrcan.gc.ca/cdogs/content/dgp/dgp00002_e.htm", "Total")</f>
        <v>Total</v>
      </c>
      <c r="F1392" s="1" t="str">
        <f>HYPERLINK("http://geochem.nrcan.gc.ca/cdogs/content/agp/agp01500_e.htm", "SO4 | NONE | IEC")</f>
        <v>SO4 | NONE | IEC</v>
      </c>
      <c r="G1392" s="1" t="str">
        <f>HYPERLINK("http://geochem.nrcan.gc.ca/cdogs/content/mth/mth01169_e.htm", "1169")</f>
        <v>1169</v>
      </c>
      <c r="H1392" s="1" t="str">
        <f>HYPERLINK("http://geochem.nrcan.gc.ca/cdogs/content/bdl/bdl210484_e.htm", "210484")</f>
        <v>210484</v>
      </c>
      <c r="I1392" s="1" t="str">
        <f>HYPERLINK("http://geochem.nrcan.gc.ca/cdogs/content/prj/prj210099_e.htm", "210099")</f>
        <v>210099</v>
      </c>
      <c r="J1392" s="1" t="str">
        <f>HYPERLINK("http://geochem.nrcan.gc.ca/cdogs/content/svy/svy210158_e.htm", "210158")</f>
        <v>210158</v>
      </c>
      <c r="L1392" t="s">
        <v>777</v>
      </c>
      <c r="M1392">
        <v>18.399999999999999</v>
      </c>
      <c r="N1392" t="s">
        <v>777</v>
      </c>
      <c r="O1392" t="s">
        <v>6312</v>
      </c>
      <c r="P1392" t="s">
        <v>6313</v>
      </c>
      <c r="Q1392" t="s">
        <v>6314</v>
      </c>
      <c r="R1392" t="s">
        <v>6315</v>
      </c>
      <c r="T1392" t="s">
        <v>25</v>
      </c>
    </row>
    <row r="1393" spans="1:20" x14ac:dyDescent="0.25">
      <c r="A1393">
        <v>62.807171199999999</v>
      </c>
      <c r="B1393">
        <v>-129.5443089</v>
      </c>
      <c r="C1393" s="1" t="str">
        <f>HYPERLINK("http://geochem.nrcan.gc.ca/cdogs/content/kwd/kwd020018_e.htm", "Fluid (stream)")</f>
        <v>Fluid (stream)</v>
      </c>
      <c r="D1393" s="1" t="str">
        <f>HYPERLINK("http://geochem.nrcan.gc.ca/cdogs/content/kwd/kwd080076_e.htm", "Filtering: 0.45 µm filter paper")</f>
        <v>Filtering: 0.45 µm filter paper</v>
      </c>
      <c r="E1393" s="1" t="str">
        <f>HYPERLINK("http://geochem.nrcan.gc.ca/cdogs/content/dgp/dgp00002_e.htm", "Total")</f>
        <v>Total</v>
      </c>
      <c r="F1393" s="1" t="str">
        <f>HYPERLINK("http://geochem.nrcan.gc.ca/cdogs/content/agp/agp01500_e.htm", "SO4 | NONE | IEC")</f>
        <v>SO4 | NONE | IEC</v>
      </c>
      <c r="G1393" s="1" t="str">
        <f>HYPERLINK("http://geochem.nrcan.gc.ca/cdogs/content/mth/mth01169_e.htm", "1169")</f>
        <v>1169</v>
      </c>
      <c r="H1393" s="1" t="str">
        <f>HYPERLINK("http://geochem.nrcan.gc.ca/cdogs/content/bdl/bdl210484_e.htm", "210484")</f>
        <v>210484</v>
      </c>
      <c r="I1393" s="1" t="str">
        <f>HYPERLINK("http://geochem.nrcan.gc.ca/cdogs/content/prj/prj210099_e.htm", "210099")</f>
        <v>210099</v>
      </c>
      <c r="J1393" s="1" t="str">
        <f>HYPERLINK("http://geochem.nrcan.gc.ca/cdogs/content/svy/svy210158_e.htm", "210158")</f>
        <v>210158</v>
      </c>
      <c r="L1393" t="s">
        <v>5398</v>
      </c>
      <c r="M1393">
        <v>29.5</v>
      </c>
      <c r="N1393" t="s">
        <v>5398</v>
      </c>
      <c r="O1393" t="s">
        <v>6316</v>
      </c>
      <c r="P1393" t="s">
        <v>6317</v>
      </c>
      <c r="Q1393" t="s">
        <v>6318</v>
      </c>
      <c r="R1393" t="s">
        <v>6319</v>
      </c>
      <c r="T1393" t="s">
        <v>25</v>
      </c>
    </row>
    <row r="1394" spans="1:20" x14ac:dyDescent="0.25">
      <c r="A1394">
        <v>62.8131165</v>
      </c>
      <c r="B1394">
        <v>-129.61370260000001</v>
      </c>
      <c r="C1394" s="1" t="str">
        <f>HYPERLINK("http://geochem.nrcan.gc.ca/cdogs/content/kwd/kwd020018_e.htm", "Fluid (stream)")</f>
        <v>Fluid (stream)</v>
      </c>
      <c r="D1394" s="1" t="str">
        <f>HYPERLINK("http://geochem.nrcan.gc.ca/cdogs/content/kwd/kwd080076_e.htm", "Filtering: 0.45 µm filter paper")</f>
        <v>Filtering: 0.45 µm filter paper</v>
      </c>
      <c r="E1394" s="1" t="str">
        <f>HYPERLINK("http://geochem.nrcan.gc.ca/cdogs/content/dgp/dgp00002_e.htm", "Total")</f>
        <v>Total</v>
      </c>
      <c r="F1394" s="1" t="str">
        <f>HYPERLINK("http://geochem.nrcan.gc.ca/cdogs/content/agp/agp01500_e.htm", "SO4 | NONE | IEC")</f>
        <v>SO4 | NONE | IEC</v>
      </c>
      <c r="G1394" s="1" t="str">
        <f>HYPERLINK("http://geochem.nrcan.gc.ca/cdogs/content/mth/mth01169_e.htm", "1169")</f>
        <v>1169</v>
      </c>
      <c r="H1394" s="1" t="str">
        <f>HYPERLINK("http://geochem.nrcan.gc.ca/cdogs/content/bdl/bdl210484_e.htm", "210484")</f>
        <v>210484</v>
      </c>
      <c r="I1394" s="1" t="str">
        <f>HYPERLINK("http://geochem.nrcan.gc.ca/cdogs/content/prj/prj210099_e.htm", "210099")</f>
        <v>210099</v>
      </c>
      <c r="J1394" s="1" t="str">
        <f>HYPERLINK("http://geochem.nrcan.gc.ca/cdogs/content/svy/svy210158_e.htm", "210158")</f>
        <v>210158</v>
      </c>
      <c r="L1394" t="s">
        <v>6320</v>
      </c>
      <c r="M1394">
        <v>28.2</v>
      </c>
      <c r="N1394" t="s">
        <v>6320</v>
      </c>
      <c r="O1394" t="s">
        <v>6321</v>
      </c>
      <c r="P1394" t="s">
        <v>6322</v>
      </c>
      <c r="Q1394" t="s">
        <v>6323</v>
      </c>
      <c r="R1394" t="s">
        <v>6324</v>
      </c>
      <c r="T1394" t="s">
        <v>25</v>
      </c>
    </row>
    <row r="1395" spans="1:20" x14ac:dyDescent="0.25">
      <c r="A1395">
        <v>62.8160223</v>
      </c>
      <c r="B1395">
        <v>-129.62047200000001</v>
      </c>
      <c r="C1395" s="1" t="str">
        <f>HYPERLINK("http://geochem.nrcan.gc.ca/cdogs/content/kwd/kwd020018_e.htm", "Fluid (stream)")</f>
        <v>Fluid (stream)</v>
      </c>
      <c r="D1395" s="1" t="str">
        <f>HYPERLINK("http://geochem.nrcan.gc.ca/cdogs/content/kwd/kwd080076_e.htm", "Filtering: 0.45 µm filter paper")</f>
        <v>Filtering: 0.45 µm filter paper</v>
      </c>
      <c r="E1395" s="1" t="str">
        <f>HYPERLINK("http://geochem.nrcan.gc.ca/cdogs/content/dgp/dgp00002_e.htm", "Total")</f>
        <v>Total</v>
      </c>
      <c r="F1395" s="1" t="str">
        <f>HYPERLINK("http://geochem.nrcan.gc.ca/cdogs/content/agp/agp01500_e.htm", "SO4 | NONE | IEC")</f>
        <v>SO4 | NONE | IEC</v>
      </c>
      <c r="G1395" s="1" t="str">
        <f>HYPERLINK("http://geochem.nrcan.gc.ca/cdogs/content/mth/mth01169_e.htm", "1169")</f>
        <v>1169</v>
      </c>
      <c r="H1395" s="1" t="str">
        <f>HYPERLINK("http://geochem.nrcan.gc.ca/cdogs/content/bdl/bdl210484_e.htm", "210484")</f>
        <v>210484</v>
      </c>
      <c r="I1395" s="1" t="str">
        <f>HYPERLINK("http://geochem.nrcan.gc.ca/cdogs/content/prj/prj210099_e.htm", "210099")</f>
        <v>210099</v>
      </c>
      <c r="J1395" s="1" t="str">
        <f>HYPERLINK("http://geochem.nrcan.gc.ca/cdogs/content/svy/svy210158_e.htm", "210158")</f>
        <v>210158</v>
      </c>
      <c r="L1395" t="s">
        <v>1155</v>
      </c>
      <c r="M1395">
        <v>19.3</v>
      </c>
      <c r="N1395" t="s">
        <v>1155</v>
      </c>
      <c r="O1395" t="s">
        <v>6325</v>
      </c>
      <c r="P1395" t="s">
        <v>6326</v>
      </c>
      <c r="Q1395" t="s">
        <v>6327</v>
      </c>
      <c r="R1395" t="s">
        <v>6328</v>
      </c>
      <c r="T1395" t="s">
        <v>25</v>
      </c>
    </row>
    <row r="1396" spans="1:20" x14ac:dyDescent="0.25">
      <c r="A1396">
        <v>62.8160223</v>
      </c>
      <c r="B1396">
        <v>-129.62047200000001</v>
      </c>
      <c r="C1396" s="1" t="str">
        <f>HYPERLINK("http://geochem.nrcan.gc.ca/cdogs/content/kwd/kwd020018_e.htm", "Fluid (stream)")</f>
        <v>Fluid (stream)</v>
      </c>
      <c r="D1396" s="1" t="str">
        <f>HYPERLINK("http://geochem.nrcan.gc.ca/cdogs/content/kwd/kwd080076_e.htm", "Filtering: 0.45 µm filter paper")</f>
        <v>Filtering: 0.45 µm filter paper</v>
      </c>
      <c r="E1396" s="1" t="str">
        <f>HYPERLINK("http://geochem.nrcan.gc.ca/cdogs/content/dgp/dgp00002_e.htm", "Total")</f>
        <v>Total</v>
      </c>
      <c r="F1396" s="1" t="str">
        <f>HYPERLINK("http://geochem.nrcan.gc.ca/cdogs/content/agp/agp01500_e.htm", "SO4 | NONE | IEC")</f>
        <v>SO4 | NONE | IEC</v>
      </c>
      <c r="G1396" s="1" t="str">
        <f>HYPERLINK("http://geochem.nrcan.gc.ca/cdogs/content/mth/mth01169_e.htm", "1169")</f>
        <v>1169</v>
      </c>
      <c r="H1396" s="1" t="str">
        <f>HYPERLINK("http://geochem.nrcan.gc.ca/cdogs/content/bdl/bdl210484_e.htm", "210484")</f>
        <v>210484</v>
      </c>
      <c r="I1396" s="1" t="str">
        <f>HYPERLINK("http://geochem.nrcan.gc.ca/cdogs/content/prj/prj210099_e.htm", "210099")</f>
        <v>210099</v>
      </c>
      <c r="J1396" s="1" t="str">
        <f>HYPERLINK("http://geochem.nrcan.gc.ca/cdogs/content/svy/svy210158_e.htm", "210158")</f>
        <v>210158</v>
      </c>
      <c r="L1396" t="s">
        <v>4888</v>
      </c>
      <c r="M1396">
        <v>18.8</v>
      </c>
      <c r="N1396" t="s">
        <v>4888</v>
      </c>
      <c r="O1396" t="s">
        <v>6325</v>
      </c>
      <c r="P1396" t="s">
        <v>6329</v>
      </c>
      <c r="Q1396" t="s">
        <v>6330</v>
      </c>
      <c r="R1396" t="s">
        <v>6331</v>
      </c>
      <c r="T1396" t="s">
        <v>25</v>
      </c>
    </row>
    <row r="1397" spans="1:20" x14ac:dyDescent="0.25">
      <c r="A1397">
        <v>62.829653399999998</v>
      </c>
      <c r="B1397">
        <v>-129.54301390000001</v>
      </c>
      <c r="C1397" s="1" t="str">
        <f>HYPERLINK("http://geochem.nrcan.gc.ca/cdogs/content/kwd/kwd020018_e.htm", "Fluid (stream)")</f>
        <v>Fluid (stream)</v>
      </c>
      <c r="D1397" s="1" t="str">
        <f>HYPERLINK("http://geochem.nrcan.gc.ca/cdogs/content/kwd/kwd080076_e.htm", "Filtering: 0.45 µm filter paper")</f>
        <v>Filtering: 0.45 µm filter paper</v>
      </c>
      <c r="E1397" s="1" t="str">
        <f>HYPERLINK("http://geochem.nrcan.gc.ca/cdogs/content/dgp/dgp00002_e.htm", "Total")</f>
        <v>Total</v>
      </c>
      <c r="F1397" s="1" t="str">
        <f>HYPERLINK("http://geochem.nrcan.gc.ca/cdogs/content/agp/agp01500_e.htm", "SO4 | NONE | IEC")</f>
        <v>SO4 | NONE | IEC</v>
      </c>
      <c r="G1397" s="1" t="str">
        <f>HYPERLINK("http://geochem.nrcan.gc.ca/cdogs/content/mth/mth01169_e.htm", "1169")</f>
        <v>1169</v>
      </c>
      <c r="H1397" s="1" t="str">
        <f>HYPERLINK("http://geochem.nrcan.gc.ca/cdogs/content/bdl/bdl210484_e.htm", "210484")</f>
        <v>210484</v>
      </c>
      <c r="I1397" s="1" t="str">
        <f>HYPERLINK("http://geochem.nrcan.gc.ca/cdogs/content/prj/prj210099_e.htm", "210099")</f>
        <v>210099</v>
      </c>
      <c r="J1397" s="1" t="str">
        <f>HYPERLINK("http://geochem.nrcan.gc.ca/cdogs/content/svy/svy210158_e.htm", "210158")</f>
        <v>210158</v>
      </c>
      <c r="L1397" t="s">
        <v>252</v>
      </c>
      <c r="M1397">
        <v>12.8</v>
      </c>
      <c r="N1397" t="s">
        <v>252</v>
      </c>
      <c r="O1397" t="s">
        <v>6332</v>
      </c>
      <c r="P1397" t="s">
        <v>6333</v>
      </c>
      <c r="Q1397" t="s">
        <v>6334</v>
      </c>
      <c r="R1397" t="s">
        <v>6335</v>
      </c>
      <c r="T1397" t="s">
        <v>25</v>
      </c>
    </row>
    <row r="1398" spans="1:20" x14ac:dyDescent="0.25">
      <c r="A1398">
        <v>62.842585700000001</v>
      </c>
      <c r="B1398">
        <v>-129.5388145</v>
      </c>
      <c r="C1398" s="1" t="str">
        <f>HYPERLINK("http://geochem.nrcan.gc.ca/cdogs/content/kwd/kwd020018_e.htm", "Fluid (stream)")</f>
        <v>Fluid (stream)</v>
      </c>
      <c r="D1398" s="1" t="str">
        <f>HYPERLINK("http://geochem.nrcan.gc.ca/cdogs/content/kwd/kwd080076_e.htm", "Filtering: 0.45 µm filter paper")</f>
        <v>Filtering: 0.45 µm filter paper</v>
      </c>
      <c r="E1398" s="1" t="str">
        <f>HYPERLINK("http://geochem.nrcan.gc.ca/cdogs/content/dgp/dgp00002_e.htm", "Total")</f>
        <v>Total</v>
      </c>
      <c r="F1398" s="1" t="str">
        <f>HYPERLINK("http://geochem.nrcan.gc.ca/cdogs/content/agp/agp01500_e.htm", "SO4 | NONE | IEC")</f>
        <v>SO4 | NONE | IEC</v>
      </c>
      <c r="G1398" s="1" t="str">
        <f>HYPERLINK("http://geochem.nrcan.gc.ca/cdogs/content/mth/mth01169_e.htm", "1169")</f>
        <v>1169</v>
      </c>
      <c r="H1398" s="1" t="str">
        <f>HYPERLINK("http://geochem.nrcan.gc.ca/cdogs/content/bdl/bdl210484_e.htm", "210484")</f>
        <v>210484</v>
      </c>
      <c r="I1398" s="1" t="str">
        <f>HYPERLINK("http://geochem.nrcan.gc.ca/cdogs/content/prj/prj210099_e.htm", "210099")</f>
        <v>210099</v>
      </c>
      <c r="J1398" s="1" t="str">
        <f>HYPERLINK("http://geochem.nrcan.gc.ca/cdogs/content/svy/svy210158_e.htm", "210158")</f>
        <v>210158</v>
      </c>
      <c r="L1398" t="s">
        <v>786</v>
      </c>
      <c r="M1398">
        <v>8.8000000000000007</v>
      </c>
      <c r="N1398" t="s">
        <v>786</v>
      </c>
      <c r="O1398" t="s">
        <v>6336</v>
      </c>
      <c r="P1398" t="s">
        <v>6337</v>
      </c>
      <c r="Q1398" t="s">
        <v>6338</v>
      </c>
      <c r="R1398" t="s">
        <v>6339</v>
      </c>
      <c r="T1398" t="s">
        <v>25</v>
      </c>
    </row>
    <row r="1399" spans="1:20" x14ac:dyDescent="0.25">
      <c r="A1399">
        <v>62.847248100000002</v>
      </c>
      <c r="B1399">
        <v>-129.5698702</v>
      </c>
      <c r="C1399" s="1" t="str">
        <f>HYPERLINK("http://geochem.nrcan.gc.ca/cdogs/content/kwd/kwd020018_e.htm", "Fluid (stream)")</f>
        <v>Fluid (stream)</v>
      </c>
      <c r="D1399" s="1" t="str">
        <f>HYPERLINK("http://geochem.nrcan.gc.ca/cdogs/content/kwd/kwd080076_e.htm", "Filtering: 0.45 µm filter paper")</f>
        <v>Filtering: 0.45 µm filter paper</v>
      </c>
      <c r="E1399" s="1" t="str">
        <f>HYPERLINK("http://geochem.nrcan.gc.ca/cdogs/content/dgp/dgp00002_e.htm", "Total")</f>
        <v>Total</v>
      </c>
      <c r="F1399" s="1" t="str">
        <f>HYPERLINK("http://geochem.nrcan.gc.ca/cdogs/content/agp/agp01500_e.htm", "SO4 | NONE | IEC")</f>
        <v>SO4 | NONE | IEC</v>
      </c>
      <c r="G1399" s="1" t="str">
        <f>HYPERLINK("http://geochem.nrcan.gc.ca/cdogs/content/mth/mth01169_e.htm", "1169")</f>
        <v>1169</v>
      </c>
      <c r="H1399" s="1" t="str">
        <f>HYPERLINK("http://geochem.nrcan.gc.ca/cdogs/content/bdl/bdl210484_e.htm", "210484")</f>
        <v>210484</v>
      </c>
      <c r="I1399" s="1" t="str">
        <f>HYPERLINK("http://geochem.nrcan.gc.ca/cdogs/content/prj/prj210099_e.htm", "210099")</f>
        <v>210099</v>
      </c>
      <c r="J1399" s="1" t="str">
        <f>HYPERLINK("http://geochem.nrcan.gc.ca/cdogs/content/svy/svy210158_e.htm", "210158")</f>
        <v>210158</v>
      </c>
      <c r="L1399" t="s">
        <v>1186</v>
      </c>
      <c r="M1399">
        <v>7.1</v>
      </c>
      <c r="N1399" t="s">
        <v>1186</v>
      </c>
      <c r="O1399" t="s">
        <v>6340</v>
      </c>
      <c r="P1399" t="s">
        <v>6341</v>
      </c>
      <c r="Q1399" t="s">
        <v>6342</v>
      </c>
      <c r="R1399" t="s">
        <v>6343</v>
      </c>
      <c r="T1399" t="s">
        <v>25</v>
      </c>
    </row>
    <row r="1400" spans="1:20" x14ac:dyDescent="0.25">
      <c r="A1400">
        <v>62.872393700000003</v>
      </c>
      <c r="B1400">
        <v>-129.60119850000001</v>
      </c>
      <c r="C1400" s="1" t="str">
        <f>HYPERLINK("http://geochem.nrcan.gc.ca/cdogs/content/kwd/kwd020018_e.htm", "Fluid (stream)")</f>
        <v>Fluid (stream)</v>
      </c>
      <c r="D1400" s="1" t="str">
        <f>HYPERLINK("http://geochem.nrcan.gc.ca/cdogs/content/kwd/kwd080076_e.htm", "Filtering: 0.45 µm filter paper")</f>
        <v>Filtering: 0.45 µm filter paper</v>
      </c>
      <c r="E1400" s="1" t="str">
        <f>HYPERLINK("http://geochem.nrcan.gc.ca/cdogs/content/dgp/dgp00002_e.htm", "Total")</f>
        <v>Total</v>
      </c>
      <c r="F1400" s="1" t="str">
        <f>HYPERLINK("http://geochem.nrcan.gc.ca/cdogs/content/agp/agp01500_e.htm", "SO4 | NONE | IEC")</f>
        <v>SO4 | NONE | IEC</v>
      </c>
      <c r="G1400" s="1" t="str">
        <f>HYPERLINK("http://geochem.nrcan.gc.ca/cdogs/content/mth/mth01169_e.htm", "1169")</f>
        <v>1169</v>
      </c>
      <c r="H1400" s="1" t="str">
        <f>HYPERLINK("http://geochem.nrcan.gc.ca/cdogs/content/bdl/bdl210484_e.htm", "210484")</f>
        <v>210484</v>
      </c>
      <c r="I1400" s="1" t="str">
        <f>HYPERLINK("http://geochem.nrcan.gc.ca/cdogs/content/prj/prj210099_e.htm", "210099")</f>
        <v>210099</v>
      </c>
      <c r="J1400" s="1" t="str">
        <f>HYPERLINK("http://geochem.nrcan.gc.ca/cdogs/content/svy/svy210158_e.htm", "210158")</f>
        <v>210158</v>
      </c>
      <c r="L1400" t="s">
        <v>1160</v>
      </c>
      <c r="M1400">
        <v>13.8</v>
      </c>
      <c r="N1400" t="s">
        <v>1160</v>
      </c>
      <c r="O1400" t="s">
        <v>6344</v>
      </c>
      <c r="P1400" t="s">
        <v>6345</v>
      </c>
      <c r="Q1400" t="s">
        <v>6346</v>
      </c>
      <c r="R1400" t="s">
        <v>6347</v>
      </c>
      <c r="T1400" t="s">
        <v>25</v>
      </c>
    </row>
    <row r="1401" spans="1:20" x14ac:dyDescent="0.25">
      <c r="A1401">
        <v>62.901531300000002</v>
      </c>
      <c r="B1401">
        <v>-129.65704600000001</v>
      </c>
      <c r="C1401" s="1" t="str">
        <f>HYPERLINK("http://geochem.nrcan.gc.ca/cdogs/content/kwd/kwd020018_e.htm", "Fluid (stream)")</f>
        <v>Fluid (stream)</v>
      </c>
      <c r="D1401" s="1" t="str">
        <f>HYPERLINK("http://geochem.nrcan.gc.ca/cdogs/content/kwd/kwd080076_e.htm", "Filtering: 0.45 µm filter paper")</f>
        <v>Filtering: 0.45 µm filter paper</v>
      </c>
      <c r="E1401" s="1" t="str">
        <f>HYPERLINK("http://geochem.nrcan.gc.ca/cdogs/content/dgp/dgp00002_e.htm", "Total")</f>
        <v>Total</v>
      </c>
      <c r="F1401" s="1" t="str">
        <f>HYPERLINK("http://geochem.nrcan.gc.ca/cdogs/content/agp/agp01500_e.htm", "SO4 | NONE | IEC")</f>
        <v>SO4 | NONE | IEC</v>
      </c>
      <c r="G1401" s="1" t="str">
        <f>HYPERLINK("http://geochem.nrcan.gc.ca/cdogs/content/mth/mth01169_e.htm", "1169")</f>
        <v>1169</v>
      </c>
      <c r="H1401" s="1" t="str">
        <f>HYPERLINK("http://geochem.nrcan.gc.ca/cdogs/content/bdl/bdl210484_e.htm", "210484")</f>
        <v>210484</v>
      </c>
      <c r="I1401" s="1" t="str">
        <f>HYPERLINK("http://geochem.nrcan.gc.ca/cdogs/content/prj/prj210099_e.htm", "210099")</f>
        <v>210099</v>
      </c>
      <c r="J1401" s="1" t="str">
        <f>HYPERLINK("http://geochem.nrcan.gc.ca/cdogs/content/svy/svy210158_e.htm", "210158")</f>
        <v>210158</v>
      </c>
      <c r="L1401" t="s">
        <v>3022</v>
      </c>
      <c r="M1401">
        <v>15.4</v>
      </c>
      <c r="N1401" t="s">
        <v>3022</v>
      </c>
      <c r="O1401" t="s">
        <v>6348</v>
      </c>
      <c r="P1401" t="s">
        <v>6349</v>
      </c>
      <c r="Q1401" t="s">
        <v>6350</v>
      </c>
      <c r="R1401" t="s">
        <v>6351</v>
      </c>
      <c r="T1401" t="s">
        <v>25</v>
      </c>
    </row>
    <row r="1402" spans="1:20" x14ac:dyDescent="0.25">
      <c r="A1402">
        <v>62.871031000000002</v>
      </c>
      <c r="B1402">
        <v>-129.63774849999999</v>
      </c>
      <c r="C1402" s="1" t="str">
        <f>HYPERLINK("http://geochem.nrcan.gc.ca/cdogs/content/kwd/kwd020018_e.htm", "Fluid (stream)")</f>
        <v>Fluid (stream)</v>
      </c>
      <c r="D1402" s="1" t="str">
        <f>HYPERLINK("http://geochem.nrcan.gc.ca/cdogs/content/kwd/kwd080076_e.htm", "Filtering: 0.45 µm filter paper")</f>
        <v>Filtering: 0.45 µm filter paper</v>
      </c>
      <c r="E1402" s="1" t="str">
        <f>HYPERLINK("http://geochem.nrcan.gc.ca/cdogs/content/dgp/dgp00002_e.htm", "Total")</f>
        <v>Total</v>
      </c>
      <c r="F1402" s="1" t="str">
        <f>HYPERLINK("http://geochem.nrcan.gc.ca/cdogs/content/agp/agp01500_e.htm", "SO4 | NONE | IEC")</f>
        <v>SO4 | NONE | IEC</v>
      </c>
      <c r="G1402" s="1" t="str">
        <f>HYPERLINK("http://geochem.nrcan.gc.ca/cdogs/content/mth/mth01169_e.htm", "1169")</f>
        <v>1169</v>
      </c>
      <c r="H1402" s="1" t="str">
        <f>HYPERLINK("http://geochem.nrcan.gc.ca/cdogs/content/bdl/bdl210484_e.htm", "210484")</f>
        <v>210484</v>
      </c>
      <c r="I1402" s="1" t="str">
        <f>HYPERLINK("http://geochem.nrcan.gc.ca/cdogs/content/prj/prj210099_e.htm", "210099")</f>
        <v>210099</v>
      </c>
      <c r="J1402" s="1" t="str">
        <f>HYPERLINK("http://geochem.nrcan.gc.ca/cdogs/content/svy/svy210158_e.htm", "210158")</f>
        <v>210158</v>
      </c>
      <c r="L1402" t="s">
        <v>810</v>
      </c>
      <c r="M1402">
        <v>34.299999999999997</v>
      </c>
      <c r="N1402" t="s">
        <v>810</v>
      </c>
      <c r="O1402" t="s">
        <v>6352</v>
      </c>
      <c r="P1402" t="s">
        <v>6353</v>
      </c>
      <c r="Q1402" t="s">
        <v>6354</v>
      </c>
      <c r="R1402" t="s">
        <v>6355</v>
      </c>
      <c r="T1402" t="s">
        <v>25</v>
      </c>
    </row>
    <row r="1403" spans="1:20" x14ac:dyDescent="0.25">
      <c r="A1403">
        <v>62.8612593</v>
      </c>
      <c r="B1403">
        <v>-129.70668430000001</v>
      </c>
      <c r="C1403" s="1" t="str">
        <f>HYPERLINK("http://geochem.nrcan.gc.ca/cdogs/content/kwd/kwd020018_e.htm", "Fluid (stream)")</f>
        <v>Fluid (stream)</v>
      </c>
      <c r="D1403" s="1" t="str">
        <f>HYPERLINK("http://geochem.nrcan.gc.ca/cdogs/content/kwd/kwd080076_e.htm", "Filtering: 0.45 µm filter paper")</f>
        <v>Filtering: 0.45 µm filter paper</v>
      </c>
      <c r="E1403" s="1" t="str">
        <f>HYPERLINK("http://geochem.nrcan.gc.ca/cdogs/content/dgp/dgp00002_e.htm", "Total")</f>
        <v>Total</v>
      </c>
      <c r="F1403" s="1" t="str">
        <f>HYPERLINK("http://geochem.nrcan.gc.ca/cdogs/content/agp/agp01500_e.htm", "SO4 | NONE | IEC")</f>
        <v>SO4 | NONE | IEC</v>
      </c>
      <c r="G1403" s="1" t="str">
        <f>HYPERLINK("http://geochem.nrcan.gc.ca/cdogs/content/mth/mth01169_e.htm", "1169")</f>
        <v>1169</v>
      </c>
      <c r="H1403" s="1" t="str">
        <f>HYPERLINK("http://geochem.nrcan.gc.ca/cdogs/content/bdl/bdl210484_e.htm", "210484")</f>
        <v>210484</v>
      </c>
      <c r="I1403" s="1" t="str">
        <f>HYPERLINK("http://geochem.nrcan.gc.ca/cdogs/content/prj/prj210099_e.htm", "210099")</f>
        <v>210099</v>
      </c>
      <c r="J1403" s="1" t="str">
        <f>HYPERLINK("http://geochem.nrcan.gc.ca/cdogs/content/svy/svy210158_e.htm", "210158")</f>
        <v>210158</v>
      </c>
      <c r="L1403" t="s">
        <v>106</v>
      </c>
      <c r="M1403">
        <v>30.2</v>
      </c>
      <c r="N1403" t="s">
        <v>106</v>
      </c>
      <c r="O1403" t="s">
        <v>6356</v>
      </c>
      <c r="P1403" t="s">
        <v>6357</v>
      </c>
      <c r="Q1403" t="s">
        <v>6358</v>
      </c>
      <c r="R1403" t="s">
        <v>6359</v>
      </c>
      <c r="T1403" t="s">
        <v>25</v>
      </c>
    </row>
    <row r="1404" spans="1:20" x14ac:dyDescent="0.25">
      <c r="C1404" t="s">
        <v>4746</v>
      </c>
      <c r="D1404" t="s">
        <v>4747</v>
      </c>
      <c r="E1404" s="1" t="str">
        <f>HYPERLINK("http://geochem.nrcan.gc.ca/cdogs/content/dgp/dgp00002_e.htm", "Total")</f>
        <v>Total</v>
      </c>
      <c r="F1404" s="1" t="str">
        <f>HYPERLINK("http://geochem.nrcan.gc.ca/cdogs/content/agp/agp01500_e.htm", "SO4 | NONE | IEC")</f>
        <v>SO4 | NONE | IEC</v>
      </c>
      <c r="G1404" s="1" t="str">
        <f>HYPERLINK("http://geochem.nrcan.gc.ca/cdogs/content/mth/mth01169_e.htm", "1169")</f>
        <v>1169</v>
      </c>
      <c r="H1404" s="1" t="str">
        <f>HYPERLINK("http://geochem.nrcan.gc.ca/cdogs/content/bdl/bdl210484_e.htm", "210484")</f>
        <v>210484</v>
      </c>
      <c r="L1404" t="s">
        <v>2425</v>
      </c>
      <c r="M1404">
        <v>23.4</v>
      </c>
      <c r="N1404">
        <v>23.4</v>
      </c>
      <c r="Q1404" t="s">
        <v>6360</v>
      </c>
      <c r="R1404" t="s">
        <v>6361</v>
      </c>
      <c r="T1404">
        <v>0</v>
      </c>
    </row>
    <row r="1405" spans="1:20" x14ac:dyDescent="0.25">
      <c r="A1405">
        <v>62.864470300000001</v>
      </c>
      <c r="B1405">
        <v>-129.70357780000001</v>
      </c>
      <c r="C1405" s="1" t="str">
        <f>HYPERLINK("http://geochem.nrcan.gc.ca/cdogs/content/kwd/kwd020018_e.htm", "Fluid (stream)")</f>
        <v>Fluid (stream)</v>
      </c>
      <c r="D1405" s="1" t="str">
        <f>HYPERLINK("http://geochem.nrcan.gc.ca/cdogs/content/kwd/kwd080076_e.htm", "Filtering: 0.45 µm filter paper")</f>
        <v>Filtering: 0.45 µm filter paper</v>
      </c>
      <c r="E1405" s="1" t="str">
        <f>HYPERLINK("http://geochem.nrcan.gc.ca/cdogs/content/dgp/dgp00002_e.htm", "Total")</f>
        <v>Total</v>
      </c>
      <c r="F1405" s="1" t="str">
        <f>HYPERLINK("http://geochem.nrcan.gc.ca/cdogs/content/agp/agp01500_e.htm", "SO4 | NONE | IEC")</f>
        <v>SO4 | NONE | IEC</v>
      </c>
      <c r="G1405" s="1" t="str">
        <f>HYPERLINK("http://geochem.nrcan.gc.ca/cdogs/content/mth/mth01169_e.htm", "1169")</f>
        <v>1169</v>
      </c>
      <c r="H1405" s="1" t="str">
        <f>HYPERLINK("http://geochem.nrcan.gc.ca/cdogs/content/bdl/bdl210484_e.htm", "210484")</f>
        <v>210484</v>
      </c>
      <c r="I1405" s="1" t="str">
        <f>HYPERLINK("http://geochem.nrcan.gc.ca/cdogs/content/prj/prj210099_e.htm", "210099")</f>
        <v>210099</v>
      </c>
      <c r="J1405" s="1" t="str">
        <f>HYPERLINK("http://geochem.nrcan.gc.ca/cdogs/content/svy/svy210158_e.htm", "210158")</f>
        <v>210158</v>
      </c>
      <c r="L1405" t="s">
        <v>6362</v>
      </c>
      <c r="M1405">
        <v>46.6</v>
      </c>
      <c r="N1405" t="s">
        <v>6362</v>
      </c>
      <c r="O1405" t="s">
        <v>6363</v>
      </c>
      <c r="P1405" t="s">
        <v>6364</v>
      </c>
      <c r="Q1405" t="s">
        <v>6365</v>
      </c>
      <c r="R1405" t="s">
        <v>6366</v>
      </c>
      <c r="T1405" t="s">
        <v>25</v>
      </c>
    </row>
    <row r="1406" spans="1:20" x14ac:dyDescent="0.25">
      <c r="A1406">
        <v>62.874986300000003</v>
      </c>
      <c r="B1406">
        <v>-129.73575840000001</v>
      </c>
      <c r="C1406" s="1" t="str">
        <f>HYPERLINK("http://geochem.nrcan.gc.ca/cdogs/content/kwd/kwd020018_e.htm", "Fluid (stream)")</f>
        <v>Fluid (stream)</v>
      </c>
      <c r="D1406" s="1" t="str">
        <f>HYPERLINK("http://geochem.nrcan.gc.ca/cdogs/content/kwd/kwd080076_e.htm", "Filtering: 0.45 µm filter paper")</f>
        <v>Filtering: 0.45 µm filter paper</v>
      </c>
      <c r="E1406" s="1" t="str">
        <f>HYPERLINK("http://geochem.nrcan.gc.ca/cdogs/content/dgp/dgp00002_e.htm", "Total")</f>
        <v>Total</v>
      </c>
      <c r="F1406" s="1" t="str">
        <f>HYPERLINK("http://geochem.nrcan.gc.ca/cdogs/content/agp/agp01500_e.htm", "SO4 | NONE | IEC")</f>
        <v>SO4 | NONE | IEC</v>
      </c>
      <c r="G1406" s="1" t="str">
        <f>HYPERLINK("http://geochem.nrcan.gc.ca/cdogs/content/mth/mth01169_e.htm", "1169")</f>
        <v>1169</v>
      </c>
      <c r="H1406" s="1" t="str">
        <f>HYPERLINK("http://geochem.nrcan.gc.ca/cdogs/content/bdl/bdl210484_e.htm", "210484")</f>
        <v>210484</v>
      </c>
      <c r="I1406" s="1" t="str">
        <f>HYPERLINK("http://geochem.nrcan.gc.ca/cdogs/content/prj/prj210099_e.htm", "210099")</f>
        <v>210099</v>
      </c>
      <c r="J1406" s="1" t="str">
        <f>HYPERLINK("http://geochem.nrcan.gc.ca/cdogs/content/svy/svy210158_e.htm", "210158")</f>
        <v>210158</v>
      </c>
      <c r="L1406" t="s">
        <v>2600</v>
      </c>
      <c r="M1406">
        <v>59.7</v>
      </c>
      <c r="N1406" t="s">
        <v>2600</v>
      </c>
      <c r="O1406" t="s">
        <v>6367</v>
      </c>
      <c r="P1406" t="s">
        <v>6368</v>
      </c>
      <c r="Q1406" t="s">
        <v>6369</v>
      </c>
      <c r="R1406" t="s">
        <v>6370</v>
      </c>
      <c r="T1406" t="s">
        <v>25</v>
      </c>
    </row>
    <row r="1407" spans="1:20" x14ac:dyDescent="0.25">
      <c r="A1407">
        <v>62.870728300000003</v>
      </c>
      <c r="B1407">
        <v>-129.74998199999999</v>
      </c>
      <c r="C1407" s="1" t="str">
        <f>HYPERLINK("http://geochem.nrcan.gc.ca/cdogs/content/kwd/kwd020018_e.htm", "Fluid (stream)")</f>
        <v>Fluid (stream)</v>
      </c>
      <c r="D1407" s="1" t="str">
        <f>HYPERLINK("http://geochem.nrcan.gc.ca/cdogs/content/kwd/kwd080076_e.htm", "Filtering: 0.45 µm filter paper")</f>
        <v>Filtering: 0.45 µm filter paper</v>
      </c>
      <c r="E1407" s="1" t="str">
        <f>HYPERLINK("http://geochem.nrcan.gc.ca/cdogs/content/dgp/dgp00002_e.htm", "Total")</f>
        <v>Total</v>
      </c>
      <c r="F1407" s="1" t="str">
        <f>HYPERLINK("http://geochem.nrcan.gc.ca/cdogs/content/agp/agp01500_e.htm", "SO4 | NONE | IEC")</f>
        <v>SO4 | NONE | IEC</v>
      </c>
      <c r="G1407" s="1" t="str">
        <f>HYPERLINK("http://geochem.nrcan.gc.ca/cdogs/content/mth/mth01169_e.htm", "1169")</f>
        <v>1169</v>
      </c>
      <c r="H1407" s="1" t="str">
        <f>HYPERLINK("http://geochem.nrcan.gc.ca/cdogs/content/bdl/bdl210484_e.htm", "210484")</f>
        <v>210484</v>
      </c>
      <c r="I1407" s="1" t="str">
        <f>HYPERLINK("http://geochem.nrcan.gc.ca/cdogs/content/prj/prj210099_e.htm", "210099")</f>
        <v>210099</v>
      </c>
      <c r="J1407" s="1" t="str">
        <f>HYPERLINK("http://geochem.nrcan.gc.ca/cdogs/content/svy/svy210158_e.htm", "210158")</f>
        <v>210158</v>
      </c>
      <c r="L1407" t="s">
        <v>4904</v>
      </c>
      <c r="M1407">
        <v>25.1</v>
      </c>
      <c r="N1407" t="s">
        <v>4904</v>
      </c>
      <c r="O1407" t="s">
        <v>6371</v>
      </c>
      <c r="P1407" t="s">
        <v>6372</v>
      </c>
      <c r="Q1407" t="s">
        <v>6373</v>
      </c>
      <c r="R1407" t="s">
        <v>6374</v>
      </c>
      <c r="T1407" t="s">
        <v>25</v>
      </c>
    </row>
    <row r="1408" spans="1:20" x14ac:dyDescent="0.25">
      <c r="A1408">
        <v>62.936935499999997</v>
      </c>
      <c r="B1408">
        <v>-129.79078519999999</v>
      </c>
      <c r="C1408" s="1" t="str">
        <f>HYPERLINK("http://geochem.nrcan.gc.ca/cdogs/content/kwd/kwd020018_e.htm", "Fluid (stream)")</f>
        <v>Fluid (stream)</v>
      </c>
      <c r="D1408" s="1" t="str">
        <f>HYPERLINK("http://geochem.nrcan.gc.ca/cdogs/content/kwd/kwd080076_e.htm", "Filtering: 0.45 µm filter paper")</f>
        <v>Filtering: 0.45 µm filter paper</v>
      </c>
      <c r="E1408" s="1" t="str">
        <f>HYPERLINK("http://geochem.nrcan.gc.ca/cdogs/content/dgp/dgp00002_e.htm", "Total")</f>
        <v>Total</v>
      </c>
      <c r="F1408" s="1" t="str">
        <f>HYPERLINK("http://geochem.nrcan.gc.ca/cdogs/content/agp/agp01500_e.htm", "SO4 | NONE | IEC")</f>
        <v>SO4 | NONE | IEC</v>
      </c>
      <c r="G1408" s="1" t="str">
        <f>HYPERLINK("http://geochem.nrcan.gc.ca/cdogs/content/mth/mth01169_e.htm", "1169")</f>
        <v>1169</v>
      </c>
      <c r="H1408" s="1" t="str">
        <f>HYPERLINK("http://geochem.nrcan.gc.ca/cdogs/content/bdl/bdl210484_e.htm", "210484")</f>
        <v>210484</v>
      </c>
      <c r="I1408" s="1" t="str">
        <f>HYPERLINK("http://geochem.nrcan.gc.ca/cdogs/content/prj/prj210099_e.htm", "210099")</f>
        <v>210099</v>
      </c>
      <c r="J1408" s="1" t="str">
        <f>HYPERLINK("http://geochem.nrcan.gc.ca/cdogs/content/svy/svy210158_e.htm", "210158")</f>
        <v>210158</v>
      </c>
      <c r="L1408" t="s">
        <v>6375</v>
      </c>
      <c r="M1408">
        <v>42.2</v>
      </c>
      <c r="N1408" t="s">
        <v>6375</v>
      </c>
      <c r="O1408" t="s">
        <v>6376</v>
      </c>
      <c r="P1408" t="s">
        <v>6377</v>
      </c>
      <c r="Q1408" t="s">
        <v>6378</v>
      </c>
      <c r="R1408" t="s">
        <v>6379</v>
      </c>
      <c r="T1408" t="s">
        <v>25</v>
      </c>
    </row>
    <row r="1409" spans="1:20" x14ac:dyDescent="0.25">
      <c r="A1409">
        <v>62.933246199999999</v>
      </c>
      <c r="B1409">
        <v>-129.8641628</v>
      </c>
      <c r="C1409" s="1" t="str">
        <f>HYPERLINK("http://geochem.nrcan.gc.ca/cdogs/content/kwd/kwd020018_e.htm", "Fluid (stream)")</f>
        <v>Fluid (stream)</v>
      </c>
      <c r="D1409" s="1" t="str">
        <f>HYPERLINK("http://geochem.nrcan.gc.ca/cdogs/content/kwd/kwd080076_e.htm", "Filtering: 0.45 µm filter paper")</f>
        <v>Filtering: 0.45 µm filter paper</v>
      </c>
      <c r="E1409" s="1" t="str">
        <f>HYPERLINK("http://geochem.nrcan.gc.ca/cdogs/content/dgp/dgp00002_e.htm", "Total")</f>
        <v>Total</v>
      </c>
      <c r="F1409" s="1" t="str">
        <f>HYPERLINK("http://geochem.nrcan.gc.ca/cdogs/content/agp/agp01500_e.htm", "SO4 | NONE | IEC")</f>
        <v>SO4 | NONE | IEC</v>
      </c>
      <c r="G1409" s="1" t="str">
        <f>HYPERLINK("http://geochem.nrcan.gc.ca/cdogs/content/mth/mth01169_e.htm", "1169")</f>
        <v>1169</v>
      </c>
      <c r="H1409" s="1" t="str">
        <f>HYPERLINK("http://geochem.nrcan.gc.ca/cdogs/content/bdl/bdl210484_e.htm", "210484")</f>
        <v>210484</v>
      </c>
      <c r="I1409" s="1" t="str">
        <f>HYPERLINK("http://geochem.nrcan.gc.ca/cdogs/content/prj/prj210099_e.htm", "210099")</f>
        <v>210099</v>
      </c>
      <c r="J1409" s="1" t="str">
        <f>HYPERLINK("http://geochem.nrcan.gc.ca/cdogs/content/svy/svy210158_e.htm", "210158")</f>
        <v>210158</v>
      </c>
      <c r="L1409" t="s">
        <v>1298</v>
      </c>
      <c r="M1409">
        <v>27.8</v>
      </c>
      <c r="N1409" t="s">
        <v>1298</v>
      </c>
      <c r="O1409" t="s">
        <v>6380</v>
      </c>
      <c r="P1409" t="s">
        <v>6381</v>
      </c>
      <c r="Q1409" t="s">
        <v>6382</v>
      </c>
      <c r="R1409" t="s">
        <v>6383</v>
      </c>
      <c r="T1409" t="s">
        <v>25</v>
      </c>
    </row>
    <row r="1410" spans="1:20" x14ac:dyDescent="0.25">
      <c r="A1410">
        <v>62.933246199999999</v>
      </c>
      <c r="B1410">
        <v>-129.8641628</v>
      </c>
      <c r="C1410" s="1" t="str">
        <f>HYPERLINK("http://geochem.nrcan.gc.ca/cdogs/content/kwd/kwd020018_e.htm", "Fluid (stream)")</f>
        <v>Fluid (stream)</v>
      </c>
      <c r="D1410" s="1" t="str">
        <f>HYPERLINK("http://geochem.nrcan.gc.ca/cdogs/content/kwd/kwd080076_e.htm", "Filtering: 0.45 µm filter paper")</f>
        <v>Filtering: 0.45 µm filter paper</v>
      </c>
      <c r="E1410" s="1" t="str">
        <f>HYPERLINK("http://geochem.nrcan.gc.ca/cdogs/content/dgp/dgp00002_e.htm", "Total")</f>
        <v>Total</v>
      </c>
      <c r="F1410" s="1" t="str">
        <f>HYPERLINK("http://geochem.nrcan.gc.ca/cdogs/content/agp/agp01500_e.htm", "SO4 | NONE | IEC")</f>
        <v>SO4 | NONE | IEC</v>
      </c>
      <c r="G1410" s="1" t="str">
        <f>HYPERLINK("http://geochem.nrcan.gc.ca/cdogs/content/mth/mth01169_e.htm", "1169")</f>
        <v>1169</v>
      </c>
      <c r="H1410" s="1" t="str">
        <f>HYPERLINK("http://geochem.nrcan.gc.ca/cdogs/content/bdl/bdl210484_e.htm", "210484")</f>
        <v>210484</v>
      </c>
      <c r="I1410" s="1" t="str">
        <f>HYPERLINK("http://geochem.nrcan.gc.ca/cdogs/content/prj/prj210099_e.htm", "210099")</f>
        <v>210099</v>
      </c>
      <c r="J1410" s="1" t="str">
        <f>HYPERLINK("http://geochem.nrcan.gc.ca/cdogs/content/svy/svy210158_e.htm", "210158")</f>
        <v>210158</v>
      </c>
      <c r="L1410" t="s">
        <v>1298</v>
      </c>
      <c r="M1410">
        <v>27.8</v>
      </c>
      <c r="N1410" t="s">
        <v>1298</v>
      </c>
      <c r="O1410" t="s">
        <v>6380</v>
      </c>
      <c r="P1410" t="s">
        <v>6384</v>
      </c>
      <c r="Q1410" t="s">
        <v>6385</v>
      </c>
      <c r="R1410" t="s">
        <v>6386</v>
      </c>
      <c r="T1410" t="s">
        <v>25</v>
      </c>
    </row>
    <row r="1411" spans="1:20" x14ac:dyDescent="0.25">
      <c r="A1411">
        <v>62.921432099999997</v>
      </c>
      <c r="B1411">
        <v>-129.8570991</v>
      </c>
      <c r="C1411" s="1" t="str">
        <f>HYPERLINK("http://geochem.nrcan.gc.ca/cdogs/content/kwd/kwd020018_e.htm", "Fluid (stream)")</f>
        <v>Fluid (stream)</v>
      </c>
      <c r="D1411" s="1" t="str">
        <f>HYPERLINK("http://geochem.nrcan.gc.ca/cdogs/content/kwd/kwd080076_e.htm", "Filtering: 0.45 µm filter paper")</f>
        <v>Filtering: 0.45 µm filter paper</v>
      </c>
      <c r="E1411" s="1" t="str">
        <f>HYPERLINK("http://geochem.nrcan.gc.ca/cdogs/content/dgp/dgp00002_e.htm", "Total")</f>
        <v>Total</v>
      </c>
      <c r="F1411" s="1" t="str">
        <f>HYPERLINK("http://geochem.nrcan.gc.ca/cdogs/content/agp/agp01500_e.htm", "SO4 | NONE | IEC")</f>
        <v>SO4 | NONE | IEC</v>
      </c>
      <c r="G1411" s="1" t="str">
        <f>HYPERLINK("http://geochem.nrcan.gc.ca/cdogs/content/mth/mth01169_e.htm", "1169")</f>
        <v>1169</v>
      </c>
      <c r="H1411" s="1" t="str">
        <f>HYPERLINK("http://geochem.nrcan.gc.ca/cdogs/content/bdl/bdl210484_e.htm", "210484")</f>
        <v>210484</v>
      </c>
      <c r="I1411" s="1" t="str">
        <f>HYPERLINK("http://geochem.nrcan.gc.ca/cdogs/content/prj/prj210099_e.htm", "210099")</f>
        <v>210099</v>
      </c>
      <c r="J1411" s="1" t="str">
        <f>HYPERLINK("http://geochem.nrcan.gc.ca/cdogs/content/svy/svy210158_e.htm", "210158")</f>
        <v>210158</v>
      </c>
      <c r="L1411" t="s">
        <v>743</v>
      </c>
      <c r="M1411">
        <v>60.8</v>
      </c>
      <c r="N1411" t="s">
        <v>743</v>
      </c>
      <c r="O1411" t="s">
        <v>6387</v>
      </c>
      <c r="P1411" t="s">
        <v>6388</v>
      </c>
      <c r="Q1411" t="s">
        <v>6389</v>
      </c>
      <c r="R1411" t="s">
        <v>6390</v>
      </c>
      <c r="T1411" t="s">
        <v>25</v>
      </c>
    </row>
    <row r="1412" spans="1:20" x14ac:dyDescent="0.25">
      <c r="A1412">
        <v>62.912754100000001</v>
      </c>
      <c r="B1412">
        <v>-129.87139329999999</v>
      </c>
      <c r="C1412" s="1" t="str">
        <f>HYPERLINK("http://geochem.nrcan.gc.ca/cdogs/content/kwd/kwd020018_e.htm", "Fluid (stream)")</f>
        <v>Fluid (stream)</v>
      </c>
      <c r="D1412" s="1" t="str">
        <f>HYPERLINK("http://geochem.nrcan.gc.ca/cdogs/content/kwd/kwd080076_e.htm", "Filtering: 0.45 µm filter paper")</f>
        <v>Filtering: 0.45 µm filter paper</v>
      </c>
      <c r="E1412" s="1" t="str">
        <f>HYPERLINK("http://geochem.nrcan.gc.ca/cdogs/content/dgp/dgp00002_e.htm", "Total")</f>
        <v>Total</v>
      </c>
      <c r="F1412" s="1" t="str">
        <f>HYPERLINK("http://geochem.nrcan.gc.ca/cdogs/content/agp/agp01500_e.htm", "SO4 | NONE | IEC")</f>
        <v>SO4 | NONE | IEC</v>
      </c>
      <c r="G1412" s="1" t="str">
        <f>HYPERLINK("http://geochem.nrcan.gc.ca/cdogs/content/mth/mth01169_e.htm", "1169")</f>
        <v>1169</v>
      </c>
      <c r="H1412" s="1" t="str">
        <f>HYPERLINK("http://geochem.nrcan.gc.ca/cdogs/content/bdl/bdl210484_e.htm", "210484")</f>
        <v>210484</v>
      </c>
      <c r="I1412" s="1" t="str">
        <f>HYPERLINK("http://geochem.nrcan.gc.ca/cdogs/content/prj/prj210099_e.htm", "210099")</f>
        <v>210099</v>
      </c>
      <c r="J1412" s="1" t="str">
        <f>HYPERLINK("http://geochem.nrcan.gc.ca/cdogs/content/svy/svy210158_e.htm", "210158")</f>
        <v>210158</v>
      </c>
      <c r="L1412" t="s">
        <v>1485</v>
      </c>
      <c r="M1412">
        <v>42.9</v>
      </c>
      <c r="N1412" t="s">
        <v>1485</v>
      </c>
      <c r="O1412" t="s">
        <v>6391</v>
      </c>
      <c r="P1412" t="s">
        <v>6392</v>
      </c>
      <c r="Q1412" t="s">
        <v>6393</v>
      </c>
      <c r="R1412" t="s">
        <v>6394</v>
      </c>
      <c r="T1412" t="s">
        <v>25</v>
      </c>
    </row>
    <row r="1413" spans="1:20" x14ac:dyDescent="0.25">
      <c r="A1413">
        <v>62.903973200000003</v>
      </c>
      <c r="B1413">
        <v>-129.91551129999999</v>
      </c>
      <c r="C1413" s="1" t="str">
        <f>HYPERLINK("http://geochem.nrcan.gc.ca/cdogs/content/kwd/kwd020018_e.htm", "Fluid (stream)")</f>
        <v>Fluid (stream)</v>
      </c>
      <c r="D1413" s="1" t="str">
        <f>HYPERLINK("http://geochem.nrcan.gc.ca/cdogs/content/kwd/kwd080076_e.htm", "Filtering: 0.45 µm filter paper")</f>
        <v>Filtering: 0.45 µm filter paper</v>
      </c>
      <c r="E1413" s="1" t="str">
        <f>HYPERLINK("http://geochem.nrcan.gc.ca/cdogs/content/dgp/dgp00002_e.htm", "Total")</f>
        <v>Total</v>
      </c>
      <c r="F1413" s="1" t="str">
        <f>HYPERLINK("http://geochem.nrcan.gc.ca/cdogs/content/agp/agp01500_e.htm", "SO4 | NONE | IEC")</f>
        <v>SO4 | NONE | IEC</v>
      </c>
      <c r="G1413" s="1" t="str">
        <f>HYPERLINK("http://geochem.nrcan.gc.ca/cdogs/content/mth/mth01169_e.htm", "1169")</f>
        <v>1169</v>
      </c>
      <c r="H1413" s="1" t="str">
        <f>HYPERLINK("http://geochem.nrcan.gc.ca/cdogs/content/bdl/bdl210484_e.htm", "210484")</f>
        <v>210484</v>
      </c>
      <c r="I1413" s="1" t="str">
        <f>HYPERLINK("http://geochem.nrcan.gc.ca/cdogs/content/prj/prj210099_e.htm", "210099")</f>
        <v>210099</v>
      </c>
      <c r="J1413" s="1" t="str">
        <f>HYPERLINK("http://geochem.nrcan.gc.ca/cdogs/content/svy/svy210158_e.htm", "210158")</f>
        <v>210158</v>
      </c>
      <c r="L1413" t="s">
        <v>1349</v>
      </c>
      <c r="M1413">
        <v>43.3</v>
      </c>
      <c r="N1413" t="s">
        <v>1349</v>
      </c>
      <c r="O1413" t="s">
        <v>6395</v>
      </c>
      <c r="P1413" t="s">
        <v>6396</v>
      </c>
      <c r="Q1413" t="s">
        <v>6397</v>
      </c>
      <c r="R1413" t="s">
        <v>6398</v>
      </c>
      <c r="T1413" t="s">
        <v>25</v>
      </c>
    </row>
    <row r="1414" spans="1:20" x14ac:dyDescent="0.25">
      <c r="A1414">
        <v>62.919183699999998</v>
      </c>
      <c r="B1414">
        <v>-129.91754119999999</v>
      </c>
      <c r="C1414" s="1" t="str">
        <f>HYPERLINK("http://geochem.nrcan.gc.ca/cdogs/content/kwd/kwd020018_e.htm", "Fluid (stream)")</f>
        <v>Fluid (stream)</v>
      </c>
      <c r="D1414" s="1" t="str">
        <f>HYPERLINK("http://geochem.nrcan.gc.ca/cdogs/content/kwd/kwd080076_e.htm", "Filtering: 0.45 µm filter paper")</f>
        <v>Filtering: 0.45 µm filter paper</v>
      </c>
      <c r="E1414" s="1" t="str">
        <f>HYPERLINK("http://geochem.nrcan.gc.ca/cdogs/content/dgp/dgp00002_e.htm", "Total")</f>
        <v>Total</v>
      </c>
      <c r="F1414" s="1" t="str">
        <f>HYPERLINK("http://geochem.nrcan.gc.ca/cdogs/content/agp/agp01500_e.htm", "SO4 | NONE | IEC")</f>
        <v>SO4 | NONE | IEC</v>
      </c>
      <c r="G1414" s="1" t="str">
        <f>HYPERLINK("http://geochem.nrcan.gc.ca/cdogs/content/mth/mth01169_e.htm", "1169")</f>
        <v>1169</v>
      </c>
      <c r="H1414" s="1" t="str">
        <f>HYPERLINK("http://geochem.nrcan.gc.ca/cdogs/content/bdl/bdl210484_e.htm", "210484")</f>
        <v>210484</v>
      </c>
      <c r="I1414" s="1" t="str">
        <f>HYPERLINK("http://geochem.nrcan.gc.ca/cdogs/content/prj/prj210099_e.htm", "210099")</f>
        <v>210099</v>
      </c>
      <c r="J1414" s="1" t="str">
        <f>HYPERLINK("http://geochem.nrcan.gc.ca/cdogs/content/svy/svy210158_e.htm", "210158")</f>
        <v>210158</v>
      </c>
      <c r="L1414" t="s">
        <v>4918</v>
      </c>
      <c r="M1414">
        <v>14.2</v>
      </c>
      <c r="N1414" t="s">
        <v>4918</v>
      </c>
      <c r="O1414" t="s">
        <v>6399</v>
      </c>
      <c r="P1414" t="s">
        <v>6400</v>
      </c>
      <c r="Q1414" t="s">
        <v>6401</v>
      </c>
      <c r="R1414" t="s">
        <v>6402</v>
      </c>
      <c r="T1414" t="s">
        <v>25</v>
      </c>
    </row>
    <row r="1415" spans="1:20" x14ac:dyDescent="0.25">
      <c r="A1415">
        <v>62.977218999999998</v>
      </c>
      <c r="B1415">
        <v>-129.92508430000001</v>
      </c>
      <c r="C1415" s="1" t="str">
        <f>HYPERLINK("http://geochem.nrcan.gc.ca/cdogs/content/kwd/kwd020018_e.htm", "Fluid (stream)")</f>
        <v>Fluid (stream)</v>
      </c>
      <c r="D1415" s="1" t="str">
        <f>HYPERLINK("http://geochem.nrcan.gc.ca/cdogs/content/kwd/kwd080076_e.htm", "Filtering: 0.45 µm filter paper")</f>
        <v>Filtering: 0.45 µm filter paper</v>
      </c>
      <c r="E1415" s="1" t="str">
        <f>HYPERLINK("http://geochem.nrcan.gc.ca/cdogs/content/dgp/dgp00002_e.htm", "Total")</f>
        <v>Total</v>
      </c>
      <c r="F1415" s="1" t="str">
        <f>HYPERLINK("http://geochem.nrcan.gc.ca/cdogs/content/agp/agp01500_e.htm", "SO4 | NONE | IEC")</f>
        <v>SO4 | NONE | IEC</v>
      </c>
      <c r="G1415" s="1" t="str">
        <f>HYPERLINK("http://geochem.nrcan.gc.ca/cdogs/content/mth/mth01169_e.htm", "1169")</f>
        <v>1169</v>
      </c>
      <c r="H1415" s="1" t="str">
        <f>HYPERLINK("http://geochem.nrcan.gc.ca/cdogs/content/bdl/bdl210484_e.htm", "210484")</f>
        <v>210484</v>
      </c>
      <c r="I1415" s="1" t="str">
        <f>HYPERLINK("http://geochem.nrcan.gc.ca/cdogs/content/prj/prj210099_e.htm", "210099")</f>
        <v>210099</v>
      </c>
      <c r="J1415" s="1" t="str">
        <f>HYPERLINK("http://geochem.nrcan.gc.ca/cdogs/content/svy/svy210158_e.htm", "210158")</f>
        <v>210158</v>
      </c>
      <c r="L1415" t="s">
        <v>1278</v>
      </c>
      <c r="M1415">
        <v>33.200000000000003</v>
      </c>
      <c r="N1415" t="s">
        <v>1278</v>
      </c>
      <c r="O1415" t="s">
        <v>6403</v>
      </c>
      <c r="P1415" t="s">
        <v>6404</v>
      </c>
      <c r="Q1415" t="s">
        <v>6405</v>
      </c>
      <c r="R1415" t="s">
        <v>6406</v>
      </c>
      <c r="T1415" t="s">
        <v>25</v>
      </c>
    </row>
    <row r="1416" spans="1:20" x14ac:dyDescent="0.25">
      <c r="A1416">
        <v>62.985069099999997</v>
      </c>
      <c r="B1416">
        <v>-129.97109620000001</v>
      </c>
      <c r="C1416" s="1" t="str">
        <f>HYPERLINK("http://geochem.nrcan.gc.ca/cdogs/content/kwd/kwd020018_e.htm", "Fluid (stream)")</f>
        <v>Fluid (stream)</v>
      </c>
      <c r="D1416" s="1" t="str">
        <f>HYPERLINK("http://geochem.nrcan.gc.ca/cdogs/content/kwd/kwd080076_e.htm", "Filtering: 0.45 µm filter paper")</f>
        <v>Filtering: 0.45 µm filter paper</v>
      </c>
      <c r="E1416" s="1" t="str">
        <f>HYPERLINK("http://geochem.nrcan.gc.ca/cdogs/content/dgp/dgp00002_e.htm", "Total")</f>
        <v>Total</v>
      </c>
      <c r="F1416" s="1" t="str">
        <f>HYPERLINK("http://geochem.nrcan.gc.ca/cdogs/content/agp/agp01500_e.htm", "SO4 | NONE | IEC")</f>
        <v>SO4 | NONE | IEC</v>
      </c>
      <c r="G1416" s="1" t="str">
        <f>HYPERLINK("http://geochem.nrcan.gc.ca/cdogs/content/mth/mth01169_e.htm", "1169")</f>
        <v>1169</v>
      </c>
      <c r="H1416" s="1" t="str">
        <f>HYPERLINK("http://geochem.nrcan.gc.ca/cdogs/content/bdl/bdl210484_e.htm", "210484")</f>
        <v>210484</v>
      </c>
      <c r="I1416" s="1" t="str">
        <f>HYPERLINK("http://geochem.nrcan.gc.ca/cdogs/content/prj/prj210099_e.htm", "210099")</f>
        <v>210099</v>
      </c>
      <c r="J1416" s="1" t="str">
        <f>HYPERLINK("http://geochem.nrcan.gc.ca/cdogs/content/svy/svy210158_e.htm", "210158")</f>
        <v>210158</v>
      </c>
      <c r="L1416" t="s">
        <v>1155</v>
      </c>
      <c r="M1416">
        <v>19.3</v>
      </c>
      <c r="N1416" t="s">
        <v>1155</v>
      </c>
      <c r="O1416" t="s">
        <v>6407</v>
      </c>
      <c r="P1416" t="s">
        <v>6408</v>
      </c>
      <c r="Q1416" t="s">
        <v>6409</v>
      </c>
      <c r="R1416" t="s">
        <v>6410</v>
      </c>
      <c r="T1416" t="s">
        <v>25</v>
      </c>
    </row>
    <row r="1417" spans="1:20" x14ac:dyDescent="0.25">
      <c r="A1417">
        <v>62.994733699999998</v>
      </c>
      <c r="B1417">
        <v>-129.98574909999999</v>
      </c>
      <c r="C1417" s="1" t="str">
        <f>HYPERLINK("http://geochem.nrcan.gc.ca/cdogs/content/kwd/kwd020018_e.htm", "Fluid (stream)")</f>
        <v>Fluid (stream)</v>
      </c>
      <c r="D1417" s="1" t="str">
        <f>HYPERLINK("http://geochem.nrcan.gc.ca/cdogs/content/kwd/kwd080076_e.htm", "Filtering: 0.45 µm filter paper")</f>
        <v>Filtering: 0.45 µm filter paper</v>
      </c>
      <c r="E1417" s="1" t="str">
        <f>HYPERLINK("http://geochem.nrcan.gc.ca/cdogs/content/dgp/dgp00002_e.htm", "Total")</f>
        <v>Total</v>
      </c>
      <c r="F1417" s="1" t="str">
        <f>HYPERLINK("http://geochem.nrcan.gc.ca/cdogs/content/agp/agp01500_e.htm", "SO4 | NONE | IEC")</f>
        <v>SO4 | NONE | IEC</v>
      </c>
      <c r="G1417" s="1" t="str">
        <f>HYPERLINK("http://geochem.nrcan.gc.ca/cdogs/content/mth/mth01169_e.htm", "1169")</f>
        <v>1169</v>
      </c>
      <c r="H1417" s="1" t="str">
        <f>HYPERLINK("http://geochem.nrcan.gc.ca/cdogs/content/bdl/bdl210484_e.htm", "210484")</f>
        <v>210484</v>
      </c>
      <c r="I1417" s="1" t="str">
        <f>HYPERLINK("http://geochem.nrcan.gc.ca/cdogs/content/prj/prj210099_e.htm", "210099")</f>
        <v>210099</v>
      </c>
      <c r="J1417" s="1" t="str">
        <f>HYPERLINK("http://geochem.nrcan.gc.ca/cdogs/content/svy/svy210158_e.htm", "210158")</f>
        <v>210158</v>
      </c>
      <c r="L1417" t="s">
        <v>101</v>
      </c>
      <c r="M1417">
        <v>11.8</v>
      </c>
      <c r="N1417" t="s">
        <v>101</v>
      </c>
      <c r="O1417" t="s">
        <v>6411</v>
      </c>
      <c r="P1417" t="s">
        <v>6412</v>
      </c>
      <c r="Q1417" t="s">
        <v>6413</v>
      </c>
      <c r="R1417" t="s">
        <v>6414</v>
      </c>
      <c r="T1417" t="s">
        <v>25</v>
      </c>
    </row>
    <row r="1418" spans="1:20" x14ac:dyDescent="0.25">
      <c r="A1418">
        <v>62.980013</v>
      </c>
      <c r="B1418">
        <v>-129.91090740000001</v>
      </c>
      <c r="C1418" s="1" t="str">
        <f>HYPERLINK("http://geochem.nrcan.gc.ca/cdogs/content/kwd/kwd020018_e.htm", "Fluid (stream)")</f>
        <v>Fluid (stream)</v>
      </c>
      <c r="D1418" s="1" t="str">
        <f>HYPERLINK("http://geochem.nrcan.gc.ca/cdogs/content/kwd/kwd080076_e.htm", "Filtering: 0.45 µm filter paper")</f>
        <v>Filtering: 0.45 µm filter paper</v>
      </c>
      <c r="E1418" s="1" t="str">
        <f>HYPERLINK("http://geochem.nrcan.gc.ca/cdogs/content/dgp/dgp00002_e.htm", "Total")</f>
        <v>Total</v>
      </c>
      <c r="F1418" s="1" t="str">
        <f>HYPERLINK("http://geochem.nrcan.gc.ca/cdogs/content/agp/agp01500_e.htm", "SO4 | NONE | IEC")</f>
        <v>SO4 | NONE | IEC</v>
      </c>
      <c r="G1418" s="1" t="str">
        <f>HYPERLINK("http://geochem.nrcan.gc.ca/cdogs/content/mth/mth01169_e.htm", "1169")</f>
        <v>1169</v>
      </c>
      <c r="H1418" s="1" t="str">
        <f>HYPERLINK("http://geochem.nrcan.gc.ca/cdogs/content/bdl/bdl210484_e.htm", "210484")</f>
        <v>210484</v>
      </c>
      <c r="I1418" s="1" t="str">
        <f>HYPERLINK("http://geochem.nrcan.gc.ca/cdogs/content/prj/prj210099_e.htm", "210099")</f>
        <v>210099</v>
      </c>
      <c r="J1418" s="1" t="str">
        <f>HYPERLINK("http://geochem.nrcan.gc.ca/cdogs/content/svy/svy210158_e.htm", "210158")</f>
        <v>210158</v>
      </c>
      <c r="L1418" t="s">
        <v>6415</v>
      </c>
      <c r="M1418">
        <v>18.600000000000001</v>
      </c>
      <c r="N1418" t="s">
        <v>6415</v>
      </c>
      <c r="O1418" t="s">
        <v>6416</v>
      </c>
      <c r="P1418" t="s">
        <v>6417</v>
      </c>
      <c r="Q1418" t="s">
        <v>6418</v>
      </c>
      <c r="R1418" t="s">
        <v>6419</v>
      </c>
      <c r="T1418" t="s">
        <v>25</v>
      </c>
    </row>
    <row r="1419" spans="1:20" x14ac:dyDescent="0.25">
      <c r="A1419">
        <v>62.970194399999997</v>
      </c>
      <c r="B1419">
        <v>-129.8853546</v>
      </c>
      <c r="C1419" s="1" t="str">
        <f>HYPERLINK("http://geochem.nrcan.gc.ca/cdogs/content/kwd/kwd020018_e.htm", "Fluid (stream)")</f>
        <v>Fluid (stream)</v>
      </c>
      <c r="D1419" s="1" t="str">
        <f>HYPERLINK("http://geochem.nrcan.gc.ca/cdogs/content/kwd/kwd080076_e.htm", "Filtering: 0.45 µm filter paper")</f>
        <v>Filtering: 0.45 µm filter paper</v>
      </c>
      <c r="E1419" s="1" t="str">
        <f>HYPERLINK("http://geochem.nrcan.gc.ca/cdogs/content/dgp/dgp00002_e.htm", "Total")</f>
        <v>Total</v>
      </c>
      <c r="F1419" s="1" t="str">
        <f>HYPERLINK("http://geochem.nrcan.gc.ca/cdogs/content/agp/agp01500_e.htm", "SO4 | NONE | IEC")</f>
        <v>SO4 | NONE | IEC</v>
      </c>
      <c r="G1419" s="1" t="str">
        <f>HYPERLINK("http://geochem.nrcan.gc.ca/cdogs/content/mth/mth01169_e.htm", "1169")</f>
        <v>1169</v>
      </c>
      <c r="H1419" s="1" t="str">
        <f>HYPERLINK("http://geochem.nrcan.gc.ca/cdogs/content/bdl/bdl210484_e.htm", "210484")</f>
        <v>210484</v>
      </c>
      <c r="I1419" s="1" t="str">
        <f>HYPERLINK("http://geochem.nrcan.gc.ca/cdogs/content/prj/prj210099_e.htm", "210099")</f>
        <v>210099</v>
      </c>
      <c r="J1419" s="1" t="str">
        <f>HYPERLINK("http://geochem.nrcan.gc.ca/cdogs/content/svy/svy210158_e.htm", "210158")</f>
        <v>210158</v>
      </c>
      <c r="L1419" t="s">
        <v>532</v>
      </c>
      <c r="M1419">
        <v>10.3</v>
      </c>
      <c r="N1419" t="s">
        <v>532</v>
      </c>
      <c r="O1419" t="s">
        <v>6420</v>
      </c>
      <c r="P1419" t="s">
        <v>6421</v>
      </c>
      <c r="Q1419" t="s">
        <v>6422</v>
      </c>
      <c r="R1419" t="s">
        <v>6423</v>
      </c>
      <c r="T1419" t="s">
        <v>25</v>
      </c>
    </row>
    <row r="1420" spans="1:20" x14ac:dyDescent="0.25">
      <c r="C1420" t="s">
        <v>4746</v>
      </c>
      <c r="D1420" t="s">
        <v>4747</v>
      </c>
      <c r="E1420" s="1" t="str">
        <f>HYPERLINK("http://geochem.nrcan.gc.ca/cdogs/content/dgp/dgp00002_e.htm", "Total")</f>
        <v>Total</v>
      </c>
      <c r="F1420" s="1" t="str">
        <f>HYPERLINK("http://geochem.nrcan.gc.ca/cdogs/content/agp/agp01500_e.htm", "SO4 | NONE | IEC")</f>
        <v>SO4 | NONE | IEC</v>
      </c>
      <c r="G1420" s="1" t="str">
        <f>HYPERLINK("http://geochem.nrcan.gc.ca/cdogs/content/mth/mth01169_e.htm", "1169")</f>
        <v>1169</v>
      </c>
      <c r="H1420" s="1" t="str">
        <f>HYPERLINK("http://geochem.nrcan.gc.ca/cdogs/content/bdl/bdl210484_e.htm", "210484")</f>
        <v>210484</v>
      </c>
      <c r="L1420" t="s">
        <v>5237</v>
      </c>
      <c r="M1420">
        <v>22.5</v>
      </c>
      <c r="N1420">
        <v>22.5</v>
      </c>
      <c r="Q1420" t="s">
        <v>6424</v>
      </c>
      <c r="R1420" t="s">
        <v>6425</v>
      </c>
      <c r="T1420">
        <v>0</v>
      </c>
    </row>
    <row r="1421" spans="1:20" x14ac:dyDescent="0.25">
      <c r="A1421">
        <v>62.946643999999999</v>
      </c>
      <c r="B1421">
        <v>-129.77195140000001</v>
      </c>
      <c r="C1421" s="1" t="str">
        <f>HYPERLINK("http://geochem.nrcan.gc.ca/cdogs/content/kwd/kwd020018_e.htm", "Fluid (stream)")</f>
        <v>Fluid (stream)</v>
      </c>
      <c r="D1421" s="1" t="str">
        <f>HYPERLINK("http://geochem.nrcan.gc.ca/cdogs/content/kwd/kwd080076_e.htm", "Filtering: 0.45 µm filter paper")</f>
        <v>Filtering: 0.45 µm filter paper</v>
      </c>
      <c r="E1421" s="1" t="str">
        <f>HYPERLINK("http://geochem.nrcan.gc.ca/cdogs/content/dgp/dgp00002_e.htm", "Total")</f>
        <v>Total</v>
      </c>
      <c r="F1421" s="1" t="str">
        <f>HYPERLINK("http://geochem.nrcan.gc.ca/cdogs/content/agp/agp01500_e.htm", "SO4 | NONE | IEC")</f>
        <v>SO4 | NONE | IEC</v>
      </c>
      <c r="G1421" s="1" t="str">
        <f>HYPERLINK("http://geochem.nrcan.gc.ca/cdogs/content/mth/mth01169_e.htm", "1169")</f>
        <v>1169</v>
      </c>
      <c r="H1421" s="1" t="str">
        <f>HYPERLINK("http://geochem.nrcan.gc.ca/cdogs/content/bdl/bdl210484_e.htm", "210484")</f>
        <v>210484</v>
      </c>
      <c r="I1421" s="1" t="str">
        <f>HYPERLINK("http://geochem.nrcan.gc.ca/cdogs/content/prj/prj210099_e.htm", "210099")</f>
        <v>210099</v>
      </c>
      <c r="J1421" s="1" t="str">
        <f>HYPERLINK("http://geochem.nrcan.gc.ca/cdogs/content/svy/svy210158_e.htm", "210158")</f>
        <v>210158</v>
      </c>
      <c r="L1421" t="s">
        <v>1727</v>
      </c>
      <c r="M1421">
        <v>19.899999999999999</v>
      </c>
      <c r="N1421" t="s">
        <v>1727</v>
      </c>
      <c r="O1421" t="s">
        <v>6426</v>
      </c>
      <c r="P1421" t="s">
        <v>6427</v>
      </c>
      <c r="Q1421" t="s">
        <v>6428</v>
      </c>
      <c r="R1421" t="s">
        <v>6429</v>
      </c>
      <c r="T1421" t="s">
        <v>25</v>
      </c>
    </row>
    <row r="1422" spans="1:20" x14ac:dyDescent="0.25">
      <c r="A1422">
        <v>62.984467500000001</v>
      </c>
      <c r="B1422">
        <v>-129.6352172</v>
      </c>
      <c r="C1422" s="1" t="str">
        <f>HYPERLINK("http://geochem.nrcan.gc.ca/cdogs/content/kwd/kwd020018_e.htm", "Fluid (stream)")</f>
        <v>Fluid (stream)</v>
      </c>
      <c r="D1422" s="1" t="str">
        <f>HYPERLINK("http://geochem.nrcan.gc.ca/cdogs/content/kwd/kwd080076_e.htm", "Filtering: 0.45 µm filter paper")</f>
        <v>Filtering: 0.45 µm filter paper</v>
      </c>
      <c r="E1422" s="1" t="str">
        <f>HYPERLINK("http://geochem.nrcan.gc.ca/cdogs/content/dgp/dgp00002_e.htm", "Total")</f>
        <v>Total</v>
      </c>
      <c r="F1422" s="1" t="str">
        <f>HYPERLINK("http://geochem.nrcan.gc.ca/cdogs/content/agp/agp01500_e.htm", "SO4 | NONE | IEC")</f>
        <v>SO4 | NONE | IEC</v>
      </c>
      <c r="G1422" s="1" t="str">
        <f>HYPERLINK("http://geochem.nrcan.gc.ca/cdogs/content/mth/mth01169_e.htm", "1169")</f>
        <v>1169</v>
      </c>
      <c r="H1422" s="1" t="str">
        <f>HYPERLINK("http://geochem.nrcan.gc.ca/cdogs/content/bdl/bdl210484_e.htm", "210484")</f>
        <v>210484</v>
      </c>
      <c r="I1422" s="1" t="str">
        <f>HYPERLINK("http://geochem.nrcan.gc.ca/cdogs/content/prj/prj210099_e.htm", "210099")</f>
        <v>210099</v>
      </c>
      <c r="J1422" s="1" t="str">
        <f>HYPERLINK("http://geochem.nrcan.gc.ca/cdogs/content/svy/svy210158_e.htm", "210158")</f>
        <v>210158</v>
      </c>
      <c r="L1422" t="s">
        <v>5398</v>
      </c>
      <c r="M1422">
        <v>29.5</v>
      </c>
      <c r="N1422" t="s">
        <v>5398</v>
      </c>
      <c r="O1422" t="s">
        <v>6430</v>
      </c>
      <c r="P1422" t="s">
        <v>6431</v>
      </c>
      <c r="Q1422" t="s">
        <v>6432</v>
      </c>
      <c r="R1422" t="s">
        <v>6433</v>
      </c>
      <c r="T1422" t="s">
        <v>25</v>
      </c>
    </row>
    <row r="1423" spans="1:20" x14ac:dyDescent="0.25">
      <c r="A1423">
        <v>62.992345399999998</v>
      </c>
      <c r="B1423">
        <v>-129.6010631</v>
      </c>
      <c r="C1423" s="1" t="str">
        <f>HYPERLINK("http://geochem.nrcan.gc.ca/cdogs/content/kwd/kwd020018_e.htm", "Fluid (stream)")</f>
        <v>Fluid (stream)</v>
      </c>
      <c r="D1423" s="1" t="str">
        <f>HYPERLINK("http://geochem.nrcan.gc.ca/cdogs/content/kwd/kwd080076_e.htm", "Filtering: 0.45 µm filter paper")</f>
        <v>Filtering: 0.45 µm filter paper</v>
      </c>
      <c r="E1423" s="1" t="str">
        <f>HYPERLINK("http://geochem.nrcan.gc.ca/cdogs/content/dgp/dgp00002_e.htm", "Total")</f>
        <v>Total</v>
      </c>
      <c r="F1423" s="1" t="str">
        <f>HYPERLINK("http://geochem.nrcan.gc.ca/cdogs/content/agp/agp01500_e.htm", "SO4 | NONE | IEC")</f>
        <v>SO4 | NONE | IEC</v>
      </c>
      <c r="G1423" s="1" t="str">
        <f>HYPERLINK("http://geochem.nrcan.gc.ca/cdogs/content/mth/mth01169_e.htm", "1169")</f>
        <v>1169</v>
      </c>
      <c r="H1423" s="1" t="str">
        <f>HYPERLINK("http://geochem.nrcan.gc.ca/cdogs/content/bdl/bdl210484_e.htm", "210484")</f>
        <v>210484</v>
      </c>
      <c r="I1423" s="1" t="str">
        <f>HYPERLINK("http://geochem.nrcan.gc.ca/cdogs/content/prj/prj210099_e.htm", "210099")</f>
        <v>210099</v>
      </c>
      <c r="J1423" s="1" t="str">
        <f>HYPERLINK("http://geochem.nrcan.gc.ca/cdogs/content/svy/svy210158_e.htm", "210158")</f>
        <v>210158</v>
      </c>
      <c r="L1423" t="s">
        <v>3170</v>
      </c>
      <c r="M1423">
        <v>21.9</v>
      </c>
      <c r="N1423" t="s">
        <v>3170</v>
      </c>
      <c r="O1423" t="s">
        <v>6434</v>
      </c>
      <c r="P1423" t="s">
        <v>6435</v>
      </c>
      <c r="Q1423" t="s">
        <v>6436</v>
      </c>
      <c r="R1423" t="s">
        <v>6437</v>
      </c>
      <c r="T1423" t="s">
        <v>25</v>
      </c>
    </row>
    <row r="1424" spans="1:20" x14ac:dyDescent="0.25">
      <c r="A1424">
        <v>62.987243700000001</v>
      </c>
      <c r="B1424">
        <v>-129.60606949999999</v>
      </c>
      <c r="C1424" s="1" t="str">
        <f>HYPERLINK("http://geochem.nrcan.gc.ca/cdogs/content/kwd/kwd020018_e.htm", "Fluid (stream)")</f>
        <v>Fluid (stream)</v>
      </c>
      <c r="D1424" s="1" t="str">
        <f>HYPERLINK("http://geochem.nrcan.gc.ca/cdogs/content/kwd/kwd080076_e.htm", "Filtering: 0.45 µm filter paper")</f>
        <v>Filtering: 0.45 µm filter paper</v>
      </c>
      <c r="E1424" s="1" t="str">
        <f>HYPERLINK("http://geochem.nrcan.gc.ca/cdogs/content/dgp/dgp00002_e.htm", "Total")</f>
        <v>Total</v>
      </c>
      <c r="F1424" s="1" t="str">
        <f>HYPERLINK("http://geochem.nrcan.gc.ca/cdogs/content/agp/agp01500_e.htm", "SO4 | NONE | IEC")</f>
        <v>SO4 | NONE | IEC</v>
      </c>
      <c r="G1424" s="1" t="str">
        <f>HYPERLINK("http://geochem.nrcan.gc.ca/cdogs/content/mth/mth01169_e.htm", "1169")</f>
        <v>1169</v>
      </c>
      <c r="H1424" s="1" t="str">
        <f>HYPERLINK("http://geochem.nrcan.gc.ca/cdogs/content/bdl/bdl210484_e.htm", "210484")</f>
        <v>210484</v>
      </c>
      <c r="I1424" s="1" t="str">
        <f>HYPERLINK("http://geochem.nrcan.gc.ca/cdogs/content/prj/prj210099_e.htm", "210099")</f>
        <v>210099</v>
      </c>
      <c r="J1424" s="1" t="str">
        <f>HYPERLINK("http://geochem.nrcan.gc.ca/cdogs/content/svy/svy210158_e.htm", "210158")</f>
        <v>210158</v>
      </c>
      <c r="L1424" t="s">
        <v>6438</v>
      </c>
      <c r="M1424">
        <v>61.4</v>
      </c>
      <c r="N1424" t="s">
        <v>6438</v>
      </c>
      <c r="O1424" t="s">
        <v>6439</v>
      </c>
      <c r="P1424" t="s">
        <v>6440</v>
      </c>
      <c r="Q1424" t="s">
        <v>6441</v>
      </c>
      <c r="R1424" t="s">
        <v>6442</v>
      </c>
      <c r="T1424" t="s">
        <v>25</v>
      </c>
    </row>
    <row r="1425" spans="1:20" x14ac:dyDescent="0.25">
      <c r="A1425">
        <v>62.978428100000002</v>
      </c>
      <c r="B1425">
        <v>-129.6146856</v>
      </c>
      <c r="C1425" s="1" t="str">
        <f>HYPERLINK("http://geochem.nrcan.gc.ca/cdogs/content/kwd/kwd020018_e.htm", "Fluid (stream)")</f>
        <v>Fluid (stream)</v>
      </c>
      <c r="D1425" s="1" t="str">
        <f>HYPERLINK("http://geochem.nrcan.gc.ca/cdogs/content/kwd/kwd080076_e.htm", "Filtering: 0.45 µm filter paper")</f>
        <v>Filtering: 0.45 µm filter paper</v>
      </c>
      <c r="E1425" s="1" t="str">
        <f>HYPERLINK("http://geochem.nrcan.gc.ca/cdogs/content/dgp/dgp00002_e.htm", "Total")</f>
        <v>Total</v>
      </c>
      <c r="F1425" s="1" t="str">
        <f>HYPERLINK("http://geochem.nrcan.gc.ca/cdogs/content/agp/agp01500_e.htm", "SO4 | NONE | IEC")</f>
        <v>SO4 | NONE | IEC</v>
      </c>
      <c r="G1425" s="1" t="str">
        <f>HYPERLINK("http://geochem.nrcan.gc.ca/cdogs/content/mth/mth01169_e.htm", "1169")</f>
        <v>1169</v>
      </c>
      <c r="H1425" s="1" t="str">
        <f>HYPERLINK("http://geochem.nrcan.gc.ca/cdogs/content/bdl/bdl210484_e.htm", "210484")</f>
        <v>210484</v>
      </c>
      <c r="I1425" s="1" t="str">
        <f>HYPERLINK("http://geochem.nrcan.gc.ca/cdogs/content/prj/prj210099_e.htm", "210099")</f>
        <v>210099</v>
      </c>
      <c r="J1425" s="1" t="str">
        <f>HYPERLINK("http://geochem.nrcan.gc.ca/cdogs/content/svy/svy210158_e.htm", "210158")</f>
        <v>210158</v>
      </c>
      <c r="L1425" t="s">
        <v>2595</v>
      </c>
      <c r="M1425">
        <v>62.9</v>
      </c>
      <c r="N1425" t="s">
        <v>2595</v>
      </c>
      <c r="O1425" t="s">
        <v>6443</v>
      </c>
      <c r="P1425" t="s">
        <v>6444</v>
      </c>
      <c r="Q1425" t="s">
        <v>6445</v>
      </c>
      <c r="R1425" t="s">
        <v>6446</v>
      </c>
      <c r="T1425" t="s">
        <v>25</v>
      </c>
    </row>
    <row r="1426" spans="1:20" x14ac:dyDescent="0.25">
      <c r="A1426">
        <v>62.956836199999998</v>
      </c>
      <c r="B1426">
        <v>-129.63414230000001</v>
      </c>
      <c r="C1426" s="1" t="str">
        <f>HYPERLINK("http://geochem.nrcan.gc.ca/cdogs/content/kwd/kwd020018_e.htm", "Fluid (stream)")</f>
        <v>Fluid (stream)</v>
      </c>
      <c r="D1426" s="1" t="str">
        <f>HYPERLINK("http://geochem.nrcan.gc.ca/cdogs/content/kwd/kwd080076_e.htm", "Filtering: 0.45 µm filter paper")</f>
        <v>Filtering: 0.45 µm filter paper</v>
      </c>
      <c r="E1426" s="1" t="str">
        <f>HYPERLINK("http://geochem.nrcan.gc.ca/cdogs/content/dgp/dgp00002_e.htm", "Total")</f>
        <v>Total</v>
      </c>
      <c r="F1426" s="1" t="str">
        <f>HYPERLINK("http://geochem.nrcan.gc.ca/cdogs/content/agp/agp01500_e.htm", "SO4 | NONE | IEC")</f>
        <v>SO4 | NONE | IEC</v>
      </c>
      <c r="G1426" s="1" t="str">
        <f>HYPERLINK("http://geochem.nrcan.gc.ca/cdogs/content/mth/mth01169_e.htm", "1169")</f>
        <v>1169</v>
      </c>
      <c r="H1426" s="1" t="str">
        <f>HYPERLINK("http://geochem.nrcan.gc.ca/cdogs/content/bdl/bdl210484_e.htm", "210484")</f>
        <v>210484</v>
      </c>
      <c r="I1426" s="1" t="str">
        <f>HYPERLINK("http://geochem.nrcan.gc.ca/cdogs/content/prj/prj210099_e.htm", "210099")</f>
        <v>210099</v>
      </c>
      <c r="J1426" s="1" t="str">
        <f>HYPERLINK("http://geochem.nrcan.gc.ca/cdogs/content/svy/svy210158_e.htm", "210158")</f>
        <v>210158</v>
      </c>
      <c r="L1426" t="s">
        <v>810</v>
      </c>
      <c r="M1426">
        <v>34.299999999999997</v>
      </c>
      <c r="N1426" t="s">
        <v>810</v>
      </c>
      <c r="O1426" t="s">
        <v>6447</v>
      </c>
      <c r="P1426" t="s">
        <v>6448</v>
      </c>
      <c r="Q1426" t="s">
        <v>6449</v>
      </c>
      <c r="R1426" t="s">
        <v>6450</v>
      </c>
      <c r="T1426" t="s">
        <v>25</v>
      </c>
    </row>
    <row r="1427" spans="1:20" x14ac:dyDescent="0.25">
      <c r="A1427">
        <v>62.947614899999998</v>
      </c>
      <c r="B1427">
        <v>-129.58713639999999</v>
      </c>
      <c r="C1427" s="1" t="str">
        <f>HYPERLINK("http://geochem.nrcan.gc.ca/cdogs/content/kwd/kwd020018_e.htm", "Fluid (stream)")</f>
        <v>Fluid (stream)</v>
      </c>
      <c r="D1427" s="1" t="str">
        <f>HYPERLINK("http://geochem.nrcan.gc.ca/cdogs/content/kwd/kwd080076_e.htm", "Filtering: 0.45 µm filter paper")</f>
        <v>Filtering: 0.45 µm filter paper</v>
      </c>
      <c r="E1427" s="1" t="str">
        <f>HYPERLINK("http://geochem.nrcan.gc.ca/cdogs/content/dgp/dgp00002_e.htm", "Total")</f>
        <v>Total</v>
      </c>
      <c r="F1427" s="1" t="str">
        <f>HYPERLINK("http://geochem.nrcan.gc.ca/cdogs/content/agp/agp01500_e.htm", "SO4 | NONE | IEC")</f>
        <v>SO4 | NONE | IEC</v>
      </c>
      <c r="G1427" s="1" t="str">
        <f>HYPERLINK("http://geochem.nrcan.gc.ca/cdogs/content/mth/mth01169_e.htm", "1169")</f>
        <v>1169</v>
      </c>
      <c r="H1427" s="1" t="str">
        <f>HYPERLINK("http://geochem.nrcan.gc.ca/cdogs/content/bdl/bdl210484_e.htm", "210484")</f>
        <v>210484</v>
      </c>
      <c r="I1427" s="1" t="str">
        <f>HYPERLINK("http://geochem.nrcan.gc.ca/cdogs/content/prj/prj210099_e.htm", "210099")</f>
        <v>210099</v>
      </c>
      <c r="J1427" s="1" t="str">
        <f>HYPERLINK("http://geochem.nrcan.gc.ca/cdogs/content/svy/svy210158_e.htm", "210158")</f>
        <v>210158</v>
      </c>
      <c r="L1427" t="s">
        <v>5181</v>
      </c>
      <c r="M1427">
        <v>23.5</v>
      </c>
      <c r="N1427" t="s">
        <v>5181</v>
      </c>
      <c r="O1427" t="s">
        <v>6451</v>
      </c>
      <c r="P1427" t="s">
        <v>6452</v>
      </c>
      <c r="Q1427" t="s">
        <v>6453</v>
      </c>
      <c r="R1427" t="s">
        <v>6454</v>
      </c>
      <c r="T1427" t="s">
        <v>25</v>
      </c>
    </row>
    <row r="1428" spans="1:20" x14ac:dyDescent="0.25">
      <c r="A1428">
        <v>62.943119199999998</v>
      </c>
      <c r="B1428">
        <v>-129.5890167</v>
      </c>
      <c r="C1428" s="1" t="str">
        <f>HYPERLINK("http://geochem.nrcan.gc.ca/cdogs/content/kwd/kwd020018_e.htm", "Fluid (stream)")</f>
        <v>Fluid (stream)</v>
      </c>
      <c r="D1428" s="1" t="str">
        <f>HYPERLINK("http://geochem.nrcan.gc.ca/cdogs/content/kwd/kwd080076_e.htm", "Filtering: 0.45 µm filter paper")</f>
        <v>Filtering: 0.45 µm filter paper</v>
      </c>
      <c r="E1428" s="1" t="str">
        <f>HYPERLINK("http://geochem.nrcan.gc.ca/cdogs/content/dgp/dgp00002_e.htm", "Total")</f>
        <v>Total</v>
      </c>
      <c r="F1428" s="1" t="str">
        <f>HYPERLINK("http://geochem.nrcan.gc.ca/cdogs/content/agp/agp01500_e.htm", "SO4 | NONE | IEC")</f>
        <v>SO4 | NONE | IEC</v>
      </c>
      <c r="G1428" s="1" t="str">
        <f>HYPERLINK("http://geochem.nrcan.gc.ca/cdogs/content/mth/mth01169_e.htm", "1169")</f>
        <v>1169</v>
      </c>
      <c r="H1428" s="1" t="str">
        <f>HYPERLINK("http://geochem.nrcan.gc.ca/cdogs/content/bdl/bdl210484_e.htm", "210484")</f>
        <v>210484</v>
      </c>
      <c r="I1428" s="1" t="str">
        <f>HYPERLINK("http://geochem.nrcan.gc.ca/cdogs/content/prj/prj210099_e.htm", "210099")</f>
        <v>210099</v>
      </c>
      <c r="J1428" s="1" t="str">
        <f>HYPERLINK("http://geochem.nrcan.gc.ca/cdogs/content/svy/svy210158_e.htm", "210158")</f>
        <v>210158</v>
      </c>
      <c r="L1428" t="s">
        <v>1626</v>
      </c>
      <c r="M1428">
        <v>40</v>
      </c>
      <c r="N1428" t="s">
        <v>1626</v>
      </c>
      <c r="O1428" t="s">
        <v>6455</v>
      </c>
      <c r="P1428" t="s">
        <v>6456</v>
      </c>
      <c r="Q1428" t="s">
        <v>6457</v>
      </c>
      <c r="R1428" t="s">
        <v>6458</v>
      </c>
      <c r="T1428" t="s">
        <v>25</v>
      </c>
    </row>
    <row r="1429" spans="1:20" x14ac:dyDescent="0.25">
      <c r="A1429">
        <v>62.937854199999997</v>
      </c>
      <c r="B1429">
        <v>-129.55935969999999</v>
      </c>
      <c r="C1429" s="1" t="str">
        <f>HYPERLINK("http://geochem.nrcan.gc.ca/cdogs/content/kwd/kwd020018_e.htm", "Fluid (stream)")</f>
        <v>Fluid (stream)</v>
      </c>
      <c r="D1429" s="1" t="str">
        <f>HYPERLINK("http://geochem.nrcan.gc.ca/cdogs/content/kwd/kwd080076_e.htm", "Filtering: 0.45 µm filter paper")</f>
        <v>Filtering: 0.45 µm filter paper</v>
      </c>
      <c r="E1429" s="1" t="str">
        <f>HYPERLINK("http://geochem.nrcan.gc.ca/cdogs/content/dgp/dgp00002_e.htm", "Total")</f>
        <v>Total</v>
      </c>
      <c r="F1429" s="1" t="str">
        <f>HYPERLINK("http://geochem.nrcan.gc.ca/cdogs/content/agp/agp01500_e.htm", "SO4 | NONE | IEC")</f>
        <v>SO4 | NONE | IEC</v>
      </c>
      <c r="G1429" s="1" t="str">
        <f>HYPERLINK("http://geochem.nrcan.gc.ca/cdogs/content/mth/mth01169_e.htm", "1169")</f>
        <v>1169</v>
      </c>
      <c r="H1429" s="1" t="str">
        <f>HYPERLINK("http://geochem.nrcan.gc.ca/cdogs/content/bdl/bdl210484_e.htm", "210484")</f>
        <v>210484</v>
      </c>
      <c r="I1429" s="1" t="str">
        <f>HYPERLINK("http://geochem.nrcan.gc.ca/cdogs/content/prj/prj210099_e.htm", "210099")</f>
        <v>210099</v>
      </c>
      <c r="J1429" s="1" t="str">
        <f>HYPERLINK("http://geochem.nrcan.gc.ca/cdogs/content/svy/svy210158_e.htm", "210158")</f>
        <v>210158</v>
      </c>
      <c r="L1429" t="s">
        <v>4946</v>
      </c>
      <c r="M1429">
        <v>48.5</v>
      </c>
      <c r="N1429" t="s">
        <v>4946</v>
      </c>
      <c r="O1429" t="s">
        <v>6459</v>
      </c>
      <c r="P1429" t="s">
        <v>6460</v>
      </c>
      <c r="Q1429" t="s">
        <v>6461</v>
      </c>
      <c r="R1429" t="s">
        <v>6462</v>
      </c>
      <c r="T1429" t="s">
        <v>25</v>
      </c>
    </row>
    <row r="1430" spans="1:20" x14ac:dyDescent="0.25">
      <c r="A1430">
        <v>62.931548100000001</v>
      </c>
      <c r="B1430">
        <v>-129.5651483</v>
      </c>
      <c r="C1430" s="1" t="str">
        <f>HYPERLINK("http://geochem.nrcan.gc.ca/cdogs/content/kwd/kwd020018_e.htm", "Fluid (stream)")</f>
        <v>Fluid (stream)</v>
      </c>
      <c r="D1430" s="1" t="str">
        <f>HYPERLINK("http://geochem.nrcan.gc.ca/cdogs/content/kwd/kwd080076_e.htm", "Filtering: 0.45 µm filter paper")</f>
        <v>Filtering: 0.45 µm filter paper</v>
      </c>
      <c r="E1430" s="1" t="str">
        <f>HYPERLINK("http://geochem.nrcan.gc.ca/cdogs/content/dgp/dgp00002_e.htm", "Total")</f>
        <v>Total</v>
      </c>
      <c r="F1430" s="1" t="str">
        <f>HYPERLINK("http://geochem.nrcan.gc.ca/cdogs/content/agp/agp01500_e.htm", "SO4 | NONE | IEC")</f>
        <v>SO4 | NONE | IEC</v>
      </c>
      <c r="G1430" s="1" t="str">
        <f>HYPERLINK("http://geochem.nrcan.gc.ca/cdogs/content/mth/mth01169_e.htm", "1169")</f>
        <v>1169</v>
      </c>
      <c r="H1430" s="1" t="str">
        <f>HYPERLINK("http://geochem.nrcan.gc.ca/cdogs/content/bdl/bdl210484_e.htm", "210484")</f>
        <v>210484</v>
      </c>
      <c r="I1430" s="1" t="str">
        <f>HYPERLINK("http://geochem.nrcan.gc.ca/cdogs/content/prj/prj210099_e.htm", "210099")</f>
        <v>210099</v>
      </c>
      <c r="J1430" s="1" t="str">
        <f>HYPERLINK("http://geochem.nrcan.gc.ca/cdogs/content/svy/svy210158_e.htm", "210158")</f>
        <v>210158</v>
      </c>
      <c r="L1430" t="s">
        <v>6463</v>
      </c>
      <c r="M1430">
        <v>228.3</v>
      </c>
      <c r="N1430" t="s">
        <v>6463</v>
      </c>
      <c r="O1430" t="s">
        <v>6464</v>
      </c>
      <c r="P1430" t="s">
        <v>6465</v>
      </c>
      <c r="Q1430" t="s">
        <v>6466</v>
      </c>
      <c r="R1430" t="s">
        <v>6467</v>
      </c>
      <c r="T1430" t="s">
        <v>25</v>
      </c>
    </row>
    <row r="1431" spans="1:20" x14ac:dyDescent="0.25">
      <c r="A1431">
        <v>62.928058</v>
      </c>
      <c r="B1431">
        <v>-129.53947909999999</v>
      </c>
      <c r="C1431" s="1" t="str">
        <f>HYPERLINK("http://geochem.nrcan.gc.ca/cdogs/content/kwd/kwd020018_e.htm", "Fluid (stream)")</f>
        <v>Fluid (stream)</v>
      </c>
      <c r="D1431" s="1" t="str">
        <f>HYPERLINK("http://geochem.nrcan.gc.ca/cdogs/content/kwd/kwd080076_e.htm", "Filtering: 0.45 µm filter paper")</f>
        <v>Filtering: 0.45 µm filter paper</v>
      </c>
      <c r="E1431" s="1" t="str">
        <f>HYPERLINK("http://geochem.nrcan.gc.ca/cdogs/content/dgp/dgp00002_e.htm", "Total")</f>
        <v>Total</v>
      </c>
      <c r="F1431" s="1" t="str">
        <f>HYPERLINK("http://geochem.nrcan.gc.ca/cdogs/content/agp/agp01500_e.htm", "SO4 | NONE | IEC")</f>
        <v>SO4 | NONE | IEC</v>
      </c>
      <c r="G1431" s="1" t="str">
        <f>HYPERLINK("http://geochem.nrcan.gc.ca/cdogs/content/mth/mth01169_e.htm", "1169")</f>
        <v>1169</v>
      </c>
      <c r="H1431" s="1" t="str">
        <f>HYPERLINK("http://geochem.nrcan.gc.ca/cdogs/content/bdl/bdl210484_e.htm", "210484")</f>
        <v>210484</v>
      </c>
      <c r="I1431" s="1" t="str">
        <f>HYPERLINK("http://geochem.nrcan.gc.ca/cdogs/content/prj/prj210099_e.htm", "210099")</f>
        <v>210099</v>
      </c>
      <c r="J1431" s="1" t="str">
        <f>HYPERLINK("http://geochem.nrcan.gc.ca/cdogs/content/svy/svy210158_e.htm", "210158")</f>
        <v>210158</v>
      </c>
      <c r="L1431" t="s">
        <v>6468</v>
      </c>
      <c r="M1431">
        <v>56.8</v>
      </c>
      <c r="N1431" t="s">
        <v>6468</v>
      </c>
      <c r="O1431" t="s">
        <v>6469</v>
      </c>
      <c r="P1431" t="s">
        <v>6470</v>
      </c>
      <c r="Q1431" t="s">
        <v>6471</v>
      </c>
      <c r="R1431" t="s">
        <v>6472</v>
      </c>
      <c r="T1431" t="s">
        <v>25</v>
      </c>
    </row>
    <row r="1432" spans="1:20" x14ac:dyDescent="0.25">
      <c r="A1432">
        <v>62.914609200000001</v>
      </c>
      <c r="B1432">
        <v>-129.51866190000001</v>
      </c>
      <c r="C1432" s="1" t="str">
        <f>HYPERLINK("http://geochem.nrcan.gc.ca/cdogs/content/kwd/kwd020018_e.htm", "Fluid (stream)")</f>
        <v>Fluid (stream)</v>
      </c>
      <c r="D1432" s="1" t="str">
        <f>HYPERLINK("http://geochem.nrcan.gc.ca/cdogs/content/kwd/kwd080076_e.htm", "Filtering: 0.45 µm filter paper")</f>
        <v>Filtering: 0.45 µm filter paper</v>
      </c>
      <c r="E1432" s="1" t="str">
        <f>HYPERLINK("http://geochem.nrcan.gc.ca/cdogs/content/dgp/dgp00002_e.htm", "Total")</f>
        <v>Total</v>
      </c>
      <c r="F1432" s="1" t="str">
        <f>HYPERLINK("http://geochem.nrcan.gc.ca/cdogs/content/agp/agp01500_e.htm", "SO4 | NONE | IEC")</f>
        <v>SO4 | NONE | IEC</v>
      </c>
      <c r="G1432" s="1" t="str">
        <f>HYPERLINK("http://geochem.nrcan.gc.ca/cdogs/content/mth/mth01169_e.htm", "1169")</f>
        <v>1169</v>
      </c>
      <c r="H1432" s="1" t="str">
        <f>HYPERLINK("http://geochem.nrcan.gc.ca/cdogs/content/bdl/bdl210484_e.htm", "210484")</f>
        <v>210484</v>
      </c>
      <c r="I1432" s="1" t="str">
        <f>HYPERLINK("http://geochem.nrcan.gc.ca/cdogs/content/prj/prj210099_e.htm", "210099")</f>
        <v>210099</v>
      </c>
      <c r="J1432" s="1" t="str">
        <f>HYPERLINK("http://geochem.nrcan.gc.ca/cdogs/content/svy/svy210158_e.htm", "210158")</f>
        <v>210158</v>
      </c>
      <c r="L1432" t="s">
        <v>2595</v>
      </c>
      <c r="M1432">
        <v>62.9</v>
      </c>
      <c r="N1432" t="s">
        <v>2595</v>
      </c>
      <c r="O1432" t="s">
        <v>6473</v>
      </c>
      <c r="P1432" t="s">
        <v>6474</v>
      </c>
      <c r="Q1432" t="s">
        <v>6475</v>
      </c>
      <c r="R1432" t="s">
        <v>6476</v>
      </c>
      <c r="T1432" t="s">
        <v>25</v>
      </c>
    </row>
    <row r="1433" spans="1:20" x14ac:dyDescent="0.25">
      <c r="A1433">
        <v>62.914609200000001</v>
      </c>
      <c r="B1433">
        <v>-129.51866190000001</v>
      </c>
      <c r="C1433" s="1" t="str">
        <f>HYPERLINK("http://geochem.nrcan.gc.ca/cdogs/content/kwd/kwd020018_e.htm", "Fluid (stream)")</f>
        <v>Fluid (stream)</v>
      </c>
      <c r="D1433" s="1" t="str">
        <f>HYPERLINK("http://geochem.nrcan.gc.ca/cdogs/content/kwd/kwd080076_e.htm", "Filtering: 0.45 µm filter paper")</f>
        <v>Filtering: 0.45 µm filter paper</v>
      </c>
      <c r="E1433" s="1" t="str">
        <f>HYPERLINK("http://geochem.nrcan.gc.ca/cdogs/content/dgp/dgp00002_e.htm", "Total")</f>
        <v>Total</v>
      </c>
      <c r="F1433" s="1" t="str">
        <f>HYPERLINK("http://geochem.nrcan.gc.ca/cdogs/content/agp/agp01500_e.htm", "SO4 | NONE | IEC")</f>
        <v>SO4 | NONE | IEC</v>
      </c>
      <c r="G1433" s="1" t="str">
        <f>HYPERLINK("http://geochem.nrcan.gc.ca/cdogs/content/mth/mth01169_e.htm", "1169")</f>
        <v>1169</v>
      </c>
      <c r="H1433" s="1" t="str">
        <f>HYPERLINK("http://geochem.nrcan.gc.ca/cdogs/content/bdl/bdl210484_e.htm", "210484")</f>
        <v>210484</v>
      </c>
      <c r="I1433" s="1" t="str">
        <f>HYPERLINK("http://geochem.nrcan.gc.ca/cdogs/content/prj/prj210099_e.htm", "210099")</f>
        <v>210099</v>
      </c>
      <c r="J1433" s="1" t="str">
        <f>HYPERLINK("http://geochem.nrcan.gc.ca/cdogs/content/svy/svy210158_e.htm", "210158")</f>
        <v>210158</v>
      </c>
      <c r="L1433" t="s">
        <v>1224</v>
      </c>
      <c r="M1433">
        <v>64.400000000000006</v>
      </c>
      <c r="N1433" t="s">
        <v>1224</v>
      </c>
      <c r="O1433" t="s">
        <v>6473</v>
      </c>
      <c r="P1433" t="s">
        <v>6477</v>
      </c>
      <c r="Q1433" t="s">
        <v>6478</v>
      </c>
      <c r="R1433" t="s">
        <v>6479</v>
      </c>
      <c r="T1433" t="s">
        <v>25</v>
      </c>
    </row>
    <row r="1434" spans="1:20" x14ac:dyDescent="0.25">
      <c r="A1434">
        <v>62.910948500000003</v>
      </c>
      <c r="B1434">
        <v>-129.51828230000001</v>
      </c>
      <c r="C1434" s="1" t="str">
        <f>HYPERLINK("http://geochem.nrcan.gc.ca/cdogs/content/kwd/kwd020018_e.htm", "Fluid (stream)")</f>
        <v>Fluid (stream)</v>
      </c>
      <c r="D1434" s="1" t="str">
        <f>HYPERLINK("http://geochem.nrcan.gc.ca/cdogs/content/kwd/kwd080076_e.htm", "Filtering: 0.45 µm filter paper")</f>
        <v>Filtering: 0.45 µm filter paper</v>
      </c>
      <c r="E1434" s="1" t="str">
        <f>HYPERLINK("http://geochem.nrcan.gc.ca/cdogs/content/dgp/dgp00002_e.htm", "Total")</f>
        <v>Total</v>
      </c>
      <c r="F1434" s="1" t="str">
        <f>HYPERLINK("http://geochem.nrcan.gc.ca/cdogs/content/agp/agp01500_e.htm", "SO4 | NONE | IEC")</f>
        <v>SO4 | NONE | IEC</v>
      </c>
      <c r="G1434" s="1" t="str">
        <f>HYPERLINK("http://geochem.nrcan.gc.ca/cdogs/content/mth/mth01169_e.htm", "1169")</f>
        <v>1169</v>
      </c>
      <c r="H1434" s="1" t="str">
        <f>HYPERLINK("http://geochem.nrcan.gc.ca/cdogs/content/bdl/bdl210484_e.htm", "210484")</f>
        <v>210484</v>
      </c>
      <c r="I1434" s="1" t="str">
        <f>HYPERLINK("http://geochem.nrcan.gc.ca/cdogs/content/prj/prj210099_e.htm", "210099")</f>
        <v>210099</v>
      </c>
      <c r="J1434" s="1" t="str">
        <f>HYPERLINK("http://geochem.nrcan.gc.ca/cdogs/content/svy/svy210158_e.htm", "210158")</f>
        <v>210158</v>
      </c>
      <c r="L1434" t="s">
        <v>6480</v>
      </c>
      <c r="M1434">
        <v>69</v>
      </c>
      <c r="N1434" t="s">
        <v>6480</v>
      </c>
      <c r="O1434" t="s">
        <v>6481</v>
      </c>
      <c r="P1434" t="s">
        <v>6482</v>
      </c>
      <c r="Q1434" t="s">
        <v>6483</v>
      </c>
      <c r="R1434" t="s">
        <v>6484</v>
      </c>
      <c r="T1434" t="s">
        <v>25</v>
      </c>
    </row>
    <row r="1435" spans="1:20" x14ac:dyDescent="0.25">
      <c r="C1435" t="s">
        <v>4746</v>
      </c>
      <c r="D1435" t="s">
        <v>4747</v>
      </c>
      <c r="E1435" s="1" t="str">
        <f>HYPERLINK("http://geochem.nrcan.gc.ca/cdogs/content/dgp/dgp00002_e.htm", "Total")</f>
        <v>Total</v>
      </c>
      <c r="F1435" s="1" t="str">
        <f>HYPERLINK("http://geochem.nrcan.gc.ca/cdogs/content/agp/agp01500_e.htm", "SO4 | NONE | IEC")</f>
        <v>SO4 | NONE | IEC</v>
      </c>
      <c r="G1435" s="1" t="str">
        <f>HYPERLINK("http://geochem.nrcan.gc.ca/cdogs/content/mth/mth01169_e.htm", "1169")</f>
        <v>1169</v>
      </c>
      <c r="H1435" s="1" t="str">
        <f>HYPERLINK("http://geochem.nrcan.gc.ca/cdogs/content/bdl/bdl210484_e.htm", "210484")</f>
        <v>210484</v>
      </c>
      <c r="L1435" t="s">
        <v>5181</v>
      </c>
      <c r="M1435">
        <v>23.5</v>
      </c>
      <c r="N1435">
        <v>23.5</v>
      </c>
      <c r="Q1435" t="s">
        <v>6485</v>
      </c>
      <c r="R1435" t="s">
        <v>6486</v>
      </c>
      <c r="T1435">
        <v>0</v>
      </c>
    </row>
    <row r="1436" spans="1:20" x14ac:dyDescent="0.25">
      <c r="A1436">
        <v>62.9008185</v>
      </c>
      <c r="B1436">
        <v>-129.51737550000001</v>
      </c>
      <c r="C1436" s="1" t="str">
        <f>HYPERLINK("http://geochem.nrcan.gc.ca/cdogs/content/kwd/kwd020018_e.htm", "Fluid (stream)")</f>
        <v>Fluid (stream)</v>
      </c>
      <c r="D1436" s="1" t="str">
        <f>HYPERLINK("http://geochem.nrcan.gc.ca/cdogs/content/kwd/kwd080076_e.htm", "Filtering: 0.45 µm filter paper")</f>
        <v>Filtering: 0.45 µm filter paper</v>
      </c>
      <c r="E1436" s="1" t="str">
        <f>HYPERLINK("http://geochem.nrcan.gc.ca/cdogs/content/dgp/dgp00002_e.htm", "Total")</f>
        <v>Total</v>
      </c>
      <c r="F1436" s="1" t="str">
        <f>HYPERLINK("http://geochem.nrcan.gc.ca/cdogs/content/agp/agp01500_e.htm", "SO4 | NONE | IEC")</f>
        <v>SO4 | NONE | IEC</v>
      </c>
      <c r="G1436" s="1" t="str">
        <f>HYPERLINK("http://geochem.nrcan.gc.ca/cdogs/content/mth/mth01169_e.htm", "1169")</f>
        <v>1169</v>
      </c>
      <c r="H1436" s="1" t="str">
        <f>HYPERLINK("http://geochem.nrcan.gc.ca/cdogs/content/bdl/bdl210484_e.htm", "210484")</f>
        <v>210484</v>
      </c>
      <c r="I1436" s="1" t="str">
        <f>HYPERLINK("http://geochem.nrcan.gc.ca/cdogs/content/prj/prj210099_e.htm", "210099")</f>
        <v>210099</v>
      </c>
      <c r="J1436" s="1" t="str">
        <f>HYPERLINK("http://geochem.nrcan.gc.ca/cdogs/content/svy/svy210158_e.htm", "210158")</f>
        <v>210158</v>
      </c>
      <c r="L1436" t="s">
        <v>6487</v>
      </c>
      <c r="M1436">
        <v>106</v>
      </c>
      <c r="N1436" t="s">
        <v>6487</v>
      </c>
      <c r="O1436" t="s">
        <v>6488</v>
      </c>
      <c r="P1436" t="s">
        <v>6489</v>
      </c>
      <c r="Q1436" t="s">
        <v>6490</v>
      </c>
      <c r="R1436" t="s">
        <v>6491</v>
      </c>
      <c r="T1436" t="s">
        <v>25</v>
      </c>
    </row>
    <row r="1437" spans="1:20" x14ac:dyDescent="0.25">
      <c r="A1437">
        <v>62.897310099999999</v>
      </c>
      <c r="B1437">
        <v>-129.55270479999999</v>
      </c>
      <c r="C1437" s="1" t="str">
        <f>HYPERLINK("http://geochem.nrcan.gc.ca/cdogs/content/kwd/kwd020018_e.htm", "Fluid (stream)")</f>
        <v>Fluid (stream)</v>
      </c>
      <c r="D1437" s="1" t="str">
        <f>HYPERLINK("http://geochem.nrcan.gc.ca/cdogs/content/kwd/kwd080076_e.htm", "Filtering: 0.45 µm filter paper")</f>
        <v>Filtering: 0.45 µm filter paper</v>
      </c>
      <c r="E1437" s="1" t="str">
        <f>HYPERLINK("http://geochem.nrcan.gc.ca/cdogs/content/dgp/dgp00002_e.htm", "Total")</f>
        <v>Total</v>
      </c>
      <c r="F1437" s="1" t="str">
        <f>HYPERLINK("http://geochem.nrcan.gc.ca/cdogs/content/agp/agp01500_e.htm", "SO4 | NONE | IEC")</f>
        <v>SO4 | NONE | IEC</v>
      </c>
      <c r="G1437" s="1" t="str">
        <f>HYPERLINK("http://geochem.nrcan.gc.ca/cdogs/content/mth/mth01169_e.htm", "1169")</f>
        <v>1169</v>
      </c>
      <c r="H1437" s="1" t="str">
        <f>HYPERLINK("http://geochem.nrcan.gc.ca/cdogs/content/bdl/bdl210484_e.htm", "210484")</f>
        <v>210484</v>
      </c>
      <c r="I1437" s="1" t="str">
        <f>HYPERLINK("http://geochem.nrcan.gc.ca/cdogs/content/prj/prj210099_e.htm", "210099")</f>
        <v>210099</v>
      </c>
      <c r="J1437" s="1" t="str">
        <f>HYPERLINK("http://geochem.nrcan.gc.ca/cdogs/content/svy/svy210158_e.htm", "210158")</f>
        <v>210158</v>
      </c>
      <c r="L1437" t="s">
        <v>6492</v>
      </c>
      <c r="M1437">
        <v>59.8</v>
      </c>
      <c r="N1437" t="s">
        <v>6492</v>
      </c>
      <c r="O1437" t="s">
        <v>6493</v>
      </c>
      <c r="P1437" t="s">
        <v>6494</v>
      </c>
      <c r="Q1437" t="s">
        <v>6495</v>
      </c>
      <c r="R1437" t="s">
        <v>6496</v>
      </c>
      <c r="T1437" t="s">
        <v>25</v>
      </c>
    </row>
    <row r="1438" spans="1:20" x14ac:dyDescent="0.25">
      <c r="A1438">
        <v>62.886267199999999</v>
      </c>
      <c r="B1438">
        <v>-129.55804240000001</v>
      </c>
      <c r="C1438" s="1" t="str">
        <f>HYPERLINK("http://geochem.nrcan.gc.ca/cdogs/content/kwd/kwd020018_e.htm", "Fluid (stream)")</f>
        <v>Fluid (stream)</v>
      </c>
      <c r="D1438" s="1" t="str">
        <f>HYPERLINK("http://geochem.nrcan.gc.ca/cdogs/content/kwd/kwd080076_e.htm", "Filtering: 0.45 µm filter paper")</f>
        <v>Filtering: 0.45 µm filter paper</v>
      </c>
      <c r="E1438" s="1" t="str">
        <f>HYPERLINK("http://geochem.nrcan.gc.ca/cdogs/content/dgp/dgp00002_e.htm", "Total")</f>
        <v>Total</v>
      </c>
      <c r="F1438" s="1" t="str">
        <f>HYPERLINK("http://geochem.nrcan.gc.ca/cdogs/content/agp/agp01500_e.htm", "SO4 | NONE | IEC")</f>
        <v>SO4 | NONE | IEC</v>
      </c>
      <c r="G1438" s="1" t="str">
        <f>HYPERLINK("http://geochem.nrcan.gc.ca/cdogs/content/mth/mth01169_e.htm", "1169")</f>
        <v>1169</v>
      </c>
      <c r="H1438" s="1" t="str">
        <f>HYPERLINK("http://geochem.nrcan.gc.ca/cdogs/content/bdl/bdl210484_e.htm", "210484")</f>
        <v>210484</v>
      </c>
      <c r="I1438" s="1" t="str">
        <f>HYPERLINK("http://geochem.nrcan.gc.ca/cdogs/content/prj/prj210099_e.htm", "210099")</f>
        <v>210099</v>
      </c>
      <c r="J1438" s="1" t="str">
        <f>HYPERLINK("http://geochem.nrcan.gc.ca/cdogs/content/svy/svy210158_e.htm", "210158")</f>
        <v>210158</v>
      </c>
      <c r="L1438" t="s">
        <v>2127</v>
      </c>
      <c r="M1438">
        <v>11.3</v>
      </c>
      <c r="N1438" t="s">
        <v>2127</v>
      </c>
      <c r="O1438" t="s">
        <v>6497</v>
      </c>
      <c r="P1438" t="s">
        <v>6498</v>
      </c>
      <c r="Q1438" t="s">
        <v>6499</v>
      </c>
      <c r="R1438" t="s">
        <v>6500</v>
      </c>
      <c r="T1438" t="s">
        <v>25</v>
      </c>
    </row>
    <row r="1439" spans="1:20" x14ac:dyDescent="0.25">
      <c r="A1439">
        <v>62.862329600000002</v>
      </c>
      <c r="B1439">
        <v>-129.51536200000001</v>
      </c>
      <c r="C1439" s="1" t="str">
        <f>HYPERLINK("http://geochem.nrcan.gc.ca/cdogs/content/kwd/kwd020018_e.htm", "Fluid (stream)")</f>
        <v>Fluid (stream)</v>
      </c>
      <c r="D1439" s="1" t="str">
        <f>HYPERLINK("http://geochem.nrcan.gc.ca/cdogs/content/kwd/kwd080076_e.htm", "Filtering: 0.45 µm filter paper")</f>
        <v>Filtering: 0.45 µm filter paper</v>
      </c>
      <c r="E1439" s="1" t="str">
        <f>HYPERLINK("http://geochem.nrcan.gc.ca/cdogs/content/dgp/dgp00002_e.htm", "Total")</f>
        <v>Total</v>
      </c>
      <c r="F1439" s="1" t="str">
        <f>HYPERLINK("http://geochem.nrcan.gc.ca/cdogs/content/agp/agp01500_e.htm", "SO4 | NONE | IEC")</f>
        <v>SO4 | NONE | IEC</v>
      </c>
      <c r="G1439" s="1" t="str">
        <f>HYPERLINK("http://geochem.nrcan.gc.ca/cdogs/content/mth/mth01169_e.htm", "1169")</f>
        <v>1169</v>
      </c>
      <c r="H1439" s="1" t="str">
        <f>HYPERLINK("http://geochem.nrcan.gc.ca/cdogs/content/bdl/bdl210484_e.htm", "210484")</f>
        <v>210484</v>
      </c>
      <c r="I1439" s="1" t="str">
        <f>HYPERLINK("http://geochem.nrcan.gc.ca/cdogs/content/prj/prj210099_e.htm", "210099")</f>
        <v>210099</v>
      </c>
      <c r="J1439" s="1" t="str">
        <f>HYPERLINK("http://geochem.nrcan.gc.ca/cdogs/content/svy/svy210158_e.htm", "210158")</f>
        <v>210158</v>
      </c>
      <c r="L1439" t="s">
        <v>334</v>
      </c>
      <c r="M1439">
        <v>10.7</v>
      </c>
      <c r="N1439" t="s">
        <v>334</v>
      </c>
      <c r="O1439" t="s">
        <v>6501</v>
      </c>
      <c r="P1439" t="s">
        <v>6502</v>
      </c>
      <c r="Q1439" t="s">
        <v>6503</v>
      </c>
      <c r="R1439" t="s">
        <v>6504</v>
      </c>
      <c r="T1439" t="s">
        <v>25</v>
      </c>
    </row>
    <row r="1440" spans="1:20" x14ac:dyDescent="0.25">
      <c r="A1440">
        <v>62.858443000000001</v>
      </c>
      <c r="B1440">
        <v>-129.50796579999999</v>
      </c>
      <c r="C1440" s="1" t="str">
        <f>HYPERLINK("http://geochem.nrcan.gc.ca/cdogs/content/kwd/kwd020018_e.htm", "Fluid (stream)")</f>
        <v>Fluid (stream)</v>
      </c>
      <c r="D1440" s="1" t="str">
        <f>HYPERLINK("http://geochem.nrcan.gc.ca/cdogs/content/kwd/kwd080076_e.htm", "Filtering: 0.45 µm filter paper")</f>
        <v>Filtering: 0.45 µm filter paper</v>
      </c>
      <c r="E1440" s="1" t="str">
        <f>HYPERLINK("http://geochem.nrcan.gc.ca/cdogs/content/dgp/dgp00002_e.htm", "Total")</f>
        <v>Total</v>
      </c>
      <c r="F1440" s="1" t="str">
        <f>HYPERLINK("http://geochem.nrcan.gc.ca/cdogs/content/agp/agp01500_e.htm", "SO4 | NONE | IEC")</f>
        <v>SO4 | NONE | IEC</v>
      </c>
      <c r="G1440" s="1" t="str">
        <f>HYPERLINK("http://geochem.nrcan.gc.ca/cdogs/content/mth/mth01169_e.htm", "1169")</f>
        <v>1169</v>
      </c>
      <c r="H1440" s="1" t="str">
        <f>HYPERLINK("http://geochem.nrcan.gc.ca/cdogs/content/bdl/bdl210484_e.htm", "210484")</f>
        <v>210484</v>
      </c>
      <c r="I1440" s="1" t="str">
        <f>HYPERLINK("http://geochem.nrcan.gc.ca/cdogs/content/prj/prj210099_e.htm", "210099")</f>
        <v>210099</v>
      </c>
      <c r="J1440" s="1" t="str">
        <f>HYPERLINK("http://geochem.nrcan.gc.ca/cdogs/content/svy/svy210158_e.htm", "210158")</f>
        <v>210158</v>
      </c>
      <c r="L1440" t="s">
        <v>5416</v>
      </c>
      <c r="M1440">
        <v>15.8</v>
      </c>
      <c r="N1440" t="s">
        <v>5416</v>
      </c>
      <c r="O1440" t="s">
        <v>6505</v>
      </c>
      <c r="P1440" t="s">
        <v>6506</v>
      </c>
      <c r="Q1440" t="s">
        <v>6507</v>
      </c>
      <c r="R1440" t="s">
        <v>6508</v>
      </c>
      <c r="T1440" t="s">
        <v>25</v>
      </c>
    </row>
    <row r="1441" spans="1:20" x14ac:dyDescent="0.25">
      <c r="A1441">
        <v>62.8396118</v>
      </c>
      <c r="B1441">
        <v>-129.41808649999999</v>
      </c>
      <c r="C1441" s="1" t="str">
        <f>HYPERLINK("http://geochem.nrcan.gc.ca/cdogs/content/kwd/kwd020018_e.htm", "Fluid (stream)")</f>
        <v>Fluid (stream)</v>
      </c>
      <c r="D1441" s="1" t="str">
        <f>HYPERLINK("http://geochem.nrcan.gc.ca/cdogs/content/kwd/kwd080076_e.htm", "Filtering: 0.45 µm filter paper")</f>
        <v>Filtering: 0.45 µm filter paper</v>
      </c>
      <c r="E1441" s="1" t="str">
        <f>HYPERLINK("http://geochem.nrcan.gc.ca/cdogs/content/dgp/dgp00002_e.htm", "Total")</f>
        <v>Total</v>
      </c>
      <c r="F1441" s="1" t="str">
        <f>HYPERLINK("http://geochem.nrcan.gc.ca/cdogs/content/agp/agp01500_e.htm", "SO4 | NONE | IEC")</f>
        <v>SO4 | NONE | IEC</v>
      </c>
      <c r="G1441" s="1" t="str">
        <f>HYPERLINK("http://geochem.nrcan.gc.ca/cdogs/content/mth/mth01169_e.htm", "1169")</f>
        <v>1169</v>
      </c>
      <c r="H1441" s="1" t="str">
        <f>HYPERLINK("http://geochem.nrcan.gc.ca/cdogs/content/bdl/bdl210484_e.htm", "210484")</f>
        <v>210484</v>
      </c>
      <c r="I1441" s="1" t="str">
        <f>HYPERLINK("http://geochem.nrcan.gc.ca/cdogs/content/prj/prj210099_e.htm", "210099")</f>
        <v>210099</v>
      </c>
      <c r="J1441" s="1" t="str">
        <f>HYPERLINK("http://geochem.nrcan.gc.ca/cdogs/content/svy/svy210158_e.htm", "210158")</f>
        <v>210158</v>
      </c>
      <c r="L1441" t="s">
        <v>1551</v>
      </c>
      <c r="M1441">
        <v>35.1</v>
      </c>
      <c r="N1441" t="s">
        <v>1551</v>
      </c>
      <c r="O1441" t="s">
        <v>6509</v>
      </c>
      <c r="P1441" t="s">
        <v>6510</v>
      </c>
      <c r="Q1441" t="s">
        <v>6511</v>
      </c>
      <c r="R1441" t="s">
        <v>6512</v>
      </c>
      <c r="T1441" t="s">
        <v>25</v>
      </c>
    </row>
    <row r="1442" spans="1:20" x14ac:dyDescent="0.25">
      <c r="A1442">
        <v>62.832134099999998</v>
      </c>
      <c r="B1442">
        <v>-129.4273244</v>
      </c>
      <c r="C1442" s="1" t="str">
        <f>HYPERLINK("http://geochem.nrcan.gc.ca/cdogs/content/kwd/kwd020018_e.htm", "Fluid (stream)")</f>
        <v>Fluid (stream)</v>
      </c>
      <c r="D1442" s="1" t="str">
        <f>HYPERLINK("http://geochem.nrcan.gc.ca/cdogs/content/kwd/kwd080076_e.htm", "Filtering: 0.45 µm filter paper")</f>
        <v>Filtering: 0.45 µm filter paper</v>
      </c>
      <c r="E1442" s="1" t="str">
        <f>HYPERLINK("http://geochem.nrcan.gc.ca/cdogs/content/dgp/dgp00002_e.htm", "Total")</f>
        <v>Total</v>
      </c>
      <c r="F1442" s="1" t="str">
        <f>HYPERLINK("http://geochem.nrcan.gc.ca/cdogs/content/agp/agp01500_e.htm", "SO4 | NONE | IEC")</f>
        <v>SO4 | NONE | IEC</v>
      </c>
      <c r="G1442" s="1" t="str">
        <f>HYPERLINK("http://geochem.nrcan.gc.ca/cdogs/content/mth/mth01169_e.htm", "1169")</f>
        <v>1169</v>
      </c>
      <c r="H1442" s="1" t="str">
        <f>HYPERLINK("http://geochem.nrcan.gc.ca/cdogs/content/bdl/bdl210484_e.htm", "210484")</f>
        <v>210484</v>
      </c>
      <c r="I1442" s="1" t="str">
        <f>HYPERLINK("http://geochem.nrcan.gc.ca/cdogs/content/prj/prj210099_e.htm", "210099")</f>
        <v>210099</v>
      </c>
      <c r="J1442" s="1" t="str">
        <f>HYPERLINK("http://geochem.nrcan.gc.ca/cdogs/content/svy/svy210158_e.htm", "210158")</f>
        <v>210158</v>
      </c>
      <c r="L1442" t="s">
        <v>4770</v>
      </c>
      <c r="M1442">
        <v>72</v>
      </c>
      <c r="N1442" t="s">
        <v>4770</v>
      </c>
      <c r="O1442" t="s">
        <v>6513</v>
      </c>
      <c r="P1442" t="s">
        <v>6514</v>
      </c>
      <c r="Q1442" t="s">
        <v>6515</v>
      </c>
      <c r="R1442" t="s">
        <v>6516</v>
      </c>
      <c r="T1442" t="s">
        <v>25</v>
      </c>
    </row>
    <row r="1443" spans="1:20" x14ac:dyDescent="0.25">
      <c r="A1443">
        <v>62.799974200000001</v>
      </c>
      <c r="B1443">
        <v>-129.31811310000001</v>
      </c>
      <c r="C1443" s="1" t="str">
        <f>HYPERLINK("http://geochem.nrcan.gc.ca/cdogs/content/kwd/kwd020018_e.htm", "Fluid (stream)")</f>
        <v>Fluid (stream)</v>
      </c>
      <c r="D1443" s="1" t="str">
        <f>HYPERLINK("http://geochem.nrcan.gc.ca/cdogs/content/kwd/kwd080076_e.htm", "Filtering: 0.45 µm filter paper")</f>
        <v>Filtering: 0.45 µm filter paper</v>
      </c>
      <c r="E1443" s="1" t="str">
        <f>HYPERLINK("http://geochem.nrcan.gc.ca/cdogs/content/dgp/dgp00002_e.htm", "Total")</f>
        <v>Total</v>
      </c>
      <c r="F1443" s="1" t="str">
        <f>HYPERLINK("http://geochem.nrcan.gc.ca/cdogs/content/agp/agp01500_e.htm", "SO4 | NONE | IEC")</f>
        <v>SO4 | NONE | IEC</v>
      </c>
      <c r="G1443" s="1" t="str">
        <f>HYPERLINK("http://geochem.nrcan.gc.ca/cdogs/content/mth/mth01169_e.htm", "1169")</f>
        <v>1169</v>
      </c>
      <c r="H1443" s="1" t="str">
        <f>HYPERLINK("http://geochem.nrcan.gc.ca/cdogs/content/bdl/bdl210484_e.htm", "210484")</f>
        <v>210484</v>
      </c>
      <c r="I1443" s="1" t="str">
        <f>HYPERLINK("http://geochem.nrcan.gc.ca/cdogs/content/prj/prj210099_e.htm", "210099")</f>
        <v>210099</v>
      </c>
      <c r="J1443" s="1" t="str">
        <f>HYPERLINK("http://geochem.nrcan.gc.ca/cdogs/content/svy/svy210158_e.htm", "210158")</f>
        <v>210158</v>
      </c>
      <c r="L1443" t="s">
        <v>1813</v>
      </c>
      <c r="M1443">
        <v>5.3</v>
      </c>
      <c r="N1443" t="s">
        <v>1813</v>
      </c>
      <c r="O1443" t="s">
        <v>6517</v>
      </c>
      <c r="P1443" t="s">
        <v>6518</v>
      </c>
      <c r="Q1443" t="s">
        <v>6519</v>
      </c>
      <c r="R1443" t="s">
        <v>6520</v>
      </c>
      <c r="T1443" t="s">
        <v>25</v>
      </c>
    </row>
    <row r="1444" spans="1:20" x14ac:dyDescent="0.25">
      <c r="A1444">
        <v>62.796727599999997</v>
      </c>
      <c r="B1444">
        <v>-129.32860669999999</v>
      </c>
      <c r="C1444" s="1" t="str">
        <f>HYPERLINK("http://geochem.nrcan.gc.ca/cdogs/content/kwd/kwd020018_e.htm", "Fluid (stream)")</f>
        <v>Fluid (stream)</v>
      </c>
      <c r="D1444" s="1" t="str">
        <f>HYPERLINK("http://geochem.nrcan.gc.ca/cdogs/content/kwd/kwd080076_e.htm", "Filtering: 0.45 µm filter paper")</f>
        <v>Filtering: 0.45 µm filter paper</v>
      </c>
      <c r="E1444" s="1" t="str">
        <f>HYPERLINK("http://geochem.nrcan.gc.ca/cdogs/content/dgp/dgp00002_e.htm", "Total")</f>
        <v>Total</v>
      </c>
      <c r="F1444" s="1" t="str">
        <f>HYPERLINK("http://geochem.nrcan.gc.ca/cdogs/content/agp/agp01500_e.htm", "SO4 | NONE | IEC")</f>
        <v>SO4 | NONE | IEC</v>
      </c>
      <c r="G1444" s="1" t="str">
        <f>HYPERLINK("http://geochem.nrcan.gc.ca/cdogs/content/mth/mth01169_e.htm", "1169")</f>
        <v>1169</v>
      </c>
      <c r="H1444" s="1" t="str">
        <f>HYPERLINK("http://geochem.nrcan.gc.ca/cdogs/content/bdl/bdl210484_e.htm", "210484")</f>
        <v>210484</v>
      </c>
      <c r="I1444" s="1" t="str">
        <f>HYPERLINK("http://geochem.nrcan.gc.ca/cdogs/content/prj/prj210099_e.htm", "210099")</f>
        <v>210099</v>
      </c>
      <c r="J1444" s="1" t="str">
        <f>HYPERLINK("http://geochem.nrcan.gc.ca/cdogs/content/svy/svy210158_e.htm", "210158")</f>
        <v>210158</v>
      </c>
      <c r="L1444" t="s">
        <v>5473</v>
      </c>
      <c r="M1444">
        <v>7.2</v>
      </c>
      <c r="N1444" t="s">
        <v>5473</v>
      </c>
      <c r="O1444" t="s">
        <v>6521</v>
      </c>
      <c r="P1444" t="s">
        <v>6522</v>
      </c>
      <c r="Q1444" t="s">
        <v>6523</v>
      </c>
      <c r="R1444" t="s">
        <v>6524</v>
      </c>
      <c r="T1444" t="s">
        <v>25</v>
      </c>
    </row>
    <row r="1445" spans="1:20" x14ac:dyDescent="0.25">
      <c r="A1445">
        <v>62.770789800000003</v>
      </c>
      <c r="B1445">
        <v>-129.2625409</v>
      </c>
      <c r="C1445" s="1" t="str">
        <f>HYPERLINK("http://geochem.nrcan.gc.ca/cdogs/content/kwd/kwd020018_e.htm", "Fluid (stream)")</f>
        <v>Fluid (stream)</v>
      </c>
      <c r="D1445" s="1" t="str">
        <f>HYPERLINK("http://geochem.nrcan.gc.ca/cdogs/content/kwd/kwd080076_e.htm", "Filtering: 0.45 µm filter paper")</f>
        <v>Filtering: 0.45 µm filter paper</v>
      </c>
      <c r="E1445" s="1" t="str">
        <f>HYPERLINK("http://geochem.nrcan.gc.ca/cdogs/content/dgp/dgp00002_e.htm", "Total")</f>
        <v>Total</v>
      </c>
      <c r="F1445" s="1" t="str">
        <f>HYPERLINK("http://geochem.nrcan.gc.ca/cdogs/content/agp/agp01500_e.htm", "SO4 | NONE | IEC")</f>
        <v>SO4 | NONE | IEC</v>
      </c>
      <c r="G1445" s="1" t="str">
        <f>HYPERLINK("http://geochem.nrcan.gc.ca/cdogs/content/mth/mth01169_e.htm", "1169")</f>
        <v>1169</v>
      </c>
      <c r="H1445" s="1" t="str">
        <f>HYPERLINK("http://geochem.nrcan.gc.ca/cdogs/content/bdl/bdl210484_e.htm", "210484")</f>
        <v>210484</v>
      </c>
      <c r="I1445" s="1" t="str">
        <f>HYPERLINK("http://geochem.nrcan.gc.ca/cdogs/content/prj/prj210099_e.htm", "210099")</f>
        <v>210099</v>
      </c>
      <c r="J1445" s="1" t="str">
        <f>HYPERLINK("http://geochem.nrcan.gc.ca/cdogs/content/svy/svy210158_e.htm", "210158")</f>
        <v>210158</v>
      </c>
      <c r="L1445" t="s">
        <v>3226</v>
      </c>
      <c r="M1445">
        <v>18.100000000000001</v>
      </c>
      <c r="N1445" t="s">
        <v>3226</v>
      </c>
      <c r="O1445" t="s">
        <v>6525</v>
      </c>
      <c r="P1445" t="s">
        <v>6526</v>
      </c>
      <c r="Q1445" t="s">
        <v>6527</v>
      </c>
      <c r="R1445" t="s">
        <v>6528</v>
      </c>
      <c r="T1445" t="s">
        <v>25</v>
      </c>
    </row>
    <row r="1446" spans="1:20" x14ac:dyDescent="0.25">
      <c r="A1446">
        <v>62.767186700000003</v>
      </c>
      <c r="B1446">
        <v>-129.26442850000001</v>
      </c>
      <c r="C1446" s="1" t="str">
        <f>HYPERLINK("http://geochem.nrcan.gc.ca/cdogs/content/kwd/kwd020018_e.htm", "Fluid (stream)")</f>
        <v>Fluid (stream)</v>
      </c>
      <c r="D1446" s="1" t="str">
        <f>HYPERLINK("http://geochem.nrcan.gc.ca/cdogs/content/kwd/kwd080076_e.htm", "Filtering: 0.45 µm filter paper")</f>
        <v>Filtering: 0.45 µm filter paper</v>
      </c>
      <c r="E1446" s="1" t="str">
        <f>HYPERLINK("http://geochem.nrcan.gc.ca/cdogs/content/dgp/dgp00002_e.htm", "Total")</f>
        <v>Total</v>
      </c>
      <c r="F1446" s="1" t="str">
        <f>HYPERLINK("http://geochem.nrcan.gc.ca/cdogs/content/agp/agp01500_e.htm", "SO4 | NONE | IEC")</f>
        <v>SO4 | NONE | IEC</v>
      </c>
      <c r="G1446" s="1" t="str">
        <f>HYPERLINK("http://geochem.nrcan.gc.ca/cdogs/content/mth/mth01169_e.htm", "1169")</f>
        <v>1169</v>
      </c>
      <c r="H1446" s="1" t="str">
        <f>HYPERLINK("http://geochem.nrcan.gc.ca/cdogs/content/bdl/bdl210484_e.htm", "210484")</f>
        <v>210484</v>
      </c>
      <c r="I1446" s="1" t="str">
        <f>HYPERLINK("http://geochem.nrcan.gc.ca/cdogs/content/prj/prj210099_e.htm", "210099")</f>
        <v>210099</v>
      </c>
      <c r="J1446" s="1" t="str">
        <f>HYPERLINK("http://geochem.nrcan.gc.ca/cdogs/content/svy/svy210158_e.htm", "210158")</f>
        <v>210158</v>
      </c>
      <c r="L1446" t="s">
        <v>4790</v>
      </c>
      <c r="M1446">
        <v>12.9</v>
      </c>
      <c r="N1446" t="s">
        <v>4790</v>
      </c>
      <c r="O1446" t="s">
        <v>6529</v>
      </c>
      <c r="P1446" t="s">
        <v>6530</v>
      </c>
      <c r="Q1446" t="s">
        <v>6531</v>
      </c>
      <c r="R1446" t="s">
        <v>6532</v>
      </c>
      <c r="T1446" t="s">
        <v>25</v>
      </c>
    </row>
    <row r="1447" spans="1:20" x14ac:dyDescent="0.25">
      <c r="A1447">
        <v>62.720260400000001</v>
      </c>
      <c r="B1447">
        <v>-129.2163152</v>
      </c>
      <c r="C1447" s="1" t="str">
        <f>HYPERLINK("http://geochem.nrcan.gc.ca/cdogs/content/kwd/kwd020018_e.htm", "Fluid (stream)")</f>
        <v>Fluid (stream)</v>
      </c>
      <c r="D1447" s="1" t="str">
        <f>HYPERLINK("http://geochem.nrcan.gc.ca/cdogs/content/kwd/kwd080076_e.htm", "Filtering: 0.45 µm filter paper")</f>
        <v>Filtering: 0.45 µm filter paper</v>
      </c>
      <c r="E1447" s="1" t="str">
        <f>HYPERLINK("http://geochem.nrcan.gc.ca/cdogs/content/dgp/dgp00002_e.htm", "Total")</f>
        <v>Total</v>
      </c>
      <c r="F1447" s="1" t="str">
        <f>HYPERLINK("http://geochem.nrcan.gc.ca/cdogs/content/agp/agp01500_e.htm", "SO4 | NONE | IEC")</f>
        <v>SO4 | NONE | IEC</v>
      </c>
      <c r="G1447" s="1" t="str">
        <f>HYPERLINK("http://geochem.nrcan.gc.ca/cdogs/content/mth/mth01169_e.htm", "1169")</f>
        <v>1169</v>
      </c>
      <c r="H1447" s="1" t="str">
        <f>HYPERLINK("http://geochem.nrcan.gc.ca/cdogs/content/bdl/bdl210484_e.htm", "210484")</f>
        <v>210484</v>
      </c>
      <c r="I1447" s="1" t="str">
        <f>HYPERLINK("http://geochem.nrcan.gc.ca/cdogs/content/prj/prj210099_e.htm", "210099")</f>
        <v>210099</v>
      </c>
      <c r="J1447" s="1" t="str">
        <f>HYPERLINK("http://geochem.nrcan.gc.ca/cdogs/content/svy/svy210158_e.htm", "210158")</f>
        <v>210158</v>
      </c>
      <c r="L1447" t="s">
        <v>209</v>
      </c>
      <c r="M1447">
        <v>6.3</v>
      </c>
      <c r="N1447" t="s">
        <v>209</v>
      </c>
      <c r="O1447" t="s">
        <v>6533</v>
      </c>
      <c r="P1447" t="s">
        <v>6534</v>
      </c>
      <c r="Q1447" t="s">
        <v>6535</v>
      </c>
      <c r="R1447" t="s">
        <v>6536</v>
      </c>
      <c r="T1447" t="s">
        <v>25</v>
      </c>
    </row>
    <row r="1448" spans="1:20" x14ac:dyDescent="0.25">
      <c r="A1448">
        <v>62.667051999999998</v>
      </c>
      <c r="B1448">
        <v>-129.15299479999999</v>
      </c>
      <c r="C1448" s="1" t="str">
        <f>HYPERLINK("http://geochem.nrcan.gc.ca/cdogs/content/kwd/kwd020018_e.htm", "Fluid (stream)")</f>
        <v>Fluid (stream)</v>
      </c>
      <c r="D1448" s="1" t="str">
        <f>HYPERLINK("http://geochem.nrcan.gc.ca/cdogs/content/kwd/kwd080076_e.htm", "Filtering: 0.45 µm filter paper")</f>
        <v>Filtering: 0.45 µm filter paper</v>
      </c>
      <c r="E1448" s="1" t="str">
        <f>HYPERLINK("http://geochem.nrcan.gc.ca/cdogs/content/dgp/dgp00002_e.htm", "Total")</f>
        <v>Total</v>
      </c>
      <c r="F1448" s="1" t="str">
        <f>HYPERLINK("http://geochem.nrcan.gc.ca/cdogs/content/agp/agp01500_e.htm", "SO4 | NONE | IEC")</f>
        <v>SO4 | NONE | IEC</v>
      </c>
      <c r="G1448" s="1" t="str">
        <f>HYPERLINK("http://geochem.nrcan.gc.ca/cdogs/content/mth/mth01169_e.htm", "1169")</f>
        <v>1169</v>
      </c>
      <c r="H1448" s="1" t="str">
        <f>HYPERLINK("http://geochem.nrcan.gc.ca/cdogs/content/bdl/bdl210484_e.htm", "210484")</f>
        <v>210484</v>
      </c>
      <c r="I1448" s="1" t="str">
        <f>HYPERLINK("http://geochem.nrcan.gc.ca/cdogs/content/prj/prj210099_e.htm", "210099")</f>
        <v>210099</v>
      </c>
      <c r="J1448" s="1" t="str">
        <f>HYPERLINK("http://geochem.nrcan.gc.ca/cdogs/content/svy/svy210158_e.htm", "210158")</f>
        <v>210158</v>
      </c>
      <c r="L1448" t="s">
        <v>6537</v>
      </c>
      <c r="M1448">
        <v>40.9</v>
      </c>
      <c r="N1448" t="s">
        <v>6537</v>
      </c>
      <c r="O1448" t="s">
        <v>6538</v>
      </c>
      <c r="P1448" t="s">
        <v>6539</v>
      </c>
      <c r="Q1448" t="s">
        <v>6540</v>
      </c>
      <c r="R1448" t="s">
        <v>6541</v>
      </c>
      <c r="T1448" t="s">
        <v>25</v>
      </c>
    </row>
    <row r="1449" spans="1:20" x14ac:dyDescent="0.25">
      <c r="A1449">
        <v>62.654539499999998</v>
      </c>
      <c r="B1449">
        <v>-129.16056040000001</v>
      </c>
      <c r="C1449" s="1" t="str">
        <f>HYPERLINK("http://geochem.nrcan.gc.ca/cdogs/content/kwd/kwd020018_e.htm", "Fluid (stream)")</f>
        <v>Fluid (stream)</v>
      </c>
      <c r="D1449" s="1" t="str">
        <f>HYPERLINK("http://geochem.nrcan.gc.ca/cdogs/content/kwd/kwd080076_e.htm", "Filtering: 0.45 µm filter paper")</f>
        <v>Filtering: 0.45 µm filter paper</v>
      </c>
      <c r="E1449" s="1" t="str">
        <f>HYPERLINK("http://geochem.nrcan.gc.ca/cdogs/content/dgp/dgp00002_e.htm", "Total")</f>
        <v>Total</v>
      </c>
      <c r="F1449" s="1" t="str">
        <f>HYPERLINK("http://geochem.nrcan.gc.ca/cdogs/content/agp/agp01500_e.htm", "SO4 | NONE | IEC")</f>
        <v>SO4 | NONE | IEC</v>
      </c>
      <c r="G1449" s="1" t="str">
        <f>HYPERLINK("http://geochem.nrcan.gc.ca/cdogs/content/mth/mth01169_e.htm", "1169")</f>
        <v>1169</v>
      </c>
      <c r="H1449" s="1" t="str">
        <f>HYPERLINK("http://geochem.nrcan.gc.ca/cdogs/content/bdl/bdl210484_e.htm", "210484")</f>
        <v>210484</v>
      </c>
      <c r="I1449" s="1" t="str">
        <f>HYPERLINK("http://geochem.nrcan.gc.ca/cdogs/content/prj/prj210099_e.htm", "210099")</f>
        <v>210099</v>
      </c>
      <c r="J1449" s="1" t="str">
        <f>HYPERLINK("http://geochem.nrcan.gc.ca/cdogs/content/svy/svy210158_e.htm", "210158")</f>
        <v>210158</v>
      </c>
      <c r="L1449" t="s">
        <v>6415</v>
      </c>
      <c r="M1449">
        <v>18.600000000000001</v>
      </c>
      <c r="N1449" t="s">
        <v>6415</v>
      </c>
      <c r="O1449" t="s">
        <v>6542</v>
      </c>
      <c r="P1449" t="s">
        <v>6543</v>
      </c>
      <c r="Q1449" t="s">
        <v>6544</v>
      </c>
      <c r="R1449" t="s">
        <v>6545</v>
      </c>
      <c r="T1449" t="s">
        <v>25</v>
      </c>
    </row>
    <row r="1450" spans="1:20" x14ac:dyDescent="0.25">
      <c r="A1450">
        <v>62.1627072</v>
      </c>
      <c r="B1450">
        <v>-129.83486429999999</v>
      </c>
      <c r="C1450" s="1" t="str">
        <f>HYPERLINK("http://geochem.nrcan.gc.ca/cdogs/content/kwd/kwd020018_e.htm", "Fluid (stream)")</f>
        <v>Fluid (stream)</v>
      </c>
      <c r="D1450" s="1" t="str">
        <f>HYPERLINK("http://geochem.nrcan.gc.ca/cdogs/content/kwd/kwd080076_e.htm", "Filtering: 0.45 µm filter paper")</f>
        <v>Filtering: 0.45 µm filter paper</v>
      </c>
      <c r="E1450" s="1" t="str">
        <f>HYPERLINK("http://geochem.nrcan.gc.ca/cdogs/content/dgp/dgp00002_e.htm", "Total")</f>
        <v>Total</v>
      </c>
      <c r="F1450" s="1" t="str">
        <f>HYPERLINK("http://geochem.nrcan.gc.ca/cdogs/content/agp/agp01500_e.htm", "SO4 | NONE | IEC")</f>
        <v>SO4 | NONE | IEC</v>
      </c>
      <c r="G1450" s="1" t="str">
        <f>HYPERLINK("http://geochem.nrcan.gc.ca/cdogs/content/mth/mth01169_e.htm", "1169")</f>
        <v>1169</v>
      </c>
      <c r="H1450" s="1" t="str">
        <f>HYPERLINK("http://geochem.nrcan.gc.ca/cdogs/content/bdl/bdl210484_e.htm", "210484")</f>
        <v>210484</v>
      </c>
      <c r="I1450" s="1" t="str">
        <f>HYPERLINK("http://geochem.nrcan.gc.ca/cdogs/content/prj/prj210099_e.htm", "210099")</f>
        <v>210099</v>
      </c>
      <c r="J1450" s="1" t="str">
        <f>HYPERLINK("http://geochem.nrcan.gc.ca/cdogs/content/svy/svy210158_e.htm", "210158")</f>
        <v>210158</v>
      </c>
      <c r="L1450" t="s">
        <v>252</v>
      </c>
      <c r="M1450">
        <v>12.8</v>
      </c>
      <c r="N1450" t="s">
        <v>252</v>
      </c>
      <c r="O1450" t="s">
        <v>6546</v>
      </c>
      <c r="P1450" t="s">
        <v>6547</v>
      </c>
      <c r="Q1450" t="s">
        <v>6548</v>
      </c>
      <c r="R1450" t="s">
        <v>6549</v>
      </c>
      <c r="T1450" t="s">
        <v>25</v>
      </c>
    </row>
    <row r="1451" spans="1:20" x14ac:dyDescent="0.25">
      <c r="A1451">
        <v>62.143194600000001</v>
      </c>
      <c r="B1451">
        <v>-129.91526160000001</v>
      </c>
      <c r="C1451" s="1" t="str">
        <f>HYPERLINK("http://geochem.nrcan.gc.ca/cdogs/content/kwd/kwd020018_e.htm", "Fluid (stream)")</f>
        <v>Fluid (stream)</v>
      </c>
      <c r="D1451" s="1" t="str">
        <f>HYPERLINK("http://geochem.nrcan.gc.ca/cdogs/content/kwd/kwd080076_e.htm", "Filtering: 0.45 µm filter paper")</f>
        <v>Filtering: 0.45 µm filter paper</v>
      </c>
      <c r="E1451" s="1" t="str">
        <f>HYPERLINK("http://geochem.nrcan.gc.ca/cdogs/content/dgp/dgp00002_e.htm", "Total")</f>
        <v>Total</v>
      </c>
      <c r="F1451" s="1" t="str">
        <f>HYPERLINK("http://geochem.nrcan.gc.ca/cdogs/content/agp/agp01500_e.htm", "SO4 | NONE | IEC")</f>
        <v>SO4 | NONE | IEC</v>
      </c>
      <c r="G1451" s="1" t="str">
        <f>HYPERLINK("http://geochem.nrcan.gc.ca/cdogs/content/mth/mth01169_e.htm", "1169")</f>
        <v>1169</v>
      </c>
      <c r="H1451" s="1" t="str">
        <f>HYPERLINK("http://geochem.nrcan.gc.ca/cdogs/content/bdl/bdl210484_e.htm", "210484")</f>
        <v>210484</v>
      </c>
      <c r="I1451" s="1" t="str">
        <f>HYPERLINK("http://geochem.nrcan.gc.ca/cdogs/content/prj/prj210099_e.htm", "210099")</f>
        <v>210099</v>
      </c>
      <c r="J1451" s="1" t="str">
        <f>HYPERLINK("http://geochem.nrcan.gc.ca/cdogs/content/svy/svy210158_e.htm", "210158")</f>
        <v>210158</v>
      </c>
      <c r="L1451" t="s">
        <v>291</v>
      </c>
      <c r="M1451">
        <v>5.0999999999999996</v>
      </c>
      <c r="N1451" t="s">
        <v>291</v>
      </c>
      <c r="O1451" t="s">
        <v>6550</v>
      </c>
      <c r="P1451" t="s">
        <v>6551</v>
      </c>
      <c r="Q1451" t="s">
        <v>6552</v>
      </c>
      <c r="R1451" t="s">
        <v>6553</v>
      </c>
      <c r="T1451" t="s">
        <v>25</v>
      </c>
    </row>
    <row r="1452" spans="1:20" x14ac:dyDescent="0.25">
      <c r="A1452">
        <v>62.149092799999998</v>
      </c>
      <c r="B1452">
        <v>-129.9152287</v>
      </c>
      <c r="C1452" s="1" t="str">
        <f>HYPERLINK("http://geochem.nrcan.gc.ca/cdogs/content/kwd/kwd020018_e.htm", "Fluid (stream)")</f>
        <v>Fluid (stream)</v>
      </c>
      <c r="D1452" s="1" t="str">
        <f>HYPERLINK("http://geochem.nrcan.gc.ca/cdogs/content/kwd/kwd080076_e.htm", "Filtering: 0.45 µm filter paper")</f>
        <v>Filtering: 0.45 µm filter paper</v>
      </c>
      <c r="E1452" s="1" t="str">
        <f>HYPERLINK("http://geochem.nrcan.gc.ca/cdogs/content/dgp/dgp00002_e.htm", "Total")</f>
        <v>Total</v>
      </c>
      <c r="F1452" s="1" t="str">
        <f>HYPERLINK("http://geochem.nrcan.gc.ca/cdogs/content/agp/agp01500_e.htm", "SO4 | NONE | IEC")</f>
        <v>SO4 | NONE | IEC</v>
      </c>
      <c r="G1452" s="1" t="str">
        <f>HYPERLINK("http://geochem.nrcan.gc.ca/cdogs/content/mth/mth01169_e.htm", "1169")</f>
        <v>1169</v>
      </c>
      <c r="H1452" s="1" t="str">
        <f>HYPERLINK("http://geochem.nrcan.gc.ca/cdogs/content/bdl/bdl210484_e.htm", "210484")</f>
        <v>210484</v>
      </c>
      <c r="I1452" s="1" t="str">
        <f>HYPERLINK("http://geochem.nrcan.gc.ca/cdogs/content/prj/prj210099_e.htm", "210099")</f>
        <v>210099</v>
      </c>
      <c r="J1452" s="1" t="str">
        <f>HYPERLINK("http://geochem.nrcan.gc.ca/cdogs/content/svy/svy210158_e.htm", "210158")</f>
        <v>210158</v>
      </c>
      <c r="L1452" t="s">
        <v>209</v>
      </c>
      <c r="M1452">
        <v>6.3</v>
      </c>
      <c r="N1452" t="s">
        <v>209</v>
      </c>
      <c r="O1452" t="s">
        <v>6554</v>
      </c>
      <c r="P1452" t="s">
        <v>6555</v>
      </c>
      <c r="Q1452" t="s">
        <v>6556</v>
      </c>
      <c r="R1452" t="s">
        <v>6557</v>
      </c>
      <c r="T1452" t="s">
        <v>25</v>
      </c>
    </row>
    <row r="1453" spans="1:20" x14ac:dyDescent="0.25">
      <c r="A1453">
        <v>62.123923900000001</v>
      </c>
      <c r="B1453">
        <v>-129.9636821</v>
      </c>
      <c r="C1453" s="1" t="str">
        <f>HYPERLINK("http://geochem.nrcan.gc.ca/cdogs/content/kwd/kwd020018_e.htm", "Fluid (stream)")</f>
        <v>Fluid (stream)</v>
      </c>
      <c r="D1453" s="1" t="str">
        <f>HYPERLINK("http://geochem.nrcan.gc.ca/cdogs/content/kwd/kwd080076_e.htm", "Filtering: 0.45 µm filter paper")</f>
        <v>Filtering: 0.45 µm filter paper</v>
      </c>
      <c r="E1453" s="1" t="str">
        <f>HYPERLINK("http://geochem.nrcan.gc.ca/cdogs/content/dgp/dgp00002_e.htm", "Total")</f>
        <v>Total</v>
      </c>
      <c r="F1453" s="1" t="str">
        <f>HYPERLINK("http://geochem.nrcan.gc.ca/cdogs/content/agp/agp01500_e.htm", "SO4 | NONE | IEC")</f>
        <v>SO4 | NONE | IEC</v>
      </c>
      <c r="G1453" s="1" t="str">
        <f>HYPERLINK("http://geochem.nrcan.gc.ca/cdogs/content/mth/mth01169_e.htm", "1169")</f>
        <v>1169</v>
      </c>
      <c r="H1453" s="1" t="str">
        <f>HYPERLINK("http://geochem.nrcan.gc.ca/cdogs/content/bdl/bdl210484_e.htm", "210484")</f>
        <v>210484</v>
      </c>
      <c r="I1453" s="1" t="str">
        <f>HYPERLINK("http://geochem.nrcan.gc.ca/cdogs/content/prj/prj210099_e.htm", "210099")</f>
        <v>210099</v>
      </c>
      <c r="J1453" s="1" t="str">
        <f>HYPERLINK("http://geochem.nrcan.gc.ca/cdogs/content/svy/svy210158_e.htm", "210158")</f>
        <v>210158</v>
      </c>
      <c r="L1453" t="s">
        <v>2941</v>
      </c>
      <c r="M1453">
        <v>34.700000000000003</v>
      </c>
      <c r="N1453" t="s">
        <v>2941</v>
      </c>
      <c r="O1453" t="s">
        <v>6558</v>
      </c>
      <c r="P1453" t="s">
        <v>6559</v>
      </c>
      <c r="Q1453" t="s">
        <v>6560</v>
      </c>
      <c r="R1453" t="s">
        <v>6561</v>
      </c>
      <c r="T1453" t="s">
        <v>25</v>
      </c>
    </row>
    <row r="1454" spans="1:20" x14ac:dyDescent="0.25">
      <c r="A1454">
        <v>62.123923900000001</v>
      </c>
      <c r="B1454">
        <v>-129.9636821</v>
      </c>
      <c r="C1454" s="1" t="str">
        <f>HYPERLINK("http://geochem.nrcan.gc.ca/cdogs/content/kwd/kwd020018_e.htm", "Fluid (stream)")</f>
        <v>Fluid (stream)</v>
      </c>
      <c r="D1454" s="1" t="str">
        <f>HYPERLINK("http://geochem.nrcan.gc.ca/cdogs/content/kwd/kwd080076_e.htm", "Filtering: 0.45 µm filter paper")</f>
        <v>Filtering: 0.45 µm filter paper</v>
      </c>
      <c r="E1454" s="1" t="str">
        <f>HYPERLINK("http://geochem.nrcan.gc.ca/cdogs/content/dgp/dgp00002_e.htm", "Total")</f>
        <v>Total</v>
      </c>
      <c r="F1454" s="1" t="str">
        <f>HYPERLINK("http://geochem.nrcan.gc.ca/cdogs/content/agp/agp01500_e.htm", "SO4 | NONE | IEC")</f>
        <v>SO4 | NONE | IEC</v>
      </c>
      <c r="G1454" s="1" t="str">
        <f>HYPERLINK("http://geochem.nrcan.gc.ca/cdogs/content/mth/mth01169_e.htm", "1169")</f>
        <v>1169</v>
      </c>
      <c r="H1454" s="1" t="str">
        <f>HYPERLINK("http://geochem.nrcan.gc.ca/cdogs/content/bdl/bdl210484_e.htm", "210484")</f>
        <v>210484</v>
      </c>
      <c r="I1454" s="1" t="str">
        <f>HYPERLINK("http://geochem.nrcan.gc.ca/cdogs/content/prj/prj210099_e.htm", "210099")</f>
        <v>210099</v>
      </c>
      <c r="J1454" s="1" t="str">
        <f>HYPERLINK("http://geochem.nrcan.gc.ca/cdogs/content/svy/svy210158_e.htm", "210158")</f>
        <v>210158</v>
      </c>
      <c r="L1454" t="s">
        <v>2941</v>
      </c>
      <c r="M1454">
        <v>34.700000000000003</v>
      </c>
      <c r="N1454" t="s">
        <v>2941</v>
      </c>
      <c r="O1454" t="s">
        <v>6558</v>
      </c>
      <c r="P1454" t="s">
        <v>6562</v>
      </c>
      <c r="Q1454" t="s">
        <v>6563</v>
      </c>
      <c r="R1454" t="s">
        <v>6564</v>
      </c>
      <c r="T1454" t="s">
        <v>25</v>
      </c>
    </row>
    <row r="1455" spans="1:20" x14ac:dyDescent="0.25">
      <c r="A1455">
        <v>62.096919200000002</v>
      </c>
      <c r="B1455">
        <v>-129.99299329999999</v>
      </c>
      <c r="C1455" s="1" t="str">
        <f>HYPERLINK("http://geochem.nrcan.gc.ca/cdogs/content/kwd/kwd020018_e.htm", "Fluid (stream)")</f>
        <v>Fluid (stream)</v>
      </c>
      <c r="D1455" s="1" t="str">
        <f>HYPERLINK("http://geochem.nrcan.gc.ca/cdogs/content/kwd/kwd080076_e.htm", "Filtering: 0.45 µm filter paper")</f>
        <v>Filtering: 0.45 µm filter paper</v>
      </c>
      <c r="E1455" s="1" t="str">
        <f>HYPERLINK("http://geochem.nrcan.gc.ca/cdogs/content/dgp/dgp00002_e.htm", "Total")</f>
        <v>Total</v>
      </c>
      <c r="F1455" s="1" t="str">
        <f>HYPERLINK("http://geochem.nrcan.gc.ca/cdogs/content/agp/agp01500_e.htm", "SO4 | NONE | IEC")</f>
        <v>SO4 | NONE | IEC</v>
      </c>
      <c r="G1455" s="1" t="str">
        <f>HYPERLINK("http://geochem.nrcan.gc.ca/cdogs/content/mth/mth01169_e.htm", "1169")</f>
        <v>1169</v>
      </c>
      <c r="H1455" s="1" t="str">
        <f>HYPERLINK("http://geochem.nrcan.gc.ca/cdogs/content/bdl/bdl210484_e.htm", "210484")</f>
        <v>210484</v>
      </c>
      <c r="I1455" s="1" t="str">
        <f>HYPERLINK("http://geochem.nrcan.gc.ca/cdogs/content/prj/prj210099_e.htm", "210099")</f>
        <v>210099</v>
      </c>
      <c r="J1455" s="1" t="str">
        <f>HYPERLINK("http://geochem.nrcan.gc.ca/cdogs/content/svy/svy210158_e.htm", "210158")</f>
        <v>210158</v>
      </c>
      <c r="L1455" t="s">
        <v>6565</v>
      </c>
      <c r="M1455">
        <v>70</v>
      </c>
      <c r="N1455" t="s">
        <v>6565</v>
      </c>
      <c r="O1455" t="s">
        <v>6566</v>
      </c>
      <c r="P1455" t="s">
        <v>6567</v>
      </c>
      <c r="Q1455" t="s">
        <v>6568</v>
      </c>
      <c r="R1455" t="s">
        <v>6569</v>
      </c>
      <c r="T1455" t="s">
        <v>25</v>
      </c>
    </row>
    <row r="1456" spans="1:20" x14ac:dyDescent="0.25">
      <c r="A1456">
        <v>62.091703799999998</v>
      </c>
      <c r="B1456">
        <v>-129.99667220000001</v>
      </c>
      <c r="C1456" s="1" t="str">
        <f>HYPERLINK("http://geochem.nrcan.gc.ca/cdogs/content/kwd/kwd020018_e.htm", "Fluid (stream)")</f>
        <v>Fluid (stream)</v>
      </c>
      <c r="D1456" s="1" t="str">
        <f>HYPERLINK("http://geochem.nrcan.gc.ca/cdogs/content/kwd/kwd080076_e.htm", "Filtering: 0.45 µm filter paper")</f>
        <v>Filtering: 0.45 µm filter paper</v>
      </c>
      <c r="E1456" s="1" t="str">
        <f>HYPERLINK("http://geochem.nrcan.gc.ca/cdogs/content/dgp/dgp00002_e.htm", "Total")</f>
        <v>Total</v>
      </c>
      <c r="F1456" s="1" t="str">
        <f>HYPERLINK("http://geochem.nrcan.gc.ca/cdogs/content/agp/agp01500_e.htm", "SO4 | NONE | IEC")</f>
        <v>SO4 | NONE | IEC</v>
      </c>
      <c r="G1456" s="1" t="str">
        <f>HYPERLINK("http://geochem.nrcan.gc.ca/cdogs/content/mth/mth01169_e.htm", "1169")</f>
        <v>1169</v>
      </c>
      <c r="H1456" s="1" t="str">
        <f>HYPERLINK("http://geochem.nrcan.gc.ca/cdogs/content/bdl/bdl210484_e.htm", "210484")</f>
        <v>210484</v>
      </c>
      <c r="I1456" s="1" t="str">
        <f>HYPERLINK("http://geochem.nrcan.gc.ca/cdogs/content/prj/prj210099_e.htm", "210099")</f>
        <v>210099</v>
      </c>
      <c r="J1456" s="1" t="str">
        <f>HYPERLINK("http://geochem.nrcan.gc.ca/cdogs/content/svy/svy210158_e.htm", "210158")</f>
        <v>210158</v>
      </c>
      <c r="L1456" t="s">
        <v>1918</v>
      </c>
      <c r="M1456">
        <v>27.2</v>
      </c>
      <c r="N1456" t="s">
        <v>1918</v>
      </c>
      <c r="O1456" t="s">
        <v>6570</v>
      </c>
      <c r="P1456" t="s">
        <v>6571</v>
      </c>
      <c r="Q1456" t="s">
        <v>6572</v>
      </c>
      <c r="R1456" t="s">
        <v>6573</v>
      </c>
      <c r="T1456" t="s">
        <v>25</v>
      </c>
    </row>
    <row r="1457" spans="1:20" x14ac:dyDescent="0.25">
      <c r="A1457">
        <v>62.0753834</v>
      </c>
      <c r="B1457">
        <v>-129.92160240000001</v>
      </c>
      <c r="C1457" s="1" t="str">
        <f>HYPERLINK("http://geochem.nrcan.gc.ca/cdogs/content/kwd/kwd020018_e.htm", "Fluid (stream)")</f>
        <v>Fluid (stream)</v>
      </c>
      <c r="D1457" s="1" t="str">
        <f>HYPERLINK("http://geochem.nrcan.gc.ca/cdogs/content/kwd/kwd080076_e.htm", "Filtering: 0.45 µm filter paper")</f>
        <v>Filtering: 0.45 µm filter paper</v>
      </c>
      <c r="E1457" s="1" t="str">
        <f>HYPERLINK("http://geochem.nrcan.gc.ca/cdogs/content/dgp/dgp00002_e.htm", "Total")</f>
        <v>Total</v>
      </c>
      <c r="F1457" s="1" t="str">
        <f>HYPERLINK("http://geochem.nrcan.gc.ca/cdogs/content/agp/agp01500_e.htm", "SO4 | NONE | IEC")</f>
        <v>SO4 | NONE | IEC</v>
      </c>
      <c r="G1457" s="1" t="str">
        <f>HYPERLINK("http://geochem.nrcan.gc.ca/cdogs/content/mth/mth01169_e.htm", "1169")</f>
        <v>1169</v>
      </c>
      <c r="H1457" s="1" t="str">
        <f>HYPERLINK("http://geochem.nrcan.gc.ca/cdogs/content/bdl/bdl210484_e.htm", "210484")</f>
        <v>210484</v>
      </c>
      <c r="I1457" s="1" t="str">
        <f>HYPERLINK("http://geochem.nrcan.gc.ca/cdogs/content/prj/prj210099_e.htm", "210099")</f>
        <v>210099</v>
      </c>
      <c r="J1457" s="1" t="str">
        <f>HYPERLINK("http://geochem.nrcan.gc.ca/cdogs/content/svy/svy210158_e.htm", "210158")</f>
        <v>210158</v>
      </c>
      <c r="L1457" t="s">
        <v>6537</v>
      </c>
      <c r="M1457">
        <v>40.9</v>
      </c>
      <c r="N1457" t="s">
        <v>6537</v>
      </c>
      <c r="O1457" t="s">
        <v>6574</v>
      </c>
      <c r="P1457" t="s">
        <v>6575</v>
      </c>
      <c r="Q1457" t="s">
        <v>6576</v>
      </c>
      <c r="R1457" t="s">
        <v>6577</v>
      </c>
      <c r="T1457" t="s">
        <v>25</v>
      </c>
    </row>
    <row r="1458" spans="1:20" x14ac:dyDescent="0.25">
      <c r="C1458" t="s">
        <v>4746</v>
      </c>
      <c r="D1458" t="s">
        <v>4747</v>
      </c>
      <c r="E1458" s="1" t="str">
        <f>HYPERLINK("http://geochem.nrcan.gc.ca/cdogs/content/dgp/dgp00002_e.htm", "Total")</f>
        <v>Total</v>
      </c>
      <c r="F1458" s="1" t="str">
        <f>HYPERLINK("http://geochem.nrcan.gc.ca/cdogs/content/agp/agp01500_e.htm", "SO4 | NONE | IEC")</f>
        <v>SO4 | NONE | IEC</v>
      </c>
      <c r="G1458" s="1" t="str">
        <f>HYPERLINK("http://geochem.nrcan.gc.ca/cdogs/content/mth/mth01169_e.htm", "1169")</f>
        <v>1169</v>
      </c>
      <c r="H1458" s="1" t="str">
        <f>HYPERLINK("http://geochem.nrcan.gc.ca/cdogs/content/bdl/bdl210484_e.htm", "210484")</f>
        <v>210484</v>
      </c>
      <c r="L1458" t="s">
        <v>1384</v>
      </c>
      <c r="M1458">
        <v>25.5</v>
      </c>
      <c r="N1458">
        <v>25.5</v>
      </c>
      <c r="Q1458" t="s">
        <v>6578</v>
      </c>
      <c r="R1458" t="s">
        <v>6579</v>
      </c>
      <c r="T1458">
        <v>0</v>
      </c>
    </row>
    <row r="1459" spans="1:20" x14ac:dyDescent="0.25">
      <c r="A1459">
        <v>62.077778500000001</v>
      </c>
      <c r="B1459">
        <v>-129.88760189999999</v>
      </c>
      <c r="C1459" s="1" t="str">
        <f>HYPERLINK("http://geochem.nrcan.gc.ca/cdogs/content/kwd/kwd020018_e.htm", "Fluid (stream)")</f>
        <v>Fluid (stream)</v>
      </c>
      <c r="D1459" s="1" t="str">
        <f>HYPERLINK("http://geochem.nrcan.gc.ca/cdogs/content/kwd/kwd080076_e.htm", "Filtering: 0.45 µm filter paper")</f>
        <v>Filtering: 0.45 µm filter paper</v>
      </c>
      <c r="E1459" s="1" t="str">
        <f>HYPERLINK("http://geochem.nrcan.gc.ca/cdogs/content/dgp/dgp00002_e.htm", "Total")</f>
        <v>Total</v>
      </c>
      <c r="F1459" s="1" t="str">
        <f>HYPERLINK("http://geochem.nrcan.gc.ca/cdogs/content/agp/agp01500_e.htm", "SO4 | NONE | IEC")</f>
        <v>SO4 | NONE | IEC</v>
      </c>
      <c r="G1459" s="1" t="str">
        <f>HYPERLINK("http://geochem.nrcan.gc.ca/cdogs/content/mth/mth01169_e.htm", "1169")</f>
        <v>1169</v>
      </c>
      <c r="H1459" s="1" t="str">
        <f>HYPERLINK("http://geochem.nrcan.gc.ca/cdogs/content/bdl/bdl210484_e.htm", "210484")</f>
        <v>210484</v>
      </c>
      <c r="I1459" s="1" t="str">
        <f>HYPERLINK("http://geochem.nrcan.gc.ca/cdogs/content/prj/prj210099_e.htm", "210099")</f>
        <v>210099</v>
      </c>
      <c r="J1459" s="1" t="str">
        <f>HYPERLINK("http://geochem.nrcan.gc.ca/cdogs/content/svy/svy210158_e.htm", "210158")</f>
        <v>210158</v>
      </c>
      <c r="L1459" t="s">
        <v>5357</v>
      </c>
      <c r="M1459">
        <v>60</v>
      </c>
      <c r="N1459" t="s">
        <v>5357</v>
      </c>
      <c r="O1459" t="s">
        <v>6580</v>
      </c>
      <c r="P1459" t="s">
        <v>6581</v>
      </c>
      <c r="Q1459" t="s">
        <v>6582</v>
      </c>
      <c r="R1459" t="s">
        <v>6583</v>
      </c>
      <c r="T1459" t="s">
        <v>25</v>
      </c>
    </row>
    <row r="1460" spans="1:20" x14ac:dyDescent="0.25">
      <c r="A1460">
        <v>62.092482400000002</v>
      </c>
      <c r="B1460">
        <v>-129.86794180000001</v>
      </c>
      <c r="C1460" s="1" t="str">
        <f>HYPERLINK("http://geochem.nrcan.gc.ca/cdogs/content/kwd/kwd020018_e.htm", "Fluid (stream)")</f>
        <v>Fluid (stream)</v>
      </c>
      <c r="D1460" s="1" t="str">
        <f>HYPERLINK("http://geochem.nrcan.gc.ca/cdogs/content/kwd/kwd080076_e.htm", "Filtering: 0.45 µm filter paper")</f>
        <v>Filtering: 0.45 µm filter paper</v>
      </c>
      <c r="E1460" s="1" t="str">
        <f>HYPERLINK("http://geochem.nrcan.gc.ca/cdogs/content/dgp/dgp00002_e.htm", "Total")</f>
        <v>Total</v>
      </c>
      <c r="F1460" s="1" t="str">
        <f>HYPERLINK("http://geochem.nrcan.gc.ca/cdogs/content/agp/agp01500_e.htm", "SO4 | NONE | IEC")</f>
        <v>SO4 | NONE | IEC</v>
      </c>
      <c r="G1460" s="1" t="str">
        <f>HYPERLINK("http://geochem.nrcan.gc.ca/cdogs/content/mth/mth01169_e.htm", "1169")</f>
        <v>1169</v>
      </c>
      <c r="H1460" s="1" t="str">
        <f>HYPERLINK("http://geochem.nrcan.gc.ca/cdogs/content/bdl/bdl210484_e.htm", "210484")</f>
        <v>210484</v>
      </c>
      <c r="I1460" s="1" t="str">
        <f>HYPERLINK("http://geochem.nrcan.gc.ca/cdogs/content/prj/prj210099_e.htm", "210099")</f>
        <v>210099</v>
      </c>
      <c r="J1460" s="1" t="str">
        <f>HYPERLINK("http://geochem.nrcan.gc.ca/cdogs/content/svy/svy210158_e.htm", "210158")</f>
        <v>210158</v>
      </c>
      <c r="L1460" t="s">
        <v>261</v>
      </c>
      <c r="M1460">
        <v>14.3</v>
      </c>
      <c r="N1460" t="s">
        <v>261</v>
      </c>
      <c r="O1460" t="s">
        <v>6584</v>
      </c>
      <c r="P1460" t="s">
        <v>6585</v>
      </c>
      <c r="Q1460" t="s">
        <v>6586</v>
      </c>
      <c r="R1460" t="s">
        <v>6587</v>
      </c>
      <c r="T1460" t="s">
        <v>25</v>
      </c>
    </row>
    <row r="1461" spans="1:20" x14ac:dyDescent="0.25">
      <c r="A1461">
        <v>62.0891503</v>
      </c>
      <c r="B1461">
        <v>-129.81359689999999</v>
      </c>
      <c r="C1461" s="1" t="str">
        <f>HYPERLINK("http://geochem.nrcan.gc.ca/cdogs/content/kwd/kwd020018_e.htm", "Fluid (stream)")</f>
        <v>Fluid (stream)</v>
      </c>
      <c r="D1461" s="1" t="str">
        <f>HYPERLINK("http://geochem.nrcan.gc.ca/cdogs/content/kwd/kwd080076_e.htm", "Filtering: 0.45 µm filter paper")</f>
        <v>Filtering: 0.45 µm filter paper</v>
      </c>
      <c r="E1461" s="1" t="str">
        <f>HYPERLINK("http://geochem.nrcan.gc.ca/cdogs/content/dgp/dgp00002_e.htm", "Total")</f>
        <v>Total</v>
      </c>
      <c r="F1461" s="1" t="str">
        <f>HYPERLINK("http://geochem.nrcan.gc.ca/cdogs/content/agp/agp01500_e.htm", "SO4 | NONE | IEC")</f>
        <v>SO4 | NONE | IEC</v>
      </c>
      <c r="G1461" s="1" t="str">
        <f>HYPERLINK("http://geochem.nrcan.gc.ca/cdogs/content/mth/mth01169_e.htm", "1169")</f>
        <v>1169</v>
      </c>
      <c r="H1461" s="1" t="str">
        <f>HYPERLINK("http://geochem.nrcan.gc.ca/cdogs/content/bdl/bdl210484_e.htm", "210484")</f>
        <v>210484</v>
      </c>
      <c r="I1461" s="1" t="str">
        <f>HYPERLINK("http://geochem.nrcan.gc.ca/cdogs/content/prj/prj210099_e.htm", "210099")</f>
        <v>210099</v>
      </c>
      <c r="J1461" s="1" t="str">
        <f>HYPERLINK("http://geochem.nrcan.gc.ca/cdogs/content/svy/svy210158_e.htm", "210158")</f>
        <v>210158</v>
      </c>
      <c r="L1461" t="s">
        <v>6588</v>
      </c>
      <c r="M1461">
        <v>4.0999999999999996</v>
      </c>
      <c r="N1461" t="s">
        <v>6588</v>
      </c>
      <c r="O1461" t="s">
        <v>6589</v>
      </c>
      <c r="P1461" t="s">
        <v>6590</v>
      </c>
      <c r="Q1461" t="s">
        <v>6591</v>
      </c>
      <c r="R1461" t="s">
        <v>6592</v>
      </c>
      <c r="T1461" t="s">
        <v>25</v>
      </c>
    </row>
    <row r="1462" spans="1:20" x14ac:dyDescent="0.25">
      <c r="A1462">
        <v>62.085478000000002</v>
      </c>
      <c r="B1462">
        <v>-129.81524089999999</v>
      </c>
      <c r="C1462" s="1" t="str">
        <f>HYPERLINK("http://geochem.nrcan.gc.ca/cdogs/content/kwd/kwd020018_e.htm", "Fluid (stream)")</f>
        <v>Fluid (stream)</v>
      </c>
      <c r="D1462" s="1" t="str">
        <f>HYPERLINK("http://geochem.nrcan.gc.ca/cdogs/content/kwd/kwd080076_e.htm", "Filtering: 0.45 µm filter paper")</f>
        <v>Filtering: 0.45 µm filter paper</v>
      </c>
      <c r="E1462" s="1" t="str">
        <f>HYPERLINK("http://geochem.nrcan.gc.ca/cdogs/content/dgp/dgp00002_e.htm", "Total")</f>
        <v>Total</v>
      </c>
      <c r="F1462" s="1" t="str">
        <f>HYPERLINK("http://geochem.nrcan.gc.ca/cdogs/content/agp/agp01500_e.htm", "SO4 | NONE | IEC")</f>
        <v>SO4 | NONE | IEC</v>
      </c>
      <c r="G1462" s="1" t="str">
        <f>HYPERLINK("http://geochem.nrcan.gc.ca/cdogs/content/mth/mth01169_e.htm", "1169")</f>
        <v>1169</v>
      </c>
      <c r="H1462" s="1" t="str">
        <f>HYPERLINK("http://geochem.nrcan.gc.ca/cdogs/content/bdl/bdl210484_e.htm", "210484")</f>
        <v>210484</v>
      </c>
      <c r="I1462" s="1" t="str">
        <f>HYPERLINK("http://geochem.nrcan.gc.ca/cdogs/content/prj/prj210099_e.htm", "210099")</f>
        <v>210099</v>
      </c>
      <c r="J1462" s="1" t="str">
        <f>HYPERLINK("http://geochem.nrcan.gc.ca/cdogs/content/svy/svy210158_e.htm", "210158")</f>
        <v>210158</v>
      </c>
      <c r="L1462" t="s">
        <v>2489</v>
      </c>
      <c r="M1462">
        <v>24.5</v>
      </c>
      <c r="N1462" t="s">
        <v>2489</v>
      </c>
      <c r="O1462" t="s">
        <v>6593</v>
      </c>
      <c r="P1462" t="s">
        <v>6594</v>
      </c>
      <c r="Q1462" t="s">
        <v>6595</v>
      </c>
      <c r="R1462" t="s">
        <v>6596</v>
      </c>
      <c r="T1462" t="s">
        <v>25</v>
      </c>
    </row>
    <row r="1463" spans="1:20" x14ac:dyDescent="0.25">
      <c r="A1463">
        <v>62.118215999999997</v>
      </c>
      <c r="B1463">
        <v>-129.85414890000001</v>
      </c>
      <c r="C1463" s="1" t="str">
        <f>HYPERLINK("http://geochem.nrcan.gc.ca/cdogs/content/kwd/kwd020018_e.htm", "Fluid (stream)")</f>
        <v>Fluid (stream)</v>
      </c>
      <c r="D1463" s="1" t="str">
        <f>HYPERLINK("http://geochem.nrcan.gc.ca/cdogs/content/kwd/kwd080076_e.htm", "Filtering: 0.45 µm filter paper")</f>
        <v>Filtering: 0.45 µm filter paper</v>
      </c>
      <c r="E1463" s="1" t="str">
        <f>HYPERLINK("http://geochem.nrcan.gc.ca/cdogs/content/dgp/dgp00002_e.htm", "Total")</f>
        <v>Total</v>
      </c>
      <c r="F1463" s="1" t="str">
        <f>HYPERLINK("http://geochem.nrcan.gc.ca/cdogs/content/agp/agp01500_e.htm", "SO4 | NONE | IEC")</f>
        <v>SO4 | NONE | IEC</v>
      </c>
      <c r="G1463" s="1" t="str">
        <f>HYPERLINK("http://geochem.nrcan.gc.ca/cdogs/content/mth/mth01169_e.htm", "1169")</f>
        <v>1169</v>
      </c>
      <c r="H1463" s="1" t="str">
        <f>HYPERLINK("http://geochem.nrcan.gc.ca/cdogs/content/bdl/bdl210484_e.htm", "210484")</f>
        <v>210484</v>
      </c>
      <c r="I1463" s="1" t="str">
        <f>HYPERLINK("http://geochem.nrcan.gc.ca/cdogs/content/prj/prj210099_e.htm", "210099")</f>
        <v>210099</v>
      </c>
      <c r="J1463" s="1" t="str">
        <f>HYPERLINK("http://geochem.nrcan.gc.ca/cdogs/content/svy/svy210158_e.htm", "210158")</f>
        <v>210158</v>
      </c>
      <c r="L1463" t="s">
        <v>6597</v>
      </c>
      <c r="M1463">
        <v>21.4</v>
      </c>
      <c r="N1463" t="s">
        <v>6597</v>
      </c>
      <c r="O1463" t="s">
        <v>6598</v>
      </c>
      <c r="P1463" t="s">
        <v>6599</v>
      </c>
      <c r="Q1463" t="s">
        <v>6600</v>
      </c>
      <c r="R1463" t="s">
        <v>6601</v>
      </c>
      <c r="T1463" t="s">
        <v>25</v>
      </c>
    </row>
    <row r="1464" spans="1:20" x14ac:dyDescent="0.25">
      <c r="A1464">
        <v>62.123799200000001</v>
      </c>
      <c r="B1464">
        <v>-129.8410398</v>
      </c>
      <c r="C1464" s="1" t="str">
        <f>HYPERLINK("http://geochem.nrcan.gc.ca/cdogs/content/kwd/kwd020018_e.htm", "Fluid (stream)")</f>
        <v>Fluid (stream)</v>
      </c>
      <c r="D1464" s="1" t="str">
        <f>HYPERLINK("http://geochem.nrcan.gc.ca/cdogs/content/kwd/kwd080076_e.htm", "Filtering: 0.45 µm filter paper")</f>
        <v>Filtering: 0.45 µm filter paper</v>
      </c>
      <c r="E1464" s="1" t="str">
        <f>HYPERLINK("http://geochem.nrcan.gc.ca/cdogs/content/dgp/dgp00002_e.htm", "Total")</f>
        <v>Total</v>
      </c>
      <c r="F1464" s="1" t="str">
        <f>HYPERLINK("http://geochem.nrcan.gc.ca/cdogs/content/agp/agp01500_e.htm", "SO4 | NONE | IEC")</f>
        <v>SO4 | NONE | IEC</v>
      </c>
      <c r="G1464" s="1" t="str">
        <f>HYPERLINK("http://geochem.nrcan.gc.ca/cdogs/content/mth/mth01169_e.htm", "1169")</f>
        <v>1169</v>
      </c>
      <c r="H1464" s="1" t="str">
        <f>HYPERLINK("http://geochem.nrcan.gc.ca/cdogs/content/bdl/bdl210484_e.htm", "210484")</f>
        <v>210484</v>
      </c>
      <c r="I1464" s="1" t="str">
        <f>HYPERLINK("http://geochem.nrcan.gc.ca/cdogs/content/prj/prj210099_e.htm", "210099")</f>
        <v>210099</v>
      </c>
      <c r="J1464" s="1" t="str">
        <f>HYPERLINK("http://geochem.nrcan.gc.ca/cdogs/content/svy/svy210158_e.htm", "210158")</f>
        <v>210158</v>
      </c>
      <c r="L1464" t="s">
        <v>976</v>
      </c>
      <c r="M1464">
        <v>4.8</v>
      </c>
      <c r="N1464" t="s">
        <v>976</v>
      </c>
      <c r="O1464" t="s">
        <v>6602</v>
      </c>
      <c r="P1464" t="s">
        <v>6603</v>
      </c>
      <c r="Q1464" t="s">
        <v>6604</v>
      </c>
      <c r="R1464" t="s">
        <v>6605</v>
      </c>
      <c r="T1464" t="s">
        <v>25</v>
      </c>
    </row>
    <row r="1465" spans="1:20" x14ac:dyDescent="0.25">
      <c r="A1465">
        <v>62.126595100000003</v>
      </c>
      <c r="B1465">
        <v>-129.74981700000001</v>
      </c>
      <c r="C1465" s="1" t="str">
        <f>HYPERLINK("http://geochem.nrcan.gc.ca/cdogs/content/kwd/kwd020018_e.htm", "Fluid (stream)")</f>
        <v>Fluid (stream)</v>
      </c>
      <c r="D1465" s="1" t="str">
        <f>HYPERLINK("http://geochem.nrcan.gc.ca/cdogs/content/kwd/kwd080076_e.htm", "Filtering: 0.45 µm filter paper")</f>
        <v>Filtering: 0.45 µm filter paper</v>
      </c>
      <c r="E1465" s="1" t="str">
        <f>HYPERLINK("http://geochem.nrcan.gc.ca/cdogs/content/dgp/dgp00002_e.htm", "Total")</f>
        <v>Total</v>
      </c>
      <c r="F1465" s="1" t="str">
        <f>HYPERLINK("http://geochem.nrcan.gc.ca/cdogs/content/agp/agp01500_e.htm", "SO4 | NONE | IEC")</f>
        <v>SO4 | NONE | IEC</v>
      </c>
      <c r="G1465" s="1" t="str">
        <f>HYPERLINK("http://geochem.nrcan.gc.ca/cdogs/content/mth/mth01169_e.htm", "1169")</f>
        <v>1169</v>
      </c>
      <c r="H1465" s="1" t="str">
        <f>HYPERLINK("http://geochem.nrcan.gc.ca/cdogs/content/bdl/bdl210484_e.htm", "210484")</f>
        <v>210484</v>
      </c>
      <c r="I1465" s="1" t="str">
        <f>HYPERLINK("http://geochem.nrcan.gc.ca/cdogs/content/prj/prj210099_e.htm", "210099")</f>
        <v>210099</v>
      </c>
      <c r="J1465" s="1" t="str">
        <f>HYPERLINK("http://geochem.nrcan.gc.ca/cdogs/content/svy/svy210158_e.htm", "210158")</f>
        <v>210158</v>
      </c>
      <c r="L1465" t="s">
        <v>5473</v>
      </c>
      <c r="M1465">
        <v>7.2</v>
      </c>
      <c r="N1465" t="s">
        <v>5473</v>
      </c>
      <c r="O1465" t="s">
        <v>6606</v>
      </c>
      <c r="P1465" t="s">
        <v>6607</v>
      </c>
      <c r="Q1465" t="s">
        <v>6608</v>
      </c>
      <c r="R1465" t="s">
        <v>6609</v>
      </c>
      <c r="T1465" t="s">
        <v>25</v>
      </c>
    </row>
    <row r="1466" spans="1:20" x14ac:dyDescent="0.25">
      <c r="A1466">
        <v>62.140359199999999</v>
      </c>
      <c r="B1466">
        <v>-129.7343138</v>
      </c>
      <c r="C1466" s="1" t="str">
        <f>HYPERLINK("http://geochem.nrcan.gc.ca/cdogs/content/kwd/kwd020018_e.htm", "Fluid (stream)")</f>
        <v>Fluid (stream)</v>
      </c>
      <c r="D1466" s="1" t="str">
        <f>HYPERLINK("http://geochem.nrcan.gc.ca/cdogs/content/kwd/kwd080076_e.htm", "Filtering: 0.45 µm filter paper")</f>
        <v>Filtering: 0.45 µm filter paper</v>
      </c>
      <c r="E1466" s="1" t="str">
        <f>HYPERLINK("http://geochem.nrcan.gc.ca/cdogs/content/dgp/dgp00002_e.htm", "Total")</f>
        <v>Total</v>
      </c>
      <c r="F1466" s="1" t="str">
        <f>HYPERLINK("http://geochem.nrcan.gc.ca/cdogs/content/agp/agp01500_e.htm", "SO4 | NONE | IEC")</f>
        <v>SO4 | NONE | IEC</v>
      </c>
      <c r="G1466" s="1" t="str">
        <f>HYPERLINK("http://geochem.nrcan.gc.ca/cdogs/content/mth/mth01169_e.htm", "1169")</f>
        <v>1169</v>
      </c>
      <c r="H1466" s="1" t="str">
        <f>HYPERLINK("http://geochem.nrcan.gc.ca/cdogs/content/bdl/bdl210484_e.htm", "210484")</f>
        <v>210484</v>
      </c>
      <c r="I1466" s="1" t="str">
        <f>HYPERLINK("http://geochem.nrcan.gc.ca/cdogs/content/prj/prj210099_e.htm", "210099")</f>
        <v>210099</v>
      </c>
      <c r="J1466" s="1" t="str">
        <f>HYPERLINK("http://geochem.nrcan.gc.ca/cdogs/content/svy/svy210158_e.htm", "210158")</f>
        <v>210158</v>
      </c>
      <c r="L1466" t="s">
        <v>5463</v>
      </c>
      <c r="M1466">
        <v>13.4</v>
      </c>
      <c r="N1466" t="s">
        <v>5463</v>
      </c>
      <c r="O1466" t="s">
        <v>6610</v>
      </c>
      <c r="P1466" t="s">
        <v>6611</v>
      </c>
      <c r="Q1466" t="s">
        <v>6612</v>
      </c>
      <c r="R1466" t="s">
        <v>6613</v>
      </c>
      <c r="T1466" t="s">
        <v>25</v>
      </c>
    </row>
    <row r="1467" spans="1:20" x14ac:dyDescent="0.25">
      <c r="A1467">
        <v>62.140359199999999</v>
      </c>
      <c r="B1467">
        <v>-129.7343138</v>
      </c>
      <c r="C1467" s="1" t="str">
        <f>HYPERLINK("http://geochem.nrcan.gc.ca/cdogs/content/kwd/kwd020018_e.htm", "Fluid (stream)")</f>
        <v>Fluid (stream)</v>
      </c>
      <c r="D1467" s="1" t="str">
        <f>HYPERLINK("http://geochem.nrcan.gc.ca/cdogs/content/kwd/kwd080076_e.htm", "Filtering: 0.45 µm filter paper")</f>
        <v>Filtering: 0.45 µm filter paper</v>
      </c>
      <c r="E1467" s="1" t="str">
        <f>HYPERLINK("http://geochem.nrcan.gc.ca/cdogs/content/dgp/dgp00002_e.htm", "Total")</f>
        <v>Total</v>
      </c>
      <c r="F1467" s="1" t="str">
        <f>HYPERLINK("http://geochem.nrcan.gc.ca/cdogs/content/agp/agp01500_e.htm", "SO4 | NONE | IEC")</f>
        <v>SO4 | NONE | IEC</v>
      </c>
      <c r="G1467" s="1" t="str">
        <f>HYPERLINK("http://geochem.nrcan.gc.ca/cdogs/content/mth/mth01169_e.htm", "1169")</f>
        <v>1169</v>
      </c>
      <c r="H1467" s="1" t="str">
        <f>HYPERLINK("http://geochem.nrcan.gc.ca/cdogs/content/bdl/bdl210484_e.htm", "210484")</f>
        <v>210484</v>
      </c>
      <c r="I1467" s="1" t="str">
        <f>HYPERLINK("http://geochem.nrcan.gc.ca/cdogs/content/prj/prj210099_e.htm", "210099")</f>
        <v>210099</v>
      </c>
      <c r="J1467" s="1" t="str">
        <f>HYPERLINK("http://geochem.nrcan.gc.ca/cdogs/content/svy/svy210158_e.htm", "210158")</f>
        <v>210158</v>
      </c>
      <c r="L1467" t="s">
        <v>1264</v>
      </c>
      <c r="M1467">
        <v>13.3</v>
      </c>
      <c r="N1467" t="s">
        <v>1264</v>
      </c>
      <c r="O1467" t="s">
        <v>6610</v>
      </c>
      <c r="P1467" t="s">
        <v>6614</v>
      </c>
      <c r="Q1467" t="s">
        <v>6615</v>
      </c>
      <c r="R1467" t="s">
        <v>6616</v>
      </c>
      <c r="T1467" t="s">
        <v>25</v>
      </c>
    </row>
    <row r="1468" spans="1:20" x14ac:dyDescent="0.25">
      <c r="A1468">
        <v>62.160841699999999</v>
      </c>
      <c r="B1468">
        <v>-129.73147069999999</v>
      </c>
      <c r="C1468" s="1" t="str">
        <f>HYPERLINK("http://geochem.nrcan.gc.ca/cdogs/content/kwd/kwd020018_e.htm", "Fluid (stream)")</f>
        <v>Fluid (stream)</v>
      </c>
      <c r="D1468" s="1" t="str">
        <f>HYPERLINK("http://geochem.nrcan.gc.ca/cdogs/content/kwd/kwd080076_e.htm", "Filtering: 0.45 µm filter paper")</f>
        <v>Filtering: 0.45 µm filter paper</v>
      </c>
      <c r="E1468" s="1" t="str">
        <f>HYPERLINK("http://geochem.nrcan.gc.ca/cdogs/content/dgp/dgp00002_e.htm", "Total")</f>
        <v>Total</v>
      </c>
      <c r="F1468" s="1" t="str">
        <f>HYPERLINK("http://geochem.nrcan.gc.ca/cdogs/content/agp/agp01500_e.htm", "SO4 | NONE | IEC")</f>
        <v>SO4 | NONE | IEC</v>
      </c>
      <c r="G1468" s="1" t="str">
        <f>HYPERLINK("http://geochem.nrcan.gc.ca/cdogs/content/mth/mth01169_e.htm", "1169")</f>
        <v>1169</v>
      </c>
      <c r="H1468" s="1" t="str">
        <f>HYPERLINK("http://geochem.nrcan.gc.ca/cdogs/content/bdl/bdl210484_e.htm", "210484")</f>
        <v>210484</v>
      </c>
      <c r="I1468" s="1" t="str">
        <f>HYPERLINK("http://geochem.nrcan.gc.ca/cdogs/content/prj/prj210099_e.htm", "210099")</f>
        <v>210099</v>
      </c>
      <c r="J1468" s="1" t="str">
        <f>HYPERLINK("http://geochem.nrcan.gc.ca/cdogs/content/svy/svy210158_e.htm", "210158")</f>
        <v>210158</v>
      </c>
      <c r="L1468" t="s">
        <v>314</v>
      </c>
      <c r="M1468">
        <v>7.6</v>
      </c>
      <c r="N1468" t="s">
        <v>314</v>
      </c>
      <c r="O1468" t="s">
        <v>6617</v>
      </c>
      <c r="P1468" t="s">
        <v>6618</v>
      </c>
      <c r="Q1468" t="s">
        <v>6619</v>
      </c>
      <c r="R1468" t="s">
        <v>6620</v>
      </c>
      <c r="T1468" t="s">
        <v>25</v>
      </c>
    </row>
    <row r="1469" spans="1:20" x14ac:dyDescent="0.25">
      <c r="A1469">
        <v>62.143236100000003</v>
      </c>
      <c r="B1469">
        <v>-129.65477430000001</v>
      </c>
      <c r="C1469" s="1" t="str">
        <f>HYPERLINK("http://geochem.nrcan.gc.ca/cdogs/content/kwd/kwd020018_e.htm", "Fluid (stream)")</f>
        <v>Fluid (stream)</v>
      </c>
      <c r="D1469" s="1" t="str">
        <f>HYPERLINK("http://geochem.nrcan.gc.ca/cdogs/content/kwd/kwd080076_e.htm", "Filtering: 0.45 µm filter paper")</f>
        <v>Filtering: 0.45 µm filter paper</v>
      </c>
      <c r="E1469" s="1" t="str">
        <f>HYPERLINK("http://geochem.nrcan.gc.ca/cdogs/content/dgp/dgp00002_e.htm", "Total")</f>
        <v>Total</v>
      </c>
      <c r="F1469" s="1" t="str">
        <f>HYPERLINK("http://geochem.nrcan.gc.ca/cdogs/content/agp/agp01500_e.htm", "SO4 | NONE | IEC")</f>
        <v>SO4 | NONE | IEC</v>
      </c>
      <c r="G1469" s="1" t="str">
        <f>HYPERLINK("http://geochem.nrcan.gc.ca/cdogs/content/mth/mth01169_e.htm", "1169")</f>
        <v>1169</v>
      </c>
      <c r="H1469" s="1" t="str">
        <f>HYPERLINK("http://geochem.nrcan.gc.ca/cdogs/content/bdl/bdl210484_e.htm", "210484")</f>
        <v>210484</v>
      </c>
      <c r="I1469" s="1" t="str">
        <f>HYPERLINK("http://geochem.nrcan.gc.ca/cdogs/content/prj/prj210099_e.htm", "210099")</f>
        <v>210099</v>
      </c>
      <c r="J1469" s="1" t="str">
        <f>HYPERLINK("http://geochem.nrcan.gc.ca/cdogs/content/svy/svy210158_e.htm", "210158")</f>
        <v>210158</v>
      </c>
      <c r="L1469" t="s">
        <v>5835</v>
      </c>
      <c r="M1469">
        <v>10</v>
      </c>
      <c r="N1469" t="s">
        <v>5835</v>
      </c>
      <c r="O1469" t="s">
        <v>6621</v>
      </c>
      <c r="P1469" t="s">
        <v>6622</v>
      </c>
      <c r="Q1469" t="s">
        <v>6623</v>
      </c>
      <c r="R1469" t="s">
        <v>6624</v>
      </c>
      <c r="T1469" t="s">
        <v>25</v>
      </c>
    </row>
    <row r="1470" spans="1:20" x14ac:dyDescent="0.25">
      <c r="A1470">
        <v>62.133716</v>
      </c>
      <c r="B1470">
        <v>-129.63257300000001</v>
      </c>
      <c r="C1470" s="1" t="str">
        <f>HYPERLINK("http://geochem.nrcan.gc.ca/cdogs/content/kwd/kwd020018_e.htm", "Fluid (stream)")</f>
        <v>Fluid (stream)</v>
      </c>
      <c r="D1470" s="1" t="str">
        <f>HYPERLINK("http://geochem.nrcan.gc.ca/cdogs/content/kwd/kwd080076_e.htm", "Filtering: 0.45 µm filter paper")</f>
        <v>Filtering: 0.45 µm filter paper</v>
      </c>
      <c r="E1470" s="1" t="str">
        <f>HYPERLINK("http://geochem.nrcan.gc.ca/cdogs/content/dgp/dgp00002_e.htm", "Total")</f>
        <v>Total</v>
      </c>
      <c r="F1470" s="1" t="str">
        <f>HYPERLINK("http://geochem.nrcan.gc.ca/cdogs/content/agp/agp01500_e.htm", "SO4 | NONE | IEC")</f>
        <v>SO4 | NONE | IEC</v>
      </c>
      <c r="G1470" s="1" t="str">
        <f>HYPERLINK("http://geochem.nrcan.gc.ca/cdogs/content/mth/mth01169_e.htm", "1169")</f>
        <v>1169</v>
      </c>
      <c r="H1470" s="1" t="str">
        <f>HYPERLINK("http://geochem.nrcan.gc.ca/cdogs/content/bdl/bdl210484_e.htm", "210484")</f>
        <v>210484</v>
      </c>
      <c r="I1470" s="1" t="str">
        <f>HYPERLINK("http://geochem.nrcan.gc.ca/cdogs/content/prj/prj210099_e.htm", "210099")</f>
        <v>210099</v>
      </c>
      <c r="J1470" s="1" t="str">
        <f>HYPERLINK("http://geochem.nrcan.gc.ca/cdogs/content/svy/svy210158_e.htm", "210158")</f>
        <v>210158</v>
      </c>
      <c r="L1470" t="s">
        <v>291</v>
      </c>
      <c r="M1470">
        <v>5.0999999999999996</v>
      </c>
      <c r="N1470" t="s">
        <v>291</v>
      </c>
      <c r="O1470" t="s">
        <v>6625</v>
      </c>
      <c r="P1470" t="s">
        <v>6626</v>
      </c>
      <c r="Q1470" t="s">
        <v>6627</v>
      </c>
      <c r="R1470" t="s">
        <v>6628</v>
      </c>
      <c r="T1470" t="s">
        <v>25</v>
      </c>
    </row>
    <row r="1471" spans="1:20" x14ac:dyDescent="0.25">
      <c r="A1471">
        <v>62.123489599999999</v>
      </c>
      <c r="B1471">
        <v>-129.6150298</v>
      </c>
      <c r="C1471" s="1" t="str">
        <f>HYPERLINK("http://geochem.nrcan.gc.ca/cdogs/content/kwd/kwd020018_e.htm", "Fluid (stream)")</f>
        <v>Fluid (stream)</v>
      </c>
      <c r="D1471" s="1" t="str">
        <f>HYPERLINK("http://geochem.nrcan.gc.ca/cdogs/content/kwd/kwd080076_e.htm", "Filtering: 0.45 µm filter paper")</f>
        <v>Filtering: 0.45 µm filter paper</v>
      </c>
      <c r="E1471" s="1" t="str">
        <f>HYPERLINK("http://geochem.nrcan.gc.ca/cdogs/content/dgp/dgp00002_e.htm", "Total")</f>
        <v>Total</v>
      </c>
      <c r="F1471" s="1" t="str">
        <f>HYPERLINK("http://geochem.nrcan.gc.ca/cdogs/content/agp/agp01500_e.htm", "SO4 | NONE | IEC")</f>
        <v>SO4 | NONE | IEC</v>
      </c>
      <c r="G1471" s="1" t="str">
        <f>HYPERLINK("http://geochem.nrcan.gc.ca/cdogs/content/mth/mth01169_e.htm", "1169")</f>
        <v>1169</v>
      </c>
      <c r="H1471" s="1" t="str">
        <f>HYPERLINK("http://geochem.nrcan.gc.ca/cdogs/content/bdl/bdl210484_e.htm", "210484")</f>
        <v>210484</v>
      </c>
      <c r="I1471" s="1" t="str">
        <f>HYPERLINK("http://geochem.nrcan.gc.ca/cdogs/content/prj/prj210099_e.htm", "210099")</f>
        <v>210099</v>
      </c>
      <c r="J1471" s="1" t="str">
        <f>HYPERLINK("http://geochem.nrcan.gc.ca/cdogs/content/svy/svy210158_e.htm", "210158")</f>
        <v>210158</v>
      </c>
      <c r="L1471" t="s">
        <v>209</v>
      </c>
      <c r="M1471">
        <v>6.3</v>
      </c>
      <c r="N1471" t="s">
        <v>209</v>
      </c>
      <c r="O1471" t="s">
        <v>6629</v>
      </c>
      <c r="P1471" t="s">
        <v>6630</v>
      </c>
      <c r="Q1471" t="s">
        <v>6631</v>
      </c>
      <c r="R1471" t="s">
        <v>6632</v>
      </c>
      <c r="T1471" t="s">
        <v>25</v>
      </c>
    </row>
    <row r="1472" spans="1:20" x14ac:dyDescent="0.25">
      <c r="A1472">
        <v>62.117685999999999</v>
      </c>
      <c r="B1472">
        <v>-129.58922899999999</v>
      </c>
      <c r="C1472" s="1" t="str">
        <f>HYPERLINK("http://geochem.nrcan.gc.ca/cdogs/content/kwd/kwd020018_e.htm", "Fluid (stream)")</f>
        <v>Fluid (stream)</v>
      </c>
      <c r="D1472" s="1" t="str">
        <f>HYPERLINK("http://geochem.nrcan.gc.ca/cdogs/content/kwd/kwd080076_e.htm", "Filtering: 0.45 µm filter paper")</f>
        <v>Filtering: 0.45 µm filter paper</v>
      </c>
      <c r="E1472" s="1" t="str">
        <f>HYPERLINK("http://geochem.nrcan.gc.ca/cdogs/content/dgp/dgp00002_e.htm", "Total")</f>
        <v>Total</v>
      </c>
      <c r="F1472" s="1" t="str">
        <f>HYPERLINK("http://geochem.nrcan.gc.ca/cdogs/content/agp/agp01500_e.htm", "SO4 | NONE | IEC")</f>
        <v>SO4 | NONE | IEC</v>
      </c>
      <c r="G1472" s="1" t="str">
        <f>HYPERLINK("http://geochem.nrcan.gc.ca/cdogs/content/mth/mth01169_e.htm", "1169")</f>
        <v>1169</v>
      </c>
      <c r="H1472" s="1" t="str">
        <f>HYPERLINK("http://geochem.nrcan.gc.ca/cdogs/content/bdl/bdl210484_e.htm", "210484")</f>
        <v>210484</v>
      </c>
      <c r="I1472" s="1" t="str">
        <f>HYPERLINK("http://geochem.nrcan.gc.ca/cdogs/content/prj/prj210099_e.htm", "210099")</f>
        <v>210099</v>
      </c>
      <c r="J1472" s="1" t="str">
        <f>HYPERLINK("http://geochem.nrcan.gc.ca/cdogs/content/svy/svy210158_e.htm", "210158")</f>
        <v>210158</v>
      </c>
      <c r="L1472" t="s">
        <v>1017</v>
      </c>
      <c r="M1472">
        <v>8</v>
      </c>
      <c r="N1472" t="s">
        <v>1017</v>
      </c>
      <c r="O1472" t="s">
        <v>6633</v>
      </c>
      <c r="P1472" t="s">
        <v>6634</v>
      </c>
      <c r="Q1472" t="s">
        <v>6635</v>
      </c>
      <c r="R1472" t="s">
        <v>6636</v>
      </c>
      <c r="T1472" t="s">
        <v>25</v>
      </c>
    </row>
    <row r="1473" spans="1:20" x14ac:dyDescent="0.25">
      <c r="A1473">
        <v>62.108530100000003</v>
      </c>
      <c r="B1473">
        <v>-129.5954126</v>
      </c>
      <c r="C1473" s="1" t="str">
        <f>HYPERLINK("http://geochem.nrcan.gc.ca/cdogs/content/kwd/kwd020018_e.htm", "Fluid (stream)")</f>
        <v>Fluid (stream)</v>
      </c>
      <c r="D1473" s="1" t="str">
        <f>HYPERLINK("http://geochem.nrcan.gc.ca/cdogs/content/kwd/kwd080076_e.htm", "Filtering: 0.45 µm filter paper")</f>
        <v>Filtering: 0.45 µm filter paper</v>
      </c>
      <c r="E1473" s="1" t="str">
        <f>HYPERLINK("http://geochem.nrcan.gc.ca/cdogs/content/dgp/dgp00002_e.htm", "Total")</f>
        <v>Total</v>
      </c>
      <c r="F1473" s="1" t="str">
        <f>HYPERLINK("http://geochem.nrcan.gc.ca/cdogs/content/agp/agp01500_e.htm", "SO4 | NONE | IEC")</f>
        <v>SO4 | NONE | IEC</v>
      </c>
      <c r="G1473" s="1" t="str">
        <f>HYPERLINK("http://geochem.nrcan.gc.ca/cdogs/content/mth/mth01169_e.htm", "1169")</f>
        <v>1169</v>
      </c>
      <c r="H1473" s="1" t="str">
        <f>HYPERLINK("http://geochem.nrcan.gc.ca/cdogs/content/bdl/bdl210484_e.htm", "210484")</f>
        <v>210484</v>
      </c>
      <c r="I1473" s="1" t="str">
        <f>HYPERLINK("http://geochem.nrcan.gc.ca/cdogs/content/prj/prj210099_e.htm", "210099")</f>
        <v>210099</v>
      </c>
      <c r="J1473" s="1" t="str">
        <f>HYPERLINK("http://geochem.nrcan.gc.ca/cdogs/content/svy/svy210158_e.htm", "210158")</f>
        <v>210158</v>
      </c>
      <c r="L1473" t="s">
        <v>2395</v>
      </c>
      <c r="M1473">
        <v>6.8</v>
      </c>
      <c r="N1473" t="s">
        <v>2395</v>
      </c>
      <c r="O1473" t="s">
        <v>6637</v>
      </c>
      <c r="P1473" t="s">
        <v>6638</v>
      </c>
      <c r="Q1473" t="s">
        <v>6639</v>
      </c>
      <c r="R1473" t="s">
        <v>6640</v>
      </c>
      <c r="T1473" t="s">
        <v>25</v>
      </c>
    </row>
    <row r="1474" spans="1:20" x14ac:dyDescent="0.25">
      <c r="A1474">
        <v>62.107413700000002</v>
      </c>
      <c r="B1474">
        <v>-129.66327480000001</v>
      </c>
      <c r="C1474" s="1" t="str">
        <f>HYPERLINK("http://geochem.nrcan.gc.ca/cdogs/content/kwd/kwd020018_e.htm", "Fluid (stream)")</f>
        <v>Fluid (stream)</v>
      </c>
      <c r="D1474" s="1" t="str">
        <f>HYPERLINK("http://geochem.nrcan.gc.ca/cdogs/content/kwd/kwd080076_e.htm", "Filtering: 0.45 µm filter paper")</f>
        <v>Filtering: 0.45 µm filter paper</v>
      </c>
      <c r="E1474" s="1" t="str">
        <f>HYPERLINK("http://geochem.nrcan.gc.ca/cdogs/content/dgp/dgp00002_e.htm", "Total")</f>
        <v>Total</v>
      </c>
      <c r="F1474" s="1" t="str">
        <f>HYPERLINK("http://geochem.nrcan.gc.ca/cdogs/content/agp/agp01500_e.htm", "SO4 | NONE | IEC")</f>
        <v>SO4 | NONE | IEC</v>
      </c>
      <c r="G1474" s="1" t="str">
        <f>HYPERLINK("http://geochem.nrcan.gc.ca/cdogs/content/mth/mth01169_e.htm", "1169")</f>
        <v>1169</v>
      </c>
      <c r="H1474" s="1" t="str">
        <f>HYPERLINK("http://geochem.nrcan.gc.ca/cdogs/content/bdl/bdl210484_e.htm", "210484")</f>
        <v>210484</v>
      </c>
      <c r="I1474" s="1" t="str">
        <f>HYPERLINK("http://geochem.nrcan.gc.ca/cdogs/content/prj/prj210099_e.htm", "210099")</f>
        <v>210099</v>
      </c>
      <c r="J1474" s="1" t="str">
        <f>HYPERLINK("http://geochem.nrcan.gc.ca/cdogs/content/svy/svy210158_e.htm", "210158")</f>
        <v>210158</v>
      </c>
      <c r="L1474" t="s">
        <v>547</v>
      </c>
      <c r="M1474">
        <v>8.6</v>
      </c>
      <c r="N1474" t="s">
        <v>547</v>
      </c>
      <c r="O1474" t="s">
        <v>6641</v>
      </c>
      <c r="P1474" t="s">
        <v>6642</v>
      </c>
      <c r="Q1474" t="s">
        <v>6643</v>
      </c>
      <c r="R1474" t="s">
        <v>6644</v>
      </c>
      <c r="T1474" t="s">
        <v>25</v>
      </c>
    </row>
    <row r="1475" spans="1:20" x14ac:dyDescent="0.25">
      <c r="A1475">
        <v>62.076758400000003</v>
      </c>
      <c r="B1475">
        <v>-129.7524344</v>
      </c>
      <c r="C1475" s="1" t="str">
        <f>HYPERLINK("http://geochem.nrcan.gc.ca/cdogs/content/kwd/kwd020018_e.htm", "Fluid (stream)")</f>
        <v>Fluid (stream)</v>
      </c>
      <c r="D1475" s="1" t="str">
        <f>HYPERLINK("http://geochem.nrcan.gc.ca/cdogs/content/kwd/kwd080076_e.htm", "Filtering: 0.45 µm filter paper")</f>
        <v>Filtering: 0.45 µm filter paper</v>
      </c>
      <c r="E1475" s="1" t="str">
        <f>HYPERLINK("http://geochem.nrcan.gc.ca/cdogs/content/dgp/dgp00002_e.htm", "Total")</f>
        <v>Total</v>
      </c>
      <c r="F1475" s="1" t="str">
        <f>HYPERLINK("http://geochem.nrcan.gc.ca/cdogs/content/agp/agp01500_e.htm", "SO4 | NONE | IEC")</f>
        <v>SO4 | NONE | IEC</v>
      </c>
      <c r="G1475" s="1" t="str">
        <f>HYPERLINK("http://geochem.nrcan.gc.ca/cdogs/content/mth/mth01169_e.htm", "1169")</f>
        <v>1169</v>
      </c>
      <c r="H1475" s="1" t="str">
        <f>HYPERLINK("http://geochem.nrcan.gc.ca/cdogs/content/bdl/bdl210484_e.htm", "210484")</f>
        <v>210484</v>
      </c>
      <c r="I1475" s="1" t="str">
        <f>HYPERLINK("http://geochem.nrcan.gc.ca/cdogs/content/prj/prj210099_e.htm", "210099")</f>
        <v>210099</v>
      </c>
      <c r="J1475" s="1" t="str">
        <f>HYPERLINK("http://geochem.nrcan.gc.ca/cdogs/content/svy/svy210158_e.htm", "210158")</f>
        <v>210158</v>
      </c>
      <c r="L1475" t="s">
        <v>1847</v>
      </c>
      <c r="M1475">
        <v>20.2</v>
      </c>
      <c r="N1475" t="s">
        <v>1847</v>
      </c>
      <c r="O1475" t="s">
        <v>6645</v>
      </c>
      <c r="P1475" t="s">
        <v>6646</v>
      </c>
      <c r="Q1475" t="s">
        <v>6647</v>
      </c>
      <c r="R1475" t="s">
        <v>6648</v>
      </c>
      <c r="T1475" t="s">
        <v>25</v>
      </c>
    </row>
    <row r="1476" spans="1:20" x14ac:dyDescent="0.25">
      <c r="A1476">
        <v>62.063075099999999</v>
      </c>
      <c r="B1476">
        <v>-129.69816130000001</v>
      </c>
      <c r="C1476" s="1" t="str">
        <f>HYPERLINK("http://geochem.nrcan.gc.ca/cdogs/content/kwd/kwd020018_e.htm", "Fluid (stream)")</f>
        <v>Fluid (stream)</v>
      </c>
      <c r="D1476" s="1" t="str">
        <f>HYPERLINK("http://geochem.nrcan.gc.ca/cdogs/content/kwd/kwd080076_e.htm", "Filtering: 0.45 µm filter paper")</f>
        <v>Filtering: 0.45 µm filter paper</v>
      </c>
      <c r="E1476" s="1" t="str">
        <f>HYPERLINK("http://geochem.nrcan.gc.ca/cdogs/content/dgp/dgp00002_e.htm", "Total")</f>
        <v>Total</v>
      </c>
      <c r="F1476" s="1" t="str">
        <f>HYPERLINK("http://geochem.nrcan.gc.ca/cdogs/content/agp/agp01500_e.htm", "SO4 | NONE | IEC")</f>
        <v>SO4 | NONE | IEC</v>
      </c>
      <c r="G1476" s="1" t="str">
        <f>HYPERLINK("http://geochem.nrcan.gc.ca/cdogs/content/mth/mth01169_e.htm", "1169")</f>
        <v>1169</v>
      </c>
      <c r="H1476" s="1" t="str">
        <f>HYPERLINK("http://geochem.nrcan.gc.ca/cdogs/content/bdl/bdl210484_e.htm", "210484")</f>
        <v>210484</v>
      </c>
      <c r="I1476" s="1" t="str">
        <f>HYPERLINK("http://geochem.nrcan.gc.ca/cdogs/content/prj/prj210099_e.htm", "210099")</f>
        <v>210099</v>
      </c>
      <c r="J1476" s="1" t="str">
        <f>HYPERLINK("http://geochem.nrcan.gc.ca/cdogs/content/svy/svy210158_e.htm", "210158")</f>
        <v>210158</v>
      </c>
      <c r="L1476" t="s">
        <v>786</v>
      </c>
      <c r="M1476">
        <v>8.8000000000000007</v>
      </c>
      <c r="N1476" t="s">
        <v>786</v>
      </c>
      <c r="O1476" t="s">
        <v>6649</v>
      </c>
      <c r="P1476" t="s">
        <v>6650</v>
      </c>
      <c r="Q1476" t="s">
        <v>6651</v>
      </c>
      <c r="R1476" t="s">
        <v>6652</v>
      </c>
      <c r="T1476" t="s">
        <v>25</v>
      </c>
    </row>
    <row r="1477" spans="1:20" x14ac:dyDescent="0.25">
      <c r="C1477" t="s">
        <v>4746</v>
      </c>
      <c r="D1477" t="s">
        <v>4747</v>
      </c>
      <c r="E1477" s="1" t="str">
        <f>HYPERLINK("http://geochem.nrcan.gc.ca/cdogs/content/dgp/dgp00002_e.htm", "Total")</f>
        <v>Total</v>
      </c>
      <c r="F1477" s="1" t="str">
        <f>HYPERLINK("http://geochem.nrcan.gc.ca/cdogs/content/agp/agp01500_e.htm", "SO4 | NONE | IEC")</f>
        <v>SO4 | NONE | IEC</v>
      </c>
      <c r="G1477" s="1" t="str">
        <f>HYPERLINK("http://geochem.nrcan.gc.ca/cdogs/content/mth/mth01169_e.htm", "1169")</f>
        <v>1169</v>
      </c>
      <c r="H1477" s="1" t="str">
        <f>HYPERLINK("http://geochem.nrcan.gc.ca/cdogs/content/bdl/bdl210484_e.htm", "210484")</f>
        <v>210484</v>
      </c>
      <c r="L1477" t="s">
        <v>719</v>
      </c>
      <c r="M1477">
        <v>26.2</v>
      </c>
      <c r="N1477">
        <v>26.2</v>
      </c>
      <c r="Q1477" t="s">
        <v>6653</v>
      </c>
      <c r="R1477" t="s">
        <v>6654</v>
      </c>
      <c r="T1477">
        <v>0</v>
      </c>
    </row>
    <row r="1478" spans="1:20" x14ac:dyDescent="0.25">
      <c r="A1478">
        <v>62.037846600000002</v>
      </c>
      <c r="B1478">
        <v>-129.80733140000001</v>
      </c>
      <c r="C1478" s="1" t="str">
        <f>HYPERLINK("http://geochem.nrcan.gc.ca/cdogs/content/kwd/kwd020018_e.htm", "Fluid (stream)")</f>
        <v>Fluid (stream)</v>
      </c>
      <c r="D1478" s="1" t="str">
        <f>HYPERLINK("http://geochem.nrcan.gc.ca/cdogs/content/kwd/kwd080076_e.htm", "Filtering: 0.45 µm filter paper")</f>
        <v>Filtering: 0.45 µm filter paper</v>
      </c>
      <c r="E1478" s="1" t="str">
        <f>HYPERLINK("http://geochem.nrcan.gc.ca/cdogs/content/dgp/dgp00002_e.htm", "Total")</f>
        <v>Total</v>
      </c>
      <c r="F1478" s="1" t="str">
        <f>HYPERLINK("http://geochem.nrcan.gc.ca/cdogs/content/agp/agp01500_e.htm", "SO4 | NONE | IEC")</f>
        <v>SO4 | NONE | IEC</v>
      </c>
      <c r="G1478" s="1" t="str">
        <f>HYPERLINK("http://geochem.nrcan.gc.ca/cdogs/content/mth/mth01169_e.htm", "1169")</f>
        <v>1169</v>
      </c>
      <c r="H1478" s="1" t="str">
        <f>HYPERLINK("http://geochem.nrcan.gc.ca/cdogs/content/bdl/bdl210484_e.htm", "210484")</f>
        <v>210484</v>
      </c>
      <c r="I1478" s="1" t="str">
        <f>HYPERLINK("http://geochem.nrcan.gc.ca/cdogs/content/prj/prj210099_e.htm", "210099")</f>
        <v>210099</v>
      </c>
      <c r="J1478" s="1" t="str">
        <f>HYPERLINK("http://geochem.nrcan.gc.ca/cdogs/content/svy/svy210158_e.htm", "210158")</f>
        <v>210158</v>
      </c>
      <c r="L1478" t="s">
        <v>3013</v>
      </c>
      <c r="M1478">
        <v>36.700000000000003</v>
      </c>
      <c r="N1478" t="s">
        <v>3013</v>
      </c>
      <c r="O1478" t="s">
        <v>6655</v>
      </c>
      <c r="P1478" t="s">
        <v>6656</v>
      </c>
      <c r="Q1478" t="s">
        <v>6657</v>
      </c>
      <c r="R1478" t="s">
        <v>6658</v>
      </c>
      <c r="T1478" t="s">
        <v>25</v>
      </c>
    </row>
    <row r="1479" spans="1:20" x14ac:dyDescent="0.25">
      <c r="A1479">
        <v>62.046115800000003</v>
      </c>
      <c r="B1479">
        <v>-129.8577463</v>
      </c>
      <c r="C1479" s="1" t="str">
        <f>HYPERLINK("http://geochem.nrcan.gc.ca/cdogs/content/kwd/kwd020018_e.htm", "Fluid (stream)")</f>
        <v>Fluid (stream)</v>
      </c>
      <c r="D1479" s="1" t="str">
        <f>HYPERLINK("http://geochem.nrcan.gc.ca/cdogs/content/kwd/kwd080076_e.htm", "Filtering: 0.45 µm filter paper")</f>
        <v>Filtering: 0.45 µm filter paper</v>
      </c>
      <c r="E1479" s="1" t="str">
        <f>HYPERLINK("http://geochem.nrcan.gc.ca/cdogs/content/dgp/dgp00002_e.htm", "Total")</f>
        <v>Total</v>
      </c>
      <c r="F1479" s="1" t="str">
        <f>HYPERLINK("http://geochem.nrcan.gc.ca/cdogs/content/agp/agp01500_e.htm", "SO4 | NONE | IEC")</f>
        <v>SO4 | NONE | IEC</v>
      </c>
      <c r="G1479" s="1" t="str">
        <f>HYPERLINK("http://geochem.nrcan.gc.ca/cdogs/content/mth/mth01169_e.htm", "1169")</f>
        <v>1169</v>
      </c>
      <c r="H1479" s="1" t="str">
        <f>HYPERLINK("http://geochem.nrcan.gc.ca/cdogs/content/bdl/bdl210484_e.htm", "210484")</f>
        <v>210484</v>
      </c>
      <c r="I1479" s="1" t="str">
        <f>HYPERLINK("http://geochem.nrcan.gc.ca/cdogs/content/prj/prj210099_e.htm", "210099")</f>
        <v>210099</v>
      </c>
      <c r="J1479" s="1" t="str">
        <f>HYPERLINK("http://geochem.nrcan.gc.ca/cdogs/content/svy/svy210158_e.htm", "210158")</f>
        <v>210158</v>
      </c>
      <c r="L1479" t="s">
        <v>5124</v>
      </c>
      <c r="M1479">
        <v>41.9</v>
      </c>
      <c r="N1479" t="s">
        <v>5124</v>
      </c>
      <c r="O1479" t="s">
        <v>6659</v>
      </c>
      <c r="P1479" t="s">
        <v>6660</v>
      </c>
      <c r="Q1479" t="s">
        <v>6661</v>
      </c>
      <c r="R1479" t="s">
        <v>6662</v>
      </c>
      <c r="T1479" t="s">
        <v>25</v>
      </c>
    </row>
    <row r="1480" spans="1:20" x14ac:dyDescent="0.25">
      <c r="A1480">
        <v>62.038335400000001</v>
      </c>
      <c r="B1480">
        <v>-129.85727850000001</v>
      </c>
      <c r="C1480" s="1" t="str">
        <f>HYPERLINK("http://geochem.nrcan.gc.ca/cdogs/content/kwd/kwd020018_e.htm", "Fluid (stream)")</f>
        <v>Fluid (stream)</v>
      </c>
      <c r="D1480" s="1" t="str">
        <f>HYPERLINK("http://geochem.nrcan.gc.ca/cdogs/content/kwd/kwd080076_e.htm", "Filtering: 0.45 µm filter paper")</f>
        <v>Filtering: 0.45 µm filter paper</v>
      </c>
      <c r="E1480" s="1" t="str">
        <f>HYPERLINK("http://geochem.nrcan.gc.ca/cdogs/content/dgp/dgp00002_e.htm", "Total")</f>
        <v>Total</v>
      </c>
      <c r="F1480" s="1" t="str">
        <f>HYPERLINK("http://geochem.nrcan.gc.ca/cdogs/content/agp/agp01500_e.htm", "SO4 | NONE | IEC")</f>
        <v>SO4 | NONE | IEC</v>
      </c>
      <c r="G1480" s="1" t="str">
        <f>HYPERLINK("http://geochem.nrcan.gc.ca/cdogs/content/mth/mth01169_e.htm", "1169")</f>
        <v>1169</v>
      </c>
      <c r="H1480" s="1" t="str">
        <f>HYPERLINK("http://geochem.nrcan.gc.ca/cdogs/content/bdl/bdl210484_e.htm", "210484")</f>
        <v>210484</v>
      </c>
      <c r="I1480" s="1" t="str">
        <f>HYPERLINK("http://geochem.nrcan.gc.ca/cdogs/content/prj/prj210099_e.htm", "210099")</f>
        <v>210099</v>
      </c>
      <c r="J1480" s="1" t="str">
        <f>HYPERLINK("http://geochem.nrcan.gc.ca/cdogs/content/svy/svy210158_e.htm", "210158")</f>
        <v>210158</v>
      </c>
      <c r="L1480" t="s">
        <v>404</v>
      </c>
      <c r="M1480">
        <v>6.7</v>
      </c>
      <c r="N1480" t="s">
        <v>404</v>
      </c>
      <c r="O1480" t="s">
        <v>6663</v>
      </c>
      <c r="P1480" t="s">
        <v>6664</v>
      </c>
      <c r="Q1480" t="s">
        <v>6665</v>
      </c>
      <c r="R1480" t="s">
        <v>6666</v>
      </c>
      <c r="T1480" t="s">
        <v>25</v>
      </c>
    </row>
    <row r="1481" spans="1:20" x14ac:dyDescent="0.25">
      <c r="A1481">
        <v>62.040031300000003</v>
      </c>
      <c r="B1481">
        <v>-129.9038414</v>
      </c>
      <c r="C1481" s="1" t="str">
        <f>HYPERLINK("http://geochem.nrcan.gc.ca/cdogs/content/kwd/kwd020018_e.htm", "Fluid (stream)")</f>
        <v>Fluid (stream)</v>
      </c>
      <c r="D1481" s="1" t="str">
        <f>HYPERLINK("http://geochem.nrcan.gc.ca/cdogs/content/kwd/kwd080076_e.htm", "Filtering: 0.45 µm filter paper")</f>
        <v>Filtering: 0.45 µm filter paper</v>
      </c>
      <c r="E1481" s="1" t="str">
        <f>HYPERLINK("http://geochem.nrcan.gc.ca/cdogs/content/dgp/dgp00002_e.htm", "Total")</f>
        <v>Total</v>
      </c>
      <c r="F1481" s="1" t="str">
        <f>HYPERLINK("http://geochem.nrcan.gc.ca/cdogs/content/agp/agp01500_e.htm", "SO4 | NONE | IEC")</f>
        <v>SO4 | NONE | IEC</v>
      </c>
      <c r="G1481" s="1" t="str">
        <f>HYPERLINK("http://geochem.nrcan.gc.ca/cdogs/content/mth/mth01169_e.htm", "1169")</f>
        <v>1169</v>
      </c>
      <c r="H1481" s="1" t="str">
        <f>HYPERLINK("http://geochem.nrcan.gc.ca/cdogs/content/bdl/bdl210484_e.htm", "210484")</f>
        <v>210484</v>
      </c>
      <c r="I1481" s="1" t="str">
        <f>HYPERLINK("http://geochem.nrcan.gc.ca/cdogs/content/prj/prj210099_e.htm", "210099")</f>
        <v>210099</v>
      </c>
      <c r="J1481" s="1" t="str">
        <f>HYPERLINK("http://geochem.nrcan.gc.ca/cdogs/content/svy/svy210158_e.htm", "210158")</f>
        <v>210158</v>
      </c>
      <c r="L1481" t="s">
        <v>1008</v>
      </c>
      <c r="M1481">
        <v>22.3</v>
      </c>
      <c r="N1481" t="s">
        <v>1008</v>
      </c>
      <c r="O1481" t="s">
        <v>6667</v>
      </c>
      <c r="P1481" t="s">
        <v>6668</v>
      </c>
      <c r="Q1481" t="s">
        <v>6669</v>
      </c>
      <c r="R1481" t="s">
        <v>6670</v>
      </c>
      <c r="T1481" t="s">
        <v>25</v>
      </c>
    </row>
    <row r="1482" spans="1:20" x14ac:dyDescent="0.25">
      <c r="A1482">
        <v>62.0359184</v>
      </c>
      <c r="B1482">
        <v>-129.95078290000001</v>
      </c>
      <c r="C1482" s="1" t="str">
        <f>HYPERLINK("http://geochem.nrcan.gc.ca/cdogs/content/kwd/kwd020018_e.htm", "Fluid (stream)")</f>
        <v>Fluid (stream)</v>
      </c>
      <c r="D1482" s="1" t="str">
        <f>HYPERLINK("http://geochem.nrcan.gc.ca/cdogs/content/kwd/kwd080076_e.htm", "Filtering: 0.45 µm filter paper")</f>
        <v>Filtering: 0.45 µm filter paper</v>
      </c>
      <c r="E1482" s="1" t="str">
        <f>HYPERLINK("http://geochem.nrcan.gc.ca/cdogs/content/dgp/dgp00002_e.htm", "Total")</f>
        <v>Total</v>
      </c>
      <c r="F1482" s="1" t="str">
        <f>HYPERLINK("http://geochem.nrcan.gc.ca/cdogs/content/agp/agp01500_e.htm", "SO4 | NONE | IEC")</f>
        <v>SO4 | NONE | IEC</v>
      </c>
      <c r="G1482" s="1" t="str">
        <f>HYPERLINK("http://geochem.nrcan.gc.ca/cdogs/content/mth/mth01169_e.htm", "1169")</f>
        <v>1169</v>
      </c>
      <c r="H1482" s="1" t="str">
        <f>HYPERLINK("http://geochem.nrcan.gc.ca/cdogs/content/bdl/bdl210484_e.htm", "210484")</f>
        <v>210484</v>
      </c>
      <c r="I1482" s="1" t="str">
        <f>HYPERLINK("http://geochem.nrcan.gc.ca/cdogs/content/prj/prj210099_e.htm", "210099")</f>
        <v>210099</v>
      </c>
      <c r="J1482" s="1" t="str">
        <f>HYPERLINK("http://geochem.nrcan.gc.ca/cdogs/content/svy/svy210158_e.htm", "210158")</f>
        <v>210158</v>
      </c>
      <c r="L1482" t="s">
        <v>271</v>
      </c>
      <c r="M1482">
        <v>6.2</v>
      </c>
      <c r="N1482" t="s">
        <v>271</v>
      </c>
      <c r="O1482" t="s">
        <v>6671</v>
      </c>
      <c r="P1482" t="s">
        <v>6672</v>
      </c>
      <c r="Q1482" t="s">
        <v>6673</v>
      </c>
      <c r="R1482" t="s">
        <v>6674</v>
      </c>
      <c r="T1482" t="s">
        <v>25</v>
      </c>
    </row>
    <row r="1483" spans="1:20" x14ac:dyDescent="0.25">
      <c r="A1483">
        <v>62.011950300000002</v>
      </c>
      <c r="B1483">
        <v>-129.91739140000001</v>
      </c>
      <c r="C1483" s="1" t="str">
        <f>HYPERLINK("http://geochem.nrcan.gc.ca/cdogs/content/kwd/kwd020018_e.htm", "Fluid (stream)")</f>
        <v>Fluid (stream)</v>
      </c>
      <c r="D1483" s="1" t="str">
        <f>HYPERLINK("http://geochem.nrcan.gc.ca/cdogs/content/kwd/kwd080076_e.htm", "Filtering: 0.45 µm filter paper")</f>
        <v>Filtering: 0.45 µm filter paper</v>
      </c>
      <c r="E1483" s="1" t="str">
        <f>HYPERLINK("http://geochem.nrcan.gc.ca/cdogs/content/dgp/dgp00002_e.htm", "Total")</f>
        <v>Total</v>
      </c>
      <c r="F1483" s="1" t="str">
        <f>HYPERLINK("http://geochem.nrcan.gc.ca/cdogs/content/agp/agp01500_e.htm", "SO4 | NONE | IEC")</f>
        <v>SO4 | NONE | IEC</v>
      </c>
      <c r="G1483" s="1" t="str">
        <f>HYPERLINK("http://geochem.nrcan.gc.ca/cdogs/content/mth/mth01169_e.htm", "1169")</f>
        <v>1169</v>
      </c>
      <c r="H1483" s="1" t="str">
        <f>HYPERLINK("http://geochem.nrcan.gc.ca/cdogs/content/bdl/bdl210484_e.htm", "210484")</f>
        <v>210484</v>
      </c>
      <c r="I1483" s="1" t="str">
        <f>HYPERLINK("http://geochem.nrcan.gc.ca/cdogs/content/prj/prj210099_e.htm", "210099")</f>
        <v>210099</v>
      </c>
      <c r="J1483" s="1" t="str">
        <f>HYPERLINK("http://geochem.nrcan.gc.ca/cdogs/content/svy/svy210158_e.htm", "210158")</f>
        <v>210158</v>
      </c>
      <c r="L1483" t="s">
        <v>637</v>
      </c>
      <c r="M1483">
        <v>32.700000000000003</v>
      </c>
      <c r="N1483" t="s">
        <v>637</v>
      </c>
      <c r="O1483" t="s">
        <v>6675</v>
      </c>
      <c r="P1483" t="s">
        <v>6676</v>
      </c>
      <c r="Q1483" t="s">
        <v>6677</v>
      </c>
      <c r="R1483" t="s">
        <v>6678</v>
      </c>
      <c r="T1483" t="s">
        <v>25</v>
      </c>
    </row>
    <row r="1484" spans="1:20" x14ac:dyDescent="0.25">
      <c r="A1484">
        <v>62.001224399999998</v>
      </c>
      <c r="B1484">
        <v>-129.78629369999999</v>
      </c>
      <c r="C1484" s="1" t="str">
        <f>HYPERLINK("http://geochem.nrcan.gc.ca/cdogs/content/kwd/kwd020018_e.htm", "Fluid (stream)")</f>
        <v>Fluid (stream)</v>
      </c>
      <c r="D1484" s="1" t="str">
        <f>HYPERLINK("http://geochem.nrcan.gc.ca/cdogs/content/kwd/kwd080076_e.htm", "Filtering: 0.45 µm filter paper")</f>
        <v>Filtering: 0.45 µm filter paper</v>
      </c>
      <c r="E1484" s="1" t="str">
        <f>HYPERLINK("http://geochem.nrcan.gc.ca/cdogs/content/dgp/dgp00002_e.htm", "Total")</f>
        <v>Total</v>
      </c>
      <c r="F1484" s="1" t="str">
        <f>HYPERLINK("http://geochem.nrcan.gc.ca/cdogs/content/agp/agp01500_e.htm", "SO4 | NONE | IEC")</f>
        <v>SO4 | NONE | IEC</v>
      </c>
      <c r="G1484" s="1" t="str">
        <f>HYPERLINK("http://geochem.nrcan.gc.ca/cdogs/content/mth/mth01169_e.htm", "1169")</f>
        <v>1169</v>
      </c>
      <c r="H1484" s="1" t="str">
        <f>HYPERLINK("http://geochem.nrcan.gc.ca/cdogs/content/bdl/bdl210484_e.htm", "210484")</f>
        <v>210484</v>
      </c>
      <c r="I1484" s="1" t="str">
        <f>HYPERLINK("http://geochem.nrcan.gc.ca/cdogs/content/prj/prj210099_e.htm", "210099")</f>
        <v>210099</v>
      </c>
      <c r="J1484" s="1" t="str">
        <f>HYPERLINK("http://geochem.nrcan.gc.ca/cdogs/content/svy/svy210158_e.htm", "210158")</f>
        <v>210158</v>
      </c>
      <c r="L1484" t="s">
        <v>6679</v>
      </c>
      <c r="M1484">
        <v>47.4</v>
      </c>
      <c r="N1484" t="s">
        <v>6679</v>
      </c>
      <c r="O1484" t="s">
        <v>6680</v>
      </c>
      <c r="P1484" t="s">
        <v>6681</v>
      </c>
      <c r="Q1484" t="s">
        <v>6682</v>
      </c>
      <c r="R1484" t="s">
        <v>6683</v>
      </c>
      <c r="T1484" t="s">
        <v>25</v>
      </c>
    </row>
    <row r="1485" spans="1:20" x14ac:dyDescent="0.25">
      <c r="A1485">
        <v>62.008912299999999</v>
      </c>
      <c r="B1485">
        <v>-129.69182079999999</v>
      </c>
      <c r="C1485" s="1" t="str">
        <f>HYPERLINK("http://geochem.nrcan.gc.ca/cdogs/content/kwd/kwd020018_e.htm", "Fluid (stream)")</f>
        <v>Fluid (stream)</v>
      </c>
      <c r="D1485" s="1" t="str">
        <f>HYPERLINK("http://geochem.nrcan.gc.ca/cdogs/content/kwd/kwd080076_e.htm", "Filtering: 0.45 µm filter paper")</f>
        <v>Filtering: 0.45 µm filter paper</v>
      </c>
      <c r="E1485" s="1" t="str">
        <f>HYPERLINK("http://geochem.nrcan.gc.ca/cdogs/content/dgp/dgp00002_e.htm", "Total")</f>
        <v>Total</v>
      </c>
      <c r="F1485" s="1" t="str">
        <f>HYPERLINK("http://geochem.nrcan.gc.ca/cdogs/content/agp/agp01500_e.htm", "SO4 | NONE | IEC")</f>
        <v>SO4 | NONE | IEC</v>
      </c>
      <c r="G1485" s="1" t="str">
        <f>HYPERLINK("http://geochem.nrcan.gc.ca/cdogs/content/mth/mth01169_e.htm", "1169")</f>
        <v>1169</v>
      </c>
      <c r="H1485" s="1" t="str">
        <f>HYPERLINK("http://geochem.nrcan.gc.ca/cdogs/content/bdl/bdl210484_e.htm", "210484")</f>
        <v>210484</v>
      </c>
      <c r="I1485" s="1" t="str">
        <f>HYPERLINK("http://geochem.nrcan.gc.ca/cdogs/content/prj/prj210099_e.htm", "210099")</f>
        <v>210099</v>
      </c>
      <c r="J1485" s="1" t="str">
        <f>HYPERLINK("http://geochem.nrcan.gc.ca/cdogs/content/svy/svy210158_e.htm", "210158")</f>
        <v>210158</v>
      </c>
      <c r="L1485" t="s">
        <v>134</v>
      </c>
      <c r="M1485">
        <v>24.1</v>
      </c>
      <c r="N1485" t="s">
        <v>134</v>
      </c>
      <c r="O1485" t="s">
        <v>6684</v>
      </c>
      <c r="P1485" t="s">
        <v>6685</v>
      </c>
      <c r="Q1485" t="s">
        <v>6686</v>
      </c>
      <c r="R1485" t="s">
        <v>6687</v>
      </c>
      <c r="T1485" t="s">
        <v>25</v>
      </c>
    </row>
    <row r="1486" spans="1:20" x14ac:dyDescent="0.25">
      <c r="A1486">
        <v>62.008912299999999</v>
      </c>
      <c r="B1486">
        <v>-129.69182079999999</v>
      </c>
      <c r="C1486" s="1" t="str">
        <f>HYPERLINK("http://geochem.nrcan.gc.ca/cdogs/content/kwd/kwd020018_e.htm", "Fluid (stream)")</f>
        <v>Fluid (stream)</v>
      </c>
      <c r="D1486" s="1" t="str">
        <f>HYPERLINK("http://geochem.nrcan.gc.ca/cdogs/content/kwd/kwd080076_e.htm", "Filtering: 0.45 µm filter paper")</f>
        <v>Filtering: 0.45 µm filter paper</v>
      </c>
      <c r="E1486" s="1" t="str">
        <f>HYPERLINK("http://geochem.nrcan.gc.ca/cdogs/content/dgp/dgp00002_e.htm", "Total")</f>
        <v>Total</v>
      </c>
      <c r="F1486" s="1" t="str">
        <f>HYPERLINK("http://geochem.nrcan.gc.ca/cdogs/content/agp/agp01500_e.htm", "SO4 | NONE | IEC")</f>
        <v>SO4 | NONE | IEC</v>
      </c>
      <c r="G1486" s="1" t="str">
        <f>HYPERLINK("http://geochem.nrcan.gc.ca/cdogs/content/mth/mth01169_e.htm", "1169")</f>
        <v>1169</v>
      </c>
      <c r="H1486" s="1" t="str">
        <f>HYPERLINK("http://geochem.nrcan.gc.ca/cdogs/content/bdl/bdl210484_e.htm", "210484")</f>
        <v>210484</v>
      </c>
      <c r="I1486" s="1" t="str">
        <f>HYPERLINK("http://geochem.nrcan.gc.ca/cdogs/content/prj/prj210099_e.htm", "210099")</f>
        <v>210099</v>
      </c>
      <c r="J1486" s="1" t="str">
        <f>HYPERLINK("http://geochem.nrcan.gc.ca/cdogs/content/svy/svy210158_e.htm", "210158")</f>
        <v>210158</v>
      </c>
      <c r="L1486" t="s">
        <v>6688</v>
      </c>
      <c r="M1486">
        <v>24.6</v>
      </c>
      <c r="N1486" t="s">
        <v>6688</v>
      </c>
      <c r="O1486" t="s">
        <v>6684</v>
      </c>
      <c r="P1486" t="s">
        <v>6689</v>
      </c>
      <c r="Q1486" t="s">
        <v>6690</v>
      </c>
      <c r="R1486" t="s">
        <v>6691</v>
      </c>
      <c r="T1486" t="s">
        <v>25</v>
      </c>
    </row>
    <row r="1487" spans="1:20" x14ac:dyDescent="0.25">
      <c r="A1487">
        <v>62.0341454</v>
      </c>
      <c r="B1487">
        <v>-129.65343960000001</v>
      </c>
      <c r="C1487" s="1" t="str">
        <f>HYPERLINK("http://geochem.nrcan.gc.ca/cdogs/content/kwd/kwd020018_e.htm", "Fluid (stream)")</f>
        <v>Fluid (stream)</v>
      </c>
      <c r="D1487" s="1" t="str">
        <f>HYPERLINK("http://geochem.nrcan.gc.ca/cdogs/content/kwd/kwd080076_e.htm", "Filtering: 0.45 µm filter paper")</f>
        <v>Filtering: 0.45 µm filter paper</v>
      </c>
      <c r="E1487" s="1" t="str">
        <f>HYPERLINK("http://geochem.nrcan.gc.ca/cdogs/content/dgp/dgp00002_e.htm", "Total")</f>
        <v>Total</v>
      </c>
      <c r="F1487" s="1" t="str">
        <f>HYPERLINK("http://geochem.nrcan.gc.ca/cdogs/content/agp/agp01500_e.htm", "SO4 | NONE | IEC")</f>
        <v>SO4 | NONE | IEC</v>
      </c>
      <c r="G1487" s="1" t="str">
        <f>HYPERLINK("http://geochem.nrcan.gc.ca/cdogs/content/mth/mth01169_e.htm", "1169")</f>
        <v>1169</v>
      </c>
      <c r="H1487" s="1" t="str">
        <f>HYPERLINK("http://geochem.nrcan.gc.ca/cdogs/content/bdl/bdl210484_e.htm", "210484")</f>
        <v>210484</v>
      </c>
      <c r="I1487" s="1" t="str">
        <f>HYPERLINK("http://geochem.nrcan.gc.ca/cdogs/content/prj/prj210099_e.htm", "210099")</f>
        <v>210099</v>
      </c>
      <c r="J1487" s="1" t="str">
        <f>HYPERLINK("http://geochem.nrcan.gc.ca/cdogs/content/svy/svy210158_e.htm", "210158")</f>
        <v>210158</v>
      </c>
      <c r="L1487" t="s">
        <v>748</v>
      </c>
      <c r="M1487">
        <v>9.8000000000000007</v>
      </c>
      <c r="N1487" t="s">
        <v>748</v>
      </c>
      <c r="O1487" t="s">
        <v>6692</v>
      </c>
      <c r="P1487" t="s">
        <v>6693</v>
      </c>
      <c r="Q1487" t="s">
        <v>6694</v>
      </c>
      <c r="R1487" t="s">
        <v>6695</v>
      </c>
      <c r="T1487" t="s">
        <v>25</v>
      </c>
    </row>
    <row r="1488" spans="1:20" x14ac:dyDescent="0.25">
      <c r="A1488">
        <v>62.029702299999997</v>
      </c>
      <c r="B1488">
        <v>-129.63988989999999</v>
      </c>
      <c r="C1488" s="1" t="str">
        <f>HYPERLINK("http://geochem.nrcan.gc.ca/cdogs/content/kwd/kwd020018_e.htm", "Fluid (stream)")</f>
        <v>Fluid (stream)</v>
      </c>
      <c r="D1488" s="1" t="str">
        <f>HYPERLINK("http://geochem.nrcan.gc.ca/cdogs/content/kwd/kwd080076_e.htm", "Filtering: 0.45 µm filter paper")</f>
        <v>Filtering: 0.45 µm filter paper</v>
      </c>
      <c r="E1488" s="1" t="str">
        <f>HYPERLINK("http://geochem.nrcan.gc.ca/cdogs/content/dgp/dgp00002_e.htm", "Total")</f>
        <v>Total</v>
      </c>
      <c r="F1488" s="1" t="str">
        <f>HYPERLINK("http://geochem.nrcan.gc.ca/cdogs/content/agp/agp01500_e.htm", "SO4 | NONE | IEC")</f>
        <v>SO4 | NONE | IEC</v>
      </c>
      <c r="G1488" s="1" t="str">
        <f>HYPERLINK("http://geochem.nrcan.gc.ca/cdogs/content/mth/mth01169_e.htm", "1169")</f>
        <v>1169</v>
      </c>
      <c r="H1488" s="1" t="str">
        <f>HYPERLINK("http://geochem.nrcan.gc.ca/cdogs/content/bdl/bdl210484_e.htm", "210484")</f>
        <v>210484</v>
      </c>
      <c r="I1488" s="1" t="str">
        <f>HYPERLINK("http://geochem.nrcan.gc.ca/cdogs/content/prj/prj210099_e.htm", "210099")</f>
        <v>210099</v>
      </c>
      <c r="J1488" s="1" t="str">
        <f>HYPERLINK("http://geochem.nrcan.gc.ca/cdogs/content/svy/svy210158_e.htm", "210158")</f>
        <v>210158</v>
      </c>
      <c r="L1488" t="s">
        <v>6696</v>
      </c>
      <c r="M1488">
        <v>55.9</v>
      </c>
      <c r="N1488" t="s">
        <v>6696</v>
      </c>
      <c r="O1488" t="s">
        <v>6697</v>
      </c>
      <c r="P1488" t="s">
        <v>6698</v>
      </c>
      <c r="Q1488" t="s">
        <v>6699</v>
      </c>
      <c r="R1488" t="s">
        <v>6700</v>
      </c>
      <c r="T1488" t="s">
        <v>25</v>
      </c>
    </row>
    <row r="1489" spans="1:20" x14ac:dyDescent="0.25">
      <c r="A1489">
        <v>62.0248822</v>
      </c>
      <c r="B1489">
        <v>-129.52942010000001</v>
      </c>
      <c r="C1489" s="1" t="str">
        <f>HYPERLINK("http://geochem.nrcan.gc.ca/cdogs/content/kwd/kwd020018_e.htm", "Fluid (stream)")</f>
        <v>Fluid (stream)</v>
      </c>
      <c r="D1489" s="1" t="str">
        <f>HYPERLINK("http://geochem.nrcan.gc.ca/cdogs/content/kwd/kwd080076_e.htm", "Filtering: 0.45 µm filter paper")</f>
        <v>Filtering: 0.45 µm filter paper</v>
      </c>
      <c r="E1489" s="1" t="str">
        <f>HYPERLINK("http://geochem.nrcan.gc.ca/cdogs/content/dgp/dgp00002_e.htm", "Total")</f>
        <v>Total</v>
      </c>
      <c r="F1489" s="1" t="str">
        <f>HYPERLINK("http://geochem.nrcan.gc.ca/cdogs/content/agp/agp01500_e.htm", "SO4 | NONE | IEC")</f>
        <v>SO4 | NONE | IEC</v>
      </c>
      <c r="G1489" s="1" t="str">
        <f>HYPERLINK("http://geochem.nrcan.gc.ca/cdogs/content/mth/mth01169_e.htm", "1169")</f>
        <v>1169</v>
      </c>
      <c r="H1489" s="1" t="str">
        <f>HYPERLINK("http://geochem.nrcan.gc.ca/cdogs/content/bdl/bdl210484_e.htm", "210484")</f>
        <v>210484</v>
      </c>
      <c r="I1489" s="1" t="str">
        <f>HYPERLINK("http://geochem.nrcan.gc.ca/cdogs/content/prj/prj210099_e.htm", "210099")</f>
        <v>210099</v>
      </c>
      <c r="J1489" s="1" t="str">
        <f>HYPERLINK("http://geochem.nrcan.gc.ca/cdogs/content/svy/svy210158_e.htm", "210158")</f>
        <v>210158</v>
      </c>
      <c r="L1489" t="s">
        <v>319</v>
      </c>
      <c r="M1489">
        <v>18.5</v>
      </c>
      <c r="N1489" t="s">
        <v>319</v>
      </c>
      <c r="O1489" t="s">
        <v>6701</v>
      </c>
      <c r="P1489" t="s">
        <v>6702</v>
      </c>
      <c r="Q1489" t="s">
        <v>6703</v>
      </c>
      <c r="R1489" t="s">
        <v>6704</v>
      </c>
      <c r="T1489" t="s">
        <v>25</v>
      </c>
    </row>
    <row r="1490" spans="1:20" x14ac:dyDescent="0.25">
      <c r="A1490">
        <v>62.021335899999997</v>
      </c>
      <c r="B1490">
        <v>-129.52246120000001</v>
      </c>
      <c r="C1490" s="1" t="str">
        <f>HYPERLINK("http://geochem.nrcan.gc.ca/cdogs/content/kwd/kwd020018_e.htm", "Fluid (stream)")</f>
        <v>Fluid (stream)</v>
      </c>
      <c r="D1490" s="1" t="str">
        <f>HYPERLINK("http://geochem.nrcan.gc.ca/cdogs/content/kwd/kwd080076_e.htm", "Filtering: 0.45 µm filter paper")</f>
        <v>Filtering: 0.45 µm filter paper</v>
      </c>
      <c r="E1490" s="1" t="str">
        <f>HYPERLINK("http://geochem.nrcan.gc.ca/cdogs/content/dgp/dgp00002_e.htm", "Total")</f>
        <v>Total</v>
      </c>
      <c r="F1490" s="1" t="str">
        <f>HYPERLINK("http://geochem.nrcan.gc.ca/cdogs/content/agp/agp01500_e.htm", "SO4 | NONE | IEC")</f>
        <v>SO4 | NONE | IEC</v>
      </c>
      <c r="G1490" s="1" t="str">
        <f>HYPERLINK("http://geochem.nrcan.gc.ca/cdogs/content/mth/mth01169_e.htm", "1169")</f>
        <v>1169</v>
      </c>
      <c r="H1490" s="1" t="str">
        <f>HYPERLINK("http://geochem.nrcan.gc.ca/cdogs/content/bdl/bdl210484_e.htm", "210484")</f>
        <v>210484</v>
      </c>
      <c r="I1490" s="1" t="str">
        <f>HYPERLINK("http://geochem.nrcan.gc.ca/cdogs/content/prj/prj210099_e.htm", "210099")</f>
        <v>210099</v>
      </c>
      <c r="J1490" s="1" t="str">
        <f>HYPERLINK("http://geochem.nrcan.gc.ca/cdogs/content/svy/svy210158_e.htm", "210158")</f>
        <v>210158</v>
      </c>
      <c r="L1490" t="s">
        <v>5468</v>
      </c>
      <c r="M1490">
        <v>7.9</v>
      </c>
      <c r="N1490" t="s">
        <v>5468</v>
      </c>
      <c r="O1490" t="s">
        <v>6705</v>
      </c>
      <c r="P1490" t="s">
        <v>6706</v>
      </c>
      <c r="Q1490" t="s">
        <v>6707</v>
      </c>
      <c r="R1490" t="s">
        <v>6708</v>
      </c>
      <c r="T1490" t="s">
        <v>25</v>
      </c>
    </row>
    <row r="1491" spans="1:20" x14ac:dyDescent="0.25">
      <c r="A1491">
        <v>62.075877300000002</v>
      </c>
      <c r="B1491">
        <v>-129.57509659999999</v>
      </c>
      <c r="C1491" s="1" t="str">
        <f>HYPERLINK("http://geochem.nrcan.gc.ca/cdogs/content/kwd/kwd020018_e.htm", "Fluid (stream)")</f>
        <v>Fluid (stream)</v>
      </c>
      <c r="D1491" s="1" t="str">
        <f>HYPERLINK("http://geochem.nrcan.gc.ca/cdogs/content/kwd/kwd080076_e.htm", "Filtering: 0.45 µm filter paper")</f>
        <v>Filtering: 0.45 µm filter paper</v>
      </c>
      <c r="E1491" s="1" t="str">
        <f>HYPERLINK("http://geochem.nrcan.gc.ca/cdogs/content/dgp/dgp00002_e.htm", "Total")</f>
        <v>Total</v>
      </c>
      <c r="F1491" s="1" t="str">
        <f>HYPERLINK("http://geochem.nrcan.gc.ca/cdogs/content/agp/agp01500_e.htm", "SO4 | NONE | IEC")</f>
        <v>SO4 | NONE | IEC</v>
      </c>
      <c r="G1491" s="1" t="str">
        <f>HYPERLINK("http://geochem.nrcan.gc.ca/cdogs/content/mth/mth01169_e.htm", "1169")</f>
        <v>1169</v>
      </c>
      <c r="H1491" s="1" t="str">
        <f>HYPERLINK("http://geochem.nrcan.gc.ca/cdogs/content/bdl/bdl210484_e.htm", "210484")</f>
        <v>210484</v>
      </c>
      <c r="I1491" s="1" t="str">
        <f>HYPERLINK("http://geochem.nrcan.gc.ca/cdogs/content/prj/prj210099_e.htm", "210099")</f>
        <v>210099</v>
      </c>
      <c r="J1491" s="1" t="str">
        <f>HYPERLINK("http://geochem.nrcan.gc.ca/cdogs/content/svy/svy210158_e.htm", "210158")</f>
        <v>210158</v>
      </c>
      <c r="L1491" t="s">
        <v>1022</v>
      </c>
      <c r="M1491">
        <v>7.3</v>
      </c>
      <c r="N1491" t="s">
        <v>1022</v>
      </c>
      <c r="O1491" t="s">
        <v>6709</v>
      </c>
      <c r="P1491" t="s">
        <v>6710</v>
      </c>
      <c r="Q1491" t="s">
        <v>6711</v>
      </c>
      <c r="R1491" t="s">
        <v>6712</v>
      </c>
      <c r="T1491" t="s">
        <v>25</v>
      </c>
    </row>
    <row r="1492" spans="1:20" x14ac:dyDescent="0.25">
      <c r="A1492">
        <v>62.078847699999997</v>
      </c>
      <c r="B1492">
        <v>-129.58388149999999</v>
      </c>
      <c r="C1492" s="1" t="str">
        <f>HYPERLINK("http://geochem.nrcan.gc.ca/cdogs/content/kwd/kwd020018_e.htm", "Fluid (stream)")</f>
        <v>Fluid (stream)</v>
      </c>
      <c r="D1492" s="1" t="str">
        <f>HYPERLINK("http://geochem.nrcan.gc.ca/cdogs/content/kwd/kwd080076_e.htm", "Filtering: 0.45 µm filter paper")</f>
        <v>Filtering: 0.45 µm filter paper</v>
      </c>
      <c r="E1492" s="1" t="str">
        <f>HYPERLINK("http://geochem.nrcan.gc.ca/cdogs/content/dgp/dgp00002_e.htm", "Total")</f>
        <v>Total</v>
      </c>
      <c r="F1492" s="1" t="str">
        <f>HYPERLINK("http://geochem.nrcan.gc.ca/cdogs/content/agp/agp01500_e.htm", "SO4 | NONE | IEC")</f>
        <v>SO4 | NONE | IEC</v>
      </c>
      <c r="G1492" s="1" t="str">
        <f>HYPERLINK("http://geochem.nrcan.gc.ca/cdogs/content/mth/mth01169_e.htm", "1169")</f>
        <v>1169</v>
      </c>
      <c r="H1492" s="1" t="str">
        <f>HYPERLINK("http://geochem.nrcan.gc.ca/cdogs/content/bdl/bdl210484_e.htm", "210484")</f>
        <v>210484</v>
      </c>
      <c r="I1492" s="1" t="str">
        <f>HYPERLINK("http://geochem.nrcan.gc.ca/cdogs/content/prj/prj210099_e.htm", "210099")</f>
        <v>210099</v>
      </c>
      <c r="J1492" s="1" t="str">
        <f>HYPERLINK("http://geochem.nrcan.gc.ca/cdogs/content/svy/svy210158_e.htm", "210158")</f>
        <v>210158</v>
      </c>
      <c r="L1492" t="s">
        <v>6713</v>
      </c>
      <c r="M1492">
        <v>9.5</v>
      </c>
      <c r="N1492" t="s">
        <v>6713</v>
      </c>
      <c r="O1492" t="s">
        <v>6714</v>
      </c>
      <c r="P1492" t="s">
        <v>6715</v>
      </c>
      <c r="Q1492" t="s">
        <v>6716</v>
      </c>
      <c r="R1492" t="s">
        <v>6717</v>
      </c>
      <c r="T1492" t="s">
        <v>25</v>
      </c>
    </row>
    <row r="1493" spans="1:20" x14ac:dyDescent="0.25">
      <c r="C1493" t="s">
        <v>4746</v>
      </c>
      <c r="D1493" t="s">
        <v>4747</v>
      </c>
      <c r="E1493" s="1" t="str">
        <f>HYPERLINK("http://geochem.nrcan.gc.ca/cdogs/content/dgp/dgp00002_e.htm", "Total")</f>
        <v>Total</v>
      </c>
      <c r="F1493" s="1" t="str">
        <f>HYPERLINK("http://geochem.nrcan.gc.ca/cdogs/content/agp/agp01500_e.htm", "SO4 | NONE | IEC")</f>
        <v>SO4 | NONE | IEC</v>
      </c>
      <c r="G1493" s="1" t="str">
        <f>HYPERLINK("http://geochem.nrcan.gc.ca/cdogs/content/mth/mth01169_e.htm", "1169")</f>
        <v>1169</v>
      </c>
      <c r="H1493" s="1" t="str">
        <f>HYPERLINK("http://geochem.nrcan.gc.ca/cdogs/content/bdl/bdl210484_e.htm", "210484")</f>
        <v>210484</v>
      </c>
      <c r="L1493" t="s">
        <v>1531</v>
      </c>
      <c r="M1493">
        <v>23.3</v>
      </c>
      <c r="N1493">
        <v>23.3</v>
      </c>
      <c r="Q1493" t="s">
        <v>6718</v>
      </c>
      <c r="R1493" t="s">
        <v>6719</v>
      </c>
      <c r="T1493">
        <v>0</v>
      </c>
    </row>
    <row r="1494" spans="1:20" x14ac:dyDescent="0.25">
      <c r="A1494">
        <v>62.100754600000002</v>
      </c>
      <c r="B1494">
        <v>-129.48024899999999</v>
      </c>
      <c r="C1494" s="1" t="str">
        <f>HYPERLINK("http://geochem.nrcan.gc.ca/cdogs/content/kwd/kwd020018_e.htm", "Fluid (stream)")</f>
        <v>Fluid (stream)</v>
      </c>
      <c r="D1494" s="1" t="str">
        <f>HYPERLINK("http://geochem.nrcan.gc.ca/cdogs/content/kwd/kwd080076_e.htm", "Filtering: 0.45 µm filter paper")</f>
        <v>Filtering: 0.45 µm filter paper</v>
      </c>
      <c r="E1494" s="1" t="str">
        <f>HYPERLINK("http://geochem.nrcan.gc.ca/cdogs/content/dgp/dgp00002_e.htm", "Total")</f>
        <v>Total</v>
      </c>
      <c r="F1494" s="1" t="str">
        <f>HYPERLINK("http://geochem.nrcan.gc.ca/cdogs/content/agp/agp01500_e.htm", "SO4 | NONE | IEC")</f>
        <v>SO4 | NONE | IEC</v>
      </c>
      <c r="G1494" s="1" t="str">
        <f>HYPERLINK("http://geochem.nrcan.gc.ca/cdogs/content/mth/mth01169_e.htm", "1169")</f>
        <v>1169</v>
      </c>
      <c r="H1494" s="1" t="str">
        <f>HYPERLINK("http://geochem.nrcan.gc.ca/cdogs/content/bdl/bdl210484_e.htm", "210484")</f>
        <v>210484</v>
      </c>
      <c r="I1494" s="1" t="str">
        <f>HYPERLINK("http://geochem.nrcan.gc.ca/cdogs/content/prj/prj210099_e.htm", "210099")</f>
        <v>210099</v>
      </c>
      <c r="J1494" s="1" t="str">
        <f>HYPERLINK("http://geochem.nrcan.gc.ca/cdogs/content/svy/svy210158_e.htm", "210158")</f>
        <v>210158</v>
      </c>
      <c r="L1494" t="s">
        <v>66</v>
      </c>
      <c r="M1494">
        <v>3.4</v>
      </c>
      <c r="N1494" t="s">
        <v>66</v>
      </c>
      <c r="O1494" t="s">
        <v>6720</v>
      </c>
      <c r="P1494" t="s">
        <v>6721</v>
      </c>
      <c r="Q1494" t="s">
        <v>6722</v>
      </c>
      <c r="R1494" t="s">
        <v>6723</v>
      </c>
      <c r="T1494" t="s">
        <v>25</v>
      </c>
    </row>
    <row r="1495" spans="1:20" x14ac:dyDescent="0.25">
      <c r="A1495">
        <v>62.099091299999998</v>
      </c>
      <c r="B1495">
        <v>-129.4598613</v>
      </c>
      <c r="C1495" s="1" t="str">
        <f>HYPERLINK("http://geochem.nrcan.gc.ca/cdogs/content/kwd/kwd020018_e.htm", "Fluid (stream)")</f>
        <v>Fluid (stream)</v>
      </c>
      <c r="D1495" s="1" t="str">
        <f>HYPERLINK("http://geochem.nrcan.gc.ca/cdogs/content/kwd/kwd080076_e.htm", "Filtering: 0.45 µm filter paper")</f>
        <v>Filtering: 0.45 µm filter paper</v>
      </c>
      <c r="E1495" s="1" t="str">
        <f>HYPERLINK("http://geochem.nrcan.gc.ca/cdogs/content/dgp/dgp00002_e.htm", "Total")</f>
        <v>Total</v>
      </c>
      <c r="F1495" s="1" t="str">
        <f>HYPERLINK("http://geochem.nrcan.gc.ca/cdogs/content/agp/agp01500_e.htm", "SO4 | NONE | IEC")</f>
        <v>SO4 | NONE | IEC</v>
      </c>
      <c r="G1495" s="1" t="str">
        <f>HYPERLINK("http://geochem.nrcan.gc.ca/cdogs/content/mth/mth01169_e.htm", "1169")</f>
        <v>1169</v>
      </c>
      <c r="H1495" s="1" t="str">
        <f>HYPERLINK("http://geochem.nrcan.gc.ca/cdogs/content/bdl/bdl210484_e.htm", "210484")</f>
        <v>210484</v>
      </c>
      <c r="I1495" s="1" t="str">
        <f>HYPERLINK("http://geochem.nrcan.gc.ca/cdogs/content/prj/prj210099_e.htm", "210099")</f>
        <v>210099</v>
      </c>
      <c r="J1495" s="1" t="str">
        <f>HYPERLINK("http://geochem.nrcan.gc.ca/cdogs/content/svy/svy210158_e.htm", "210158")</f>
        <v>210158</v>
      </c>
      <c r="L1495" t="s">
        <v>5203</v>
      </c>
      <c r="M1495">
        <v>7.4</v>
      </c>
      <c r="N1495" t="s">
        <v>5203</v>
      </c>
      <c r="O1495" t="s">
        <v>6724</v>
      </c>
      <c r="P1495" t="s">
        <v>6725</v>
      </c>
      <c r="Q1495" t="s">
        <v>6726</v>
      </c>
      <c r="R1495" t="s">
        <v>6727</v>
      </c>
      <c r="T1495" t="s">
        <v>25</v>
      </c>
    </row>
    <row r="1496" spans="1:20" x14ac:dyDescent="0.25">
      <c r="A1496">
        <v>62.127642000000002</v>
      </c>
      <c r="B1496">
        <v>-129.48738539999999</v>
      </c>
      <c r="C1496" s="1" t="str">
        <f>HYPERLINK("http://geochem.nrcan.gc.ca/cdogs/content/kwd/kwd020018_e.htm", "Fluid (stream)")</f>
        <v>Fluid (stream)</v>
      </c>
      <c r="D1496" s="1" t="str">
        <f>HYPERLINK("http://geochem.nrcan.gc.ca/cdogs/content/kwd/kwd080076_e.htm", "Filtering: 0.45 µm filter paper")</f>
        <v>Filtering: 0.45 µm filter paper</v>
      </c>
      <c r="E1496" s="1" t="str">
        <f>HYPERLINK("http://geochem.nrcan.gc.ca/cdogs/content/dgp/dgp00002_e.htm", "Total")</f>
        <v>Total</v>
      </c>
      <c r="F1496" s="1" t="str">
        <f>HYPERLINK("http://geochem.nrcan.gc.ca/cdogs/content/agp/agp01500_e.htm", "SO4 | NONE | IEC")</f>
        <v>SO4 | NONE | IEC</v>
      </c>
      <c r="G1496" s="1" t="str">
        <f>HYPERLINK("http://geochem.nrcan.gc.ca/cdogs/content/mth/mth01169_e.htm", "1169")</f>
        <v>1169</v>
      </c>
      <c r="H1496" s="1" t="str">
        <f>HYPERLINK("http://geochem.nrcan.gc.ca/cdogs/content/bdl/bdl210484_e.htm", "210484")</f>
        <v>210484</v>
      </c>
      <c r="I1496" s="1" t="str">
        <f>HYPERLINK("http://geochem.nrcan.gc.ca/cdogs/content/prj/prj210099_e.htm", "210099")</f>
        <v>210099</v>
      </c>
      <c r="J1496" s="1" t="str">
        <f>HYPERLINK("http://geochem.nrcan.gc.ca/cdogs/content/svy/svy210158_e.htm", "210158")</f>
        <v>210158</v>
      </c>
      <c r="L1496" t="s">
        <v>169</v>
      </c>
      <c r="M1496">
        <v>9.9</v>
      </c>
      <c r="N1496" t="s">
        <v>169</v>
      </c>
      <c r="O1496" t="s">
        <v>6728</v>
      </c>
      <c r="P1496" t="s">
        <v>6729</v>
      </c>
      <c r="Q1496" t="s">
        <v>6730</v>
      </c>
      <c r="R1496" t="s">
        <v>6731</v>
      </c>
      <c r="T1496" t="s">
        <v>25</v>
      </c>
    </row>
    <row r="1497" spans="1:20" x14ac:dyDescent="0.25">
      <c r="A1497">
        <v>62.115264600000003</v>
      </c>
      <c r="B1497">
        <v>-129.5355969</v>
      </c>
      <c r="C1497" s="1" t="str">
        <f>HYPERLINK("http://geochem.nrcan.gc.ca/cdogs/content/kwd/kwd020018_e.htm", "Fluid (stream)")</f>
        <v>Fluid (stream)</v>
      </c>
      <c r="D1497" s="1" t="str">
        <f>HYPERLINK("http://geochem.nrcan.gc.ca/cdogs/content/kwd/kwd080076_e.htm", "Filtering: 0.45 µm filter paper")</f>
        <v>Filtering: 0.45 µm filter paper</v>
      </c>
      <c r="E1497" s="1" t="str">
        <f>HYPERLINK("http://geochem.nrcan.gc.ca/cdogs/content/dgp/dgp00002_e.htm", "Total")</f>
        <v>Total</v>
      </c>
      <c r="F1497" s="1" t="str">
        <f>HYPERLINK("http://geochem.nrcan.gc.ca/cdogs/content/agp/agp01500_e.htm", "SO4 | NONE | IEC")</f>
        <v>SO4 | NONE | IEC</v>
      </c>
      <c r="G1497" s="1" t="str">
        <f>HYPERLINK("http://geochem.nrcan.gc.ca/cdogs/content/mth/mth01169_e.htm", "1169")</f>
        <v>1169</v>
      </c>
      <c r="H1497" s="1" t="str">
        <f>HYPERLINK("http://geochem.nrcan.gc.ca/cdogs/content/bdl/bdl210484_e.htm", "210484")</f>
        <v>210484</v>
      </c>
      <c r="I1497" s="1" t="str">
        <f>HYPERLINK("http://geochem.nrcan.gc.ca/cdogs/content/prj/prj210099_e.htm", "210099")</f>
        <v>210099</v>
      </c>
      <c r="J1497" s="1" t="str">
        <f>HYPERLINK("http://geochem.nrcan.gc.ca/cdogs/content/svy/svy210158_e.htm", "210158")</f>
        <v>210158</v>
      </c>
      <c r="L1497" t="s">
        <v>729</v>
      </c>
      <c r="M1497">
        <v>3.1</v>
      </c>
      <c r="N1497" t="s">
        <v>729</v>
      </c>
      <c r="O1497" t="s">
        <v>6732</v>
      </c>
      <c r="P1497" t="s">
        <v>6733</v>
      </c>
      <c r="Q1497" t="s">
        <v>6734</v>
      </c>
      <c r="R1497" t="s">
        <v>6735</v>
      </c>
      <c r="T1497" t="s">
        <v>25</v>
      </c>
    </row>
    <row r="1498" spans="1:20" x14ac:dyDescent="0.25">
      <c r="A1498">
        <v>62.382631400000001</v>
      </c>
      <c r="B1498">
        <v>-129.2948815</v>
      </c>
      <c r="C1498" s="1" t="str">
        <f>HYPERLINK("http://geochem.nrcan.gc.ca/cdogs/content/kwd/kwd020018_e.htm", "Fluid (stream)")</f>
        <v>Fluid (stream)</v>
      </c>
      <c r="D1498" s="1" t="str">
        <f>HYPERLINK("http://geochem.nrcan.gc.ca/cdogs/content/kwd/kwd080076_e.htm", "Filtering: 0.45 µm filter paper")</f>
        <v>Filtering: 0.45 µm filter paper</v>
      </c>
      <c r="E1498" s="1" t="str">
        <f>HYPERLINK("http://geochem.nrcan.gc.ca/cdogs/content/dgp/dgp00002_e.htm", "Total")</f>
        <v>Total</v>
      </c>
      <c r="F1498" s="1" t="str">
        <f>HYPERLINK("http://geochem.nrcan.gc.ca/cdogs/content/agp/agp01500_e.htm", "SO4 | NONE | IEC")</f>
        <v>SO4 | NONE | IEC</v>
      </c>
      <c r="G1498" s="1" t="str">
        <f>HYPERLINK("http://geochem.nrcan.gc.ca/cdogs/content/mth/mth01169_e.htm", "1169")</f>
        <v>1169</v>
      </c>
      <c r="H1498" s="1" t="str">
        <f>HYPERLINK("http://geochem.nrcan.gc.ca/cdogs/content/bdl/bdl210484_e.htm", "210484")</f>
        <v>210484</v>
      </c>
      <c r="I1498" s="1" t="str">
        <f>HYPERLINK("http://geochem.nrcan.gc.ca/cdogs/content/prj/prj210099_e.htm", "210099")</f>
        <v>210099</v>
      </c>
      <c r="J1498" s="1" t="str">
        <f>HYPERLINK("http://geochem.nrcan.gc.ca/cdogs/content/svy/svy210158_e.htm", "210158")</f>
        <v>210158</v>
      </c>
      <c r="L1498" t="s">
        <v>324</v>
      </c>
      <c r="M1498">
        <v>8.1</v>
      </c>
      <c r="N1498" t="s">
        <v>324</v>
      </c>
      <c r="O1498" t="s">
        <v>6736</v>
      </c>
      <c r="P1498" t="s">
        <v>6737</v>
      </c>
      <c r="Q1498" t="s">
        <v>6738</v>
      </c>
      <c r="R1498" t="s">
        <v>6739</v>
      </c>
      <c r="T1498" t="s">
        <v>25</v>
      </c>
    </row>
    <row r="1499" spans="1:20" x14ac:dyDescent="0.25">
      <c r="A1499">
        <v>62.383197299999999</v>
      </c>
      <c r="B1499">
        <v>-129.1556521</v>
      </c>
      <c r="C1499" s="1" t="str">
        <f>HYPERLINK("http://geochem.nrcan.gc.ca/cdogs/content/kwd/kwd020018_e.htm", "Fluid (stream)")</f>
        <v>Fluid (stream)</v>
      </c>
      <c r="D1499" s="1" t="str">
        <f>HYPERLINK("http://geochem.nrcan.gc.ca/cdogs/content/kwd/kwd080076_e.htm", "Filtering: 0.45 µm filter paper")</f>
        <v>Filtering: 0.45 µm filter paper</v>
      </c>
      <c r="E1499" s="1" t="str">
        <f>HYPERLINK("http://geochem.nrcan.gc.ca/cdogs/content/dgp/dgp00002_e.htm", "Total")</f>
        <v>Total</v>
      </c>
      <c r="F1499" s="1" t="str">
        <f>HYPERLINK("http://geochem.nrcan.gc.ca/cdogs/content/agp/agp01500_e.htm", "SO4 | NONE | IEC")</f>
        <v>SO4 | NONE | IEC</v>
      </c>
      <c r="G1499" s="1" t="str">
        <f>HYPERLINK("http://geochem.nrcan.gc.ca/cdogs/content/mth/mth01169_e.htm", "1169")</f>
        <v>1169</v>
      </c>
      <c r="H1499" s="1" t="str">
        <f>HYPERLINK("http://geochem.nrcan.gc.ca/cdogs/content/bdl/bdl210484_e.htm", "210484")</f>
        <v>210484</v>
      </c>
      <c r="I1499" s="1" t="str">
        <f>HYPERLINK("http://geochem.nrcan.gc.ca/cdogs/content/prj/prj210099_e.htm", "210099")</f>
        <v>210099</v>
      </c>
      <c r="J1499" s="1" t="str">
        <f>HYPERLINK("http://geochem.nrcan.gc.ca/cdogs/content/svy/svy210158_e.htm", "210158")</f>
        <v>210158</v>
      </c>
      <c r="L1499" t="s">
        <v>4918</v>
      </c>
      <c r="M1499">
        <v>14.2</v>
      </c>
      <c r="N1499" t="s">
        <v>4918</v>
      </c>
      <c r="O1499" t="s">
        <v>6740</v>
      </c>
      <c r="P1499" t="s">
        <v>6741</v>
      </c>
      <c r="Q1499" t="s">
        <v>6742</v>
      </c>
      <c r="R1499" t="s">
        <v>6743</v>
      </c>
      <c r="T1499" t="s">
        <v>25</v>
      </c>
    </row>
    <row r="1500" spans="1:20" x14ac:dyDescent="0.25">
      <c r="A1500">
        <v>62.364142000000001</v>
      </c>
      <c r="B1500">
        <v>-129.17686699999999</v>
      </c>
      <c r="C1500" s="1" t="str">
        <f>HYPERLINK("http://geochem.nrcan.gc.ca/cdogs/content/kwd/kwd020018_e.htm", "Fluid (stream)")</f>
        <v>Fluid (stream)</v>
      </c>
      <c r="D1500" s="1" t="str">
        <f>HYPERLINK("http://geochem.nrcan.gc.ca/cdogs/content/kwd/kwd080076_e.htm", "Filtering: 0.45 µm filter paper")</f>
        <v>Filtering: 0.45 µm filter paper</v>
      </c>
      <c r="E1500" s="1" t="str">
        <f>HYPERLINK("http://geochem.nrcan.gc.ca/cdogs/content/dgp/dgp00002_e.htm", "Total")</f>
        <v>Total</v>
      </c>
      <c r="F1500" s="1" t="str">
        <f>HYPERLINK("http://geochem.nrcan.gc.ca/cdogs/content/agp/agp01500_e.htm", "SO4 | NONE | IEC")</f>
        <v>SO4 | NONE | IEC</v>
      </c>
      <c r="G1500" s="1" t="str">
        <f>HYPERLINK("http://geochem.nrcan.gc.ca/cdogs/content/mth/mth01169_e.htm", "1169")</f>
        <v>1169</v>
      </c>
      <c r="H1500" s="1" t="str">
        <f>HYPERLINK("http://geochem.nrcan.gc.ca/cdogs/content/bdl/bdl210484_e.htm", "210484")</f>
        <v>210484</v>
      </c>
      <c r="I1500" s="1" t="str">
        <f>HYPERLINK("http://geochem.nrcan.gc.ca/cdogs/content/prj/prj210099_e.htm", "210099")</f>
        <v>210099</v>
      </c>
      <c r="J1500" s="1" t="str">
        <f>HYPERLINK("http://geochem.nrcan.gc.ca/cdogs/content/svy/svy210158_e.htm", "210158")</f>
        <v>210158</v>
      </c>
      <c r="L1500" t="s">
        <v>6103</v>
      </c>
      <c r="M1500">
        <v>22.7</v>
      </c>
      <c r="N1500" t="s">
        <v>6103</v>
      </c>
      <c r="O1500" t="s">
        <v>6744</v>
      </c>
      <c r="P1500" t="s">
        <v>6745</v>
      </c>
      <c r="Q1500" t="s">
        <v>6746</v>
      </c>
      <c r="R1500" t="s">
        <v>6747</v>
      </c>
      <c r="T1500" t="s">
        <v>25</v>
      </c>
    </row>
    <row r="1501" spans="1:20" x14ac:dyDescent="0.25">
      <c r="A1501">
        <v>62.366636800000002</v>
      </c>
      <c r="B1501">
        <v>-129.11797960000001</v>
      </c>
      <c r="C1501" s="1" t="str">
        <f>HYPERLINK("http://geochem.nrcan.gc.ca/cdogs/content/kwd/kwd020018_e.htm", "Fluid (stream)")</f>
        <v>Fluid (stream)</v>
      </c>
      <c r="D1501" s="1" t="str">
        <f>HYPERLINK("http://geochem.nrcan.gc.ca/cdogs/content/kwd/kwd080076_e.htm", "Filtering: 0.45 µm filter paper")</f>
        <v>Filtering: 0.45 µm filter paper</v>
      </c>
      <c r="E1501" s="1" t="str">
        <f>HYPERLINK("http://geochem.nrcan.gc.ca/cdogs/content/dgp/dgp00002_e.htm", "Total")</f>
        <v>Total</v>
      </c>
      <c r="F1501" s="1" t="str">
        <f>HYPERLINK("http://geochem.nrcan.gc.ca/cdogs/content/agp/agp01500_e.htm", "SO4 | NONE | IEC")</f>
        <v>SO4 | NONE | IEC</v>
      </c>
      <c r="G1501" s="1" t="str">
        <f>HYPERLINK("http://geochem.nrcan.gc.ca/cdogs/content/mth/mth01169_e.htm", "1169")</f>
        <v>1169</v>
      </c>
      <c r="H1501" s="1" t="str">
        <f>HYPERLINK("http://geochem.nrcan.gc.ca/cdogs/content/bdl/bdl210484_e.htm", "210484")</f>
        <v>210484</v>
      </c>
      <c r="I1501" s="1" t="str">
        <f>HYPERLINK("http://geochem.nrcan.gc.ca/cdogs/content/prj/prj210099_e.htm", "210099")</f>
        <v>210099</v>
      </c>
      <c r="J1501" s="1" t="str">
        <f>HYPERLINK("http://geochem.nrcan.gc.ca/cdogs/content/svy/svy210158_e.htm", "210158")</f>
        <v>210158</v>
      </c>
      <c r="L1501" t="s">
        <v>6249</v>
      </c>
      <c r="M1501">
        <v>0.5</v>
      </c>
      <c r="N1501" t="s">
        <v>6249</v>
      </c>
      <c r="O1501" t="s">
        <v>6748</v>
      </c>
      <c r="P1501" t="s">
        <v>6749</v>
      </c>
      <c r="Q1501" t="s">
        <v>6750</v>
      </c>
      <c r="R1501" t="s">
        <v>6751</v>
      </c>
      <c r="T1501" t="s">
        <v>25</v>
      </c>
    </row>
    <row r="1502" spans="1:20" x14ac:dyDescent="0.25">
      <c r="A1502">
        <v>62.335750500000003</v>
      </c>
      <c r="B1502">
        <v>-129.14486629999999</v>
      </c>
      <c r="C1502" s="1" t="str">
        <f>HYPERLINK("http://geochem.nrcan.gc.ca/cdogs/content/kwd/kwd020018_e.htm", "Fluid (stream)")</f>
        <v>Fluid (stream)</v>
      </c>
      <c r="D1502" s="1" t="str">
        <f>HYPERLINK("http://geochem.nrcan.gc.ca/cdogs/content/kwd/kwd080076_e.htm", "Filtering: 0.45 µm filter paper")</f>
        <v>Filtering: 0.45 µm filter paper</v>
      </c>
      <c r="E1502" s="1" t="str">
        <f>HYPERLINK("http://geochem.nrcan.gc.ca/cdogs/content/dgp/dgp00002_e.htm", "Total")</f>
        <v>Total</v>
      </c>
      <c r="F1502" s="1" t="str">
        <f>HYPERLINK("http://geochem.nrcan.gc.ca/cdogs/content/agp/agp01500_e.htm", "SO4 | NONE | IEC")</f>
        <v>SO4 | NONE | IEC</v>
      </c>
      <c r="G1502" s="1" t="str">
        <f>HYPERLINK("http://geochem.nrcan.gc.ca/cdogs/content/mth/mth01169_e.htm", "1169")</f>
        <v>1169</v>
      </c>
      <c r="H1502" s="1" t="str">
        <f>HYPERLINK("http://geochem.nrcan.gc.ca/cdogs/content/bdl/bdl210484_e.htm", "210484")</f>
        <v>210484</v>
      </c>
      <c r="I1502" s="1" t="str">
        <f>HYPERLINK("http://geochem.nrcan.gc.ca/cdogs/content/prj/prj210099_e.htm", "210099")</f>
        <v>210099</v>
      </c>
      <c r="J1502" s="1" t="str">
        <f>HYPERLINK("http://geochem.nrcan.gc.ca/cdogs/content/svy/svy210158_e.htm", "210158")</f>
        <v>210158</v>
      </c>
      <c r="L1502" t="s">
        <v>238</v>
      </c>
      <c r="M1502">
        <v>16.399999999999999</v>
      </c>
      <c r="N1502" t="s">
        <v>238</v>
      </c>
      <c r="O1502" t="s">
        <v>6752</v>
      </c>
      <c r="P1502" t="s">
        <v>6753</v>
      </c>
      <c r="Q1502" t="s">
        <v>6754</v>
      </c>
      <c r="R1502" t="s">
        <v>6755</v>
      </c>
      <c r="T1502" t="s">
        <v>25</v>
      </c>
    </row>
    <row r="1503" spans="1:20" x14ac:dyDescent="0.25">
      <c r="A1503">
        <v>62.310632300000002</v>
      </c>
      <c r="B1503">
        <v>-129.11903330000001</v>
      </c>
      <c r="C1503" s="1" t="str">
        <f>HYPERLINK("http://geochem.nrcan.gc.ca/cdogs/content/kwd/kwd020018_e.htm", "Fluid (stream)")</f>
        <v>Fluid (stream)</v>
      </c>
      <c r="D1503" s="1" t="str">
        <f>HYPERLINK("http://geochem.nrcan.gc.ca/cdogs/content/kwd/kwd080076_e.htm", "Filtering: 0.45 µm filter paper")</f>
        <v>Filtering: 0.45 µm filter paper</v>
      </c>
      <c r="E1503" s="1" t="str">
        <f>HYPERLINK("http://geochem.nrcan.gc.ca/cdogs/content/dgp/dgp00002_e.htm", "Total")</f>
        <v>Total</v>
      </c>
      <c r="F1503" s="1" t="str">
        <f>HYPERLINK("http://geochem.nrcan.gc.ca/cdogs/content/agp/agp01500_e.htm", "SO4 | NONE | IEC")</f>
        <v>SO4 | NONE | IEC</v>
      </c>
      <c r="G1503" s="1" t="str">
        <f>HYPERLINK("http://geochem.nrcan.gc.ca/cdogs/content/mth/mth01169_e.htm", "1169")</f>
        <v>1169</v>
      </c>
      <c r="H1503" s="1" t="str">
        <f>HYPERLINK("http://geochem.nrcan.gc.ca/cdogs/content/bdl/bdl210484_e.htm", "210484")</f>
        <v>210484</v>
      </c>
      <c r="I1503" s="1" t="str">
        <f>HYPERLINK("http://geochem.nrcan.gc.ca/cdogs/content/prj/prj210099_e.htm", "210099")</f>
        <v>210099</v>
      </c>
      <c r="J1503" s="1" t="str">
        <f>HYPERLINK("http://geochem.nrcan.gc.ca/cdogs/content/svy/svy210158_e.htm", "210158")</f>
        <v>210158</v>
      </c>
      <c r="L1503" t="s">
        <v>26</v>
      </c>
      <c r="M1503">
        <v>9.1999999999999993</v>
      </c>
      <c r="N1503" t="s">
        <v>26</v>
      </c>
      <c r="O1503" t="s">
        <v>6756</v>
      </c>
      <c r="P1503" t="s">
        <v>6757</v>
      </c>
      <c r="Q1503" t="s">
        <v>6758</v>
      </c>
      <c r="R1503" t="s">
        <v>6759</v>
      </c>
      <c r="T1503" t="s">
        <v>25</v>
      </c>
    </row>
    <row r="1504" spans="1:20" x14ac:dyDescent="0.25">
      <c r="A1504">
        <v>62.302256800000002</v>
      </c>
      <c r="B1504">
        <v>-129.0657971</v>
      </c>
      <c r="C1504" s="1" t="str">
        <f>HYPERLINK("http://geochem.nrcan.gc.ca/cdogs/content/kwd/kwd020018_e.htm", "Fluid (stream)")</f>
        <v>Fluid (stream)</v>
      </c>
      <c r="D1504" s="1" t="str">
        <f>HYPERLINK("http://geochem.nrcan.gc.ca/cdogs/content/kwd/kwd080076_e.htm", "Filtering: 0.45 µm filter paper")</f>
        <v>Filtering: 0.45 µm filter paper</v>
      </c>
      <c r="E1504" s="1" t="str">
        <f>HYPERLINK("http://geochem.nrcan.gc.ca/cdogs/content/dgp/dgp00002_e.htm", "Total")</f>
        <v>Total</v>
      </c>
      <c r="F1504" s="1" t="str">
        <f>HYPERLINK("http://geochem.nrcan.gc.ca/cdogs/content/agp/agp01500_e.htm", "SO4 | NONE | IEC")</f>
        <v>SO4 | NONE | IEC</v>
      </c>
      <c r="G1504" s="1" t="str">
        <f>HYPERLINK("http://geochem.nrcan.gc.ca/cdogs/content/mth/mth01169_e.htm", "1169")</f>
        <v>1169</v>
      </c>
      <c r="H1504" s="1" t="str">
        <f>HYPERLINK("http://geochem.nrcan.gc.ca/cdogs/content/bdl/bdl210484_e.htm", "210484")</f>
        <v>210484</v>
      </c>
      <c r="I1504" s="1" t="str">
        <f>HYPERLINK("http://geochem.nrcan.gc.ca/cdogs/content/prj/prj210099_e.htm", "210099")</f>
        <v>210099</v>
      </c>
      <c r="J1504" s="1" t="str">
        <f>HYPERLINK("http://geochem.nrcan.gc.ca/cdogs/content/svy/svy210158_e.htm", "210158")</f>
        <v>210158</v>
      </c>
      <c r="L1504" t="s">
        <v>46</v>
      </c>
      <c r="M1504">
        <v>11.9</v>
      </c>
      <c r="N1504" t="s">
        <v>46</v>
      </c>
      <c r="O1504" t="s">
        <v>6760</v>
      </c>
      <c r="P1504" t="s">
        <v>6761</v>
      </c>
      <c r="Q1504" t="s">
        <v>6762</v>
      </c>
      <c r="R1504" t="s">
        <v>6763</v>
      </c>
      <c r="T1504" t="s">
        <v>25</v>
      </c>
    </row>
    <row r="1505" spans="1:20" x14ac:dyDescent="0.25">
      <c r="A1505">
        <v>62.299424199999997</v>
      </c>
      <c r="B1505">
        <v>-129.07577879999999</v>
      </c>
      <c r="C1505" s="1" t="str">
        <f>HYPERLINK("http://geochem.nrcan.gc.ca/cdogs/content/kwd/kwd020018_e.htm", "Fluid (stream)")</f>
        <v>Fluid (stream)</v>
      </c>
      <c r="D1505" s="1" t="str">
        <f>HYPERLINK("http://geochem.nrcan.gc.ca/cdogs/content/kwd/kwd080076_e.htm", "Filtering: 0.45 µm filter paper")</f>
        <v>Filtering: 0.45 µm filter paper</v>
      </c>
      <c r="E1505" s="1" t="str">
        <f>HYPERLINK("http://geochem.nrcan.gc.ca/cdogs/content/dgp/dgp00002_e.htm", "Total")</f>
        <v>Total</v>
      </c>
      <c r="F1505" s="1" t="str">
        <f>HYPERLINK("http://geochem.nrcan.gc.ca/cdogs/content/agp/agp01500_e.htm", "SO4 | NONE | IEC")</f>
        <v>SO4 | NONE | IEC</v>
      </c>
      <c r="G1505" s="1" t="str">
        <f>HYPERLINK("http://geochem.nrcan.gc.ca/cdogs/content/mth/mth01169_e.htm", "1169")</f>
        <v>1169</v>
      </c>
      <c r="H1505" s="1" t="str">
        <f>HYPERLINK("http://geochem.nrcan.gc.ca/cdogs/content/bdl/bdl210484_e.htm", "210484")</f>
        <v>210484</v>
      </c>
      <c r="I1505" s="1" t="str">
        <f>HYPERLINK("http://geochem.nrcan.gc.ca/cdogs/content/prj/prj210099_e.htm", "210099")</f>
        <v>210099</v>
      </c>
      <c r="J1505" s="1" t="str">
        <f>HYPERLINK("http://geochem.nrcan.gc.ca/cdogs/content/svy/svy210158_e.htm", "210158")</f>
        <v>210158</v>
      </c>
      <c r="L1505" t="s">
        <v>724</v>
      </c>
      <c r="M1505">
        <v>16.899999999999999</v>
      </c>
      <c r="N1505" t="s">
        <v>724</v>
      </c>
      <c r="O1505" t="s">
        <v>6764</v>
      </c>
      <c r="P1505" t="s">
        <v>6765</v>
      </c>
      <c r="Q1505" t="s">
        <v>6766</v>
      </c>
      <c r="R1505" t="s">
        <v>6767</v>
      </c>
      <c r="T1505" t="s">
        <v>25</v>
      </c>
    </row>
    <row r="1506" spans="1:20" x14ac:dyDescent="0.25">
      <c r="A1506">
        <v>62.291975499999999</v>
      </c>
      <c r="B1506">
        <v>-129.1666506</v>
      </c>
      <c r="C1506" s="1" t="str">
        <f>HYPERLINK("http://geochem.nrcan.gc.ca/cdogs/content/kwd/kwd020018_e.htm", "Fluid (stream)")</f>
        <v>Fluid (stream)</v>
      </c>
      <c r="D1506" s="1" t="str">
        <f>HYPERLINK("http://geochem.nrcan.gc.ca/cdogs/content/kwd/kwd080076_e.htm", "Filtering: 0.45 µm filter paper")</f>
        <v>Filtering: 0.45 µm filter paper</v>
      </c>
      <c r="E1506" s="1" t="str">
        <f>HYPERLINK("http://geochem.nrcan.gc.ca/cdogs/content/dgp/dgp00002_e.htm", "Total")</f>
        <v>Total</v>
      </c>
      <c r="F1506" s="1" t="str">
        <f>HYPERLINK("http://geochem.nrcan.gc.ca/cdogs/content/agp/agp01500_e.htm", "SO4 | NONE | IEC")</f>
        <v>SO4 | NONE | IEC</v>
      </c>
      <c r="G1506" s="1" t="str">
        <f>HYPERLINK("http://geochem.nrcan.gc.ca/cdogs/content/mth/mth01169_e.htm", "1169")</f>
        <v>1169</v>
      </c>
      <c r="H1506" s="1" t="str">
        <f>HYPERLINK("http://geochem.nrcan.gc.ca/cdogs/content/bdl/bdl210484_e.htm", "210484")</f>
        <v>210484</v>
      </c>
      <c r="I1506" s="1" t="str">
        <f>HYPERLINK("http://geochem.nrcan.gc.ca/cdogs/content/prj/prj210099_e.htm", "210099")</f>
        <v>210099</v>
      </c>
      <c r="J1506" s="1" t="str">
        <f>HYPERLINK("http://geochem.nrcan.gc.ca/cdogs/content/svy/svy210158_e.htm", "210158")</f>
        <v>210158</v>
      </c>
      <c r="L1506" t="s">
        <v>5152</v>
      </c>
      <c r="M1506">
        <v>18.3</v>
      </c>
      <c r="N1506" t="s">
        <v>5152</v>
      </c>
      <c r="O1506" t="s">
        <v>6768</v>
      </c>
      <c r="P1506" t="s">
        <v>6769</v>
      </c>
      <c r="Q1506" t="s">
        <v>6770</v>
      </c>
      <c r="R1506" t="s">
        <v>6771</v>
      </c>
      <c r="T1506" t="s">
        <v>25</v>
      </c>
    </row>
    <row r="1507" spans="1:20" x14ac:dyDescent="0.25">
      <c r="A1507">
        <v>62.286820400000003</v>
      </c>
      <c r="B1507">
        <v>-129.1897697</v>
      </c>
      <c r="C1507" s="1" t="str">
        <f>HYPERLINK("http://geochem.nrcan.gc.ca/cdogs/content/kwd/kwd020018_e.htm", "Fluid (stream)")</f>
        <v>Fluid (stream)</v>
      </c>
      <c r="D1507" s="1" t="str">
        <f>HYPERLINK("http://geochem.nrcan.gc.ca/cdogs/content/kwd/kwd080076_e.htm", "Filtering: 0.45 µm filter paper")</f>
        <v>Filtering: 0.45 µm filter paper</v>
      </c>
      <c r="E1507" s="1" t="str">
        <f>HYPERLINK("http://geochem.nrcan.gc.ca/cdogs/content/dgp/dgp00002_e.htm", "Total")</f>
        <v>Total</v>
      </c>
      <c r="F1507" s="1" t="str">
        <f>HYPERLINK("http://geochem.nrcan.gc.ca/cdogs/content/agp/agp01500_e.htm", "SO4 | NONE | IEC")</f>
        <v>SO4 | NONE | IEC</v>
      </c>
      <c r="G1507" s="1" t="str">
        <f>HYPERLINK("http://geochem.nrcan.gc.ca/cdogs/content/mth/mth01169_e.htm", "1169")</f>
        <v>1169</v>
      </c>
      <c r="H1507" s="1" t="str">
        <f>HYPERLINK("http://geochem.nrcan.gc.ca/cdogs/content/bdl/bdl210484_e.htm", "210484")</f>
        <v>210484</v>
      </c>
      <c r="I1507" s="1" t="str">
        <f>HYPERLINK("http://geochem.nrcan.gc.ca/cdogs/content/prj/prj210099_e.htm", "210099")</f>
        <v>210099</v>
      </c>
      <c r="J1507" s="1" t="str">
        <f>HYPERLINK("http://geochem.nrcan.gc.ca/cdogs/content/svy/svy210158_e.htm", "210158")</f>
        <v>210158</v>
      </c>
      <c r="L1507" t="s">
        <v>1847</v>
      </c>
      <c r="M1507">
        <v>20.2</v>
      </c>
      <c r="N1507" t="s">
        <v>1847</v>
      </c>
      <c r="O1507" t="s">
        <v>6772</v>
      </c>
      <c r="P1507" t="s">
        <v>6773</v>
      </c>
      <c r="Q1507" t="s">
        <v>6774</v>
      </c>
      <c r="R1507" t="s">
        <v>6775</v>
      </c>
      <c r="T1507" t="s">
        <v>25</v>
      </c>
    </row>
    <row r="1508" spans="1:20" x14ac:dyDescent="0.25">
      <c r="A1508">
        <v>62.264197199999998</v>
      </c>
      <c r="B1508">
        <v>-129.17828370000001</v>
      </c>
      <c r="C1508" s="1" t="str">
        <f>HYPERLINK("http://geochem.nrcan.gc.ca/cdogs/content/kwd/kwd020018_e.htm", "Fluid (stream)")</f>
        <v>Fluid (stream)</v>
      </c>
      <c r="D1508" s="1" t="str">
        <f>HYPERLINK("http://geochem.nrcan.gc.ca/cdogs/content/kwd/kwd080076_e.htm", "Filtering: 0.45 µm filter paper")</f>
        <v>Filtering: 0.45 µm filter paper</v>
      </c>
      <c r="E1508" s="1" t="str">
        <f>HYPERLINK("http://geochem.nrcan.gc.ca/cdogs/content/dgp/dgp00002_e.htm", "Total")</f>
        <v>Total</v>
      </c>
      <c r="F1508" s="1" t="str">
        <f>HYPERLINK("http://geochem.nrcan.gc.ca/cdogs/content/agp/agp01500_e.htm", "SO4 | NONE | IEC")</f>
        <v>SO4 | NONE | IEC</v>
      </c>
      <c r="G1508" s="1" t="str">
        <f>HYPERLINK("http://geochem.nrcan.gc.ca/cdogs/content/mth/mth01169_e.htm", "1169")</f>
        <v>1169</v>
      </c>
      <c r="H1508" s="1" t="str">
        <f>HYPERLINK("http://geochem.nrcan.gc.ca/cdogs/content/bdl/bdl210484_e.htm", "210484")</f>
        <v>210484</v>
      </c>
      <c r="I1508" s="1" t="str">
        <f>HYPERLINK("http://geochem.nrcan.gc.ca/cdogs/content/prj/prj210099_e.htm", "210099")</f>
        <v>210099</v>
      </c>
      <c r="J1508" s="1" t="str">
        <f>HYPERLINK("http://geochem.nrcan.gc.ca/cdogs/content/svy/svy210158_e.htm", "210158")</f>
        <v>210158</v>
      </c>
      <c r="L1508" t="s">
        <v>5881</v>
      </c>
      <c r="M1508">
        <v>11</v>
      </c>
      <c r="N1508" t="s">
        <v>5881</v>
      </c>
      <c r="O1508" t="s">
        <v>6776</v>
      </c>
      <c r="P1508" t="s">
        <v>6777</v>
      </c>
      <c r="Q1508" t="s">
        <v>6778</v>
      </c>
      <c r="R1508" t="s">
        <v>6779</v>
      </c>
      <c r="T1508" t="s">
        <v>25</v>
      </c>
    </row>
    <row r="1509" spans="1:20" x14ac:dyDescent="0.25">
      <c r="A1509">
        <v>62.246157699999998</v>
      </c>
      <c r="B1509">
        <v>-129.1686302</v>
      </c>
      <c r="C1509" s="1" t="str">
        <f>HYPERLINK("http://geochem.nrcan.gc.ca/cdogs/content/kwd/kwd020018_e.htm", "Fluid (stream)")</f>
        <v>Fluid (stream)</v>
      </c>
      <c r="D1509" s="1" t="str">
        <f>HYPERLINK("http://geochem.nrcan.gc.ca/cdogs/content/kwd/kwd080076_e.htm", "Filtering: 0.45 µm filter paper")</f>
        <v>Filtering: 0.45 µm filter paper</v>
      </c>
      <c r="E1509" s="1" t="str">
        <f>HYPERLINK("http://geochem.nrcan.gc.ca/cdogs/content/dgp/dgp00002_e.htm", "Total")</f>
        <v>Total</v>
      </c>
      <c r="F1509" s="1" t="str">
        <f>HYPERLINK("http://geochem.nrcan.gc.ca/cdogs/content/agp/agp01500_e.htm", "SO4 | NONE | IEC")</f>
        <v>SO4 | NONE | IEC</v>
      </c>
      <c r="G1509" s="1" t="str">
        <f>HYPERLINK("http://geochem.nrcan.gc.ca/cdogs/content/mth/mth01169_e.htm", "1169")</f>
        <v>1169</v>
      </c>
      <c r="H1509" s="1" t="str">
        <f>HYPERLINK("http://geochem.nrcan.gc.ca/cdogs/content/bdl/bdl210484_e.htm", "210484")</f>
        <v>210484</v>
      </c>
      <c r="I1509" s="1" t="str">
        <f>HYPERLINK("http://geochem.nrcan.gc.ca/cdogs/content/prj/prj210099_e.htm", "210099")</f>
        <v>210099</v>
      </c>
      <c r="J1509" s="1" t="str">
        <f>HYPERLINK("http://geochem.nrcan.gc.ca/cdogs/content/svy/svy210158_e.htm", "210158")</f>
        <v>210158</v>
      </c>
      <c r="L1509" t="s">
        <v>2246</v>
      </c>
      <c r="M1509">
        <v>8.5</v>
      </c>
      <c r="N1509" t="s">
        <v>2246</v>
      </c>
      <c r="O1509" t="s">
        <v>6780</v>
      </c>
      <c r="P1509" t="s">
        <v>6781</v>
      </c>
      <c r="Q1509" t="s">
        <v>6782</v>
      </c>
      <c r="R1509" t="s">
        <v>6783</v>
      </c>
      <c r="T1509" t="s">
        <v>25</v>
      </c>
    </row>
    <row r="1510" spans="1:20" x14ac:dyDescent="0.25">
      <c r="A1510">
        <v>62.246157699999998</v>
      </c>
      <c r="B1510">
        <v>-129.1686302</v>
      </c>
      <c r="C1510" s="1" t="str">
        <f>HYPERLINK("http://geochem.nrcan.gc.ca/cdogs/content/kwd/kwd020018_e.htm", "Fluid (stream)")</f>
        <v>Fluid (stream)</v>
      </c>
      <c r="D1510" s="1" t="str">
        <f>HYPERLINK("http://geochem.nrcan.gc.ca/cdogs/content/kwd/kwd080076_e.htm", "Filtering: 0.45 µm filter paper")</f>
        <v>Filtering: 0.45 µm filter paper</v>
      </c>
      <c r="E1510" s="1" t="str">
        <f>HYPERLINK("http://geochem.nrcan.gc.ca/cdogs/content/dgp/dgp00002_e.htm", "Total")</f>
        <v>Total</v>
      </c>
      <c r="F1510" s="1" t="str">
        <f>HYPERLINK("http://geochem.nrcan.gc.ca/cdogs/content/agp/agp01500_e.htm", "SO4 | NONE | IEC")</f>
        <v>SO4 | NONE | IEC</v>
      </c>
      <c r="G1510" s="1" t="str">
        <f>HYPERLINK("http://geochem.nrcan.gc.ca/cdogs/content/mth/mth01169_e.htm", "1169")</f>
        <v>1169</v>
      </c>
      <c r="H1510" s="1" t="str">
        <f>HYPERLINK("http://geochem.nrcan.gc.ca/cdogs/content/bdl/bdl210484_e.htm", "210484")</f>
        <v>210484</v>
      </c>
      <c r="I1510" s="1" t="str">
        <f>HYPERLINK("http://geochem.nrcan.gc.ca/cdogs/content/prj/prj210099_e.htm", "210099")</f>
        <v>210099</v>
      </c>
      <c r="J1510" s="1" t="str">
        <f>HYPERLINK("http://geochem.nrcan.gc.ca/cdogs/content/svy/svy210158_e.htm", "210158")</f>
        <v>210158</v>
      </c>
      <c r="L1510" t="s">
        <v>2246</v>
      </c>
      <c r="M1510">
        <v>8.5</v>
      </c>
      <c r="N1510" t="s">
        <v>2246</v>
      </c>
      <c r="O1510" t="s">
        <v>6780</v>
      </c>
      <c r="P1510" t="s">
        <v>6784</v>
      </c>
      <c r="Q1510" t="s">
        <v>6785</v>
      </c>
      <c r="R1510" t="s">
        <v>6786</v>
      </c>
      <c r="T1510" t="s">
        <v>25</v>
      </c>
    </row>
    <row r="1511" spans="1:20" x14ac:dyDescent="0.25">
      <c r="A1511">
        <v>62.248741299999999</v>
      </c>
      <c r="B1511">
        <v>-129.146277</v>
      </c>
      <c r="C1511" s="1" t="str">
        <f>HYPERLINK("http://geochem.nrcan.gc.ca/cdogs/content/kwd/kwd020018_e.htm", "Fluid (stream)")</f>
        <v>Fluid (stream)</v>
      </c>
      <c r="D1511" s="1" t="str">
        <f>HYPERLINK("http://geochem.nrcan.gc.ca/cdogs/content/kwd/kwd080076_e.htm", "Filtering: 0.45 µm filter paper")</f>
        <v>Filtering: 0.45 µm filter paper</v>
      </c>
      <c r="E1511" s="1" t="str">
        <f>HYPERLINK("http://geochem.nrcan.gc.ca/cdogs/content/dgp/dgp00002_e.htm", "Total")</f>
        <v>Total</v>
      </c>
      <c r="F1511" s="1" t="str">
        <f>HYPERLINK("http://geochem.nrcan.gc.ca/cdogs/content/agp/agp01500_e.htm", "SO4 | NONE | IEC")</f>
        <v>SO4 | NONE | IEC</v>
      </c>
      <c r="G1511" s="1" t="str">
        <f>HYPERLINK("http://geochem.nrcan.gc.ca/cdogs/content/mth/mth01169_e.htm", "1169")</f>
        <v>1169</v>
      </c>
      <c r="H1511" s="1" t="str">
        <f>HYPERLINK("http://geochem.nrcan.gc.ca/cdogs/content/bdl/bdl210484_e.htm", "210484")</f>
        <v>210484</v>
      </c>
      <c r="I1511" s="1" t="str">
        <f>HYPERLINK("http://geochem.nrcan.gc.ca/cdogs/content/prj/prj210099_e.htm", "210099")</f>
        <v>210099</v>
      </c>
      <c r="J1511" s="1" t="str">
        <f>HYPERLINK("http://geochem.nrcan.gc.ca/cdogs/content/svy/svy210158_e.htm", "210158")</f>
        <v>210158</v>
      </c>
      <c r="L1511" t="s">
        <v>581</v>
      </c>
      <c r="M1511">
        <v>16.600000000000001</v>
      </c>
      <c r="N1511" t="s">
        <v>581</v>
      </c>
      <c r="O1511" t="s">
        <v>6787</v>
      </c>
      <c r="P1511" t="s">
        <v>6788</v>
      </c>
      <c r="Q1511" t="s">
        <v>6789</v>
      </c>
      <c r="R1511" t="s">
        <v>6790</v>
      </c>
      <c r="T1511" t="s">
        <v>25</v>
      </c>
    </row>
    <row r="1512" spans="1:20" x14ac:dyDescent="0.25">
      <c r="A1512">
        <v>62.233967</v>
      </c>
      <c r="B1512">
        <v>-129.11698029999999</v>
      </c>
      <c r="C1512" s="1" t="str">
        <f>HYPERLINK("http://geochem.nrcan.gc.ca/cdogs/content/kwd/kwd020018_e.htm", "Fluid (stream)")</f>
        <v>Fluid (stream)</v>
      </c>
      <c r="D1512" s="1" t="str">
        <f>HYPERLINK("http://geochem.nrcan.gc.ca/cdogs/content/kwd/kwd080076_e.htm", "Filtering: 0.45 µm filter paper")</f>
        <v>Filtering: 0.45 µm filter paper</v>
      </c>
      <c r="E1512" s="1" t="str">
        <f>HYPERLINK("http://geochem.nrcan.gc.ca/cdogs/content/dgp/dgp00002_e.htm", "Total")</f>
        <v>Total</v>
      </c>
      <c r="F1512" s="1" t="str">
        <f>HYPERLINK("http://geochem.nrcan.gc.ca/cdogs/content/agp/agp01500_e.htm", "SO4 | NONE | IEC")</f>
        <v>SO4 | NONE | IEC</v>
      </c>
      <c r="G1512" s="1" t="str">
        <f>HYPERLINK("http://geochem.nrcan.gc.ca/cdogs/content/mth/mth01169_e.htm", "1169")</f>
        <v>1169</v>
      </c>
      <c r="H1512" s="1" t="str">
        <f>HYPERLINK("http://geochem.nrcan.gc.ca/cdogs/content/bdl/bdl210484_e.htm", "210484")</f>
        <v>210484</v>
      </c>
      <c r="I1512" s="1" t="str">
        <f>HYPERLINK("http://geochem.nrcan.gc.ca/cdogs/content/prj/prj210099_e.htm", "210099")</f>
        <v>210099</v>
      </c>
      <c r="J1512" s="1" t="str">
        <f>HYPERLINK("http://geochem.nrcan.gc.ca/cdogs/content/svy/svy210158_e.htm", "210158")</f>
        <v>210158</v>
      </c>
      <c r="L1512" t="s">
        <v>6791</v>
      </c>
      <c r="M1512">
        <v>16</v>
      </c>
      <c r="N1512" t="s">
        <v>6791</v>
      </c>
      <c r="O1512" t="s">
        <v>6792</v>
      </c>
      <c r="P1512" t="s">
        <v>6793</v>
      </c>
      <c r="Q1512" t="s">
        <v>6794</v>
      </c>
      <c r="R1512" t="s">
        <v>6795</v>
      </c>
      <c r="T1512" t="s">
        <v>25</v>
      </c>
    </row>
    <row r="1513" spans="1:20" x14ac:dyDescent="0.25">
      <c r="A1513">
        <v>62.229309000000001</v>
      </c>
      <c r="B1513">
        <v>-129.1047662</v>
      </c>
      <c r="C1513" s="1" t="str">
        <f>HYPERLINK("http://geochem.nrcan.gc.ca/cdogs/content/kwd/kwd020018_e.htm", "Fluid (stream)")</f>
        <v>Fluid (stream)</v>
      </c>
      <c r="D1513" s="1" t="str">
        <f>HYPERLINK("http://geochem.nrcan.gc.ca/cdogs/content/kwd/kwd080076_e.htm", "Filtering: 0.45 µm filter paper")</f>
        <v>Filtering: 0.45 µm filter paper</v>
      </c>
      <c r="E1513" s="1" t="str">
        <f>HYPERLINK("http://geochem.nrcan.gc.ca/cdogs/content/dgp/dgp00002_e.htm", "Total")</f>
        <v>Total</v>
      </c>
      <c r="F1513" s="1" t="str">
        <f>HYPERLINK("http://geochem.nrcan.gc.ca/cdogs/content/agp/agp01500_e.htm", "SO4 | NONE | IEC")</f>
        <v>SO4 | NONE | IEC</v>
      </c>
      <c r="G1513" s="1" t="str">
        <f>HYPERLINK("http://geochem.nrcan.gc.ca/cdogs/content/mth/mth01169_e.htm", "1169")</f>
        <v>1169</v>
      </c>
      <c r="H1513" s="1" t="str">
        <f>HYPERLINK("http://geochem.nrcan.gc.ca/cdogs/content/bdl/bdl210484_e.htm", "210484")</f>
        <v>210484</v>
      </c>
      <c r="I1513" s="1" t="str">
        <f>HYPERLINK("http://geochem.nrcan.gc.ca/cdogs/content/prj/prj210099_e.htm", "210099")</f>
        <v>210099</v>
      </c>
      <c r="J1513" s="1" t="str">
        <f>HYPERLINK("http://geochem.nrcan.gc.ca/cdogs/content/svy/svy210158_e.htm", "210158")</f>
        <v>210158</v>
      </c>
      <c r="L1513" t="s">
        <v>4918</v>
      </c>
      <c r="M1513">
        <v>14.2</v>
      </c>
      <c r="N1513" t="s">
        <v>4918</v>
      </c>
      <c r="O1513" t="s">
        <v>6796</v>
      </c>
      <c r="P1513" t="s">
        <v>6797</v>
      </c>
      <c r="Q1513" t="s">
        <v>6798</v>
      </c>
      <c r="R1513" t="s">
        <v>6799</v>
      </c>
      <c r="T1513" t="s">
        <v>25</v>
      </c>
    </row>
    <row r="1514" spans="1:20" x14ac:dyDescent="0.25">
      <c r="A1514">
        <v>62.2089164</v>
      </c>
      <c r="B1514">
        <v>-129.16721140000001</v>
      </c>
      <c r="C1514" s="1" t="str">
        <f>HYPERLINK("http://geochem.nrcan.gc.ca/cdogs/content/kwd/kwd020018_e.htm", "Fluid (stream)")</f>
        <v>Fluid (stream)</v>
      </c>
      <c r="D1514" s="1" t="str">
        <f>HYPERLINK("http://geochem.nrcan.gc.ca/cdogs/content/kwd/kwd080076_e.htm", "Filtering: 0.45 µm filter paper")</f>
        <v>Filtering: 0.45 µm filter paper</v>
      </c>
      <c r="E1514" s="1" t="str">
        <f>HYPERLINK("http://geochem.nrcan.gc.ca/cdogs/content/dgp/dgp00002_e.htm", "Total")</f>
        <v>Total</v>
      </c>
      <c r="F1514" s="1" t="str">
        <f>HYPERLINK("http://geochem.nrcan.gc.ca/cdogs/content/agp/agp01500_e.htm", "SO4 | NONE | IEC")</f>
        <v>SO4 | NONE | IEC</v>
      </c>
      <c r="G1514" s="1" t="str">
        <f>HYPERLINK("http://geochem.nrcan.gc.ca/cdogs/content/mth/mth01169_e.htm", "1169")</f>
        <v>1169</v>
      </c>
      <c r="H1514" s="1" t="str">
        <f>HYPERLINK("http://geochem.nrcan.gc.ca/cdogs/content/bdl/bdl210484_e.htm", "210484")</f>
        <v>210484</v>
      </c>
      <c r="I1514" s="1" t="str">
        <f>HYPERLINK("http://geochem.nrcan.gc.ca/cdogs/content/prj/prj210099_e.htm", "210099")</f>
        <v>210099</v>
      </c>
      <c r="J1514" s="1" t="str">
        <f>HYPERLINK("http://geochem.nrcan.gc.ca/cdogs/content/svy/svy210158_e.htm", "210158")</f>
        <v>210158</v>
      </c>
      <c r="L1514" t="s">
        <v>271</v>
      </c>
      <c r="M1514">
        <v>6.2</v>
      </c>
      <c r="N1514" t="s">
        <v>271</v>
      </c>
      <c r="O1514" t="s">
        <v>6800</v>
      </c>
      <c r="P1514" t="s">
        <v>6801</v>
      </c>
      <c r="Q1514" t="s">
        <v>6802</v>
      </c>
      <c r="R1514" t="s">
        <v>6803</v>
      </c>
      <c r="T1514" t="s">
        <v>25</v>
      </c>
    </row>
    <row r="1515" spans="1:20" x14ac:dyDescent="0.25">
      <c r="A1515">
        <v>62.203404399999997</v>
      </c>
      <c r="B1515">
        <v>-129.160031</v>
      </c>
      <c r="C1515" s="1" t="str">
        <f>HYPERLINK("http://geochem.nrcan.gc.ca/cdogs/content/kwd/kwd020018_e.htm", "Fluid (stream)")</f>
        <v>Fluid (stream)</v>
      </c>
      <c r="D1515" s="1" t="str">
        <f>HYPERLINK("http://geochem.nrcan.gc.ca/cdogs/content/kwd/kwd080076_e.htm", "Filtering: 0.45 µm filter paper")</f>
        <v>Filtering: 0.45 µm filter paper</v>
      </c>
      <c r="E1515" s="1" t="str">
        <f>HYPERLINK("http://geochem.nrcan.gc.ca/cdogs/content/dgp/dgp00002_e.htm", "Total")</f>
        <v>Total</v>
      </c>
      <c r="F1515" s="1" t="str">
        <f>HYPERLINK("http://geochem.nrcan.gc.ca/cdogs/content/agp/agp01500_e.htm", "SO4 | NONE | IEC")</f>
        <v>SO4 | NONE | IEC</v>
      </c>
      <c r="G1515" s="1" t="str">
        <f>HYPERLINK("http://geochem.nrcan.gc.ca/cdogs/content/mth/mth01169_e.htm", "1169")</f>
        <v>1169</v>
      </c>
      <c r="H1515" s="1" t="str">
        <f>HYPERLINK("http://geochem.nrcan.gc.ca/cdogs/content/bdl/bdl210484_e.htm", "210484")</f>
        <v>210484</v>
      </c>
      <c r="I1515" s="1" t="str">
        <f>HYPERLINK("http://geochem.nrcan.gc.ca/cdogs/content/prj/prj210099_e.htm", "210099")</f>
        <v>210099</v>
      </c>
      <c r="J1515" s="1" t="str">
        <f>HYPERLINK("http://geochem.nrcan.gc.ca/cdogs/content/svy/svy210158_e.htm", "210158")</f>
        <v>210158</v>
      </c>
      <c r="L1515" t="s">
        <v>6103</v>
      </c>
      <c r="M1515">
        <v>22.7</v>
      </c>
      <c r="N1515" t="s">
        <v>6103</v>
      </c>
      <c r="O1515" t="s">
        <v>6804</v>
      </c>
      <c r="P1515" t="s">
        <v>6805</v>
      </c>
      <c r="Q1515" t="s">
        <v>6806</v>
      </c>
      <c r="R1515" t="s">
        <v>6807</v>
      </c>
      <c r="T1515" t="s">
        <v>25</v>
      </c>
    </row>
    <row r="1516" spans="1:20" x14ac:dyDescent="0.25">
      <c r="A1516">
        <v>62.212977500000001</v>
      </c>
      <c r="B1516">
        <v>-129.09723070000001</v>
      </c>
      <c r="C1516" s="1" t="str">
        <f>HYPERLINK("http://geochem.nrcan.gc.ca/cdogs/content/kwd/kwd020018_e.htm", "Fluid (stream)")</f>
        <v>Fluid (stream)</v>
      </c>
      <c r="D1516" s="1" t="str">
        <f>HYPERLINK("http://geochem.nrcan.gc.ca/cdogs/content/kwd/kwd080076_e.htm", "Filtering: 0.45 µm filter paper")</f>
        <v>Filtering: 0.45 µm filter paper</v>
      </c>
      <c r="E1516" s="1" t="str">
        <f>HYPERLINK("http://geochem.nrcan.gc.ca/cdogs/content/dgp/dgp00002_e.htm", "Total")</f>
        <v>Total</v>
      </c>
      <c r="F1516" s="1" t="str">
        <f>HYPERLINK("http://geochem.nrcan.gc.ca/cdogs/content/agp/agp01500_e.htm", "SO4 | NONE | IEC")</f>
        <v>SO4 | NONE | IEC</v>
      </c>
      <c r="G1516" s="1" t="str">
        <f>HYPERLINK("http://geochem.nrcan.gc.ca/cdogs/content/mth/mth01169_e.htm", "1169")</f>
        <v>1169</v>
      </c>
      <c r="H1516" s="1" t="str">
        <f>HYPERLINK("http://geochem.nrcan.gc.ca/cdogs/content/bdl/bdl210484_e.htm", "210484")</f>
        <v>210484</v>
      </c>
      <c r="I1516" s="1" t="str">
        <f>HYPERLINK("http://geochem.nrcan.gc.ca/cdogs/content/prj/prj210099_e.htm", "210099")</f>
        <v>210099</v>
      </c>
      <c r="J1516" s="1" t="str">
        <f>HYPERLINK("http://geochem.nrcan.gc.ca/cdogs/content/svy/svy210158_e.htm", "210158")</f>
        <v>210158</v>
      </c>
      <c r="L1516" t="s">
        <v>3259</v>
      </c>
      <c r="M1516">
        <v>2.9</v>
      </c>
      <c r="N1516" t="s">
        <v>3259</v>
      </c>
      <c r="O1516" t="s">
        <v>6808</v>
      </c>
      <c r="P1516" t="s">
        <v>6809</v>
      </c>
      <c r="Q1516" t="s">
        <v>6810</v>
      </c>
      <c r="R1516" t="s">
        <v>6811</v>
      </c>
      <c r="T1516" t="s">
        <v>25</v>
      </c>
    </row>
    <row r="1517" spans="1:20" x14ac:dyDescent="0.25">
      <c r="A1517">
        <v>62.2087924</v>
      </c>
      <c r="B1517">
        <v>-129.07091930000001</v>
      </c>
      <c r="C1517" s="1" t="str">
        <f>HYPERLINK("http://geochem.nrcan.gc.ca/cdogs/content/kwd/kwd020018_e.htm", "Fluid (stream)")</f>
        <v>Fluid (stream)</v>
      </c>
      <c r="D1517" s="1" t="str">
        <f>HYPERLINK("http://geochem.nrcan.gc.ca/cdogs/content/kwd/kwd080076_e.htm", "Filtering: 0.45 µm filter paper")</f>
        <v>Filtering: 0.45 µm filter paper</v>
      </c>
      <c r="E1517" s="1" t="str">
        <f>HYPERLINK("http://geochem.nrcan.gc.ca/cdogs/content/dgp/dgp00002_e.htm", "Total")</f>
        <v>Total</v>
      </c>
      <c r="F1517" s="1" t="str">
        <f>HYPERLINK("http://geochem.nrcan.gc.ca/cdogs/content/agp/agp01500_e.htm", "SO4 | NONE | IEC")</f>
        <v>SO4 | NONE | IEC</v>
      </c>
      <c r="G1517" s="1" t="str">
        <f>HYPERLINK("http://geochem.nrcan.gc.ca/cdogs/content/mth/mth01169_e.htm", "1169")</f>
        <v>1169</v>
      </c>
      <c r="H1517" s="1" t="str">
        <f>HYPERLINK("http://geochem.nrcan.gc.ca/cdogs/content/bdl/bdl210484_e.htm", "210484")</f>
        <v>210484</v>
      </c>
      <c r="I1517" s="1" t="str">
        <f>HYPERLINK("http://geochem.nrcan.gc.ca/cdogs/content/prj/prj210099_e.htm", "210099")</f>
        <v>210099</v>
      </c>
      <c r="J1517" s="1" t="str">
        <f>HYPERLINK("http://geochem.nrcan.gc.ca/cdogs/content/svy/svy210158_e.htm", "210158")</f>
        <v>210158</v>
      </c>
      <c r="L1517" t="s">
        <v>4888</v>
      </c>
      <c r="M1517">
        <v>18.8</v>
      </c>
      <c r="N1517" t="s">
        <v>4888</v>
      </c>
      <c r="O1517" t="s">
        <v>6812</v>
      </c>
      <c r="P1517" t="s">
        <v>6813</v>
      </c>
      <c r="Q1517" t="s">
        <v>6814</v>
      </c>
      <c r="R1517" t="s">
        <v>6815</v>
      </c>
      <c r="T1517" t="s">
        <v>25</v>
      </c>
    </row>
    <row r="1518" spans="1:20" x14ac:dyDescent="0.25">
      <c r="C1518" t="s">
        <v>4746</v>
      </c>
      <c r="D1518" t="s">
        <v>4747</v>
      </c>
      <c r="E1518" s="1" t="str">
        <f>HYPERLINK("http://geochem.nrcan.gc.ca/cdogs/content/dgp/dgp00002_e.htm", "Total")</f>
        <v>Total</v>
      </c>
      <c r="F1518" s="1" t="str">
        <f>HYPERLINK("http://geochem.nrcan.gc.ca/cdogs/content/agp/agp01500_e.htm", "SO4 | NONE | IEC")</f>
        <v>SO4 | NONE | IEC</v>
      </c>
      <c r="G1518" s="1" t="str">
        <f>HYPERLINK("http://geochem.nrcan.gc.ca/cdogs/content/mth/mth01169_e.htm", "1169")</f>
        <v>1169</v>
      </c>
      <c r="H1518" s="1" t="str">
        <f>HYPERLINK("http://geochem.nrcan.gc.ca/cdogs/content/bdl/bdl210484_e.htm", "210484")</f>
        <v>210484</v>
      </c>
      <c r="L1518" t="s">
        <v>2425</v>
      </c>
      <c r="M1518">
        <v>23.4</v>
      </c>
      <c r="N1518">
        <v>23.4</v>
      </c>
      <c r="Q1518" t="s">
        <v>6816</v>
      </c>
      <c r="R1518" t="s">
        <v>6817</v>
      </c>
      <c r="T1518">
        <v>0</v>
      </c>
    </row>
    <row r="1519" spans="1:20" x14ac:dyDescent="0.25">
      <c r="A1519">
        <v>62.203128</v>
      </c>
      <c r="B1519">
        <v>-129.07159799999999</v>
      </c>
      <c r="C1519" s="1" t="str">
        <f>HYPERLINK("http://geochem.nrcan.gc.ca/cdogs/content/kwd/kwd020018_e.htm", "Fluid (stream)")</f>
        <v>Fluid (stream)</v>
      </c>
      <c r="D1519" s="1" t="str">
        <f>HYPERLINK("http://geochem.nrcan.gc.ca/cdogs/content/kwd/kwd080076_e.htm", "Filtering: 0.45 µm filter paper")</f>
        <v>Filtering: 0.45 µm filter paper</v>
      </c>
      <c r="E1519" s="1" t="str">
        <f>HYPERLINK("http://geochem.nrcan.gc.ca/cdogs/content/dgp/dgp00002_e.htm", "Total")</f>
        <v>Total</v>
      </c>
      <c r="F1519" s="1" t="str">
        <f>HYPERLINK("http://geochem.nrcan.gc.ca/cdogs/content/agp/agp01500_e.htm", "SO4 | NONE | IEC")</f>
        <v>SO4 | NONE | IEC</v>
      </c>
      <c r="G1519" s="1" t="str">
        <f>HYPERLINK("http://geochem.nrcan.gc.ca/cdogs/content/mth/mth01169_e.htm", "1169")</f>
        <v>1169</v>
      </c>
      <c r="H1519" s="1" t="str">
        <f>HYPERLINK("http://geochem.nrcan.gc.ca/cdogs/content/bdl/bdl210484_e.htm", "210484")</f>
        <v>210484</v>
      </c>
      <c r="I1519" s="1" t="str">
        <f>HYPERLINK("http://geochem.nrcan.gc.ca/cdogs/content/prj/prj210099_e.htm", "210099")</f>
        <v>210099</v>
      </c>
      <c r="J1519" s="1" t="str">
        <f>HYPERLINK("http://geochem.nrcan.gc.ca/cdogs/content/svy/svy210158_e.htm", "210158")</f>
        <v>210158</v>
      </c>
      <c r="L1519" t="s">
        <v>3259</v>
      </c>
      <c r="M1519">
        <v>2.9</v>
      </c>
      <c r="N1519" t="s">
        <v>3259</v>
      </c>
      <c r="O1519" t="s">
        <v>6818</v>
      </c>
      <c r="P1519" t="s">
        <v>6819</v>
      </c>
      <c r="Q1519" t="s">
        <v>6820</v>
      </c>
      <c r="R1519" t="s">
        <v>6821</v>
      </c>
      <c r="T1519" t="s">
        <v>25</v>
      </c>
    </row>
    <row r="1520" spans="1:20" x14ac:dyDescent="0.25">
      <c r="A1520">
        <v>62.1852509</v>
      </c>
      <c r="B1520">
        <v>-129.08075700000001</v>
      </c>
      <c r="C1520" s="1" t="str">
        <f>HYPERLINK("http://geochem.nrcan.gc.ca/cdogs/content/kwd/kwd020018_e.htm", "Fluid (stream)")</f>
        <v>Fluid (stream)</v>
      </c>
      <c r="D1520" s="1" t="str">
        <f>HYPERLINK("http://geochem.nrcan.gc.ca/cdogs/content/kwd/kwd080076_e.htm", "Filtering: 0.45 µm filter paper")</f>
        <v>Filtering: 0.45 µm filter paper</v>
      </c>
      <c r="E1520" s="1" t="str">
        <f>HYPERLINK("http://geochem.nrcan.gc.ca/cdogs/content/dgp/dgp00002_e.htm", "Total")</f>
        <v>Total</v>
      </c>
      <c r="F1520" s="1" t="str">
        <f>HYPERLINK("http://geochem.nrcan.gc.ca/cdogs/content/agp/agp01500_e.htm", "SO4 | NONE | IEC")</f>
        <v>SO4 | NONE | IEC</v>
      </c>
      <c r="G1520" s="1" t="str">
        <f>HYPERLINK("http://geochem.nrcan.gc.ca/cdogs/content/mth/mth01169_e.htm", "1169")</f>
        <v>1169</v>
      </c>
      <c r="H1520" s="1" t="str">
        <f>HYPERLINK("http://geochem.nrcan.gc.ca/cdogs/content/bdl/bdl210484_e.htm", "210484")</f>
        <v>210484</v>
      </c>
      <c r="I1520" s="1" t="str">
        <f>HYPERLINK("http://geochem.nrcan.gc.ca/cdogs/content/prj/prj210099_e.htm", "210099")</f>
        <v>210099</v>
      </c>
      <c r="J1520" s="1" t="str">
        <f>HYPERLINK("http://geochem.nrcan.gc.ca/cdogs/content/svy/svy210158_e.htm", "210158")</f>
        <v>210158</v>
      </c>
      <c r="L1520" t="s">
        <v>66</v>
      </c>
      <c r="M1520">
        <v>3.4</v>
      </c>
      <c r="N1520" t="s">
        <v>66</v>
      </c>
      <c r="O1520" t="s">
        <v>6822</v>
      </c>
      <c r="P1520" t="s">
        <v>6823</v>
      </c>
      <c r="Q1520" t="s">
        <v>6824</v>
      </c>
      <c r="R1520" t="s">
        <v>6825</v>
      </c>
      <c r="T1520" t="s">
        <v>25</v>
      </c>
    </row>
    <row r="1521" spans="1:20" x14ac:dyDescent="0.25">
      <c r="A1521">
        <v>62.179843499999997</v>
      </c>
      <c r="B1521">
        <v>-129.07077509999999</v>
      </c>
      <c r="C1521" s="1" t="str">
        <f>HYPERLINK("http://geochem.nrcan.gc.ca/cdogs/content/kwd/kwd020018_e.htm", "Fluid (stream)")</f>
        <v>Fluid (stream)</v>
      </c>
      <c r="D1521" s="1" t="str">
        <f>HYPERLINK("http://geochem.nrcan.gc.ca/cdogs/content/kwd/kwd080076_e.htm", "Filtering: 0.45 µm filter paper")</f>
        <v>Filtering: 0.45 µm filter paper</v>
      </c>
      <c r="E1521" s="1" t="str">
        <f>HYPERLINK("http://geochem.nrcan.gc.ca/cdogs/content/dgp/dgp00002_e.htm", "Total")</f>
        <v>Total</v>
      </c>
      <c r="F1521" s="1" t="str">
        <f>HYPERLINK("http://geochem.nrcan.gc.ca/cdogs/content/agp/agp01500_e.htm", "SO4 | NONE | IEC")</f>
        <v>SO4 | NONE | IEC</v>
      </c>
      <c r="G1521" s="1" t="str">
        <f>HYPERLINK("http://geochem.nrcan.gc.ca/cdogs/content/mth/mth01169_e.htm", "1169")</f>
        <v>1169</v>
      </c>
      <c r="H1521" s="1" t="str">
        <f>HYPERLINK("http://geochem.nrcan.gc.ca/cdogs/content/bdl/bdl210484_e.htm", "210484")</f>
        <v>210484</v>
      </c>
      <c r="I1521" s="1" t="str">
        <f>HYPERLINK("http://geochem.nrcan.gc.ca/cdogs/content/prj/prj210099_e.htm", "210099")</f>
        <v>210099</v>
      </c>
      <c r="J1521" s="1" t="str">
        <f>HYPERLINK("http://geochem.nrcan.gc.ca/cdogs/content/svy/svy210158_e.htm", "210158")</f>
        <v>210158</v>
      </c>
      <c r="L1521" t="s">
        <v>748</v>
      </c>
      <c r="M1521">
        <v>9.8000000000000007</v>
      </c>
      <c r="N1521" t="s">
        <v>748</v>
      </c>
      <c r="O1521" t="s">
        <v>6826</v>
      </c>
      <c r="P1521" t="s">
        <v>6827</v>
      </c>
      <c r="Q1521" t="s">
        <v>6828</v>
      </c>
      <c r="R1521" t="s">
        <v>6829</v>
      </c>
      <c r="T1521" t="s">
        <v>25</v>
      </c>
    </row>
    <row r="1522" spans="1:20" x14ac:dyDescent="0.25">
      <c r="A1522">
        <v>62.182248299999998</v>
      </c>
      <c r="B1522">
        <v>-129.01590709999999</v>
      </c>
      <c r="C1522" s="1" t="str">
        <f>HYPERLINK("http://geochem.nrcan.gc.ca/cdogs/content/kwd/kwd020018_e.htm", "Fluid (stream)")</f>
        <v>Fluid (stream)</v>
      </c>
      <c r="D1522" s="1" t="str">
        <f>HYPERLINK("http://geochem.nrcan.gc.ca/cdogs/content/kwd/kwd080076_e.htm", "Filtering: 0.45 µm filter paper")</f>
        <v>Filtering: 0.45 µm filter paper</v>
      </c>
      <c r="E1522" s="1" t="str">
        <f>HYPERLINK("http://geochem.nrcan.gc.ca/cdogs/content/dgp/dgp00002_e.htm", "Total")</f>
        <v>Total</v>
      </c>
      <c r="F1522" s="1" t="str">
        <f>HYPERLINK("http://geochem.nrcan.gc.ca/cdogs/content/agp/agp01500_e.htm", "SO4 | NONE | IEC")</f>
        <v>SO4 | NONE | IEC</v>
      </c>
      <c r="G1522" s="1" t="str">
        <f>HYPERLINK("http://geochem.nrcan.gc.ca/cdogs/content/mth/mth01169_e.htm", "1169")</f>
        <v>1169</v>
      </c>
      <c r="H1522" s="1" t="str">
        <f>HYPERLINK("http://geochem.nrcan.gc.ca/cdogs/content/bdl/bdl210484_e.htm", "210484")</f>
        <v>210484</v>
      </c>
      <c r="I1522" s="1" t="str">
        <f>HYPERLINK("http://geochem.nrcan.gc.ca/cdogs/content/prj/prj210099_e.htm", "210099")</f>
        <v>210099</v>
      </c>
      <c r="J1522" s="1" t="str">
        <f>HYPERLINK("http://geochem.nrcan.gc.ca/cdogs/content/svy/svy210158_e.htm", "210158")</f>
        <v>210158</v>
      </c>
      <c r="L1522" t="s">
        <v>6830</v>
      </c>
      <c r="M1522">
        <v>1.4</v>
      </c>
      <c r="N1522" t="s">
        <v>6830</v>
      </c>
      <c r="O1522" t="s">
        <v>6831</v>
      </c>
      <c r="P1522" t="s">
        <v>6832</v>
      </c>
      <c r="Q1522" t="s">
        <v>6833</v>
      </c>
      <c r="R1522" t="s">
        <v>6834</v>
      </c>
      <c r="T1522" t="s">
        <v>25</v>
      </c>
    </row>
    <row r="1523" spans="1:20" x14ac:dyDescent="0.25">
      <c r="A1523">
        <v>62.183694299999999</v>
      </c>
      <c r="B1523">
        <v>-129.00230880000001</v>
      </c>
      <c r="C1523" s="1" t="str">
        <f>HYPERLINK("http://geochem.nrcan.gc.ca/cdogs/content/kwd/kwd020018_e.htm", "Fluid (stream)")</f>
        <v>Fluid (stream)</v>
      </c>
      <c r="D1523" s="1" t="str">
        <f>HYPERLINK("http://geochem.nrcan.gc.ca/cdogs/content/kwd/kwd080076_e.htm", "Filtering: 0.45 µm filter paper")</f>
        <v>Filtering: 0.45 µm filter paper</v>
      </c>
      <c r="E1523" s="1" t="str">
        <f>HYPERLINK("http://geochem.nrcan.gc.ca/cdogs/content/dgp/dgp00002_e.htm", "Total")</f>
        <v>Total</v>
      </c>
      <c r="F1523" s="1" t="str">
        <f>HYPERLINK("http://geochem.nrcan.gc.ca/cdogs/content/agp/agp01500_e.htm", "SO4 | NONE | IEC")</f>
        <v>SO4 | NONE | IEC</v>
      </c>
      <c r="G1523" s="1" t="str">
        <f>HYPERLINK("http://geochem.nrcan.gc.ca/cdogs/content/mth/mth01169_e.htm", "1169")</f>
        <v>1169</v>
      </c>
      <c r="H1523" s="1" t="str">
        <f>HYPERLINK("http://geochem.nrcan.gc.ca/cdogs/content/bdl/bdl210484_e.htm", "210484")</f>
        <v>210484</v>
      </c>
      <c r="I1523" s="1" t="str">
        <f>HYPERLINK("http://geochem.nrcan.gc.ca/cdogs/content/prj/prj210099_e.htm", "210099")</f>
        <v>210099</v>
      </c>
      <c r="J1523" s="1" t="str">
        <f>HYPERLINK("http://geochem.nrcan.gc.ca/cdogs/content/svy/svy210158_e.htm", "210158")</f>
        <v>210158</v>
      </c>
      <c r="L1523" t="s">
        <v>5881</v>
      </c>
      <c r="M1523">
        <v>11</v>
      </c>
      <c r="N1523" t="s">
        <v>5881</v>
      </c>
      <c r="O1523" t="s">
        <v>6835</v>
      </c>
      <c r="P1523" t="s">
        <v>6836</v>
      </c>
      <c r="Q1523" t="s">
        <v>6837</v>
      </c>
      <c r="R1523" t="s">
        <v>6838</v>
      </c>
      <c r="T1523" t="s">
        <v>25</v>
      </c>
    </row>
    <row r="1524" spans="1:20" x14ac:dyDescent="0.25">
      <c r="A1524">
        <v>62.142778</v>
      </c>
      <c r="B1524">
        <v>-129.07364250000001</v>
      </c>
      <c r="C1524" s="1" t="str">
        <f>HYPERLINK("http://geochem.nrcan.gc.ca/cdogs/content/kwd/kwd020018_e.htm", "Fluid (stream)")</f>
        <v>Fluid (stream)</v>
      </c>
      <c r="D1524" s="1" t="str">
        <f>HYPERLINK("http://geochem.nrcan.gc.ca/cdogs/content/kwd/kwd080076_e.htm", "Filtering: 0.45 µm filter paper")</f>
        <v>Filtering: 0.45 µm filter paper</v>
      </c>
      <c r="E1524" s="1" t="str">
        <f>HYPERLINK("http://geochem.nrcan.gc.ca/cdogs/content/dgp/dgp00002_e.htm", "Total")</f>
        <v>Total</v>
      </c>
      <c r="F1524" s="1" t="str">
        <f>HYPERLINK("http://geochem.nrcan.gc.ca/cdogs/content/agp/agp01500_e.htm", "SO4 | NONE | IEC")</f>
        <v>SO4 | NONE | IEC</v>
      </c>
      <c r="G1524" s="1" t="str">
        <f>HYPERLINK("http://geochem.nrcan.gc.ca/cdogs/content/mth/mth01169_e.htm", "1169")</f>
        <v>1169</v>
      </c>
      <c r="H1524" s="1" t="str">
        <f>HYPERLINK("http://geochem.nrcan.gc.ca/cdogs/content/bdl/bdl210484_e.htm", "210484")</f>
        <v>210484</v>
      </c>
      <c r="I1524" s="1" t="str">
        <f>HYPERLINK("http://geochem.nrcan.gc.ca/cdogs/content/prj/prj210099_e.htm", "210099")</f>
        <v>210099</v>
      </c>
      <c r="J1524" s="1" t="str">
        <f>HYPERLINK("http://geochem.nrcan.gc.ca/cdogs/content/svy/svy210158_e.htm", "210158")</f>
        <v>210158</v>
      </c>
      <c r="L1524" t="s">
        <v>6839</v>
      </c>
      <c r="M1524">
        <v>6.1</v>
      </c>
      <c r="N1524" t="s">
        <v>6839</v>
      </c>
      <c r="O1524" t="s">
        <v>6840</v>
      </c>
      <c r="P1524" t="s">
        <v>6841</v>
      </c>
      <c r="Q1524" t="s">
        <v>6842</v>
      </c>
      <c r="R1524" t="s">
        <v>6843</v>
      </c>
      <c r="T1524" t="s">
        <v>25</v>
      </c>
    </row>
    <row r="1525" spans="1:20" x14ac:dyDescent="0.25">
      <c r="A1525">
        <v>62.139356300000003</v>
      </c>
      <c r="B1525">
        <v>-129.0766261</v>
      </c>
      <c r="C1525" s="1" t="str">
        <f>HYPERLINK("http://geochem.nrcan.gc.ca/cdogs/content/kwd/kwd020018_e.htm", "Fluid (stream)")</f>
        <v>Fluid (stream)</v>
      </c>
      <c r="D1525" s="1" t="str">
        <f>HYPERLINK("http://geochem.nrcan.gc.ca/cdogs/content/kwd/kwd080076_e.htm", "Filtering: 0.45 µm filter paper")</f>
        <v>Filtering: 0.45 µm filter paper</v>
      </c>
      <c r="E1525" s="1" t="str">
        <f>HYPERLINK("http://geochem.nrcan.gc.ca/cdogs/content/dgp/dgp00002_e.htm", "Total")</f>
        <v>Total</v>
      </c>
      <c r="F1525" s="1" t="str">
        <f>HYPERLINK("http://geochem.nrcan.gc.ca/cdogs/content/agp/agp01500_e.htm", "SO4 | NONE | IEC")</f>
        <v>SO4 | NONE | IEC</v>
      </c>
      <c r="G1525" s="1" t="str">
        <f>HYPERLINK("http://geochem.nrcan.gc.ca/cdogs/content/mth/mth01169_e.htm", "1169")</f>
        <v>1169</v>
      </c>
      <c r="H1525" s="1" t="str">
        <f>HYPERLINK("http://geochem.nrcan.gc.ca/cdogs/content/bdl/bdl210484_e.htm", "210484")</f>
        <v>210484</v>
      </c>
      <c r="I1525" s="1" t="str">
        <f>HYPERLINK("http://geochem.nrcan.gc.ca/cdogs/content/prj/prj210099_e.htm", "210099")</f>
        <v>210099</v>
      </c>
      <c r="J1525" s="1" t="str">
        <f>HYPERLINK("http://geochem.nrcan.gc.ca/cdogs/content/svy/svy210158_e.htm", "210158")</f>
        <v>210158</v>
      </c>
      <c r="L1525" t="s">
        <v>51</v>
      </c>
      <c r="M1525">
        <v>5.8</v>
      </c>
      <c r="N1525" t="s">
        <v>51</v>
      </c>
      <c r="O1525" t="s">
        <v>6844</v>
      </c>
      <c r="P1525" t="s">
        <v>6845</v>
      </c>
      <c r="Q1525" t="s">
        <v>6846</v>
      </c>
      <c r="R1525" t="s">
        <v>6847</v>
      </c>
      <c r="T1525" t="s">
        <v>25</v>
      </c>
    </row>
    <row r="1526" spans="1:20" x14ac:dyDescent="0.25">
      <c r="A1526">
        <v>62.095787399999999</v>
      </c>
      <c r="B1526">
        <v>-129.15791189999999</v>
      </c>
      <c r="C1526" s="1" t="str">
        <f>HYPERLINK("http://geochem.nrcan.gc.ca/cdogs/content/kwd/kwd020018_e.htm", "Fluid (stream)")</f>
        <v>Fluid (stream)</v>
      </c>
      <c r="D1526" s="1" t="str">
        <f>HYPERLINK("http://geochem.nrcan.gc.ca/cdogs/content/kwd/kwd080076_e.htm", "Filtering: 0.45 µm filter paper")</f>
        <v>Filtering: 0.45 µm filter paper</v>
      </c>
      <c r="E1526" s="1" t="str">
        <f>HYPERLINK("http://geochem.nrcan.gc.ca/cdogs/content/dgp/dgp00002_e.htm", "Total")</f>
        <v>Total</v>
      </c>
      <c r="F1526" s="1" t="str">
        <f>HYPERLINK("http://geochem.nrcan.gc.ca/cdogs/content/agp/agp01500_e.htm", "SO4 | NONE | IEC")</f>
        <v>SO4 | NONE | IEC</v>
      </c>
      <c r="G1526" s="1" t="str">
        <f>HYPERLINK("http://geochem.nrcan.gc.ca/cdogs/content/mth/mth01169_e.htm", "1169")</f>
        <v>1169</v>
      </c>
      <c r="H1526" s="1" t="str">
        <f>HYPERLINK("http://geochem.nrcan.gc.ca/cdogs/content/bdl/bdl210484_e.htm", "210484")</f>
        <v>210484</v>
      </c>
      <c r="I1526" s="1" t="str">
        <f>HYPERLINK("http://geochem.nrcan.gc.ca/cdogs/content/prj/prj210099_e.htm", "210099")</f>
        <v>210099</v>
      </c>
      <c r="J1526" s="1" t="str">
        <f>HYPERLINK("http://geochem.nrcan.gc.ca/cdogs/content/svy/svy210158_e.htm", "210158")</f>
        <v>210158</v>
      </c>
      <c r="L1526" t="s">
        <v>46</v>
      </c>
      <c r="M1526">
        <v>11.9</v>
      </c>
      <c r="N1526" t="s">
        <v>46</v>
      </c>
      <c r="O1526" t="s">
        <v>6848</v>
      </c>
      <c r="P1526" t="s">
        <v>6849</v>
      </c>
      <c r="Q1526" t="s">
        <v>6850</v>
      </c>
      <c r="R1526" t="s">
        <v>6851</v>
      </c>
      <c r="T1526" t="s">
        <v>25</v>
      </c>
    </row>
    <row r="1527" spans="1:20" x14ac:dyDescent="0.25">
      <c r="A1527">
        <v>62.091999299999998</v>
      </c>
      <c r="B1527">
        <v>-129.1497727</v>
      </c>
      <c r="C1527" s="1" t="str">
        <f>HYPERLINK("http://geochem.nrcan.gc.ca/cdogs/content/kwd/kwd020018_e.htm", "Fluid (stream)")</f>
        <v>Fluid (stream)</v>
      </c>
      <c r="D1527" s="1" t="str">
        <f>HYPERLINK("http://geochem.nrcan.gc.ca/cdogs/content/kwd/kwd080076_e.htm", "Filtering: 0.45 µm filter paper")</f>
        <v>Filtering: 0.45 µm filter paper</v>
      </c>
      <c r="E1527" s="1" t="str">
        <f>HYPERLINK("http://geochem.nrcan.gc.ca/cdogs/content/dgp/dgp00002_e.htm", "Total")</f>
        <v>Total</v>
      </c>
      <c r="F1527" s="1" t="str">
        <f>HYPERLINK("http://geochem.nrcan.gc.ca/cdogs/content/agp/agp01500_e.htm", "SO4 | NONE | IEC")</f>
        <v>SO4 | NONE | IEC</v>
      </c>
      <c r="G1527" s="1" t="str">
        <f>HYPERLINK("http://geochem.nrcan.gc.ca/cdogs/content/mth/mth01169_e.htm", "1169")</f>
        <v>1169</v>
      </c>
      <c r="H1527" s="1" t="str">
        <f>HYPERLINK("http://geochem.nrcan.gc.ca/cdogs/content/bdl/bdl210484_e.htm", "210484")</f>
        <v>210484</v>
      </c>
      <c r="I1527" s="1" t="str">
        <f>HYPERLINK("http://geochem.nrcan.gc.ca/cdogs/content/prj/prj210099_e.htm", "210099")</f>
        <v>210099</v>
      </c>
      <c r="J1527" s="1" t="str">
        <f>HYPERLINK("http://geochem.nrcan.gc.ca/cdogs/content/svy/svy210158_e.htm", "210158")</f>
        <v>210158</v>
      </c>
      <c r="L1527" t="s">
        <v>637</v>
      </c>
      <c r="M1527">
        <v>32.700000000000003</v>
      </c>
      <c r="N1527" t="s">
        <v>637</v>
      </c>
      <c r="O1527" t="s">
        <v>6852</v>
      </c>
      <c r="P1527" t="s">
        <v>6853</v>
      </c>
      <c r="Q1527" t="s">
        <v>6854</v>
      </c>
      <c r="R1527" t="s">
        <v>6855</v>
      </c>
      <c r="T1527" t="s">
        <v>25</v>
      </c>
    </row>
    <row r="1528" spans="1:20" x14ac:dyDescent="0.25">
      <c r="A1528">
        <v>62.088402600000002</v>
      </c>
      <c r="B1528">
        <v>-129.10770729999999</v>
      </c>
      <c r="C1528" s="1" t="str">
        <f>HYPERLINK("http://geochem.nrcan.gc.ca/cdogs/content/kwd/kwd020018_e.htm", "Fluid (stream)")</f>
        <v>Fluid (stream)</v>
      </c>
      <c r="D1528" s="1" t="str">
        <f>HYPERLINK("http://geochem.nrcan.gc.ca/cdogs/content/kwd/kwd080076_e.htm", "Filtering: 0.45 µm filter paper")</f>
        <v>Filtering: 0.45 µm filter paper</v>
      </c>
      <c r="E1528" s="1" t="str">
        <f>HYPERLINK("http://geochem.nrcan.gc.ca/cdogs/content/dgp/dgp00002_e.htm", "Total")</f>
        <v>Total</v>
      </c>
      <c r="F1528" s="1" t="str">
        <f>HYPERLINK("http://geochem.nrcan.gc.ca/cdogs/content/agp/agp01500_e.htm", "SO4 | NONE | IEC")</f>
        <v>SO4 | NONE | IEC</v>
      </c>
      <c r="G1528" s="1" t="str">
        <f>HYPERLINK("http://geochem.nrcan.gc.ca/cdogs/content/mth/mth01169_e.htm", "1169")</f>
        <v>1169</v>
      </c>
      <c r="H1528" s="1" t="str">
        <f>HYPERLINK("http://geochem.nrcan.gc.ca/cdogs/content/bdl/bdl210484_e.htm", "210484")</f>
        <v>210484</v>
      </c>
      <c r="I1528" s="1" t="str">
        <f>HYPERLINK("http://geochem.nrcan.gc.ca/cdogs/content/prj/prj210099_e.htm", "210099")</f>
        <v>210099</v>
      </c>
      <c r="J1528" s="1" t="str">
        <f>HYPERLINK("http://geochem.nrcan.gc.ca/cdogs/content/svy/svy210158_e.htm", "210158")</f>
        <v>210158</v>
      </c>
      <c r="L1528" t="s">
        <v>229</v>
      </c>
      <c r="M1528">
        <v>17.899999999999999</v>
      </c>
      <c r="N1528" t="s">
        <v>229</v>
      </c>
      <c r="O1528" t="s">
        <v>6856</v>
      </c>
      <c r="P1528" t="s">
        <v>6857</v>
      </c>
      <c r="Q1528" t="s">
        <v>6858</v>
      </c>
      <c r="R1528" t="s">
        <v>6859</v>
      </c>
      <c r="T1528" t="s">
        <v>25</v>
      </c>
    </row>
    <row r="1529" spans="1:20" x14ac:dyDescent="0.25">
      <c r="A1529">
        <v>62.094177199999997</v>
      </c>
      <c r="B1529">
        <v>-129.10433810000001</v>
      </c>
      <c r="C1529" s="1" t="str">
        <f>HYPERLINK("http://geochem.nrcan.gc.ca/cdogs/content/kwd/kwd020018_e.htm", "Fluid (stream)")</f>
        <v>Fluid (stream)</v>
      </c>
      <c r="D1529" s="1" t="str">
        <f>HYPERLINK("http://geochem.nrcan.gc.ca/cdogs/content/kwd/kwd080076_e.htm", "Filtering: 0.45 µm filter paper")</f>
        <v>Filtering: 0.45 µm filter paper</v>
      </c>
      <c r="E1529" s="1" t="str">
        <f>HYPERLINK("http://geochem.nrcan.gc.ca/cdogs/content/dgp/dgp00002_e.htm", "Total")</f>
        <v>Total</v>
      </c>
      <c r="F1529" s="1" t="str">
        <f>HYPERLINK("http://geochem.nrcan.gc.ca/cdogs/content/agp/agp01500_e.htm", "SO4 | NONE | IEC")</f>
        <v>SO4 | NONE | IEC</v>
      </c>
      <c r="G1529" s="1" t="str">
        <f>HYPERLINK("http://geochem.nrcan.gc.ca/cdogs/content/mth/mth01169_e.htm", "1169")</f>
        <v>1169</v>
      </c>
      <c r="H1529" s="1" t="str">
        <f>HYPERLINK("http://geochem.nrcan.gc.ca/cdogs/content/bdl/bdl210484_e.htm", "210484")</f>
        <v>210484</v>
      </c>
      <c r="I1529" s="1" t="str">
        <f>HYPERLINK("http://geochem.nrcan.gc.ca/cdogs/content/prj/prj210099_e.htm", "210099")</f>
        <v>210099</v>
      </c>
      <c r="J1529" s="1" t="str">
        <f>HYPERLINK("http://geochem.nrcan.gc.ca/cdogs/content/svy/svy210158_e.htm", "210158")</f>
        <v>210158</v>
      </c>
      <c r="L1529" t="s">
        <v>655</v>
      </c>
      <c r="M1529">
        <v>5</v>
      </c>
      <c r="N1529" t="s">
        <v>655</v>
      </c>
      <c r="O1529" t="s">
        <v>6860</v>
      </c>
      <c r="P1529" t="s">
        <v>6861</v>
      </c>
      <c r="Q1529" t="s">
        <v>6862</v>
      </c>
      <c r="R1529" t="s">
        <v>6863</v>
      </c>
      <c r="T1529" t="s">
        <v>25</v>
      </c>
    </row>
    <row r="1530" spans="1:20" x14ac:dyDescent="0.25">
      <c r="A1530">
        <v>62.081413300000001</v>
      </c>
      <c r="B1530">
        <v>-129.10312640000001</v>
      </c>
      <c r="C1530" s="1" t="str">
        <f>HYPERLINK("http://geochem.nrcan.gc.ca/cdogs/content/kwd/kwd020018_e.htm", "Fluid (stream)")</f>
        <v>Fluid (stream)</v>
      </c>
      <c r="D1530" s="1" t="str">
        <f>HYPERLINK("http://geochem.nrcan.gc.ca/cdogs/content/kwd/kwd080076_e.htm", "Filtering: 0.45 µm filter paper")</f>
        <v>Filtering: 0.45 µm filter paper</v>
      </c>
      <c r="E1530" s="1" t="str">
        <f>HYPERLINK("http://geochem.nrcan.gc.ca/cdogs/content/dgp/dgp00002_e.htm", "Total")</f>
        <v>Total</v>
      </c>
      <c r="F1530" s="1" t="str">
        <f>HYPERLINK("http://geochem.nrcan.gc.ca/cdogs/content/agp/agp01500_e.htm", "SO4 | NONE | IEC")</f>
        <v>SO4 | NONE | IEC</v>
      </c>
      <c r="G1530" s="1" t="str">
        <f>HYPERLINK("http://geochem.nrcan.gc.ca/cdogs/content/mth/mth01169_e.htm", "1169")</f>
        <v>1169</v>
      </c>
      <c r="H1530" s="1" t="str">
        <f>HYPERLINK("http://geochem.nrcan.gc.ca/cdogs/content/bdl/bdl210484_e.htm", "210484")</f>
        <v>210484</v>
      </c>
      <c r="I1530" s="1" t="str">
        <f>HYPERLINK("http://geochem.nrcan.gc.ca/cdogs/content/prj/prj210099_e.htm", "210099")</f>
        <v>210099</v>
      </c>
      <c r="J1530" s="1" t="str">
        <f>HYPERLINK("http://geochem.nrcan.gc.ca/cdogs/content/svy/svy210158_e.htm", "210158")</f>
        <v>210158</v>
      </c>
      <c r="L1530" t="s">
        <v>6864</v>
      </c>
      <c r="M1530">
        <v>49.9</v>
      </c>
      <c r="N1530" t="s">
        <v>6864</v>
      </c>
      <c r="O1530" t="s">
        <v>6865</v>
      </c>
      <c r="P1530" t="s">
        <v>6866</v>
      </c>
      <c r="Q1530" t="s">
        <v>6867</v>
      </c>
      <c r="R1530" t="s">
        <v>6868</v>
      </c>
      <c r="T1530" t="s">
        <v>25</v>
      </c>
    </row>
    <row r="1531" spans="1:20" x14ac:dyDescent="0.25">
      <c r="A1531">
        <v>62.0732395</v>
      </c>
      <c r="B1531">
        <v>-129.08382660000001</v>
      </c>
      <c r="C1531" s="1" t="str">
        <f>HYPERLINK("http://geochem.nrcan.gc.ca/cdogs/content/kwd/kwd020018_e.htm", "Fluid (stream)")</f>
        <v>Fluid (stream)</v>
      </c>
      <c r="D1531" s="1" t="str">
        <f>HYPERLINK("http://geochem.nrcan.gc.ca/cdogs/content/kwd/kwd080076_e.htm", "Filtering: 0.45 µm filter paper")</f>
        <v>Filtering: 0.45 µm filter paper</v>
      </c>
      <c r="E1531" s="1" t="str">
        <f>HYPERLINK("http://geochem.nrcan.gc.ca/cdogs/content/dgp/dgp00002_e.htm", "Total")</f>
        <v>Total</v>
      </c>
      <c r="F1531" s="1" t="str">
        <f>HYPERLINK("http://geochem.nrcan.gc.ca/cdogs/content/agp/agp01500_e.htm", "SO4 | NONE | IEC")</f>
        <v>SO4 | NONE | IEC</v>
      </c>
      <c r="G1531" s="1" t="str">
        <f>HYPERLINK("http://geochem.nrcan.gc.ca/cdogs/content/mth/mth01169_e.htm", "1169")</f>
        <v>1169</v>
      </c>
      <c r="H1531" s="1" t="str">
        <f>HYPERLINK("http://geochem.nrcan.gc.ca/cdogs/content/bdl/bdl210484_e.htm", "210484")</f>
        <v>210484</v>
      </c>
      <c r="I1531" s="1" t="str">
        <f>HYPERLINK("http://geochem.nrcan.gc.ca/cdogs/content/prj/prj210099_e.htm", "210099")</f>
        <v>210099</v>
      </c>
      <c r="J1531" s="1" t="str">
        <f>HYPERLINK("http://geochem.nrcan.gc.ca/cdogs/content/svy/svy210158_e.htm", "210158")</f>
        <v>210158</v>
      </c>
      <c r="L1531" t="s">
        <v>734</v>
      </c>
      <c r="M1531">
        <v>21</v>
      </c>
      <c r="N1531" t="s">
        <v>734</v>
      </c>
      <c r="O1531" t="s">
        <v>6869</v>
      </c>
      <c r="P1531" t="s">
        <v>6870</v>
      </c>
      <c r="Q1531" t="s">
        <v>6871</v>
      </c>
      <c r="R1531" t="s">
        <v>6872</v>
      </c>
      <c r="T1531" t="s">
        <v>25</v>
      </c>
    </row>
    <row r="1532" spans="1:20" x14ac:dyDescent="0.25">
      <c r="C1532" t="s">
        <v>4746</v>
      </c>
      <c r="D1532" t="s">
        <v>4747</v>
      </c>
      <c r="E1532" s="1" t="str">
        <f>HYPERLINK("http://geochem.nrcan.gc.ca/cdogs/content/dgp/dgp00002_e.htm", "Total")</f>
        <v>Total</v>
      </c>
      <c r="F1532" s="1" t="str">
        <f>HYPERLINK("http://geochem.nrcan.gc.ca/cdogs/content/agp/agp01500_e.htm", "SO4 | NONE | IEC")</f>
        <v>SO4 | NONE | IEC</v>
      </c>
      <c r="G1532" s="1" t="str">
        <f>HYPERLINK("http://geochem.nrcan.gc.ca/cdogs/content/mth/mth01169_e.htm", "1169")</f>
        <v>1169</v>
      </c>
      <c r="H1532" s="1" t="str">
        <f>HYPERLINK("http://geochem.nrcan.gc.ca/cdogs/content/bdl/bdl210484_e.htm", "210484")</f>
        <v>210484</v>
      </c>
      <c r="L1532" t="s">
        <v>5737</v>
      </c>
      <c r="M1532">
        <v>22.4</v>
      </c>
      <c r="N1532">
        <v>22.4</v>
      </c>
      <c r="Q1532" t="s">
        <v>6873</v>
      </c>
      <c r="R1532" t="s">
        <v>6874</v>
      </c>
      <c r="T1532">
        <v>0</v>
      </c>
    </row>
    <row r="1533" spans="1:20" x14ac:dyDescent="0.25">
      <c r="A1533">
        <v>62.076161300000003</v>
      </c>
      <c r="B1533">
        <v>-129.0270855</v>
      </c>
      <c r="C1533" s="1" t="str">
        <f>HYPERLINK("http://geochem.nrcan.gc.ca/cdogs/content/kwd/kwd020018_e.htm", "Fluid (stream)")</f>
        <v>Fluid (stream)</v>
      </c>
      <c r="D1533" s="1" t="str">
        <f>HYPERLINK("http://geochem.nrcan.gc.ca/cdogs/content/kwd/kwd080076_e.htm", "Filtering: 0.45 µm filter paper")</f>
        <v>Filtering: 0.45 µm filter paper</v>
      </c>
      <c r="E1533" s="1" t="str">
        <f>HYPERLINK("http://geochem.nrcan.gc.ca/cdogs/content/dgp/dgp00002_e.htm", "Total")</f>
        <v>Total</v>
      </c>
      <c r="F1533" s="1" t="str">
        <f>HYPERLINK("http://geochem.nrcan.gc.ca/cdogs/content/agp/agp01500_e.htm", "SO4 | NONE | IEC")</f>
        <v>SO4 | NONE | IEC</v>
      </c>
      <c r="G1533" s="1" t="str">
        <f>HYPERLINK("http://geochem.nrcan.gc.ca/cdogs/content/mth/mth01169_e.htm", "1169")</f>
        <v>1169</v>
      </c>
      <c r="H1533" s="1" t="str">
        <f>HYPERLINK("http://geochem.nrcan.gc.ca/cdogs/content/bdl/bdl210484_e.htm", "210484")</f>
        <v>210484</v>
      </c>
      <c r="I1533" s="1" t="str">
        <f>HYPERLINK("http://geochem.nrcan.gc.ca/cdogs/content/prj/prj210099_e.htm", "210099")</f>
        <v>210099</v>
      </c>
      <c r="J1533" s="1" t="str">
        <f>HYPERLINK("http://geochem.nrcan.gc.ca/cdogs/content/svy/svy210158_e.htm", "210158")</f>
        <v>210158</v>
      </c>
      <c r="L1533" t="s">
        <v>1061</v>
      </c>
      <c r="M1533">
        <v>13.5</v>
      </c>
      <c r="N1533" t="s">
        <v>1061</v>
      </c>
      <c r="O1533" t="s">
        <v>6875</v>
      </c>
      <c r="P1533" t="s">
        <v>6876</v>
      </c>
      <c r="Q1533" t="s">
        <v>6877</v>
      </c>
      <c r="R1533" t="s">
        <v>6878</v>
      </c>
      <c r="T1533" t="s">
        <v>25</v>
      </c>
    </row>
    <row r="1534" spans="1:20" x14ac:dyDescent="0.25">
      <c r="A1534">
        <v>62.0663512</v>
      </c>
      <c r="B1534">
        <v>-129.01781579999999</v>
      </c>
      <c r="C1534" s="1" t="str">
        <f>HYPERLINK("http://geochem.nrcan.gc.ca/cdogs/content/kwd/kwd020018_e.htm", "Fluid (stream)")</f>
        <v>Fluid (stream)</v>
      </c>
      <c r="D1534" s="1" t="str">
        <f>HYPERLINK("http://geochem.nrcan.gc.ca/cdogs/content/kwd/kwd080076_e.htm", "Filtering: 0.45 µm filter paper")</f>
        <v>Filtering: 0.45 µm filter paper</v>
      </c>
      <c r="E1534" s="1" t="str">
        <f>HYPERLINK("http://geochem.nrcan.gc.ca/cdogs/content/dgp/dgp00002_e.htm", "Total")</f>
        <v>Total</v>
      </c>
      <c r="F1534" s="1" t="str">
        <f>HYPERLINK("http://geochem.nrcan.gc.ca/cdogs/content/agp/agp01500_e.htm", "SO4 | NONE | IEC")</f>
        <v>SO4 | NONE | IEC</v>
      </c>
      <c r="G1534" s="1" t="str">
        <f>HYPERLINK("http://geochem.nrcan.gc.ca/cdogs/content/mth/mth01169_e.htm", "1169")</f>
        <v>1169</v>
      </c>
      <c r="H1534" s="1" t="str">
        <f>HYPERLINK("http://geochem.nrcan.gc.ca/cdogs/content/bdl/bdl210484_e.htm", "210484")</f>
        <v>210484</v>
      </c>
      <c r="I1534" s="1" t="str">
        <f>HYPERLINK("http://geochem.nrcan.gc.ca/cdogs/content/prj/prj210099_e.htm", "210099")</f>
        <v>210099</v>
      </c>
      <c r="J1534" s="1" t="str">
        <f>HYPERLINK("http://geochem.nrcan.gc.ca/cdogs/content/svy/svy210158_e.htm", "210158")</f>
        <v>210158</v>
      </c>
      <c r="L1534" t="s">
        <v>777</v>
      </c>
      <c r="M1534">
        <v>18.399999999999999</v>
      </c>
      <c r="N1534" t="s">
        <v>777</v>
      </c>
      <c r="O1534" t="s">
        <v>6879</v>
      </c>
      <c r="P1534" t="s">
        <v>6880</v>
      </c>
      <c r="Q1534" t="s">
        <v>6881</v>
      </c>
      <c r="R1534" t="s">
        <v>6882</v>
      </c>
      <c r="T1534" t="s">
        <v>25</v>
      </c>
    </row>
    <row r="1535" spans="1:20" x14ac:dyDescent="0.25">
      <c r="A1535">
        <v>62.039980300000003</v>
      </c>
      <c r="B1535">
        <v>-129.09809079999999</v>
      </c>
      <c r="C1535" s="1" t="str">
        <f>HYPERLINK("http://geochem.nrcan.gc.ca/cdogs/content/kwd/kwd020018_e.htm", "Fluid (stream)")</f>
        <v>Fluid (stream)</v>
      </c>
      <c r="D1535" s="1" t="str">
        <f>HYPERLINK("http://geochem.nrcan.gc.ca/cdogs/content/kwd/kwd080076_e.htm", "Filtering: 0.45 µm filter paper")</f>
        <v>Filtering: 0.45 µm filter paper</v>
      </c>
      <c r="E1535" s="1" t="str">
        <f>HYPERLINK("http://geochem.nrcan.gc.ca/cdogs/content/dgp/dgp00002_e.htm", "Total")</f>
        <v>Total</v>
      </c>
      <c r="F1535" s="1" t="str">
        <f>HYPERLINK("http://geochem.nrcan.gc.ca/cdogs/content/agp/agp01500_e.htm", "SO4 | NONE | IEC")</f>
        <v>SO4 | NONE | IEC</v>
      </c>
      <c r="G1535" s="1" t="str">
        <f>HYPERLINK("http://geochem.nrcan.gc.ca/cdogs/content/mth/mth01169_e.htm", "1169")</f>
        <v>1169</v>
      </c>
      <c r="H1535" s="1" t="str">
        <f>HYPERLINK("http://geochem.nrcan.gc.ca/cdogs/content/bdl/bdl210484_e.htm", "210484")</f>
        <v>210484</v>
      </c>
      <c r="I1535" s="1" t="str">
        <f>HYPERLINK("http://geochem.nrcan.gc.ca/cdogs/content/prj/prj210099_e.htm", "210099")</f>
        <v>210099</v>
      </c>
      <c r="J1535" s="1" t="str">
        <f>HYPERLINK("http://geochem.nrcan.gc.ca/cdogs/content/svy/svy210158_e.htm", "210158")</f>
        <v>210158</v>
      </c>
      <c r="L1535" t="s">
        <v>3390</v>
      </c>
      <c r="M1535">
        <v>37.4</v>
      </c>
      <c r="N1535" t="s">
        <v>3390</v>
      </c>
      <c r="O1535" t="s">
        <v>6883</v>
      </c>
      <c r="P1535" t="s">
        <v>6884</v>
      </c>
      <c r="Q1535" t="s">
        <v>6885</v>
      </c>
      <c r="R1535" t="s">
        <v>6886</v>
      </c>
      <c r="T1535" t="s">
        <v>25</v>
      </c>
    </row>
    <row r="1536" spans="1:20" x14ac:dyDescent="0.25">
      <c r="A1536">
        <v>62.039980300000003</v>
      </c>
      <c r="B1536">
        <v>-129.09809079999999</v>
      </c>
      <c r="C1536" s="1" t="str">
        <f>HYPERLINK("http://geochem.nrcan.gc.ca/cdogs/content/kwd/kwd020018_e.htm", "Fluid (stream)")</f>
        <v>Fluid (stream)</v>
      </c>
      <c r="D1536" s="1" t="str">
        <f>HYPERLINK("http://geochem.nrcan.gc.ca/cdogs/content/kwd/kwd080076_e.htm", "Filtering: 0.45 µm filter paper")</f>
        <v>Filtering: 0.45 µm filter paper</v>
      </c>
      <c r="E1536" s="1" t="str">
        <f>HYPERLINK("http://geochem.nrcan.gc.ca/cdogs/content/dgp/dgp00002_e.htm", "Total")</f>
        <v>Total</v>
      </c>
      <c r="F1536" s="1" t="str">
        <f>HYPERLINK("http://geochem.nrcan.gc.ca/cdogs/content/agp/agp01500_e.htm", "SO4 | NONE | IEC")</f>
        <v>SO4 | NONE | IEC</v>
      </c>
      <c r="G1536" s="1" t="str">
        <f>HYPERLINK("http://geochem.nrcan.gc.ca/cdogs/content/mth/mth01169_e.htm", "1169")</f>
        <v>1169</v>
      </c>
      <c r="H1536" s="1" t="str">
        <f>HYPERLINK("http://geochem.nrcan.gc.ca/cdogs/content/bdl/bdl210484_e.htm", "210484")</f>
        <v>210484</v>
      </c>
      <c r="I1536" s="1" t="str">
        <f>HYPERLINK("http://geochem.nrcan.gc.ca/cdogs/content/prj/prj210099_e.htm", "210099")</f>
        <v>210099</v>
      </c>
      <c r="J1536" s="1" t="str">
        <f>HYPERLINK("http://geochem.nrcan.gc.ca/cdogs/content/svy/svy210158_e.htm", "210158")</f>
        <v>210158</v>
      </c>
      <c r="L1536" t="s">
        <v>3013</v>
      </c>
      <c r="M1536">
        <v>36.700000000000003</v>
      </c>
      <c r="N1536" t="s">
        <v>3013</v>
      </c>
      <c r="O1536" t="s">
        <v>6883</v>
      </c>
      <c r="P1536" t="s">
        <v>6887</v>
      </c>
      <c r="Q1536" t="s">
        <v>6888</v>
      </c>
      <c r="R1536" t="s">
        <v>6889</v>
      </c>
      <c r="T1536" t="s">
        <v>25</v>
      </c>
    </row>
    <row r="1537" spans="1:20" x14ac:dyDescent="0.25">
      <c r="A1537">
        <v>62.033653700000002</v>
      </c>
      <c r="B1537">
        <v>-129.10753120000001</v>
      </c>
      <c r="C1537" s="1" t="str">
        <f>HYPERLINK("http://geochem.nrcan.gc.ca/cdogs/content/kwd/kwd020018_e.htm", "Fluid (stream)")</f>
        <v>Fluid (stream)</v>
      </c>
      <c r="D1537" s="1" t="str">
        <f>HYPERLINK("http://geochem.nrcan.gc.ca/cdogs/content/kwd/kwd080076_e.htm", "Filtering: 0.45 µm filter paper")</f>
        <v>Filtering: 0.45 µm filter paper</v>
      </c>
      <c r="E1537" s="1" t="str">
        <f>HYPERLINK("http://geochem.nrcan.gc.ca/cdogs/content/dgp/dgp00002_e.htm", "Total")</f>
        <v>Total</v>
      </c>
      <c r="F1537" s="1" t="str">
        <f>HYPERLINK("http://geochem.nrcan.gc.ca/cdogs/content/agp/agp01500_e.htm", "SO4 | NONE | IEC")</f>
        <v>SO4 | NONE | IEC</v>
      </c>
      <c r="G1537" s="1" t="str">
        <f>HYPERLINK("http://geochem.nrcan.gc.ca/cdogs/content/mth/mth01169_e.htm", "1169")</f>
        <v>1169</v>
      </c>
      <c r="H1537" s="1" t="str">
        <f>HYPERLINK("http://geochem.nrcan.gc.ca/cdogs/content/bdl/bdl210484_e.htm", "210484")</f>
        <v>210484</v>
      </c>
      <c r="I1537" s="1" t="str">
        <f>HYPERLINK("http://geochem.nrcan.gc.ca/cdogs/content/prj/prj210099_e.htm", "210099")</f>
        <v>210099</v>
      </c>
      <c r="J1537" s="1" t="str">
        <f>HYPERLINK("http://geochem.nrcan.gc.ca/cdogs/content/svy/svy210158_e.htm", "210158")</f>
        <v>210158</v>
      </c>
      <c r="L1537" t="s">
        <v>3278</v>
      </c>
      <c r="M1537">
        <v>27.7</v>
      </c>
      <c r="N1537" t="s">
        <v>3278</v>
      </c>
      <c r="O1537" t="s">
        <v>6890</v>
      </c>
      <c r="P1537" t="s">
        <v>6891</v>
      </c>
      <c r="Q1537" t="s">
        <v>6892</v>
      </c>
      <c r="R1537" t="s">
        <v>6893</v>
      </c>
      <c r="T1537" t="s">
        <v>25</v>
      </c>
    </row>
    <row r="1538" spans="1:20" x14ac:dyDescent="0.25">
      <c r="A1538">
        <v>62.037039800000002</v>
      </c>
      <c r="B1538">
        <v>-129.1613333</v>
      </c>
      <c r="C1538" s="1" t="str">
        <f>HYPERLINK("http://geochem.nrcan.gc.ca/cdogs/content/kwd/kwd020018_e.htm", "Fluid (stream)")</f>
        <v>Fluid (stream)</v>
      </c>
      <c r="D1538" s="1" t="str">
        <f>HYPERLINK("http://geochem.nrcan.gc.ca/cdogs/content/kwd/kwd080076_e.htm", "Filtering: 0.45 µm filter paper")</f>
        <v>Filtering: 0.45 µm filter paper</v>
      </c>
      <c r="E1538" s="1" t="str">
        <f>HYPERLINK("http://geochem.nrcan.gc.ca/cdogs/content/dgp/dgp00002_e.htm", "Total")</f>
        <v>Total</v>
      </c>
      <c r="F1538" s="1" t="str">
        <f>HYPERLINK("http://geochem.nrcan.gc.ca/cdogs/content/agp/agp01500_e.htm", "SO4 | NONE | IEC")</f>
        <v>SO4 | NONE | IEC</v>
      </c>
      <c r="G1538" s="1" t="str">
        <f>HYPERLINK("http://geochem.nrcan.gc.ca/cdogs/content/mth/mth01169_e.htm", "1169")</f>
        <v>1169</v>
      </c>
      <c r="H1538" s="1" t="str">
        <f>HYPERLINK("http://geochem.nrcan.gc.ca/cdogs/content/bdl/bdl210484_e.htm", "210484")</f>
        <v>210484</v>
      </c>
      <c r="I1538" s="1" t="str">
        <f>HYPERLINK("http://geochem.nrcan.gc.ca/cdogs/content/prj/prj210099_e.htm", "210099")</f>
        <v>210099</v>
      </c>
      <c r="J1538" s="1" t="str">
        <f>HYPERLINK("http://geochem.nrcan.gc.ca/cdogs/content/svy/svy210158_e.htm", "210158")</f>
        <v>210158</v>
      </c>
      <c r="L1538" t="s">
        <v>5105</v>
      </c>
      <c r="M1538">
        <v>16.2</v>
      </c>
      <c r="N1538" t="s">
        <v>5105</v>
      </c>
      <c r="O1538" t="s">
        <v>6894</v>
      </c>
      <c r="P1538" t="s">
        <v>6895</v>
      </c>
      <c r="Q1538" t="s">
        <v>6896</v>
      </c>
      <c r="R1538" t="s">
        <v>6897</v>
      </c>
      <c r="T1538" t="s">
        <v>25</v>
      </c>
    </row>
    <row r="1539" spans="1:20" x14ac:dyDescent="0.25">
      <c r="A1539">
        <v>62.026546199999999</v>
      </c>
      <c r="B1539">
        <v>-129.17591479999999</v>
      </c>
      <c r="C1539" s="1" t="str">
        <f>HYPERLINK("http://geochem.nrcan.gc.ca/cdogs/content/kwd/kwd020018_e.htm", "Fluid (stream)")</f>
        <v>Fluid (stream)</v>
      </c>
      <c r="D1539" s="1" t="str">
        <f>HYPERLINK("http://geochem.nrcan.gc.ca/cdogs/content/kwd/kwd080076_e.htm", "Filtering: 0.45 µm filter paper")</f>
        <v>Filtering: 0.45 µm filter paper</v>
      </c>
      <c r="E1539" s="1" t="str">
        <f>HYPERLINK("http://geochem.nrcan.gc.ca/cdogs/content/dgp/dgp00002_e.htm", "Total")</f>
        <v>Total</v>
      </c>
      <c r="F1539" s="1" t="str">
        <f>HYPERLINK("http://geochem.nrcan.gc.ca/cdogs/content/agp/agp01500_e.htm", "SO4 | NONE | IEC")</f>
        <v>SO4 | NONE | IEC</v>
      </c>
      <c r="G1539" s="1" t="str">
        <f>HYPERLINK("http://geochem.nrcan.gc.ca/cdogs/content/mth/mth01169_e.htm", "1169")</f>
        <v>1169</v>
      </c>
      <c r="H1539" s="1" t="str">
        <f>HYPERLINK("http://geochem.nrcan.gc.ca/cdogs/content/bdl/bdl210484_e.htm", "210484")</f>
        <v>210484</v>
      </c>
      <c r="I1539" s="1" t="str">
        <f>HYPERLINK("http://geochem.nrcan.gc.ca/cdogs/content/prj/prj210099_e.htm", "210099")</f>
        <v>210099</v>
      </c>
      <c r="J1539" s="1" t="str">
        <f>HYPERLINK("http://geochem.nrcan.gc.ca/cdogs/content/svy/svy210158_e.htm", "210158")</f>
        <v>210158</v>
      </c>
      <c r="L1539" t="s">
        <v>2458</v>
      </c>
      <c r="M1539">
        <v>8.3000000000000007</v>
      </c>
      <c r="N1539" t="s">
        <v>2458</v>
      </c>
      <c r="O1539" t="s">
        <v>6898</v>
      </c>
      <c r="P1539" t="s">
        <v>6899</v>
      </c>
      <c r="Q1539" t="s">
        <v>6900</v>
      </c>
      <c r="R1539" t="s">
        <v>6901</v>
      </c>
      <c r="T1539" t="s">
        <v>25</v>
      </c>
    </row>
    <row r="1540" spans="1:20" x14ac:dyDescent="0.25">
      <c r="A1540">
        <v>62.031470900000002</v>
      </c>
      <c r="B1540">
        <v>-129.2383628</v>
      </c>
      <c r="C1540" s="1" t="str">
        <f>HYPERLINK("http://geochem.nrcan.gc.ca/cdogs/content/kwd/kwd020018_e.htm", "Fluid (stream)")</f>
        <v>Fluid (stream)</v>
      </c>
      <c r="D1540" s="1" t="str">
        <f>HYPERLINK("http://geochem.nrcan.gc.ca/cdogs/content/kwd/kwd080076_e.htm", "Filtering: 0.45 µm filter paper")</f>
        <v>Filtering: 0.45 µm filter paper</v>
      </c>
      <c r="E1540" s="1" t="str">
        <f>HYPERLINK("http://geochem.nrcan.gc.ca/cdogs/content/dgp/dgp00002_e.htm", "Total")</f>
        <v>Total</v>
      </c>
      <c r="F1540" s="1" t="str">
        <f>HYPERLINK("http://geochem.nrcan.gc.ca/cdogs/content/agp/agp01500_e.htm", "SO4 | NONE | IEC")</f>
        <v>SO4 | NONE | IEC</v>
      </c>
      <c r="G1540" s="1" t="str">
        <f>HYPERLINK("http://geochem.nrcan.gc.ca/cdogs/content/mth/mth01169_e.htm", "1169")</f>
        <v>1169</v>
      </c>
      <c r="H1540" s="1" t="str">
        <f>HYPERLINK("http://geochem.nrcan.gc.ca/cdogs/content/bdl/bdl210484_e.htm", "210484")</f>
        <v>210484</v>
      </c>
      <c r="I1540" s="1" t="str">
        <f>HYPERLINK("http://geochem.nrcan.gc.ca/cdogs/content/prj/prj210099_e.htm", "210099")</f>
        <v>210099</v>
      </c>
      <c r="J1540" s="1" t="str">
        <f>HYPERLINK("http://geochem.nrcan.gc.ca/cdogs/content/svy/svy210158_e.htm", "210158")</f>
        <v>210158</v>
      </c>
      <c r="L1540" t="s">
        <v>5463</v>
      </c>
      <c r="M1540">
        <v>13.4</v>
      </c>
      <c r="N1540" t="s">
        <v>5463</v>
      </c>
      <c r="O1540" t="s">
        <v>6902</v>
      </c>
      <c r="P1540" t="s">
        <v>6903</v>
      </c>
      <c r="Q1540" t="s">
        <v>6904</v>
      </c>
      <c r="R1540" t="s">
        <v>6905</v>
      </c>
      <c r="T1540" t="s">
        <v>25</v>
      </c>
    </row>
    <row r="1541" spans="1:20" x14ac:dyDescent="0.25">
      <c r="A1541">
        <v>62.041871299999997</v>
      </c>
      <c r="B1541">
        <v>-129.23525169999999</v>
      </c>
      <c r="C1541" s="1" t="str">
        <f>HYPERLINK("http://geochem.nrcan.gc.ca/cdogs/content/kwd/kwd020018_e.htm", "Fluid (stream)")</f>
        <v>Fluid (stream)</v>
      </c>
      <c r="D1541" s="1" t="str">
        <f>HYPERLINK("http://geochem.nrcan.gc.ca/cdogs/content/kwd/kwd080076_e.htm", "Filtering: 0.45 µm filter paper")</f>
        <v>Filtering: 0.45 µm filter paper</v>
      </c>
      <c r="E1541" s="1" t="str">
        <f>HYPERLINK("http://geochem.nrcan.gc.ca/cdogs/content/dgp/dgp00002_e.htm", "Total")</f>
        <v>Total</v>
      </c>
      <c r="F1541" s="1" t="str">
        <f>HYPERLINK("http://geochem.nrcan.gc.ca/cdogs/content/agp/agp01500_e.htm", "SO4 | NONE | IEC")</f>
        <v>SO4 | NONE | IEC</v>
      </c>
      <c r="G1541" s="1" t="str">
        <f>HYPERLINK("http://geochem.nrcan.gc.ca/cdogs/content/mth/mth01169_e.htm", "1169")</f>
        <v>1169</v>
      </c>
      <c r="H1541" s="1" t="str">
        <f>HYPERLINK("http://geochem.nrcan.gc.ca/cdogs/content/bdl/bdl210484_e.htm", "210484")</f>
        <v>210484</v>
      </c>
      <c r="I1541" s="1" t="str">
        <f>HYPERLINK("http://geochem.nrcan.gc.ca/cdogs/content/prj/prj210099_e.htm", "210099")</f>
        <v>210099</v>
      </c>
      <c r="J1541" s="1" t="str">
        <f>HYPERLINK("http://geochem.nrcan.gc.ca/cdogs/content/svy/svy210158_e.htm", "210158")</f>
        <v>210158</v>
      </c>
      <c r="L1541" t="s">
        <v>724</v>
      </c>
      <c r="M1541">
        <v>16.899999999999999</v>
      </c>
      <c r="N1541" t="s">
        <v>724</v>
      </c>
      <c r="O1541" t="s">
        <v>6906</v>
      </c>
      <c r="P1541" t="s">
        <v>6907</v>
      </c>
      <c r="Q1541" t="s">
        <v>6908</v>
      </c>
      <c r="R1541" t="s">
        <v>6909</v>
      </c>
      <c r="T1541" t="s">
        <v>25</v>
      </c>
    </row>
    <row r="1542" spans="1:20" x14ac:dyDescent="0.25">
      <c r="A1542">
        <v>62.040242999999997</v>
      </c>
      <c r="B1542">
        <v>-129.29775309999999</v>
      </c>
      <c r="C1542" s="1" t="str">
        <f>HYPERLINK("http://geochem.nrcan.gc.ca/cdogs/content/kwd/kwd020018_e.htm", "Fluid (stream)")</f>
        <v>Fluid (stream)</v>
      </c>
      <c r="D1542" s="1" t="str">
        <f>HYPERLINK("http://geochem.nrcan.gc.ca/cdogs/content/kwd/kwd080076_e.htm", "Filtering: 0.45 µm filter paper")</f>
        <v>Filtering: 0.45 µm filter paper</v>
      </c>
      <c r="E1542" s="1" t="str">
        <f>HYPERLINK("http://geochem.nrcan.gc.ca/cdogs/content/dgp/dgp00002_e.htm", "Total")</f>
        <v>Total</v>
      </c>
      <c r="F1542" s="1" t="str">
        <f>HYPERLINK("http://geochem.nrcan.gc.ca/cdogs/content/agp/agp01500_e.htm", "SO4 | NONE | IEC")</f>
        <v>SO4 | NONE | IEC</v>
      </c>
      <c r="G1542" s="1" t="str">
        <f>HYPERLINK("http://geochem.nrcan.gc.ca/cdogs/content/mth/mth01169_e.htm", "1169")</f>
        <v>1169</v>
      </c>
      <c r="H1542" s="1" t="str">
        <f>HYPERLINK("http://geochem.nrcan.gc.ca/cdogs/content/bdl/bdl210484_e.htm", "210484")</f>
        <v>210484</v>
      </c>
      <c r="I1542" s="1" t="str">
        <f>HYPERLINK("http://geochem.nrcan.gc.ca/cdogs/content/prj/prj210099_e.htm", "210099")</f>
        <v>210099</v>
      </c>
      <c r="J1542" s="1" t="str">
        <f>HYPERLINK("http://geochem.nrcan.gc.ca/cdogs/content/svy/svy210158_e.htm", "210158")</f>
        <v>210158</v>
      </c>
      <c r="L1542" t="s">
        <v>184</v>
      </c>
      <c r="M1542">
        <v>9.3000000000000007</v>
      </c>
      <c r="N1542" t="s">
        <v>184</v>
      </c>
      <c r="O1542" t="s">
        <v>6910</v>
      </c>
      <c r="P1542" t="s">
        <v>6911</v>
      </c>
      <c r="Q1542" t="s">
        <v>6912</v>
      </c>
      <c r="R1542" t="s">
        <v>6913</v>
      </c>
      <c r="T1542" t="s">
        <v>25</v>
      </c>
    </row>
    <row r="1543" spans="1:20" x14ac:dyDescent="0.25">
      <c r="A1543">
        <v>62.027234700000001</v>
      </c>
      <c r="B1543">
        <v>-129.32606039999999</v>
      </c>
      <c r="C1543" s="1" t="str">
        <f>HYPERLINK("http://geochem.nrcan.gc.ca/cdogs/content/kwd/kwd020018_e.htm", "Fluid (stream)")</f>
        <v>Fluid (stream)</v>
      </c>
      <c r="D1543" s="1" t="str">
        <f>HYPERLINK("http://geochem.nrcan.gc.ca/cdogs/content/kwd/kwd080076_e.htm", "Filtering: 0.45 µm filter paper")</f>
        <v>Filtering: 0.45 µm filter paper</v>
      </c>
      <c r="E1543" s="1" t="str">
        <f>HYPERLINK("http://geochem.nrcan.gc.ca/cdogs/content/dgp/dgp00002_e.htm", "Total")</f>
        <v>Total</v>
      </c>
      <c r="F1543" s="1" t="str">
        <f>HYPERLINK("http://geochem.nrcan.gc.ca/cdogs/content/agp/agp01500_e.htm", "SO4 | NONE | IEC")</f>
        <v>SO4 | NONE | IEC</v>
      </c>
      <c r="G1543" s="1" t="str">
        <f>HYPERLINK("http://geochem.nrcan.gc.ca/cdogs/content/mth/mth01169_e.htm", "1169")</f>
        <v>1169</v>
      </c>
      <c r="H1543" s="1" t="str">
        <f>HYPERLINK("http://geochem.nrcan.gc.ca/cdogs/content/bdl/bdl210484_e.htm", "210484")</f>
        <v>210484</v>
      </c>
      <c r="I1543" s="1" t="str">
        <f>HYPERLINK("http://geochem.nrcan.gc.ca/cdogs/content/prj/prj210099_e.htm", "210099")</f>
        <v>210099</v>
      </c>
      <c r="J1543" s="1" t="str">
        <f>HYPERLINK("http://geochem.nrcan.gc.ca/cdogs/content/svy/svy210158_e.htm", "210158")</f>
        <v>210158</v>
      </c>
      <c r="L1543" t="s">
        <v>6103</v>
      </c>
      <c r="M1543">
        <v>22.7</v>
      </c>
      <c r="N1543" t="s">
        <v>6103</v>
      </c>
      <c r="O1543" t="s">
        <v>6914</v>
      </c>
      <c r="P1543" t="s">
        <v>6915</v>
      </c>
      <c r="Q1543" t="s">
        <v>6916</v>
      </c>
      <c r="R1543" t="s">
        <v>6917</v>
      </c>
      <c r="T1543" t="s">
        <v>25</v>
      </c>
    </row>
    <row r="1544" spans="1:20" x14ac:dyDescent="0.25">
      <c r="A1544">
        <v>62.012394100000002</v>
      </c>
      <c r="B1544">
        <v>-129.37296380000001</v>
      </c>
      <c r="C1544" s="1" t="str">
        <f>HYPERLINK("http://geochem.nrcan.gc.ca/cdogs/content/kwd/kwd020018_e.htm", "Fluid (stream)")</f>
        <v>Fluid (stream)</v>
      </c>
      <c r="D1544" s="1" t="str">
        <f>HYPERLINK("http://geochem.nrcan.gc.ca/cdogs/content/kwd/kwd080076_e.htm", "Filtering: 0.45 µm filter paper")</f>
        <v>Filtering: 0.45 µm filter paper</v>
      </c>
      <c r="E1544" s="1" t="str">
        <f>HYPERLINK("http://geochem.nrcan.gc.ca/cdogs/content/dgp/dgp00002_e.htm", "Total")</f>
        <v>Total</v>
      </c>
      <c r="F1544" s="1" t="str">
        <f>HYPERLINK("http://geochem.nrcan.gc.ca/cdogs/content/agp/agp01500_e.htm", "SO4 | NONE | IEC")</f>
        <v>SO4 | NONE | IEC</v>
      </c>
      <c r="G1544" s="1" t="str">
        <f>HYPERLINK("http://geochem.nrcan.gc.ca/cdogs/content/mth/mth01169_e.htm", "1169")</f>
        <v>1169</v>
      </c>
      <c r="H1544" s="1" t="str">
        <f>HYPERLINK("http://geochem.nrcan.gc.ca/cdogs/content/bdl/bdl210484_e.htm", "210484")</f>
        <v>210484</v>
      </c>
      <c r="I1544" s="1" t="str">
        <f>HYPERLINK("http://geochem.nrcan.gc.ca/cdogs/content/prj/prj210099_e.htm", "210099")</f>
        <v>210099</v>
      </c>
      <c r="J1544" s="1" t="str">
        <f>HYPERLINK("http://geochem.nrcan.gc.ca/cdogs/content/svy/svy210158_e.htm", "210158")</f>
        <v>210158</v>
      </c>
      <c r="L1544" t="s">
        <v>2318</v>
      </c>
      <c r="M1544">
        <v>17.399999999999999</v>
      </c>
      <c r="N1544" t="s">
        <v>2318</v>
      </c>
      <c r="O1544" t="s">
        <v>6918</v>
      </c>
      <c r="P1544" t="s">
        <v>6919</v>
      </c>
      <c r="Q1544" t="s">
        <v>6920</v>
      </c>
      <c r="R1544" t="s">
        <v>6921</v>
      </c>
      <c r="T1544" t="s">
        <v>25</v>
      </c>
    </row>
    <row r="1545" spans="1:20" x14ac:dyDescent="0.25">
      <c r="A1545">
        <v>62.009839100000001</v>
      </c>
      <c r="B1545">
        <v>-129.41884519999999</v>
      </c>
      <c r="C1545" s="1" t="str">
        <f>HYPERLINK("http://geochem.nrcan.gc.ca/cdogs/content/kwd/kwd020018_e.htm", "Fluid (stream)")</f>
        <v>Fluid (stream)</v>
      </c>
      <c r="D1545" s="1" t="str">
        <f>HYPERLINK("http://geochem.nrcan.gc.ca/cdogs/content/kwd/kwd080076_e.htm", "Filtering: 0.45 µm filter paper")</f>
        <v>Filtering: 0.45 µm filter paper</v>
      </c>
      <c r="E1545" s="1" t="str">
        <f>HYPERLINK("http://geochem.nrcan.gc.ca/cdogs/content/dgp/dgp00002_e.htm", "Total")</f>
        <v>Total</v>
      </c>
      <c r="F1545" s="1" t="str">
        <f>HYPERLINK("http://geochem.nrcan.gc.ca/cdogs/content/agp/agp01500_e.htm", "SO4 | NONE | IEC")</f>
        <v>SO4 | NONE | IEC</v>
      </c>
      <c r="G1545" s="1" t="str">
        <f>HYPERLINK("http://geochem.nrcan.gc.ca/cdogs/content/mth/mth01169_e.htm", "1169")</f>
        <v>1169</v>
      </c>
      <c r="H1545" s="1" t="str">
        <f>HYPERLINK("http://geochem.nrcan.gc.ca/cdogs/content/bdl/bdl210484_e.htm", "210484")</f>
        <v>210484</v>
      </c>
      <c r="I1545" s="1" t="str">
        <f>HYPERLINK("http://geochem.nrcan.gc.ca/cdogs/content/prj/prj210099_e.htm", "210099")</f>
        <v>210099</v>
      </c>
      <c r="J1545" s="1" t="str">
        <f>HYPERLINK("http://geochem.nrcan.gc.ca/cdogs/content/svy/svy210158_e.htm", "210158")</f>
        <v>210158</v>
      </c>
      <c r="L1545" t="s">
        <v>786</v>
      </c>
      <c r="M1545">
        <v>8.8000000000000007</v>
      </c>
      <c r="N1545" t="s">
        <v>786</v>
      </c>
      <c r="O1545" t="s">
        <v>6922</v>
      </c>
      <c r="P1545" t="s">
        <v>6923</v>
      </c>
      <c r="Q1545" t="s">
        <v>6924</v>
      </c>
      <c r="R1545" t="s">
        <v>6925</v>
      </c>
      <c r="T1545" t="s">
        <v>25</v>
      </c>
    </row>
    <row r="1546" spans="1:20" x14ac:dyDescent="0.25">
      <c r="A1546">
        <v>62.0316835</v>
      </c>
      <c r="B1546">
        <v>-129.3802527</v>
      </c>
      <c r="C1546" s="1" t="str">
        <f>HYPERLINK("http://geochem.nrcan.gc.ca/cdogs/content/kwd/kwd020018_e.htm", "Fluid (stream)")</f>
        <v>Fluid (stream)</v>
      </c>
      <c r="D1546" s="1" t="str">
        <f>HYPERLINK("http://geochem.nrcan.gc.ca/cdogs/content/kwd/kwd080076_e.htm", "Filtering: 0.45 µm filter paper")</f>
        <v>Filtering: 0.45 µm filter paper</v>
      </c>
      <c r="E1546" s="1" t="str">
        <f>HYPERLINK("http://geochem.nrcan.gc.ca/cdogs/content/dgp/dgp00002_e.htm", "Total")</f>
        <v>Total</v>
      </c>
      <c r="F1546" s="1" t="str">
        <f>HYPERLINK("http://geochem.nrcan.gc.ca/cdogs/content/agp/agp01500_e.htm", "SO4 | NONE | IEC")</f>
        <v>SO4 | NONE | IEC</v>
      </c>
      <c r="G1546" s="1" t="str">
        <f>HYPERLINK("http://geochem.nrcan.gc.ca/cdogs/content/mth/mth01169_e.htm", "1169")</f>
        <v>1169</v>
      </c>
      <c r="H1546" s="1" t="str">
        <f>HYPERLINK("http://geochem.nrcan.gc.ca/cdogs/content/bdl/bdl210484_e.htm", "210484")</f>
        <v>210484</v>
      </c>
      <c r="I1546" s="1" t="str">
        <f>HYPERLINK("http://geochem.nrcan.gc.ca/cdogs/content/prj/prj210099_e.htm", "210099")</f>
        <v>210099</v>
      </c>
      <c r="J1546" s="1" t="str">
        <f>HYPERLINK("http://geochem.nrcan.gc.ca/cdogs/content/svy/svy210158_e.htm", "210158")</f>
        <v>210158</v>
      </c>
      <c r="L1546" t="s">
        <v>4785</v>
      </c>
      <c r="M1546">
        <v>12.1</v>
      </c>
      <c r="N1546" t="s">
        <v>4785</v>
      </c>
      <c r="O1546" t="s">
        <v>6926</v>
      </c>
      <c r="P1546" t="s">
        <v>6927</v>
      </c>
      <c r="Q1546" t="s">
        <v>6928</v>
      </c>
      <c r="R1546" t="s">
        <v>6929</v>
      </c>
      <c r="T1546" t="s">
        <v>25</v>
      </c>
    </row>
    <row r="1547" spans="1:20" x14ac:dyDescent="0.25">
      <c r="A1547">
        <v>62.047202599999999</v>
      </c>
      <c r="B1547">
        <v>-129.4182509</v>
      </c>
      <c r="C1547" s="1" t="str">
        <f>HYPERLINK("http://geochem.nrcan.gc.ca/cdogs/content/kwd/kwd020018_e.htm", "Fluid (stream)")</f>
        <v>Fluid (stream)</v>
      </c>
      <c r="D1547" s="1" t="str">
        <f>HYPERLINK("http://geochem.nrcan.gc.ca/cdogs/content/kwd/kwd080076_e.htm", "Filtering: 0.45 µm filter paper")</f>
        <v>Filtering: 0.45 µm filter paper</v>
      </c>
      <c r="E1547" s="1" t="str">
        <f>HYPERLINK("http://geochem.nrcan.gc.ca/cdogs/content/dgp/dgp00002_e.htm", "Total")</f>
        <v>Total</v>
      </c>
      <c r="F1547" s="1" t="str">
        <f>HYPERLINK("http://geochem.nrcan.gc.ca/cdogs/content/agp/agp01500_e.htm", "SO4 | NONE | IEC")</f>
        <v>SO4 | NONE | IEC</v>
      </c>
      <c r="G1547" s="1" t="str">
        <f>HYPERLINK("http://geochem.nrcan.gc.ca/cdogs/content/mth/mth01169_e.htm", "1169")</f>
        <v>1169</v>
      </c>
      <c r="H1547" s="1" t="str">
        <f>HYPERLINK("http://geochem.nrcan.gc.ca/cdogs/content/bdl/bdl210484_e.htm", "210484")</f>
        <v>210484</v>
      </c>
      <c r="I1547" s="1" t="str">
        <f>HYPERLINK("http://geochem.nrcan.gc.ca/cdogs/content/prj/prj210099_e.htm", "210099")</f>
        <v>210099</v>
      </c>
      <c r="J1547" s="1" t="str">
        <f>HYPERLINK("http://geochem.nrcan.gc.ca/cdogs/content/svy/svy210158_e.htm", "210158")</f>
        <v>210158</v>
      </c>
      <c r="L1547" t="s">
        <v>590</v>
      </c>
      <c r="M1547">
        <v>11.1</v>
      </c>
      <c r="N1547" t="s">
        <v>590</v>
      </c>
      <c r="O1547" t="s">
        <v>6930</v>
      </c>
      <c r="P1547" t="s">
        <v>6931</v>
      </c>
      <c r="Q1547" t="s">
        <v>6932</v>
      </c>
      <c r="R1547" t="s">
        <v>6933</v>
      </c>
      <c r="T1547" t="s">
        <v>25</v>
      </c>
    </row>
    <row r="1548" spans="1:20" x14ac:dyDescent="0.25">
      <c r="A1548">
        <v>62.093094299999997</v>
      </c>
      <c r="B1548">
        <v>-129.33854579999999</v>
      </c>
      <c r="C1548" s="1" t="str">
        <f>HYPERLINK("http://geochem.nrcan.gc.ca/cdogs/content/kwd/kwd020018_e.htm", "Fluid (stream)")</f>
        <v>Fluid (stream)</v>
      </c>
      <c r="D1548" s="1" t="str">
        <f>HYPERLINK("http://geochem.nrcan.gc.ca/cdogs/content/kwd/kwd080076_e.htm", "Filtering: 0.45 µm filter paper")</f>
        <v>Filtering: 0.45 µm filter paper</v>
      </c>
      <c r="E1548" s="1" t="str">
        <f>HYPERLINK("http://geochem.nrcan.gc.ca/cdogs/content/dgp/dgp00002_e.htm", "Total")</f>
        <v>Total</v>
      </c>
      <c r="F1548" s="1" t="str">
        <f>HYPERLINK("http://geochem.nrcan.gc.ca/cdogs/content/agp/agp01500_e.htm", "SO4 | NONE | IEC")</f>
        <v>SO4 | NONE | IEC</v>
      </c>
      <c r="G1548" s="1" t="str">
        <f>HYPERLINK("http://geochem.nrcan.gc.ca/cdogs/content/mth/mth01169_e.htm", "1169")</f>
        <v>1169</v>
      </c>
      <c r="H1548" s="1" t="str">
        <f>HYPERLINK("http://geochem.nrcan.gc.ca/cdogs/content/bdl/bdl210484_e.htm", "210484")</f>
        <v>210484</v>
      </c>
      <c r="I1548" s="1" t="str">
        <f>HYPERLINK("http://geochem.nrcan.gc.ca/cdogs/content/prj/prj210099_e.htm", "210099")</f>
        <v>210099</v>
      </c>
      <c r="J1548" s="1" t="str">
        <f>HYPERLINK("http://geochem.nrcan.gc.ca/cdogs/content/svy/svy210158_e.htm", "210158")</f>
        <v>210158</v>
      </c>
      <c r="L1548" t="s">
        <v>6934</v>
      </c>
      <c r="M1548">
        <v>19.399999999999999</v>
      </c>
      <c r="N1548" t="s">
        <v>6934</v>
      </c>
      <c r="O1548" t="s">
        <v>6935</v>
      </c>
      <c r="P1548" t="s">
        <v>6936</v>
      </c>
      <c r="Q1548" t="s">
        <v>6937</v>
      </c>
      <c r="R1548" t="s">
        <v>6938</v>
      </c>
      <c r="T1548" t="s">
        <v>25</v>
      </c>
    </row>
    <row r="1549" spans="1:20" x14ac:dyDescent="0.25">
      <c r="A1549">
        <v>62.093094299999997</v>
      </c>
      <c r="B1549">
        <v>-129.33854579999999</v>
      </c>
      <c r="C1549" s="1" t="str">
        <f>HYPERLINK("http://geochem.nrcan.gc.ca/cdogs/content/kwd/kwd020018_e.htm", "Fluid (stream)")</f>
        <v>Fluid (stream)</v>
      </c>
      <c r="D1549" s="1" t="str">
        <f>HYPERLINK("http://geochem.nrcan.gc.ca/cdogs/content/kwd/kwd080076_e.htm", "Filtering: 0.45 µm filter paper")</f>
        <v>Filtering: 0.45 µm filter paper</v>
      </c>
      <c r="E1549" s="1" t="str">
        <f>HYPERLINK("http://geochem.nrcan.gc.ca/cdogs/content/dgp/dgp00002_e.htm", "Total")</f>
        <v>Total</v>
      </c>
      <c r="F1549" s="1" t="str">
        <f>HYPERLINK("http://geochem.nrcan.gc.ca/cdogs/content/agp/agp01500_e.htm", "SO4 | NONE | IEC")</f>
        <v>SO4 | NONE | IEC</v>
      </c>
      <c r="G1549" s="1" t="str">
        <f>HYPERLINK("http://geochem.nrcan.gc.ca/cdogs/content/mth/mth01169_e.htm", "1169")</f>
        <v>1169</v>
      </c>
      <c r="H1549" s="1" t="str">
        <f>HYPERLINK("http://geochem.nrcan.gc.ca/cdogs/content/bdl/bdl210484_e.htm", "210484")</f>
        <v>210484</v>
      </c>
      <c r="I1549" s="1" t="str">
        <f>HYPERLINK("http://geochem.nrcan.gc.ca/cdogs/content/prj/prj210099_e.htm", "210099")</f>
        <v>210099</v>
      </c>
      <c r="J1549" s="1" t="str">
        <f>HYPERLINK("http://geochem.nrcan.gc.ca/cdogs/content/svy/svy210158_e.htm", "210158")</f>
        <v>210158</v>
      </c>
      <c r="L1549" t="s">
        <v>439</v>
      </c>
      <c r="M1549">
        <v>18.899999999999999</v>
      </c>
      <c r="N1549" t="s">
        <v>439</v>
      </c>
      <c r="O1549" t="s">
        <v>6935</v>
      </c>
      <c r="P1549" t="s">
        <v>6939</v>
      </c>
      <c r="Q1549" t="s">
        <v>6940</v>
      </c>
      <c r="R1549" t="s">
        <v>6941</v>
      </c>
      <c r="T1549" t="s">
        <v>25</v>
      </c>
    </row>
    <row r="1550" spans="1:20" x14ac:dyDescent="0.25">
      <c r="A1550">
        <v>62.315034699999998</v>
      </c>
      <c r="B1550">
        <v>-129.37852430000001</v>
      </c>
      <c r="C1550" s="1" t="str">
        <f>HYPERLINK("http://geochem.nrcan.gc.ca/cdogs/content/kwd/kwd020018_e.htm", "Fluid (stream)")</f>
        <v>Fluid (stream)</v>
      </c>
      <c r="D1550" s="1" t="str">
        <f>HYPERLINK("http://geochem.nrcan.gc.ca/cdogs/content/kwd/kwd080076_e.htm", "Filtering: 0.45 µm filter paper")</f>
        <v>Filtering: 0.45 µm filter paper</v>
      </c>
      <c r="E1550" s="1" t="str">
        <f>HYPERLINK("http://geochem.nrcan.gc.ca/cdogs/content/dgp/dgp00002_e.htm", "Total")</f>
        <v>Total</v>
      </c>
      <c r="F1550" s="1" t="str">
        <f>HYPERLINK("http://geochem.nrcan.gc.ca/cdogs/content/agp/agp01500_e.htm", "SO4 | NONE | IEC")</f>
        <v>SO4 | NONE | IEC</v>
      </c>
      <c r="G1550" s="1" t="str">
        <f>HYPERLINK("http://geochem.nrcan.gc.ca/cdogs/content/mth/mth01169_e.htm", "1169")</f>
        <v>1169</v>
      </c>
      <c r="H1550" s="1" t="str">
        <f>HYPERLINK("http://geochem.nrcan.gc.ca/cdogs/content/bdl/bdl210484_e.htm", "210484")</f>
        <v>210484</v>
      </c>
      <c r="I1550" s="1" t="str">
        <f>HYPERLINK("http://geochem.nrcan.gc.ca/cdogs/content/prj/prj210099_e.htm", "210099")</f>
        <v>210099</v>
      </c>
      <c r="J1550" s="1" t="str">
        <f>HYPERLINK("http://geochem.nrcan.gc.ca/cdogs/content/svy/svy210158_e.htm", "210158")</f>
        <v>210158</v>
      </c>
      <c r="L1550" t="s">
        <v>2332</v>
      </c>
      <c r="M1550">
        <v>14.8</v>
      </c>
      <c r="N1550" t="s">
        <v>2332</v>
      </c>
      <c r="O1550" t="s">
        <v>6942</v>
      </c>
      <c r="P1550" t="s">
        <v>6943</v>
      </c>
      <c r="Q1550" t="s">
        <v>6944</v>
      </c>
      <c r="R1550" t="s">
        <v>6945</v>
      </c>
      <c r="T1550" t="s">
        <v>25</v>
      </c>
    </row>
    <row r="1551" spans="1:20" x14ac:dyDescent="0.25">
      <c r="A1551">
        <v>62.292195900000003</v>
      </c>
      <c r="B1551">
        <v>-129.35913360000001</v>
      </c>
      <c r="C1551" s="1" t="str">
        <f>HYPERLINK("http://geochem.nrcan.gc.ca/cdogs/content/kwd/kwd020018_e.htm", "Fluid (stream)")</f>
        <v>Fluid (stream)</v>
      </c>
      <c r="D1551" s="1" t="str">
        <f>HYPERLINK("http://geochem.nrcan.gc.ca/cdogs/content/kwd/kwd080076_e.htm", "Filtering: 0.45 µm filter paper")</f>
        <v>Filtering: 0.45 µm filter paper</v>
      </c>
      <c r="E1551" s="1" t="str">
        <f>HYPERLINK("http://geochem.nrcan.gc.ca/cdogs/content/dgp/dgp00002_e.htm", "Total")</f>
        <v>Total</v>
      </c>
      <c r="F1551" s="1" t="str">
        <f>HYPERLINK("http://geochem.nrcan.gc.ca/cdogs/content/agp/agp01500_e.htm", "SO4 | NONE | IEC")</f>
        <v>SO4 | NONE | IEC</v>
      </c>
      <c r="G1551" s="1" t="str">
        <f>HYPERLINK("http://geochem.nrcan.gc.ca/cdogs/content/mth/mth01169_e.htm", "1169")</f>
        <v>1169</v>
      </c>
      <c r="H1551" s="1" t="str">
        <f>HYPERLINK("http://geochem.nrcan.gc.ca/cdogs/content/bdl/bdl210484_e.htm", "210484")</f>
        <v>210484</v>
      </c>
      <c r="I1551" s="1" t="str">
        <f>HYPERLINK("http://geochem.nrcan.gc.ca/cdogs/content/prj/prj210099_e.htm", "210099")</f>
        <v>210099</v>
      </c>
      <c r="J1551" s="1" t="str">
        <f>HYPERLINK("http://geochem.nrcan.gc.ca/cdogs/content/svy/svy210158_e.htm", "210158")</f>
        <v>210158</v>
      </c>
      <c r="L1551" t="s">
        <v>2038</v>
      </c>
      <c r="M1551">
        <v>17.100000000000001</v>
      </c>
      <c r="N1551" t="s">
        <v>2038</v>
      </c>
      <c r="O1551" t="s">
        <v>6946</v>
      </c>
      <c r="P1551" t="s">
        <v>6947</v>
      </c>
      <c r="Q1551" t="s">
        <v>6948</v>
      </c>
      <c r="R1551" t="s">
        <v>6949</v>
      </c>
      <c r="T1551" t="s">
        <v>25</v>
      </c>
    </row>
    <row r="1552" spans="1:20" x14ac:dyDescent="0.25">
      <c r="C1552" t="s">
        <v>4746</v>
      </c>
      <c r="D1552" t="s">
        <v>4747</v>
      </c>
      <c r="E1552" s="1" t="str">
        <f>HYPERLINK("http://geochem.nrcan.gc.ca/cdogs/content/dgp/dgp00002_e.htm", "Total")</f>
        <v>Total</v>
      </c>
      <c r="F1552" s="1" t="str">
        <f>HYPERLINK("http://geochem.nrcan.gc.ca/cdogs/content/agp/agp01500_e.htm", "SO4 | NONE | IEC")</f>
        <v>SO4 | NONE | IEC</v>
      </c>
      <c r="G1552" s="1" t="str">
        <f>HYPERLINK("http://geochem.nrcan.gc.ca/cdogs/content/mth/mth01169_e.htm", "1169")</f>
        <v>1169</v>
      </c>
      <c r="H1552" s="1" t="str">
        <f>HYPERLINK("http://geochem.nrcan.gc.ca/cdogs/content/bdl/bdl210484_e.htm", "210484")</f>
        <v>210484</v>
      </c>
      <c r="L1552" t="s">
        <v>2425</v>
      </c>
      <c r="M1552">
        <v>23.4</v>
      </c>
      <c r="N1552">
        <v>23.4</v>
      </c>
      <c r="Q1552" t="s">
        <v>6950</v>
      </c>
      <c r="R1552" t="s">
        <v>6951</v>
      </c>
      <c r="T1552">
        <v>0</v>
      </c>
    </row>
    <row r="1553" spans="1:20" x14ac:dyDescent="0.25">
      <c r="A1553">
        <v>62.2902056</v>
      </c>
      <c r="B1553">
        <v>-129.3915705</v>
      </c>
      <c r="C1553" s="1" t="str">
        <f>HYPERLINK("http://geochem.nrcan.gc.ca/cdogs/content/kwd/kwd020018_e.htm", "Fluid (stream)")</f>
        <v>Fluid (stream)</v>
      </c>
      <c r="D1553" s="1" t="str">
        <f>HYPERLINK("http://geochem.nrcan.gc.ca/cdogs/content/kwd/kwd080076_e.htm", "Filtering: 0.45 µm filter paper")</f>
        <v>Filtering: 0.45 µm filter paper</v>
      </c>
      <c r="E1553" s="1" t="str">
        <f>HYPERLINK("http://geochem.nrcan.gc.ca/cdogs/content/dgp/dgp00002_e.htm", "Total")</f>
        <v>Total</v>
      </c>
      <c r="F1553" s="1" t="str">
        <f>HYPERLINK("http://geochem.nrcan.gc.ca/cdogs/content/agp/agp01500_e.htm", "SO4 | NONE | IEC")</f>
        <v>SO4 | NONE | IEC</v>
      </c>
      <c r="G1553" s="1" t="str">
        <f>HYPERLINK("http://geochem.nrcan.gc.ca/cdogs/content/mth/mth01169_e.htm", "1169")</f>
        <v>1169</v>
      </c>
      <c r="H1553" s="1" t="str">
        <f>HYPERLINK("http://geochem.nrcan.gc.ca/cdogs/content/bdl/bdl210484_e.htm", "210484")</f>
        <v>210484</v>
      </c>
      <c r="I1553" s="1" t="str">
        <f>HYPERLINK("http://geochem.nrcan.gc.ca/cdogs/content/prj/prj210099_e.htm", "210099")</f>
        <v>210099</v>
      </c>
      <c r="J1553" s="1" t="str">
        <f>HYPERLINK("http://geochem.nrcan.gc.ca/cdogs/content/svy/svy210158_e.htm", "210158")</f>
        <v>210158</v>
      </c>
      <c r="L1553" t="s">
        <v>6952</v>
      </c>
      <c r="M1553">
        <v>76</v>
      </c>
      <c r="N1553" t="s">
        <v>6952</v>
      </c>
      <c r="O1553" t="s">
        <v>6953</v>
      </c>
      <c r="P1553" t="s">
        <v>6954</v>
      </c>
      <c r="Q1553" t="s">
        <v>6955</v>
      </c>
      <c r="R1553" t="s">
        <v>6956</v>
      </c>
      <c r="T1553" t="s">
        <v>25</v>
      </c>
    </row>
    <row r="1554" spans="1:20" x14ac:dyDescent="0.25">
      <c r="A1554">
        <v>62.263315300000002</v>
      </c>
      <c r="B1554">
        <v>-129.38386460000001</v>
      </c>
      <c r="C1554" s="1" t="str">
        <f>HYPERLINK("http://geochem.nrcan.gc.ca/cdogs/content/kwd/kwd020018_e.htm", "Fluid (stream)")</f>
        <v>Fluid (stream)</v>
      </c>
      <c r="D1554" s="1" t="str">
        <f>HYPERLINK("http://geochem.nrcan.gc.ca/cdogs/content/kwd/kwd080076_e.htm", "Filtering: 0.45 µm filter paper")</f>
        <v>Filtering: 0.45 µm filter paper</v>
      </c>
      <c r="E1554" s="1" t="str">
        <f>HYPERLINK("http://geochem.nrcan.gc.ca/cdogs/content/dgp/dgp00002_e.htm", "Total")</f>
        <v>Total</v>
      </c>
      <c r="F1554" s="1" t="str">
        <f>HYPERLINK("http://geochem.nrcan.gc.ca/cdogs/content/agp/agp01500_e.htm", "SO4 | NONE | IEC")</f>
        <v>SO4 | NONE | IEC</v>
      </c>
      <c r="G1554" s="1" t="str">
        <f>HYPERLINK("http://geochem.nrcan.gc.ca/cdogs/content/mth/mth01169_e.htm", "1169")</f>
        <v>1169</v>
      </c>
      <c r="H1554" s="1" t="str">
        <f>HYPERLINK("http://geochem.nrcan.gc.ca/cdogs/content/bdl/bdl210484_e.htm", "210484")</f>
        <v>210484</v>
      </c>
      <c r="I1554" s="1" t="str">
        <f>HYPERLINK("http://geochem.nrcan.gc.ca/cdogs/content/prj/prj210099_e.htm", "210099")</f>
        <v>210099</v>
      </c>
      <c r="J1554" s="1" t="str">
        <f>HYPERLINK("http://geochem.nrcan.gc.ca/cdogs/content/svy/svy210158_e.htm", "210158")</f>
        <v>210158</v>
      </c>
      <c r="L1554" t="s">
        <v>209</v>
      </c>
      <c r="M1554">
        <v>6.3</v>
      </c>
      <c r="N1554" t="s">
        <v>209</v>
      </c>
      <c r="O1554" t="s">
        <v>6957</v>
      </c>
      <c r="P1554" t="s">
        <v>6958</v>
      </c>
      <c r="Q1554" t="s">
        <v>6959</v>
      </c>
      <c r="R1554" t="s">
        <v>6960</v>
      </c>
      <c r="T1554" t="s">
        <v>25</v>
      </c>
    </row>
    <row r="1555" spans="1:20" x14ac:dyDescent="0.25">
      <c r="A1555">
        <v>62.266936399999999</v>
      </c>
      <c r="B1555">
        <v>-129.40790989999999</v>
      </c>
      <c r="C1555" s="1" t="str">
        <f>HYPERLINK("http://geochem.nrcan.gc.ca/cdogs/content/kwd/kwd020018_e.htm", "Fluid (stream)")</f>
        <v>Fluid (stream)</v>
      </c>
      <c r="D1555" s="1" t="str">
        <f>HYPERLINK("http://geochem.nrcan.gc.ca/cdogs/content/kwd/kwd080076_e.htm", "Filtering: 0.45 µm filter paper")</f>
        <v>Filtering: 0.45 µm filter paper</v>
      </c>
      <c r="E1555" s="1" t="str">
        <f>HYPERLINK("http://geochem.nrcan.gc.ca/cdogs/content/dgp/dgp00002_e.htm", "Total")</f>
        <v>Total</v>
      </c>
      <c r="F1555" s="1" t="str">
        <f>HYPERLINK("http://geochem.nrcan.gc.ca/cdogs/content/agp/agp01500_e.htm", "SO4 | NONE | IEC")</f>
        <v>SO4 | NONE | IEC</v>
      </c>
      <c r="G1555" s="1" t="str">
        <f>HYPERLINK("http://geochem.nrcan.gc.ca/cdogs/content/mth/mth01169_e.htm", "1169")</f>
        <v>1169</v>
      </c>
      <c r="H1555" s="1" t="str">
        <f>HYPERLINK("http://geochem.nrcan.gc.ca/cdogs/content/bdl/bdl210484_e.htm", "210484")</f>
        <v>210484</v>
      </c>
      <c r="I1555" s="1" t="str">
        <f>HYPERLINK("http://geochem.nrcan.gc.ca/cdogs/content/prj/prj210099_e.htm", "210099")</f>
        <v>210099</v>
      </c>
      <c r="J1555" s="1" t="str">
        <f>HYPERLINK("http://geochem.nrcan.gc.ca/cdogs/content/svy/svy210158_e.htm", "210158")</f>
        <v>210158</v>
      </c>
      <c r="L1555" t="s">
        <v>6961</v>
      </c>
      <c r="M1555">
        <v>81.400000000000006</v>
      </c>
      <c r="N1555" t="s">
        <v>6961</v>
      </c>
      <c r="O1555" t="s">
        <v>6962</v>
      </c>
      <c r="P1555" t="s">
        <v>6963</v>
      </c>
      <c r="Q1555" t="s">
        <v>6964</v>
      </c>
      <c r="R1555" t="s">
        <v>6965</v>
      </c>
      <c r="T1555" t="s">
        <v>25</v>
      </c>
    </row>
    <row r="1556" spans="1:20" x14ac:dyDescent="0.25">
      <c r="A1556">
        <v>62.249946100000003</v>
      </c>
      <c r="B1556">
        <v>-129.4280469</v>
      </c>
      <c r="C1556" s="1" t="str">
        <f>HYPERLINK("http://geochem.nrcan.gc.ca/cdogs/content/kwd/kwd020018_e.htm", "Fluid (stream)")</f>
        <v>Fluid (stream)</v>
      </c>
      <c r="D1556" s="1" t="str">
        <f>HYPERLINK("http://geochem.nrcan.gc.ca/cdogs/content/kwd/kwd080076_e.htm", "Filtering: 0.45 µm filter paper")</f>
        <v>Filtering: 0.45 µm filter paper</v>
      </c>
      <c r="E1556" s="1" t="str">
        <f>HYPERLINK("http://geochem.nrcan.gc.ca/cdogs/content/dgp/dgp00002_e.htm", "Total")</f>
        <v>Total</v>
      </c>
      <c r="F1556" s="1" t="str">
        <f>HYPERLINK("http://geochem.nrcan.gc.ca/cdogs/content/agp/agp01500_e.htm", "SO4 | NONE | IEC")</f>
        <v>SO4 | NONE | IEC</v>
      </c>
      <c r="G1556" s="1" t="str">
        <f>HYPERLINK("http://geochem.nrcan.gc.ca/cdogs/content/mth/mth01169_e.htm", "1169")</f>
        <v>1169</v>
      </c>
      <c r="H1556" s="1" t="str">
        <f>HYPERLINK("http://geochem.nrcan.gc.ca/cdogs/content/bdl/bdl210484_e.htm", "210484")</f>
        <v>210484</v>
      </c>
      <c r="I1556" s="1" t="str">
        <f>HYPERLINK("http://geochem.nrcan.gc.ca/cdogs/content/prj/prj210099_e.htm", "210099")</f>
        <v>210099</v>
      </c>
      <c r="J1556" s="1" t="str">
        <f>HYPERLINK("http://geochem.nrcan.gc.ca/cdogs/content/svy/svy210158_e.htm", "210158")</f>
        <v>210158</v>
      </c>
      <c r="L1556" t="s">
        <v>4785</v>
      </c>
      <c r="M1556">
        <v>12.1</v>
      </c>
      <c r="N1556" t="s">
        <v>4785</v>
      </c>
      <c r="O1556" t="s">
        <v>6966</v>
      </c>
      <c r="P1556" t="s">
        <v>6967</v>
      </c>
      <c r="Q1556" t="s">
        <v>6968</v>
      </c>
      <c r="R1556" t="s">
        <v>6969</v>
      </c>
      <c r="T1556" t="s">
        <v>25</v>
      </c>
    </row>
    <row r="1557" spans="1:20" x14ac:dyDescent="0.25">
      <c r="A1557">
        <v>62.253270399999998</v>
      </c>
      <c r="B1557">
        <v>-129.43577579999999</v>
      </c>
      <c r="C1557" s="1" t="str">
        <f>HYPERLINK("http://geochem.nrcan.gc.ca/cdogs/content/kwd/kwd020018_e.htm", "Fluid (stream)")</f>
        <v>Fluid (stream)</v>
      </c>
      <c r="D1557" s="1" t="str">
        <f>HYPERLINK("http://geochem.nrcan.gc.ca/cdogs/content/kwd/kwd080076_e.htm", "Filtering: 0.45 µm filter paper")</f>
        <v>Filtering: 0.45 µm filter paper</v>
      </c>
      <c r="E1557" s="1" t="str">
        <f>HYPERLINK("http://geochem.nrcan.gc.ca/cdogs/content/dgp/dgp00002_e.htm", "Total")</f>
        <v>Total</v>
      </c>
      <c r="F1557" s="1" t="str">
        <f>HYPERLINK("http://geochem.nrcan.gc.ca/cdogs/content/agp/agp01500_e.htm", "SO4 | NONE | IEC")</f>
        <v>SO4 | NONE | IEC</v>
      </c>
      <c r="G1557" s="1" t="str">
        <f>HYPERLINK("http://geochem.nrcan.gc.ca/cdogs/content/mth/mth01169_e.htm", "1169")</f>
        <v>1169</v>
      </c>
      <c r="H1557" s="1" t="str">
        <f>HYPERLINK("http://geochem.nrcan.gc.ca/cdogs/content/bdl/bdl210484_e.htm", "210484")</f>
        <v>210484</v>
      </c>
      <c r="I1557" s="1" t="str">
        <f>HYPERLINK("http://geochem.nrcan.gc.ca/cdogs/content/prj/prj210099_e.htm", "210099")</f>
        <v>210099</v>
      </c>
      <c r="J1557" s="1" t="str">
        <f>HYPERLINK("http://geochem.nrcan.gc.ca/cdogs/content/svy/svy210158_e.htm", "210158")</f>
        <v>210158</v>
      </c>
      <c r="L1557" t="s">
        <v>56</v>
      </c>
      <c r="M1557">
        <v>5.7</v>
      </c>
      <c r="N1557" t="s">
        <v>56</v>
      </c>
      <c r="O1557" t="s">
        <v>6970</v>
      </c>
      <c r="P1557" t="s">
        <v>6971</v>
      </c>
      <c r="Q1557" t="s">
        <v>6972</v>
      </c>
      <c r="R1557" t="s">
        <v>6973</v>
      </c>
      <c r="T1557" t="s">
        <v>25</v>
      </c>
    </row>
    <row r="1558" spans="1:20" x14ac:dyDescent="0.25">
      <c r="A1558">
        <v>62.257334700000001</v>
      </c>
      <c r="B1558">
        <v>-129.4774831</v>
      </c>
      <c r="C1558" s="1" t="str">
        <f>HYPERLINK("http://geochem.nrcan.gc.ca/cdogs/content/kwd/kwd020018_e.htm", "Fluid (stream)")</f>
        <v>Fluid (stream)</v>
      </c>
      <c r="D1558" s="1" t="str">
        <f>HYPERLINK("http://geochem.nrcan.gc.ca/cdogs/content/kwd/kwd080076_e.htm", "Filtering: 0.45 µm filter paper")</f>
        <v>Filtering: 0.45 µm filter paper</v>
      </c>
      <c r="E1558" s="1" t="str">
        <f>HYPERLINK("http://geochem.nrcan.gc.ca/cdogs/content/dgp/dgp00002_e.htm", "Total")</f>
        <v>Total</v>
      </c>
      <c r="F1558" s="1" t="str">
        <f>HYPERLINK("http://geochem.nrcan.gc.ca/cdogs/content/agp/agp01500_e.htm", "SO4 | NONE | IEC")</f>
        <v>SO4 | NONE | IEC</v>
      </c>
      <c r="G1558" s="1" t="str">
        <f>HYPERLINK("http://geochem.nrcan.gc.ca/cdogs/content/mth/mth01169_e.htm", "1169")</f>
        <v>1169</v>
      </c>
      <c r="H1558" s="1" t="str">
        <f>HYPERLINK("http://geochem.nrcan.gc.ca/cdogs/content/bdl/bdl210484_e.htm", "210484")</f>
        <v>210484</v>
      </c>
      <c r="I1558" s="1" t="str">
        <f>HYPERLINK("http://geochem.nrcan.gc.ca/cdogs/content/prj/prj210099_e.htm", "210099")</f>
        <v>210099</v>
      </c>
      <c r="J1558" s="1" t="str">
        <f>HYPERLINK("http://geochem.nrcan.gc.ca/cdogs/content/svy/svy210158_e.htm", "210158")</f>
        <v>210158</v>
      </c>
      <c r="L1558" t="s">
        <v>2812</v>
      </c>
      <c r="M1558">
        <v>24.7</v>
      </c>
      <c r="N1558" t="s">
        <v>2812</v>
      </c>
      <c r="O1558" t="s">
        <v>6974</v>
      </c>
      <c r="P1558" t="s">
        <v>6975</v>
      </c>
      <c r="Q1558" t="s">
        <v>6976</v>
      </c>
      <c r="R1558" t="s">
        <v>6977</v>
      </c>
      <c r="T1558" t="s">
        <v>25</v>
      </c>
    </row>
    <row r="1559" spans="1:20" x14ac:dyDescent="0.25">
      <c r="A1559">
        <v>62.213843300000001</v>
      </c>
      <c r="B1559">
        <v>-129.5223842</v>
      </c>
      <c r="C1559" s="1" t="str">
        <f>HYPERLINK("http://geochem.nrcan.gc.ca/cdogs/content/kwd/kwd020018_e.htm", "Fluid (stream)")</f>
        <v>Fluid (stream)</v>
      </c>
      <c r="D1559" s="1" t="str">
        <f>HYPERLINK("http://geochem.nrcan.gc.ca/cdogs/content/kwd/kwd080076_e.htm", "Filtering: 0.45 µm filter paper")</f>
        <v>Filtering: 0.45 µm filter paper</v>
      </c>
      <c r="E1559" s="1" t="str">
        <f>HYPERLINK("http://geochem.nrcan.gc.ca/cdogs/content/dgp/dgp00002_e.htm", "Total")</f>
        <v>Total</v>
      </c>
      <c r="F1559" s="1" t="str">
        <f>HYPERLINK("http://geochem.nrcan.gc.ca/cdogs/content/agp/agp01500_e.htm", "SO4 | NONE | IEC")</f>
        <v>SO4 | NONE | IEC</v>
      </c>
      <c r="G1559" s="1" t="str">
        <f>HYPERLINK("http://geochem.nrcan.gc.ca/cdogs/content/mth/mth01169_e.htm", "1169")</f>
        <v>1169</v>
      </c>
      <c r="H1559" s="1" t="str">
        <f>HYPERLINK("http://geochem.nrcan.gc.ca/cdogs/content/bdl/bdl210484_e.htm", "210484")</f>
        <v>210484</v>
      </c>
      <c r="I1559" s="1" t="str">
        <f>HYPERLINK("http://geochem.nrcan.gc.ca/cdogs/content/prj/prj210099_e.htm", "210099")</f>
        <v>210099</v>
      </c>
      <c r="J1559" s="1" t="str">
        <f>HYPERLINK("http://geochem.nrcan.gc.ca/cdogs/content/svy/svy210158_e.htm", "210158")</f>
        <v>210158</v>
      </c>
      <c r="L1559" t="s">
        <v>184</v>
      </c>
      <c r="M1559">
        <v>9.3000000000000007</v>
      </c>
      <c r="N1559" t="s">
        <v>184</v>
      </c>
      <c r="O1559" t="s">
        <v>6978</v>
      </c>
      <c r="P1559" t="s">
        <v>6979</v>
      </c>
      <c r="Q1559" t="s">
        <v>6980</v>
      </c>
      <c r="R1559" t="s">
        <v>6981</v>
      </c>
      <c r="T1559" t="s">
        <v>25</v>
      </c>
    </row>
    <row r="1560" spans="1:20" x14ac:dyDescent="0.25">
      <c r="A1560">
        <v>62.2186527</v>
      </c>
      <c r="B1560">
        <v>-129.5133328</v>
      </c>
      <c r="C1560" s="1" t="str">
        <f>HYPERLINK("http://geochem.nrcan.gc.ca/cdogs/content/kwd/kwd020018_e.htm", "Fluid (stream)")</f>
        <v>Fluid (stream)</v>
      </c>
      <c r="D1560" s="1" t="str">
        <f>HYPERLINK("http://geochem.nrcan.gc.ca/cdogs/content/kwd/kwd080076_e.htm", "Filtering: 0.45 µm filter paper")</f>
        <v>Filtering: 0.45 µm filter paper</v>
      </c>
      <c r="E1560" s="1" t="str">
        <f>HYPERLINK("http://geochem.nrcan.gc.ca/cdogs/content/dgp/dgp00002_e.htm", "Total")</f>
        <v>Total</v>
      </c>
      <c r="F1560" s="1" t="str">
        <f>HYPERLINK("http://geochem.nrcan.gc.ca/cdogs/content/agp/agp01500_e.htm", "SO4 | NONE | IEC")</f>
        <v>SO4 | NONE | IEC</v>
      </c>
      <c r="G1560" s="1" t="str">
        <f>HYPERLINK("http://geochem.nrcan.gc.ca/cdogs/content/mth/mth01169_e.htm", "1169")</f>
        <v>1169</v>
      </c>
      <c r="H1560" s="1" t="str">
        <f>HYPERLINK("http://geochem.nrcan.gc.ca/cdogs/content/bdl/bdl210484_e.htm", "210484")</f>
        <v>210484</v>
      </c>
      <c r="I1560" s="1" t="str">
        <f>HYPERLINK("http://geochem.nrcan.gc.ca/cdogs/content/prj/prj210099_e.htm", "210099")</f>
        <v>210099</v>
      </c>
      <c r="J1560" s="1" t="str">
        <f>HYPERLINK("http://geochem.nrcan.gc.ca/cdogs/content/svy/svy210158_e.htm", "210158")</f>
        <v>210158</v>
      </c>
      <c r="L1560" t="s">
        <v>6982</v>
      </c>
      <c r="M1560">
        <v>2</v>
      </c>
      <c r="N1560" t="s">
        <v>6982</v>
      </c>
      <c r="O1560" t="s">
        <v>6983</v>
      </c>
      <c r="P1560" t="s">
        <v>6984</v>
      </c>
      <c r="Q1560" t="s">
        <v>6985</v>
      </c>
      <c r="R1560" t="s">
        <v>6986</v>
      </c>
      <c r="T1560" t="s">
        <v>25</v>
      </c>
    </row>
    <row r="1561" spans="1:20" x14ac:dyDescent="0.25">
      <c r="A1561">
        <v>62.204518800000002</v>
      </c>
      <c r="B1561">
        <v>-129.5121704</v>
      </c>
      <c r="C1561" s="1" t="str">
        <f>HYPERLINK("http://geochem.nrcan.gc.ca/cdogs/content/kwd/kwd020018_e.htm", "Fluid (stream)")</f>
        <v>Fluid (stream)</v>
      </c>
      <c r="D1561" s="1" t="str">
        <f>HYPERLINK("http://geochem.nrcan.gc.ca/cdogs/content/kwd/kwd080076_e.htm", "Filtering: 0.45 µm filter paper")</f>
        <v>Filtering: 0.45 µm filter paper</v>
      </c>
      <c r="E1561" s="1" t="str">
        <f>HYPERLINK("http://geochem.nrcan.gc.ca/cdogs/content/dgp/dgp00002_e.htm", "Total")</f>
        <v>Total</v>
      </c>
      <c r="F1561" s="1" t="str">
        <f>HYPERLINK("http://geochem.nrcan.gc.ca/cdogs/content/agp/agp01500_e.htm", "SO4 | NONE | IEC")</f>
        <v>SO4 | NONE | IEC</v>
      </c>
      <c r="G1561" s="1" t="str">
        <f>HYPERLINK("http://geochem.nrcan.gc.ca/cdogs/content/mth/mth01169_e.htm", "1169")</f>
        <v>1169</v>
      </c>
      <c r="H1561" s="1" t="str">
        <f>HYPERLINK("http://geochem.nrcan.gc.ca/cdogs/content/bdl/bdl210484_e.htm", "210484")</f>
        <v>210484</v>
      </c>
      <c r="I1561" s="1" t="str">
        <f>HYPERLINK("http://geochem.nrcan.gc.ca/cdogs/content/prj/prj210099_e.htm", "210099")</f>
        <v>210099</v>
      </c>
      <c r="J1561" s="1" t="str">
        <f>HYPERLINK("http://geochem.nrcan.gc.ca/cdogs/content/svy/svy210158_e.htm", "210158")</f>
        <v>210158</v>
      </c>
      <c r="L1561" t="s">
        <v>1022</v>
      </c>
      <c r="M1561">
        <v>7.3</v>
      </c>
      <c r="N1561" t="s">
        <v>1022</v>
      </c>
      <c r="O1561" t="s">
        <v>6987</v>
      </c>
      <c r="P1561" t="s">
        <v>6988</v>
      </c>
      <c r="Q1561" t="s">
        <v>6989</v>
      </c>
      <c r="R1561" t="s">
        <v>6990</v>
      </c>
      <c r="T1561" t="s">
        <v>25</v>
      </c>
    </row>
    <row r="1562" spans="1:20" x14ac:dyDescent="0.25">
      <c r="A1562">
        <v>62.204518800000002</v>
      </c>
      <c r="B1562">
        <v>-129.5121704</v>
      </c>
      <c r="C1562" s="1" t="str">
        <f>HYPERLINK("http://geochem.nrcan.gc.ca/cdogs/content/kwd/kwd020018_e.htm", "Fluid (stream)")</f>
        <v>Fluid (stream)</v>
      </c>
      <c r="D1562" s="1" t="str">
        <f>HYPERLINK("http://geochem.nrcan.gc.ca/cdogs/content/kwd/kwd080076_e.htm", "Filtering: 0.45 µm filter paper")</f>
        <v>Filtering: 0.45 µm filter paper</v>
      </c>
      <c r="E1562" s="1" t="str">
        <f>HYPERLINK("http://geochem.nrcan.gc.ca/cdogs/content/dgp/dgp00002_e.htm", "Total")</f>
        <v>Total</v>
      </c>
      <c r="F1562" s="1" t="str">
        <f>HYPERLINK("http://geochem.nrcan.gc.ca/cdogs/content/agp/agp01500_e.htm", "SO4 | NONE | IEC")</f>
        <v>SO4 | NONE | IEC</v>
      </c>
      <c r="G1562" s="1" t="str">
        <f>HYPERLINK("http://geochem.nrcan.gc.ca/cdogs/content/mth/mth01169_e.htm", "1169")</f>
        <v>1169</v>
      </c>
      <c r="H1562" s="1" t="str">
        <f>HYPERLINK("http://geochem.nrcan.gc.ca/cdogs/content/bdl/bdl210484_e.htm", "210484")</f>
        <v>210484</v>
      </c>
      <c r="I1562" s="1" t="str">
        <f>HYPERLINK("http://geochem.nrcan.gc.ca/cdogs/content/prj/prj210099_e.htm", "210099")</f>
        <v>210099</v>
      </c>
      <c r="J1562" s="1" t="str">
        <f>HYPERLINK("http://geochem.nrcan.gc.ca/cdogs/content/svy/svy210158_e.htm", "210158")</f>
        <v>210158</v>
      </c>
      <c r="L1562" t="s">
        <v>5473</v>
      </c>
      <c r="M1562">
        <v>7.2</v>
      </c>
      <c r="N1562" t="s">
        <v>5473</v>
      </c>
      <c r="O1562" t="s">
        <v>6987</v>
      </c>
      <c r="P1562" t="s">
        <v>6991</v>
      </c>
      <c r="Q1562" t="s">
        <v>6992</v>
      </c>
      <c r="R1562" t="s">
        <v>6993</v>
      </c>
      <c r="T1562" t="s">
        <v>25</v>
      </c>
    </row>
    <row r="1563" spans="1:20" x14ac:dyDescent="0.25">
      <c r="A1563">
        <v>62.192402600000001</v>
      </c>
      <c r="B1563">
        <v>-129.4916949</v>
      </c>
      <c r="C1563" s="1" t="str">
        <f>HYPERLINK("http://geochem.nrcan.gc.ca/cdogs/content/kwd/kwd020018_e.htm", "Fluid (stream)")</f>
        <v>Fluid (stream)</v>
      </c>
      <c r="D1563" s="1" t="str">
        <f>HYPERLINK("http://geochem.nrcan.gc.ca/cdogs/content/kwd/kwd080076_e.htm", "Filtering: 0.45 µm filter paper")</f>
        <v>Filtering: 0.45 µm filter paper</v>
      </c>
      <c r="E1563" s="1" t="str">
        <f>HYPERLINK("http://geochem.nrcan.gc.ca/cdogs/content/dgp/dgp00002_e.htm", "Total")</f>
        <v>Total</v>
      </c>
      <c r="F1563" s="1" t="str">
        <f>HYPERLINK("http://geochem.nrcan.gc.ca/cdogs/content/agp/agp01500_e.htm", "SO4 | NONE | IEC")</f>
        <v>SO4 | NONE | IEC</v>
      </c>
      <c r="G1563" s="1" t="str">
        <f>HYPERLINK("http://geochem.nrcan.gc.ca/cdogs/content/mth/mth01169_e.htm", "1169")</f>
        <v>1169</v>
      </c>
      <c r="H1563" s="1" t="str">
        <f>HYPERLINK("http://geochem.nrcan.gc.ca/cdogs/content/bdl/bdl210484_e.htm", "210484")</f>
        <v>210484</v>
      </c>
      <c r="I1563" s="1" t="str">
        <f>HYPERLINK("http://geochem.nrcan.gc.ca/cdogs/content/prj/prj210099_e.htm", "210099")</f>
        <v>210099</v>
      </c>
      <c r="J1563" s="1" t="str">
        <f>HYPERLINK("http://geochem.nrcan.gc.ca/cdogs/content/svy/svy210158_e.htm", "210158")</f>
        <v>210158</v>
      </c>
      <c r="L1563" t="s">
        <v>2684</v>
      </c>
      <c r="M1563">
        <v>12.5</v>
      </c>
      <c r="N1563" t="s">
        <v>2684</v>
      </c>
      <c r="O1563" t="s">
        <v>6994</v>
      </c>
      <c r="P1563" t="s">
        <v>6995</v>
      </c>
      <c r="Q1563" t="s">
        <v>6996</v>
      </c>
      <c r="R1563" t="s">
        <v>6997</v>
      </c>
      <c r="T1563" t="s">
        <v>25</v>
      </c>
    </row>
    <row r="1564" spans="1:20" x14ac:dyDescent="0.25">
      <c r="A1564">
        <v>62.189080500000003</v>
      </c>
      <c r="B1564">
        <v>-129.4842252</v>
      </c>
      <c r="C1564" s="1" t="str">
        <f>HYPERLINK("http://geochem.nrcan.gc.ca/cdogs/content/kwd/kwd020018_e.htm", "Fluid (stream)")</f>
        <v>Fluid (stream)</v>
      </c>
      <c r="D1564" s="1" t="str">
        <f>HYPERLINK("http://geochem.nrcan.gc.ca/cdogs/content/kwd/kwd080076_e.htm", "Filtering: 0.45 µm filter paper")</f>
        <v>Filtering: 0.45 µm filter paper</v>
      </c>
      <c r="E1564" s="1" t="str">
        <f>HYPERLINK("http://geochem.nrcan.gc.ca/cdogs/content/dgp/dgp00002_e.htm", "Total")</f>
        <v>Total</v>
      </c>
      <c r="F1564" s="1" t="str">
        <f>HYPERLINK("http://geochem.nrcan.gc.ca/cdogs/content/agp/agp01500_e.htm", "SO4 | NONE | IEC")</f>
        <v>SO4 | NONE | IEC</v>
      </c>
      <c r="G1564" s="1" t="str">
        <f>HYPERLINK("http://geochem.nrcan.gc.ca/cdogs/content/mth/mth01169_e.htm", "1169")</f>
        <v>1169</v>
      </c>
      <c r="H1564" s="1" t="str">
        <f>HYPERLINK("http://geochem.nrcan.gc.ca/cdogs/content/bdl/bdl210484_e.htm", "210484")</f>
        <v>210484</v>
      </c>
      <c r="I1564" s="1" t="str">
        <f>HYPERLINK("http://geochem.nrcan.gc.ca/cdogs/content/prj/prj210099_e.htm", "210099")</f>
        <v>210099</v>
      </c>
      <c r="J1564" s="1" t="str">
        <f>HYPERLINK("http://geochem.nrcan.gc.ca/cdogs/content/svy/svy210158_e.htm", "210158")</f>
        <v>210158</v>
      </c>
      <c r="L1564" t="s">
        <v>339</v>
      </c>
      <c r="M1564">
        <v>5.5</v>
      </c>
      <c r="N1564" t="s">
        <v>339</v>
      </c>
      <c r="O1564" t="s">
        <v>6998</v>
      </c>
      <c r="P1564" t="s">
        <v>6999</v>
      </c>
      <c r="Q1564" t="s">
        <v>7000</v>
      </c>
      <c r="R1564" t="s">
        <v>7001</v>
      </c>
      <c r="T1564" t="s">
        <v>25</v>
      </c>
    </row>
    <row r="1565" spans="1:20" x14ac:dyDescent="0.25">
      <c r="C1565" t="s">
        <v>4746</v>
      </c>
      <c r="D1565" t="s">
        <v>4747</v>
      </c>
      <c r="E1565" s="1" t="str">
        <f>HYPERLINK("http://geochem.nrcan.gc.ca/cdogs/content/dgp/dgp00002_e.htm", "Total")</f>
        <v>Total</v>
      </c>
      <c r="F1565" s="1" t="str">
        <f>HYPERLINK("http://geochem.nrcan.gc.ca/cdogs/content/agp/agp01500_e.htm", "SO4 | NONE | IEC")</f>
        <v>SO4 | NONE | IEC</v>
      </c>
      <c r="G1565" s="1" t="str">
        <f>HYPERLINK("http://geochem.nrcan.gc.ca/cdogs/content/mth/mth01169_e.htm", "1169")</f>
        <v>1169</v>
      </c>
      <c r="H1565" s="1" t="str">
        <f>HYPERLINK("http://geochem.nrcan.gc.ca/cdogs/content/bdl/bdl210484_e.htm", "210484")</f>
        <v>210484</v>
      </c>
      <c r="L1565" t="s">
        <v>2425</v>
      </c>
      <c r="M1565">
        <v>23.4</v>
      </c>
      <c r="N1565">
        <v>23.4</v>
      </c>
      <c r="Q1565" t="s">
        <v>7002</v>
      </c>
      <c r="R1565" t="s">
        <v>7003</v>
      </c>
      <c r="T1565">
        <v>0</v>
      </c>
    </row>
    <row r="1566" spans="1:20" x14ac:dyDescent="0.25">
      <c r="A1566">
        <v>62.181750000000001</v>
      </c>
      <c r="B1566">
        <v>-129.5181043</v>
      </c>
      <c r="C1566" s="1" t="str">
        <f>HYPERLINK("http://geochem.nrcan.gc.ca/cdogs/content/kwd/kwd020018_e.htm", "Fluid (stream)")</f>
        <v>Fluid (stream)</v>
      </c>
      <c r="D1566" s="1" t="str">
        <f>HYPERLINK("http://geochem.nrcan.gc.ca/cdogs/content/kwd/kwd080076_e.htm", "Filtering: 0.45 µm filter paper")</f>
        <v>Filtering: 0.45 µm filter paper</v>
      </c>
      <c r="E1566" s="1" t="str">
        <f>HYPERLINK("http://geochem.nrcan.gc.ca/cdogs/content/dgp/dgp00002_e.htm", "Total")</f>
        <v>Total</v>
      </c>
      <c r="F1566" s="1" t="str">
        <f>HYPERLINK("http://geochem.nrcan.gc.ca/cdogs/content/agp/agp01500_e.htm", "SO4 | NONE | IEC")</f>
        <v>SO4 | NONE | IEC</v>
      </c>
      <c r="G1566" s="1" t="str">
        <f>HYPERLINK("http://geochem.nrcan.gc.ca/cdogs/content/mth/mth01169_e.htm", "1169")</f>
        <v>1169</v>
      </c>
      <c r="H1566" s="1" t="str">
        <f>HYPERLINK("http://geochem.nrcan.gc.ca/cdogs/content/bdl/bdl210484_e.htm", "210484")</f>
        <v>210484</v>
      </c>
      <c r="I1566" s="1" t="str">
        <f>HYPERLINK("http://geochem.nrcan.gc.ca/cdogs/content/prj/prj210099_e.htm", "210099")</f>
        <v>210099</v>
      </c>
      <c r="J1566" s="1" t="str">
        <f>HYPERLINK("http://geochem.nrcan.gc.ca/cdogs/content/svy/svy210158_e.htm", "210158")</f>
        <v>210158</v>
      </c>
      <c r="L1566" t="s">
        <v>7004</v>
      </c>
      <c r="M1566">
        <v>4.2</v>
      </c>
      <c r="N1566" t="s">
        <v>7004</v>
      </c>
      <c r="O1566" t="s">
        <v>7005</v>
      </c>
      <c r="P1566" t="s">
        <v>7006</v>
      </c>
      <c r="Q1566" t="s">
        <v>7007</v>
      </c>
      <c r="R1566" t="s">
        <v>7008</v>
      </c>
      <c r="T1566" t="s">
        <v>25</v>
      </c>
    </row>
    <row r="1567" spans="1:20" x14ac:dyDescent="0.25">
      <c r="A1567">
        <v>62.163498599999997</v>
      </c>
      <c r="B1567">
        <v>-129.5137612</v>
      </c>
      <c r="C1567" s="1" t="str">
        <f>HYPERLINK("http://geochem.nrcan.gc.ca/cdogs/content/kwd/kwd020018_e.htm", "Fluid (stream)")</f>
        <v>Fluid (stream)</v>
      </c>
      <c r="D1567" s="1" t="str">
        <f>HYPERLINK("http://geochem.nrcan.gc.ca/cdogs/content/kwd/kwd080076_e.htm", "Filtering: 0.45 µm filter paper")</f>
        <v>Filtering: 0.45 µm filter paper</v>
      </c>
      <c r="E1567" s="1" t="str">
        <f>HYPERLINK("http://geochem.nrcan.gc.ca/cdogs/content/dgp/dgp00002_e.htm", "Total")</f>
        <v>Total</v>
      </c>
      <c r="F1567" s="1" t="str">
        <f>HYPERLINK("http://geochem.nrcan.gc.ca/cdogs/content/agp/agp01500_e.htm", "SO4 | NONE | IEC")</f>
        <v>SO4 | NONE | IEC</v>
      </c>
      <c r="G1567" s="1" t="str">
        <f>HYPERLINK("http://geochem.nrcan.gc.ca/cdogs/content/mth/mth01169_e.htm", "1169")</f>
        <v>1169</v>
      </c>
      <c r="H1567" s="1" t="str">
        <f>HYPERLINK("http://geochem.nrcan.gc.ca/cdogs/content/bdl/bdl210484_e.htm", "210484")</f>
        <v>210484</v>
      </c>
      <c r="I1567" s="1" t="str">
        <f>HYPERLINK("http://geochem.nrcan.gc.ca/cdogs/content/prj/prj210099_e.htm", "210099")</f>
        <v>210099</v>
      </c>
      <c r="J1567" s="1" t="str">
        <f>HYPERLINK("http://geochem.nrcan.gc.ca/cdogs/content/svy/svy210158_e.htm", "210158")</f>
        <v>210158</v>
      </c>
      <c r="L1567" t="s">
        <v>7009</v>
      </c>
      <c r="M1567">
        <v>3.5</v>
      </c>
      <c r="N1567" t="s">
        <v>7009</v>
      </c>
      <c r="O1567" t="s">
        <v>7010</v>
      </c>
      <c r="P1567" t="s">
        <v>7011</v>
      </c>
      <c r="Q1567" t="s">
        <v>7012</v>
      </c>
      <c r="R1567" t="s">
        <v>7013</v>
      </c>
      <c r="T1567" t="s">
        <v>25</v>
      </c>
    </row>
    <row r="1568" spans="1:20" x14ac:dyDescent="0.25">
      <c r="A1568">
        <v>62.152204099999999</v>
      </c>
      <c r="B1568">
        <v>-129.56056150000001</v>
      </c>
      <c r="C1568" s="1" t="str">
        <f>HYPERLINK("http://geochem.nrcan.gc.ca/cdogs/content/kwd/kwd020018_e.htm", "Fluid (stream)")</f>
        <v>Fluid (stream)</v>
      </c>
      <c r="D1568" s="1" t="str">
        <f>HYPERLINK("http://geochem.nrcan.gc.ca/cdogs/content/kwd/kwd080076_e.htm", "Filtering: 0.45 µm filter paper")</f>
        <v>Filtering: 0.45 µm filter paper</v>
      </c>
      <c r="E1568" s="1" t="str">
        <f>HYPERLINK("http://geochem.nrcan.gc.ca/cdogs/content/dgp/dgp00002_e.htm", "Total")</f>
        <v>Total</v>
      </c>
      <c r="F1568" s="1" t="str">
        <f>HYPERLINK("http://geochem.nrcan.gc.ca/cdogs/content/agp/agp01500_e.htm", "SO4 | NONE | IEC")</f>
        <v>SO4 | NONE | IEC</v>
      </c>
      <c r="G1568" s="1" t="str">
        <f>HYPERLINK("http://geochem.nrcan.gc.ca/cdogs/content/mth/mth01169_e.htm", "1169")</f>
        <v>1169</v>
      </c>
      <c r="H1568" s="1" t="str">
        <f>HYPERLINK("http://geochem.nrcan.gc.ca/cdogs/content/bdl/bdl210484_e.htm", "210484")</f>
        <v>210484</v>
      </c>
      <c r="I1568" s="1" t="str">
        <f>HYPERLINK("http://geochem.nrcan.gc.ca/cdogs/content/prj/prj210099_e.htm", "210099")</f>
        <v>210099</v>
      </c>
      <c r="J1568" s="1" t="str">
        <f>HYPERLINK("http://geochem.nrcan.gc.ca/cdogs/content/svy/svy210158_e.htm", "210158")</f>
        <v>210158</v>
      </c>
      <c r="L1568" t="s">
        <v>404</v>
      </c>
      <c r="M1568">
        <v>6.7</v>
      </c>
      <c r="N1568" t="s">
        <v>404</v>
      </c>
      <c r="O1568" t="s">
        <v>7014</v>
      </c>
      <c r="P1568" t="s">
        <v>7015</v>
      </c>
      <c r="Q1568" t="s">
        <v>7016</v>
      </c>
      <c r="R1568" t="s">
        <v>7017</v>
      </c>
      <c r="T1568" t="s">
        <v>25</v>
      </c>
    </row>
    <row r="1569" spans="1:20" x14ac:dyDescent="0.25">
      <c r="A1569">
        <v>62.138382800000002</v>
      </c>
      <c r="B1569">
        <v>-129.51588620000001</v>
      </c>
      <c r="C1569" s="1" t="str">
        <f>HYPERLINK("http://geochem.nrcan.gc.ca/cdogs/content/kwd/kwd020018_e.htm", "Fluid (stream)")</f>
        <v>Fluid (stream)</v>
      </c>
      <c r="D1569" s="1" t="str">
        <f>HYPERLINK("http://geochem.nrcan.gc.ca/cdogs/content/kwd/kwd080076_e.htm", "Filtering: 0.45 µm filter paper")</f>
        <v>Filtering: 0.45 µm filter paper</v>
      </c>
      <c r="E1569" s="1" t="str">
        <f>HYPERLINK("http://geochem.nrcan.gc.ca/cdogs/content/dgp/dgp00002_e.htm", "Total")</f>
        <v>Total</v>
      </c>
      <c r="F1569" s="1" t="str">
        <f>HYPERLINK("http://geochem.nrcan.gc.ca/cdogs/content/agp/agp01500_e.htm", "SO4 | NONE | IEC")</f>
        <v>SO4 | NONE | IEC</v>
      </c>
      <c r="G1569" s="1" t="str">
        <f>HYPERLINK("http://geochem.nrcan.gc.ca/cdogs/content/mth/mth01169_e.htm", "1169")</f>
        <v>1169</v>
      </c>
      <c r="H1569" s="1" t="str">
        <f>HYPERLINK("http://geochem.nrcan.gc.ca/cdogs/content/bdl/bdl210484_e.htm", "210484")</f>
        <v>210484</v>
      </c>
      <c r="I1569" s="1" t="str">
        <f>HYPERLINK("http://geochem.nrcan.gc.ca/cdogs/content/prj/prj210099_e.htm", "210099")</f>
        <v>210099</v>
      </c>
      <c r="J1569" s="1" t="str">
        <f>HYPERLINK("http://geochem.nrcan.gc.ca/cdogs/content/svy/svy210158_e.htm", "210158")</f>
        <v>210158</v>
      </c>
      <c r="L1569" t="s">
        <v>271</v>
      </c>
      <c r="M1569">
        <v>6.2</v>
      </c>
      <c r="N1569" t="s">
        <v>271</v>
      </c>
      <c r="O1569" t="s">
        <v>7018</v>
      </c>
      <c r="P1569" t="s">
        <v>7019</v>
      </c>
      <c r="Q1569" t="s">
        <v>7020</v>
      </c>
      <c r="R1569" t="s">
        <v>7021</v>
      </c>
      <c r="T1569" t="s">
        <v>25</v>
      </c>
    </row>
    <row r="1570" spans="1:20" x14ac:dyDescent="0.25">
      <c r="A1570">
        <v>62.156930099999997</v>
      </c>
      <c r="B1570">
        <v>-129.46739890000001</v>
      </c>
      <c r="C1570" s="1" t="str">
        <f>HYPERLINK("http://geochem.nrcan.gc.ca/cdogs/content/kwd/kwd020018_e.htm", "Fluid (stream)")</f>
        <v>Fluid (stream)</v>
      </c>
      <c r="D1570" s="1" t="str">
        <f>HYPERLINK("http://geochem.nrcan.gc.ca/cdogs/content/kwd/kwd080076_e.htm", "Filtering: 0.45 µm filter paper")</f>
        <v>Filtering: 0.45 µm filter paper</v>
      </c>
      <c r="E1570" s="1" t="str">
        <f>HYPERLINK("http://geochem.nrcan.gc.ca/cdogs/content/dgp/dgp00002_e.htm", "Total")</f>
        <v>Total</v>
      </c>
      <c r="F1570" s="1" t="str">
        <f>HYPERLINK("http://geochem.nrcan.gc.ca/cdogs/content/agp/agp01500_e.htm", "SO4 | NONE | IEC")</f>
        <v>SO4 | NONE | IEC</v>
      </c>
      <c r="G1570" s="1" t="str">
        <f>HYPERLINK("http://geochem.nrcan.gc.ca/cdogs/content/mth/mth01169_e.htm", "1169")</f>
        <v>1169</v>
      </c>
      <c r="H1570" s="1" t="str">
        <f>HYPERLINK("http://geochem.nrcan.gc.ca/cdogs/content/bdl/bdl210484_e.htm", "210484")</f>
        <v>210484</v>
      </c>
      <c r="I1570" s="1" t="str">
        <f>HYPERLINK("http://geochem.nrcan.gc.ca/cdogs/content/prj/prj210099_e.htm", "210099")</f>
        <v>210099</v>
      </c>
      <c r="J1570" s="1" t="str">
        <f>HYPERLINK("http://geochem.nrcan.gc.ca/cdogs/content/svy/svy210158_e.htm", "210158")</f>
        <v>210158</v>
      </c>
      <c r="L1570" t="s">
        <v>7022</v>
      </c>
      <c r="M1570">
        <v>4.5999999999999996</v>
      </c>
      <c r="N1570" t="s">
        <v>7022</v>
      </c>
      <c r="O1570" t="s">
        <v>7023</v>
      </c>
      <c r="P1570" t="s">
        <v>7024</v>
      </c>
      <c r="Q1570" t="s">
        <v>7025</v>
      </c>
      <c r="R1570" t="s">
        <v>7026</v>
      </c>
      <c r="T1570" t="s">
        <v>25</v>
      </c>
    </row>
    <row r="1571" spans="1:20" x14ac:dyDescent="0.25">
      <c r="A1571">
        <v>62.161796600000002</v>
      </c>
      <c r="B1571">
        <v>-129.46971970000001</v>
      </c>
      <c r="C1571" s="1" t="str">
        <f>HYPERLINK("http://geochem.nrcan.gc.ca/cdogs/content/kwd/kwd020018_e.htm", "Fluid (stream)")</f>
        <v>Fluid (stream)</v>
      </c>
      <c r="D1571" s="1" t="str">
        <f>HYPERLINK("http://geochem.nrcan.gc.ca/cdogs/content/kwd/kwd080076_e.htm", "Filtering: 0.45 µm filter paper")</f>
        <v>Filtering: 0.45 µm filter paper</v>
      </c>
      <c r="E1571" s="1" t="str">
        <f>HYPERLINK("http://geochem.nrcan.gc.ca/cdogs/content/dgp/dgp00002_e.htm", "Total")</f>
        <v>Total</v>
      </c>
      <c r="F1571" s="1" t="str">
        <f>HYPERLINK("http://geochem.nrcan.gc.ca/cdogs/content/agp/agp01500_e.htm", "SO4 | NONE | IEC")</f>
        <v>SO4 | NONE | IEC</v>
      </c>
      <c r="G1571" s="1" t="str">
        <f>HYPERLINK("http://geochem.nrcan.gc.ca/cdogs/content/mth/mth01169_e.htm", "1169")</f>
        <v>1169</v>
      </c>
      <c r="H1571" s="1" t="str">
        <f>HYPERLINK("http://geochem.nrcan.gc.ca/cdogs/content/bdl/bdl210484_e.htm", "210484")</f>
        <v>210484</v>
      </c>
      <c r="I1571" s="1" t="str">
        <f>HYPERLINK("http://geochem.nrcan.gc.ca/cdogs/content/prj/prj210099_e.htm", "210099")</f>
        <v>210099</v>
      </c>
      <c r="J1571" s="1" t="str">
        <f>HYPERLINK("http://geochem.nrcan.gc.ca/cdogs/content/svy/svy210158_e.htm", "210158")</f>
        <v>210158</v>
      </c>
      <c r="L1571" t="s">
        <v>1792</v>
      </c>
      <c r="M1571">
        <v>3.2</v>
      </c>
      <c r="N1571" t="s">
        <v>1792</v>
      </c>
      <c r="O1571" t="s">
        <v>7027</v>
      </c>
      <c r="P1571" t="s">
        <v>7028</v>
      </c>
      <c r="Q1571" t="s">
        <v>7029</v>
      </c>
      <c r="R1571" t="s">
        <v>7030</v>
      </c>
      <c r="T1571" t="s">
        <v>25</v>
      </c>
    </row>
    <row r="1572" spans="1:20" x14ac:dyDescent="0.25">
      <c r="A1572">
        <v>62.155235099999999</v>
      </c>
      <c r="B1572">
        <v>-129.351215</v>
      </c>
      <c r="C1572" s="1" t="str">
        <f>HYPERLINK("http://geochem.nrcan.gc.ca/cdogs/content/kwd/kwd020018_e.htm", "Fluid (stream)")</f>
        <v>Fluid (stream)</v>
      </c>
      <c r="D1572" s="1" t="str">
        <f>HYPERLINK("http://geochem.nrcan.gc.ca/cdogs/content/kwd/kwd080076_e.htm", "Filtering: 0.45 µm filter paper")</f>
        <v>Filtering: 0.45 µm filter paper</v>
      </c>
      <c r="E1572" s="1" t="str">
        <f>HYPERLINK("http://geochem.nrcan.gc.ca/cdogs/content/dgp/dgp00002_e.htm", "Total")</f>
        <v>Total</v>
      </c>
      <c r="F1572" s="1" t="str">
        <f>HYPERLINK("http://geochem.nrcan.gc.ca/cdogs/content/agp/agp01500_e.htm", "SO4 | NONE | IEC")</f>
        <v>SO4 | NONE | IEC</v>
      </c>
      <c r="G1572" s="1" t="str">
        <f>HYPERLINK("http://geochem.nrcan.gc.ca/cdogs/content/mth/mth01169_e.htm", "1169")</f>
        <v>1169</v>
      </c>
      <c r="H1572" s="1" t="str">
        <f>HYPERLINK("http://geochem.nrcan.gc.ca/cdogs/content/bdl/bdl210484_e.htm", "210484")</f>
        <v>210484</v>
      </c>
      <c r="I1572" s="1" t="str">
        <f>HYPERLINK("http://geochem.nrcan.gc.ca/cdogs/content/prj/prj210099_e.htm", "210099")</f>
        <v>210099</v>
      </c>
      <c r="J1572" s="1" t="str">
        <f>HYPERLINK("http://geochem.nrcan.gc.ca/cdogs/content/svy/svy210158_e.htm", "210158")</f>
        <v>210158</v>
      </c>
      <c r="L1572" t="s">
        <v>6830</v>
      </c>
      <c r="M1572">
        <v>1.4</v>
      </c>
      <c r="N1572" t="s">
        <v>6830</v>
      </c>
      <c r="O1572" t="s">
        <v>7031</v>
      </c>
      <c r="P1572" t="s">
        <v>7032</v>
      </c>
      <c r="Q1572" t="s">
        <v>7033</v>
      </c>
      <c r="R1572" t="s">
        <v>7034</v>
      </c>
      <c r="T1572" t="s">
        <v>25</v>
      </c>
    </row>
    <row r="1573" spans="1:20" x14ac:dyDescent="0.25">
      <c r="A1573">
        <v>62.135377800000001</v>
      </c>
      <c r="B1573">
        <v>-129.34442609999999</v>
      </c>
      <c r="C1573" s="1" t="str">
        <f>HYPERLINK("http://geochem.nrcan.gc.ca/cdogs/content/kwd/kwd020018_e.htm", "Fluid (stream)")</f>
        <v>Fluid (stream)</v>
      </c>
      <c r="D1573" s="1" t="str">
        <f>HYPERLINK("http://geochem.nrcan.gc.ca/cdogs/content/kwd/kwd080076_e.htm", "Filtering: 0.45 µm filter paper")</f>
        <v>Filtering: 0.45 µm filter paper</v>
      </c>
      <c r="E1573" s="1" t="str">
        <f>HYPERLINK("http://geochem.nrcan.gc.ca/cdogs/content/dgp/dgp00002_e.htm", "Total")</f>
        <v>Total</v>
      </c>
      <c r="F1573" s="1" t="str">
        <f>HYPERLINK("http://geochem.nrcan.gc.ca/cdogs/content/agp/agp01500_e.htm", "SO4 | NONE | IEC")</f>
        <v>SO4 | NONE | IEC</v>
      </c>
      <c r="G1573" s="1" t="str">
        <f>HYPERLINK("http://geochem.nrcan.gc.ca/cdogs/content/mth/mth01169_e.htm", "1169")</f>
        <v>1169</v>
      </c>
      <c r="H1573" s="1" t="str">
        <f>HYPERLINK("http://geochem.nrcan.gc.ca/cdogs/content/bdl/bdl210484_e.htm", "210484")</f>
        <v>210484</v>
      </c>
      <c r="I1573" s="1" t="str">
        <f>HYPERLINK("http://geochem.nrcan.gc.ca/cdogs/content/prj/prj210099_e.htm", "210099")</f>
        <v>210099</v>
      </c>
      <c r="J1573" s="1" t="str">
        <f>HYPERLINK("http://geochem.nrcan.gc.ca/cdogs/content/svy/svy210158_e.htm", "210158")</f>
        <v>210158</v>
      </c>
      <c r="L1573" t="s">
        <v>4760</v>
      </c>
      <c r="M1573">
        <v>13.1</v>
      </c>
      <c r="N1573" t="s">
        <v>4760</v>
      </c>
      <c r="O1573" t="s">
        <v>7035</v>
      </c>
      <c r="P1573" t="s">
        <v>7036</v>
      </c>
      <c r="Q1573" t="s">
        <v>7037</v>
      </c>
      <c r="R1573" t="s">
        <v>7038</v>
      </c>
      <c r="T1573" t="s">
        <v>25</v>
      </c>
    </row>
    <row r="1574" spans="1:20" x14ac:dyDescent="0.25">
      <c r="A1574">
        <v>62.127222699999997</v>
      </c>
      <c r="B1574">
        <v>-129.31609270000001</v>
      </c>
      <c r="C1574" s="1" t="str">
        <f>HYPERLINK("http://geochem.nrcan.gc.ca/cdogs/content/kwd/kwd020018_e.htm", "Fluid (stream)")</f>
        <v>Fluid (stream)</v>
      </c>
      <c r="D1574" s="1" t="str">
        <f>HYPERLINK("http://geochem.nrcan.gc.ca/cdogs/content/kwd/kwd080076_e.htm", "Filtering: 0.45 µm filter paper")</f>
        <v>Filtering: 0.45 µm filter paper</v>
      </c>
      <c r="E1574" s="1" t="str">
        <f>HYPERLINK("http://geochem.nrcan.gc.ca/cdogs/content/dgp/dgp00002_e.htm", "Total")</f>
        <v>Total</v>
      </c>
      <c r="F1574" s="1" t="str">
        <f>HYPERLINK("http://geochem.nrcan.gc.ca/cdogs/content/agp/agp01500_e.htm", "SO4 | NONE | IEC")</f>
        <v>SO4 | NONE | IEC</v>
      </c>
      <c r="G1574" s="1" t="str">
        <f>HYPERLINK("http://geochem.nrcan.gc.ca/cdogs/content/mth/mth01169_e.htm", "1169")</f>
        <v>1169</v>
      </c>
      <c r="H1574" s="1" t="str">
        <f>HYPERLINK("http://geochem.nrcan.gc.ca/cdogs/content/bdl/bdl210484_e.htm", "210484")</f>
        <v>210484</v>
      </c>
      <c r="I1574" s="1" t="str">
        <f>HYPERLINK("http://geochem.nrcan.gc.ca/cdogs/content/prj/prj210099_e.htm", "210099")</f>
        <v>210099</v>
      </c>
      <c r="J1574" s="1" t="str">
        <f>HYPERLINK("http://geochem.nrcan.gc.ca/cdogs/content/svy/svy210158_e.htm", "210158")</f>
        <v>210158</v>
      </c>
      <c r="L1574" t="s">
        <v>2684</v>
      </c>
      <c r="M1574">
        <v>12.5</v>
      </c>
      <c r="N1574" t="s">
        <v>2684</v>
      </c>
      <c r="O1574" t="s">
        <v>7039</v>
      </c>
      <c r="P1574" t="s">
        <v>7040</v>
      </c>
      <c r="Q1574" t="s">
        <v>7041</v>
      </c>
      <c r="R1574" t="s">
        <v>7042</v>
      </c>
      <c r="T1574" t="s">
        <v>25</v>
      </c>
    </row>
    <row r="1575" spans="1:20" x14ac:dyDescent="0.25">
      <c r="A1575">
        <v>62.1181792</v>
      </c>
      <c r="B1575">
        <v>-129.30990349999999</v>
      </c>
      <c r="C1575" s="1" t="str">
        <f>HYPERLINK("http://geochem.nrcan.gc.ca/cdogs/content/kwd/kwd020018_e.htm", "Fluid (stream)")</f>
        <v>Fluid (stream)</v>
      </c>
      <c r="D1575" s="1" t="str">
        <f>HYPERLINK("http://geochem.nrcan.gc.ca/cdogs/content/kwd/kwd080076_e.htm", "Filtering: 0.45 µm filter paper")</f>
        <v>Filtering: 0.45 µm filter paper</v>
      </c>
      <c r="E1575" s="1" t="str">
        <f>HYPERLINK("http://geochem.nrcan.gc.ca/cdogs/content/dgp/dgp00002_e.htm", "Total")</f>
        <v>Total</v>
      </c>
      <c r="F1575" s="1" t="str">
        <f>HYPERLINK("http://geochem.nrcan.gc.ca/cdogs/content/agp/agp01500_e.htm", "SO4 | NONE | IEC")</f>
        <v>SO4 | NONE | IEC</v>
      </c>
      <c r="G1575" s="1" t="str">
        <f>HYPERLINK("http://geochem.nrcan.gc.ca/cdogs/content/mth/mth01169_e.htm", "1169")</f>
        <v>1169</v>
      </c>
      <c r="H1575" s="1" t="str">
        <f>HYPERLINK("http://geochem.nrcan.gc.ca/cdogs/content/bdl/bdl210484_e.htm", "210484")</f>
        <v>210484</v>
      </c>
      <c r="I1575" s="1" t="str">
        <f>HYPERLINK("http://geochem.nrcan.gc.ca/cdogs/content/prj/prj210099_e.htm", "210099")</f>
        <v>210099</v>
      </c>
      <c r="J1575" s="1" t="str">
        <f>HYPERLINK("http://geochem.nrcan.gc.ca/cdogs/content/svy/svy210158_e.htm", "210158")</f>
        <v>210158</v>
      </c>
      <c r="L1575" t="s">
        <v>106</v>
      </c>
      <c r="M1575">
        <v>30.2</v>
      </c>
      <c r="N1575" t="s">
        <v>106</v>
      </c>
      <c r="O1575" t="s">
        <v>7043</v>
      </c>
      <c r="P1575" t="s">
        <v>7044</v>
      </c>
      <c r="Q1575" t="s">
        <v>7045</v>
      </c>
      <c r="R1575" t="s">
        <v>7046</v>
      </c>
      <c r="T1575" t="s">
        <v>25</v>
      </c>
    </row>
    <row r="1576" spans="1:20" x14ac:dyDescent="0.25">
      <c r="A1576">
        <v>62.128921900000002</v>
      </c>
      <c r="B1576">
        <v>-129.25841800000001</v>
      </c>
      <c r="C1576" s="1" t="str">
        <f>HYPERLINK("http://geochem.nrcan.gc.ca/cdogs/content/kwd/kwd020018_e.htm", "Fluid (stream)")</f>
        <v>Fluid (stream)</v>
      </c>
      <c r="D1576" s="1" t="str">
        <f>HYPERLINK("http://geochem.nrcan.gc.ca/cdogs/content/kwd/kwd080076_e.htm", "Filtering: 0.45 µm filter paper")</f>
        <v>Filtering: 0.45 µm filter paper</v>
      </c>
      <c r="E1576" s="1" t="str">
        <f>HYPERLINK("http://geochem.nrcan.gc.ca/cdogs/content/dgp/dgp00002_e.htm", "Total")</f>
        <v>Total</v>
      </c>
      <c r="F1576" s="1" t="str">
        <f>HYPERLINK("http://geochem.nrcan.gc.ca/cdogs/content/agp/agp01500_e.htm", "SO4 | NONE | IEC")</f>
        <v>SO4 | NONE | IEC</v>
      </c>
      <c r="G1576" s="1" t="str">
        <f>HYPERLINK("http://geochem.nrcan.gc.ca/cdogs/content/mth/mth01169_e.htm", "1169")</f>
        <v>1169</v>
      </c>
      <c r="H1576" s="1" t="str">
        <f>HYPERLINK("http://geochem.nrcan.gc.ca/cdogs/content/bdl/bdl210484_e.htm", "210484")</f>
        <v>210484</v>
      </c>
      <c r="I1576" s="1" t="str">
        <f>HYPERLINK("http://geochem.nrcan.gc.ca/cdogs/content/prj/prj210099_e.htm", "210099")</f>
        <v>210099</v>
      </c>
      <c r="J1576" s="1" t="str">
        <f>HYPERLINK("http://geochem.nrcan.gc.ca/cdogs/content/svy/svy210158_e.htm", "210158")</f>
        <v>210158</v>
      </c>
      <c r="L1576" t="s">
        <v>56</v>
      </c>
      <c r="M1576">
        <v>5.7</v>
      </c>
      <c r="N1576" t="s">
        <v>56</v>
      </c>
      <c r="O1576" t="s">
        <v>7047</v>
      </c>
      <c r="P1576" t="s">
        <v>7048</v>
      </c>
      <c r="Q1576" t="s">
        <v>7049</v>
      </c>
      <c r="R1576" t="s">
        <v>7050</v>
      </c>
      <c r="T1576" t="s">
        <v>25</v>
      </c>
    </row>
    <row r="1577" spans="1:20" x14ac:dyDescent="0.25">
      <c r="A1577">
        <v>62.134701800000002</v>
      </c>
      <c r="B1577">
        <v>-129.2541142</v>
      </c>
      <c r="C1577" s="1" t="str">
        <f>HYPERLINK("http://geochem.nrcan.gc.ca/cdogs/content/kwd/kwd020018_e.htm", "Fluid (stream)")</f>
        <v>Fluid (stream)</v>
      </c>
      <c r="D1577" s="1" t="str">
        <f>HYPERLINK("http://geochem.nrcan.gc.ca/cdogs/content/kwd/kwd080076_e.htm", "Filtering: 0.45 µm filter paper")</f>
        <v>Filtering: 0.45 µm filter paper</v>
      </c>
      <c r="E1577" s="1" t="str">
        <f>HYPERLINK("http://geochem.nrcan.gc.ca/cdogs/content/dgp/dgp00002_e.htm", "Total")</f>
        <v>Total</v>
      </c>
      <c r="F1577" s="1" t="str">
        <f>HYPERLINK("http://geochem.nrcan.gc.ca/cdogs/content/agp/agp01500_e.htm", "SO4 | NONE | IEC")</f>
        <v>SO4 | NONE | IEC</v>
      </c>
      <c r="G1577" s="1" t="str">
        <f>HYPERLINK("http://geochem.nrcan.gc.ca/cdogs/content/mth/mth01169_e.htm", "1169")</f>
        <v>1169</v>
      </c>
      <c r="H1577" s="1" t="str">
        <f>HYPERLINK("http://geochem.nrcan.gc.ca/cdogs/content/bdl/bdl210484_e.htm", "210484")</f>
        <v>210484</v>
      </c>
      <c r="I1577" s="1" t="str">
        <f>HYPERLINK("http://geochem.nrcan.gc.ca/cdogs/content/prj/prj210099_e.htm", "210099")</f>
        <v>210099</v>
      </c>
      <c r="J1577" s="1" t="str">
        <f>HYPERLINK("http://geochem.nrcan.gc.ca/cdogs/content/svy/svy210158_e.htm", "210158")</f>
        <v>210158</v>
      </c>
      <c r="L1577" t="s">
        <v>5203</v>
      </c>
      <c r="M1577">
        <v>7.4</v>
      </c>
      <c r="N1577" t="s">
        <v>5203</v>
      </c>
      <c r="O1577" t="s">
        <v>7051</v>
      </c>
      <c r="P1577" t="s">
        <v>7052</v>
      </c>
      <c r="Q1577" t="s">
        <v>7053</v>
      </c>
      <c r="R1577" t="s">
        <v>7054</v>
      </c>
      <c r="T1577" t="s">
        <v>25</v>
      </c>
    </row>
    <row r="1578" spans="1:20" x14ac:dyDescent="0.25">
      <c r="A1578">
        <v>62.147046899999999</v>
      </c>
      <c r="B1578">
        <v>-129.18436629999999</v>
      </c>
      <c r="C1578" s="1" t="str">
        <f>HYPERLINK("http://geochem.nrcan.gc.ca/cdogs/content/kwd/kwd020018_e.htm", "Fluid (stream)")</f>
        <v>Fluid (stream)</v>
      </c>
      <c r="D1578" s="1" t="str">
        <f>HYPERLINK("http://geochem.nrcan.gc.ca/cdogs/content/kwd/kwd080076_e.htm", "Filtering: 0.45 µm filter paper")</f>
        <v>Filtering: 0.45 µm filter paper</v>
      </c>
      <c r="E1578" s="1" t="str">
        <f>HYPERLINK("http://geochem.nrcan.gc.ca/cdogs/content/dgp/dgp00002_e.htm", "Total")</f>
        <v>Total</v>
      </c>
      <c r="F1578" s="1" t="str">
        <f>HYPERLINK("http://geochem.nrcan.gc.ca/cdogs/content/agp/agp01500_e.htm", "SO4 | NONE | IEC")</f>
        <v>SO4 | NONE | IEC</v>
      </c>
      <c r="G1578" s="1" t="str">
        <f>HYPERLINK("http://geochem.nrcan.gc.ca/cdogs/content/mth/mth01169_e.htm", "1169")</f>
        <v>1169</v>
      </c>
      <c r="H1578" s="1" t="str">
        <f>HYPERLINK("http://geochem.nrcan.gc.ca/cdogs/content/bdl/bdl210484_e.htm", "210484")</f>
        <v>210484</v>
      </c>
      <c r="I1578" s="1" t="str">
        <f>HYPERLINK("http://geochem.nrcan.gc.ca/cdogs/content/prj/prj210099_e.htm", "210099")</f>
        <v>210099</v>
      </c>
      <c r="J1578" s="1" t="str">
        <f>HYPERLINK("http://geochem.nrcan.gc.ca/cdogs/content/svy/svy210158_e.htm", "210158")</f>
        <v>210158</v>
      </c>
      <c r="L1578" t="s">
        <v>542</v>
      </c>
      <c r="M1578">
        <v>5.6</v>
      </c>
      <c r="N1578" t="s">
        <v>542</v>
      </c>
      <c r="O1578" t="s">
        <v>7055</v>
      </c>
      <c r="P1578" t="s">
        <v>7056</v>
      </c>
      <c r="Q1578" t="s">
        <v>7057</v>
      </c>
      <c r="R1578" t="s">
        <v>7058</v>
      </c>
      <c r="T1578" t="s">
        <v>25</v>
      </c>
    </row>
    <row r="1579" spans="1:20" x14ac:dyDescent="0.25">
      <c r="A1579">
        <v>62.151335500000002</v>
      </c>
      <c r="B1579">
        <v>-129.15693540000001</v>
      </c>
      <c r="C1579" s="1" t="str">
        <f>HYPERLINK("http://geochem.nrcan.gc.ca/cdogs/content/kwd/kwd020018_e.htm", "Fluid (stream)")</f>
        <v>Fluid (stream)</v>
      </c>
      <c r="D1579" s="1" t="str">
        <f>HYPERLINK("http://geochem.nrcan.gc.ca/cdogs/content/kwd/kwd080076_e.htm", "Filtering: 0.45 µm filter paper")</f>
        <v>Filtering: 0.45 µm filter paper</v>
      </c>
      <c r="E1579" s="1" t="str">
        <f>HYPERLINK("http://geochem.nrcan.gc.ca/cdogs/content/dgp/dgp00002_e.htm", "Total")</f>
        <v>Total</v>
      </c>
      <c r="F1579" s="1" t="str">
        <f>HYPERLINK("http://geochem.nrcan.gc.ca/cdogs/content/agp/agp01500_e.htm", "SO4 | NONE | IEC")</f>
        <v>SO4 | NONE | IEC</v>
      </c>
      <c r="G1579" s="1" t="str">
        <f>HYPERLINK("http://geochem.nrcan.gc.ca/cdogs/content/mth/mth01169_e.htm", "1169")</f>
        <v>1169</v>
      </c>
      <c r="H1579" s="1" t="str">
        <f>HYPERLINK("http://geochem.nrcan.gc.ca/cdogs/content/bdl/bdl210484_e.htm", "210484")</f>
        <v>210484</v>
      </c>
      <c r="I1579" s="1" t="str">
        <f>HYPERLINK("http://geochem.nrcan.gc.ca/cdogs/content/prj/prj210099_e.htm", "210099")</f>
        <v>210099</v>
      </c>
      <c r="J1579" s="1" t="str">
        <f>HYPERLINK("http://geochem.nrcan.gc.ca/cdogs/content/svy/svy210158_e.htm", "210158")</f>
        <v>210158</v>
      </c>
      <c r="L1579" t="s">
        <v>209</v>
      </c>
      <c r="M1579">
        <v>6.3</v>
      </c>
      <c r="N1579" t="s">
        <v>209</v>
      </c>
      <c r="O1579" t="s">
        <v>7059</v>
      </c>
      <c r="P1579" t="s">
        <v>7060</v>
      </c>
      <c r="Q1579" t="s">
        <v>7061</v>
      </c>
      <c r="R1579" t="s">
        <v>7062</v>
      </c>
      <c r="T1579" t="s">
        <v>25</v>
      </c>
    </row>
    <row r="1580" spans="1:20" x14ac:dyDescent="0.25">
      <c r="A1580">
        <v>62.1761494</v>
      </c>
      <c r="B1580">
        <v>-129.20322830000001</v>
      </c>
      <c r="C1580" s="1" t="str">
        <f>HYPERLINK("http://geochem.nrcan.gc.ca/cdogs/content/kwd/kwd020018_e.htm", "Fluid (stream)")</f>
        <v>Fluid (stream)</v>
      </c>
      <c r="D1580" s="1" t="str">
        <f>HYPERLINK("http://geochem.nrcan.gc.ca/cdogs/content/kwd/kwd080076_e.htm", "Filtering: 0.45 µm filter paper")</f>
        <v>Filtering: 0.45 µm filter paper</v>
      </c>
      <c r="E1580" s="1" t="str">
        <f>HYPERLINK("http://geochem.nrcan.gc.ca/cdogs/content/dgp/dgp00002_e.htm", "Total")</f>
        <v>Total</v>
      </c>
      <c r="F1580" s="1" t="str">
        <f>HYPERLINK("http://geochem.nrcan.gc.ca/cdogs/content/agp/agp01500_e.htm", "SO4 | NONE | IEC")</f>
        <v>SO4 | NONE | IEC</v>
      </c>
      <c r="G1580" s="1" t="str">
        <f>HYPERLINK("http://geochem.nrcan.gc.ca/cdogs/content/mth/mth01169_e.htm", "1169")</f>
        <v>1169</v>
      </c>
      <c r="H1580" s="1" t="str">
        <f>HYPERLINK("http://geochem.nrcan.gc.ca/cdogs/content/bdl/bdl210484_e.htm", "210484")</f>
        <v>210484</v>
      </c>
      <c r="I1580" s="1" t="str">
        <f>HYPERLINK("http://geochem.nrcan.gc.ca/cdogs/content/prj/prj210099_e.htm", "210099")</f>
        <v>210099</v>
      </c>
      <c r="J1580" s="1" t="str">
        <f>HYPERLINK("http://geochem.nrcan.gc.ca/cdogs/content/svy/svy210158_e.htm", "210158")</f>
        <v>210158</v>
      </c>
      <c r="L1580" t="s">
        <v>6839</v>
      </c>
      <c r="M1580">
        <v>6.1</v>
      </c>
      <c r="N1580" t="s">
        <v>6839</v>
      </c>
      <c r="O1580" t="s">
        <v>7063</v>
      </c>
      <c r="P1580" t="s">
        <v>7064</v>
      </c>
      <c r="Q1580" t="s">
        <v>7065</v>
      </c>
      <c r="R1580" t="s">
        <v>7066</v>
      </c>
      <c r="T1580" t="s">
        <v>25</v>
      </c>
    </row>
    <row r="1581" spans="1:20" x14ac:dyDescent="0.25">
      <c r="A1581">
        <v>62.1761494</v>
      </c>
      <c r="B1581">
        <v>-129.20322830000001</v>
      </c>
      <c r="C1581" s="1" t="str">
        <f>HYPERLINK("http://geochem.nrcan.gc.ca/cdogs/content/kwd/kwd020018_e.htm", "Fluid (stream)")</f>
        <v>Fluid (stream)</v>
      </c>
      <c r="D1581" s="1" t="str">
        <f>HYPERLINK("http://geochem.nrcan.gc.ca/cdogs/content/kwd/kwd080076_e.htm", "Filtering: 0.45 µm filter paper")</f>
        <v>Filtering: 0.45 µm filter paper</v>
      </c>
      <c r="E1581" s="1" t="str">
        <f>HYPERLINK("http://geochem.nrcan.gc.ca/cdogs/content/dgp/dgp00002_e.htm", "Total")</f>
        <v>Total</v>
      </c>
      <c r="F1581" s="1" t="str">
        <f>HYPERLINK("http://geochem.nrcan.gc.ca/cdogs/content/agp/agp01500_e.htm", "SO4 | NONE | IEC")</f>
        <v>SO4 | NONE | IEC</v>
      </c>
      <c r="G1581" s="1" t="str">
        <f>HYPERLINK("http://geochem.nrcan.gc.ca/cdogs/content/mth/mth01169_e.htm", "1169")</f>
        <v>1169</v>
      </c>
      <c r="H1581" s="1" t="str">
        <f>HYPERLINK("http://geochem.nrcan.gc.ca/cdogs/content/bdl/bdl210484_e.htm", "210484")</f>
        <v>210484</v>
      </c>
      <c r="I1581" s="1" t="str">
        <f>HYPERLINK("http://geochem.nrcan.gc.ca/cdogs/content/prj/prj210099_e.htm", "210099")</f>
        <v>210099</v>
      </c>
      <c r="J1581" s="1" t="str">
        <f>HYPERLINK("http://geochem.nrcan.gc.ca/cdogs/content/svy/svy210158_e.htm", "210158")</f>
        <v>210158</v>
      </c>
      <c r="L1581" t="s">
        <v>429</v>
      </c>
      <c r="M1581">
        <v>13</v>
      </c>
      <c r="N1581" t="s">
        <v>429</v>
      </c>
      <c r="O1581" t="s">
        <v>7063</v>
      </c>
      <c r="P1581" t="s">
        <v>7067</v>
      </c>
      <c r="Q1581" t="s">
        <v>7068</v>
      </c>
      <c r="R1581" t="s">
        <v>7069</v>
      </c>
      <c r="T1581" t="s">
        <v>25</v>
      </c>
    </row>
    <row r="1582" spans="1:20" x14ac:dyDescent="0.25">
      <c r="A1582">
        <v>62.213712700000002</v>
      </c>
      <c r="B1582">
        <v>-129.25906610000001</v>
      </c>
      <c r="C1582" s="1" t="str">
        <f>HYPERLINK("http://geochem.nrcan.gc.ca/cdogs/content/kwd/kwd020018_e.htm", "Fluid (stream)")</f>
        <v>Fluid (stream)</v>
      </c>
      <c r="D1582" s="1" t="str">
        <f>HYPERLINK("http://geochem.nrcan.gc.ca/cdogs/content/kwd/kwd080076_e.htm", "Filtering: 0.45 µm filter paper")</f>
        <v>Filtering: 0.45 µm filter paper</v>
      </c>
      <c r="E1582" s="1" t="str">
        <f>HYPERLINK("http://geochem.nrcan.gc.ca/cdogs/content/dgp/dgp00002_e.htm", "Total")</f>
        <v>Total</v>
      </c>
      <c r="F1582" s="1" t="str">
        <f>HYPERLINK("http://geochem.nrcan.gc.ca/cdogs/content/agp/agp01500_e.htm", "SO4 | NONE | IEC")</f>
        <v>SO4 | NONE | IEC</v>
      </c>
      <c r="G1582" s="1" t="str">
        <f>HYPERLINK("http://geochem.nrcan.gc.ca/cdogs/content/mth/mth01169_e.htm", "1169")</f>
        <v>1169</v>
      </c>
      <c r="H1582" s="1" t="str">
        <f>HYPERLINK("http://geochem.nrcan.gc.ca/cdogs/content/bdl/bdl210484_e.htm", "210484")</f>
        <v>210484</v>
      </c>
      <c r="I1582" s="1" t="str">
        <f>HYPERLINK("http://geochem.nrcan.gc.ca/cdogs/content/prj/prj210099_e.htm", "210099")</f>
        <v>210099</v>
      </c>
      <c r="J1582" s="1" t="str">
        <f>HYPERLINK("http://geochem.nrcan.gc.ca/cdogs/content/svy/svy210158_e.htm", "210158")</f>
        <v>210158</v>
      </c>
      <c r="L1582" t="s">
        <v>537</v>
      </c>
      <c r="M1582">
        <v>9.6999999999999993</v>
      </c>
      <c r="N1582" t="s">
        <v>537</v>
      </c>
      <c r="O1582" t="s">
        <v>7070</v>
      </c>
      <c r="P1582" t="s">
        <v>7071</v>
      </c>
      <c r="Q1582" t="s">
        <v>7072</v>
      </c>
      <c r="R1582" t="s">
        <v>7073</v>
      </c>
      <c r="T1582" t="s">
        <v>25</v>
      </c>
    </row>
    <row r="1583" spans="1:20" x14ac:dyDescent="0.25">
      <c r="A1583">
        <v>62.2069683</v>
      </c>
      <c r="B1583">
        <v>-129.2654671</v>
      </c>
      <c r="C1583" s="1" t="str">
        <f>HYPERLINK("http://geochem.nrcan.gc.ca/cdogs/content/kwd/kwd020018_e.htm", "Fluid (stream)")</f>
        <v>Fluid (stream)</v>
      </c>
      <c r="D1583" s="1" t="str">
        <f>HYPERLINK("http://geochem.nrcan.gc.ca/cdogs/content/kwd/kwd080076_e.htm", "Filtering: 0.45 µm filter paper")</f>
        <v>Filtering: 0.45 µm filter paper</v>
      </c>
      <c r="E1583" s="1" t="str">
        <f>HYPERLINK("http://geochem.nrcan.gc.ca/cdogs/content/dgp/dgp00002_e.htm", "Total")</f>
        <v>Total</v>
      </c>
      <c r="F1583" s="1" t="str">
        <f>HYPERLINK("http://geochem.nrcan.gc.ca/cdogs/content/agp/agp01500_e.htm", "SO4 | NONE | IEC")</f>
        <v>SO4 | NONE | IEC</v>
      </c>
      <c r="G1583" s="1" t="str">
        <f>HYPERLINK("http://geochem.nrcan.gc.ca/cdogs/content/mth/mth01169_e.htm", "1169")</f>
        <v>1169</v>
      </c>
      <c r="H1583" s="1" t="str">
        <f>HYPERLINK("http://geochem.nrcan.gc.ca/cdogs/content/bdl/bdl210484_e.htm", "210484")</f>
        <v>210484</v>
      </c>
      <c r="I1583" s="1" t="str">
        <f>HYPERLINK("http://geochem.nrcan.gc.ca/cdogs/content/prj/prj210099_e.htm", "210099")</f>
        <v>210099</v>
      </c>
      <c r="J1583" s="1" t="str">
        <f>HYPERLINK("http://geochem.nrcan.gc.ca/cdogs/content/svy/svy210158_e.htm", "210158")</f>
        <v>210158</v>
      </c>
      <c r="L1583" t="s">
        <v>46</v>
      </c>
      <c r="M1583">
        <v>11.9</v>
      </c>
      <c r="N1583" t="s">
        <v>46</v>
      </c>
      <c r="O1583" t="s">
        <v>7074</v>
      </c>
      <c r="P1583" t="s">
        <v>7075</v>
      </c>
      <c r="Q1583" t="s">
        <v>7076</v>
      </c>
      <c r="R1583" t="s">
        <v>7077</v>
      </c>
      <c r="T1583" t="s">
        <v>25</v>
      </c>
    </row>
    <row r="1584" spans="1:20" x14ac:dyDescent="0.25">
      <c r="A1584">
        <v>62.202444499999999</v>
      </c>
      <c r="B1584">
        <v>-129.30469360000001</v>
      </c>
      <c r="C1584" s="1" t="str">
        <f>HYPERLINK("http://geochem.nrcan.gc.ca/cdogs/content/kwd/kwd020018_e.htm", "Fluid (stream)")</f>
        <v>Fluid (stream)</v>
      </c>
      <c r="D1584" s="1" t="str">
        <f>HYPERLINK("http://geochem.nrcan.gc.ca/cdogs/content/kwd/kwd080076_e.htm", "Filtering: 0.45 µm filter paper")</f>
        <v>Filtering: 0.45 µm filter paper</v>
      </c>
      <c r="E1584" s="1" t="str">
        <f>HYPERLINK("http://geochem.nrcan.gc.ca/cdogs/content/dgp/dgp00002_e.htm", "Total")</f>
        <v>Total</v>
      </c>
      <c r="F1584" s="1" t="str">
        <f>HYPERLINK("http://geochem.nrcan.gc.ca/cdogs/content/agp/agp01500_e.htm", "SO4 | NONE | IEC")</f>
        <v>SO4 | NONE | IEC</v>
      </c>
      <c r="G1584" s="1" t="str">
        <f>HYPERLINK("http://geochem.nrcan.gc.ca/cdogs/content/mth/mth01169_e.htm", "1169")</f>
        <v>1169</v>
      </c>
      <c r="H1584" s="1" t="str">
        <f>HYPERLINK("http://geochem.nrcan.gc.ca/cdogs/content/bdl/bdl210484_e.htm", "210484")</f>
        <v>210484</v>
      </c>
      <c r="I1584" s="1" t="str">
        <f>HYPERLINK("http://geochem.nrcan.gc.ca/cdogs/content/prj/prj210099_e.htm", "210099")</f>
        <v>210099</v>
      </c>
      <c r="J1584" s="1" t="str">
        <f>HYPERLINK("http://geochem.nrcan.gc.ca/cdogs/content/svy/svy210158_e.htm", "210158")</f>
        <v>210158</v>
      </c>
      <c r="L1584" t="s">
        <v>404</v>
      </c>
      <c r="M1584">
        <v>6.7</v>
      </c>
      <c r="N1584" t="s">
        <v>404</v>
      </c>
      <c r="O1584" t="s">
        <v>7078</v>
      </c>
      <c r="P1584" t="s">
        <v>7079</v>
      </c>
      <c r="Q1584" t="s">
        <v>7080</v>
      </c>
      <c r="R1584" t="s">
        <v>7081</v>
      </c>
      <c r="T1584" t="s">
        <v>25</v>
      </c>
    </row>
    <row r="1585" spans="1:20" x14ac:dyDescent="0.25">
      <c r="C1585" t="s">
        <v>4746</v>
      </c>
      <c r="D1585" t="s">
        <v>4747</v>
      </c>
      <c r="E1585" s="1" t="str">
        <f>HYPERLINK("http://geochem.nrcan.gc.ca/cdogs/content/dgp/dgp00002_e.htm", "Total")</f>
        <v>Total</v>
      </c>
      <c r="F1585" s="1" t="str">
        <f>HYPERLINK("http://geochem.nrcan.gc.ca/cdogs/content/agp/agp01500_e.htm", "SO4 | NONE | IEC")</f>
        <v>SO4 | NONE | IEC</v>
      </c>
      <c r="G1585" s="1" t="str">
        <f>HYPERLINK("http://geochem.nrcan.gc.ca/cdogs/content/mth/mth01169_e.htm", "1169")</f>
        <v>1169</v>
      </c>
      <c r="H1585" s="1" t="str">
        <f>HYPERLINK("http://geochem.nrcan.gc.ca/cdogs/content/bdl/bdl210484_e.htm", "210484")</f>
        <v>210484</v>
      </c>
      <c r="L1585" t="s">
        <v>5339</v>
      </c>
      <c r="M1585">
        <v>12.3</v>
      </c>
      <c r="N1585">
        <v>12.3</v>
      </c>
      <c r="Q1585" t="s">
        <v>7082</v>
      </c>
      <c r="R1585" t="s">
        <v>7083</v>
      </c>
      <c r="T1585">
        <v>0</v>
      </c>
    </row>
    <row r="1586" spans="1:20" x14ac:dyDescent="0.25">
      <c r="A1586">
        <v>62.231553400000003</v>
      </c>
      <c r="B1586">
        <v>-129.3615868</v>
      </c>
      <c r="C1586" s="1" t="str">
        <f>HYPERLINK("http://geochem.nrcan.gc.ca/cdogs/content/kwd/kwd020018_e.htm", "Fluid (stream)")</f>
        <v>Fluid (stream)</v>
      </c>
      <c r="D1586" s="1" t="str">
        <f>HYPERLINK("http://geochem.nrcan.gc.ca/cdogs/content/kwd/kwd080076_e.htm", "Filtering: 0.45 µm filter paper")</f>
        <v>Filtering: 0.45 µm filter paper</v>
      </c>
      <c r="E1586" s="1" t="str">
        <f>HYPERLINK("http://geochem.nrcan.gc.ca/cdogs/content/dgp/dgp00002_e.htm", "Total")</f>
        <v>Total</v>
      </c>
      <c r="F1586" s="1" t="str">
        <f>HYPERLINK("http://geochem.nrcan.gc.ca/cdogs/content/agp/agp01500_e.htm", "SO4 | NONE | IEC")</f>
        <v>SO4 | NONE | IEC</v>
      </c>
      <c r="G1586" s="1" t="str">
        <f>HYPERLINK("http://geochem.nrcan.gc.ca/cdogs/content/mth/mth01169_e.htm", "1169")</f>
        <v>1169</v>
      </c>
      <c r="H1586" s="1" t="str">
        <f>HYPERLINK("http://geochem.nrcan.gc.ca/cdogs/content/bdl/bdl210484_e.htm", "210484")</f>
        <v>210484</v>
      </c>
      <c r="I1586" s="1" t="str">
        <f>HYPERLINK("http://geochem.nrcan.gc.ca/cdogs/content/prj/prj210099_e.htm", "210099")</f>
        <v>210099</v>
      </c>
      <c r="J1586" s="1" t="str">
        <f>HYPERLINK("http://geochem.nrcan.gc.ca/cdogs/content/svy/svy210158_e.htm", "210158")</f>
        <v>210158</v>
      </c>
      <c r="L1586" t="s">
        <v>590</v>
      </c>
      <c r="M1586">
        <v>11.1</v>
      </c>
      <c r="N1586" t="s">
        <v>590</v>
      </c>
      <c r="O1586" t="s">
        <v>7084</v>
      </c>
      <c r="P1586" t="s">
        <v>7085</v>
      </c>
      <c r="Q1586" t="s">
        <v>7086</v>
      </c>
      <c r="R1586" t="s">
        <v>7087</v>
      </c>
      <c r="T1586" t="s">
        <v>25</v>
      </c>
    </row>
    <row r="1587" spans="1:20" x14ac:dyDescent="0.25">
      <c r="A1587">
        <v>62.2349386</v>
      </c>
      <c r="B1587">
        <v>-129.37138229999999</v>
      </c>
      <c r="C1587" s="1" t="str">
        <f>HYPERLINK("http://geochem.nrcan.gc.ca/cdogs/content/kwd/kwd020018_e.htm", "Fluid (stream)")</f>
        <v>Fluid (stream)</v>
      </c>
      <c r="D1587" s="1" t="str">
        <f>HYPERLINK("http://geochem.nrcan.gc.ca/cdogs/content/kwd/kwd080076_e.htm", "Filtering: 0.45 µm filter paper")</f>
        <v>Filtering: 0.45 µm filter paper</v>
      </c>
      <c r="E1587" s="1" t="str">
        <f>HYPERLINK("http://geochem.nrcan.gc.ca/cdogs/content/dgp/dgp00002_e.htm", "Total")</f>
        <v>Total</v>
      </c>
      <c r="F1587" s="1" t="str">
        <f>HYPERLINK("http://geochem.nrcan.gc.ca/cdogs/content/agp/agp01500_e.htm", "SO4 | NONE | IEC")</f>
        <v>SO4 | NONE | IEC</v>
      </c>
      <c r="G1587" s="1" t="str">
        <f>HYPERLINK("http://geochem.nrcan.gc.ca/cdogs/content/mth/mth01169_e.htm", "1169")</f>
        <v>1169</v>
      </c>
      <c r="H1587" s="1" t="str">
        <f>HYPERLINK("http://geochem.nrcan.gc.ca/cdogs/content/bdl/bdl210484_e.htm", "210484")</f>
        <v>210484</v>
      </c>
      <c r="I1587" s="1" t="str">
        <f>HYPERLINK("http://geochem.nrcan.gc.ca/cdogs/content/prj/prj210099_e.htm", "210099")</f>
        <v>210099</v>
      </c>
      <c r="J1587" s="1" t="str">
        <f>HYPERLINK("http://geochem.nrcan.gc.ca/cdogs/content/svy/svy210158_e.htm", "210158")</f>
        <v>210158</v>
      </c>
      <c r="L1587" t="s">
        <v>791</v>
      </c>
      <c r="M1587">
        <v>9.1</v>
      </c>
      <c r="N1587" t="s">
        <v>791</v>
      </c>
      <c r="O1587" t="s">
        <v>7088</v>
      </c>
      <c r="P1587" t="s">
        <v>7089</v>
      </c>
      <c r="Q1587" t="s">
        <v>7090</v>
      </c>
      <c r="R1587" t="s">
        <v>7091</v>
      </c>
      <c r="T1587" t="s">
        <v>25</v>
      </c>
    </row>
    <row r="1588" spans="1:20" x14ac:dyDescent="0.25">
      <c r="A1588">
        <v>62.2569923</v>
      </c>
      <c r="B1588">
        <v>-129.34030709999999</v>
      </c>
      <c r="C1588" s="1" t="str">
        <f>HYPERLINK("http://geochem.nrcan.gc.ca/cdogs/content/kwd/kwd020018_e.htm", "Fluid (stream)")</f>
        <v>Fluid (stream)</v>
      </c>
      <c r="D1588" s="1" t="str">
        <f>HYPERLINK("http://geochem.nrcan.gc.ca/cdogs/content/kwd/kwd080076_e.htm", "Filtering: 0.45 µm filter paper")</f>
        <v>Filtering: 0.45 µm filter paper</v>
      </c>
      <c r="E1588" s="1" t="str">
        <f>HYPERLINK("http://geochem.nrcan.gc.ca/cdogs/content/dgp/dgp00002_e.htm", "Total")</f>
        <v>Total</v>
      </c>
      <c r="F1588" s="1" t="str">
        <f>HYPERLINK("http://geochem.nrcan.gc.ca/cdogs/content/agp/agp01500_e.htm", "SO4 | NONE | IEC")</f>
        <v>SO4 | NONE | IEC</v>
      </c>
      <c r="G1588" s="1" t="str">
        <f>HYPERLINK("http://geochem.nrcan.gc.ca/cdogs/content/mth/mth01169_e.htm", "1169")</f>
        <v>1169</v>
      </c>
      <c r="H1588" s="1" t="str">
        <f>HYPERLINK("http://geochem.nrcan.gc.ca/cdogs/content/bdl/bdl210484_e.htm", "210484")</f>
        <v>210484</v>
      </c>
      <c r="I1588" s="1" t="str">
        <f>HYPERLINK("http://geochem.nrcan.gc.ca/cdogs/content/prj/prj210099_e.htm", "210099")</f>
        <v>210099</v>
      </c>
      <c r="J1588" s="1" t="str">
        <f>HYPERLINK("http://geochem.nrcan.gc.ca/cdogs/content/svy/svy210158_e.htm", "210158")</f>
        <v>210158</v>
      </c>
      <c r="L1588" t="s">
        <v>590</v>
      </c>
      <c r="M1588">
        <v>11.1</v>
      </c>
      <c r="N1588" t="s">
        <v>590</v>
      </c>
      <c r="O1588" t="s">
        <v>7092</v>
      </c>
      <c r="P1588" t="s">
        <v>7093</v>
      </c>
      <c r="Q1588" t="s">
        <v>7094</v>
      </c>
      <c r="R1588" t="s">
        <v>7095</v>
      </c>
      <c r="T1588" t="s">
        <v>25</v>
      </c>
    </row>
    <row r="1589" spans="1:20" x14ac:dyDescent="0.25">
      <c r="A1589">
        <v>62.263097399999999</v>
      </c>
      <c r="B1589">
        <v>-129.27487769999999</v>
      </c>
      <c r="C1589" s="1" t="str">
        <f>HYPERLINK("http://geochem.nrcan.gc.ca/cdogs/content/kwd/kwd020018_e.htm", "Fluid (stream)")</f>
        <v>Fluid (stream)</v>
      </c>
      <c r="D1589" s="1" t="str">
        <f>HYPERLINK("http://geochem.nrcan.gc.ca/cdogs/content/kwd/kwd080076_e.htm", "Filtering: 0.45 µm filter paper")</f>
        <v>Filtering: 0.45 µm filter paper</v>
      </c>
      <c r="E1589" s="1" t="str">
        <f>HYPERLINK("http://geochem.nrcan.gc.ca/cdogs/content/dgp/dgp00002_e.htm", "Total")</f>
        <v>Total</v>
      </c>
      <c r="F1589" s="1" t="str">
        <f>HYPERLINK("http://geochem.nrcan.gc.ca/cdogs/content/agp/agp01500_e.htm", "SO4 | NONE | IEC")</f>
        <v>SO4 | NONE | IEC</v>
      </c>
      <c r="G1589" s="1" t="str">
        <f>HYPERLINK("http://geochem.nrcan.gc.ca/cdogs/content/mth/mth01169_e.htm", "1169")</f>
        <v>1169</v>
      </c>
      <c r="H1589" s="1" t="str">
        <f>HYPERLINK("http://geochem.nrcan.gc.ca/cdogs/content/bdl/bdl210484_e.htm", "210484")</f>
        <v>210484</v>
      </c>
      <c r="I1589" s="1" t="str">
        <f>HYPERLINK("http://geochem.nrcan.gc.ca/cdogs/content/prj/prj210099_e.htm", "210099")</f>
        <v>210099</v>
      </c>
      <c r="J1589" s="1" t="str">
        <f>HYPERLINK("http://geochem.nrcan.gc.ca/cdogs/content/svy/svy210158_e.htm", "210158")</f>
        <v>210158</v>
      </c>
      <c r="L1589" t="s">
        <v>2170</v>
      </c>
      <c r="M1589">
        <v>74.900000000000006</v>
      </c>
      <c r="N1589" t="s">
        <v>2170</v>
      </c>
      <c r="O1589" t="s">
        <v>7096</v>
      </c>
      <c r="P1589" t="s">
        <v>7097</v>
      </c>
      <c r="Q1589" t="s">
        <v>7098</v>
      </c>
      <c r="R1589" t="s">
        <v>7099</v>
      </c>
      <c r="T1589" t="s">
        <v>25</v>
      </c>
    </row>
    <row r="1590" spans="1:20" x14ac:dyDescent="0.25">
      <c r="A1590">
        <v>62.263376800000003</v>
      </c>
      <c r="B1590">
        <v>-129.26505829999999</v>
      </c>
      <c r="C1590" s="1" t="str">
        <f>HYPERLINK("http://geochem.nrcan.gc.ca/cdogs/content/kwd/kwd020018_e.htm", "Fluid (stream)")</f>
        <v>Fluid (stream)</v>
      </c>
      <c r="D1590" s="1" t="str">
        <f>HYPERLINK("http://geochem.nrcan.gc.ca/cdogs/content/kwd/kwd080076_e.htm", "Filtering: 0.45 µm filter paper")</f>
        <v>Filtering: 0.45 µm filter paper</v>
      </c>
      <c r="E1590" s="1" t="str">
        <f>HYPERLINK("http://geochem.nrcan.gc.ca/cdogs/content/dgp/dgp00002_e.htm", "Total")</f>
        <v>Total</v>
      </c>
      <c r="F1590" s="1" t="str">
        <f>HYPERLINK("http://geochem.nrcan.gc.ca/cdogs/content/agp/agp01500_e.htm", "SO4 | NONE | IEC")</f>
        <v>SO4 | NONE | IEC</v>
      </c>
      <c r="G1590" s="1" t="str">
        <f>HYPERLINK("http://geochem.nrcan.gc.ca/cdogs/content/mth/mth01169_e.htm", "1169")</f>
        <v>1169</v>
      </c>
      <c r="H1590" s="1" t="str">
        <f>HYPERLINK("http://geochem.nrcan.gc.ca/cdogs/content/bdl/bdl210484_e.htm", "210484")</f>
        <v>210484</v>
      </c>
      <c r="I1590" s="1" t="str">
        <f>HYPERLINK("http://geochem.nrcan.gc.ca/cdogs/content/prj/prj210099_e.htm", "210099")</f>
        <v>210099</v>
      </c>
      <c r="J1590" s="1" t="str">
        <f>HYPERLINK("http://geochem.nrcan.gc.ca/cdogs/content/svy/svy210158_e.htm", "210158")</f>
        <v>210158</v>
      </c>
      <c r="L1590" t="s">
        <v>669</v>
      </c>
      <c r="M1590">
        <v>8.9</v>
      </c>
      <c r="N1590" t="s">
        <v>669</v>
      </c>
      <c r="O1590" t="s">
        <v>7100</v>
      </c>
      <c r="P1590" t="s">
        <v>7101</v>
      </c>
      <c r="Q1590" t="s">
        <v>7102</v>
      </c>
      <c r="R1590" t="s">
        <v>7103</v>
      </c>
      <c r="T1590" t="s">
        <v>25</v>
      </c>
    </row>
    <row r="1591" spans="1:20" x14ac:dyDescent="0.25">
      <c r="A1591">
        <v>62.345103100000003</v>
      </c>
      <c r="B1591">
        <v>-129.29393400000001</v>
      </c>
      <c r="C1591" s="1" t="str">
        <f>HYPERLINK("http://geochem.nrcan.gc.ca/cdogs/content/kwd/kwd020018_e.htm", "Fluid (stream)")</f>
        <v>Fluid (stream)</v>
      </c>
      <c r="D1591" s="1" t="str">
        <f>HYPERLINK("http://geochem.nrcan.gc.ca/cdogs/content/kwd/kwd080076_e.htm", "Filtering: 0.45 µm filter paper")</f>
        <v>Filtering: 0.45 µm filter paper</v>
      </c>
      <c r="E1591" s="1" t="str">
        <f>HYPERLINK("http://geochem.nrcan.gc.ca/cdogs/content/dgp/dgp00002_e.htm", "Total")</f>
        <v>Total</v>
      </c>
      <c r="F1591" s="1" t="str">
        <f>HYPERLINK("http://geochem.nrcan.gc.ca/cdogs/content/agp/agp01500_e.htm", "SO4 | NONE | IEC")</f>
        <v>SO4 | NONE | IEC</v>
      </c>
      <c r="G1591" s="1" t="str">
        <f>HYPERLINK("http://geochem.nrcan.gc.ca/cdogs/content/mth/mth01169_e.htm", "1169")</f>
        <v>1169</v>
      </c>
      <c r="H1591" s="1" t="str">
        <f>HYPERLINK("http://geochem.nrcan.gc.ca/cdogs/content/bdl/bdl210484_e.htm", "210484")</f>
        <v>210484</v>
      </c>
      <c r="I1591" s="1" t="str">
        <f>HYPERLINK("http://geochem.nrcan.gc.ca/cdogs/content/prj/prj210099_e.htm", "210099")</f>
        <v>210099</v>
      </c>
      <c r="J1591" s="1" t="str">
        <f>HYPERLINK("http://geochem.nrcan.gc.ca/cdogs/content/svy/svy210158_e.htm", "210158")</f>
        <v>210158</v>
      </c>
      <c r="L1591" t="s">
        <v>3226</v>
      </c>
      <c r="M1591">
        <v>18.100000000000001</v>
      </c>
      <c r="N1591" t="s">
        <v>3226</v>
      </c>
      <c r="O1591" t="s">
        <v>7104</v>
      </c>
      <c r="P1591" t="s">
        <v>7105</v>
      </c>
      <c r="Q1591" t="s">
        <v>7106</v>
      </c>
      <c r="R1591" t="s">
        <v>7107</v>
      </c>
      <c r="T1591" t="s">
        <v>25</v>
      </c>
    </row>
    <row r="1592" spans="1:20" x14ac:dyDescent="0.25">
      <c r="A1592">
        <v>62.339900200000002</v>
      </c>
      <c r="B1592">
        <v>-129.25076920000001</v>
      </c>
      <c r="C1592" s="1" t="str">
        <f>HYPERLINK("http://geochem.nrcan.gc.ca/cdogs/content/kwd/kwd020018_e.htm", "Fluid (stream)")</f>
        <v>Fluid (stream)</v>
      </c>
      <c r="D1592" s="1" t="str">
        <f>HYPERLINK("http://geochem.nrcan.gc.ca/cdogs/content/kwd/kwd080076_e.htm", "Filtering: 0.45 µm filter paper")</f>
        <v>Filtering: 0.45 µm filter paper</v>
      </c>
      <c r="E1592" s="1" t="str">
        <f>HYPERLINK("http://geochem.nrcan.gc.ca/cdogs/content/dgp/dgp00002_e.htm", "Total")</f>
        <v>Total</v>
      </c>
      <c r="F1592" s="1" t="str">
        <f>HYPERLINK("http://geochem.nrcan.gc.ca/cdogs/content/agp/agp01500_e.htm", "SO4 | NONE | IEC")</f>
        <v>SO4 | NONE | IEC</v>
      </c>
      <c r="G1592" s="1" t="str">
        <f>HYPERLINK("http://geochem.nrcan.gc.ca/cdogs/content/mth/mth01169_e.htm", "1169")</f>
        <v>1169</v>
      </c>
      <c r="H1592" s="1" t="str">
        <f>HYPERLINK("http://geochem.nrcan.gc.ca/cdogs/content/bdl/bdl210484_e.htm", "210484")</f>
        <v>210484</v>
      </c>
      <c r="I1592" s="1" t="str">
        <f>HYPERLINK("http://geochem.nrcan.gc.ca/cdogs/content/prj/prj210099_e.htm", "210099")</f>
        <v>210099</v>
      </c>
      <c r="J1592" s="1" t="str">
        <f>HYPERLINK("http://geochem.nrcan.gc.ca/cdogs/content/svy/svy210158_e.htm", "210158")</f>
        <v>210158</v>
      </c>
      <c r="L1592" t="s">
        <v>409</v>
      </c>
      <c r="M1592">
        <v>8.1999999999999993</v>
      </c>
      <c r="N1592" t="s">
        <v>409</v>
      </c>
      <c r="O1592" t="s">
        <v>7108</v>
      </c>
      <c r="P1592" t="s">
        <v>7109</v>
      </c>
      <c r="Q1592" t="s">
        <v>7110</v>
      </c>
      <c r="R1592" t="s">
        <v>7111</v>
      </c>
      <c r="T1592" t="s">
        <v>25</v>
      </c>
    </row>
    <row r="1593" spans="1:20" x14ac:dyDescent="0.25">
      <c r="A1593">
        <v>62.336762999999998</v>
      </c>
      <c r="B1593">
        <v>-129.25815639999999</v>
      </c>
      <c r="C1593" s="1" t="str">
        <f>HYPERLINK("http://geochem.nrcan.gc.ca/cdogs/content/kwd/kwd020018_e.htm", "Fluid (stream)")</f>
        <v>Fluid (stream)</v>
      </c>
      <c r="D1593" s="1" t="str">
        <f>HYPERLINK("http://geochem.nrcan.gc.ca/cdogs/content/kwd/kwd080076_e.htm", "Filtering: 0.45 µm filter paper")</f>
        <v>Filtering: 0.45 µm filter paper</v>
      </c>
      <c r="E1593" s="1" t="str">
        <f>HYPERLINK("http://geochem.nrcan.gc.ca/cdogs/content/dgp/dgp00002_e.htm", "Total")</f>
        <v>Total</v>
      </c>
      <c r="F1593" s="1" t="str">
        <f>HYPERLINK("http://geochem.nrcan.gc.ca/cdogs/content/agp/agp01500_e.htm", "SO4 | NONE | IEC")</f>
        <v>SO4 | NONE | IEC</v>
      </c>
      <c r="G1593" s="1" t="str">
        <f>HYPERLINK("http://geochem.nrcan.gc.ca/cdogs/content/mth/mth01169_e.htm", "1169")</f>
        <v>1169</v>
      </c>
      <c r="H1593" s="1" t="str">
        <f>HYPERLINK("http://geochem.nrcan.gc.ca/cdogs/content/bdl/bdl210484_e.htm", "210484")</f>
        <v>210484</v>
      </c>
      <c r="I1593" s="1" t="str">
        <f>HYPERLINK("http://geochem.nrcan.gc.ca/cdogs/content/prj/prj210099_e.htm", "210099")</f>
        <v>210099</v>
      </c>
      <c r="J1593" s="1" t="str">
        <f>HYPERLINK("http://geochem.nrcan.gc.ca/cdogs/content/svy/svy210158_e.htm", "210158")</f>
        <v>210158</v>
      </c>
      <c r="L1593" t="s">
        <v>7112</v>
      </c>
      <c r="M1593">
        <v>106.2</v>
      </c>
      <c r="N1593" t="s">
        <v>7112</v>
      </c>
      <c r="O1593" t="s">
        <v>7113</v>
      </c>
      <c r="P1593" t="s">
        <v>7114</v>
      </c>
      <c r="Q1593" t="s">
        <v>7115</v>
      </c>
      <c r="R1593" t="s">
        <v>7116</v>
      </c>
      <c r="T1593" t="s">
        <v>25</v>
      </c>
    </row>
    <row r="1594" spans="1:20" x14ac:dyDescent="0.25">
      <c r="A1594">
        <v>62.320982700000002</v>
      </c>
      <c r="B1594">
        <v>-129.22701309999999</v>
      </c>
      <c r="C1594" s="1" t="str">
        <f>HYPERLINK("http://geochem.nrcan.gc.ca/cdogs/content/kwd/kwd020018_e.htm", "Fluid (stream)")</f>
        <v>Fluid (stream)</v>
      </c>
      <c r="D1594" s="1" t="str">
        <f>HYPERLINK("http://geochem.nrcan.gc.ca/cdogs/content/kwd/kwd080076_e.htm", "Filtering: 0.45 µm filter paper")</f>
        <v>Filtering: 0.45 µm filter paper</v>
      </c>
      <c r="E1594" s="1" t="str">
        <f>HYPERLINK("http://geochem.nrcan.gc.ca/cdogs/content/dgp/dgp00002_e.htm", "Total")</f>
        <v>Total</v>
      </c>
      <c r="F1594" s="1" t="str">
        <f>HYPERLINK("http://geochem.nrcan.gc.ca/cdogs/content/agp/agp01500_e.htm", "SO4 | NONE | IEC")</f>
        <v>SO4 | NONE | IEC</v>
      </c>
      <c r="G1594" s="1" t="str">
        <f>HYPERLINK("http://geochem.nrcan.gc.ca/cdogs/content/mth/mth01169_e.htm", "1169")</f>
        <v>1169</v>
      </c>
      <c r="H1594" s="1" t="str">
        <f>HYPERLINK("http://geochem.nrcan.gc.ca/cdogs/content/bdl/bdl210484_e.htm", "210484")</f>
        <v>210484</v>
      </c>
      <c r="I1594" s="1" t="str">
        <f>HYPERLINK("http://geochem.nrcan.gc.ca/cdogs/content/prj/prj210099_e.htm", "210099")</f>
        <v>210099</v>
      </c>
      <c r="J1594" s="1" t="str">
        <f>HYPERLINK("http://geochem.nrcan.gc.ca/cdogs/content/svy/svy210158_e.htm", "210158")</f>
        <v>210158</v>
      </c>
      <c r="L1594" t="s">
        <v>5711</v>
      </c>
      <c r="M1594">
        <v>9.6</v>
      </c>
      <c r="N1594" t="s">
        <v>5711</v>
      </c>
      <c r="O1594" t="s">
        <v>7117</v>
      </c>
      <c r="P1594" t="s">
        <v>7118</v>
      </c>
      <c r="Q1594" t="s">
        <v>7119</v>
      </c>
      <c r="R1594" t="s">
        <v>7120</v>
      </c>
      <c r="T1594" t="s">
        <v>25</v>
      </c>
    </row>
    <row r="1595" spans="1:20" x14ac:dyDescent="0.25">
      <c r="A1595">
        <v>62.332619299999998</v>
      </c>
      <c r="B1595">
        <v>-129.20762429999999</v>
      </c>
      <c r="C1595" s="1" t="str">
        <f>HYPERLINK("http://geochem.nrcan.gc.ca/cdogs/content/kwd/kwd020018_e.htm", "Fluid (stream)")</f>
        <v>Fluid (stream)</v>
      </c>
      <c r="D1595" s="1" t="str">
        <f>HYPERLINK("http://geochem.nrcan.gc.ca/cdogs/content/kwd/kwd080076_e.htm", "Filtering: 0.45 µm filter paper")</f>
        <v>Filtering: 0.45 µm filter paper</v>
      </c>
      <c r="E1595" s="1" t="str">
        <f>HYPERLINK("http://geochem.nrcan.gc.ca/cdogs/content/dgp/dgp00002_e.htm", "Total")</f>
        <v>Total</v>
      </c>
      <c r="F1595" s="1" t="str">
        <f>HYPERLINK("http://geochem.nrcan.gc.ca/cdogs/content/agp/agp01500_e.htm", "SO4 | NONE | IEC")</f>
        <v>SO4 | NONE | IEC</v>
      </c>
      <c r="G1595" s="1" t="str">
        <f>HYPERLINK("http://geochem.nrcan.gc.ca/cdogs/content/mth/mth01169_e.htm", "1169")</f>
        <v>1169</v>
      </c>
      <c r="H1595" s="1" t="str">
        <f>HYPERLINK("http://geochem.nrcan.gc.ca/cdogs/content/bdl/bdl210484_e.htm", "210484")</f>
        <v>210484</v>
      </c>
      <c r="I1595" s="1" t="str">
        <f>HYPERLINK("http://geochem.nrcan.gc.ca/cdogs/content/prj/prj210099_e.htm", "210099")</f>
        <v>210099</v>
      </c>
      <c r="J1595" s="1" t="str">
        <f>HYPERLINK("http://geochem.nrcan.gc.ca/cdogs/content/svy/svy210158_e.htm", "210158")</f>
        <v>210158</v>
      </c>
      <c r="L1595" t="s">
        <v>139</v>
      </c>
      <c r="M1595">
        <v>34.200000000000003</v>
      </c>
      <c r="N1595" t="s">
        <v>139</v>
      </c>
      <c r="O1595" t="s">
        <v>7121</v>
      </c>
      <c r="P1595" t="s">
        <v>7122</v>
      </c>
      <c r="Q1595" t="s">
        <v>7123</v>
      </c>
      <c r="R1595" t="s">
        <v>7124</v>
      </c>
      <c r="T1595" t="s">
        <v>25</v>
      </c>
    </row>
    <row r="1596" spans="1:20" x14ac:dyDescent="0.25">
      <c r="A1596">
        <v>62.381570099999998</v>
      </c>
      <c r="B1596">
        <v>-129.1999002</v>
      </c>
      <c r="C1596" s="1" t="str">
        <f>HYPERLINK("http://geochem.nrcan.gc.ca/cdogs/content/kwd/kwd020018_e.htm", "Fluid (stream)")</f>
        <v>Fluid (stream)</v>
      </c>
      <c r="D1596" s="1" t="str">
        <f>HYPERLINK("http://geochem.nrcan.gc.ca/cdogs/content/kwd/kwd080076_e.htm", "Filtering: 0.45 µm filter paper")</f>
        <v>Filtering: 0.45 µm filter paper</v>
      </c>
      <c r="E1596" s="1" t="str">
        <f>HYPERLINK("http://geochem.nrcan.gc.ca/cdogs/content/dgp/dgp00002_e.htm", "Total")</f>
        <v>Total</v>
      </c>
      <c r="F1596" s="1" t="str">
        <f>HYPERLINK("http://geochem.nrcan.gc.ca/cdogs/content/agp/agp01500_e.htm", "SO4 | NONE | IEC")</f>
        <v>SO4 | NONE | IEC</v>
      </c>
      <c r="G1596" s="1" t="str">
        <f>HYPERLINK("http://geochem.nrcan.gc.ca/cdogs/content/mth/mth01169_e.htm", "1169")</f>
        <v>1169</v>
      </c>
      <c r="H1596" s="1" t="str">
        <f>HYPERLINK("http://geochem.nrcan.gc.ca/cdogs/content/bdl/bdl210484_e.htm", "210484")</f>
        <v>210484</v>
      </c>
      <c r="I1596" s="1" t="str">
        <f>HYPERLINK("http://geochem.nrcan.gc.ca/cdogs/content/prj/prj210099_e.htm", "210099")</f>
        <v>210099</v>
      </c>
      <c r="J1596" s="1" t="str">
        <f>HYPERLINK("http://geochem.nrcan.gc.ca/cdogs/content/svy/svy210158_e.htm", "210158")</f>
        <v>210158</v>
      </c>
      <c r="L1596" t="s">
        <v>5860</v>
      </c>
      <c r="M1596">
        <v>26.6</v>
      </c>
      <c r="N1596" t="s">
        <v>5860</v>
      </c>
      <c r="O1596" t="s">
        <v>7125</v>
      </c>
      <c r="P1596" t="s">
        <v>7126</v>
      </c>
      <c r="Q1596" t="s">
        <v>7127</v>
      </c>
      <c r="R1596" t="s">
        <v>7128</v>
      </c>
      <c r="T1596" t="s">
        <v>25</v>
      </c>
    </row>
    <row r="1597" spans="1:20" x14ac:dyDescent="0.25">
      <c r="A1597">
        <v>62.389957199999998</v>
      </c>
      <c r="B1597">
        <v>-129.21585339999999</v>
      </c>
      <c r="C1597" s="1" t="str">
        <f>HYPERLINK("http://geochem.nrcan.gc.ca/cdogs/content/kwd/kwd020018_e.htm", "Fluid (stream)")</f>
        <v>Fluid (stream)</v>
      </c>
      <c r="D1597" s="1" t="str">
        <f>HYPERLINK("http://geochem.nrcan.gc.ca/cdogs/content/kwd/kwd080076_e.htm", "Filtering: 0.45 µm filter paper")</f>
        <v>Filtering: 0.45 µm filter paper</v>
      </c>
      <c r="E1597" s="1" t="str">
        <f>HYPERLINK("http://geochem.nrcan.gc.ca/cdogs/content/dgp/dgp00002_e.htm", "Total")</f>
        <v>Total</v>
      </c>
      <c r="F1597" s="1" t="str">
        <f>HYPERLINK("http://geochem.nrcan.gc.ca/cdogs/content/agp/agp01500_e.htm", "SO4 | NONE | IEC")</f>
        <v>SO4 | NONE | IEC</v>
      </c>
      <c r="G1597" s="1" t="str">
        <f>HYPERLINK("http://geochem.nrcan.gc.ca/cdogs/content/mth/mth01169_e.htm", "1169")</f>
        <v>1169</v>
      </c>
      <c r="H1597" s="1" t="str">
        <f>HYPERLINK("http://geochem.nrcan.gc.ca/cdogs/content/bdl/bdl210484_e.htm", "210484")</f>
        <v>210484</v>
      </c>
      <c r="I1597" s="1" t="str">
        <f>HYPERLINK("http://geochem.nrcan.gc.ca/cdogs/content/prj/prj210099_e.htm", "210099")</f>
        <v>210099</v>
      </c>
      <c r="J1597" s="1" t="str">
        <f>HYPERLINK("http://geochem.nrcan.gc.ca/cdogs/content/svy/svy210158_e.htm", "210158")</f>
        <v>210158</v>
      </c>
      <c r="L1597" t="s">
        <v>3221</v>
      </c>
      <c r="M1597">
        <v>29</v>
      </c>
      <c r="N1597" t="s">
        <v>3221</v>
      </c>
      <c r="O1597" t="s">
        <v>7129</v>
      </c>
      <c r="P1597" t="s">
        <v>7130</v>
      </c>
      <c r="Q1597" t="s">
        <v>7131</v>
      </c>
      <c r="R1597" t="s">
        <v>7132</v>
      </c>
      <c r="T1597" t="s">
        <v>25</v>
      </c>
    </row>
    <row r="1598" spans="1:20" x14ac:dyDescent="0.25">
      <c r="A1598">
        <v>62.836507400000002</v>
      </c>
      <c r="B1598">
        <v>-128.59970430000001</v>
      </c>
      <c r="C1598" s="1" t="str">
        <f>HYPERLINK("http://geochem.nrcan.gc.ca/cdogs/content/kwd/kwd020018_e.htm", "Fluid (stream)")</f>
        <v>Fluid (stream)</v>
      </c>
      <c r="D1598" s="1" t="str">
        <f>HYPERLINK("http://geochem.nrcan.gc.ca/cdogs/content/kwd/kwd080076_e.htm", "Filtering: 0.45 µm filter paper")</f>
        <v>Filtering: 0.45 µm filter paper</v>
      </c>
      <c r="E1598" s="1" t="str">
        <f>HYPERLINK("http://geochem.nrcan.gc.ca/cdogs/content/dgp/dgp00002_e.htm", "Total")</f>
        <v>Total</v>
      </c>
      <c r="F1598" s="1" t="str">
        <f>HYPERLINK("http://geochem.nrcan.gc.ca/cdogs/content/agp/agp01500_e.htm", "SO4 | NONE | IEC")</f>
        <v>SO4 | NONE | IEC</v>
      </c>
      <c r="G1598" s="1" t="str">
        <f>HYPERLINK("http://geochem.nrcan.gc.ca/cdogs/content/mth/mth01169_e.htm", "1169")</f>
        <v>1169</v>
      </c>
      <c r="H1598" s="1" t="str">
        <f>HYPERLINK("http://geochem.nrcan.gc.ca/cdogs/content/bdl/bdl210484_e.htm", "210484")</f>
        <v>210484</v>
      </c>
      <c r="I1598" s="1" t="str">
        <f>HYPERLINK("http://geochem.nrcan.gc.ca/cdogs/content/prj/prj210099_e.htm", "210099")</f>
        <v>210099</v>
      </c>
      <c r="J1598" s="1" t="str">
        <f>HYPERLINK("http://geochem.nrcan.gc.ca/cdogs/content/svy/svy210158_e.htm", "210158")</f>
        <v>210158</v>
      </c>
      <c r="L1598" t="s">
        <v>2781</v>
      </c>
      <c r="M1598">
        <v>6</v>
      </c>
      <c r="N1598" t="s">
        <v>2781</v>
      </c>
      <c r="O1598" t="s">
        <v>7133</v>
      </c>
      <c r="P1598" t="s">
        <v>7134</v>
      </c>
      <c r="Q1598" t="s">
        <v>7135</v>
      </c>
      <c r="R1598" t="s">
        <v>7136</v>
      </c>
      <c r="T1598" t="s">
        <v>25</v>
      </c>
    </row>
    <row r="1599" spans="1:20" x14ac:dyDescent="0.25">
      <c r="A1599">
        <v>62.883221499999998</v>
      </c>
      <c r="B1599">
        <v>-128.54176810000001</v>
      </c>
      <c r="C1599" s="1" t="str">
        <f>HYPERLINK("http://geochem.nrcan.gc.ca/cdogs/content/kwd/kwd020018_e.htm", "Fluid (stream)")</f>
        <v>Fluid (stream)</v>
      </c>
      <c r="D1599" s="1" t="str">
        <f>HYPERLINK("http://geochem.nrcan.gc.ca/cdogs/content/kwd/kwd080076_e.htm", "Filtering: 0.45 µm filter paper")</f>
        <v>Filtering: 0.45 µm filter paper</v>
      </c>
      <c r="E1599" s="1" t="str">
        <f>HYPERLINK("http://geochem.nrcan.gc.ca/cdogs/content/dgp/dgp00002_e.htm", "Total")</f>
        <v>Total</v>
      </c>
      <c r="F1599" s="1" t="str">
        <f>HYPERLINK("http://geochem.nrcan.gc.ca/cdogs/content/agp/agp01500_e.htm", "SO4 | NONE | IEC")</f>
        <v>SO4 | NONE | IEC</v>
      </c>
      <c r="G1599" s="1" t="str">
        <f>HYPERLINK("http://geochem.nrcan.gc.ca/cdogs/content/mth/mth01169_e.htm", "1169")</f>
        <v>1169</v>
      </c>
      <c r="H1599" s="1" t="str">
        <f>HYPERLINK("http://geochem.nrcan.gc.ca/cdogs/content/bdl/bdl210484_e.htm", "210484")</f>
        <v>210484</v>
      </c>
      <c r="I1599" s="1" t="str">
        <f>HYPERLINK("http://geochem.nrcan.gc.ca/cdogs/content/prj/prj210099_e.htm", "210099")</f>
        <v>210099</v>
      </c>
      <c r="J1599" s="1" t="str">
        <f>HYPERLINK("http://geochem.nrcan.gc.ca/cdogs/content/svy/svy210158_e.htm", "210158")</f>
        <v>210158</v>
      </c>
      <c r="L1599" t="s">
        <v>6713</v>
      </c>
      <c r="M1599">
        <v>9.5</v>
      </c>
      <c r="N1599" t="s">
        <v>6713</v>
      </c>
      <c r="O1599" t="s">
        <v>7137</v>
      </c>
      <c r="P1599" t="s">
        <v>7138</v>
      </c>
      <c r="Q1599" t="s">
        <v>7139</v>
      </c>
      <c r="R1599" t="s">
        <v>7140</v>
      </c>
      <c r="T1599" t="s">
        <v>25</v>
      </c>
    </row>
    <row r="1600" spans="1:20" x14ac:dyDescent="0.25">
      <c r="A1600">
        <v>62.883316800000003</v>
      </c>
      <c r="B1600">
        <v>-128.5298502</v>
      </c>
      <c r="C1600" s="1" t="str">
        <f>HYPERLINK("http://geochem.nrcan.gc.ca/cdogs/content/kwd/kwd020018_e.htm", "Fluid (stream)")</f>
        <v>Fluid (stream)</v>
      </c>
      <c r="D1600" s="1" t="str">
        <f>HYPERLINK("http://geochem.nrcan.gc.ca/cdogs/content/kwd/kwd080076_e.htm", "Filtering: 0.45 µm filter paper")</f>
        <v>Filtering: 0.45 µm filter paper</v>
      </c>
      <c r="E1600" s="1" t="str">
        <f>HYPERLINK("http://geochem.nrcan.gc.ca/cdogs/content/dgp/dgp00002_e.htm", "Total")</f>
        <v>Total</v>
      </c>
      <c r="F1600" s="1" t="str">
        <f>HYPERLINK("http://geochem.nrcan.gc.ca/cdogs/content/agp/agp01500_e.htm", "SO4 | NONE | IEC")</f>
        <v>SO4 | NONE | IEC</v>
      </c>
      <c r="G1600" s="1" t="str">
        <f>HYPERLINK("http://geochem.nrcan.gc.ca/cdogs/content/mth/mth01169_e.htm", "1169")</f>
        <v>1169</v>
      </c>
      <c r="H1600" s="1" t="str">
        <f>HYPERLINK("http://geochem.nrcan.gc.ca/cdogs/content/bdl/bdl210484_e.htm", "210484")</f>
        <v>210484</v>
      </c>
      <c r="I1600" s="1" t="str">
        <f>HYPERLINK("http://geochem.nrcan.gc.ca/cdogs/content/prj/prj210099_e.htm", "210099")</f>
        <v>210099</v>
      </c>
      <c r="J1600" s="1" t="str">
        <f>HYPERLINK("http://geochem.nrcan.gc.ca/cdogs/content/svy/svy210158_e.htm", "210158")</f>
        <v>210158</v>
      </c>
      <c r="L1600" t="s">
        <v>291</v>
      </c>
      <c r="M1600">
        <v>5.0999999999999996</v>
      </c>
      <c r="N1600" t="s">
        <v>291</v>
      </c>
      <c r="O1600" t="s">
        <v>7141</v>
      </c>
      <c r="P1600" t="s">
        <v>7142</v>
      </c>
      <c r="Q1600" t="s">
        <v>7143</v>
      </c>
      <c r="R1600" t="s">
        <v>7144</v>
      </c>
      <c r="T1600" t="s">
        <v>25</v>
      </c>
    </row>
    <row r="1601" spans="1:20" x14ac:dyDescent="0.25">
      <c r="A1601">
        <v>62.853835799999999</v>
      </c>
      <c r="B1601">
        <v>-128.51034240000001</v>
      </c>
      <c r="C1601" s="1" t="str">
        <f>HYPERLINK("http://geochem.nrcan.gc.ca/cdogs/content/kwd/kwd020018_e.htm", "Fluid (stream)")</f>
        <v>Fluid (stream)</v>
      </c>
      <c r="D1601" s="1" t="str">
        <f>HYPERLINK("http://geochem.nrcan.gc.ca/cdogs/content/kwd/kwd080076_e.htm", "Filtering: 0.45 µm filter paper")</f>
        <v>Filtering: 0.45 µm filter paper</v>
      </c>
      <c r="E1601" s="1" t="str">
        <f>HYPERLINK("http://geochem.nrcan.gc.ca/cdogs/content/dgp/dgp00002_e.htm", "Total")</f>
        <v>Total</v>
      </c>
      <c r="F1601" s="1" t="str">
        <f>HYPERLINK("http://geochem.nrcan.gc.ca/cdogs/content/agp/agp01500_e.htm", "SO4 | NONE | IEC")</f>
        <v>SO4 | NONE | IEC</v>
      </c>
      <c r="G1601" s="1" t="str">
        <f>HYPERLINK("http://geochem.nrcan.gc.ca/cdogs/content/mth/mth01169_e.htm", "1169")</f>
        <v>1169</v>
      </c>
      <c r="H1601" s="1" t="str">
        <f>HYPERLINK("http://geochem.nrcan.gc.ca/cdogs/content/bdl/bdl210484_e.htm", "210484")</f>
        <v>210484</v>
      </c>
      <c r="I1601" s="1" t="str">
        <f>HYPERLINK("http://geochem.nrcan.gc.ca/cdogs/content/prj/prj210099_e.htm", "210099")</f>
        <v>210099</v>
      </c>
      <c r="J1601" s="1" t="str">
        <f>HYPERLINK("http://geochem.nrcan.gc.ca/cdogs/content/svy/svy210158_e.htm", "210158")</f>
        <v>210158</v>
      </c>
      <c r="L1601" t="s">
        <v>2559</v>
      </c>
      <c r="M1601">
        <v>8.4</v>
      </c>
      <c r="N1601" t="s">
        <v>2559</v>
      </c>
      <c r="O1601" t="s">
        <v>7145</v>
      </c>
      <c r="P1601" t="s">
        <v>7146</v>
      </c>
      <c r="Q1601" t="s">
        <v>7147</v>
      </c>
      <c r="R1601" t="s">
        <v>7148</v>
      </c>
      <c r="T1601" t="s">
        <v>25</v>
      </c>
    </row>
    <row r="1602" spans="1:20" x14ac:dyDescent="0.25">
      <c r="A1602">
        <v>62.848008299999996</v>
      </c>
      <c r="B1602">
        <v>-128.52016130000001</v>
      </c>
      <c r="C1602" s="1" t="str">
        <f>HYPERLINK("http://geochem.nrcan.gc.ca/cdogs/content/kwd/kwd020018_e.htm", "Fluid (stream)")</f>
        <v>Fluid (stream)</v>
      </c>
      <c r="D1602" s="1" t="str">
        <f>HYPERLINK("http://geochem.nrcan.gc.ca/cdogs/content/kwd/kwd080076_e.htm", "Filtering: 0.45 µm filter paper")</f>
        <v>Filtering: 0.45 µm filter paper</v>
      </c>
      <c r="E1602" s="1" t="str">
        <f>HYPERLINK("http://geochem.nrcan.gc.ca/cdogs/content/dgp/dgp00002_e.htm", "Total")</f>
        <v>Total</v>
      </c>
      <c r="F1602" s="1" t="str">
        <f>HYPERLINK("http://geochem.nrcan.gc.ca/cdogs/content/agp/agp01500_e.htm", "SO4 | NONE | IEC")</f>
        <v>SO4 | NONE | IEC</v>
      </c>
      <c r="G1602" s="1" t="str">
        <f>HYPERLINK("http://geochem.nrcan.gc.ca/cdogs/content/mth/mth01169_e.htm", "1169")</f>
        <v>1169</v>
      </c>
      <c r="H1602" s="1" t="str">
        <f>HYPERLINK("http://geochem.nrcan.gc.ca/cdogs/content/bdl/bdl210484_e.htm", "210484")</f>
        <v>210484</v>
      </c>
      <c r="I1602" s="1" t="str">
        <f>HYPERLINK("http://geochem.nrcan.gc.ca/cdogs/content/prj/prj210099_e.htm", "210099")</f>
        <v>210099</v>
      </c>
      <c r="J1602" s="1" t="str">
        <f>HYPERLINK("http://geochem.nrcan.gc.ca/cdogs/content/svy/svy210158_e.htm", "210158")</f>
        <v>210158</v>
      </c>
      <c r="L1602" t="s">
        <v>194</v>
      </c>
      <c r="M1602">
        <v>14.6</v>
      </c>
      <c r="N1602" t="s">
        <v>194</v>
      </c>
      <c r="O1602" t="s">
        <v>7149</v>
      </c>
      <c r="P1602" t="s">
        <v>7150</v>
      </c>
      <c r="Q1602" t="s">
        <v>7151</v>
      </c>
      <c r="R1602" t="s">
        <v>7152</v>
      </c>
      <c r="T1602" t="s">
        <v>25</v>
      </c>
    </row>
    <row r="1603" spans="1:20" x14ac:dyDescent="0.25">
      <c r="A1603">
        <v>62.848008299999996</v>
      </c>
      <c r="B1603">
        <v>-128.52016130000001</v>
      </c>
      <c r="C1603" s="1" t="str">
        <f>HYPERLINK("http://geochem.nrcan.gc.ca/cdogs/content/kwd/kwd020018_e.htm", "Fluid (stream)")</f>
        <v>Fluid (stream)</v>
      </c>
      <c r="D1603" s="1" t="str">
        <f>HYPERLINK("http://geochem.nrcan.gc.ca/cdogs/content/kwd/kwd080076_e.htm", "Filtering: 0.45 µm filter paper")</f>
        <v>Filtering: 0.45 µm filter paper</v>
      </c>
      <c r="E1603" s="1" t="str">
        <f>HYPERLINK("http://geochem.nrcan.gc.ca/cdogs/content/dgp/dgp00002_e.htm", "Total")</f>
        <v>Total</v>
      </c>
      <c r="F1603" s="1" t="str">
        <f>HYPERLINK("http://geochem.nrcan.gc.ca/cdogs/content/agp/agp01500_e.htm", "SO4 | NONE | IEC")</f>
        <v>SO4 | NONE | IEC</v>
      </c>
      <c r="G1603" s="1" t="str">
        <f>HYPERLINK("http://geochem.nrcan.gc.ca/cdogs/content/mth/mth01169_e.htm", "1169")</f>
        <v>1169</v>
      </c>
      <c r="H1603" s="1" t="str">
        <f>HYPERLINK("http://geochem.nrcan.gc.ca/cdogs/content/bdl/bdl210484_e.htm", "210484")</f>
        <v>210484</v>
      </c>
      <c r="I1603" s="1" t="str">
        <f>HYPERLINK("http://geochem.nrcan.gc.ca/cdogs/content/prj/prj210099_e.htm", "210099")</f>
        <v>210099</v>
      </c>
      <c r="J1603" s="1" t="str">
        <f>HYPERLINK("http://geochem.nrcan.gc.ca/cdogs/content/svy/svy210158_e.htm", "210158")</f>
        <v>210158</v>
      </c>
      <c r="L1603" t="s">
        <v>194</v>
      </c>
      <c r="M1603">
        <v>14.6</v>
      </c>
      <c r="N1603" t="s">
        <v>194</v>
      </c>
      <c r="O1603" t="s">
        <v>7149</v>
      </c>
      <c r="P1603" t="s">
        <v>7153</v>
      </c>
      <c r="Q1603" t="s">
        <v>7154</v>
      </c>
      <c r="R1603" t="s">
        <v>7155</v>
      </c>
      <c r="T1603" t="s">
        <v>25</v>
      </c>
    </row>
    <row r="1604" spans="1:20" x14ac:dyDescent="0.25">
      <c r="A1604">
        <v>62.851017900000002</v>
      </c>
      <c r="B1604">
        <v>-128.39489</v>
      </c>
      <c r="C1604" s="1" t="str">
        <f>HYPERLINK("http://geochem.nrcan.gc.ca/cdogs/content/kwd/kwd020018_e.htm", "Fluid (stream)")</f>
        <v>Fluid (stream)</v>
      </c>
      <c r="D1604" s="1" t="str">
        <f>HYPERLINK("http://geochem.nrcan.gc.ca/cdogs/content/kwd/kwd080076_e.htm", "Filtering: 0.45 µm filter paper")</f>
        <v>Filtering: 0.45 µm filter paper</v>
      </c>
      <c r="E1604" s="1" t="str">
        <f>HYPERLINK("http://geochem.nrcan.gc.ca/cdogs/content/dgp/dgp00002_e.htm", "Total")</f>
        <v>Total</v>
      </c>
      <c r="F1604" s="1" t="str">
        <f>HYPERLINK("http://geochem.nrcan.gc.ca/cdogs/content/agp/agp01500_e.htm", "SO4 | NONE | IEC")</f>
        <v>SO4 | NONE | IEC</v>
      </c>
      <c r="G1604" s="1" t="str">
        <f>HYPERLINK("http://geochem.nrcan.gc.ca/cdogs/content/mth/mth01169_e.htm", "1169")</f>
        <v>1169</v>
      </c>
      <c r="H1604" s="1" t="str">
        <f>HYPERLINK("http://geochem.nrcan.gc.ca/cdogs/content/bdl/bdl210484_e.htm", "210484")</f>
        <v>210484</v>
      </c>
      <c r="I1604" s="1" t="str">
        <f>HYPERLINK("http://geochem.nrcan.gc.ca/cdogs/content/prj/prj210099_e.htm", "210099")</f>
        <v>210099</v>
      </c>
      <c r="J1604" s="1" t="str">
        <f>HYPERLINK("http://geochem.nrcan.gc.ca/cdogs/content/svy/svy210158_e.htm", "210158")</f>
        <v>210158</v>
      </c>
      <c r="L1604" t="s">
        <v>194</v>
      </c>
      <c r="M1604">
        <v>14.6</v>
      </c>
      <c r="N1604" t="s">
        <v>194</v>
      </c>
      <c r="O1604" t="s">
        <v>7156</v>
      </c>
      <c r="P1604" t="s">
        <v>7157</v>
      </c>
      <c r="Q1604" t="s">
        <v>7158</v>
      </c>
      <c r="R1604" t="s">
        <v>7159</v>
      </c>
      <c r="T1604" t="s">
        <v>25</v>
      </c>
    </row>
    <row r="1605" spans="1:20" x14ac:dyDescent="0.25">
      <c r="A1605">
        <v>62.846702000000001</v>
      </c>
      <c r="B1605">
        <v>-128.38490350000001</v>
      </c>
      <c r="C1605" s="1" t="str">
        <f>HYPERLINK("http://geochem.nrcan.gc.ca/cdogs/content/kwd/kwd020018_e.htm", "Fluid (stream)")</f>
        <v>Fluid (stream)</v>
      </c>
      <c r="D1605" s="1" t="str">
        <f>HYPERLINK("http://geochem.nrcan.gc.ca/cdogs/content/kwd/kwd080076_e.htm", "Filtering: 0.45 µm filter paper")</f>
        <v>Filtering: 0.45 µm filter paper</v>
      </c>
      <c r="E1605" s="1" t="str">
        <f>HYPERLINK("http://geochem.nrcan.gc.ca/cdogs/content/dgp/dgp00002_e.htm", "Total")</f>
        <v>Total</v>
      </c>
      <c r="F1605" s="1" t="str">
        <f>HYPERLINK("http://geochem.nrcan.gc.ca/cdogs/content/agp/agp01500_e.htm", "SO4 | NONE | IEC")</f>
        <v>SO4 | NONE | IEC</v>
      </c>
      <c r="G1605" s="1" t="str">
        <f>HYPERLINK("http://geochem.nrcan.gc.ca/cdogs/content/mth/mth01169_e.htm", "1169")</f>
        <v>1169</v>
      </c>
      <c r="H1605" s="1" t="str">
        <f>HYPERLINK("http://geochem.nrcan.gc.ca/cdogs/content/bdl/bdl210484_e.htm", "210484")</f>
        <v>210484</v>
      </c>
      <c r="I1605" s="1" t="str">
        <f>HYPERLINK("http://geochem.nrcan.gc.ca/cdogs/content/prj/prj210099_e.htm", "210099")</f>
        <v>210099</v>
      </c>
      <c r="J1605" s="1" t="str">
        <f>HYPERLINK("http://geochem.nrcan.gc.ca/cdogs/content/svy/svy210158_e.htm", "210158")</f>
        <v>210158</v>
      </c>
      <c r="L1605" t="s">
        <v>6982</v>
      </c>
      <c r="M1605">
        <v>2</v>
      </c>
      <c r="N1605" t="s">
        <v>6982</v>
      </c>
      <c r="O1605" t="s">
        <v>7160</v>
      </c>
      <c r="P1605" t="s">
        <v>7161</v>
      </c>
      <c r="Q1605" t="s">
        <v>7162</v>
      </c>
      <c r="R1605" t="s">
        <v>7163</v>
      </c>
      <c r="T1605" t="s">
        <v>25</v>
      </c>
    </row>
    <row r="1606" spans="1:20" x14ac:dyDescent="0.25">
      <c r="A1606">
        <v>62.831480399999997</v>
      </c>
      <c r="B1606">
        <v>-128.34739479999999</v>
      </c>
      <c r="C1606" s="1" t="str">
        <f>HYPERLINK("http://geochem.nrcan.gc.ca/cdogs/content/kwd/kwd020018_e.htm", "Fluid (stream)")</f>
        <v>Fluid (stream)</v>
      </c>
      <c r="D1606" s="1" t="str">
        <f>HYPERLINK("http://geochem.nrcan.gc.ca/cdogs/content/kwd/kwd080076_e.htm", "Filtering: 0.45 µm filter paper")</f>
        <v>Filtering: 0.45 µm filter paper</v>
      </c>
      <c r="E1606" s="1" t="str">
        <f>HYPERLINK("http://geochem.nrcan.gc.ca/cdogs/content/dgp/dgp00002_e.htm", "Total")</f>
        <v>Total</v>
      </c>
      <c r="F1606" s="1" t="str">
        <f>HYPERLINK("http://geochem.nrcan.gc.ca/cdogs/content/agp/agp01500_e.htm", "SO4 | NONE | IEC")</f>
        <v>SO4 | NONE | IEC</v>
      </c>
      <c r="G1606" s="1" t="str">
        <f>HYPERLINK("http://geochem.nrcan.gc.ca/cdogs/content/mth/mth01169_e.htm", "1169")</f>
        <v>1169</v>
      </c>
      <c r="H1606" s="1" t="str">
        <f>HYPERLINK("http://geochem.nrcan.gc.ca/cdogs/content/bdl/bdl210484_e.htm", "210484")</f>
        <v>210484</v>
      </c>
      <c r="I1606" s="1" t="str">
        <f>HYPERLINK("http://geochem.nrcan.gc.ca/cdogs/content/prj/prj210099_e.htm", "210099")</f>
        <v>210099</v>
      </c>
      <c r="J1606" s="1" t="str">
        <f>HYPERLINK("http://geochem.nrcan.gc.ca/cdogs/content/svy/svy210158_e.htm", "210158")</f>
        <v>210158</v>
      </c>
      <c r="L1606" t="s">
        <v>7164</v>
      </c>
      <c r="M1606">
        <v>52.4</v>
      </c>
      <c r="N1606" t="s">
        <v>7164</v>
      </c>
      <c r="O1606" t="s">
        <v>7165</v>
      </c>
      <c r="P1606" t="s">
        <v>7166</v>
      </c>
      <c r="Q1606" t="s">
        <v>7167</v>
      </c>
      <c r="R1606" t="s">
        <v>7168</v>
      </c>
      <c r="T1606" t="s">
        <v>25</v>
      </c>
    </row>
    <row r="1607" spans="1:20" x14ac:dyDescent="0.25">
      <c r="A1607">
        <v>62.860671400000001</v>
      </c>
      <c r="B1607">
        <v>-128.37124979999999</v>
      </c>
      <c r="C1607" s="1" t="str">
        <f>HYPERLINK("http://geochem.nrcan.gc.ca/cdogs/content/kwd/kwd020018_e.htm", "Fluid (stream)")</f>
        <v>Fluid (stream)</v>
      </c>
      <c r="D1607" s="1" t="str">
        <f>HYPERLINK("http://geochem.nrcan.gc.ca/cdogs/content/kwd/kwd080076_e.htm", "Filtering: 0.45 µm filter paper")</f>
        <v>Filtering: 0.45 µm filter paper</v>
      </c>
      <c r="E1607" s="1" t="str">
        <f>HYPERLINK("http://geochem.nrcan.gc.ca/cdogs/content/dgp/dgp00002_e.htm", "Total")</f>
        <v>Total</v>
      </c>
      <c r="F1607" s="1" t="str">
        <f>HYPERLINK("http://geochem.nrcan.gc.ca/cdogs/content/agp/agp01500_e.htm", "SO4 | NONE | IEC")</f>
        <v>SO4 | NONE | IEC</v>
      </c>
      <c r="G1607" s="1" t="str">
        <f>HYPERLINK("http://geochem.nrcan.gc.ca/cdogs/content/mth/mth01169_e.htm", "1169")</f>
        <v>1169</v>
      </c>
      <c r="H1607" s="1" t="str">
        <f>HYPERLINK("http://geochem.nrcan.gc.ca/cdogs/content/bdl/bdl210484_e.htm", "210484")</f>
        <v>210484</v>
      </c>
      <c r="I1607" s="1" t="str">
        <f>HYPERLINK("http://geochem.nrcan.gc.ca/cdogs/content/prj/prj210099_e.htm", "210099")</f>
        <v>210099</v>
      </c>
      <c r="J1607" s="1" t="str">
        <f>HYPERLINK("http://geochem.nrcan.gc.ca/cdogs/content/svy/svy210158_e.htm", "210158")</f>
        <v>210158</v>
      </c>
      <c r="L1607" t="s">
        <v>801</v>
      </c>
      <c r="M1607">
        <v>6.5</v>
      </c>
      <c r="N1607" t="s">
        <v>801</v>
      </c>
      <c r="O1607" t="s">
        <v>7169</v>
      </c>
      <c r="P1607" t="s">
        <v>7170</v>
      </c>
      <c r="Q1607" t="s">
        <v>7171</v>
      </c>
      <c r="R1607" t="s">
        <v>7172</v>
      </c>
      <c r="T1607" t="s">
        <v>25</v>
      </c>
    </row>
    <row r="1608" spans="1:20" x14ac:dyDescent="0.25">
      <c r="A1608">
        <v>62.872076300000003</v>
      </c>
      <c r="B1608">
        <v>-128.32950990000001</v>
      </c>
      <c r="C1608" s="1" t="str">
        <f>HYPERLINK("http://geochem.nrcan.gc.ca/cdogs/content/kwd/kwd020018_e.htm", "Fluid (stream)")</f>
        <v>Fluid (stream)</v>
      </c>
      <c r="D1608" s="1" t="str">
        <f>HYPERLINK("http://geochem.nrcan.gc.ca/cdogs/content/kwd/kwd080076_e.htm", "Filtering: 0.45 µm filter paper")</f>
        <v>Filtering: 0.45 µm filter paper</v>
      </c>
      <c r="E1608" s="1" t="str">
        <f>HYPERLINK("http://geochem.nrcan.gc.ca/cdogs/content/dgp/dgp00002_e.htm", "Total")</f>
        <v>Total</v>
      </c>
      <c r="F1608" s="1" t="str">
        <f>HYPERLINK("http://geochem.nrcan.gc.ca/cdogs/content/agp/agp01500_e.htm", "SO4 | NONE | IEC")</f>
        <v>SO4 | NONE | IEC</v>
      </c>
      <c r="G1608" s="1" t="str">
        <f>HYPERLINK("http://geochem.nrcan.gc.ca/cdogs/content/mth/mth01169_e.htm", "1169")</f>
        <v>1169</v>
      </c>
      <c r="H1608" s="1" t="str">
        <f>HYPERLINK("http://geochem.nrcan.gc.ca/cdogs/content/bdl/bdl210484_e.htm", "210484")</f>
        <v>210484</v>
      </c>
      <c r="I1608" s="1" t="str">
        <f>HYPERLINK("http://geochem.nrcan.gc.ca/cdogs/content/prj/prj210099_e.htm", "210099")</f>
        <v>210099</v>
      </c>
      <c r="J1608" s="1" t="str">
        <f>HYPERLINK("http://geochem.nrcan.gc.ca/cdogs/content/svy/svy210158_e.htm", "210158")</f>
        <v>210158</v>
      </c>
      <c r="L1608" t="s">
        <v>1526</v>
      </c>
      <c r="M1608">
        <v>28.1</v>
      </c>
      <c r="N1608" t="s">
        <v>1526</v>
      </c>
      <c r="O1608" t="s">
        <v>7173</v>
      </c>
      <c r="P1608" t="s">
        <v>7174</v>
      </c>
      <c r="Q1608" t="s">
        <v>7175</v>
      </c>
      <c r="R1608" t="s">
        <v>7176</v>
      </c>
      <c r="T1608" t="s">
        <v>25</v>
      </c>
    </row>
    <row r="1609" spans="1:20" x14ac:dyDescent="0.25">
      <c r="A1609">
        <v>62.8690687</v>
      </c>
      <c r="B1609">
        <v>-128.2837825</v>
      </c>
      <c r="C1609" s="1" t="str">
        <f>HYPERLINK("http://geochem.nrcan.gc.ca/cdogs/content/kwd/kwd020018_e.htm", "Fluid (stream)")</f>
        <v>Fluid (stream)</v>
      </c>
      <c r="D1609" s="1" t="str">
        <f>HYPERLINK("http://geochem.nrcan.gc.ca/cdogs/content/kwd/kwd080076_e.htm", "Filtering: 0.45 µm filter paper")</f>
        <v>Filtering: 0.45 µm filter paper</v>
      </c>
      <c r="E1609" s="1" t="str">
        <f>HYPERLINK("http://geochem.nrcan.gc.ca/cdogs/content/dgp/dgp00002_e.htm", "Total")</f>
        <v>Total</v>
      </c>
      <c r="F1609" s="1" t="str">
        <f>HYPERLINK("http://geochem.nrcan.gc.ca/cdogs/content/agp/agp01500_e.htm", "SO4 | NONE | IEC")</f>
        <v>SO4 | NONE | IEC</v>
      </c>
      <c r="G1609" s="1" t="str">
        <f>HYPERLINK("http://geochem.nrcan.gc.ca/cdogs/content/mth/mth01169_e.htm", "1169")</f>
        <v>1169</v>
      </c>
      <c r="H1609" s="1" t="str">
        <f>HYPERLINK("http://geochem.nrcan.gc.ca/cdogs/content/bdl/bdl210484_e.htm", "210484")</f>
        <v>210484</v>
      </c>
      <c r="I1609" s="1" t="str">
        <f>HYPERLINK("http://geochem.nrcan.gc.ca/cdogs/content/prj/prj210099_e.htm", "210099")</f>
        <v>210099</v>
      </c>
      <c r="J1609" s="1" t="str">
        <f>HYPERLINK("http://geochem.nrcan.gc.ca/cdogs/content/svy/svy210158_e.htm", "210158")</f>
        <v>210158</v>
      </c>
      <c r="L1609" t="s">
        <v>1847</v>
      </c>
      <c r="M1609">
        <v>20.2</v>
      </c>
      <c r="N1609" t="s">
        <v>1847</v>
      </c>
      <c r="O1609" t="s">
        <v>7177</v>
      </c>
      <c r="P1609" t="s">
        <v>7178</v>
      </c>
      <c r="Q1609" t="s">
        <v>7179</v>
      </c>
      <c r="R1609" t="s">
        <v>7180</v>
      </c>
      <c r="T1609" t="s">
        <v>25</v>
      </c>
    </row>
    <row r="1610" spans="1:20" x14ac:dyDescent="0.25">
      <c r="A1610">
        <v>62.920939500000003</v>
      </c>
      <c r="B1610">
        <v>-128.3084868</v>
      </c>
      <c r="C1610" s="1" t="str">
        <f>HYPERLINK("http://geochem.nrcan.gc.ca/cdogs/content/kwd/kwd020018_e.htm", "Fluid (stream)")</f>
        <v>Fluid (stream)</v>
      </c>
      <c r="D1610" s="1" t="str">
        <f>HYPERLINK("http://geochem.nrcan.gc.ca/cdogs/content/kwd/kwd080076_e.htm", "Filtering: 0.45 µm filter paper")</f>
        <v>Filtering: 0.45 µm filter paper</v>
      </c>
      <c r="E1610" s="1" t="str">
        <f>HYPERLINK("http://geochem.nrcan.gc.ca/cdogs/content/dgp/dgp00002_e.htm", "Total")</f>
        <v>Total</v>
      </c>
      <c r="F1610" s="1" t="str">
        <f>HYPERLINK("http://geochem.nrcan.gc.ca/cdogs/content/agp/agp01500_e.htm", "SO4 | NONE | IEC")</f>
        <v>SO4 | NONE | IEC</v>
      </c>
      <c r="G1610" s="1" t="str">
        <f>HYPERLINK("http://geochem.nrcan.gc.ca/cdogs/content/mth/mth01169_e.htm", "1169")</f>
        <v>1169</v>
      </c>
      <c r="H1610" s="1" t="str">
        <f>HYPERLINK("http://geochem.nrcan.gc.ca/cdogs/content/bdl/bdl210484_e.htm", "210484")</f>
        <v>210484</v>
      </c>
      <c r="I1610" s="1" t="str">
        <f>HYPERLINK("http://geochem.nrcan.gc.ca/cdogs/content/prj/prj210099_e.htm", "210099")</f>
        <v>210099</v>
      </c>
      <c r="J1610" s="1" t="str">
        <f>HYPERLINK("http://geochem.nrcan.gc.ca/cdogs/content/svy/svy210158_e.htm", "210158")</f>
        <v>210158</v>
      </c>
      <c r="L1610" t="s">
        <v>6089</v>
      </c>
      <c r="M1610">
        <v>-0.5</v>
      </c>
      <c r="N1610" t="s">
        <v>6090</v>
      </c>
      <c r="O1610" t="s">
        <v>7181</v>
      </c>
      <c r="P1610" t="s">
        <v>7182</v>
      </c>
      <c r="Q1610" t="s">
        <v>7183</v>
      </c>
      <c r="R1610" t="s">
        <v>7184</v>
      </c>
      <c r="T1610" t="s">
        <v>25</v>
      </c>
    </row>
    <row r="1611" spans="1:20" x14ac:dyDescent="0.25">
      <c r="C1611" t="s">
        <v>4746</v>
      </c>
      <c r="D1611" t="s">
        <v>4747</v>
      </c>
      <c r="E1611" s="1" t="str">
        <f>HYPERLINK("http://geochem.nrcan.gc.ca/cdogs/content/dgp/dgp00002_e.htm", "Total")</f>
        <v>Total</v>
      </c>
      <c r="F1611" s="1" t="str">
        <f>HYPERLINK("http://geochem.nrcan.gc.ca/cdogs/content/agp/agp01500_e.htm", "SO4 | NONE | IEC")</f>
        <v>SO4 | NONE | IEC</v>
      </c>
      <c r="G1611" s="1" t="str">
        <f>HYPERLINK("http://geochem.nrcan.gc.ca/cdogs/content/mth/mth01169_e.htm", "1169")</f>
        <v>1169</v>
      </c>
      <c r="H1611" s="1" t="str">
        <f>HYPERLINK("http://geochem.nrcan.gc.ca/cdogs/content/bdl/bdl210484_e.htm", "210484")</f>
        <v>210484</v>
      </c>
      <c r="L1611" t="s">
        <v>2140</v>
      </c>
      <c r="M1611">
        <v>23.7</v>
      </c>
      <c r="N1611">
        <v>23.7</v>
      </c>
      <c r="Q1611" t="s">
        <v>7185</v>
      </c>
      <c r="R1611" t="s">
        <v>7186</v>
      </c>
      <c r="T1611">
        <v>0</v>
      </c>
    </row>
    <row r="1612" spans="1:20" x14ac:dyDescent="0.25">
      <c r="A1612">
        <v>62.928437299999999</v>
      </c>
      <c r="B1612">
        <v>-128.26114089999999</v>
      </c>
      <c r="C1612" s="1" t="str">
        <f>HYPERLINK("http://geochem.nrcan.gc.ca/cdogs/content/kwd/kwd020018_e.htm", "Fluid (stream)")</f>
        <v>Fluid (stream)</v>
      </c>
      <c r="D1612" s="1" t="str">
        <f>HYPERLINK("http://geochem.nrcan.gc.ca/cdogs/content/kwd/kwd080076_e.htm", "Filtering: 0.45 µm filter paper")</f>
        <v>Filtering: 0.45 µm filter paper</v>
      </c>
      <c r="E1612" s="1" t="str">
        <f>HYPERLINK("http://geochem.nrcan.gc.ca/cdogs/content/dgp/dgp00002_e.htm", "Total")</f>
        <v>Total</v>
      </c>
      <c r="F1612" s="1" t="str">
        <f>HYPERLINK("http://geochem.nrcan.gc.ca/cdogs/content/agp/agp01500_e.htm", "SO4 | NONE | IEC")</f>
        <v>SO4 | NONE | IEC</v>
      </c>
      <c r="G1612" s="1" t="str">
        <f>HYPERLINK("http://geochem.nrcan.gc.ca/cdogs/content/mth/mth01169_e.htm", "1169")</f>
        <v>1169</v>
      </c>
      <c r="H1612" s="1" t="str">
        <f>HYPERLINK("http://geochem.nrcan.gc.ca/cdogs/content/bdl/bdl210484_e.htm", "210484")</f>
        <v>210484</v>
      </c>
      <c r="I1612" s="1" t="str">
        <f>HYPERLINK("http://geochem.nrcan.gc.ca/cdogs/content/prj/prj210099_e.htm", "210099")</f>
        <v>210099</v>
      </c>
      <c r="J1612" s="1" t="str">
        <f>HYPERLINK("http://geochem.nrcan.gc.ca/cdogs/content/svy/svy210158_e.htm", "210158")</f>
        <v>210158</v>
      </c>
      <c r="L1612" t="s">
        <v>2038</v>
      </c>
      <c r="M1612">
        <v>17.100000000000001</v>
      </c>
      <c r="N1612" t="s">
        <v>2038</v>
      </c>
      <c r="O1612" t="s">
        <v>7187</v>
      </c>
      <c r="P1612" t="s">
        <v>7188</v>
      </c>
      <c r="Q1612" t="s">
        <v>7189</v>
      </c>
      <c r="R1612" t="s">
        <v>7190</v>
      </c>
      <c r="T1612" t="s">
        <v>25</v>
      </c>
    </row>
    <row r="1613" spans="1:20" x14ac:dyDescent="0.25">
      <c r="A1613">
        <v>62.948990100000003</v>
      </c>
      <c r="B1613">
        <v>-128.23533620000001</v>
      </c>
      <c r="C1613" s="1" t="str">
        <f>HYPERLINK("http://geochem.nrcan.gc.ca/cdogs/content/kwd/kwd020018_e.htm", "Fluid (stream)")</f>
        <v>Fluid (stream)</v>
      </c>
      <c r="D1613" s="1" t="str">
        <f>HYPERLINK("http://geochem.nrcan.gc.ca/cdogs/content/kwd/kwd080076_e.htm", "Filtering: 0.45 µm filter paper")</f>
        <v>Filtering: 0.45 µm filter paper</v>
      </c>
      <c r="E1613" s="1" t="str">
        <f>HYPERLINK("http://geochem.nrcan.gc.ca/cdogs/content/dgp/dgp00002_e.htm", "Total")</f>
        <v>Total</v>
      </c>
      <c r="F1613" s="1" t="str">
        <f>HYPERLINK("http://geochem.nrcan.gc.ca/cdogs/content/agp/agp01500_e.htm", "SO4 | NONE | IEC")</f>
        <v>SO4 | NONE | IEC</v>
      </c>
      <c r="G1613" s="1" t="str">
        <f>HYPERLINK("http://geochem.nrcan.gc.ca/cdogs/content/mth/mth01169_e.htm", "1169")</f>
        <v>1169</v>
      </c>
      <c r="H1613" s="1" t="str">
        <f>HYPERLINK("http://geochem.nrcan.gc.ca/cdogs/content/bdl/bdl210484_e.htm", "210484")</f>
        <v>210484</v>
      </c>
      <c r="I1613" s="1" t="str">
        <f>HYPERLINK("http://geochem.nrcan.gc.ca/cdogs/content/prj/prj210099_e.htm", "210099")</f>
        <v>210099</v>
      </c>
      <c r="J1613" s="1" t="str">
        <f>HYPERLINK("http://geochem.nrcan.gc.ca/cdogs/content/svy/svy210158_e.htm", "210158")</f>
        <v>210158</v>
      </c>
      <c r="L1613" t="s">
        <v>367</v>
      </c>
      <c r="M1613">
        <v>13.7</v>
      </c>
      <c r="N1613" t="s">
        <v>367</v>
      </c>
      <c r="O1613" t="s">
        <v>7191</v>
      </c>
      <c r="P1613" t="s">
        <v>7192</v>
      </c>
      <c r="Q1613" t="s">
        <v>7193</v>
      </c>
      <c r="R1613" t="s">
        <v>7194</v>
      </c>
      <c r="T1613" t="s">
        <v>25</v>
      </c>
    </row>
    <row r="1614" spans="1:20" x14ac:dyDescent="0.25">
      <c r="A1614">
        <v>62.956496899999998</v>
      </c>
      <c r="B1614">
        <v>-128.09292210000001</v>
      </c>
      <c r="C1614" s="1" t="str">
        <f>HYPERLINK("http://geochem.nrcan.gc.ca/cdogs/content/kwd/kwd020018_e.htm", "Fluid (stream)")</f>
        <v>Fluid (stream)</v>
      </c>
      <c r="D1614" s="1" t="str">
        <f>HYPERLINK("http://geochem.nrcan.gc.ca/cdogs/content/kwd/kwd080076_e.htm", "Filtering: 0.45 µm filter paper")</f>
        <v>Filtering: 0.45 µm filter paper</v>
      </c>
      <c r="E1614" s="1" t="str">
        <f>HYPERLINK("http://geochem.nrcan.gc.ca/cdogs/content/dgp/dgp00002_e.htm", "Total")</f>
        <v>Total</v>
      </c>
      <c r="F1614" s="1" t="str">
        <f>HYPERLINK("http://geochem.nrcan.gc.ca/cdogs/content/agp/agp01500_e.htm", "SO4 | NONE | IEC")</f>
        <v>SO4 | NONE | IEC</v>
      </c>
      <c r="G1614" s="1" t="str">
        <f>HYPERLINK("http://geochem.nrcan.gc.ca/cdogs/content/mth/mth01169_e.htm", "1169")</f>
        <v>1169</v>
      </c>
      <c r="H1614" s="1" t="str">
        <f>HYPERLINK("http://geochem.nrcan.gc.ca/cdogs/content/bdl/bdl210484_e.htm", "210484")</f>
        <v>210484</v>
      </c>
      <c r="I1614" s="1" t="str">
        <f>HYPERLINK("http://geochem.nrcan.gc.ca/cdogs/content/prj/prj210099_e.htm", "210099")</f>
        <v>210099</v>
      </c>
      <c r="J1614" s="1" t="str">
        <f>HYPERLINK("http://geochem.nrcan.gc.ca/cdogs/content/svy/svy210158_e.htm", "210158")</f>
        <v>210158</v>
      </c>
      <c r="L1614" t="s">
        <v>51</v>
      </c>
      <c r="M1614">
        <v>5.8</v>
      </c>
      <c r="N1614" t="s">
        <v>51</v>
      </c>
      <c r="O1614" t="s">
        <v>7195</v>
      </c>
      <c r="P1614" t="s">
        <v>7196</v>
      </c>
      <c r="Q1614" t="s">
        <v>7197</v>
      </c>
      <c r="R1614" t="s">
        <v>7198</v>
      </c>
      <c r="T1614" t="s">
        <v>25</v>
      </c>
    </row>
    <row r="1615" spans="1:20" x14ac:dyDescent="0.25">
      <c r="A1615">
        <v>62.961308099999997</v>
      </c>
      <c r="B1615">
        <v>-128.08731119999999</v>
      </c>
      <c r="C1615" s="1" t="str">
        <f>HYPERLINK("http://geochem.nrcan.gc.ca/cdogs/content/kwd/kwd020018_e.htm", "Fluid (stream)")</f>
        <v>Fluid (stream)</v>
      </c>
      <c r="D1615" s="1" t="str">
        <f>HYPERLINK("http://geochem.nrcan.gc.ca/cdogs/content/kwd/kwd080076_e.htm", "Filtering: 0.45 µm filter paper")</f>
        <v>Filtering: 0.45 µm filter paper</v>
      </c>
      <c r="E1615" s="1" t="str">
        <f>HYPERLINK("http://geochem.nrcan.gc.ca/cdogs/content/dgp/dgp00002_e.htm", "Total")</f>
        <v>Total</v>
      </c>
      <c r="F1615" s="1" t="str">
        <f>HYPERLINK("http://geochem.nrcan.gc.ca/cdogs/content/agp/agp01500_e.htm", "SO4 | NONE | IEC")</f>
        <v>SO4 | NONE | IEC</v>
      </c>
      <c r="G1615" s="1" t="str">
        <f>HYPERLINK("http://geochem.nrcan.gc.ca/cdogs/content/mth/mth01169_e.htm", "1169")</f>
        <v>1169</v>
      </c>
      <c r="H1615" s="1" t="str">
        <f>HYPERLINK("http://geochem.nrcan.gc.ca/cdogs/content/bdl/bdl210484_e.htm", "210484")</f>
        <v>210484</v>
      </c>
      <c r="I1615" s="1" t="str">
        <f>HYPERLINK("http://geochem.nrcan.gc.ca/cdogs/content/prj/prj210099_e.htm", "210099")</f>
        <v>210099</v>
      </c>
      <c r="J1615" s="1" t="str">
        <f>HYPERLINK("http://geochem.nrcan.gc.ca/cdogs/content/svy/svy210158_e.htm", "210158")</f>
        <v>210158</v>
      </c>
      <c r="L1615" t="s">
        <v>1061</v>
      </c>
      <c r="M1615">
        <v>13.5</v>
      </c>
      <c r="N1615" t="s">
        <v>1061</v>
      </c>
      <c r="O1615" t="s">
        <v>7199</v>
      </c>
      <c r="P1615" t="s">
        <v>7200</v>
      </c>
      <c r="Q1615" t="s">
        <v>7201</v>
      </c>
      <c r="R1615" t="s">
        <v>7202</v>
      </c>
      <c r="T1615" t="s">
        <v>25</v>
      </c>
    </row>
    <row r="1616" spans="1:20" x14ac:dyDescent="0.25">
      <c r="A1616">
        <v>62.981238900000001</v>
      </c>
      <c r="B1616">
        <v>-128.06577390000001</v>
      </c>
      <c r="C1616" s="1" t="str">
        <f>HYPERLINK("http://geochem.nrcan.gc.ca/cdogs/content/kwd/kwd020018_e.htm", "Fluid (stream)")</f>
        <v>Fluid (stream)</v>
      </c>
      <c r="D1616" s="1" t="str">
        <f>HYPERLINK("http://geochem.nrcan.gc.ca/cdogs/content/kwd/kwd080076_e.htm", "Filtering: 0.45 µm filter paper")</f>
        <v>Filtering: 0.45 µm filter paper</v>
      </c>
      <c r="E1616" s="1" t="str">
        <f>HYPERLINK("http://geochem.nrcan.gc.ca/cdogs/content/dgp/dgp00002_e.htm", "Total")</f>
        <v>Total</v>
      </c>
      <c r="F1616" s="1" t="str">
        <f>HYPERLINK("http://geochem.nrcan.gc.ca/cdogs/content/agp/agp01500_e.htm", "SO4 | NONE | IEC")</f>
        <v>SO4 | NONE | IEC</v>
      </c>
      <c r="G1616" s="1" t="str">
        <f>HYPERLINK("http://geochem.nrcan.gc.ca/cdogs/content/mth/mth01169_e.htm", "1169")</f>
        <v>1169</v>
      </c>
      <c r="H1616" s="1" t="str">
        <f>HYPERLINK("http://geochem.nrcan.gc.ca/cdogs/content/bdl/bdl210484_e.htm", "210484")</f>
        <v>210484</v>
      </c>
      <c r="I1616" s="1" t="str">
        <f>HYPERLINK("http://geochem.nrcan.gc.ca/cdogs/content/prj/prj210099_e.htm", "210099")</f>
        <v>210099</v>
      </c>
      <c r="J1616" s="1" t="str">
        <f>HYPERLINK("http://geochem.nrcan.gc.ca/cdogs/content/svy/svy210158_e.htm", "210158")</f>
        <v>210158</v>
      </c>
      <c r="L1616" t="s">
        <v>169</v>
      </c>
      <c r="M1616">
        <v>9.9</v>
      </c>
      <c r="N1616" t="s">
        <v>169</v>
      </c>
      <c r="O1616" t="s">
        <v>7203</v>
      </c>
      <c r="P1616" t="s">
        <v>7204</v>
      </c>
      <c r="Q1616" t="s">
        <v>7205</v>
      </c>
      <c r="R1616" t="s">
        <v>7206</v>
      </c>
      <c r="T1616" t="s">
        <v>25</v>
      </c>
    </row>
    <row r="1617" spans="1:20" x14ac:dyDescent="0.25">
      <c r="A1617">
        <v>62.985860299999999</v>
      </c>
      <c r="B1617">
        <v>-128.0587783</v>
      </c>
      <c r="C1617" s="1" t="str">
        <f>HYPERLINK("http://geochem.nrcan.gc.ca/cdogs/content/kwd/kwd020018_e.htm", "Fluid (stream)")</f>
        <v>Fluid (stream)</v>
      </c>
      <c r="D1617" s="1" t="str">
        <f>HYPERLINK("http://geochem.nrcan.gc.ca/cdogs/content/kwd/kwd080076_e.htm", "Filtering: 0.45 µm filter paper")</f>
        <v>Filtering: 0.45 µm filter paper</v>
      </c>
      <c r="E1617" s="1" t="str">
        <f>HYPERLINK("http://geochem.nrcan.gc.ca/cdogs/content/dgp/dgp00002_e.htm", "Total")</f>
        <v>Total</v>
      </c>
      <c r="F1617" s="1" t="str">
        <f>HYPERLINK("http://geochem.nrcan.gc.ca/cdogs/content/agp/agp01500_e.htm", "SO4 | NONE | IEC")</f>
        <v>SO4 | NONE | IEC</v>
      </c>
      <c r="G1617" s="1" t="str">
        <f>HYPERLINK("http://geochem.nrcan.gc.ca/cdogs/content/mth/mth01169_e.htm", "1169")</f>
        <v>1169</v>
      </c>
      <c r="H1617" s="1" t="str">
        <f>HYPERLINK("http://geochem.nrcan.gc.ca/cdogs/content/bdl/bdl210484_e.htm", "210484")</f>
        <v>210484</v>
      </c>
      <c r="I1617" s="1" t="str">
        <f>HYPERLINK("http://geochem.nrcan.gc.ca/cdogs/content/prj/prj210099_e.htm", "210099")</f>
        <v>210099</v>
      </c>
      <c r="J1617" s="1" t="str">
        <f>HYPERLINK("http://geochem.nrcan.gc.ca/cdogs/content/svy/svy210158_e.htm", "210158")</f>
        <v>210158</v>
      </c>
      <c r="L1617" t="s">
        <v>5203</v>
      </c>
      <c r="M1617">
        <v>7.4</v>
      </c>
      <c r="N1617" t="s">
        <v>5203</v>
      </c>
      <c r="O1617" t="s">
        <v>7207</v>
      </c>
      <c r="P1617" t="s">
        <v>7208</v>
      </c>
      <c r="Q1617" t="s">
        <v>7209</v>
      </c>
      <c r="R1617" t="s">
        <v>7210</v>
      </c>
      <c r="T1617" t="s">
        <v>25</v>
      </c>
    </row>
    <row r="1618" spans="1:20" x14ac:dyDescent="0.25">
      <c r="A1618">
        <v>62.994956999999999</v>
      </c>
      <c r="B1618">
        <v>-128.112199</v>
      </c>
      <c r="C1618" s="1" t="str">
        <f>HYPERLINK("http://geochem.nrcan.gc.ca/cdogs/content/kwd/kwd020018_e.htm", "Fluid (stream)")</f>
        <v>Fluid (stream)</v>
      </c>
      <c r="D1618" s="1" t="str">
        <f>HYPERLINK("http://geochem.nrcan.gc.ca/cdogs/content/kwd/kwd080076_e.htm", "Filtering: 0.45 µm filter paper")</f>
        <v>Filtering: 0.45 µm filter paper</v>
      </c>
      <c r="E1618" s="1" t="str">
        <f>HYPERLINK("http://geochem.nrcan.gc.ca/cdogs/content/dgp/dgp00002_e.htm", "Total")</f>
        <v>Total</v>
      </c>
      <c r="F1618" s="1" t="str">
        <f>HYPERLINK("http://geochem.nrcan.gc.ca/cdogs/content/agp/agp01500_e.htm", "SO4 | NONE | IEC")</f>
        <v>SO4 | NONE | IEC</v>
      </c>
      <c r="G1618" s="1" t="str">
        <f>HYPERLINK("http://geochem.nrcan.gc.ca/cdogs/content/mth/mth01169_e.htm", "1169")</f>
        <v>1169</v>
      </c>
      <c r="H1618" s="1" t="str">
        <f>HYPERLINK("http://geochem.nrcan.gc.ca/cdogs/content/bdl/bdl210484_e.htm", "210484")</f>
        <v>210484</v>
      </c>
      <c r="I1618" s="1" t="str">
        <f>HYPERLINK("http://geochem.nrcan.gc.ca/cdogs/content/prj/prj210099_e.htm", "210099")</f>
        <v>210099</v>
      </c>
      <c r="J1618" s="1" t="str">
        <f>HYPERLINK("http://geochem.nrcan.gc.ca/cdogs/content/svy/svy210158_e.htm", "210158")</f>
        <v>210158</v>
      </c>
      <c r="L1618" t="s">
        <v>547</v>
      </c>
      <c r="M1618">
        <v>8.6</v>
      </c>
      <c r="N1618" t="s">
        <v>547</v>
      </c>
      <c r="O1618" t="s">
        <v>7211</v>
      </c>
      <c r="P1618" t="s">
        <v>7212</v>
      </c>
      <c r="Q1618" t="s">
        <v>7213</v>
      </c>
      <c r="R1618" t="s">
        <v>7214</v>
      </c>
      <c r="T1618" t="s">
        <v>25</v>
      </c>
    </row>
    <row r="1619" spans="1:20" x14ac:dyDescent="0.25">
      <c r="A1619">
        <v>62.978468900000003</v>
      </c>
      <c r="B1619">
        <v>-128.26431690000001</v>
      </c>
      <c r="C1619" s="1" t="str">
        <f>HYPERLINK("http://geochem.nrcan.gc.ca/cdogs/content/kwd/kwd020018_e.htm", "Fluid (stream)")</f>
        <v>Fluid (stream)</v>
      </c>
      <c r="D1619" s="1" t="str">
        <f>HYPERLINK("http://geochem.nrcan.gc.ca/cdogs/content/kwd/kwd080076_e.htm", "Filtering: 0.45 µm filter paper")</f>
        <v>Filtering: 0.45 µm filter paper</v>
      </c>
      <c r="E1619" s="1" t="str">
        <f>HYPERLINK("http://geochem.nrcan.gc.ca/cdogs/content/dgp/dgp00002_e.htm", "Total")</f>
        <v>Total</v>
      </c>
      <c r="F1619" s="1" t="str">
        <f>HYPERLINK("http://geochem.nrcan.gc.ca/cdogs/content/agp/agp01500_e.htm", "SO4 | NONE | IEC")</f>
        <v>SO4 | NONE | IEC</v>
      </c>
      <c r="G1619" s="1" t="str">
        <f>HYPERLINK("http://geochem.nrcan.gc.ca/cdogs/content/mth/mth01169_e.htm", "1169")</f>
        <v>1169</v>
      </c>
      <c r="H1619" s="1" t="str">
        <f>HYPERLINK("http://geochem.nrcan.gc.ca/cdogs/content/bdl/bdl210484_e.htm", "210484")</f>
        <v>210484</v>
      </c>
      <c r="I1619" s="1" t="str">
        <f>HYPERLINK("http://geochem.nrcan.gc.ca/cdogs/content/prj/prj210099_e.htm", "210099")</f>
        <v>210099</v>
      </c>
      <c r="J1619" s="1" t="str">
        <f>HYPERLINK("http://geochem.nrcan.gc.ca/cdogs/content/svy/svy210158_e.htm", "210158")</f>
        <v>210158</v>
      </c>
      <c r="L1619" t="s">
        <v>1792</v>
      </c>
      <c r="M1619">
        <v>3.2</v>
      </c>
      <c r="N1619" t="s">
        <v>1792</v>
      </c>
      <c r="O1619" t="s">
        <v>7215</v>
      </c>
      <c r="P1619" t="s">
        <v>7216</v>
      </c>
      <c r="Q1619" t="s">
        <v>7217</v>
      </c>
      <c r="R1619" t="s">
        <v>7218</v>
      </c>
      <c r="T1619" t="s">
        <v>25</v>
      </c>
    </row>
    <row r="1620" spans="1:20" x14ac:dyDescent="0.25">
      <c r="A1620">
        <v>62.969382799999998</v>
      </c>
      <c r="B1620">
        <v>-128.30653459999999</v>
      </c>
      <c r="C1620" s="1" t="str">
        <f>HYPERLINK("http://geochem.nrcan.gc.ca/cdogs/content/kwd/kwd020018_e.htm", "Fluid (stream)")</f>
        <v>Fluid (stream)</v>
      </c>
      <c r="D1620" s="1" t="str">
        <f>HYPERLINK("http://geochem.nrcan.gc.ca/cdogs/content/kwd/kwd080076_e.htm", "Filtering: 0.45 µm filter paper")</f>
        <v>Filtering: 0.45 µm filter paper</v>
      </c>
      <c r="E1620" s="1" t="str">
        <f>HYPERLINK("http://geochem.nrcan.gc.ca/cdogs/content/dgp/dgp00002_e.htm", "Total")</f>
        <v>Total</v>
      </c>
      <c r="F1620" s="1" t="str">
        <f>HYPERLINK("http://geochem.nrcan.gc.ca/cdogs/content/agp/agp01500_e.htm", "SO4 | NONE | IEC")</f>
        <v>SO4 | NONE | IEC</v>
      </c>
      <c r="G1620" s="1" t="str">
        <f>HYPERLINK("http://geochem.nrcan.gc.ca/cdogs/content/mth/mth01169_e.htm", "1169")</f>
        <v>1169</v>
      </c>
      <c r="H1620" s="1" t="str">
        <f>HYPERLINK("http://geochem.nrcan.gc.ca/cdogs/content/bdl/bdl210484_e.htm", "210484")</f>
        <v>210484</v>
      </c>
      <c r="I1620" s="1" t="str">
        <f>HYPERLINK("http://geochem.nrcan.gc.ca/cdogs/content/prj/prj210099_e.htm", "210099")</f>
        <v>210099</v>
      </c>
      <c r="J1620" s="1" t="str">
        <f>HYPERLINK("http://geochem.nrcan.gc.ca/cdogs/content/svy/svy210158_e.htm", "210158")</f>
        <v>210158</v>
      </c>
      <c r="L1620" t="s">
        <v>1402</v>
      </c>
      <c r="M1620">
        <v>10.5</v>
      </c>
      <c r="N1620" t="s">
        <v>1402</v>
      </c>
      <c r="O1620" t="s">
        <v>7219</v>
      </c>
      <c r="P1620" t="s">
        <v>7220</v>
      </c>
      <c r="Q1620" t="s">
        <v>7221</v>
      </c>
      <c r="R1620" t="s">
        <v>7222</v>
      </c>
      <c r="T1620" t="s">
        <v>25</v>
      </c>
    </row>
    <row r="1621" spans="1:20" x14ac:dyDescent="0.25">
      <c r="A1621">
        <v>62.983615</v>
      </c>
      <c r="B1621">
        <v>-128.33378289999999</v>
      </c>
      <c r="C1621" s="1" t="str">
        <f>HYPERLINK("http://geochem.nrcan.gc.ca/cdogs/content/kwd/kwd020018_e.htm", "Fluid (stream)")</f>
        <v>Fluid (stream)</v>
      </c>
      <c r="D1621" s="1" t="str">
        <f>HYPERLINK("http://geochem.nrcan.gc.ca/cdogs/content/kwd/kwd080076_e.htm", "Filtering: 0.45 µm filter paper")</f>
        <v>Filtering: 0.45 µm filter paper</v>
      </c>
      <c r="E1621" s="1" t="str">
        <f>HYPERLINK("http://geochem.nrcan.gc.ca/cdogs/content/dgp/dgp00002_e.htm", "Total")</f>
        <v>Total</v>
      </c>
      <c r="F1621" s="1" t="str">
        <f>HYPERLINK("http://geochem.nrcan.gc.ca/cdogs/content/agp/agp01500_e.htm", "SO4 | NONE | IEC")</f>
        <v>SO4 | NONE | IEC</v>
      </c>
      <c r="G1621" s="1" t="str">
        <f>HYPERLINK("http://geochem.nrcan.gc.ca/cdogs/content/mth/mth01169_e.htm", "1169")</f>
        <v>1169</v>
      </c>
      <c r="H1621" s="1" t="str">
        <f>HYPERLINK("http://geochem.nrcan.gc.ca/cdogs/content/bdl/bdl210484_e.htm", "210484")</f>
        <v>210484</v>
      </c>
      <c r="I1621" s="1" t="str">
        <f>HYPERLINK("http://geochem.nrcan.gc.ca/cdogs/content/prj/prj210099_e.htm", "210099")</f>
        <v>210099</v>
      </c>
      <c r="J1621" s="1" t="str">
        <f>HYPERLINK("http://geochem.nrcan.gc.ca/cdogs/content/svy/svy210158_e.htm", "210158")</f>
        <v>210158</v>
      </c>
      <c r="L1621" t="s">
        <v>6058</v>
      </c>
      <c r="M1621">
        <v>11.6</v>
      </c>
      <c r="N1621" t="s">
        <v>6058</v>
      </c>
      <c r="O1621" t="s">
        <v>7223</v>
      </c>
      <c r="P1621" t="s">
        <v>7224</v>
      </c>
      <c r="Q1621" t="s">
        <v>7225</v>
      </c>
      <c r="R1621" t="s">
        <v>7226</v>
      </c>
      <c r="T1621" t="s">
        <v>25</v>
      </c>
    </row>
    <row r="1622" spans="1:20" x14ac:dyDescent="0.25">
      <c r="A1622">
        <v>62.951262700000001</v>
      </c>
      <c r="B1622">
        <v>-128.4273144</v>
      </c>
      <c r="C1622" s="1" t="str">
        <f>HYPERLINK("http://geochem.nrcan.gc.ca/cdogs/content/kwd/kwd020018_e.htm", "Fluid (stream)")</f>
        <v>Fluid (stream)</v>
      </c>
      <c r="D1622" s="1" t="str">
        <f>HYPERLINK("http://geochem.nrcan.gc.ca/cdogs/content/kwd/kwd080076_e.htm", "Filtering: 0.45 µm filter paper")</f>
        <v>Filtering: 0.45 µm filter paper</v>
      </c>
      <c r="E1622" s="1" t="str">
        <f>HYPERLINK("http://geochem.nrcan.gc.ca/cdogs/content/dgp/dgp00002_e.htm", "Total")</f>
        <v>Total</v>
      </c>
      <c r="F1622" s="1" t="str">
        <f>HYPERLINK("http://geochem.nrcan.gc.ca/cdogs/content/agp/agp01500_e.htm", "SO4 | NONE | IEC")</f>
        <v>SO4 | NONE | IEC</v>
      </c>
      <c r="G1622" s="1" t="str">
        <f>HYPERLINK("http://geochem.nrcan.gc.ca/cdogs/content/mth/mth01169_e.htm", "1169")</f>
        <v>1169</v>
      </c>
      <c r="H1622" s="1" t="str">
        <f>HYPERLINK("http://geochem.nrcan.gc.ca/cdogs/content/bdl/bdl210484_e.htm", "210484")</f>
        <v>210484</v>
      </c>
      <c r="I1622" s="1" t="str">
        <f>HYPERLINK("http://geochem.nrcan.gc.ca/cdogs/content/prj/prj210099_e.htm", "210099")</f>
        <v>210099</v>
      </c>
      <c r="J1622" s="1" t="str">
        <f>HYPERLINK("http://geochem.nrcan.gc.ca/cdogs/content/svy/svy210158_e.htm", "210158")</f>
        <v>210158</v>
      </c>
      <c r="L1622" t="s">
        <v>1096</v>
      </c>
      <c r="M1622">
        <v>13.2</v>
      </c>
      <c r="N1622" t="s">
        <v>1096</v>
      </c>
      <c r="O1622" t="s">
        <v>7227</v>
      </c>
      <c r="P1622" t="s">
        <v>7228</v>
      </c>
      <c r="Q1622" t="s">
        <v>7229</v>
      </c>
      <c r="R1622" t="s">
        <v>7230</v>
      </c>
      <c r="T1622" t="s">
        <v>25</v>
      </c>
    </row>
    <row r="1623" spans="1:20" x14ac:dyDescent="0.25">
      <c r="A1623">
        <v>62.951262700000001</v>
      </c>
      <c r="B1623">
        <v>-128.4273144</v>
      </c>
      <c r="C1623" s="1" t="str">
        <f>HYPERLINK("http://geochem.nrcan.gc.ca/cdogs/content/kwd/kwd020018_e.htm", "Fluid (stream)")</f>
        <v>Fluid (stream)</v>
      </c>
      <c r="D1623" s="1" t="str">
        <f>HYPERLINK("http://geochem.nrcan.gc.ca/cdogs/content/kwd/kwd080076_e.htm", "Filtering: 0.45 µm filter paper")</f>
        <v>Filtering: 0.45 µm filter paper</v>
      </c>
      <c r="E1623" s="1" t="str">
        <f>HYPERLINK("http://geochem.nrcan.gc.ca/cdogs/content/dgp/dgp00002_e.htm", "Total")</f>
        <v>Total</v>
      </c>
      <c r="F1623" s="1" t="str">
        <f>HYPERLINK("http://geochem.nrcan.gc.ca/cdogs/content/agp/agp01500_e.htm", "SO4 | NONE | IEC")</f>
        <v>SO4 | NONE | IEC</v>
      </c>
      <c r="G1623" s="1" t="str">
        <f>HYPERLINK("http://geochem.nrcan.gc.ca/cdogs/content/mth/mth01169_e.htm", "1169")</f>
        <v>1169</v>
      </c>
      <c r="H1623" s="1" t="str">
        <f>HYPERLINK("http://geochem.nrcan.gc.ca/cdogs/content/bdl/bdl210484_e.htm", "210484")</f>
        <v>210484</v>
      </c>
      <c r="I1623" s="1" t="str">
        <f>HYPERLINK("http://geochem.nrcan.gc.ca/cdogs/content/prj/prj210099_e.htm", "210099")</f>
        <v>210099</v>
      </c>
      <c r="J1623" s="1" t="str">
        <f>HYPERLINK("http://geochem.nrcan.gc.ca/cdogs/content/svy/svy210158_e.htm", "210158")</f>
        <v>210158</v>
      </c>
      <c r="L1623" t="s">
        <v>1096</v>
      </c>
      <c r="M1623">
        <v>13.2</v>
      </c>
      <c r="N1623" t="s">
        <v>1096</v>
      </c>
      <c r="O1623" t="s">
        <v>7227</v>
      </c>
      <c r="P1623" t="s">
        <v>7231</v>
      </c>
      <c r="Q1623" t="s">
        <v>7232</v>
      </c>
      <c r="R1623" t="s">
        <v>7233</v>
      </c>
      <c r="T1623" t="s">
        <v>25</v>
      </c>
    </row>
    <row r="1624" spans="1:20" x14ac:dyDescent="0.25">
      <c r="A1624">
        <v>62.935377500000001</v>
      </c>
      <c r="B1624">
        <v>-128.46211819999999</v>
      </c>
      <c r="C1624" s="1" t="str">
        <f>HYPERLINK("http://geochem.nrcan.gc.ca/cdogs/content/kwd/kwd020018_e.htm", "Fluid (stream)")</f>
        <v>Fluid (stream)</v>
      </c>
      <c r="D1624" s="1" t="str">
        <f>HYPERLINK("http://geochem.nrcan.gc.ca/cdogs/content/kwd/kwd080076_e.htm", "Filtering: 0.45 µm filter paper")</f>
        <v>Filtering: 0.45 µm filter paper</v>
      </c>
      <c r="E1624" s="1" t="str">
        <f>HYPERLINK("http://geochem.nrcan.gc.ca/cdogs/content/dgp/dgp00002_e.htm", "Total")</f>
        <v>Total</v>
      </c>
      <c r="F1624" s="1" t="str">
        <f>HYPERLINK("http://geochem.nrcan.gc.ca/cdogs/content/agp/agp01500_e.htm", "SO4 | NONE | IEC")</f>
        <v>SO4 | NONE | IEC</v>
      </c>
      <c r="G1624" s="1" t="str">
        <f>HYPERLINK("http://geochem.nrcan.gc.ca/cdogs/content/mth/mth01169_e.htm", "1169")</f>
        <v>1169</v>
      </c>
      <c r="H1624" s="1" t="str">
        <f>HYPERLINK("http://geochem.nrcan.gc.ca/cdogs/content/bdl/bdl210484_e.htm", "210484")</f>
        <v>210484</v>
      </c>
      <c r="I1624" s="1" t="str">
        <f>HYPERLINK("http://geochem.nrcan.gc.ca/cdogs/content/prj/prj210099_e.htm", "210099")</f>
        <v>210099</v>
      </c>
      <c r="J1624" s="1" t="str">
        <f>HYPERLINK("http://geochem.nrcan.gc.ca/cdogs/content/svy/svy210158_e.htm", "210158")</f>
        <v>210158</v>
      </c>
      <c r="L1624" t="s">
        <v>7234</v>
      </c>
      <c r="M1624">
        <v>17.7</v>
      </c>
      <c r="N1624" t="s">
        <v>7234</v>
      </c>
      <c r="O1624" t="s">
        <v>7235</v>
      </c>
      <c r="P1624" t="s">
        <v>7236</v>
      </c>
      <c r="Q1624" t="s">
        <v>7237</v>
      </c>
      <c r="R1624" t="s">
        <v>7238</v>
      </c>
      <c r="T1624" t="s">
        <v>25</v>
      </c>
    </row>
    <row r="1625" spans="1:20" x14ac:dyDescent="0.25">
      <c r="A1625">
        <v>62.939739400000001</v>
      </c>
      <c r="B1625">
        <v>-128.46436310000001</v>
      </c>
      <c r="C1625" s="1" t="str">
        <f>HYPERLINK("http://geochem.nrcan.gc.ca/cdogs/content/kwd/kwd020018_e.htm", "Fluid (stream)")</f>
        <v>Fluid (stream)</v>
      </c>
      <c r="D1625" s="1" t="str">
        <f>HYPERLINK("http://geochem.nrcan.gc.ca/cdogs/content/kwd/kwd080076_e.htm", "Filtering: 0.45 µm filter paper")</f>
        <v>Filtering: 0.45 µm filter paper</v>
      </c>
      <c r="E1625" s="1" t="str">
        <f>HYPERLINK("http://geochem.nrcan.gc.ca/cdogs/content/dgp/dgp00002_e.htm", "Total")</f>
        <v>Total</v>
      </c>
      <c r="F1625" s="1" t="str">
        <f>HYPERLINK("http://geochem.nrcan.gc.ca/cdogs/content/agp/agp01500_e.htm", "SO4 | NONE | IEC")</f>
        <v>SO4 | NONE | IEC</v>
      </c>
      <c r="G1625" s="1" t="str">
        <f>HYPERLINK("http://geochem.nrcan.gc.ca/cdogs/content/mth/mth01169_e.htm", "1169")</f>
        <v>1169</v>
      </c>
      <c r="H1625" s="1" t="str">
        <f>HYPERLINK("http://geochem.nrcan.gc.ca/cdogs/content/bdl/bdl210484_e.htm", "210484")</f>
        <v>210484</v>
      </c>
      <c r="I1625" s="1" t="str">
        <f>HYPERLINK("http://geochem.nrcan.gc.ca/cdogs/content/prj/prj210099_e.htm", "210099")</f>
        <v>210099</v>
      </c>
      <c r="J1625" s="1" t="str">
        <f>HYPERLINK("http://geochem.nrcan.gc.ca/cdogs/content/svy/svy210158_e.htm", "210158")</f>
        <v>210158</v>
      </c>
      <c r="L1625" t="s">
        <v>7239</v>
      </c>
      <c r="M1625">
        <v>36</v>
      </c>
      <c r="N1625" t="s">
        <v>7239</v>
      </c>
      <c r="O1625" t="s">
        <v>7240</v>
      </c>
      <c r="P1625" t="s">
        <v>7241</v>
      </c>
      <c r="Q1625" t="s">
        <v>7242</v>
      </c>
      <c r="R1625" t="s">
        <v>7243</v>
      </c>
      <c r="T1625" t="s">
        <v>25</v>
      </c>
    </row>
    <row r="1626" spans="1:20" x14ac:dyDescent="0.25">
      <c r="A1626">
        <v>62.930663899999999</v>
      </c>
      <c r="B1626">
        <v>-128.53496179999999</v>
      </c>
      <c r="C1626" s="1" t="str">
        <f>HYPERLINK("http://geochem.nrcan.gc.ca/cdogs/content/kwd/kwd020018_e.htm", "Fluid (stream)")</f>
        <v>Fluid (stream)</v>
      </c>
      <c r="D1626" s="1" t="str">
        <f>HYPERLINK("http://geochem.nrcan.gc.ca/cdogs/content/kwd/kwd080076_e.htm", "Filtering: 0.45 µm filter paper")</f>
        <v>Filtering: 0.45 µm filter paper</v>
      </c>
      <c r="E1626" s="1" t="str">
        <f>HYPERLINK("http://geochem.nrcan.gc.ca/cdogs/content/dgp/dgp00002_e.htm", "Total")</f>
        <v>Total</v>
      </c>
      <c r="F1626" s="1" t="str">
        <f>HYPERLINK("http://geochem.nrcan.gc.ca/cdogs/content/agp/agp01500_e.htm", "SO4 | NONE | IEC")</f>
        <v>SO4 | NONE | IEC</v>
      </c>
      <c r="G1626" s="1" t="str">
        <f>HYPERLINK("http://geochem.nrcan.gc.ca/cdogs/content/mth/mth01169_e.htm", "1169")</f>
        <v>1169</v>
      </c>
      <c r="H1626" s="1" t="str">
        <f>HYPERLINK("http://geochem.nrcan.gc.ca/cdogs/content/bdl/bdl210484_e.htm", "210484")</f>
        <v>210484</v>
      </c>
      <c r="I1626" s="1" t="str">
        <f>HYPERLINK("http://geochem.nrcan.gc.ca/cdogs/content/prj/prj210099_e.htm", "210099")</f>
        <v>210099</v>
      </c>
      <c r="J1626" s="1" t="str">
        <f>HYPERLINK("http://geochem.nrcan.gc.ca/cdogs/content/svy/svy210158_e.htm", "210158")</f>
        <v>210158</v>
      </c>
      <c r="L1626" t="s">
        <v>7244</v>
      </c>
      <c r="M1626">
        <v>111.8</v>
      </c>
      <c r="N1626" t="s">
        <v>7244</v>
      </c>
      <c r="O1626" t="s">
        <v>7245</v>
      </c>
      <c r="P1626" t="s">
        <v>7246</v>
      </c>
      <c r="Q1626" t="s">
        <v>7247</v>
      </c>
      <c r="R1626" t="s">
        <v>7248</v>
      </c>
      <c r="T1626" t="s">
        <v>25</v>
      </c>
    </row>
    <row r="1627" spans="1:20" x14ac:dyDescent="0.25">
      <c r="A1627">
        <v>62.924331199999997</v>
      </c>
      <c r="B1627">
        <v>-128.62010950000001</v>
      </c>
      <c r="C1627" s="1" t="str">
        <f>HYPERLINK("http://geochem.nrcan.gc.ca/cdogs/content/kwd/kwd020018_e.htm", "Fluid (stream)")</f>
        <v>Fluid (stream)</v>
      </c>
      <c r="D1627" s="1" t="str">
        <f>HYPERLINK("http://geochem.nrcan.gc.ca/cdogs/content/kwd/kwd080076_e.htm", "Filtering: 0.45 µm filter paper")</f>
        <v>Filtering: 0.45 µm filter paper</v>
      </c>
      <c r="E1627" s="1" t="str">
        <f>HYPERLINK("http://geochem.nrcan.gc.ca/cdogs/content/dgp/dgp00002_e.htm", "Total")</f>
        <v>Total</v>
      </c>
      <c r="F1627" s="1" t="str">
        <f>HYPERLINK("http://geochem.nrcan.gc.ca/cdogs/content/agp/agp01500_e.htm", "SO4 | NONE | IEC")</f>
        <v>SO4 | NONE | IEC</v>
      </c>
      <c r="G1627" s="1" t="str">
        <f>HYPERLINK("http://geochem.nrcan.gc.ca/cdogs/content/mth/mth01169_e.htm", "1169")</f>
        <v>1169</v>
      </c>
      <c r="H1627" s="1" t="str">
        <f>HYPERLINK("http://geochem.nrcan.gc.ca/cdogs/content/bdl/bdl210484_e.htm", "210484")</f>
        <v>210484</v>
      </c>
      <c r="I1627" s="1" t="str">
        <f>HYPERLINK("http://geochem.nrcan.gc.ca/cdogs/content/prj/prj210099_e.htm", "210099")</f>
        <v>210099</v>
      </c>
      <c r="J1627" s="1" t="str">
        <f>HYPERLINK("http://geochem.nrcan.gc.ca/cdogs/content/svy/svy210158_e.htm", "210158")</f>
        <v>210158</v>
      </c>
      <c r="L1627" t="s">
        <v>5910</v>
      </c>
      <c r="M1627">
        <v>3.6</v>
      </c>
      <c r="N1627" t="s">
        <v>5910</v>
      </c>
      <c r="O1627" t="s">
        <v>7249</v>
      </c>
      <c r="P1627" t="s">
        <v>7250</v>
      </c>
      <c r="Q1627" t="s">
        <v>7251</v>
      </c>
      <c r="R1627" t="s">
        <v>7252</v>
      </c>
      <c r="T1627" t="s">
        <v>25</v>
      </c>
    </row>
    <row r="1628" spans="1:20" x14ac:dyDescent="0.25">
      <c r="A1628">
        <v>62.925669800000001</v>
      </c>
      <c r="B1628">
        <v>-128.6341328</v>
      </c>
      <c r="C1628" s="1" t="str">
        <f>HYPERLINK("http://geochem.nrcan.gc.ca/cdogs/content/kwd/kwd020018_e.htm", "Fluid (stream)")</f>
        <v>Fluid (stream)</v>
      </c>
      <c r="D1628" s="1" t="str">
        <f>HYPERLINK("http://geochem.nrcan.gc.ca/cdogs/content/kwd/kwd080076_e.htm", "Filtering: 0.45 µm filter paper")</f>
        <v>Filtering: 0.45 µm filter paper</v>
      </c>
      <c r="E1628" s="1" t="str">
        <f>HYPERLINK("http://geochem.nrcan.gc.ca/cdogs/content/dgp/dgp00002_e.htm", "Total")</f>
        <v>Total</v>
      </c>
      <c r="F1628" s="1" t="str">
        <f>HYPERLINK("http://geochem.nrcan.gc.ca/cdogs/content/agp/agp01500_e.htm", "SO4 | NONE | IEC")</f>
        <v>SO4 | NONE | IEC</v>
      </c>
      <c r="G1628" s="1" t="str">
        <f>HYPERLINK("http://geochem.nrcan.gc.ca/cdogs/content/mth/mth01169_e.htm", "1169")</f>
        <v>1169</v>
      </c>
      <c r="H1628" s="1" t="str">
        <f>HYPERLINK("http://geochem.nrcan.gc.ca/cdogs/content/bdl/bdl210484_e.htm", "210484")</f>
        <v>210484</v>
      </c>
      <c r="I1628" s="1" t="str">
        <f>HYPERLINK("http://geochem.nrcan.gc.ca/cdogs/content/prj/prj210099_e.htm", "210099")</f>
        <v>210099</v>
      </c>
      <c r="J1628" s="1" t="str">
        <f>HYPERLINK("http://geochem.nrcan.gc.ca/cdogs/content/svy/svy210158_e.htm", "210158")</f>
        <v>210158</v>
      </c>
      <c r="L1628" t="s">
        <v>2689</v>
      </c>
      <c r="M1628">
        <v>2.8</v>
      </c>
      <c r="N1628" t="s">
        <v>2689</v>
      </c>
      <c r="O1628" t="s">
        <v>7253</v>
      </c>
      <c r="P1628" t="s">
        <v>7254</v>
      </c>
      <c r="Q1628" t="s">
        <v>7255</v>
      </c>
      <c r="R1628" t="s">
        <v>7256</v>
      </c>
      <c r="T1628" t="s">
        <v>25</v>
      </c>
    </row>
    <row r="1629" spans="1:20" x14ac:dyDescent="0.25">
      <c r="A1629">
        <v>62.936830499999999</v>
      </c>
      <c r="B1629">
        <v>-128.59617040000001</v>
      </c>
      <c r="C1629" s="1" t="str">
        <f>HYPERLINK("http://geochem.nrcan.gc.ca/cdogs/content/kwd/kwd020018_e.htm", "Fluid (stream)")</f>
        <v>Fluid (stream)</v>
      </c>
      <c r="D1629" s="1" t="str">
        <f>HYPERLINK("http://geochem.nrcan.gc.ca/cdogs/content/kwd/kwd080076_e.htm", "Filtering: 0.45 µm filter paper")</f>
        <v>Filtering: 0.45 µm filter paper</v>
      </c>
      <c r="E1629" s="1" t="str">
        <f>HYPERLINK("http://geochem.nrcan.gc.ca/cdogs/content/dgp/dgp00002_e.htm", "Total")</f>
        <v>Total</v>
      </c>
      <c r="F1629" s="1" t="str">
        <f>HYPERLINK("http://geochem.nrcan.gc.ca/cdogs/content/agp/agp01500_e.htm", "SO4 | NONE | IEC")</f>
        <v>SO4 | NONE | IEC</v>
      </c>
      <c r="G1629" s="1" t="str">
        <f>HYPERLINK("http://geochem.nrcan.gc.ca/cdogs/content/mth/mth01169_e.htm", "1169")</f>
        <v>1169</v>
      </c>
      <c r="H1629" s="1" t="str">
        <f>HYPERLINK("http://geochem.nrcan.gc.ca/cdogs/content/bdl/bdl210484_e.htm", "210484")</f>
        <v>210484</v>
      </c>
      <c r="I1629" s="1" t="str">
        <f>HYPERLINK("http://geochem.nrcan.gc.ca/cdogs/content/prj/prj210099_e.htm", "210099")</f>
        <v>210099</v>
      </c>
      <c r="J1629" s="1" t="str">
        <f>HYPERLINK("http://geochem.nrcan.gc.ca/cdogs/content/svy/svy210158_e.htm", "210158")</f>
        <v>210158</v>
      </c>
      <c r="L1629" t="s">
        <v>1736</v>
      </c>
      <c r="M1629">
        <v>5.2</v>
      </c>
      <c r="N1629" t="s">
        <v>1736</v>
      </c>
      <c r="O1629" t="s">
        <v>7257</v>
      </c>
      <c r="P1629" t="s">
        <v>7258</v>
      </c>
      <c r="Q1629" t="s">
        <v>7259</v>
      </c>
      <c r="R1629" t="s">
        <v>7260</v>
      </c>
      <c r="T1629" t="s">
        <v>25</v>
      </c>
    </row>
    <row r="1630" spans="1:20" x14ac:dyDescent="0.25">
      <c r="A1630">
        <v>62.948024199999999</v>
      </c>
      <c r="B1630">
        <v>-128.58417249999999</v>
      </c>
      <c r="C1630" s="1" t="str">
        <f>HYPERLINK("http://geochem.nrcan.gc.ca/cdogs/content/kwd/kwd020018_e.htm", "Fluid (stream)")</f>
        <v>Fluid (stream)</v>
      </c>
      <c r="D1630" s="1" t="str">
        <f>HYPERLINK("http://geochem.nrcan.gc.ca/cdogs/content/kwd/kwd080076_e.htm", "Filtering: 0.45 µm filter paper")</f>
        <v>Filtering: 0.45 µm filter paper</v>
      </c>
      <c r="E1630" s="1" t="str">
        <f>HYPERLINK("http://geochem.nrcan.gc.ca/cdogs/content/dgp/dgp00002_e.htm", "Total")</f>
        <v>Total</v>
      </c>
      <c r="F1630" s="1" t="str">
        <f>HYPERLINK("http://geochem.nrcan.gc.ca/cdogs/content/agp/agp01500_e.htm", "SO4 | NONE | IEC")</f>
        <v>SO4 | NONE | IEC</v>
      </c>
      <c r="G1630" s="1" t="str">
        <f>HYPERLINK("http://geochem.nrcan.gc.ca/cdogs/content/mth/mth01169_e.htm", "1169")</f>
        <v>1169</v>
      </c>
      <c r="H1630" s="1" t="str">
        <f>HYPERLINK("http://geochem.nrcan.gc.ca/cdogs/content/bdl/bdl210484_e.htm", "210484")</f>
        <v>210484</v>
      </c>
      <c r="I1630" s="1" t="str">
        <f>HYPERLINK("http://geochem.nrcan.gc.ca/cdogs/content/prj/prj210099_e.htm", "210099")</f>
        <v>210099</v>
      </c>
      <c r="J1630" s="1" t="str">
        <f>HYPERLINK("http://geochem.nrcan.gc.ca/cdogs/content/svy/svy210158_e.htm", "210158")</f>
        <v>210158</v>
      </c>
      <c r="L1630" t="s">
        <v>7261</v>
      </c>
      <c r="M1630">
        <v>4.5</v>
      </c>
      <c r="N1630" t="s">
        <v>7261</v>
      </c>
      <c r="O1630" t="s">
        <v>7262</v>
      </c>
      <c r="P1630" t="s">
        <v>7263</v>
      </c>
      <c r="Q1630" t="s">
        <v>7264</v>
      </c>
      <c r="R1630" t="s">
        <v>7265</v>
      </c>
      <c r="T1630" t="s">
        <v>25</v>
      </c>
    </row>
    <row r="1631" spans="1:20" x14ac:dyDescent="0.25">
      <c r="A1631">
        <v>62.996250600000003</v>
      </c>
      <c r="B1631">
        <v>-128.47132479999999</v>
      </c>
      <c r="C1631" s="1" t="str">
        <f>HYPERLINK("http://geochem.nrcan.gc.ca/cdogs/content/kwd/kwd020018_e.htm", "Fluid (stream)")</f>
        <v>Fluid (stream)</v>
      </c>
      <c r="D1631" s="1" t="str">
        <f>HYPERLINK("http://geochem.nrcan.gc.ca/cdogs/content/kwd/kwd080076_e.htm", "Filtering: 0.45 µm filter paper")</f>
        <v>Filtering: 0.45 µm filter paper</v>
      </c>
      <c r="E1631" s="1" t="str">
        <f>HYPERLINK("http://geochem.nrcan.gc.ca/cdogs/content/dgp/dgp00002_e.htm", "Total")</f>
        <v>Total</v>
      </c>
      <c r="F1631" s="1" t="str">
        <f>HYPERLINK("http://geochem.nrcan.gc.ca/cdogs/content/agp/agp01500_e.htm", "SO4 | NONE | IEC")</f>
        <v>SO4 | NONE | IEC</v>
      </c>
      <c r="G1631" s="1" t="str">
        <f>HYPERLINK("http://geochem.nrcan.gc.ca/cdogs/content/mth/mth01169_e.htm", "1169")</f>
        <v>1169</v>
      </c>
      <c r="H1631" s="1" t="str">
        <f>HYPERLINK("http://geochem.nrcan.gc.ca/cdogs/content/bdl/bdl210484_e.htm", "210484")</f>
        <v>210484</v>
      </c>
      <c r="I1631" s="1" t="str">
        <f>HYPERLINK("http://geochem.nrcan.gc.ca/cdogs/content/prj/prj210099_e.htm", "210099")</f>
        <v>210099</v>
      </c>
      <c r="J1631" s="1" t="str">
        <f>HYPERLINK("http://geochem.nrcan.gc.ca/cdogs/content/svy/svy210158_e.htm", "210158")</f>
        <v>210158</v>
      </c>
      <c r="L1631" t="s">
        <v>841</v>
      </c>
      <c r="M1631">
        <v>18</v>
      </c>
      <c r="N1631" t="s">
        <v>841</v>
      </c>
      <c r="O1631" t="s">
        <v>7266</v>
      </c>
      <c r="P1631" t="s">
        <v>7267</v>
      </c>
      <c r="Q1631" t="s">
        <v>7268</v>
      </c>
      <c r="R1631" t="s">
        <v>7269</v>
      </c>
      <c r="T1631" t="s">
        <v>25</v>
      </c>
    </row>
    <row r="1632" spans="1:20" x14ac:dyDescent="0.25">
      <c r="A1632">
        <v>62.994520899999998</v>
      </c>
      <c r="B1632">
        <v>-128.52786939999999</v>
      </c>
      <c r="C1632" s="1" t="str">
        <f>HYPERLINK("http://geochem.nrcan.gc.ca/cdogs/content/kwd/kwd020018_e.htm", "Fluid (stream)")</f>
        <v>Fluid (stream)</v>
      </c>
      <c r="D1632" s="1" t="str">
        <f>HYPERLINK("http://geochem.nrcan.gc.ca/cdogs/content/kwd/kwd080076_e.htm", "Filtering: 0.45 µm filter paper")</f>
        <v>Filtering: 0.45 µm filter paper</v>
      </c>
      <c r="E1632" s="1" t="str">
        <f>HYPERLINK("http://geochem.nrcan.gc.ca/cdogs/content/dgp/dgp00002_e.htm", "Total")</f>
        <v>Total</v>
      </c>
      <c r="F1632" s="1" t="str">
        <f>HYPERLINK("http://geochem.nrcan.gc.ca/cdogs/content/agp/agp01500_e.htm", "SO4 | NONE | IEC")</f>
        <v>SO4 | NONE | IEC</v>
      </c>
      <c r="G1632" s="1" t="str">
        <f>HYPERLINK("http://geochem.nrcan.gc.ca/cdogs/content/mth/mth01169_e.htm", "1169")</f>
        <v>1169</v>
      </c>
      <c r="H1632" s="1" t="str">
        <f>HYPERLINK("http://geochem.nrcan.gc.ca/cdogs/content/bdl/bdl210484_e.htm", "210484")</f>
        <v>210484</v>
      </c>
      <c r="I1632" s="1" t="str">
        <f>HYPERLINK("http://geochem.nrcan.gc.ca/cdogs/content/prj/prj210099_e.htm", "210099")</f>
        <v>210099</v>
      </c>
      <c r="J1632" s="1" t="str">
        <f>HYPERLINK("http://geochem.nrcan.gc.ca/cdogs/content/svy/svy210158_e.htm", "210158")</f>
        <v>210158</v>
      </c>
      <c r="L1632" t="s">
        <v>119</v>
      </c>
      <c r="M1632">
        <v>14.4</v>
      </c>
      <c r="N1632" t="s">
        <v>119</v>
      </c>
      <c r="O1632" t="s">
        <v>7270</v>
      </c>
      <c r="P1632" t="s">
        <v>7271</v>
      </c>
      <c r="Q1632" t="s">
        <v>7272</v>
      </c>
      <c r="R1632" t="s">
        <v>7273</v>
      </c>
      <c r="T1632" t="s">
        <v>25</v>
      </c>
    </row>
    <row r="1633" spans="1:20" x14ac:dyDescent="0.25">
      <c r="A1633">
        <v>62.972702400000003</v>
      </c>
      <c r="B1633">
        <v>-128.65561880000001</v>
      </c>
      <c r="C1633" s="1" t="str">
        <f>HYPERLINK("http://geochem.nrcan.gc.ca/cdogs/content/kwd/kwd020018_e.htm", "Fluid (stream)")</f>
        <v>Fluid (stream)</v>
      </c>
      <c r="D1633" s="1" t="str">
        <f>HYPERLINK("http://geochem.nrcan.gc.ca/cdogs/content/kwd/kwd080076_e.htm", "Filtering: 0.45 µm filter paper")</f>
        <v>Filtering: 0.45 µm filter paper</v>
      </c>
      <c r="E1633" s="1" t="str">
        <f>HYPERLINK("http://geochem.nrcan.gc.ca/cdogs/content/dgp/dgp00002_e.htm", "Total")</f>
        <v>Total</v>
      </c>
      <c r="F1633" s="1" t="str">
        <f>HYPERLINK("http://geochem.nrcan.gc.ca/cdogs/content/agp/agp01500_e.htm", "SO4 | NONE | IEC")</f>
        <v>SO4 | NONE | IEC</v>
      </c>
      <c r="G1633" s="1" t="str">
        <f>HYPERLINK("http://geochem.nrcan.gc.ca/cdogs/content/mth/mth01169_e.htm", "1169")</f>
        <v>1169</v>
      </c>
      <c r="H1633" s="1" t="str">
        <f>HYPERLINK("http://geochem.nrcan.gc.ca/cdogs/content/bdl/bdl210484_e.htm", "210484")</f>
        <v>210484</v>
      </c>
      <c r="I1633" s="1" t="str">
        <f>HYPERLINK("http://geochem.nrcan.gc.ca/cdogs/content/prj/prj210099_e.htm", "210099")</f>
        <v>210099</v>
      </c>
      <c r="J1633" s="1" t="str">
        <f>HYPERLINK("http://geochem.nrcan.gc.ca/cdogs/content/svy/svy210158_e.htm", "210158")</f>
        <v>210158</v>
      </c>
      <c r="L1633" t="s">
        <v>801</v>
      </c>
      <c r="M1633">
        <v>6.5</v>
      </c>
      <c r="N1633" t="s">
        <v>801</v>
      </c>
      <c r="O1633" t="s">
        <v>7274</v>
      </c>
      <c r="P1633" t="s">
        <v>7275</v>
      </c>
      <c r="Q1633" t="s">
        <v>7276</v>
      </c>
      <c r="R1633" t="s">
        <v>7277</v>
      </c>
      <c r="T1633" t="s">
        <v>25</v>
      </c>
    </row>
    <row r="1634" spans="1:20" x14ac:dyDescent="0.25">
      <c r="A1634">
        <v>62.974710100000003</v>
      </c>
      <c r="B1634">
        <v>-128.67719439999999</v>
      </c>
      <c r="C1634" s="1" t="str">
        <f>HYPERLINK("http://geochem.nrcan.gc.ca/cdogs/content/kwd/kwd020018_e.htm", "Fluid (stream)")</f>
        <v>Fluid (stream)</v>
      </c>
      <c r="D1634" s="1" t="str">
        <f>HYPERLINK("http://geochem.nrcan.gc.ca/cdogs/content/kwd/kwd080076_e.htm", "Filtering: 0.45 µm filter paper")</f>
        <v>Filtering: 0.45 µm filter paper</v>
      </c>
      <c r="E1634" s="1" t="str">
        <f>HYPERLINK("http://geochem.nrcan.gc.ca/cdogs/content/dgp/dgp00002_e.htm", "Total")</f>
        <v>Total</v>
      </c>
      <c r="F1634" s="1" t="str">
        <f>HYPERLINK("http://geochem.nrcan.gc.ca/cdogs/content/agp/agp01500_e.htm", "SO4 | NONE | IEC")</f>
        <v>SO4 | NONE | IEC</v>
      </c>
      <c r="G1634" s="1" t="str">
        <f>HYPERLINK("http://geochem.nrcan.gc.ca/cdogs/content/mth/mth01169_e.htm", "1169")</f>
        <v>1169</v>
      </c>
      <c r="H1634" s="1" t="str">
        <f>HYPERLINK("http://geochem.nrcan.gc.ca/cdogs/content/bdl/bdl210484_e.htm", "210484")</f>
        <v>210484</v>
      </c>
      <c r="I1634" s="1" t="str">
        <f>HYPERLINK("http://geochem.nrcan.gc.ca/cdogs/content/prj/prj210099_e.htm", "210099")</f>
        <v>210099</v>
      </c>
      <c r="J1634" s="1" t="str">
        <f>HYPERLINK("http://geochem.nrcan.gc.ca/cdogs/content/svy/svy210158_e.htm", "210158")</f>
        <v>210158</v>
      </c>
      <c r="L1634" t="s">
        <v>936</v>
      </c>
      <c r="M1634">
        <v>14.9</v>
      </c>
      <c r="N1634" t="s">
        <v>936</v>
      </c>
      <c r="O1634" t="s">
        <v>7278</v>
      </c>
      <c r="P1634" t="s">
        <v>7279</v>
      </c>
      <c r="Q1634" t="s">
        <v>7280</v>
      </c>
      <c r="R1634" t="s">
        <v>7281</v>
      </c>
      <c r="T1634" t="s">
        <v>25</v>
      </c>
    </row>
    <row r="1635" spans="1:20" x14ac:dyDescent="0.25">
      <c r="A1635">
        <v>62.980210300000003</v>
      </c>
      <c r="B1635">
        <v>-128.77838170000001</v>
      </c>
      <c r="C1635" s="1" t="str">
        <f>HYPERLINK("http://geochem.nrcan.gc.ca/cdogs/content/kwd/kwd020018_e.htm", "Fluid (stream)")</f>
        <v>Fluid (stream)</v>
      </c>
      <c r="D1635" s="1" t="str">
        <f>HYPERLINK("http://geochem.nrcan.gc.ca/cdogs/content/kwd/kwd080076_e.htm", "Filtering: 0.45 µm filter paper")</f>
        <v>Filtering: 0.45 µm filter paper</v>
      </c>
      <c r="E1635" s="1" t="str">
        <f>HYPERLINK("http://geochem.nrcan.gc.ca/cdogs/content/dgp/dgp00002_e.htm", "Total")</f>
        <v>Total</v>
      </c>
      <c r="F1635" s="1" t="str">
        <f>HYPERLINK("http://geochem.nrcan.gc.ca/cdogs/content/agp/agp01500_e.htm", "SO4 | NONE | IEC")</f>
        <v>SO4 | NONE | IEC</v>
      </c>
      <c r="G1635" s="1" t="str">
        <f>HYPERLINK("http://geochem.nrcan.gc.ca/cdogs/content/mth/mth01169_e.htm", "1169")</f>
        <v>1169</v>
      </c>
      <c r="H1635" s="1" t="str">
        <f>HYPERLINK("http://geochem.nrcan.gc.ca/cdogs/content/bdl/bdl210484_e.htm", "210484")</f>
        <v>210484</v>
      </c>
      <c r="I1635" s="1" t="str">
        <f>HYPERLINK("http://geochem.nrcan.gc.ca/cdogs/content/prj/prj210099_e.htm", "210099")</f>
        <v>210099</v>
      </c>
      <c r="J1635" s="1" t="str">
        <f>HYPERLINK("http://geochem.nrcan.gc.ca/cdogs/content/svy/svy210158_e.htm", "210158")</f>
        <v>210158</v>
      </c>
      <c r="L1635" t="s">
        <v>5416</v>
      </c>
      <c r="M1635">
        <v>15.8</v>
      </c>
      <c r="N1635" t="s">
        <v>5416</v>
      </c>
      <c r="O1635" t="s">
        <v>7282</v>
      </c>
      <c r="P1635" t="s">
        <v>7283</v>
      </c>
      <c r="Q1635" t="s">
        <v>7284</v>
      </c>
      <c r="R1635" t="s">
        <v>7285</v>
      </c>
      <c r="T1635" t="s">
        <v>25</v>
      </c>
    </row>
    <row r="1636" spans="1:20" x14ac:dyDescent="0.25">
      <c r="C1636" t="s">
        <v>4746</v>
      </c>
      <c r="D1636" t="s">
        <v>4747</v>
      </c>
      <c r="E1636" s="1" t="str">
        <f>HYPERLINK("http://geochem.nrcan.gc.ca/cdogs/content/dgp/dgp00002_e.htm", "Total")</f>
        <v>Total</v>
      </c>
      <c r="F1636" s="1" t="str">
        <f>HYPERLINK("http://geochem.nrcan.gc.ca/cdogs/content/agp/agp01500_e.htm", "SO4 | NONE | IEC")</f>
        <v>SO4 | NONE | IEC</v>
      </c>
      <c r="G1636" s="1" t="str">
        <f>HYPERLINK("http://geochem.nrcan.gc.ca/cdogs/content/mth/mth01169_e.htm", "1169")</f>
        <v>1169</v>
      </c>
      <c r="H1636" s="1" t="str">
        <f>HYPERLINK("http://geochem.nrcan.gc.ca/cdogs/content/bdl/bdl210484_e.htm", "210484")</f>
        <v>210484</v>
      </c>
      <c r="L1636" t="s">
        <v>1136</v>
      </c>
      <c r="M1636">
        <v>12</v>
      </c>
      <c r="N1636">
        <v>12</v>
      </c>
      <c r="Q1636" t="s">
        <v>7286</v>
      </c>
      <c r="R1636" t="s">
        <v>7287</v>
      </c>
      <c r="T1636">
        <v>0</v>
      </c>
    </row>
    <row r="1637" spans="1:20" x14ac:dyDescent="0.25">
      <c r="A1637">
        <v>62.982813499999999</v>
      </c>
      <c r="B1637">
        <v>-128.78436009999999</v>
      </c>
      <c r="C1637" s="1" t="str">
        <f>HYPERLINK("http://geochem.nrcan.gc.ca/cdogs/content/kwd/kwd020018_e.htm", "Fluid (stream)")</f>
        <v>Fluid (stream)</v>
      </c>
      <c r="D1637" s="1" t="str">
        <f>HYPERLINK("http://geochem.nrcan.gc.ca/cdogs/content/kwd/kwd080076_e.htm", "Filtering: 0.45 µm filter paper")</f>
        <v>Filtering: 0.45 µm filter paper</v>
      </c>
      <c r="E1637" s="1" t="str">
        <f>HYPERLINK("http://geochem.nrcan.gc.ca/cdogs/content/dgp/dgp00002_e.htm", "Total")</f>
        <v>Total</v>
      </c>
      <c r="F1637" s="1" t="str">
        <f>HYPERLINK("http://geochem.nrcan.gc.ca/cdogs/content/agp/agp01500_e.htm", "SO4 | NONE | IEC")</f>
        <v>SO4 | NONE | IEC</v>
      </c>
      <c r="G1637" s="1" t="str">
        <f>HYPERLINK("http://geochem.nrcan.gc.ca/cdogs/content/mth/mth01169_e.htm", "1169")</f>
        <v>1169</v>
      </c>
      <c r="H1637" s="1" t="str">
        <f>HYPERLINK("http://geochem.nrcan.gc.ca/cdogs/content/bdl/bdl210484_e.htm", "210484")</f>
        <v>210484</v>
      </c>
      <c r="I1637" s="1" t="str">
        <f>HYPERLINK("http://geochem.nrcan.gc.ca/cdogs/content/prj/prj210099_e.htm", "210099")</f>
        <v>210099</v>
      </c>
      <c r="J1637" s="1" t="str">
        <f>HYPERLINK("http://geochem.nrcan.gc.ca/cdogs/content/svy/svy210158_e.htm", "210158")</f>
        <v>210158</v>
      </c>
      <c r="L1637" t="s">
        <v>247</v>
      </c>
      <c r="M1637">
        <v>14.1</v>
      </c>
      <c r="N1637" t="s">
        <v>247</v>
      </c>
      <c r="O1637" t="s">
        <v>7288</v>
      </c>
      <c r="P1637" t="s">
        <v>7289</v>
      </c>
      <c r="Q1637" t="s">
        <v>7290</v>
      </c>
      <c r="R1637" t="s">
        <v>7291</v>
      </c>
      <c r="T1637" t="s">
        <v>25</v>
      </c>
    </row>
    <row r="1638" spans="1:20" x14ac:dyDescent="0.25">
      <c r="A1638">
        <v>62.976325799999998</v>
      </c>
      <c r="B1638">
        <v>-128.855401</v>
      </c>
      <c r="C1638" s="1" t="str">
        <f>HYPERLINK("http://geochem.nrcan.gc.ca/cdogs/content/kwd/kwd020018_e.htm", "Fluid (stream)")</f>
        <v>Fluid (stream)</v>
      </c>
      <c r="D1638" s="1" t="str">
        <f>HYPERLINK("http://geochem.nrcan.gc.ca/cdogs/content/kwd/kwd080076_e.htm", "Filtering: 0.45 µm filter paper")</f>
        <v>Filtering: 0.45 µm filter paper</v>
      </c>
      <c r="E1638" s="1" t="str">
        <f>HYPERLINK("http://geochem.nrcan.gc.ca/cdogs/content/dgp/dgp00002_e.htm", "Total")</f>
        <v>Total</v>
      </c>
      <c r="F1638" s="1" t="str">
        <f>HYPERLINK("http://geochem.nrcan.gc.ca/cdogs/content/agp/agp01500_e.htm", "SO4 | NONE | IEC")</f>
        <v>SO4 | NONE | IEC</v>
      </c>
      <c r="G1638" s="1" t="str">
        <f>HYPERLINK("http://geochem.nrcan.gc.ca/cdogs/content/mth/mth01169_e.htm", "1169")</f>
        <v>1169</v>
      </c>
      <c r="H1638" s="1" t="str">
        <f>HYPERLINK("http://geochem.nrcan.gc.ca/cdogs/content/bdl/bdl210484_e.htm", "210484")</f>
        <v>210484</v>
      </c>
      <c r="I1638" s="1" t="str">
        <f>HYPERLINK("http://geochem.nrcan.gc.ca/cdogs/content/prj/prj210099_e.htm", "210099")</f>
        <v>210099</v>
      </c>
      <c r="J1638" s="1" t="str">
        <f>HYPERLINK("http://geochem.nrcan.gc.ca/cdogs/content/svy/svy210158_e.htm", "210158")</f>
        <v>210158</v>
      </c>
      <c r="L1638" t="s">
        <v>2936</v>
      </c>
      <c r="M1638">
        <v>20.399999999999999</v>
      </c>
      <c r="N1638" t="s">
        <v>2936</v>
      </c>
      <c r="O1638" t="s">
        <v>7292</v>
      </c>
      <c r="P1638" t="s">
        <v>7293</v>
      </c>
      <c r="Q1638" t="s">
        <v>7294</v>
      </c>
      <c r="R1638" t="s">
        <v>7295</v>
      </c>
      <c r="T1638" t="s">
        <v>25</v>
      </c>
    </row>
    <row r="1639" spans="1:20" x14ac:dyDescent="0.25">
      <c r="A1639">
        <v>62.976325799999998</v>
      </c>
      <c r="B1639">
        <v>-128.855401</v>
      </c>
      <c r="C1639" s="1" t="str">
        <f>HYPERLINK("http://geochem.nrcan.gc.ca/cdogs/content/kwd/kwd020018_e.htm", "Fluid (stream)")</f>
        <v>Fluid (stream)</v>
      </c>
      <c r="D1639" s="1" t="str">
        <f>HYPERLINK("http://geochem.nrcan.gc.ca/cdogs/content/kwd/kwd080076_e.htm", "Filtering: 0.45 µm filter paper")</f>
        <v>Filtering: 0.45 µm filter paper</v>
      </c>
      <c r="E1639" s="1" t="str">
        <f>HYPERLINK("http://geochem.nrcan.gc.ca/cdogs/content/dgp/dgp00002_e.htm", "Total")</f>
        <v>Total</v>
      </c>
      <c r="F1639" s="1" t="str">
        <f>HYPERLINK("http://geochem.nrcan.gc.ca/cdogs/content/agp/agp01500_e.htm", "SO4 | NONE | IEC")</f>
        <v>SO4 | NONE | IEC</v>
      </c>
      <c r="G1639" s="1" t="str">
        <f>HYPERLINK("http://geochem.nrcan.gc.ca/cdogs/content/mth/mth01169_e.htm", "1169")</f>
        <v>1169</v>
      </c>
      <c r="H1639" s="1" t="str">
        <f>HYPERLINK("http://geochem.nrcan.gc.ca/cdogs/content/bdl/bdl210484_e.htm", "210484")</f>
        <v>210484</v>
      </c>
      <c r="I1639" s="1" t="str">
        <f>HYPERLINK("http://geochem.nrcan.gc.ca/cdogs/content/prj/prj210099_e.htm", "210099")</f>
        <v>210099</v>
      </c>
      <c r="J1639" s="1" t="str">
        <f>HYPERLINK("http://geochem.nrcan.gc.ca/cdogs/content/svy/svy210158_e.htm", "210158")</f>
        <v>210158</v>
      </c>
      <c r="L1639" t="s">
        <v>7296</v>
      </c>
      <c r="M1639">
        <v>20.9</v>
      </c>
      <c r="N1639" t="s">
        <v>7296</v>
      </c>
      <c r="O1639" t="s">
        <v>7292</v>
      </c>
      <c r="P1639" t="s">
        <v>7297</v>
      </c>
      <c r="Q1639" t="s">
        <v>7298</v>
      </c>
      <c r="R1639" t="s">
        <v>7299</v>
      </c>
      <c r="T1639" t="s">
        <v>25</v>
      </c>
    </row>
    <row r="1640" spans="1:20" x14ac:dyDescent="0.25">
      <c r="A1640">
        <v>62.923640300000002</v>
      </c>
      <c r="B1640">
        <v>-128.86400860000001</v>
      </c>
      <c r="C1640" s="1" t="str">
        <f>HYPERLINK("http://geochem.nrcan.gc.ca/cdogs/content/kwd/kwd020018_e.htm", "Fluid (stream)")</f>
        <v>Fluid (stream)</v>
      </c>
      <c r="D1640" s="1" t="str">
        <f>HYPERLINK("http://geochem.nrcan.gc.ca/cdogs/content/kwd/kwd080076_e.htm", "Filtering: 0.45 µm filter paper")</f>
        <v>Filtering: 0.45 µm filter paper</v>
      </c>
      <c r="E1640" s="1" t="str">
        <f>HYPERLINK("http://geochem.nrcan.gc.ca/cdogs/content/dgp/dgp00002_e.htm", "Total")</f>
        <v>Total</v>
      </c>
      <c r="F1640" s="1" t="str">
        <f>HYPERLINK("http://geochem.nrcan.gc.ca/cdogs/content/agp/agp01500_e.htm", "SO4 | NONE | IEC")</f>
        <v>SO4 | NONE | IEC</v>
      </c>
      <c r="G1640" s="1" t="str">
        <f>HYPERLINK("http://geochem.nrcan.gc.ca/cdogs/content/mth/mth01169_e.htm", "1169")</f>
        <v>1169</v>
      </c>
      <c r="H1640" s="1" t="str">
        <f>HYPERLINK("http://geochem.nrcan.gc.ca/cdogs/content/bdl/bdl210484_e.htm", "210484")</f>
        <v>210484</v>
      </c>
      <c r="I1640" s="1" t="str">
        <f>HYPERLINK("http://geochem.nrcan.gc.ca/cdogs/content/prj/prj210099_e.htm", "210099")</f>
        <v>210099</v>
      </c>
      <c r="J1640" s="1" t="str">
        <f>HYPERLINK("http://geochem.nrcan.gc.ca/cdogs/content/svy/svy210158_e.htm", "210158")</f>
        <v>210158</v>
      </c>
      <c r="L1640" t="s">
        <v>7300</v>
      </c>
      <c r="M1640">
        <v>1</v>
      </c>
      <c r="N1640" t="s">
        <v>7300</v>
      </c>
      <c r="O1640" t="s">
        <v>7301</v>
      </c>
      <c r="P1640" t="s">
        <v>7302</v>
      </c>
      <c r="Q1640" t="s">
        <v>7303</v>
      </c>
      <c r="R1640" t="s">
        <v>7304</v>
      </c>
      <c r="T1640" t="s">
        <v>25</v>
      </c>
    </row>
    <row r="1641" spans="1:20" x14ac:dyDescent="0.25">
      <c r="A1641">
        <v>62.921852700000002</v>
      </c>
      <c r="B1641">
        <v>-128.87189230000001</v>
      </c>
      <c r="C1641" s="1" t="str">
        <f>HYPERLINK("http://geochem.nrcan.gc.ca/cdogs/content/kwd/kwd020018_e.htm", "Fluid (stream)")</f>
        <v>Fluid (stream)</v>
      </c>
      <c r="D1641" s="1" t="str">
        <f>HYPERLINK("http://geochem.nrcan.gc.ca/cdogs/content/kwd/kwd080076_e.htm", "Filtering: 0.45 µm filter paper")</f>
        <v>Filtering: 0.45 µm filter paper</v>
      </c>
      <c r="E1641" s="1" t="str">
        <f>HYPERLINK("http://geochem.nrcan.gc.ca/cdogs/content/dgp/dgp00002_e.htm", "Total")</f>
        <v>Total</v>
      </c>
      <c r="F1641" s="1" t="str">
        <f>HYPERLINK("http://geochem.nrcan.gc.ca/cdogs/content/agp/agp01500_e.htm", "SO4 | NONE | IEC")</f>
        <v>SO4 | NONE | IEC</v>
      </c>
      <c r="G1641" s="1" t="str">
        <f>HYPERLINK("http://geochem.nrcan.gc.ca/cdogs/content/mth/mth01169_e.htm", "1169")</f>
        <v>1169</v>
      </c>
      <c r="H1641" s="1" t="str">
        <f>HYPERLINK("http://geochem.nrcan.gc.ca/cdogs/content/bdl/bdl210484_e.htm", "210484")</f>
        <v>210484</v>
      </c>
      <c r="I1641" s="1" t="str">
        <f>HYPERLINK("http://geochem.nrcan.gc.ca/cdogs/content/prj/prj210099_e.htm", "210099")</f>
        <v>210099</v>
      </c>
      <c r="J1641" s="1" t="str">
        <f>HYPERLINK("http://geochem.nrcan.gc.ca/cdogs/content/svy/svy210158_e.htm", "210158")</f>
        <v>210158</v>
      </c>
      <c r="L1641" t="s">
        <v>1200</v>
      </c>
      <c r="M1641">
        <v>1.1000000000000001</v>
      </c>
      <c r="N1641" t="s">
        <v>1200</v>
      </c>
      <c r="O1641" t="s">
        <v>7305</v>
      </c>
      <c r="P1641" t="s">
        <v>7306</v>
      </c>
      <c r="Q1641" t="s">
        <v>7307</v>
      </c>
      <c r="R1641" t="s">
        <v>7308</v>
      </c>
      <c r="T1641" t="s">
        <v>25</v>
      </c>
    </row>
    <row r="1642" spans="1:20" x14ac:dyDescent="0.25">
      <c r="A1642">
        <v>62.889750399999997</v>
      </c>
      <c r="B1642">
        <v>-128.70778440000001</v>
      </c>
      <c r="C1642" s="1" t="str">
        <f>HYPERLINK("http://geochem.nrcan.gc.ca/cdogs/content/kwd/kwd020018_e.htm", "Fluid (stream)")</f>
        <v>Fluid (stream)</v>
      </c>
      <c r="D1642" s="1" t="str">
        <f>HYPERLINK("http://geochem.nrcan.gc.ca/cdogs/content/kwd/kwd080076_e.htm", "Filtering: 0.45 µm filter paper")</f>
        <v>Filtering: 0.45 µm filter paper</v>
      </c>
      <c r="E1642" s="1" t="str">
        <f>HYPERLINK("http://geochem.nrcan.gc.ca/cdogs/content/dgp/dgp00002_e.htm", "Total")</f>
        <v>Total</v>
      </c>
      <c r="F1642" s="1" t="str">
        <f>HYPERLINK("http://geochem.nrcan.gc.ca/cdogs/content/agp/agp01500_e.htm", "SO4 | NONE | IEC")</f>
        <v>SO4 | NONE | IEC</v>
      </c>
      <c r="G1642" s="1" t="str">
        <f>HYPERLINK("http://geochem.nrcan.gc.ca/cdogs/content/mth/mth01169_e.htm", "1169")</f>
        <v>1169</v>
      </c>
      <c r="H1642" s="1" t="str">
        <f>HYPERLINK("http://geochem.nrcan.gc.ca/cdogs/content/bdl/bdl210484_e.htm", "210484")</f>
        <v>210484</v>
      </c>
      <c r="I1642" s="1" t="str">
        <f>HYPERLINK("http://geochem.nrcan.gc.ca/cdogs/content/prj/prj210099_e.htm", "210099")</f>
        <v>210099</v>
      </c>
      <c r="J1642" s="1" t="str">
        <f>HYPERLINK("http://geochem.nrcan.gc.ca/cdogs/content/svy/svy210158_e.htm", "210158")</f>
        <v>210158</v>
      </c>
      <c r="L1642" t="s">
        <v>824</v>
      </c>
      <c r="M1642">
        <v>3.3</v>
      </c>
      <c r="N1642" t="s">
        <v>824</v>
      </c>
      <c r="O1642" t="s">
        <v>7309</v>
      </c>
      <c r="P1642" t="s">
        <v>7310</v>
      </c>
      <c r="Q1642" t="s">
        <v>7311</v>
      </c>
      <c r="R1642" t="s">
        <v>7312</v>
      </c>
      <c r="T1642" t="s">
        <v>25</v>
      </c>
    </row>
    <row r="1643" spans="1:20" x14ac:dyDescent="0.25">
      <c r="A1643">
        <v>62.885023400000001</v>
      </c>
      <c r="B1643">
        <v>-128.70087000000001</v>
      </c>
      <c r="C1643" s="1" t="str">
        <f>HYPERLINK("http://geochem.nrcan.gc.ca/cdogs/content/kwd/kwd020018_e.htm", "Fluid (stream)")</f>
        <v>Fluid (stream)</v>
      </c>
      <c r="D1643" s="1" t="str">
        <f>HYPERLINK("http://geochem.nrcan.gc.ca/cdogs/content/kwd/kwd080076_e.htm", "Filtering: 0.45 µm filter paper")</f>
        <v>Filtering: 0.45 µm filter paper</v>
      </c>
      <c r="E1643" s="1" t="str">
        <f>HYPERLINK("http://geochem.nrcan.gc.ca/cdogs/content/dgp/dgp00002_e.htm", "Total")</f>
        <v>Total</v>
      </c>
      <c r="F1643" s="1" t="str">
        <f>HYPERLINK("http://geochem.nrcan.gc.ca/cdogs/content/agp/agp01500_e.htm", "SO4 | NONE | IEC")</f>
        <v>SO4 | NONE | IEC</v>
      </c>
      <c r="G1643" s="1" t="str">
        <f>HYPERLINK("http://geochem.nrcan.gc.ca/cdogs/content/mth/mth01169_e.htm", "1169")</f>
        <v>1169</v>
      </c>
      <c r="H1643" s="1" t="str">
        <f>HYPERLINK("http://geochem.nrcan.gc.ca/cdogs/content/bdl/bdl210484_e.htm", "210484")</f>
        <v>210484</v>
      </c>
      <c r="I1643" s="1" t="str">
        <f>HYPERLINK("http://geochem.nrcan.gc.ca/cdogs/content/prj/prj210099_e.htm", "210099")</f>
        <v>210099</v>
      </c>
      <c r="J1643" s="1" t="str">
        <f>HYPERLINK("http://geochem.nrcan.gc.ca/cdogs/content/svy/svy210158_e.htm", "210158")</f>
        <v>210158</v>
      </c>
      <c r="L1643" t="s">
        <v>1402</v>
      </c>
      <c r="M1643">
        <v>10.5</v>
      </c>
      <c r="N1643" t="s">
        <v>1402</v>
      </c>
      <c r="O1643" t="s">
        <v>7313</v>
      </c>
      <c r="P1643" t="s">
        <v>7314</v>
      </c>
      <c r="Q1643" t="s">
        <v>7315</v>
      </c>
      <c r="R1643" t="s">
        <v>7316</v>
      </c>
      <c r="T1643" t="s">
        <v>25</v>
      </c>
    </row>
    <row r="1644" spans="1:20" x14ac:dyDescent="0.25">
      <c r="A1644">
        <v>62.869726499999999</v>
      </c>
      <c r="B1644">
        <v>-128.69585609999999</v>
      </c>
      <c r="C1644" s="1" t="str">
        <f>HYPERLINK("http://geochem.nrcan.gc.ca/cdogs/content/kwd/kwd020018_e.htm", "Fluid (stream)")</f>
        <v>Fluid (stream)</v>
      </c>
      <c r="D1644" s="1" t="str">
        <f>HYPERLINK("http://geochem.nrcan.gc.ca/cdogs/content/kwd/kwd080076_e.htm", "Filtering: 0.45 µm filter paper")</f>
        <v>Filtering: 0.45 µm filter paper</v>
      </c>
      <c r="E1644" s="1" t="str">
        <f>HYPERLINK("http://geochem.nrcan.gc.ca/cdogs/content/dgp/dgp00002_e.htm", "Total")</f>
        <v>Total</v>
      </c>
      <c r="F1644" s="1" t="str">
        <f>HYPERLINK("http://geochem.nrcan.gc.ca/cdogs/content/agp/agp01500_e.htm", "SO4 | NONE | IEC")</f>
        <v>SO4 | NONE | IEC</v>
      </c>
      <c r="G1644" s="1" t="str">
        <f>HYPERLINK("http://geochem.nrcan.gc.ca/cdogs/content/mth/mth01169_e.htm", "1169")</f>
        <v>1169</v>
      </c>
      <c r="H1644" s="1" t="str">
        <f>HYPERLINK("http://geochem.nrcan.gc.ca/cdogs/content/bdl/bdl210484_e.htm", "210484")</f>
        <v>210484</v>
      </c>
      <c r="I1644" s="1" t="str">
        <f>HYPERLINK("http://geochem.nrcan.gc.ca/cdogs/content/prj/prj210099_e.htm", "210099")</f>
        <v>210099</v>
      </c>
      <c r="J1644" s="1" t="str">
        <f>HYPERLINK("http://geochem.nrcan.gc.ca/cdogs/content/svy/svy210158_e.htm", "210158")</f>
        <v>210158</v>
      </c>
      <c r="L1644" t="s">
        <v>6839</v>
      </c>
      <c r="M1644">
        <v>6.1</v>
      </c>
      <c r="N1644" t="s">
        <v>6839</v>
      </c>
      <c r="O1644" t="s">
        <v>7317</v>
      </c>
      <c r="P1644" t="s">
        <v>7318</v>
      </c>
      <c r="Q1644" t="s">
        <v>7319</v>
      </c>
      <c r="R1644" t="s">
        <v>7320</v>
      </c>
      <c r="T1644" t="s">
        <v>25</v>
      </c>
    </row>
    <row r="1645" spans="1:20" x14ac:dyDescent="0.25">
      <c r="C1645" t="s">
        <v>4746</v>
      </c>
      <c r="D1645" t="s">
        <v>4747</v>
      </c>
      <c r="E1645" s="1" t="str">
        <f>HYPERLINK("http://geochem.nrcan.gc.ca/cdogs/content/dgp/dgp00002_e.htm", "Total")</f>
        <v>Total</v>
      </c>
      <c r="F1645" s="1" t="str">
        <f>HYPERLINK("http://geochem.nrcan.gc.ca/cdogs/content/agp/agp01500_e.htm", "SO4 | NONE | IEC")</f>
        <v>SO4 | NONE | IEC</v>
      </c>
      <c r="G1645" s="1" t="str">
        <f>HYPERLINK("http://geochem.nrcan.gc.ca/cdogs/content/mth/mth01169_e.htm", "1169")</f>
        <v>1169</v>
      </c>
      <c r="H1645" s="1" t="str">
        <f>HYPERLINK("http://geochem.nrcan.gc.ca/cdogs/content/bdl/bdl210484_e.htm", "210484")</f>
        <v>210484</v>
      </c>
      <c r="L1645" t="s">
        <v>199</v>
      </c>
      <c r="M1645">
        <v>25</v>
      </c>
      <c r="N1645">
        <v>25</v>
      </c>
      <c r="Q1645" t="s">
        <v>7321</v>
      </c>
      <c r="R1645" t="s">
        <v>7322</v>
      </c>
      <c r="T1645">
        <v>0</v>
      </c>
    </row>
    <row r="1646" spans="1:20" x14ac:dyDescent="0.25">
      <c r="A1646">
        <v>62.879940900000001</v>
      </c>
      <c r="B1646">
        <v>-128.735467</v>
      </c>
      <c r="C1646" s="1" t="str">
        <f>HYPERLINK("http://geochem.nrcan.gc.ca/cdogs/content/kwd/kwd020018_e.htm", "Fluid (stream)")</f>
        <v>Fluid (stream)</v>
      </c>
      <c r="D1646" s="1" t="str">
        <f>HYPERLINK("http://geochem.nrcan.gc.ca/cdogs/content/kwd/kwd080076_e.htm", "Filtering: 0.45 µm filter paper")</f>
        <v>Filtering: 0.45 µm filter paper</v>
      </c>
      <c r="E1646" s="1" t="str">
        <f>HYPERLINK("http://geochem.nrcan.gc.ca/cdogs/content/dgp/dgp00002_e.htm", "Total")</f>
        <v>Total</v>
      </c>
      <c r="F1646" s="1" t="str">
        <f>HYPERLINK("http://geochem.nrcan.gc.ca/cdogs/content/agp/agp01500_e.htm", "SO4 | NONE | IEC")</f>
        <v>SO4 | NONE | IEC</v>
      </c>
      <c r="G1646" s="1" t="str">
        <f>HYPERLINK("http://geochem.nrcan.gc.ca/cdogs/content/mth/mth01169_e.htm", "1169")</f>
        <v>1169</v>
      </c>
      <c r="H1646" s="1" t="str">
        <f>HYPERLINK("http://geochem.nrcan.gc.ca/cdogs/content/bdl/bdl210484_e.htm", "210484")</f>
        <v>210484</v>
      </c>
      <c r="I1646" s="1" t="str">
        <f>HYPERLINK("http://geochem.nrcan.gc.ca/cdogs/content/prj/prj210099_e.htm", "210099")</f>
        <v>210099</v>
      </c>
      <c r="J1646" s="1" t="str">
        <f>HYPERLINK("http://geochem.nrcan.gc.ca/cdogs/content/svy/svy210158_e.htm", "210158")</f>
        <v>210158</v>
      </c>
      <c r="L1646" t="s">
        <v>2773</v>
      </c>
      <c r="M1646">
        <v>2.6</v>
      </c>
      <c r="N1646" t="s">
        <v>2773</v>
      </c>
      <c r="O1646" t="s">
        <v>7323</v>
      </c>
      <c r="P1646" t="s">
        <v>7324</v>
      </c>
      <c r="Q1646" t="s">
        <v>7325</v>
      </c>
      <c r="R1646" t="s">
        <v>7326</v>
      </c>
      <c r="T1646" t="s">
        <v>25</v>
      </c>
    </row>
    <row r="1647" spans="1:20" x14ac:dyDescent="0.25">
      <c r="A1647">
        <v>62.873844800000001</v>
      </c>
      <c r="B1647">
        <v>-128.73949250000001</v>
      </c>
      <c r="C1647" s="1" t="str">
        <f>HYPERLINK("http://geochem.nrcan.gc.ca/cdogs/content/kwd/kwd020018_e.htm", "Fluid (stream)")</f>
        <v>Fluid (stream)</v>
      </c>
      <c r="D1647" s="1" t="str">
        <f>HYPERLINK("http://geochem.nrcan.gc.ca/cdogs/content/kwd/kwd080076_e.htm", "Filtering: 0.45 µm filter paper")</f>
        <v>Filtering: 0.45 µm filter paper</v>
      </c>
      <c r="E1647" s="1" t="str">
        <f>HYPERLINK("http://geochem.nrcan.gc.ca/cdogs/content/dgp/dgp00002_e.htm", "Total")</f>
        <v>Total</v>
      </c>
      <c r="F1647" s="1" t="str">
        <f>HYPERLINK("http://geochem.nrcan.gc.ca/cdogs/content/agp/agp01500_e.htm", "SO4 | NONE | IEC")</f>
        <v>SO4 | NONE | IEC</v>
      </c>
      <c r="G1647" s="1" t="str">
        <f>HYPERLINK("http://geochem.nrcan.gc.ca/cdogs/content/mth/mth01169_e.htm", "1169")</f>
        <v>1169</v>
      </c>
      <c r="H1647" s="1" t="str">
        <f>HYPERLINK("http://geochem.nrcan.gc.ca/cdogs/content/bdl/bdl210484_e.htm", "210484")</f>
        <v>210484</v>
      </c>
      <c r="I1647" s="1" t="str">
        <f>HYPERLINK("http://geochem.nrcan.gc.ca/cdogs/content/prj/prj210099_e.htm", "210099")</f>
        <v>210099</v>
      </c>
      <c r="J1647" s="1" t="str">
        <f>HYPERLINK("http://geochem.nrcan.gc.ca/cdogs/content/svy/svy210158_e.htm", "210158")</f>
        <v>210158</v>
      </c>
      <c r="L1647" t="s">
        <v>824</v>
      </c>
      <c r="M1647">
        <v>3.3</v>
      </c>
      <c r="N1647" t="s">
        <v>824</v>
      </c>
      <c r="O1647" t="s">
        <v>7327</v>
      </c>
      <c r="P1647" t="s">
        <v>7328</v>
      </c>
      <c r="Q1647" t="s">
        <v>7329</v>
      </c>
      <c r="R1647" t="s">
        <v>7330</v>
      </c>
      <c r="T1647" t="s">
        <v>25</v>
      </c>
    </row>
    <row r="1648" spans="1:20" x14ac:dyDescent="0.25">
      <c r="A1648">
        <v>62.857930699999997</v>
      </c>
      <c r="B1648">
        <v>-128.833505</v>
      </c>
      <c r="C1648" s="1" t="str">
        <f>HYPERLINK("http://geochem.nrcan.gc.ca/cdogs/content/kwd/kwd020018_e.htm", "Fluid (stream)")</f>
        <v>Fluid (stream)</v>
      </c>
      <c r="D1648" s="1" t="str">
        <f>HYPERLINK("http://geochem.nrcan.gc.ca/cdogs/content/kwd/kwd080076_e.htm", "Filtering: 0.45 µm filter paper")</f>
        <v>Filtering: 0.45 µm filter paper</v>
      </c>
      <c r="E1648" s="1" t="str">
        <f>HYPERLINK("http://geochem.nrcan.gc.ca/cdogs/content/dgp/dgp00002_e.htm", "Total")</f>
        <v>Total</v>
      </c>
      <c r="F1648" s="1" t="str">
        <f>HYPERLINK("http://geochem.nrcan.gc.ca/cdogs/content/agp/agp01500_e.htm", "SO4 | NONE | IEC")</f>
        <v>SO4 | NONE | IEC</v>
      </c>
      <c r="G1648" s="1" t="str">
        <f>HYPERLINK("http://geochem.nrcan.gc.ca/cdogs/content/mth/mth01169_e.htm", "1169")</f>
        <v>1169</v>
      </c>
      <c r="H1648" s="1" t="str">
        <f>HYPERLINK("http://geochem.nrcan.gc.ca/cdogs/content/bdl/bdl210484_e.htm", "210484")</f>
        <v>210484</v>
      </c>
      <c r="I1648" s="1" t="str">
        <f>HYPERLINK("http://geochem.nrcan.gc.ca/cdogs/content/prj/prj210099_e.htm", "210099")</f>
        <v>210099</v>
      </c>
      <c r="J1648" s="1" t="str">
        <f>HYPERLINK("http://geochem.nrcan.gc.ca/cdogs/content/svy/svy210158_e.htm", "210158")</f>
        <v>210158</v>
      </c>
      <c r="L1648" t="s">
        <v>7004</v>
      </c>
      <c r="M1648">
        <v>4.2</v>
      </c>
      <c r="N1648" t="s">
        <v>7004</v>
      </c>
      <c r="O1648" t="s">
        <v>7331</v>
      </c>
      <c r="P1648" t="s">
        <v>7332</v>
      </c>
      <c r="Q1648" t="s">
        <v>7333</v>
      </c>
      <c r="R1648" t="s">
        <v>7334</v>
      </c>
      <c r="T1648" t="s">
        <v>25</v>
      </c>
    </row>
    <row r="1649" spans="1:20" x14ac:dyDescent="0.25">
      <c r="A1649">
        <v>62.8632542</v>
      </c>
      <c r="B1649">
        <v>-128.8341432</v>
      </c>
      <c r="C1649" s="1" t="str">
        <f>HYPERLINK("http://geochem.nrcan.gc.ca/cdogs/content/kwd/kwd020018_e.htm", "Fluid (stream)")</f>
        <v>Fluid (stream)</v>
      </c>
      <c r="D1649" s="1" t="str">
        <f>HYPERLINK("http://geochem.nrcan.gc.ca/cdogs/content/kwd/kwd080076_e.htm", "Filtering: 0.45 µm filter paper")</f>
        <v>Filtering: 0.45 µm filter paper</v>
      </c>
      <c r="E1649" s="1" t="str">
        <f>HYPERLINK("http://geochem.nrcan.gc.ca/cdogs/content/dgp/dgp00002_e.htm", "Total")</f>
        <v>Total</v>
      </c>
      <c r="F1649" s="1" t="str">
        <f>HYPERLINK("http://geochem.nrcan.gc.ca/cdogs/content/agp/agp01500_e.htm", "SO4 | NONE | IEC")</f>
        <v>SO4 | NONE | IEC</v>
      </c>
      <c r="G1649" s="1" t="str">
        <f>HYPERLINK("http://geochem.nrcan.gc.ca/cdogs/content/mth/mth01169_e.htm", "1169")</f>
        <v>1169</v>
      </c>
      <c r="H1649" s="1" t="str">
        <f>HYPERLINK("http://geochem.nrcan.gc.ca/cdogs/content/bdl/bdl210484_e.htm", "210484")</f>
        <v>210484</v>
      </c>
      <c r="I1649" s="1" t="str">
        <f>HYPERLINK("http://geochem.nrcan.gc.ca/cdogs/content/prj/prj210099_e.htm", "210099")</f>
        <v>210099</v>
      </c>
      <c r="J1649" s="1" t="str">
        <f>HYPERLINK("http://geochem.nrcan.gc.ca/cdogs/content/svy/svy210158_e.htm", "210158")</f>
        <v>210158</v>
      </c>
      <c r="L1649" t="s">
        <v>6249</v>
      </c>
      <c r="M1649">
        <v>0.5</v>
      </c>
      <c r="N1649" t="s">
        <v>6249</v>
      </c>
      <c r="O1649" t="s">
        <v>7335</v>
      </c>
      <c r="P1649" t="s">
        <v>7336</v>
      </c>
      <c r="Q1649" t="s">
        <v>7337</v>
      </c>
      <c r="R1649" t="s">
        <v>7338</v>
      </c>
      <c r="T1649" t="s">
        <v>25</v>
      </c>
    </row>
    <row r="1650" spans="1:20" x14ac:dyDescent="0.25">
      <c r="A1650">
        <v>62.8450694</v>
      </c>
      <c r="B1650">
        <v>-128.74039450000001</v>
      </c>
      <c r="C1650" s="1" t="str">
        <f>HYPERLINK("http://geochem.nrcan.gc.ca/cdogs/content/kwd/kwd020018_e.htm", "Fluid (stream)")</f>
        <v>Fluid (stream)</v>
      </c>
      <c r="D1650" s="1" t="str">
        <f>HYPERLINK("http://geochem.nrcan.gc.ca/cdogs/content/kwd/kwd080076_e.htm", "Filtering: 0.45 µm filter paper")</f>
        <v>Filtering: 0.45 µm filter paper</v>
      </c>
      <c r="E1650" s="1" t="str">
        <f>HYPERLINK("http://geochem.nrcan.gc.ca/cdogs/content/dgp/dgp00002_e.htm", "Total")</f>
        <v>Total</v>
      </c>
      <c r="F1650" s="1" t="str">
        <f>HYPERLINK("http://geochem.nrcan.gc.ca/cdogs/content/agp/agp01500_e.htm", "SO4 | NONE | IEC")</f>
        <v>SO4 | NONE | IEC</v>
      </c>
      <c r="G1650" s="1" t="str">
        <f>HYPERLINK("http://geochem.nrcan.gc.ca/cdogs/content/mth/mth01169_e.htm", "1169")</f>
        <v>1169</v>
      </c>
      <c r="H1650" s="1" t="str">
        <f>HYPERLINK("http://geochem.nrcan.gc.ca/cdogs/content/bdl/bdl210484_e.htm", "210484")</f>
        <v>210484</v>
      </c>
      <c r="I1650" s="1" t="str">
        <f>HYPERLINK("http://geochem.nrcan.gc.ca/cdogs/content/prj/prj210099_e.htm", "210099")</f>
        <v>210099</v>
      </c>
      <c r="J1650" s="1" t="str">
        <f>HYPERLINK("http://geochem.nrcan.gc.ca/cdogs/content/svy/svy210158_e.htm", "210158")</f>
        <v>210158</v>
      </c>
      <c r="L1650" t="s">
        <v>1195</v>
      </c>
      <c r="M1650">
        <v>23.6</v>
      </c>
      <c r="N1650" t="s">
        <v>1195</v>
      </c>
      <c r="O1650" t="s">
        <v>7339</v>
      </c>
      <c r="P1650" t="s">
        <v>7340</v>
      </c>
      <c r="Q1650" t="s">
        <v>7341</v>
      </c>
      <c r="R1650" t="s">
        <v>7342</v>
      </c>
      <c r="T1650" t="s">
        <v>25</v>
      </c>
    </row>
    <row r="1651" spans="1:20" x14ac:dyDescent="0.25">
      <c r="A1651">
        <v>62.856648999999997</v>
      </c>
      <c r="B1651">
        <v>-128.68003859999999</v>
      </c>
      <c r="C1651" s="1" t="str">
        <f>HYPERLINK("http://geochem.nrcan.gc.ca/cdogs/content/kwd/kwd020018_e.htm", "Fluid (stream)")</f>
        <v>Fluid (stream)</v>
      </c>
      <c r="D1651" s="1" t="str">
        <f>HYPERLINK("http://geochem.nrcan.gc.ca/cdogs/content/kwd/kwd080076_e.htm", "Filtering: 0.45 µm filter paper")</f>
        <v>Filtering: 0.45 µm filter paper</v>
      </c>
      <c r="E1651" s="1" t="str">
        <f>HYPERLINK("http://geochem.nrcan.gc.ca/cdogs/content/dgp/dgp00002_e.htm", "Total")</f>
        <v>Total</v>
      </c>
      <c r="F1651" s="1" t="str">
        <f>HYPERLINK("http://geochem.nrcan.gc.ca/cdogs/content/agp/agp01500_e.htm", "SO4 | NONE | IEC")</f>
        <v>SO4 | NONE | IEC</v>
      </c>
      <c r="G1651" s="1" t="str">
        <f>HYPERLINK("http://geochem.nrcan.gc.ca/cdogs/content/mth/mth01169_e.htm", "1169")</f>
        <v>1169</v>
      </c>
      <c r="H1651" s="1" t="str">
        <f>HYPERLINK("http://geochem.nrcan.gc.ca/cdogs/content/bdl/bdl210484_e.htm", "210484")</f>
        <v>210484</v>
      </c>
      <c r="I1651" s="1" t="str">
        <f>HYPERLINK("http://geochem.nrcan.gc.ca/cdogs/content/prj/prj210099_e.htm", "210099")</f>
        <v>210099</v>
      </c>
      <c r="J1651" s="1" t="str">
        <f>HYPERLINK("http://geochem.nrcan.gc.ca/cdogs/content/svy/svy210158_e.htm", "210158")</f>
        <v>210158</v>
      </c>
      <c r="L1651" t="s">
        <v>4790</v>
      </c>
      <c r="M1651">
        <v>12.9</v>
      </c>
      <c r="N1651" t="s">
        <v>4790</v>
      </c>
      <c r="O1651" t="s">
        <v>7343</v>
      </c>
      <c r="P1651" t="s">
        <v>7344</v>
      </c>
      <c r="Q1651" t="s">
        <v>7345</v>
      </c>
      <c r="R1651" t="s">
        <v>7346</v>
      </c>
      <c r="T1651" t="s">
        <v>25</v>
      </c>
    </row>
    <row r="1652" spans="1:20" x14ac:dyDescent="0.25">
      <c r="A1652">
        <v>62.837967599999999</v>
      </c>
      <c r="B1652">
        <v>-128.66372960000001</v>
      </c>
      <c r="C1652" s="1" t="str">
        <f>HYPERLINK("http://geochem.nrcan.gc.ca/cdogs/content/kwd/kwd020018_e.htm", "Fluid (stream)")</f>
        <v>Fluid (stream)</v>
      </c>
      <c r="D1652" s="1" t="str">
        <f>HYPERLINK("http://geochem.nrcan.gc.ca/cdogs/content/kwd/kwd080076_e.htm", "Filtering: 0.45 µm filter paper")</f>
        <v>Filtering: 0.45 µm filter paper</v>
      </c>
      <c r="E1652" s="1" t="str">
        <f>HYPERLINK("http://geochem.nrcan.gc.ca/cdogs/content/dgp/dgp00002_e.htm", "Total")</f>
        <v>Total</v>
      </c>
      <c r="F1652" s="1" t="str">
        <f>HYPERLINK("http://geochem.nrcan.gc.ca/cdogs/content/agp/agp01500_e.htm", "SO4 | NONE | IEC")</f>
        <v>SO4 | NONE | IEC</v>
      </c>
      <c r="G1652" s="1" t="str">
        <f>HYPERLINK("http://geochem.nrcan.gc.ca/cdogs/content/mth/mth01169_e.htm", "1169")</f>
        <v>1169</v>
      </c>
      <c r="H1652" s="1" t="str">
        <f>HYPERLINK("http://geochem.nrcan.gc.ca/cdogs/content/bdl/bdl210484_e.htm", "210484")</f>
        <v>210484</v>
      </c>
      <c r="I1652" s="1" t="str">
        <f>HYPERLINK("http://geochem.nrcan.gc.ca/cdogs/content/prj/prj210099_e.htm", "210099")</f>
        <v>210099</v>
      </c>
      <c r="J1652" s="1" t="str">
        <f>HYPERLINK("http://geochem.nrcan.gc.ca/cdogs/content/svy/svy210158_e.htm", "210158")</f>
        <v>210158</v>
      </c>
      <c r="L1652" t="s">
        <v>2038</v>
      </c>
      <c r="M1652">
        <v>17.100000000000001</v>
      </c>
      <c r="N1652" t="s">
        <v>2038</v>
      </c>
      <c r="O1652" t="s">
        <v>7347</v>
      </c>
      <c r="P1652" t="s">
        <v>7348</v>
      </c>
      <c r="Q1652" t="s">
        <v>7349</v>
      </c>
      <c r="R1652" t="s">
        <v>7350</v>
      </c>
      <c r="T1652" t="s">
        <v>25</v>
      </c>
    </row>
    <row r="1653" spans="1:20" x14ac:dyDescent="0.25">
      <c r="A1653">
        <v>62.821021199999997</v>
      </c>
      <c r="B1653">
        <v>-128.5485041</v>
      </c>
      <c r="C1653" s="1" t="str">
        <f>HYPERLINK("http://geochem.nrcan.gc.ca/cdogs/content/kwd/kwd020018_e.htm", "Fluid (stream)")</f>
        <v>Fluid (stream)</v>
      </c>
      <c r="D1653" s="1" t="str">
        <f>HYPERLINK("http://geochem.nrcan.gc.ca/cdogs/content/kwd/kwd080076_e.htm", "Filtering: 0.45 µm filter paper")</f>
        <v>Filtering: 0.45 µm filter paper</v>
      </c>
      <c r="E1653" s="1" t="str">
        <f>HYPERLINK("http://geochem.nrcan.gc.ca/cdogs/content/dgp/dgp00002_e.htm", "Total")</f>
        <v>Total</v>
      </c>
      <c r="F1653" s="1" t="str">
        <f>HYPERLINK("http://geochem.nrcan.gc.ca/cdogs/content/agp/agp01500_e.htm", "SO4 | NONE | IEC")</f>
        <v>SO4 | NONE | IEC</v>
      </c>
      <c r="G1653" s="1" t="str">
        <f>HYPERLINK("http://geochem.nrcan.gc.ca/cdogs/content/mth/mth01169_e.htm", "1169")</f>
        <v>1169</v>
      </c>
      <c r="H1653" s="1" t="str">
        <f>HYPERLINK("http://geochem.nrcan.gc.ca/cdogs/content/bdl/bdl210484_e.htm", "210484")</f>
        <v>210484</v>
      </c>
      <c r="I1653" s="1" t="str">
        <f>HYPERLINK("http://geochem.nrcan.gc.ca/cdogs/content/prj/prj210099_e.htm", "210099")</f>
        <v>210099</v>
      </c>
      <c r="J1653" s="1" t="str">
        <f>HYPERLINK("http://geochem.nrcan.gc.ca/cdogs/content/svy/svy210158_e.htm", "210158")</f>
        <v>210158</v>
      </c>
      <c r="L1653" t="s">
        <v>119</v>
      </c>
      <c r="M1653">
        <v>14.4</v>
      </c>
      <c r="N1653" t="s">
        <v>119</v>
      </c>
      <c r="O1653" t="s">
        <v>7351</v>
      </c>
      <c r="P1653" t="s">
        <v>7352</v>
      </c>
      <c r="Q1653" t="s">
        <v>7353</v>
      </c>
      <c r="R1653" t="s">
        <v>7354</v>
      </c>
      <c r="T1653" t="s">
        <v>25</v>
      </c>
    </row>
    <row r="1654" spans="1:20" x14ac:dyDescent="0.25">
      <c r="A1654">
        <v>62.8022159</v>
      </c>
      <c r="B1654">
        <v>-128.43407339999999</v>
      </c>
      <c r="C1654" s="1" t="str">
        <f>HYPERLINK("http://geochem.nrcan.gc.ca/cdogs/content/kwd/kwd020018_e.htm", "Fluid (stream)")</f>
        <v>Fluid (stream)</v>
      </c>
      <c r="D1654" s="1" t="str">
        <f>HYPERLINK("http://geochem.nrcan.gc.ca/cdogs/content/kwd/kwd080076_e.htm", "Filtering: 0.45 µm filter paper")</f>
        <v>Filtering: 0.45 µm filter paper</v>
      </c>
      <c r="E1654" s="1" t="str">
        <f>HYPERLINK("http://geochem.nrcan.gc.ca/cdogs/content/dgp/dgp00002_e.htm", "Total")</f>
        <v>Total</v>
      </c>
      <c r="F1654" s="1" t="str">
        <f>HYPERLINK("http://geochem.nrcan.gc.ca/cdogs/content/agp/agp01500_e.htm", "SO4 | NONE | IEC")</f>
        <v>SO4 | NONE | IEC</v>
      </c>
      <c r="G1654" s="1" t="str">
        <f>HYPERLINK("http://geochem.nrcan.gc.ca/cdogs/content/mth/mth01169_e.htm", "1169")</f>
        <v>1169</v>
      </c>
      <c r="H1654" s="1" t="str">
        <f>HYPERLINK("http://geochem.nrcan.gc.ca/cdogs/content/bdl/bdl210484_e.htm", "210484")</f>
        <v>210484</v>
      </c>
      <c r="I1654" s="1" t="str">
        <f>HYPERLINK("http://geochem.nrcan.gc.ca/cdogs/content/prj/prj210099_e.htm", "210099")</f>
        <v>210099</v>
      </c>
      <c r="J1654" s="1" t="str">
        <f>HYPERLINK("http://geochem.nrcan.gc.ca/cdogs/content/svy/svy210158_e.htm", "210158")</f>
        <v>210158</v>
      </c>
      <c r="L1654" t="s">
        <v>1155</v>
      </c>
      <c r="M1654">
        <v>19.3</v>
      </c>
      <c r="N1654" t="s">
        <v>1155</v>
      </c>
      <c r="O1654" t="s">
        <v>7355</v>
      </c>
      <c r="P1654" t="s">
        <v>7356</v>
      </c>
      <c r="Q1654" t="s">
        <v>7357</v>
      </c>
      <c r="R1654" t="s">
        <v>7358</v>
      </c>
      <c r="T1654" t="s">
        <v>25</v>
      </c>
    </row>
    <row r="1655" spans="1:20" x14ac:dyDescent="0.25">
      <c r="A1655">
        <v>62.798109799999999</v>
      </c>
      <c r="B1655">
        <v>-128.43532870000001</v>
      </c>
      <c r="C1655" s="1" t="str">
        <f>HYPERLINK("http://geochem.nrcan.gc.ca/cdogs/content/kwd/kwd020018_e.htm", "Fluid (stream)")</f>
        <v>Fluid (stream)</v>
      </c>
      <c r="D1655" s="1" t="str">
        <f>HYPERLINK("http://geochem.nrcan.gc.ca/cdogs/content/kwd/kwd080076_e.htm", "Filtering: 0.45 µm filter paper")</f>
        <v>Filtering: 0.45 µm filter paper</v>
      </c>
      <c r="E1655" s="1" t="str">
        <f>HYPERLINK("http://geochem.nrcan.gc.ca/cdogs/content/dgp/dgp00002_e.htm", "Total")</f>
        <v>Total</v>
      </c>
      <c r="F1655" s="1" t="str">
        <f>HYPERLINK("http://geochem.nrcan.gc.ca/cdogs/content/agp/agp01500_e.htm", "SO4 | NONE | IEC")</f>
        <v>SO4 | NONE | IEC</v>
      </c>
      <c r="G1655" s="1" t="str">
        <f>HYPERLINK("http://geochem.nrcan.gc.ca/cdogs/content/mth/mth01169_e.htm", "1169")</f>
        <v>1169</v>
      </c>
      <c r="H1655" s="1" t="str">
        <f>HYPERLINK("http://geochem.nrcan.gc.ca/cdogs/content/bdl/bdl210484_e.htm", "210484")</f>
        <v>210484</v>
      </c>
      <c r="I1655" s="1" t="str">
        <f>HYPERLINK("http://geochem.nrcan.gc.ca/cdogs/content/prj/prj210099_e.htm", "210099")</f>
        <v>210099</v>
      </c>
      <c r="J1655" s="1" t="str">
        <f>HYPERLINK("http://geochem.nrcan.gc.ca/cdogs/content/svy/svy210158_e.htm", "210158")</f>
        <v>210158</v>
      </c>
      <c r="L1655" t="s">
        <v>502</v>
      </c>
      <c r="M1655">
        <v>23.9</v>
      </c>
      <c r="N1655" t="s">
        <v>502</v>
      </c>
      <c r="O1655" t="s">
        <v>7359</v>
      </c>
      <c r="P1655" t="s">
        <v>7360</v>
      </c>
      <c r="Q1655" t="s">
        <v>7361</v>
      </c>
      <c r="R1655" t="s">
        <v>7362</v>
      </c>
      <c r="T1655" t="s">
        <v>25</v>
      </c>
    </row>
    <row r="1656" spans="1:20" x14ac:dyDescent="0.25">
      <c r="A1656">
        <v>62.799623699999998</v>
      </c>
      <c r="B1656">
        <v>-128.2775681</v>
      </c>
      <c r="C1656" s="1" t="str">
        <f>HYPERLINK("http://geochem.nrcan.gc.ca/cdogs/content/kwd/kwd020018_e.htm", "Fluid (stream)")</f>
        <v>Fluid (stream)</v>
      </c>
      <c r="D1656" s="1" t="str">
        <f>HYPERLINK("http://geochem.nrcan.gc.ca/cdogs/content/kwd/kwd080076_e.htm", "Filtering: 0.45 µm filter paper")</f>
        <v>Filtering: 0.45 µm filter paper</v>
      </c>
      <c r="E1656" s="1" t="str">
        <f>HYPERLINK("http://geochem.nrcan.gc.ca/cdogs/content/dgp/dgp00002_e.htm", "Total")</f>
        <v>Total</v>
      </c>
      <c r="F1656" s="1" t="str">
        <f>HYPERLINK("http://geochem.nrcan.gc.ca/cdogs/content/agp/agp01500_e.htm", "SO4 | NONE | IEC")</f>
        <v>SO4 | NONE | IEC</v>
      </c>
      <c r="G1656" s="1" t="str">
        <f>HYPERLINK("http://geochem.nrcan.gc.ca/cdogs/content/mth/mth01169_e.htm", "1169")</f>
        <v>1169</v>
      </c>
      <c r="H1656" s="1" t="str">
        <f>HYPERLINK("http://geochem.nrcan.gc.ca/cdogs/content/bdl/bdl210484_e.htm", "210484")</f>
        <v>210484</v>
      </c>
      <c r="I1656" s="1" t="str">
        <f>HYPERLINK("http://geochem.nrcan.gc.ca/cdogs/content/prj/prj210099_e.htm", "210099")</f>
        <v>210099</v>
      </c>
      <c r="J1656" s="1" t="str">
        <f>HYPERLINK("http://geochem.nrcan.gc.ca/cdogs/content/svy/svy210158_e.htm", "210158")</f>
        <v>210158</v>
      </c>
      <c r="L1656" t="s">
        <v>762</v>
      </c>
      <c r="M1656">
        <v>26</v>
      </c>
      <c r="N1656" t="s">
        <v>762</v>
      </c>
      <c r="O1656" t="s">
        <v>7363</v>
      </c>
      <c r="P1656" t="s">
        <v>7364</v>
      </c>
      <c r="Q1656" t="s">
        <v>7365</v>
      </c>
      <c r="R1656" t="s">
        <v>7366</v>
      </c>
      <c r="T1656" t="s">
        <v>25</v>
      </c>
    </row>
    <row r="1657" spans="1:20" x14ac:dyDescent="0.25">
      <c r="A1657">
        <v>62.794350999999999</v>
      </c>
      <c r="B1657">
        <v>-128.269914</v>
      </c>
      <c r="C1657" s="1" t="str">
        <f>HYPERLINK("http://geochem.nrcan.gc.ca/cdogs/content/kwd/kwd020018_e.htm", "Fluid (stream)")</f>
        <v>Fluid (stream)</v>
      </c>
      <c r="D1657" s="1" t="str">
        <f>HYPERLINK("http://geochem.nrcan.gc.ca/cdogs/content/kwd/kwd080076_e.htm", "Filtering: 0.45 µm filter paper")</f>
        <v>Filtering: 0.45 µm filter paper</v>
      </c>
      <c r="E1657" s="1" t="str">
        <f>HYPERLINK("http://geochem.nrcan.gc.ca/cdogs/content/dgp/dgp00002_e.htm", "Total")</f>
        <v>Total</v>
      </c>
      <c r="F1657" s="1" t="str">
        <f>HYPERLINK("http://geochem.nrcan.gc.ca/cdogs/content/agp/agp01500_e.htm", "SO4 | NONE | IEC")</f>
        <v>SO4 | NONE | IEC</v>
      </c>
      <c r="G1657" s="1" t="str">
        <f>HYPERLINK("http://geochem.nrcan.gc.ca/cdogs/content/mth/mth01169_e.htm", "1169")</f>
        <v>1169</v>
      </c>
      <c r="H1657" s="1" t="str">
        <f>HYPERLINK("http://geochem.nrcan.gc.ca/cdogs/content/bdl/bdl210484_e.htm", "210484")</f>
        <v>210484</v>
      </c>
      <c r="I1657" s="1" t="str">
        <f>HYPERLINK("http://geochem.nrcan.gc.ca/cdogs/content/prj/prj210099_e.htm", "210099")</f>
        <v>210099</v>
      </c>
      <c r="J1657" s="1" t="str">
        <f>HYPERLINK("http://geochem.nrcan.gc.ca/cdogs/content/svy/svy210158_e.htm", "210158")</f>
        <v>210158</v>
      </c>
      <c r="L1657" t="s">
        <v>4923</v>
      </c>
      <c r="M1657">
        <v>30</v>
      </c>
      <c r="N1657" t="s">
        <v>4923</v>
      </c>
      <c r="O1657" t="s">
        <v>7367</v>
      </c>
      <c r="P1657" t="s">
        <v>7368</v>
      </c>
      <c r="Q1657" t="s">
        <v>7369</v>
      </c>
      <c r="R1657" t="s">
        <v>7370</v>
      </c>
      <c r="T1657" t="s">
        <v>25</v>
      </c>
    </row>
    <row r="1658" spans="1:20" x14ac:dyDescent="0.25">
      <c r="A1658">
        <v>62.828936400000003</v>
      </c>
      <c r="B1658">
        <v>-128.26642620000001</v>
      </c>
      <c r="C1658" s="1" t="str">
        <f>HYPERLINK("http://geochem.nrcan.gc.ca/cdogs/content/kwd/kwd020018_e.htm", "Fluid (stream)")</f>
        <v>Fluid (stream)</v>
      </c>
      <c r="D1658" s="1" t="str">
        <f>HYPERLINK("http://geochem.nrcan.gc.ca/cdogs/content/kwd/kwd080076_e.htm", "Filtering: 0.45 µm filter paper")</f>
        <v>Filtering: 0.45 µm filter paper</v>
      </c>
      <c r="E1658" s="1" t="str">
        <f>HYPERLINK("http://geochem.nrcan.gc.ca/cdogs/content/dgp/dgp00002_e.htm", "Total")</f>
        <v>Total</v>
      </c>
      <c r="F1658" s="1" t="str">
        <f>HYPERLINK("http://geochem.nrcan.gc.ca/cdogs/content/agp/agp01500_e.htm", "SO4 | NONE | IEC")</f>
        <v>SO4 | NONE | IEC</v>
      </c>
      <c r="G1658" s="1" t="str">
        <f>HYPERLINK("http://geochem.nrcan.gc.ca/cdogs/content/mth/mth01169_e.htm", "1169")</f>
        <v>1169</v>
      </c>
      <c r="H1658" s="1" t="str">
        <f>HYPERLINK("http://geochem.nrcan.gc.ca/cdogs/content/bdl/bdl210484_e.htm", "210484")</f>
        <v>210484</v>
      </c>
      <c r="I1658" s="1" t="str">
        <f>HYPERLINK("http://geochem.nrcan.gc.ca/cdogs/content/prj/prj210099_e.htm", "210099")</f>
        <v>210099</v>
      </c>
      <c r="J1658" s="1" t="str">
        <f>HYPERLINK("http://geochem.nrcan.gc.ca/cdogs/content/svy/svy210158_e.htm", "210158")</f>
        <v>210158</v>
      </c>
      <c r="L1658" t="s">
        <v>309</v>
      </c>
      <c r="M1658">
        <v>4.4000000000000004</v>
      </c>
      <c r="N1658" t="s">
        <v>309</v>
      </c>
      <c r="O1658" t="s">
        <v>7371</v>
      </c>
      <c r="P1658" t="s">
        <v>7372</v>
      </c>
      <c r="Q1658" t="s">
        <v>7373</v>
      </c>
      <c r="R1658" t="s">
        <v>7374</v>
      </c>
      <c r="T1658" t="s">
        <v>25</v>
      </c>
    </row>
    <row r="1659" spans="1:20" x14ac:dyDescent="0.25">
      <c r="A1659">
        <v>62.781821700000002</v>
      </c>
      <c r="B1659">
        <v>-128.20406460000001</v>
      </c>
      <c r="C1659" s="1" t="str">
        <f>HYPERLINK("http://geochem.nrcan.gc.ca/cdogs/content/kwd/kwd020018_e.htm", "Fluid (stream)")</f>
        <v>Fluid (stream)</v>
      </c>
      <c r="D1659" s="1" t="str">
        <f>HYPERLINK("http://geochem.nrcan.gc.ca/cdogs/content/kwd/kwd080076_e.htm", "Filtering: 0.45 µm filter paper")</f>
        <v>Filtering: 0.45 µm filter paper</v>
      </c>
      <c r="E1659" s="1" t="str">
        <f>HYPERLINK("http://geochem.nrcan.gc.ca/cdogs/content/dgp/dgp00002_e.htm", "Total")</f>
        <v>Total</v>
      </c>
      <c r="F1659" s="1" t="str">
        <f>HYPERLINK("http://geochem.nrcan.gc.ca/cdogs/content/agp/agp01500_e.htm", "SO4 | NONE | IEC")</f>
        <v>SO4 | NONE | IEC</v>
      </c>
      <c r="G1659" s="1" t="str">
        <f>HYPERLINK("http://geochem.nrcan.gc.ca/cdogs/content/mth/mth01169_e.htm", "1169")</f>
        <v>1169</v>
      </c>
      <c r="H1659" s="1" t="str">
        <f>HYPERLINK("http://geochem.nrcan.gc.ca/cdogs/content/bdl/bdl210484_e.htm", "210484")</f>
        <v>210484</v>
      </c>
      <c r="I1659" s="1" t="str">
        <f>HYPERLINK("http://geochem.nrcan.gc.ca/cdogs/content/prj/prj210099_e.htm", "210099")</f>
        <v>210099</v>
      </c>
      <c r="J1659" s="1" t="str">
        <f>HYPERLINK("http://geochem.nrcan.gc.ca/cdogs/content/svy/svy210158_e.htm", "210158")</f>
        <v>210158</v>
      </c>
      <c r="L1659" t="s">
        <v>6020</v>
      </c>
      <c r="M1659">
        <v>28.9</v>
      </c>
      <c r="N1659" t="s">
        <v>6020</v>
      </c>
      <c r="O1659" t="s">
        <v>7375</v>
      </c>
      <c r="P1659" t="s">
        <v>7376</v>
      </c>
      <c r="Q1659" t="s">
        <v>7377</v>
      </c>
      <c r="R1659" t="s">
        <v>7378</v>
      </c>
      <c r="T1659" t="s">
        <v>25</v>
      </c>
    </row>
    <row r="1660" spans="1:20" x14ac:dyDescent="0.25">
      <c r="A1660">
        <v>62.781821700000002</v>
      </c>
      <c r="B1660">
        <v>-128.20406460000001</v>
      </c>
      <c r="C1660" s="1" t="str">
        <f>HYPERLINK("http://geochem.nrcan.gc.ca/cdogs/content/kwd/kwd020018_e.htm", "Fluid (stream)")</f>
        <v>Fluid (stream)</v>
      </c>
      <c r="D1660" s="1" t="str">
        <f>HYPERLINK("http://geochem.nrcan.gc.ca/cdogs/content/kwd/kwd080076_e.htm", "Filtering: 0.45 µm filter paper")</f>
        <v>Filtering: 0.45 µm filter paper</v>
      </c>
      <c r="E1660" s="1" t="str">
        <f>HYPERLINK("http://geochem.nrcan.gc.ca/cdogs/content/dgp/dgp00002_e.htm", "Total")</f>
        <v>Total</v>
      </c>
      <c r="F1660" s="1" t="str">
        <f>HYPERLINK("http://geochem.nrcan.gc.ca/cdogs/content/agp/agp01500_e.htm", "SO4 | NONE | IEC")</f>
        <v>SO4 | NONE | IEC</v>
      </c>
      <c r="G1660" s="1" t="str">
        <f>HYPERLINK("http://geochem.nrcan.gc.ca/cdogs/content/mth/mth01169_e.htm", "1169")</f>
        <v>1169</v>
      </c>
      <c r="H1660" s="1" t="str">
        <f>HYPERLINK("http://geochem.nrcan.gc.ca/cdogs/content/bdl/bdl210484_e.htm", "210484")</f>
        <v>210484</v>
      </c>
      <c r="I1660" s="1" t="str">
        <f>HYPERLINK("http://geochem.nrcan.gc.ca/cdogs/content/prj/prj210099_e.htm", "210099")</f>
        <v>210099</v>
      </c>
      <c r="J1660" s="1" t="str">
        <f>HYPERLINK("http://geochem.nrcan.gc.ca/cdogs/content/svy/svy210158_e.htm", "210158")</f>
        <v>210158</v>
      </c>
      <c r="L1660" t="s">
        <v>517</v>
      </c>
      <c r="M1660">
        <v>27</v>
      </c>
      <c r="N1660" t="s">
        <v>517</v>
      </c>
      <c r="O1660" t="s">
        <v>7375</v>
      </c>
      <c r="P1660" t="s">
        <v>7379</v>
      </c>
      <c r="Q1660" t="s">
        <v>7380</v>
      </c>
      <c r="R1660" t="s">
        <v>7381</v>
      </c>
      <c r="T1660" t="s">
        <v>25</v>
      </c>
    </row>
    <row r="1661" spans="1:20" x14ac:dyDescent="0.25">
      <c r="C1661" t="s">
        <v>4746</v>
      </c>
      <c r="D1661" t="s">
        <v>4747</v>
      </c>
      <c r="E1661" s="1" t="str">
        <f>HYPERLINK("http://geochem.nrcan.gc.ca/cdogs/content/dgp/dgp00002_e.htm", "Total")</f>
        <v>Total</v>
      </c>
      <c r="F1661" s="1" t="str">
        <f>HYPERLINK("http://geochem.nrcan.gc.ca/cdogs/content/agp/agp01500_e.htm", "SO4 | NONE | IEC")</f>
        <v>SO4 | NONE | IEC</v>
      </c>
      <c r="G1661" s="1" t="str">
        <f>HYPERLINK("http://geochem.nrcan.gc.ca/cdogs/content/mth/mth01169_e.htm", "1169")</f>
        <v>1169</v>
      </c>
      <c r="H1661" s="1" t="str">
        <f>HYPERLINK("http://geochem.nrcan.gc.ca/cdogs/content/bdl/bdl210484_e.htm", "210484")</f>
        <v>210484</v>
      </c>
      <c r="L1661" t="s">
        <v>1123</v>
      </c>
      <c r="M1661">
        <v>25.4</v>
      </c>
      <c r="N1661">
        <v>25.4</v>
      </c>
      <c r="Q1661" t="s">
        <v>7382</v>
      </c>
      <c r="R1661" t="s">
        <v>7383</v>
      </c>
      <c r="T1661">
        <v>0</v>
      </c>
    </row>
    <row r="1662" spans="1:20" x14ac:dyDescent="0.25">
      <c r="A1662">
        <v>62.771642300000003</v>
      </c>
      <c r="B1662">
        <v>-128.1852581</v>
      </c>
      <c r="C1662" s="1" t="str">
        <f>HYPERLINK("http://geochem.nrcan.gc.ca/cdogs/content/kwd/kwd020018_e.htm", "Fluid (stream)")</f>
        <v>Fluid (stream)</v>
      </c>
      <c r="D1662" s="1" t="str">
        <f>HYPERLINK("http://geochem.nrcan.gc.ca/cdogs/content/kwd/kwd080076_e.htm", "Filtering: 0.45 µm filter paper")</f>
        <v>Filtering: 0.45 µm filter paper</v>
      </c>
      <c r="E1662" s="1" t="str">
        <f>HYPERLINK("http://geochem.nrcan.gc.ca/cdogs/content/dgp/dgp00002_e.htm", "Total")</f>
        <v>Total</v>
      </c>
      <c r="F1662" s="1" t="str">
        <f>HYPERLINK("http://geochem.nrcan.gc.ca/cdogs/content/agp/agp01500_e.htm", "SO4 | NONE | IEC")</f>
        <v>SO4 | NONE | IEC</v>
      </c>
      <c r="G1662" s="1" t="str">
        <f>HYPERLINK("http://geochem.nrcan.gc.ca/cdogs/content/mth/mth01169_e.htm", "1169")</f>
        <v>1169</v>
      </c>
      <c r="H1662" s="1" t="str">
        <f>HYPERLINK("http://geochem.nrcan.gc.ca/cdogs/content/bdl/bdl210484_e.htm", "210484")</f>
        <v>210484</v>
      </c>
      <c r="I1662" s="1" t="str">
        <f>HYPERLINK("http://geochem.nrcan.gc.ca/cdogs/content/prj/prj210099_e.htm", "210099")</f>
        <v>210099</v>
      </c>
      <c r="J1662" s="1" t="str">
        <f>HYPERLINK("http://geochem.nrcan.gc.ca/cdogs/content/svy/svy210158_e.htm", "210158")</f>
        <v>210158</v>
      </c>
      <c r="L1662" t="s">
        <v>71</v>
      </c>
      <c r="M1662">
        <v>38.700000000000003</v>
      </c>
      <c r="N1662" t="s">
        <v>71</v>
      </c>
      <c r="O1662" t="s">
        <v>7384</v>
      </c>
      <c r="P1662" t="s">
        <v>7385</v>
      </c>
      <c r="Q1662" t="s">
        <v>7386</v>
      </c>
      <c r="R1662" t="s">
        <v>7387</v>
      </c>
      <c r="T1662" t="s">
        <v>25</v>
      </c>
    </row>
    <row r="1663" spans="1:20" x14ac:dyDescent="0.25">
      <c r="A1663">
        <v>62.785041</v>
      </c>
      <c r="B1663">
        <v>-128.18008620000001</v>
      </c>
      <c r="C1663" s="1" t="str">
        <f>HYPERLINK("http://geochem.nrcan.gc.ca/cdogs/content/kwd/kwd020018_e.htm", "Fluid (stream)")</f>
        <v>Fluid (stream)</v>
      </c>
      <c r="D1663" s="1" t="str">
        <f>HYPERLINK("http://geochem.nrcan.gc.ca/cdogs/content/kwd/kwd080076_e.htm", "Filtering: 0.45 µm filter paper")</f>
        <v>Filtering: 0.45 µm filter paper</v>
      </c>
      <c r="E1663" s="1" t="str">
        <f>HYPERLINK("http://geochem.nrcan.gc.ca/cdogs/content/dgp/dgp00002_e.htm", "Total")</f>
        <v>Total</v>
      </c>
      <c r="F1663" s="1" t="str">
        <f>HYPERLINK("http://geochem.nrcan.gc.ca/cdogs/content/agp/agp01500_e.htm", "SO4 | NONE | IEC")</f>
        <v>SO4 | NONE | IEC</v>
      </c>
      <c r="G1663" s="1" t="str">
        <f>HYPERLINK("http://geochem.nrcan.gc.ca/cdogs/content/mth/mth01169_e.htm", "1169")</f>
        <v>1169</v>
      </c>
      <c r="H1663" s="1" t="str">
        <f>HYPERLINK("http://geochem.nrcan.gc.ca/cdogs/content/bdl/bdl210484_e.htm", "210484")</f>
        <v>210484</v>
      </c>
      <c r="I1663" s="1" t="str">
        <f>HYPERLINK("http://geochem.nrcan.gc.ca/cdogs/content/prj/prj210099_e.htm", "210099")</f>
        <v>210099</v>
      </c>
      <c r="J1663" s="1" t="str">
        <f>HYPERLINK("http://geochem.nrcan.gc.ca/cdogs/content/svy/svy210158_e.htm", "210158")</f>
        <v>210158</v>
      </c>
      <c r="L1663" t="s">
        <v>1136</v>
      </c>
      <c r="M1663">
        <v>12</v>
      </c>
      <c r="N1663" t="s">
        <v>1136</v>
      </c>
      <c r="O1663" t="s">
        <v>7388</v>
      </c>
      <c r="P1663" t="s">
        <v>7389</v>
      </c>
      <c r="Q1663" t="s">
        <v>7390</v>
      </c>
      <c r="R1663" t="s">
        <v>7391</v>
      </c>
      <c r="T1663" t="s">
        <v>25</v>
      </c>
    </row>
    <row r="1664" spans="1:20" x14ac:dyDescent="0.25">
      <c r="A1664">
        <v>62.805180399999998</v>
      </c>
      <c r="B1664">
        <v>-128.1492437</v>
      </c>
      <c r="C1664" s="1" t="str">
        <f>HYPERLINK("http://geochem.nrcan.gc.ca/cdogs/content/kwd/kwd020018_e.htm", "Fluid (stream)")</f>
        <v>Fluid (stream)</v>
      </c>
      <c r="D1664" s="1" t="str">
        <f>HYPERLINK("http://geochem.nrcan.gc.ca/cdogs/content/kwd/kwd080076_e.htm", "Filtering: 0.45 µm filter paper")</f>
        <v>Filtering: 0.45 µm filter paper</v>
      </c>
      <c r="E1664" s="1" t="str">
        <f>HYPERLINK("http://geochem.nrcan.gc.ca/cdogs/content/dgp/dgp00002_e.htm", "Total")</f>
        <v>Total</v>
      </c>
      <c r="F1664" s="1" t="str">
        <f>HYPERLINK("http://geochem.nrcan.gc.ca/cdogs/content/agp/agp01500_e.htm", "SO4 | NONE | IEC")</f>
        <v>SO4 | NONE | IEC</v>
      </c>
      <c r="G1664" s="1" t="str">
        <f>HYPERLINK("http://geochem.nrcan.gc.ca/cdogs/content/mth/mth01169_e.htm", "1169")</f>
        <v>1169</v>
      </c>
      <c r="H1664" s="1" t="str">
        <f>HYPERLINK("http://geochem.nrcan.gc.ca/cdogs/content/bdl/bdl210484_e.htm", "210484")</f>
        <v>210484</v>
      </c>
      <c r="I1664" s="1" t="str">
        <f>HYPERLINK("http://geochem.nrcan.gc.ca/cdogs/content/prj/prj210099_e.htm", "210099")</f>
        <v>210099</v>
      </c>
      <c r="J1664" s="1" t="str">
        <f>HYPERLINK("http://geochem.nrcan.gc.ca/cdogs/content/svy/svy210158_e.htm", "210158")</f>
        <v>210158</v>
      </c>
      <c r="L1664" t="s">
        <v>7392</v>
      </c>
      <c r="M1664">
        <v>57.7</v>
      </c>
      <c r="N1664" t="s">
        <v>7392</v>
      </c>
      <c r="O1664" t="s">
        <v>7393</v>
      </c>
      <c r="P1664" t="s">
        <v>7394</v>
      </c>
      <c r="Q1664" t="s">
        <v>7395</v>
      </c>
      <c r="R1664" t="s">
        <v>7396</v>
      </c>
      <c r="T1664" t="s">
        <v>25</v>
      </c>
    </row>
    <row r="1665" spans="1:20" x14ac:dyDescent="0.25">
      <c r="A1665">
        <v>62.809785599999998</v>
      </c>
      <c r="B1665">
        <v>-128.14042079999999</v>
      </c>
      <c r="C1665" s="1" t="str">
        <f>HYPERLINK("http://geochem.nrcan.gc.ca/cdogs/content/kwd/kwd020018_e.htm", "Fluid (stream)")</f>
        <v>Fluid (stream)</v>
      </c>
      <c r="D1665" s="1" t="str">
        <f>HYPERLINK("http://geochem.nrcan.gc.ca/cdogs/content/kwd/kwd080076_e.htm", "Filtering: 0.45 µm filter paper")</f>
        <v>Filtering: 0.45 µm filter paper</v>
      </c>
      <c r="E1665" s="1" t="str">
        <f>HYPERLINK("http://geochem.nrcan.gc.ca/cdogs/content/dgp/dgp00002_e.htm", "Total")</f>
        <v>Total</v>
      </c>
      <c r="F1665" s="1" t="str">
        <f>HYPERLINK("http://geochem.nrcan.gc.ca/cdogs/content/agp/agp01500_e.htm", "SO4 | NONE | IEC")</f>
        <v>SO4 | NONE | IEC</v>
      </c>
      <c r="G1665" s="1" t="str">
        <f>HYPERLINK("http://geochem.nrcan.gc.ca/cdogs/content/mth/mth01169_e.htm", "1169")</f>
        <v>1169</v>
      </c>
      <c r="H1665" s="1" t="str">
        <f>HYPERLINK("http://geochem.nrcan.gc.ca/cdogs/content/bdl/bdl210484_e.htm", "210484")</f>
        <v>210484</v>
      </c>
      <c r="I1665" s="1" t="str">
        <f>HYPERLINK("http://geochem.nrcan.gc.ca/cdogs/content/prj/prj210099_e.htm", "210099")</f>
        <v>210099</v>
      </c>
      <c r="J1665" s="1" t="str">
        <f>HYPERLINK("http://geochem.nrcan.gc.ca/cdogs/content/svy/svy210158_e.htm", "210158")</f>
        <v>210158</v>
      </c>
      <c r="L1665" t="s">
        <v>5740</v>
      </c>
      <c r="M1665">
        <v>38.5</v>
      </c>
      <c r="N1665" t="s">
        <v>5740</v>
      </c>
      <c r="O1665" t="s">
        <v>7397</v>
      </c>
      <c r="P1665" t="s">
        <v>7398</v>
      </c>
      <c r="Q1665" t="s">
        <v>7399</v>
      </c>
      <c r="R1665" t="s">
        <v>7400</v>
      </c>
      <c r="T1665" t="s">
        <v>25</v>
      </c>
    </row>
    <row r="1666" spans="1:20" x14ac:dyDescent="0.25">
      <c r="A1666">
        <v>62.841638600000003</v>
      </c>
      <c r="B1666">
        <v>-128.2133651</v>
      </c>
      <c r="C1666" s="1" t="str">
        <f>HYPERLINK("http://geochem.nrcan.gc.ca/cdogs/content/kwd/kwd020018_e.htm", "Fluid (stream)")</f>
        <v>Fluid (stream)</v>
      </c>
      <c r="D1666" s="1" t="str">
        <f>HYPERLINK("http://geochem.nrcan.gc.ca/cdogs/content/kwd/kwd080076_e.htm", "Filtering: 0.45 µm filter paper")</f>
        <v>Filtering: 0.45 µm filter paper</v>
      </c>
      <c r="E1666" s="1" t="str">
        <f>HYPERLINK("http://geochem.nrcan.gc.ca/cdogs/content/dgp/dgp00002_e.htm", "Total")</f>
        <v>Total</v>
      </c>
      <c r="F1666" s="1" t="str">
        <f>HYPERLINK("http://geochem.nrcan.gc.ca/cdogs/content/agp/agp01500_e.htm", "SO4 | NONE | IEC")</f>
        <v>SO4 | NONE | IEC</v>
      </c>
      <c r="G1666" s="1" t="str">
        <f>HYPERLINK("http://geochem.nrcan.gc.ca/cdogs/content/mth/mth01169_e.htm", "1169")</f>
        <v>1169</v>
      </c>
      <c r="H1666" s="1" t="str">
        <f>HYPERLINK("http://geochem.nrcan.gc.ca/cdogs/content/bdl/bdl210484_e.htm", "210484")</f>
        <v>210484</v>
      </c>
      <c r="I1666" s="1" t="str">
        <f>HYPERLINK("http://geochem.nrcan.gc.ca/cdogs/content/prj/prj210099_e.htm", "210099")</f>
        <v>210099</v>
      </c>
      <c r="J1666" s="1" t="str">
        <f>HYPERLINK("http://geochem.nrcan.gc.ca/cdogs/content/svy/svy210158_e.htm", "210158")</f>
        <v>210158</v>
      </c>
      <c r="L1666" t="s">
        <v>1429</v>
      </c>
      <c r="M1666">
        <v>24</v>
      </c>
      <c r="N1666" t="s">
        <v>1429</v>
      </c>
      <c r="O1666" t="s">
        <v>7401</v>
      </c>
      <c r="P1666" t="s">
        <v>7402</v>
      </c>
      <c r="Q1666" t="s">
        <v>7403</v>
      </c>
      <c r="R1666" t="s">
        <v>7404</v>
      </c>
      <c r="T1666" t="s">
        <v>25</v>
      </c>
    </row>
    <row r="1667" spans="1:20" x14ac:dyDescent="0.25">
      <c r="A1667">
        <v>62.8797791</v>
      </c>
      <c r="B1667">
        <v>-128.21820339999999</v>
      </c>
      <c r="C1667" s="1" t="str">
        <f>HYPERLINK("http://geochem.nrcan.gc.ca/cdogs/content/kwd/kwd020018_e.htm", "Fluid (stream)")</f>
        <v>Fluid (stream)</v>
      </c>
      <c r="D1667" s="1" t="str">
        <f>HYPERLINK("http://geochem.nrcan.gc.ca/cdogs/content/kwd/kwd080076_e.htm", "Filtering: 0.45 µm filter paper")</f>
        <v>Filtering: 0.45 µm filter paper</v>
      </c>
      <c r="E1667" s="1" t="str">
        <f>HYPERLINK("http://geochem.nrcan.gc.ca/cdogs/content/dgp/dgp00002_e.htm", "Total")</f>
        <v>Total</v>
      </c>
      <c r="F1667" s="1" t="str">
        <f>HYPERLINK("http://geochem.nrcan.gc.ca/cdogs/content/agp/agp01500_e.htm", "SO4 | NONE | IEC")</f>
        <v>SO4 | NONE | IEC</v>
      </c>
      <c r="G1667" s="1" t="str">
        <f>HYPERLINK("http://geochem.nrcan.gc.ca/cdogs/content/mth/mth01169_e.htm", "1169")</f>
        <v>1169</v>
      </c>
      <c r="H1667" s="1" t="str">
        <f>HYPERLINK("http://geochem.nrcan.gc.ca/cdogs/content/bdl/bdl210484_e.htm", "210484")</f>
        <v>210484</v>
      </c>
      <c r="I1667" s="1" t="str">
        <f>HYPERLINK("http://geochem.nrcan.gc.ca/cdogs/content/prj/prj210099_e.htm", "210099")</f>
        <v>210099</v>
      </c>
      <c r="J1667" s="1" t="str">
        <f>HYPERLINK("http://geochem.nrcan.gc.ca/cdogs/content/svy/svy210158_e.htm", "210158")</f>
        <v>210158</v>
      </c>
      <c r="L1667" t="s">
        <v>7261</v>
      </c>
      <c r="M1667">
        <v>4.5</v>
      </c>
      <c r="N1667" t="s">
        <v>7261</v>
      </c>
      <c r="O1667" t="s">
        <v>7405</v>
      </c>
      <c r="P1667" t="s">
        <v>7406</v>
      </c>
      <c r="Q1667" t="s">
        <v>7407</v>
      </c>
      <c r="R1667" t="s">
        <v>7408</v>
      </c>
      <c r="T1667" t="s">
        <v>25</v>
      </c>
    </row>
    <row r="1668" spans="1:20" x14ac:dyDescent="0.25">
      <c r="A1668">
        <v>62.879528100000002</v>
      </c>
      <c r="B1668">
        <v>-128.23462799999999</v>
      </c>
      <c r="C1668" s="1" t="str">
        <f>HYPERLINK("http://geochem.nrcan.gc.ca/cdogs/content/kwd/kwd020018_e.htm", "Fluid (stream)")</f>
        <v>Fluid (stream)</v>
      </c>
      <c r="D1668" s="1" t="str">
        <f>HYPERLINK("http://geochem.nrcan.gc.ca/cdogs/content/kwd/kwd080076_e.htm", "Filtering: 0.45 µm filter paper")</f>
        <v>Filtering: 0.45 µm filter paper</v>
      </c>
      <c r="E1668" s="1" t="str">
        <f>HYPERLINK("http://geochem.nrcan.gc.ca/cdogs/content/dgp/dgp00002_e.htm", "Total")</f>
        <v>Total</v>
      </c>
      <c r="F1668" s="1" t="str">
        <f>HYPERLINK("http://geochem.nrcan.gc.ca/cdogs/content/agp/agp01500_e.htm", "SO4 | NONE | IEC")</f>
        <v>SO4 | NONE | IEC</v>
      </c>
      <c r="G1668" s="1" t="str">
        <f>HYPERLINK("http://geochem.nrcan.gc.ca/cdogs/content/mth/mth01169_e.htm", "1169")</f>
        <v>1169</v>
      </c>
      <c r="H1668" s="1" t="str">
        <f>HYPERLINK("http://geochem.nrcan.gc.ca/cdogs/content/bdl/bdl210484_e.htm", "210484")</f>
        <v>210484</v>
      </c>
      <c r="I1668" s="1" t="str">
        <f>HYPERLINK("http://geochem.nrcan.gc.ca/cdogs/content/prj/prj210099_e.htm", "210099")</f>
        <v>210099</v>
      </c>
      <c r="J1668" s="1" t="str">
        <f>HYPERLINK("http://geochem.nrcan.gc.ca/cdogs/content/svy/svy210158_e.htm", "210158")</f>
        <v>210158</v>
      </c>
      <c r="L1668" t="s">
        <v>757</v>
      </c>
      <c r="M1668">
        <v>15.3</v>
      </c>
      <c r="N1668" t="s">
        <v>757</v>
      </c>
      <c r="O1668" t="s">
        <v>7409</v>
      </c>
      <c r="P1668" t="s">
        <v>7410</v>
      </c>
      <c r="Q1668" t="s">
        <v>7411</v>
      </c>
      <c r="R1668" t="s">
        <v>7412</v>
      </c>
      <c r="T1668" t="s">
        <v>25</v>
      </c>
    </row>
    <row r="1669" spans="1:20" x14ac:dyDescent="0.25">
      <c r="A1669">
        <v>62.891630200000002</v>
      </c>
      <c r="B1669">
        <v>-128.19941750000001</v>
      </c>
      <c r="C1669" s="1" t="str">
        <f>HYPERLINK("http://geochem.nrcan.gc.ca/cdogs/content/kwd/kwd020018_e.htm", "Fluid (stream)")</f>
        <v>Fluid (stream)</v>
      </c>
      <c r="D1669" s="1" t="str">
        <f>HYPERLINK("http://geochem.nrcan.gc.ca/cdogs/content/kwd/kwd080076_e.htm", "Filtering: 0.45 µm filter paper")</f>
        <v>Filtering: 0.45 µm filter paper</v>
      </c>
      <c r="E1669" s="1" t="str">
        <f>HYPERLINK("http://geochem.nrcan.gc.ca/cdogs/content/dgp/dgp00002_e.htm", "Total")</f>
        <v>Total</v>
      </c>
      <c r="F1669" s="1" t="str">
        <f>HYPERLINK("http://geochem.nrcan.gc.ca/cdogs/content/agp/agp01500_e.htm", "SO4 | NONE | IEC")</f>
        <v>SO4 | NONE | IEC</v>
      </c>
      <c r="G1669" s="1" t="str">
        <f>HYPERLINK("http://geochem.nrcan.gc.ca/cdogs/content/mth/mth01169_e.htm", "1169")</f>
        <v>1169</v>
      </c>
      <c r="H1669" s="1" t="str">
        <f>HYPERLINK("http://geochem.nrcan.gc.ca/cdogs/content/bdl/bdl210484_e.htm", "210484")</f>
        <v>210484</v>
      </c>
      <c r="I1669" s="1" t="str">
        <f>HYPERLINK("http://geochem.nrcan.gc.ca/cdogs/content/prj/prj210099_e.htm", "210099")</f>
        <v>210099</v>
      </c>
      <c r="J1669" s="1" t="str">
        <f>HYPERLINK("http://geochem.nrcan.gc.ca/cdogs/content/svy/svy210158_e.htm", "210158")</f>
        <v>210158</v>
      </c>
      <c r="L1669" t="s">
        <v>1782</v>
      </c>
      <c r="M1669">
        <v>27.3</v>
      </c>
      <c r="N1669" t="s">
        <v>1782</v>
      </c>
      <c r="O1669" t="s">
        <v>7413</v>
      </c>
      <c r="P1669" t="s">
        <v>7414</v>
      </c>
      <c r="Q1669" t="s">
        <v>7415</v>
      </c>
      <c r="R1669" t="s">
        <v>7416</v>
      </c>
      <c r="T1669" t="s">
        <v>25</v>
      </c>
    </row>
    <row r="1670" spans="1:20" x14ac:dyDescent="0.25">
      <c r="A1670">
        <v>62.921568399999998</v>
      </c>
      <c r="B1670">
        <v>-128.0436732</v>
      </c>
      <c r="C1670" s="1" t="str">
        <f>HYPERLINK("http://geochem.nrcan.gc.ca/cdogs/content/kwd/kwd020018_e.htm", "Fluid (stream)")</f>
        <v>Fluid (stream)</v>
      </c>
      <c r="D1670" s="1" t="str">
        <f>HYPERLINK("http://geochem.nrcan.gc.ca/cdogs/content/kwd/kwd080076_e.htm", "Filtering: 0.45 µm filter paper")</f>
        <v>Filtering: 0.45 µm filter paper</v>
      </c>
      <c r="E1670" s="1" t="str">
        <f>HYPERLINK("http://geochem.nrcan.gc.ca/cdogs/content/dgp/dgp00002_e.htm", "Total")</f>
        <v>Total</v>
      </c>
      <c r="F1670" s="1" t="str">
        <f>HYPERLINK("http://geochem.nrcan.gc.ca/cdogs/content/agp/agp01500_e.htm", "SO4 | NONE | IEC")</f>
        <v>SO4 | NONE | IEC</v>
      </c>
      <c r="G1670" s="1" t="str">
        <f>HYPERLINK("http://geochem.nrcan.gc.ca/cdogs/content/mth/mth01169_e.htm", "1169")</f>
        <v>1169</v>
      </c>
      <c r="H1670" s="1" t="str">
        <f>HYPERLINK("http://geochem.nrcan.gc.ca/cdogs/content/bdl/bdl210484_e.htm", "210484")</f>
        <v>210484</v>
      </c>
      <c r="I1670" s="1" t="str">
        <f>HYPERLINK("http://geochem.nrcan.gc.ca/cdogs/content/prj/prj210099_e.htm", "210099")</f>
        <v>210099</v>
      </c>
      <c r="J1670" s="1" t="str">
        <f>HYPERLINK("http://geochem.nrcan.gc.ca/cdogs/content/svy/svy210158_e.htm", "210158")</f>
        <v>210158</v>
      </c>
      <c r="L1670" t="s">
        <v>1710</v>
      </c>
      <c r="M1670">
        <v>5.4</v>
      </c>
      <c r="N1670" t="s">
        <v>1710</v>
      </c>
      <c r="O1670" t="s">
        <v>7417</v>
      </c>
      <c r="P1670" t="s">
        <v>7418</v>
      </c>
      <c r="Q1670" t="s">
        <v>7419</v>
      </c>
      <c r="R1670" t="s">
        <v>7420</v>
      </c>
      <c r="T1670" t="s">
        <v>25</v>
      </c>
    </row>
    <row r="1671" spans="1:20" x14ac:dyDescent="0.25">
      <c r="A1671">
        <v>62.926813500000002</v>
      </c>
      <c r="B1671">
        <v>-128.0414341</v>
      </c>
      <c r="C1671" s="1" t="str">
        <f>HYPERLINK("http://geochem.nrcan.gc.ca/cdogs/content/kwd/kwd020018_e.htm", "Fluid (stream)")</f>
        <v>Fluid (stream)</v>
      </c>
      <c r="D1671" s="1" t="str">
        <f>HYPERLINK("http://geochem.nrcan.gc.ca/cdogs/content/kwd/kwd080076_e.htm", "Filtering: 0.45 µm filter paper")</f>
        <v>Filtering: 0.45 µm filter paper</v>
      </c>
      <c r="E1671" s="1" t="str">
        <f>HYPERLINK("http://geochem.nrcan.gc.ca/cdogs/content/dgp/dgp00002_e.htm", "Total")</f>
        <v>Total</v>
      </c>
      <c r="F1671" s="1" t="str">
        <f>HYPERLINK("http://geochem.nrcan.gc.ca/cdogs/content/agp/agp01500_e.htm", "SO4 | NONE | IEC")</f>
        <v>SO4 | NONE | IEC</v>
      </c>
      <c r="G1671" s="1" t="str">
        <f>HYPERLINK("http://geochem.nrcan.gc.ca/cdogs/content/mth/mth01169_e.htm", "1169")</f>
        <v>1169</v>
      </c>
      <c r="H1671" s="1" t="str">
        <f>HYPERLINK("http://geochem.nrcan.gc.ca/cdogs/content/bdl/bdl210484_e.htm", "210484")</f>
        <v>210484</v>
      </c>
      <c r="I1671" s="1" t="str">
        <f>HYPERLINK("http://geochem.nrcan.gc.ca/cdogs/content/prj/prj210099_e.htm", "210099")</f>
        <v>210099</v>
      </c>
      <c r="J1671" s="1" t="str">
        <f>HYPERLINK("http://geochem.nrcan.gc.ca/cdogs/content/svy/svy210158_e.htm", "210158")</f>
        <v>210158</v>
      </c>
      <c r="L1671" t="s">
        <v>664</v>
      </c>
      <c r="M1671">
        <v>12.7</v>
      </c>
      <c r="N1671" t="s">
        <v>664</v>
      </c>
      <c r="O1671" t="s">
        <v>7421</v>
      </c>
      <c r="P1671" t="s">
        <v>7422</v>
      </c>
      <c r="Q1671" t="s">
        <v>7423</v>
      </c>
      <c r="R1671" t="s">
        <v>7424</v>
      </c>
      <c r="T1671" t="s">
        <v>25</v>
      </c>
    </row>
    <row r="1672" spans="1:20" x14ac:dyDescent="0.25">
      <c r="A1672">
        <v>62.897987800000003</v>
      </c>
      <c r="B1672">
        <v>-128.07763349999999</v>
      </c>
      <c r="C1672" s="1" t="str">
        <f>HYPERLINK("http://geochem.nrcan.gc.ca/cdogs/content/kwd/kwd020018_e.htm", "Fluid (stream)")</f>
        <v>Fluid (stream)</v>
      </c>
      <c r="D1672" s="1" t="str">
        <f>HYPERLINK("http://geochem.nrcan.gc.ca/cdogs/content/kwd/kwd080076_e.htm", "Filtering: 0.45 µm filter paper")</f>
        <v>Filtering: 0.45 µm filter paper</v>
      </c>
      <c r="E1672" s="1" t="str">
        <f>HYPERLINK("http://geochem.nrcan.gc.ca/cdogs/content/dgp/dgp00002_e.htm", "Total")</f>
        <v>Total</v>
      </c>
      <c r="F1672" s="1" t="str">
        <f>HYPERLINK("http://geochem.nrcan.gc.ca/cdogs/content/agp/agp01500_e.htm", "SO4 | NONE | IEC")</f>
        <v>SO4 | NONE | IEC</v>
      </c>
      <c r="G1672" s="1" t="str">
        <f>HYPERLINK("http://geochem.nrcan.gc.ca/cdogs/content/mth/mth01169_e.htm", "1169")</f>
        <v>1169</v>
      </c>
      <c r="H1672" s="1" t="str">
        <f>HYPERLINK("http://geochem.nrcan.gc.ca/cdogs/content/bdl/bdl210484_e.htm", "210484")</f>
        <v>210484</v>
      </c>
      <c r="I1672" s="1" t="str">
        <f>HYPERLINK("http://geochem.nrcan.gc.ca/cdogs/content/prj/prj210099_e.htm", "210099")</f>
        <v>210099</v>
      </c>
      <c r="J1672" s="1" t="str">
        <f>HYPERLINK("http://geochem.nrcan.gc.ca/cdogs/content/svy/svy210158_e.htm", "210158")</f>
        <v>210158</v>
      </c>
      <c r="L1672" t="s">
        <v>1061</v>
      </c>
      <c r="M1672">
        <v>13.5</v>
      </c>
      <c r="N1672" t="s">
        <v>1061</v>
      </c>
      <c r="O1672" t="s">
        <v>7425</v>
      </c>
      <c r="P1672" t="s">
        <v>7426</v>
      </c>
      <c r="Q1672" t="s">
        <v>7427</v>
      </c>
      <c r="R1672" t="s">
        <v>7428</v>
      </c>
      <c r="T1672" t="s">
        <v>25</v>
      </c>
    </row>
    <row r="1673" spans="1:20" x14ac:dyDescent="0.25">
      <c r="A1673">
        <v>62.892848899999997</v>
      </c>
      <c r="B1673">
        <v>-128.09642400000001</v>
      </c>
      <c r="C1673" s="1" t="str">
        <f>HYPERLINK("http://geochem.nrcan.gc.ca/cdogs/content/kwd/kwd020018_e.htm", "Fluid (stream)")</f>
        <v>Fluid (stream)</v>
      </c>
      <c r="D1673" s="1" t="str">
        <f>HYPERLINK("http://geochem.nrcan.gc.ca/cdogs/content/kwd/kwd080076_e.htm", "Filtering: 0.45 µm filter paper")</f>
        <v>Filtering: 0.45 µm filter paper</v>
      </c>
      <c r="E1673" s="1" t="str">
        <f>HYPERLINK("http://geochem.nrcan.gc.ca/cdogs/content/dgp/dgp00002_e.htm", "Total")</f>
        <v>Total</v>
      </c>
      <c r="F1673" s="1" t="str">
        <f>HYPERLINK("http://geochem.nrcan.gc.ca/cdogs/content/agp/agp01500_e.htm", "SO4 | NONE | IEC")</f>
        <v>SO4 | NONE | IEC</v>
      </c>
      <c r="G1673" s="1" t="str">
        <f>HYPERLINK("http://geochem.nrcan.gc.ca/cdogs/content/mth/mth01169_e.htm", "1169")</f>
        <v>1169</v>
      </c>
      <c r="H1673" s="1" t="str">
        <f>HYPERLINK("http://geochem.nrcan.gc.ca/cdogs/content/bdl/bdl210484_e.htm", "210484")</f>
        <v>210484</v>
      </c>
      <c r="I1673" s="1" t="str">
        <f>HYPERLINK("http://geochem.nrcan.gc.ca/cdogs/content/prj/prj210099_e.htm", "210099")</f>
        <v>210099</v>
      </c>
      <c r="J1673" s="1" t="str">
        <f>HYPERLINK("http://geochem.nrcan.gc.ca/cdogs/content/svy/svy210158_e.htm", "210158")</f>
        <v>210158</v>
      </c>
      <c r="L1673" t="s">
        <v>439</v>
      </c>
      <c r="M1673">
        <v>18.899999999999999</v>
      </c>
      <c r="N1673" t="s">
        <v>439</v>
      </c>
      <c r="O1673" t="s">
        <v>7429</v>
      </c>
      <c r="P1673" t="s">
        <v>7430</v>
      </c>
      <c r="Q1673" t="s">
        <v>7431</v>
      </c>
      <c r="R1673" t="s">
        <v>7432</v>
      </c>
      <c r="T1673" t="s">
        <v>25</v>
      </c>
    </row>
    <row r="1674" spans="1:20" x14ac:dyDescent="0.25">
      <c r="A1674">
        <v>62.877750499999998</v>
      </c>
      <c r="B1674">
        <v>-128.08532729999999</v>
      </c>
      <c r="C1674" s="1" t="str">
        <f>HYPERLINK("http://geochem.nrcan.gc.ca/cdogs/content/kwd/kwd020018_e.htm", "Fluid (stream)")</f>
        <v>Fluid (stream)</v>
      </c>
      <c r="D1674" s="1" t="str">
        <f>HYPERLINK("http://geochem.nrcan.gc.ca/cdogs/content/kwd/kwd080076_e.htm", "Filtering: 0.45 µm filter paper")</f>
        <v>Filtering: 0.45 µm filter paper</v>
      </c>
      <c r="E1674" s="1" t="str">
        <f>HYPERLINK("http://geochem.nrcan.gc.ca/cdogs/content/dgp/dgp00002_e.htm", "Total")</f>
        <v>Total</v>
      </c>
      <c r="F1674" s="1" t="str">
        <f>HYPERLINK("http://geochem.nrcan.gc.ca/cdogs/content/agp/agp01500_e.htm", "SO4 | NONE | IEC")</f>
        <v>SO4 | NONE | IEC</v>
      </c>
      <c r="G1674" s="1" t="str">
        <f>HYPERLINK("http://geochem.nrcan.gc.ca/cdogs/content/mth/mth01169_e.htm", "1169")</f>
        <v>1169</v>
      </c>
      <c r="H1674" s="1" t="str">
        <f>HYPERLINK("http://geochem.nrcan.gc.ca/cdogs/content/bdl/bdl210484_e.htm", "210484")</f>
        <v>210484</v>
      </c>
      <c r="I1674" s="1" t="str">
        <f>HYPERLINK("http://geochem.nrcan.gc.ca/cdogs/content/prj/prj210099_e.htm", "210099")</f>
        <v>210099</v>
      </c>
      <c r="J1674" s="1" t="str">
        <f>HYPERLINK("http://geochem.nrcan.gc.ca/cdogs/content/svy/svy210158_e.htm", "210158")</f>
        <v>210158</v>
      </c>
      <c r="L1674" t="s">
        <v>2377</v>
      </c>
      <c r="M1674">
        <v>27.6</v>
      </c>
      <c r="N1674" t="s">
        <v>2377</v>
      </c>
      <c r="O1674" t="s">
        <v>7433</v>
      </c>
      <c r="P1674" t="s">
        <v>7434</v>
      </c>
      <c r="Q1674" t="s">
        <v>7435</v>
      </c>
      <c r="R1674" t="s">
        <v>7436</v>
      </c>
      <c r="T1674" t="s">
        <v>25</v>
      </c>
    </row>
    <row r="1675" spans="1:20" x14ac:dyDescent="0.25">
      <c r="A1675">
        <v>62.882280299999998</v>
      </c>
      <c r="B1675">
        <v>-128.06833370000001</v>
      </c>
      <c r="C1675" s="1" t="str">
        <f>HYPERLINK("http://geochem.nrcan.gc.ca/cdogs/content/kwd/kwd020018_e.htm", "Fluid (stream)")</f>
        <v>Fluid (stream)</v>
      </c>
      <c r="D1675" s="1" t="str">
        <f>HYPERLINK("http://geochem.nrcan.gc.ca/cdogs/content/kwd/kwd080076_e.htm", "Filtering: 0.45 µm filter paper")</f>
        <v>Filtering: 0.45 µm filter paper</v>
      </c>
      <c r="E1675" s="1" t="str">
        <f>HYPERLINK("http://geochem.nrcan.gc.ca/cdogs/content/dgp/dgp00002_e.htm", "Total")</f>
        <v>Total</v>
      </c>
      <c r="F1675" s="1" t="str">
        <f>HYPERLINK("http://geochem.nrcan.gc.ca/cdogs/content/agp/agp01500_e.htm", "SO4 | NONE | IEC")</f>
        <v>SO4 | NONE | IEC</v>
      </c>
      <c r="G1675" s="1" t="str">
        <f>HYPERLINK("http://geochem.nrcan.gc.ca/cdogs/content/mth/mth01169_e.htm", "1169")</f>
        <v>1169</v>
      </c>
      <c r="H1675" s="1" t="str">
        <f>HYPERLINK("http://geochem.nrcan.gc.ca/cdogs/content/bdl/bdl210484_e.htm", "210484")</f>
        <v>210484</v>
      </c>
      <c r="I1675" s="1" t="str">
        <f>HYPERLINK("http://geochem.nrcan.gc.ca/cdogs/content/prj/prj210099_e.htm", "210099")</f>
        <v>210099</v>
      </c>
      <c r="J1675" s="1" t="str">
        <f>HYPERLINK("http://geochem.nrcan.gc.ca/cdogs/content/svy/svy210158_e.htm", "210158")</f>
        <v>210158</v>
      </c>
      <c r="L1675" t="s">
        <v>261</v>
      </c>
      <c r="M1675">
        <v>14.3</v>
      </c>
      <c r="N1675" t="s">
        <v>261</v>
      </c>
      <c r="O1675" t="s">
        <v>7437</v>
      </c>
      <c r="P1675" t="s">
        <v>7438</v>
      </c>
      <c r="Q1675" t="s">
        <v>7439</v>
      </c>
      <c r="R1675" t="s">
        <v>7440</v>
      </c>
      <c r="T1675" t="s">
        <v>25</v>
      </c>
    </row>
    <row r="1676" spans="1:20" x14ac:dyDescent="0.25">
      <c r="A1676">
        <v>62.869773600000002</v>
      </c>
      <c r="B1676">
        <v>-128.04785509999999</v>
      </c>
      <c r="C1676" s="1" t="str">
        <f>HYPERLINK("http://geochem.nrcan.gc.ca/cdogs/content/kwd/kwd020018_e.htm", "Fluid (stream)")</f>
        <v>Fluid (stream)</v>
      </c>
      <c r="D1676" s="1" t="str">
        <f>HYPERLINK("http://geochem.nrcan.gc.ca/cdogs/content/kwd/kwd080076_e.htm", "Filtering: 0.45 µm filter paper")</f>
        <v>Filtering: 0.45 µm filter paper</v>
      </c>
      <c r="E1676" s="1" t="str">
        <f>HYPERLINK("http://geochem.nrcan.gc.ca/cdogs/content/dgp/dgp00002_e.htm", "Total")</f>
        <v>Total</v>
      </c>
      <c r="F1676" s="1" t="str">
        <f>HYPERLINK("http://geochem.nrcan.gc.ca/cdogs/content/agp/agp01500_e.htm", "SO4 | NONE | IEC")</f>
        <v>SO4 | NONE | IEC</v>
      </c>
      <c r="G1676" s="1" t="str">
        <f>HYPERLINK("http://geochem.nrcan.gc.ca/cdogs/content/mth/mth01169_e.htm", "1169")</f>
        <v>1169</v>
      </c>
      <c r="H1676" s="1" t="str">
        <f>HYPERLINK("http://geochem.nrcan.gc.ca/cdogs/content/bdl/bdl210484_e.htm", "210484")</f>
        <v>210484</v>
      </c>
      <c r="I1676" s="1" t="str">
        <f>HYPERLINK("http://geochem.nrcan.gc.ca/cdogs/content/prj/prj210099_e.htm", "210099")</f>
        <v>210099</v>
      </c>
      <c r="J1676" s="1" t="str">
        <f>HYPERLINK("http://geochem.nrcan.gc.ca/cdogs/content/svy/svy210158_e.htm", "210158")</f>
        <v>210158</v>
      </c>
      <c r="L1676" t="s">
        <v>238</v>
      </c>
      <c r="M1676">
        <v>16.399999999999999</v>
      </c>
      <c r="N1676" t="s">
        <v>238</v>
      </c>
      <c r="O1676" t="s">
        <v>7441</v>
      </c>
      <c r="P1676" t="s">
        <v>7442</v>
      </c>
      <c r="Q1676" t="s">
        <v>7443</v>
      </c>
      <c r="R1676" t="s">
        <v>7444</v>
      </c>
      <c r="T1676" t="s">
        <v>25</v>
      </c>
    </row>
    <row r="1677" spans="1:20" x14ac:dyDescent="0.25">
      <c r="A1677">
        <v>62.869773600000002</v>
      </c>
      <c r="B1677">
        <v>-128.04785509999999</v>
      </c>
      <c r="C1677" s="1" t="str">
        <f>HYPERLINK("http://geochem.nrcan.gc.ca/cdogs/content/kwd/kwd020018_e.htm", "Fluid (stream)")</f>
        <v>Fluid (stream)</v>
      </c>
      <c r="D1677" s="1" t="str">
        <f>HYPERLINK("http://geochem.nrcan.gc.ca/cdogs/content/kwd/kwd080076_e.htm", "Filtering: 0.45 µm filter paper")</f>
        <v>Filtering: 0.45 µm filter paper</v>
      </c>
      <c r="E1677" s="1" t="str">
        <f>HYPERLINK("http://geochem.nrcan.gc.ca/cdogs/content/dgp/dgp00002_e.htm", "Total")</f>
        <v>Total</v>
      </c>
      <c r="F1677" s="1" t="str">
        <f>HYPERLINK("http://geochem.nrcan.gc.ca/cdogs/content/agp/agp01500_e.htm", "SO4 | NONE | IEC")</f>
        <v>SO4 | NONE | IEC</v>
      </c>
      <c r="G1677" s="1" t="str">
        <f>HYPERLINK("http://geochem.nrcan.gc.ca/cdogs/content/mth/mth01169_e.htm", "1169")</f>
        <v>1169</v>
      </c>
      <c r="H1677" s="1" t="str">
        <f>HYPERLINK("http://geochem.nrcan.gc.ca/cdogs/content/bdl/bdl210484_e.htm", "210484")</f>
        <v>210484</v>
      </c>
      <c r="I1677" s="1" t="str">
        <f>HYPERLINK("http://geochem.nrcan.gc.ca/cdogs/content/prj/prj210099_e.htm", "210099")</f>
        <v>210099</v>
      </c>
      <c r="J1677" s="1" t="str">
        <f>HYPERLINK("http://geochem.nrcan.gc.ca/cdogs/content/svy/svy210158_e.htm", "210158")</f>
        <v>210158</v>
      </c>
      <c r="L1677" t="s">
        <v>36</v>
      </c>
      <c r="M1677">
        <v>17.2</v>
      </c>
      <c r="N1677" t="s">
        <v>36</v>
      </c>
      <c r="O1677" t="s">
        <v>7441</v>
      </c>
      <c r="P1677" t="s">
        <v>7445</v>
      </c>
      <c r="Q1677" t="s">
        <v>7446</v>
      </c>
      <c r="R1677" t="s">
        <v>7447</v>
      </c>
      <c r="T1677" t="s">
        <v>25</v>
      </c>
    </row>
    <row r="1678" spans="1:20" x14ac:dyDescent="0.25">
      <c r="A1678">
        <v>62.864386600000003</v>
      </c>
      <c r="B1678">
        <v>-128.03582510000001</v>
      </c>
      <c r="C1678" s="1" t="str">
        <f>HYPERLINK("http://geochem.nrcan.gc.ca/cdogs/content/kwd/kwd020018_e.htm", "Fluid (stream)")</f>
        <v>Fluid (stream)</v>
      </c>
      <c r="D1678" s="1" t="str">
        <f>HYPERLINK("http://geochem.nrcan.gc.ca/cdogs/content/kwd/kwd080076_e.htm", "Filtering: 0.45 µm filter paper")</f>
        <v>Filtering: 0.45 µm filter paper</v>
      </c>
      <c r="E1678" s="1" t="str">
        <f>HYPERLINK("http://geochem.nrcan.gc.ca/cdogs/content/dgp/dgp00002_e.htm", "Total")</f>
        <v>Total</v>
      </c>
      <c r="F1678" s="1" t="str">
        <f>HYPERLINK("http://geochem.nrcan.gc.ca/cdogs/content/agp/agp01500_e.htm", "SO4 | NONE | IEC")</f>
        <v>SO4 | NONE | IEC</v>
      </c>
      <c r="G1678" s="1" t="str">
        <f>HYPERLINK("http://geochem.nrcan.gc.ca/cdogs/content/mth/mth01169_e.htm", "1169")</f>
        <v>1169</v>
      </c>
      <c r="H1678" s="1" t="str">
        <f>HYPERLINK("http://geochem.nrcan.gc.ca/cdogs/content/bdl/bdl210484_e.htm", "210484")</f>
        <v>210484</v>
      </c>
      <c r="I1678" s="1" t="str">
        <f>HYPERLINK("http://geochem.nrcan.gc.ca/cdogs/content/prj/prj210099_e.htm", "210099")</f>
        <v>210099</v>
      </c>
      <c r="J1678" s="1" t="str">
        <f>HYPERLINK("http://geochem.nrcan.gc.ca/cdogs/content/svy/svy210158_e.htm", "210158")</f>
        <v>210158</v>
      </c>
      <c r="L1678" t="s">
        <v>2936</v>
      </c>
      <c r="M1678">
        <v>20.399999999999999</v>
      </c>
      <c r="N1678" t="s">
        <v>2936</v>
      </c>
      <c r="O1678" t="s">
        <v>7448</v>
      </c>
      <c r="P1678" t="s">
        <v>7449</v>
      </c>
      <c r="Q1678" t="s">
        <v>7450</v>
      </c>
      <c r="R1678" t="s">
        <v>7451</v>
      </c>
      <c r="T1678" t="s">
        <v>25</v>
      </c>
    </row>
    <row r="1679" spans="1:20" x14ac:dyDescent="0.25">
      <c r="A1679">
        <v>62.859739300000001</v>
      </c>
      <c r="B1679">
        <v>-128.0574742</v>
      </c>
      <c r="C1679" s="1" t="str">
        <f>HYPERLINK("http://geochem.nrcan.gc.ca/cdogs/content/kwd/kwd020018_e.htm", "Fluid (stream)")</f>
        <v>Fluid (stream)</v>
      </c>
      <c r="D1679" s="1" t="str">
        <f>HYPERLINK("http://geochem.nrcan.gc.ca/cdogs/content/kwd/kwd080076_e.htm", "Filtering: 0.45 µm filter paper")</f>
        <v>Filtering: 0.45 µm filter paper</v>
      </c>
      <c r="E1679" s="1" t="str">
        <f>HYPERLINK("http://geochem.nrcan.gc.ca/cdogs/content/dgp/dgp00002_e.htm", "Total")</f>
        <v>Total</v>
      </c>
      <c r="F1679" s="1" t="str">
        <f>HYPERLINK("http://geochem.nrcan.gc.ca/cdogs/content/agp/agp01500_e.htm", "SO4 | NONE | IEC")</f>
        <v>SO4 | NONE | IEC</v>
      </c>
      <c r="G1679" s="1" t="str">
        <f>HYPERLINK("http://geochem.nrcan.gc.ca/cdogs/content/mth/mth01169_e.htm", "1169")</f>
        <v>1169</v>
      </c>
      <c r="H1679" s="1" t="str">
        <f>HYPERLINK("http://geochem.nrcan.gc.ca/cdogs/content/bdl/bdl210484_e.htm", "210484")</f>
        <v>210484</v>
      </c>
      <c r="I1679" s="1" t="str">
        <f>HYPERLINK("http://geochem.nrcan.gc.ca/cdogs/content/prj/prj210099_e.htm", "210099")</f>
        <v>210099</v>
      </c>
      <c r="J1679" s="1" t="str">
        <f>HYPERLINK("http://geochem.nrcan.gc.ca/cdogs/content/svy/svy210158_e.htm", "210158")</f>
        <v>210158</v>
      </c>
      <c r="L1679" t="s">
        <v>4760</v>
      </c>
      <c r="M1679">
        <v>13.1</v>
      </c>
      <c r="N1679" t="s">
        <v>4760</v>
      </c>
      <c r="O1679" t="s">
        <v>7452</v>
      </c>
      <c r="P1679" t="s">
        <v>7453</v>
      </c>
      <c r="Q1679" t="s">
        <v>7454</v>
      </c>
      <c r="R1679" t="s">
        <v>7455</v>
      </c>
      <c r="T1679" t="s">
        <v>25</v>
      </c>
    </row>
    <row r="1680" spans="1:20" x14ac:dyDescent="0.25">
      <c r="A1680">
        <v>62.853255500000003</v>
      </c>
      <c r="B1680">
        <v>-128.05575669999999</v>
      </c>
      <c r="C1680" s="1" t="str">
        <f>HYPERLINK("http://geochem.nrcan.gc.ca/cdogs/content/kwd/kwd020018_e.htm", "Fluid (stream)")</f>
        <v>Fluid (stream)</v>
      </c>
      <c r="D1680" s="1" t="str">
        <f>HYPERLINK("http://geochem.nrcan.gc.ca/cdogs/content/kwd/kwd080076_e.htm", "Filtering: 0.45 µm filter paper")</f>
        <v>Filtering: 0.45 µm filter paper</v>
      </c>
      <c r="E1680" s="1" t="str">
        <f>HYPERLINK("http://geochem.nrcan.gc.ca/cdogs/content/dgp/dgp00002_e.htm", "Total")</f>
        <v>Total</v>
      </c>
      <c r="F1680" s="1" t="str">
        <f>HYPERLINK("http://geochem.nrcan.gc.ca/cdogs/content/agp/agp01500_e.htm", "SO4 | NONE | IEC")</f>
        <v>SO4 | NONE | IEC</v>
      </c>
      <c r="G1680" s="1" t="str">
        <f>HYPERLINK("http://geochem.nrcan.gc.ca/cdogs/content/mth/mth01169_e.htm", "1169")</f>
        <v>1169</v>
      </c>
      <c r="H1680" s="1" t="str">
        <f>HYPERLINK("http://geochem.nrcan.gc.ca/cdogs/content/bdl/bdl210484_e.htm", "210484")</f>
        <v>210484</v>
      </c>
      <c r="I1680" s="1" t="str">
        <f>HYPERLINK("http://geochem.nrcan.gc.ca/cdogs/content/prj/prj210099_e.htm", "210099")</f>
        <v>210099</v>
      </c>
      <c r="J1680" s="1" t="str">
        <f>HYPERLINK("http://geochem.nrcan.gc.ca/cdogs/content/svy/svy210158_e.htm", "210158")</f>
        <v>210158</v>
      </c>
      <c r="L1680" t="s">
        <v>6688</v>
      </c>
      <c r="M1680">
        <v>24.6</v>
      </c>
      <c r="N1680" t="s">
        <v>6688</v>
      </c>
      <c r="O1680" t="s">
        <v>7456</v>
      </c>
      <c r="P1680" t="s">
        <v>7457</v>
      </c>
      <c r="Q1680" t="s">
        <v>7458</v>
      </c>
      <c r="R1680" t="s">
        <v>7459</v>
      </c>
      <c r="T1680" t="s">
        <v>25</v>
      </c>
    </row>
    <row r="1681" spans="1:20" x14ac:dyDescent="0.25">
      <c r="A1681">
        <v>62.837352600000003</v>
      </c>
      <c r="B1681">
        <v>-128.02734480000001</v>
      </c>
      <c r="C1681" s="1" t="str">
        <f>HYPERLINK("http://geochem.nrcan.gc.ca/cdogs/content/kwd/kwd020018_e.htm", "Fluid (stream)")</f>
        <v>Fluid (stream)</v>
      </c>
      <c r="D1681" s="1" t="str">
        <f>HYPERLINK("http://geochem.nrcan.gc.ca/cdogs/content/kwd/kwd080076_e.htm", "Filtering: 0.45 µm filter paper")</f>
        <v>Filtering: 0.45 µm filter paper</v>
      </c>
      <c r="E1681" s="1" t="str">
        <f>HYPERLINK("http://geochem.nrcan.gc.ca/cdogs/content/dgp/dgp00002_e.htm", "Total")</f>
        <v>Total</v>
      </c>
      <c r="F1681" s="1" t="str">
        <f>HYPERLINK("http://geochem.nrcan.gc.ca/cdogs/content/agp/agp01500_e.htm", "SO4 | NONE | IEC")</f>
        <v>SO4 | NONE | IEC</v>
      </c>
      <c r="G1681" s="1" t="str">
        <f>HYPERLINK("http://geochem.nrcan.gc.ca/cdogs/content/mth/mth01169_e.htm", "1169")</f>
        <v>1169</v>
      </c>
      <c r="H1681" s="1" t="str">
        <f>HYPERLINK("http://geochem.nrcan.gc.ca/cdogs/content/bdl/bdl210484_e.htm", "210484")</f>
        <v>210484</v>
      </c>
      <c r="I1681" s="1" t="str">
        <f>HYPERLINK("http://geochem.nrcan.gc.ca/cdogs/content/prj/prj210099_e.htm", "210099")</f>
        <v>210099</v>
      </c>
      <c r="J1681" s="1" t="str">
        <f>HYPERLINK("http://geochem.nrcan.gc.ca/cdogs/content/svy/svy210158_e.htm", "210158")</f>
        <v>210158</v>
      </c>
      <c r="L1681" t="s">
        <v>134</v>
      </c>
      <c r="M1681">
        <v>24.1</v>
      </c>
      <c r="N1681" t="s">
        <v>134</v>
      </c>
      <c r="O1681" t="s">
        <v>7460</v>
      </c>
      <c r="P1681" t="s">
        <v>7461</v>
      </c>
      <c r="Q1681" t="s">
        <v>7462</v>
      </c>
      <c r="R1681" t="s">
        <v>7463</v>
      </c>
      <c r="T1681" t="s">
        <v>25</v>
      </c>
    </row>
    <row r="1682" spans="1:20" x14ac:dyDescent="0.25">
      <c r="A1682">
        <v>62.813801300000002</v>
      </c>
      <c r="B1682">
        <v>-128.01232909999999</v>
      </c>
      <c r="C1682" s="1" t="str">
        <f>HYPERLINK("http://geochem.nrcan.gc.ca/cdogs/content/kwd/kwd020018_e.htm", "Fluid (stream)")</f>
        <v>Fluid (stream)</v>
      </c>
      <c r="D1682" s="1" t="str">
        <f>HYPERLINK("http://geochem.nrcan.gc.ca/cdogs/content/kwd/kwd080076_e.htm", "Filtering: 0.45 µm filter paper")</f>
        <v>Filtering: 0.45 µm filter paper</v>
      </c>
      <c r="E1682" s="1" t="str">
        <f>HYPERLINK("http://geochem.nrcan.gc.ca/cdogs/content/dgp/dgp00002_e.htm", "Total")</f>
        <v>Total</v>
      </c>
      <c r="F1682" s="1" t="str">
        <f>HYPERLINK("http://geochem.nrcan.gc.ca/cdogs/content/agp/agp01500_e.htm", "SO4 | NONE | IEC")</f>
        <v>SO4 | NONE | IEC</v>
      </c>
      <c r="G1682" s="1" t="str">
        <f>HYPERLINK("http://geochem.nrcan.gc.ca/cdogs/content/mth/mth01169_e.htm", "1169")</f>
        <v>1169</v>
      </c>
      <c r="H1682" s="1" t="str">
        <f>HYPERLINK("http://geochem.nrcan.gc.ca/cdogs/content/bdl/bdl210484_e.htm", "210484")</f>
        <v>210484</v>
      </c>
      <c r="I1682" s="1" t="str">
        <f>HYPERLINK("http://geochem.nrcan.gc.ca/cdogs/content/prj/prj210099_e.htm", "210099")</f>
        <v>210099</v>
      </c>
      <c r="J1682" s="1" t="str">
        <f>HYPERLINK("http://geochem.nrcan.gc.ca/cdogs/content/svy/svy210158_e.htm", "210158")</f>
        <v>210158</v>
      </c>
      <c r="L1682" t="s">
        <v>139</v>
      </c>
      <c r="M1682">
        <v>34.200000000000003</v>
      </c>
      <c r="N1682" t="s">
        <v>139</v>
      </c>
      <c r="O1682" t="s">
        <v>7464</v>
      </c>
      <c r="P1682" t="s">
        <v>7465</v>
      </c>
      <c r="Q1682" t="s">
        <v>7466</v>
      </c>
      <c r="R1682" t="s">
        <v>7467</v>
      </c>
      <c r="T1682" t="s">
        <v>25</v>
      </c>
    </row>
    <row r="1683" spans="1:20" x14ac:dyDescent="0.25">
      <c r="A1683">
        <v>62.791510700000003</v>
      </c>
      <c r="B1683">
        <v>-128.04324679999999</v>
      </c>
      <c r="C1683" s="1" t="str">
        <f>HYPERLINK("http://geochem.nrcan.gc.ca/cdogs/content/kwd/kwd020018_e.htm", "Fluid (stream)")</f>
        <v>Fluid (stream)</v>
      </c>
      <c r="D1683" s="1" t="str">
        <f>HYPERLINK("http://geochem.nrcan.gc.ca/cdogs/content/kwd/kwd080076_e.htm", "Filtering: 0.45 µm filter paper")</f>
        <v>Filtering: 0.45 µm filter paper</v>
      </c>
      <c r="E1683" s="1" t="str">
        <f>HYPERLINK("http://geochem.nrcan.gc.ca/cdogs/content/dgp/dgp00002_e.htm", "Total")</f>
        <v>Total</v>
      </c>
      <c r="F1683" s="1" t="str">
        <f>HYPERLINK("http://geochem.nrcan.gc.ca/cdogs/content/agp/agp01500_e.htm", "SO4 | NONE | IEC")</f>
        <v>SO4 | NONE | IEC</v>
      </c>
      <c r="G1683" s="1" t="str">
        <f>HYPERLINK("http://geochem.nrcan.gc.ca/cdogs/content/mth/mth01169_e.htm", "1169")</f>
        <v>1169</v>
      </c>
      <c r="H1683" s="1" t="str">
        <f>HYPERLINK("http://geochem.nrcan.gc.ca/cdogs/content/bdl/bdl210484_e.htm", "210484")</f>
        <v>210484</v>
      </c>
      <c r="I1683" s="1" t="str">
        <f>HYPERLINK("http://geochem.nrcan.gc.ca/cdogs/content/prj/prj210099_e.htm", "210099")</f>
        <v>210099</v>
      </c>
      <c r="J1683" s="1" t="str">
        <f>HYPERLINK("http://geochem.nrcan.gc.ca/cdogs/content/svy/svy210158_e.htm", "210158")</f>
        <v>210158</v>
      </c>
      <c r="L1683" t="s">
        <v>7468</v>
      </c>
      <c r="M1683">
        <v>38.1</v>
      </c>
      <c r="N1683" t="s">
        <v>7468</v>
      </c>
      <c r="O1683" t="s">
        <v>7469</v>
      </c>
      <c r="P1683" t="s">
        <v>7470</v>
      </c>
      <c r="Q1683" t="s">
        <v>7471</v>
      </c>
      <c r="R1683" t="s">
        <v>7472</v>
      </c>
      <c r="T1683" t="s">
        <v>25</v>
      </c>
    </row>
    <row r="1684" spans="1:20" x14ac:dyDescent="0.25">
      <c r="A1684">
        <v>62.765154500000001</v>
      </c>
      <c r="B1684">
        <v>-128.04572680000001</v>
      </c>
      <c r="C1684" s="1" t="str">
        <f>HYPERLINK("http://geochem.nrcan.gc.ca/cdogs/content/kwd/kwd020018_e.htm", "Fluid (stream)")</f>
        <v>Fluid (stream)</v>
      </c>
      <c r="D1684" s="1" t="str">
        <f>HYPERLINK("http://geochem.nrcan.gc.ca/cdogs/content/kwd/kwd080076_e.htm", "Filtering: 0.45 µm filter paper")</f>
        <v>Filtering: 0.45 µm filter paper</v>
      </c>
      <c r="E1684" s="1" t="str">
        <f>HYPERLINK("http://geochem.nrcan.gc.ca/cdogs/content/dgp/dgp00002_e.htm", "Total")</f>
        <v>Total</v>
      </c>
      <c r="F1684" s="1" t="str">
        <f>HYPERLINK("http://geochem.nrcan.gc.ca/cdogs/content/agp/agp01500_e.htm", "SO4 | NONE | IEC")</f>
        <v>SO4 | NONE | IEC</v>
      </c>
      <c r="G1684" s="1" t="str">
        <f>HYPERLINK("http://geochem.nrcan.gc.ca/cdogs/content/mth/mth01169_e.htm", "1169")</f>
        <v>1169</v>
      </c>
      <c r="H1684" s="1" t="str">
        <f>HYPERLINK("http://geochem.nrcan.gc.ca/cdogs/content/bdl/bdl210484_e.htm", "210484")</f>
        <v>210484</v>
      </c>
      <c r="I1684" s="1" t="str">
        <f>HYPERLINK("http://geochem.nrcan.gc.ca/cdogs/content/prj/prj210099_e.htm", "210099")</f>
        <v>210099</v>
      </c>
      <c r="J1684" s="1" t="str">
        <f>HYPERLINK("http://geochem.nrcan.gc.ca/cdogs/content/svy/svy210158_e.htm", "210158")</f>
        <v>210158</v>
      </c>
      <c r="L1684" t="s">
        <v>3390</v>
      </c>
      <c r="M1684">
        <v>37.4</v>
      </c>
      <c r="N1684" t="s">
        <v>3390</v>
      </c>
      <c r="O1684" t="s">
        <v>7473</v>
      </c>
      <c r="P1684" t="s">
        <v>7474</v>
      </c>
      <c r="Q1684" t="s">
        <v>7475</v>
      </c>
      <c r="R1684" t="s">
        <v>7476</v>
      </c>
      <c r="T1684" t="s">
        <v>25</v>
      </c>
    </row>
    <row r="1685" spans="1:20" x14ac:dyDescent="0.25">
      <c r="A1685">
        <v>62.753613100000003</v>
      </c>
      <c r="B1685">
        <v>-128.0702211</v>
      </c>
      <c r="C1685" s="1" t="str">
        <f>HYPERLINK("http://geochem.nrcan.gc.ca/cdogs/content/kwd/kwd020018_e.htm", "Fluid (stream)")</f>
        <v>Fluid (stream)</v>
      </c>
      <c r="D1685" s="1" t="str">
        <f>HYPERLINK("http://geochem.nrcan.gc.ca/cdogs/content/kwd/kwd080076_e.htm", "Filtering: 0.45 µm filter paper")</f>
        <v>Filtering: 0.45 µm filter paper</v>
      </c>
      <c r="E1685" s="1" t="str">
        <f>HYPERLINK("http://geochem.nrcan.gc.ca/cdogs/content/dgp/dgp00002_e.htm", "Total")</f>
        <v>Total</v>
      </c>
      <c r="F1685" s="1" t="str">
        <f>HYPERLINK("http://geochem.nrcan.gc.ca/cdogs/content/agp/agp01500_e.htm", "SO4 | NONE | IEC")</f>
        <v>SO4 | NONE | IEC</v>
      </c>
      <c r="G1685" s="1" t="str">
        <f>HYPERLINK("http://geochem.nrcan.gc.ca/cdogs/content/mth/mth01169_e.htm", "1169")</f>
        <v>1169</v>
      </c>
      <c r="H1685" s="1" t="str">
        <f>HYPERLINK("http://geochem.nrcan.gc.ca/cdogs/content/bdl/bdl210484_e.htm", "210484")</f>
        <v>210484</v>
      </c>
      <c r="I1685" s="1" t="str">
        <f>HYPERLINK("http://geochem.nrcan.gc.ca/cdogs/content/prj/prj210099_e.htm", "210099")</f>
        <v>210099</v>
      </c>
      <c r="J1685" s="1" t="str">
        <f>HYPERLINK("http://geochem.nrcan.gc.ca/cdogs/content/svy/svy210158_e.htm", "210158")</f>
        <v>210158</v>
      </c>
      <c r="L1685" t="s">
        <v>7477</v>
      </c>
      <c r="M1685">
        <v>89</v>
      </c>
      <c r="N1685" t="s">
        <v>7477</v>
      </c>
      <c r="O1685" t="s">
        <v>7478</v>
      </c>
      <c r="P1685" t="s">
        <v>7479</v>
      </c>
      <c r="Q1685" t="s">
        <v>7480</v>
      </c>
      <c r="R1685" t="s">
        <v>7481</v>
      </c>
      <c r="T1685" t="s">
        <v>25</v>
      </c>
    </row>
    <row r="1686" spans="1:20" x14ac:dyDescent="0.25">
      <c r="A1686">
        <v>62.7634726</v>
      </c>
      <c r="B1686">
        <v>-128.13693190000001</v>
      </c>
      <c r="C1686" s="1" t="str">
        <f>HYPERLINK("http://geochem.nrcan.gc.ca/cdogs/content/kwd/kwd020018_e.htm", "Fluid (stream)")</f>
        <v>Fluid (stream)</v>
      </c>
      <c r="D1686" s="1" t="str">
        <f>HYPERLINK("http://geochem.nrcan.gc.ca/cdogs/content/kwd/kwd080076_e.htm", "Filtering: 0.45 µm filter paper")</f>
        <v>Filtering: 0.45 µm filter paper</v>
      </c>
      <c r="E1686" s="1" t="str">
        <f>HYPERLINK("http://geochem.nrcan.gc.ca/cdogs/content/dgp/dgp00002_e.htm", "Total")</f>
        <v>Total</v>
      </c>
      <c r="F1686" s="1" t="str">
        <f>HYPERLINK("http://geochem.nrcan.gc.ca/cdogs/content/agp/agp01500_e.htm", "SO4 | NONE | IEC")</f>
        <v>SO4 | NONE | IEC</v>
      </c>
      <c r="G1686" s="1" t="str">
        <f>HYPERLINK("http://geochem.nrcan.gc.ca/cdogs/content/mth/mth01169_e.htm", "1169")</f>
        <v>1169</v>
      </c>
      <c r="H1686" s="1" t="str">
        <f>HYPERLINK("http://geochem.nrcan.gc.ca/cdogs/content/bdl/bdl210484_e.htm", "210484")</f>
        <v>210484</v>
      </c>
      <c r="I1686" s="1" t="str">
        <f>HYPERLINK("http://geochem.nrcan.gc.ca/cdogs/content/prj/prj210099_e.htm", "210099")</f>
        <v>210099</v>
      </c>
      <c r="J1686" s="1" t="str">
        <f>HYPERLINK("http://geochem.nrcan.gc.ca/cdogs/content/svy/svy210158_e.htm", "210158")</f>
        <v>210158</v>
      </c>
      <c r="L1686" t="s">
        <v>1551</v>
      </c>
      <c r="M1686">
        <v>35.1</v>
      </c>
      <c r="N1686" t="s">
        <v>1551</v>
      </c>
      <c r="O1686" t="s">
        <v>7482</v>
      </c>
      <c r="P1686" t="s">
        <v>7483</v>
      </c>
      <c r="Q1686" t="s">
        <v>7484</v>
      </c>
      <c r="R1686" t="s">
        <v>7485</v>
      </c>
      <c r="T1686" t="s">
        <v>25</v>
      </c>
    </row>
    <row r="1687" spans="1:20" x14ac:dyDescent="0.25">
      <c r="A1687">
        <v>62.762139599999998</v>
      </c>
      <c r="B1687">
        <v>-128.16593610000001</v>
      </c>
      <c r="C1687" s="1" t="str">
        <f>HYPERLINK("http://geochem.nrcan.gc.ca/cdogs/content/kwd/kwd020018_e.htm", "Fluid (stream)")</f>
        <v>Fluid (stream)</v>
      </c>
      <c r="D1687" s="1" t="str">
        <f>HYPERLINK("http://geochem.nrcan.gc.ca/cdogs/content/kwd/kwd080076_e.htm", "Filtering: 0.45 µm filter paper")</f>
        <v>Filtering: 0.45 µm filter paper</v>
      </c>
      <c r="E1687" s="1" t="str">
        <f>HYPERLINK("http://geochem.nrcan.gc.ca/cdogs/content/dgp/dgp00002_e.htm", "Total")</f>
        <v>Total</v>
      </c>
      <c r="F1687" s="1" t="str">
        <f>HYPERLINK("http://geochem.nrcan.gc.ca/cdogs/content/agp/agp01500_e.htm", "SO4 | NONE | IEC")</f>
        <v>SO4 | NONE | IEC</v>
      </c>
      <c r="G1687" s="1" t="str">
        <f>HYPERLINK("http://geochem.nrcan.gc.ca/cdogs/content/mth/mth01169_e.htm", "1169")</f>
        <v>1169</v>
      </c>
      <c r="H1687" s="1" t="str">
        <f>HYPERLINK("http://geochem.nrcan.gc.ca/cdogs/content/bdl/bdl210484_e.htm", "210484")</f>
        <v>210484</v>
      </c>
      <c r="I1687" s="1" t="str">
        <f>HYPERLINK("http://geochem.nrcan.gc.ca/cdogs/content/prj/prj210099_e.htm", "210099")</f>
        <v>210099</v>
      </c>
      <c r="J1687" s="1" t="str">
        <f>HYPERLINK("http://geochem.nrcan.gc.ca/cdogs/content/svy/svy210158_e.htm", "210158")</f>
        <v>210158</v>
      </c>
      <c r="L1687" t="s">
        <v>7486</v>
      </c>
      <c r="M1687">
        <v>144</v>
      </c>
      <c r="N1687" t="s">
        <v>7486</v>
      </c>
      <c r="O1687" t="s">
        <v>7487</v>
      </c>
      <c r="P1687" t="s">
        <v>7488</v>
      </c>
      <c r="Q1687" t="s">
        <v>7489</v>
      </c>
      <c r="R1687" t="s">
        <v>7490</v>
      </c>
      <c r="T1687" t="s">
        <v>25</v>
      </c>
    </row>
    <row r="1688" spans="1:20" x14ac:dyDescent="0.25">
      <c r="A1688">
        <v>62.7422337</v>
      </c>
      <c r="B1688">
        <v>-128.1180201</v>
      </c>
      <c r="C1688" s="1" t="str">
        <f>HYPERLINK("http://geochem.nrcan.gc.ca/cdogs/content/kwd/kwd020018_e.htm", "Fluid (stream)")</f>
        <v>Fluid (stream)</v>
      </c>
      <c r="D1688" s="1" t="str">
        <f>HYPERLINK("http://geochem.nrcan.gc.ca/cdogs/content/kwd/kwd080076_e.htm", "Filtering: 0.45 µm filter paper")</f>
        <v>Filtering: 0.45 µm filter paper</v>
      </c>
      <c r="E1688" s="1" t="str">
        <f>HYPERLINK("http://geochem.nrcan.gc.ca/cdogs/content/dgp/dgp00002_e.htm", "Total")</f>
        <v>Total</v>
      </c>
      <c r="F1688" s="1" t="str">
        <f>HYPERLINK("http://geochem.nrcan.gc.ca/cdogs/content/agp/agp01500_e.htm", "SO4 | NONE | IEC")</f>
        <v>SO4 | NONE | IEC</v>
      </c>
      <c r="G1688" s="1" t="str">
        <f>HYPERLINK("http://geochem.nrcan.gc.ca/cdogs/content/mth/mth01169_e.htm", "1169")</f>
        <v>1169</v>
      </c>
      <c r="H1688" s="1" t="str">
        <f>HYPERLINK("http://geochem.nrcan.gc.ca/cdogs/content/bdl/bdl210484_e.htm", "210484")</f>
        <v>210484</v>
      </c>
      <c r="I1688" s="1" t="str">
        <f>HYPERLINK("http://geochem.nrcan.gc.ca/cdogs/content/prj/prj210099_e.htm", "210099")</f>
        <v>210099</v>
      </c>
      <c r="J1688" s="1" t="str">
        <f>HYPERLINK("http://geochem.nrcan.gc.ca/cdogs/content/svy/svy210158_e.htm", "210158")</f>
        <v>210158</v>
      </c>
      <c r="L1688" t="s">
        <v>7491</v>
      </c>
      <c r="M1688">
        <v>112.3</v>
      </c>
      <c r="N1688" t="s">
        <v>7491</v>
      </c>
      <c r="O1688" t="s">
        <v>7492</v>
      </c>
      <c r="P1688" t="s">
        <v>7493</v>
      </c>
      <c r="Q1688" t="s">
        <v>7494</v>
      </c>
      <c r="R1688" t="s">
        <v>7495</v>
      </c>
      <c r="T1688" t="s">
        <v>25</v>
      </c>
    </row>
    <row r="1689" spans="1:20" x14ac:dyDescent="0.25">
      <c r="A1689">
        <v>62.688950499999997</v>
      </c>
      <c r="B1689">
        <v>-128.01813619999999</v>
      </c>
      <c r="C1689" s="1" t="str">
        <f>HYPERLINK("http://geochem.nrcan.gc.ca/cdogs/content/kwd/kwd020018_e.htm", "Fluid (stream)")</f>
        <v>Fluid (stream)</v>
      </c>
      <c r="D1689" s="1" t="str">
        <f>HYPERLINK("http://geochem.nrcan.gc.ca/cdogs/content/kwd/kwd080076_e.htm", "Filtering: 0.45 µm filter paper")</f>
        <v>Filtering: 0.45 µm filter paper</v>
      </c>
      <c r="E1689" s="1" t="str">
        <f>HYPERLINK("http://geochem.nrcan.gc.ca/cdogs/content/dgp/dgp00002_e.htm", "Total")</f>
        <v>Total</v>
      </c>
      <c r="F1689" s="1" t="str">
        <f>HYPERLINK("http://geochem.nrcan.gc.ca/cdogs/content/agp/agp01500_e.htm", "SO4 | NONE | IEC")</f>
        <v>SO4 | NONE | IEC</v>
      </c>
      <c r="G1689" s="1" t="str">
        <f>HYPERLINK("http://geochem.nrcan.gc.ca/cdogs/content/mth/mth01169_e.htm", "1169")</f>
        <v>1169</v>
      </c>
      <c r="H1689" s="1" t="str">
        <f>HYPERLINK("http://geochem.nrcan.gc.ca/cdogs/content/bdl/bdl210484_e.htm", "210484")</f>
        <v>210484</v>
      </c>
      <c r="I1689" s="1" t="str">
        <f>HYPERLINK("http://geochem.nrcan.gc.ca/cdogs/content/prj/prj210099_e.htm", "210099")</f>
        <v>210099</v>
      </c>
      <c r="J1689" s="1" t="str">
        <f>HYPERLINK("http://geochem.nrcan.gc.ca/cdogs/content/svy/svy210158_e.htm", "210158")</f>
        <v>210158</v>
      </c>
      <c r="L1689" t="s">
        <v>204</v>
      </c>
      <c r="M1689">
        <v>23.1</v>
      </c>
      <c r="N1689" t="s">
        <v>204</v>
      </c>
      <c r="O1689" t="s">
        <v>7496</v>
      </c>
      <c r="P1689" t="s">
        <v>7497</v>
      </c>
      <c r="Q1689" t="s">
        <v>7498</v>
      </c>
      <c r="R1689" t="s">
        <v>7499</v>
      </c>
      <c r="T1689" t="s">
        <v>25</v>
      </c>
    </row>
    <row r="1690" spans="1:20" x14ac:dyDescent="0.25">
      <c r="A1690">
        <v>62.706158799999997</v>
      </c>
      <c r="B1690">
        <v>-128.0791012</v>
      </c>
      <c r="C1690" s="1" t="str">
        <f>HYPERLINK("http://geochem.nrcan.gc.ca/cdogs/content/kwd/kwd020018_e.htm", "Fluid (stream)")</f>
        <v>Fluid (stream)</v>
      </c>
      <c r="D1690" s="1" t="str">
        <f>HYPERLINK("http://geochem.nrcan.gc.ca/cdogs/content/kwd/kwd080076_e.htm", "Filtering: 0.45 µm filter paper")</f>
        <v>Filtering: 0.45 µm filter paper</v>
      </c>
      <c r="E1690" s="1" t="str">
        <f>HYPERLINK("http://geochem.nrcan.gc.ca/cdogs/content/dgp/dgp00002_e.htm", "Total")</f>
        <v>Total</v>
      </c>
      <c r="F1690" s="1" t="str">
        <f>HYPERLINK("http://geochem.nrcan.gc.ca/cdogs/content/agp/agp01500_e.htm", "SO4 | NONE | IEC")</f>
        <v>SO4 | NONE | IEC</v>
      </c>
      <c r="G1690" s="1" t="str">
        <f>HYPERLINK("http://geochem.nrcan.gc.ca/cdogs/content/mth/mth01169_e.htm", "1169")</f>
        <v>1169</v>
      </c>
      <c r="H1690" s="1" t="str">
        <f>HYPERLINK("http://geochem.nrcan.gc.ca/cdogs/content/bdl/bdl210484_e.htm", "210484")</f>
        <v>210484</v>
      </c>
      <c r="I1690" s="1" t="str">
        <f>HYPERLINK("http://geochem.nrcan.gc.ca/cdogs/content/prj/prj210099_e.htm", "210099")</f>
        <v>210099</v>
      </c>
      <c r="J1690" s="1" t="str">
        <f>HYPERLINK("http://geochem.nrcan.gc.ca/cdogs/content/svy/svy210158_e.htm", "210158")</f>
        <v>210158</v>
      </c>
      <c r="L1690" t="s">
        <v>2241</v>
      </c>
      <c r="M1690">
        <v>55.1</v>
      </c>
      <c r="N1690" t="s">
        <v>2241</v>
      </c>
      <c r="O1690" t="s">
        <v>7500</v>
      </c>
      <c r="P1690" t="s">
        <v>7501</v>
      </c>
      <c r="Q1690" t="s">
        <v>7502</v>
      </c>
      <c r="R1690" t="s">
        <v>7503</v>
      </c>
      <c r="T1690" t="s">
        <v>25</v>
      </c>
    </row>
    <row r="1691" spans="1:20" x14ac:dyDescent="0.25">
      <c r="A1691">
        <v>62.714030999999999</v>
      </c>
      <c r="B1691">
        <v>-128.148796</v>
      </c>
      <c r="C1691" s="1" t="str">
        <f>HYPERLINK("http://geochem.nrcan.gc.ca/cdogs/content/kwd/kwd020018_e.htm", "Fluid (stream)")</f>
        <v>Fluid (stream)</v>
      </c>
      <c r="D1691" s="1" t="str">
        <f>HYPERLINK("http://geochem.nrcan.gc.ca/cdogs/content/kwd/kwd080076_e.htm", "Filtering: 0.45 µm filter paper")</f>
        <v>Filtering: 0.45 µm filter paper</v>
      </c>
      <c r="E1691" s="1" t="str">
        <f>HYPERLINK("http://geochem.nrcan.gc.ca/cdogs/content/dgp/dgp00002_e.htm", "Total")</f>
        <v>Total</v>
      </c>
      <c r="F1691" s="1" t="str">
        <f>HYPERLINK("http://geochem.nrcan.gc.ca/cdogs/content/agp/agp01500_e.htm", "SO4 | NONE | IEC")</f>
        <v>SO4 | NONE | IEC</v>
      </c>
      <c r="G1691" s="1" t="str">
        <f>HYPERLINK("http://geochem.nrcan.gc.ca/cdogs/content/mth/mth01169_e.htm", "1169")</f>
        <v>1169</v>
      </c>
      <c r="H1691" s="1" t="str">
        <f>HYPERLINK("http://geochem.nrcan.gc.ca/cdogs/content/bdl/bdl210484_e.htm", "210484")</f>
        <v>210484</v>
      </c>
      <c r="I1691" s="1" t="str">
        <f>HYPERLINK("http://geochem.nrcan.gc.ca/cdogs/content/prj/prj210099_e.htm", "210099")</f>
        <v>210099</v>
      </c>
      <c r="J1691" s="1" t="str">
        <f>HYPERLINK("http://geochem.nrcan.gc.ca/cdogs/content/svy/svy210158_e.htm", "210158")</f>
        <v>210158</v>
      </c>
      <c r="L1691" t="s">
        <v>1813</v>
      </c>
      <c r="M1691">
        <v>5.3</v>
      </c>
      <c r="N1691" t="s">
        <v>1813</v>
      </c>
      <c r="O1691" t="s">
        <v>7504</v>
      </c>
      <c r="P1691" t="s">
        <v>7505</v>
      </c>
      <c r="Q1691" t="s">
        <v>7506</v>
      </c>
      <c r="R1691" t="s">
        <v>7507</v>
      </c>
      <c r="T1691" t="s">
        <v>25</v>
      </c>
    </row>
    <row r="1692" spans="1:20" x14ac:dyDescent="0.25">
      <c r="A1692">
        <v>62.725786399999997</v>
      </c>
      <c r="B1692">
        <v>-128.24713819999999</v>
      </c>
      <c r="C1692" s="1" t="str">
        <f>HYPERLINK("http://geochem.nrcan.gc.ca/cdogs/content/kwd/kwd020018_e.htm", "Fluid (stream)")</f>
        <v>Fluid (stream)</v>
      </c>
      <c r="D1692" s="1" t="str">
        <f>HYPERLINK("http://geochem.nrcan.gc.ca/cdogs/content/kwd/kwd080076_e.htm", "Filtering: 0.45 µm filter paper")</f>
        <v>Filtering: 0.45 µm filter paper</v>
      </c>
      <c r="E1692" s="1" t="str">
        <f>HYPERLINK("http://geochem.nrcan.gc.ca/cdogs/content/dgp/dgp00002_e.htm", "Total")</f>
        <v>Total</v>
      </c>
      <c r="F1692" s="1" t="str">
        <f>HYPERLINK("http://geochem.nrcan.gc.ca/cdogs/content/agp/agp01500_e.htm", "SO4 | NONE | IEC")</f>
        <v>SO4 | NONE | IEC</v>
      </c>
      <c r="G1692" s="1" t="str">
        <f>HYPERLINK("http://geochem.nrcan.gc.ca/cdogs/content/mth/mth01169_e.htm", "1169")</f>
        <v>1169</v>
      </c>
      <c r="H1692" s="1" t="str">
        <f>HYPERLINK("http://geochem.nrcan.gc.ca/cdogs/content/bdl/bdl210484_e.htm", "210484")</f>
        <v>210484</v>
      </c>
      <c r="I1692" s="1" t="str">
        <f>HYPERLINK("http://geochem.nrcan.gc.ca/cdogs/content/prj/prj210099_e.htm", "210099")</f>
        <v>210099</v>
      </c>
      <c r="J1692" s="1" t="str">
        <f>HYPERLINK("http://geochem.nrcan.gc.ca/cdogs/content/svy/svy210158_e.htm", "210158")</f>
        <v>210158</v>
      </c>
      <c r="L1692" t="s">
        <v>7508</v>
      </c>
      <c r="M1692">
        <v>60.9</v>
      </c>
      <c r="N1692" t="s">
        <v>7508</v>
      </c>
      <c r="O1692" t="s">
        <v>7509</v>
      </c>
      <c r="P1692" t="s">
        <v>7510</v>
      </c>
      <c r="Q1692" t="s">
        <v>7511</v>
      </c>
      <c r="R1692" t="s">
        <v>7512</v>
      </c>
      <c r="T1692" t="s">
        <v>25</v>
      </c>
    </row>
    <row r="1693" spans="1:20" x14ac:dyDescent="0.25">
      <c r="C1693" t="s">
        <v>4746</v>
      </c>
      <c r="D1693" t="s">
        <v>4747</v>
      </c>
      <c r="E1693" s="1" t="str">
        <f>HYPERLINK("http://geochem.nrcan.gc.ca/cdogs/content/dgp/dgp00002_e.htm", "Total")</f>
        <v>Total</v>
      </c>
      <c r="F1693" s="1" t="str">
        <f>HYPERLINK("http://geochem.nrcan.gc.ca/cdogs/content/agp/agp01500_e.htm", "SO4 | NONE | IEC")</f>
        <v>SO4 | NONE | IEC</v>
      </c>
      <c r="G1693" s="1" t="str">
        <f>HYPERLINK("http://geochem.nrcan.gc.ca/cdogs/content/mth/mth01169_e.htm", "1169")</f>
        <v>1169</v>
      </c>
      <c r="H1693" s="1" t="str">
        <f>HYPERLINK("http://geochem.nrcan.gc.ca/cdogs/content/bdl/bdl210484_e.htm", "210484")</f>
        <v>210484</v>
      </c>
      <c r="L1693" t="s">
        <v>252</v>
      </c>
      <c r="M1693">
        <v>12.8</v>
      </c>
      <c r="N1693">
        <v>12.8</v>
      </c>
      <c r="Q1693" t="s">
        <v>7513</v>
      </c>
      <c r="R1693" t="s">
        <v>7514</v>
      </c>
      <c r="T1693">
        <v>0</v>
      </c>
    </row>
    <row r="1694" spans="1:20" x14ac:dyDescent="0.25">
      <c r="A1694">
        <v>62.746479200000003</v>
      </c>
      <c r="B1694">
        <v>-128.32715580000001</v>
      </c>
      <c r="C1694" s="1" t="str">
        <f>HYPERLINK("http://geochem.nrcan.gc.ca/cdogs/content/kwd/kwd020018_e.htm", "Fluid (stream)")</f>
        <v>Fluid (stream)</v>
      </c>
      <c r="D1694" s="1" t="str">
        <f>HYPERLINK("http://geochem.nrcan.gc.ca/cdogs/content/kwd/kwd080076_e.htm", "Filtering: 0.45 µm filter paper")</f>
        <v>Filtering: 0.45 µm filter paper</v>
      </c>
      <c r="E1694" s="1" t="str">
        <f>HYPERLINK("http://geochem.nrcan.gc.ca/cdogs/content/dgp/dgp00002_e.htm", "Total")</f>
        <v>Total</v>
      </c>
      <c r="F1694" s="1" t="str">
        <f>HYPERLINK("http://geochem.nrcan.gc.ca/cdogs/content/agp/agp01500_e.htm", "SO4 | NONE | IEC")</f>
        <v>SO4 | NONE | IEC</v>
      </c>
      <c r="G1694" s="1" t="str">
        <f>HYPERLINK("http://geochem.nrcan.gc.ca/cdogs/content/mth/mth01169_e.htm", "1169")</f>
        <v>1169</v>
      </c>
      <c r="H1694" s="1" t="str">
        <f>HYPERLINK("http://geochem.nrcan.gc.ca/cdogs/content/bdl/bdl210484_e.htm", "210484")</f>
        <v>210484</v>
      </c>
      <c r="I1694" s="1" t="str">
        <f>HYPERLINK("http://geochem.nrcan.gc.ca/cdogs/content/prj/prj210099_e.htm", "210099")</f>
        <v>210099</v>
      </c>
      <c r="J1694" s="1" t="str">
        <f>HYPERLINK("http://geochem.nrcan.gc.ca/cdogs/content/svy/svy210158_e.htm", "210158")</f>
        <v>210158</v>
      </c>
      <c r="L1694" t="s">
        <v>1335</v>
      </c>
      <c r="M1694">
        <v>25.7</v>
      </c>
      <c r="N1694" t="s">
        <v>1335</v>
      </c>
      <c r="O1694" t="s">
        <v>7515</v>
      </c>
      <c r="P1694" t="s">
        <v>7516</v>
      </c>
      <c r="Q1694" t="s">
        <v>7517</v>
      </c>
      <c r="R1694" t="s">
        <v>7518</v>
      </c>
      <c r="T1694" t="s">
        <v>25</v>
      </c>
    </row>
    <row r="1695" spans="1:20" x14ac:dyDescent="0.25">
      <c r="A1695">
        <v>62.762382000000002</v>
      </c>
      <c r="B1695">
        <v>-128.36314110000001</v>
      </c>
      <c r="C1695" s="1" t="str">
        <f>HYPERLINK("http://geochem.nrcan.gc.ca/cdogs/content/kwd/kwd020018_e.htm", "Fluid (stream)")</f>
        <v>Fluid (stream)</v>
      </c>
      <c r="D1695" s="1" t="str">
        <f>HYPERLINK("http://geochem.nrcan.gc.ca/cdogs/content/kwd/kwd080076_e.htm", "Filtering: 0.45 µm filter paper")</f>
        <v>Filtering: 0.45 µm filter paper</v>
      </c>
      <c r="E1695" s="1" t="str">
        <f>HYPERLINK("http://geochem.nrcan.gc.ca/cdogs/content/dgp/dgp00002_e.htm", "Total")</f>
        <v>Total</v>
      </c>
      <c r="F1695" s="1" t="str">
        <f>HYPERLINK("http://geochem.nrcan.gc.ca/cdogs/content/agp/agp01500_e.htm", "SO4 | NONE | IEC")</f>
        <v>SO4 | NONE | IEC</v>
      </c>
      <c r="G1695" s="1" t="str">
        <f>HYPERLINK("http://geochem.nrcan.gc.ca/cdogs/content/mth/mth01169_e.htm", "1169")</f>
        <v>1169</v>
      </c>
      <c r="H1695" s="1" t="str">
        <f>HYPERLINK("http://geochem.nrcan.gc.ca/cdogs/content/bdl/bdl210484_e.htm", "210484")</f>
        <v>210484</v>
      </c>
      <c r="I1695" s="1" t="str">
        <f>HYPERLINK("http://geochem.nrcan.gc.ca/cdogs/content/prj/prj210099_e.htm", "210099")</f>
        <v>210099</v>
      </c>
      <c r="J1695" s="1" t="str">
        <f>HYPERLINK("http://geochem.nrcan.gc.ca/cdogs/content/svy/svy210158_e.htm", "210158")</f>
        <v>210158</v>
      </c>
      <c r="L1695" t="s">
        <v>650</v>
      </c>
      <c r="M1695">
        <v>17.8</v>
      </c>
      <c r="N1695" t="s">
        <v>650</v>
      </c>
      <c r="O1695" t="s">
        <v>7519</v>
      </c>
      <c r="P1695" t="s">
        <v>7520</v>
      </c>
      <c r="Q1695" t="s">
        <v>7521</v>
      </c>
      <c r="R1695" t="s">
        <v>7522</v>
      </c>
      <c r="T1695" t="s">
        <v>25</v>
      </c>
    </row>
    <row r="1696" spans="1:20" x14ac:dyDescent="0.25">
      <c r="A1696">
        <v>62.759408499999999</v>
      </c>
      <c r="B1696">
        <v>-128.37060729999999</v>
      </c>
      <c r="C1696" s="1" t="str">
        <f>HYPERLINK("http://geochem.nrcan.gc.ca/cdogs/content/kwd/kwd020018_e.htm", "Fluid (stream)")</f>
        <v>Fluid (stream)</v>
      </c>
      <c r="D1696" s="1" t="str">
        <f>HYPERLINK("http://geochem.nrcan.gc.ca/cdogs/content/kwd/kwd080076_e.htm", "Filtering: 0.45 µm filter paper")</f>
        <v>Filtering: 0.45 µm filter paper</v>
      </c>
      <c r="E1696" s="1" t="str">
        <f>HYPERLINK("http://geochem.nrcan.gc.ca/cdogs/content/dgp/dgp00002_e.htm", "Total")</f>
        <v>Total</v>
      </c>
      <c r="F1696" s="1" t="str">
        <f>HYPERLINK("http://geochem.nrcan.gc.ca/cdogs/content/agp/agp01500_e.htm", "SO4 | NONE | IEC")</f>
        <v>SO4 | NONE | IEC</v>
      </c>
      <c r="G1696" s="1" t="str">
        <f>HYPERLINK("http://geochem.nrcan.gc.ca/cdogs/content/mth/mth01169_e.htm", "1169")</f>
        <v>1169</v>
      </c>
      <c r="H1696" s="1" t="str">
        <f>HYPERLINK("http://geochem.nrcan.gc.ca/cdogs/content/bdl/bdl210484_e.htm", "210484")</f>
        <v>210484</v>
      </c>
      <c r="I1696" s="1" t="str">
        <f>HYPERLINK("http://geochem.nrcan.gc.ca/cdogs/content/prj/prj210099_e.htm", "210099")</f>
        <v>210099</v>
      </c>
      <c r="J1696" s="1" t="str">
        <f>HYPERLINK("http://geochem.nrcan.gc.ca/cdogs/content/svy/svy210158_e.htm", "210158")</f>
        <v>210158</v>
      </c>
      <c r="L1696" t="s">
        <v>2458</v>
      </c>
      <c r="M1696">
        <v>8.3000000000000007</v>
      </c>
      <c r="N1696" t="s">
        <v>2458</v>
      </c>
      <c r="O1696" t="s">
        <v>7523</v>
      </c>
      <c r="P1696" t="s">
        <v>7524</v>
      </c>
      <c r="Q1696" t="s">
        <v>7525</v>
      </c>
      <c r="R1696" t="s">
        <v>7526</v>
      </c>
      <c r="T1696" t="s">
        <v>25</v>
      </c>
    </row>
    <row r="1697" spans="1:20" x14ac:dyDescent="0.25">
      <c r="A1697">
        <v>62.717965999999997</v>
      </c>
      <c r="B1697">
        <v>-128.3041436</v>
      </c>
      <c r="C1697" s="1" t="str">
        <f>HYPERLINK("http://geochem.nrcan.gc.ca/cdogs/content/kwd/kwd020018_e.htm", "Fluid (stream)")</f>
        <v>Fluid (stream)</v>
      </c>
      <c r="D1697" s="1" t="str">
        <f>HYPERLINK("http://geochem.nrcan.gc.ca/cdogs/content/kwd/kwd080076_e.htm", "Filtering: 0.45 µm filter paper")</f>
        <v>Filtering: 0.45 µm filter paper</v>
      </c>
      <c r="E1697" s="1" t="str">
        <f>HYPERLINK("http://geochem.nrcan.gc.ca/cdogs/content/dgp/dgp00002_e.htm", "Total")</f>
        <v>Total</v>
      </c>
      <c r="F1697" s="1" t="str">
        <f>HYPERLINK("http://geochem.nrcan.gc.ca/cdogs/content/agp/agp01500_e.htm", "SO4 | NONE | IEC")</f>
        <v>SO4 | NONE | IEC</v>
      </c>
      <c r="G1697" s="1" t="str">
        <f>HYPERLINK("http://geochem.nrcan.gc.ca/cdogs/content/mth/mth01169_e.htm", "1169")</f>
        <v>1169</v>
      </c>
      <c r="H1697" s="1" t="str">
        <f>HYPERLINK("http://geochem.nrcan.gc.ca/cdogs/content/bdl/bdl210484_e.htm", "210484")</f>
        <v>210484</v>
      </c>
      <c r="I1697" s="1" t="str">
        <f>HYPERLINK("http://geochem.nrcan.gc.ca/cdogs/content/prj/prj210099_e.htm", "210099")</f>
        <v>210099</v>
      </c>
      <c r="J1697" s="1" t="str">
        <f>HYPERLINK("http://geochem.nrcan.gc.ca/cdogs/content/svy/svy210158_e.htm", "210158")</f>
        <v>210158</v>
      </c>
      <c r="L1697" t="s">
        <v>3147</v>
      </c>
      <c r="M1697">
        <v>20.6</v>
      </c>
      <c r="N1697" t="s">
        <v>3147</v>
      </c>
      <c r="O1697" t="s">
        <v>7527</v>
      </c>
      <c r="P1697" t="s">
        <v>7528</v>
      </c>
      <c r="Q1697" t="s">
        <v>7529</v>
      </c>
      <c r="R1697" t="s">
        <v>7530</v>
      </c>
      <c r="T1697" t="s">
        <v>25</v>
      </c>
    </row>
    <row r="1698" spans="1:20" x14ac:dyDescent="0.25">
      <c r="A1698">
        <v>62.704759000000003</v>
      </c>
      <c r="B1698">
        <v>-128.29817990000001</v>
      </c>
      <c r="C1698" s="1" t="str">
        <f>HYPERLINK("http://geochem.nrcan.gc.ca/cdogs/content/kwd/kwd020018_e.htm", "Fluid (stream)")</f>
        <v>Fluid (stream)</v>
      </c>
      <c r="D1698" s="1" t="str">
        <f>HYPERLINK("http://geochem.nrcan.gc.ca/cdogs/content/kwd/kwd080076_e.htm", "Filtering: 0.45 µm filter paper")</f>
        <v>Filtering: 0.45 µm filter paper</v>
      </c>
      <c r="E1698" s="1" t="str">
        <f>HYPERLINK("http://geochem.nrcan.gc.ca/cdogs/content/dgp/dgp00002_e.htm", "Total")</f>
        <v>Total</v>
      </c>
      <c r="F1698" s="1" t="str">
        <f>HYPERLINK("http://geochem.nrcan.gc.ca/cdogs/content/agp/agp01500_e.htm", "SO4 | NONE | IEC")</f>
        <v>SO4 | NONE | IEC</v>
      </c>
      <c r="G1698" s="1" t="str">
        <f>HYPERLINK("http://geochem.nrcan.gc.ca/cdogs/content/mth/mth01169_e.htm", "1169")</f>
        <v>1169</v>
      </c>
      <c r="H1698" s="1" t="str">
        <f>HYPERLINK("http://geochem.nrcan.gc.ca/cdogs/content/bdl/bdl210484_e.htm", "210484")</f>
        <v>210484</v>
      </c>
      <c r="I1698" s="1" t="str">
        <f>HYPERLINK("http://geochem.nrcan.gc.ca/cdogs/content/prj/prj210099_e.htm", "210099")</f>
        <v>210099</v>
      </c>
      <c r="J1698" s="1" t="str">
        <f>HYPERLINK("http://geochem.nrcan.gc.ca/cdogs/content/svy/svy210158_e.htm", "210158")</f>
        <v>210158</v>
      </c>
      <c r="L1698" t="s">
        <v>5609</v>
      </c>
      <c r="M1698">
        <v>10.8</v>
      </c>
      <c r="N1698" t="s">
        <v>5609</v>
      </c>
      <c r="O1698" t="s">
        <v>7531</v>
      </c>
      <c r="P1698" t="s">
        <v>7532</v>
      </c>
      <c r="Q1698" t="s">
        <v>7533</v>
      </c>
      <c r="R1698" t="s">
        <v>7534</v>
      </c>
      <c r="T1698" t="s">
        <v>25</v>
      </c>
    </row>
    <row r="1699" spans="1:20" x14ac:dyDescent="0.25">
      <c r="A1699">
        <v>62.625108099999999</v>
      </c>
      <c r="B1699">
        <v>-128.95089580000001</v>
      </c>
      <c r="C1699" s="1" t="str">
        <f>HYPERLINK("http://geochem.nrcan.gc.ca/cdogs/content/kwd/kwd020018_e.htm", "Fluid (stream)")</f>
        <v>Fluid (stream)</v>
      </c>
      <c r="D1699" s="1" t="str">
        <f>HYPERLINK("http://geochem.nrcan.gc.ca/cdogs/content/kwd/kwd080076_e.htm", "Filtering: 0.45 µm filter paper")</f>
        <v>Filtering: 0.45 µm filter paper</v>
      </c>
      <c r="E1699" s="1" t="str">
        <f>HYPERLINK("http://geochem.nrcan.gc.ca/cdogs/content/dgp/dgp00002_e.htm", "Total")</f>
        <v>Total</v>
      </c>
      <c r="F1699" s="1" t="str">
        <f>HYPERLINK("http://geochem.nrcan.gc.ca/cdogs/content/agp/agp01500_e.htm", "SO4 | NONE | IEC")</f>
        <v>SO4 | NONE | IEC</v>
      </c>
      <c r="G1699" s="1" t="str">
        <f>HYPERLINK("http://geochem.nrcan.gc.ca/cdogs/content/mth/mth01169_e.htm", "1169")</f>
        <v>1169</v>
      </c>
      <c r="H1699" s="1" t="str">
        <f>HYPERLINK("http://geochem.nrcan.gc.ca/cdogs/content/bdl/bdl210484_e.htm", "210484")</f>
        <v>210484</v>
      </c>
      <c r="I1699" s="1" t="str">
        <f>HYPERLINK("http://geochem.nrcan.gc.ca/cdogs/content/prj/prj210099_e.htm", "210099")</f>
        <v>210099</v>
      </c>
      <c r="J1699" s="1" t="str">
        <f>HYPERLINK("http://geochem.nrcan.gc.ca/cdogs/content/svy/svy210158_e.htm", "210158")</f>
        <v>210158</v>
      </c>
      <c r="L1699" t="s">
        <v>329</v>
      </c>
      <c r="M1699">
        <v>22.8</v>
      </c>
      <c r="N1699" t="s">
        <v>329</v>
      </c>
      <c r="O1699" t="s">
        <v>7535</v>
      </c>
      <c r="P1699" t="s">
        <v>7536</v>
      </c>
      <c r="Q1699" t="s">
        <v>7537</v>
      </c>
      <c r="R1699" t="s">
        <v>7538</v>
      </c>
      <c r="T1699" t="s">
        <v>25</v>
      </c>
    </row>
    <row r="1700" spans="1:20" x14ac:dyDescent="0.25">
      <c r="A1700">
        <v>62.611356100000002</v>
      </c>
      <c r="B1700">
        <v>-129.049702</v>
      </c>
      <c r="C1700" s="1" t="str">
        <f>HYPERLINK("http://geochem.nrcan.gc.ca/cdogs/content/kwd/kwd020018_e.htm", "Fluid (stream)")</f>
        <v>Fluid (stream)</v>
      </c>
      <c r="D1700" s="1" t="str">
        <f>HYPERLINK("http://geochem.nrcan.gc.ca/cdogs/content/kwd/kwd080076_e.htm", "Filtering: 0.45 µm filter paper")</f>
        <v>Filtering: 0.45 µm filter paper</v>
      </c>
      <c r="E1700" s="1" t="str">
        <f>HYPERLINK("http://geochem.nrcan.gc.ca/cdogs/content/dgp/dgp00002_e.htm", "Total")</f>
        <v>Total</v>
      </c>
      <c r="F1700" s="1" t="str">
        <f>HYPERLINK("http://geochem.nrcan.gc.ca/cdogs/content/agp/agp01500_e.htm", "SO4 | NONE | IEC")</f>
        <v>SO4 | NONE | IEC</v>
      </c>
      <c r="G1700" s="1" t="str">
        <f>HYPERLINK("http://geochem.nrcan.gc.ca/cdogs/content/mth/mth01169_e.htm", "1169")</f>
        <v>1169</v>
      </c>
      <c r="H1700" s="1" t="str">
        <f>HYPERLINK("http://geochem.nrcan.gc.ca/cdogs/content/bdl/bdl210484_e.htm", "210484")</f>
        <v>210484</v>
      </c>
      <c r="I1700" s="1" t="str">
        <f>HYPERLINK("http://geochem.nrcan.gc.ca/cdogs/content/prj/prj210099_e.htm", "210099")</f>
        <v>210099</v>
      </c>
      <c r="J1700" s="1" t="str">
        <f>HYPERLINK("http://geochem.nrcan.gc.ca/cdogs/content/svy/svy210158_e.htm", "210158")</f>
        <v>210158</v>
      </c>
      <c r="L1700" t="s">
        <v>3231</v>
      </c>
      <c r="M1700">
        <v>63.7</v>
      </c>
      <c r="N1700" t="s">
        <v>3231</v>
      </c>
      <c r="O1700" t="s">
        <v>7539</v>
      </c>
      <c r="P1700" t="s">
        <v>7540</v>
      </c>
      <c r="Q1700" t="s">
        <v>7541</v>
      </c>
      <c r="R1700" t="s">
        <v>7542</v>
      </c>
      <c r="T1700" t="s">
        <v>25</v>
      </c>
    </row>
    <row r="1701" spans="1:20" x14ac:dyDescent="0.25">
      <c r="A1701">
        <v>62.613752099999999</v>
      </c>
      <c r="B1701">
        <v>-129.08803330000001</v>
      </c>
      <c r="C1701" s="1" t="str">
        <f>HYPERLINK("http://geochem.nrcan.gc.ca/cdogs/content/kwd/kwd020018_e.htm", "Fluid (stream)")</f>
        <v>Fluid (stream)</v>
      </c>
      <c r="D1701" s="1" t="str">
        <f>HYPERLINK("http://geochem.nrcan.gc.ca/cdogs/content/kwd/kwd080076_e.htm", "Filtering: 0.45 µm filter paper")</f>
        <v>Filtering: 0.45 µm filter paper</v>
      </c>
      <c r="E1701" s="1" t="str">
        <f>HYPERLINK("http://geochem.nrcan.gc.ca/cdogs/content/dgp/dgp00002_e.htm", "Total")</f>
        <v>Total</v>
      </c>
      <c r="F1701" s="1" t="str">
        <f>HYPERLINK("http://geochem.nrcan.gc.ca/cdogs/content/agp/agp01500_e.htm", "SO4 | NONE | IEC")</f>
        <v>SO4 | NONE | IEC</v>
      </c>
      <c r="G1701" s="1" t="str">
        <f>HYPERLINK("http://geochem.nrcan.gc.ca/cdogs/content/mth/mth01169_e.htm", "1169")</f>
        <v>1169</v>
      </c>
      <c r="H1701" s="1" t="str">
        <f>HYPERLINK("http://geochem.nrcan.gc.ca/cdogs/content/bdl/bdl210484_e.htm", "210484")</f>
        <v>210484</v>
      </c>
      <c r="I1701" s="1" t="str">
        <f>HYPERLINK("http://geochem.nrcan.gc.ca/cdogs/content/prj/prj210099_e.htm", "210099")</f>
        <v>210099</v>
      </c>
      <c r="J1701" s="1" t="str">
        <f>HYPERLINK("http://geochem.nrcan.gc.ca/cdogs/content/svy/svy210158_e.htm", "210158")</f>
        <v>210158</v>
      </c>
      <c r="L1701" t="s">
        <v>7543</v>
      </c>
      <c r="M1701">
        <v>69.400000000000006</v>
      </c>
      <c r="N1701" t="s">
        <v>7543</v>
      </c>
      <c r="O1701" t="s">
        <v>7544</v>
      </c>
      <c r="P1701" t="s">
        <v>7545</v>
      </c>
      <c r="Q1701" t="s">
        <v>7546</v>
      </c>
      <c r="R1701" t="s">
        <v>7547</v>
      </c>
      <c r="T1701" t="s">
        <v>25</v>
      </c>
    </row>
    <row r="1702" spans="1:20" x14ac:dyDescent="0.25">
      <c r="A1702">
        <v>62.616860600000003</v>
      </c>
      <c r="B1702">
        <v>-129.1206641</v>
      </c>
      <c r="C1702" s="1" t="str">
        <f>HYPERLINK("http://geochem.nrcan.gc.ca/cdogs/content/kwd/kwd020018_e.htm", "Fluid (stream)")</f>
        <v>Fluid (stream)</v>
      </c>
      <c r="D1702" s="1" t="str">
        <f>HYPERLINK("http://geochem.nrcan.gc.ca/cdogs/content/kwd/kwd080076_e.htm", "Filtering: 0.45 µm filter paper")</f>
        <v>Filtering: 0.45 µm filter paper</v>
      </c>
      <c r="E1702" s="1" t="str">
        <f>HYPERLINK("http://geochem.nrcan.gc.ca/cdogs/content/dgp/dgp00002_e.htm", "Total")</f>
        <v>Total</v>
      </c>
      <c r="F1702" s="1" t="str">
        <f>HYPERLINK("http://geochem.nrcan.gc.ca/cdogs/content/agp/agp01500_e.htm", "SO4 | NONE | IEC")</f>
        <v>SO4 | NONE | IEC</v>
      </c>
      <c r="G1702" s="1" t="str">
        <f>HYPERLINK("http://geochem.nrcan.gc.ca/cdogs/content/mth/mth01169_e.htm", "1169")</f>
        <v>1169</v>
      </c>
      <c r="H1702" s="1" t="str">
        <f>HYPERLINK("http://geochem.nrcan.gc.ca/cdogs/content/bdl/bdl210484_e.htm", "210484")</f>
        <v>210484</v>
      </c>
      <c r="I1702" s="1" t="str">
        <f>HYPERLINK("http://geochem.nrcan.gc.ca/cdogs/content/prj/prj210099_e.htm", "210099")</f>
        <v>210099</v>
      </c>
      <c r="J1702" s="1" t="str">
        <f>HYPERLINK("http://geochem.nrcan.gc.ca/cdogs/content/svy/svy210158_e.htm", "210158")</f>
        <v>210158</v>
      </c>
      <c r="L1702" t="s">
        <v>1359</v>
      </c>
      <c r="M1702">
        <v>44.6</v>
      </c>
      <c r="N1702" t="s">
        <v>1359</v>
      </c>
      <c r="O1702" t="s">
        <v>7548</v>
      </c>
      <c r="P1702" t="s">
        <v>7549</v>
      </c>
      <c r="Q1702" t="s">
        <v>7550</v>
      </c>
      <c r="R1702" t="s">
        <v>7551</v>
      </c>
      <c r="T1702" t="s">
        <v>25</v>
      </c>
    </row>
    <row r="1703" spans="1:20" x14ac:dyDescent="0.25">
      <c r="A1703">
        <v>62.643971700000002</v>
      </c>
      <c r="B1703">
        <v>-129.11790500000001</v>
      </c>
      <c r="C1703" s="1" t="str">
        <f>HYPERLINK("http://geochem.nrcan.gc.ca/cdogs/content/kwd/kwd020018_e.htm", "Fluid (stream)")</f>
        <v>Fluid (stream)</v>
      </c>
      <c r="D1703" s="1" t="str">
        <f>HYPERLINK("http://geochem.nrcan.gc.ca/cdogs/content/kwd/kwd080076_e.htm", "Filtering: 0.45 µm filter paper")</f>
        <v>Filtering: 0.45 µm filter paper</v>
      </c>
      <c r="E1703" s="1" t="str">
        <f>HYPERLINK("http://geochem.nrcan.gc.ca/cdogs/content/dgp/dgp00002_e.htm", "Total")</f>
        <v>Total</v>
      </c>
      <c r="F1703" s="1" t="str">
        <f>HYPERLINK("http://geochem.nrcan.gc.ca/cdogs/content/agp/agp01500_e.htm", "SO4 | NONE | IEC")</f>
        <v>SO4 | NONE | IEC</v>
      </c>
      <c r="G1703" s="1" t="str">
        <f>HYPERLINK("http://geochem.nrcan.gc.ca/cdogs/content/mth/mth01169_e.htm", "1169")</f>
        <v>1169</v>
      </c>
      <c r="H1703" s="1" t="str">
        <f>HYPERLINK("http://geochem.nrcan.gc.ca/cdogs/content/bdl/bdl210484_e.htm", "210484")</f>
        <v>210484</v>
      </c>
      <c r="I1703" s="1" t="str">
        <f>HYPERLINK("http://geochem.nrcan.gc.ca/cdogs/content/prj/prj210099_e.htm", "210099")</f>
        <v>210099</v>
      </c>
      <c r="J1703" s="1" t="str">
        <f>HYPERLINK("http://geochem.nrcan.gc.ca/cdogs/content/svy/svy210158_e.htm", "210158")</f>
        <v>210158</v>
      </c>
      <c r="L1703" t="s">
        <v>1980</v>
      </c>
      <c r="M1703">
        <v>42.8</v>
      </c>
      <c r="N1703" t="s">
        <v>1980</v>
      </c>
      <c r="O1703" t="s">
        <v>7552</v>
      </c>
      <c r="P1703" t="s">
        <v>7553</v>
      </c>
      <c r="Q1703" t="s">
        <v>7554</v>
      </c>
      <c r="R1703" t="s">
        <v>7555</v>
      </c>
      <c r="T1703" t="s">
        <v>25</v>
      </c>
    </row>
    <row r="1704" spans="1:20" x14ac:dyDescent="0.25">
      <c r="A1704">
        <v>62.6701999</v>
      </c>
      <c r="B1704">
        <v>-129.06289599999999</v>
      </c>
      <c r="C1704" s="1" t="str">
        <f>HYPERLINK("http://geochem.nrcan.gc.ca/cdogs/content/kwd/kwd020018_e.htm", "Fluid (stream)")</f>
        <v>Fluid (stream)</v>
      </c>
      <c r="D1704" s="1" t="str">
        <f>HYPERLINK("http://geochem.nrcan.gc.ca/cdogs/content/kwd/kwd080076_e.htm", "Filtering: 0.45 µm filter paper")</f>
        <v>Filtering: 0.45 µm filter paper</v>
      </c>
      <c r="E1704" s="1" t="str">
        <f>HYPERLINK("http://geochem.nrcan.gc.ca/cdogs/content/dgp/dgp00002_e.htm", "Total")</f>
        <v>Total</v>
      </c>
      <c r="F1704" s="1" t="str">
        <f>HYPERLINK("http://geochem.nrcan.gc.ca/cdogs/content/agp/agp01500_e.htm", "SO4 | NONE | IEC")</f>
        <v>SO4 | NONE | IEC</v>
      </c>
      <c r="G1704" s="1" t="str">
        <f>HYPERLINK("http://geochem.nrcan.gc.ca/cdogs/content/mth/mth01169_e.htm", "1169")</f>
        <v>1169</v>
      </c>
      <c r="H1704" s="1" t="str">
        <f>HYPERLINK("http://geochem.nrcan.gc.ca/cdogs/content/bdl/bdl210484_e.htm", "210484")</f>
        <v>210484</v>
      </c>
      <c r="I1704" s="1" t="str">
        <f>HYPERLINK("http://geochem.nrcan.gc.ca/cdogs/content/prj/prj210099_e.htm", "210099")</f>
        <v>210099</v>
      </c>
      <c r="J1704" s="1" t="str">
        <f>HYPERLINK("http://geochem.nrcan.gc.ca/cdogs/content/svy/svy210158_e.htm", "210158")</f>
        <v>210158</v>
      </c>
      <c r="L1704" t="s">
        <v>26</v>
      </c>
      <c r="M1704">
        <v>9.1999999999999993</v>
      </c>
      <c r="N1704" t="s">
        <v>26</v>
      </c>
      <c r="O1704" t="s">
        <v>7556</v>
      </c>
      <c r="P1704" t="s">
        <v>7557</v>
      </c>
      <c r="Q1704" t="s">
        <v>7558</v>
      </c>
      <c r="R1704" t="s">
        <v>7559</v>
      </c>
      <c r="T1704" t="s">
        <v>25</v>
      </c>
    </row>
    <row r="1705" spans="1:20" x14ac:dyDescent="0.25">
      <c r="A1705">
        <v>62.685167200000002</v>
      </c>
      <c r="B1705">
        <v>-129.01591339999999</v>
      </c>
      <c r="C1705" s="1" t="str">
        <f>HYPERLINK("http://geochem.nrcan.gc.ca/cdogs/content/kwd/kwd020018_e.htm", "Fluid (stream)")</f>
        <v>Fluid (stream)</v>
      </c>
      <c r="D1705" s="1" t="str">
        <f>HYPERLINK("http://geochem.nrcan.gc.ca/cdogs/content/kwd/kwd080076_e.htm", "Filtering: 0.45 µm filter paper")</f>
        <v>Filtering: 0.45 µm filter paper</v>
      </c>
      <c r="E1705" s="1" t="str">
        <f>HYPERLINK("http://geochem.nrcan.gc.ca/cdogs/content/dgp/dgp00002_e.htm", "Total")</f>
        <v>Total</v>
      </c>
      <c r="F1705" s="1" t="str">
        <f>HYPERLINK("http://geochem.nrcan.gc.ca/cdogs/content/agp/agp01500_e.htm", "SO4 | NONE | IEC")</f>
        <v>SO4 | NONE | IEC</v>
      </c>
      <c r="G1705" s="1" t="str">
        <f>HYPERLINK("http://geochem.nrcan.gc.ca/cdogs/content/mth/mth01169_e.htm", "1169")</f>
        <v>1169</v>
      </c>
      <c r="H1705" s="1" t="str">
        <f>HYPERLINK("http://geochem.nrcan.gc.ca/cdogs/content/bdl/bdl210484_e.htm", "210484")</f>
        <v>210484</v>
      </c>
      <c r="I1705" s="1" t="str">
        <f>HYPERLINK("http://geochem.nrcan.gc.ca/cdogs/content/prj/prj210099_e.htm", "210099")</f>
        <v>210099</v>
      </c>
      <c r="J1705" s="1" t="str">
        <f>HYPERLINK("http://geochem.nrcan.gc.ca/cdogs/content/svy/svy210158_e.htm", "210158")</f>
        <v>210158</v>
      </c>
      <c r="L1705" t="s">
        <v>459</v>
      </c>
      <c r="M1705">
        <v>28.6</v>
      </c>
      <c r="N1705" t="s">
        <v>459</v>
      </c>
      <c r="O1705" t="s">
        <v>7560</v>
      </c>
      <c r="P1705" t="s">
        <v>7561</v>
      </c>
      <c r="Q1705" t="s">
        <v>7562</v>
      </c>
      <c r="R1705" t="s">
        <v>7563</v>
      </c>
      <c r="T1705" t="s">
        <v>25</v>
      </c>
    </row>
    <row r="1706" spans="1:20" x14ac:dyDescent="0.25">
      <c r="A1706">
        <v>62.689438500000001</v>
      </c>
      <c r="B1706">
        <v>-128.9760253</v>
      </c>
      <c r="C1706" s="1" t="str">
        <f>HYPERLINK("http://geochem.nrcan.gc.ca/cdogs/content/kwd/kwd020018_e.htm", "Fluid (stream)")</f>
        <v>Fluid (stream)</v>
      </c>
      <c r="D1706" s="1" t="str">
        <f>HYPERLINK("http://geochem.nrcan.gc.ca/cdogs/content/kwd/kwd080076_e.htm", "Filtering: 0.45 µm filter paper")</f>
        <v>Filtering: 0.45 µm filter paper</v>
      </c>
      <c r="E1706" s="1" t="str">
        <f>HYPERLINK("http://geochem.nrcan.gc.ca/cdogs/content/dgp/dgp00002_e.htm", "Total")</f>
        <v>Total</v>
      </c>
      <c r="F1706" s="1" t="str">
        <f>HYPERLINK("http://geochem.nrcan.gc.ca/cdogs/content/agp/agp01500_e.htm", "SO4 | NONE | IEC")</f>
        <v>SO4 | NONE | IEC</v>
      </c>
      <c r="G1706" s="1" t="str">
        <f>HYPERLINK("http://geochem.nrcan.gc.ca/cdogs/content/mth/mth01169_e.htm", "1169")</f>
        <v>1169</v>
      </c>
      <c r="H1706" s="1" t="str">
        <f>HYPERLINK("http://geochem.nrcan.gc.ca/cdogs/content/bdl/bdl210484_e.htm", "210484")</f>
        <v>210484</v>
      </c>
      <c r="I1706" s="1" t="str">
        <f>HYPERLINK("http://geochem.nrcan.gc.ca/cdogs/content/prj/prj210099_e.htm", "210099")</f>
        <v>210099</v>
      </c>
      <c r="J1706" s="1" t="str">
        <f>HYPERLINK("http://geochem.nrcan.gc.ca/cdogs/content/svy/svy210158_e.htm", "210158")</f>
        <v>210158</v>
      </c>
      <c r="L1706" t="s">
        <v>36</v>
      </c>
      <c r="M1706">
        <v>17.2</v>
      </c>
      <c r="N1706" t="s">
        <v>36</v>
      </c>
      <c r="O1706" t="s">
        <v>7564</v>
      </c>
      <c r="P1706" t="s">
        <v>7565</v>
      </c>
      <c r="Q1706" t="s">
        <v>7566</v>
      </c>
      <c r="R1706" t="s">
        <v>7567</v>
      </c>
      <c r="T1706" t="s">
        <v>25</v>
      </c>
    </row>
    <row r="1707" spans="1:20" x14ac:dyDescent="0.25">
      <c r="A1707">
        <v>62.7103891</v>
      </c>
      <c r="B1707">
        <v>-128.97845129999999</v>
      </c>
      <c r="C1707" s="1" t="str">
        <f>HYPERLINK("http://geochem.nrcan.gc.ca/cdogs/content/kwd/kwd020018_e.htm", "Fluid (stream)")</f>
        <v>Fluid (stream)</v>
      </c>
      <c r="D1707" s="1" t="str">
        <f>HYPERLINK("http://geochem.nrcan.gc.ca/cdogs/content/kwd/kwd080076_e.htm", "Filtering: 0.45 µm filter paper")</f>
        <v>Filtering: 0.45 µm filter paper</v>
      </c>
      <c r="E1707" s="1" t="str">
        <f>HYPERLINK("http://geochem.nrcan.gc.ca/cdogs/content/dgp/dgp00002_e.htm", "Total")</f>
        <v>Total</v>
      </c>
      <c r="F1707" s="1" t="str">
        <f>HYPERLINK("http://geochem.nrcan.gc.ca/cdogs/content/agp/agp01500_e.htm", "SO4 | NONE | IEC")</f>
        <v>SO4 | NONE | IEC</v>
      </c>
      <c r="G1707" s="1" t="str">
        <f>HYPERLINK("http://geochem.nrcan.gc.ca/cdogs/content/mth/mth01169_e.htm", "1169")</f>
        <v>1169</v>
      </c>
      <c r="H1707" s="1" t="str">
        <f>HYPERLINK("http://geochem.nrcan.gc.ca/cdogs/content/bdl/bdl210484_e.htm", "210484")</f>
        <v>210484</v>
      </c>
      <c r="I1707" s="1" t="str">
        <f>HYPERLINK("http://geochem.nrcan.gc.ca/cdogs/content/prj/prj210099_e.htm", "210099")</f>
        <v>210099</v>
      </c>
      <c r="J1707" s="1" t="str">
        <f>HYPERLINK("http://geochem.nrcan.gc.ca/cdogs/content/svy/svy210158_e.htm", "210158")</f>
        <v>210158</v>
      </c>
      <c r="L1707" t="s">
        <v>1298</v>
      </c>
      <c r="M1707">
        <v>27.8</v>
      </c>
      <c r="N1707" t="s">
        <v>1298</v>
      </c>
      <c r="O1707" t="s">
        <v>7568</v>
      </c>
      <c r="P1707" t="s">
        <v>7569</v>
      </c>
      <c r="Q1707" t="s">
        <v>7570</v>
      </c>
      <c r="R1707" t="s">
        <v>7571</v>
      </c>
      <c r="T1707" t="s">
        <v>25</v>
      </c>
    </row>
    <row r="1708" spans="1:20" x14ac:dyDescent="0.25">
      <c r="A1708">
        <v>62.7228128</v>
      </c>
      <c r="B1708">
        <v>-128.9482265</v>
      </c>
      <c r="C1708" s="1" t="str">
        <f>HYPERLINK("http://geochem.nrcan.gc.ca/cdogs/content/kwd/kwd020018_e.htm", "Fluid (stream)")</f>
        <v>Fluid (stream)</v>
      </c>
      <c r="D1708" s="1" t="str">
        <f>HYPERLINK("http://geochem.nrcan.gc.ca/cdogs/content/kwd/kwd080076_e.htm", "Filtering: 0.45 µm filter paper")</f>
        <v>Filtering: 0.45 µm filter paper</v>
      </c>
      <c r="E1708" s="1" t="str">
        <f>HYPERLINK("http://geochem.nrcan.gc.ca/cdogs/content/dgp/dgp00002_e.htm", "Total")</f>
        <v>Total</v>
      </c>
      <c r="F1708" s="1" t="str">
        <f>HYPERLINK("http://geochem.nrcan.gc.ca/cdogs/content/agp/agp01500_e.htm", "SO4 | NONE | IEC")</f>
        <v>SO4 | NONE | IEC</v>
      </c>
      <c r="G1708" s="1" t="str">
        <f>HYPERLINK("http://geochem.nrcan.gc.ca/cdogs/content/mth/mth01169_e.htm", "1169")</f>
        <v>1169</v>
      </c>
      <c r="H1708" s="1" t="str">
        <f>HYPERLINK("http://geochem.nrcan.gc.ca/cdogs/content/bdl/bdl210484_e.htm", "210484")</f>
        <v>210484</v>
      </c>
      <c r="I1708" s="1" t="str">
        <f>HYPERLINK("http://geochem.nrcan.gc.ca/cdogs/content/prj/prj210099_e.htm", "210099")</f>
        <v>210099</v>
      </c>
      <c r="J1708" s="1" t="str">
        <f>HYPERLINK("http://geochem.nrcan.gc.ca/cdogs/content/svy/svy210158_e.htm", "210158")</f>
        <v>210158</v>
      </c>
      <c r="L1708" t="s">
        <v>7572</v>
      </c>
      <c r="M1708">
        <v>118</v>
      </c>
      <c r="N1708" t="s">
        <v>7572</v>
      </c>
      <c r="O1708" t="s">
        <v>7573</v>
      </c>
      <c r="P1708" t="s">
        <v>7574</v>
      </c>
      <c r="Q1708" t="s">
        <v>7575</v>
      </c>
      <c r="R1708" t="s">
        <v>7576</v>
      </c>
      <c r="T1708" t="s">
        <v>25</v>
      </c>
    </row>
    <row r="1709" spans="1:20" x14ac:dyDescent="0.25">
      <c r="A1709">
        <v>62.752918999999999</v>
      </c>
      <c r="B1709">
        <v>-128.98765929999999</v>
      </c>
      <c r="C1709" s="1" t="str">
        <f>HYPERLINK("http://geochem.nrcan.gc.ca/cdogs/content/kwd/kwd020018_e.htm", "Fluid (stream)")</f>
        <v>Fluid (stream)</v>
      </c>
      <c r="D1709" s="1" t="str">
        <f>HYPERLINK("http://geochem.nrcan.gc.ca/cdogs/content/kwd/kwd080076_e.htm", "Filtering: 0.45 µm filter paper")</f>
        <v>Filtering: 0.45 µm filter paper</v>
      </c>
      <c r="E1709" s="1" t="str">
        <f>HYPERLINK("http://geochem.nrcan.gc.ca/cdogs/content/dgp/dgp00002_e.htm", "Total")</f>
        <v>Total</v>
      </c>
      <c r="F1709" s="1" t="str">
        <f>HYPERLINK("http://geochem.nrcan.gc.ca/cdogs/content/agp/agp01500_e.htm", "SO4 | NONE | IEC")</f>
        <v>SO4 | NONE | IEC</v>
      </c>
      <c r="G1709" s="1" t="str">
        <f>HYPERLINK("http://geochem.nrcan.gc.ca/cdogs/content/mth/mth01169_e.htm", "1169")</f>
        <v>1169</v>
      </c>
      <c r="H1709" s="1" t="str">
        <f>HYPERLINK("http://geochem.nrcan.gc.ca/cdogs/content/bdl/bdl210484_e.htm", "210484")</f>
        <v>210484</v>
      </c>
      <c r="I1709" s="1" t="str">
        <f>HYPERLINK("http://geochem.nrcan.gc.ca/cdogs/content/prj/prj210099_e.htm", "210099")</f>
        <v>210099</v>
      </c>
      <c r="J1709" s="1" t="str">
        <f>HYPERLINK("http://geochem.nrcan.gc.ca/cdogs/content/svy/svy210158_e.htm", "210158")</f>
        <v>210158</v>
      </c>
      <c r="L1709" t="s">
        <v>4923</v>
      </c>
      <c r="M1709">
        <v>30</v>
      </c>
      <c r="N1709" t="s">
        <v>4923</v>
      </c>
      <c r="O1709" t="s">
        <v>7577</v>
      </c>
      <c r="P1709" t="s">
        <v>7578</v>
      </c>
      <c r="Q1709" t="s">
        <v>7579</v>
      </c>
      <c r="R1709" t="s">
        <v>7580</v>
      </c>
      <c r="T1709" t="s">
        <v>25</v>
      </c>
    </row>
    <row r="1710" spans="1:20" x14ac:dyDescent="0.25">
      <c r="A1710">
        <v>62.751849100000001</v>
      </c>
      <c r="B1710">
        <v>-128.97558140000001</v>
      </c>
      <c r="C1710" s="1" t="str">
        <f>HYPERLINK("http://geochem.nrcan.gc.ca/cdogs/content/kwd/kwd020018_e.htm", "Fluid (stream)")</f>
        <v>Fluid (stream)</v>
      </c>
      <c r="D1710" s="1" t="str">
        <f>HYPERLINK("http://geochem.nrcan.gc.ca/cdogs/content/kwd/kwd080076_e.htm", "Filtering: 0.45 µm filter paper")</f>
        <v>Filtering: 0.45 µm filter paper</v>
      </c>
      <c r="E1710" s="1" t="str">
        <f>HYPERLINK("http://geochem.nrcan.gc.ca/cdogs/content/dgp/dgp00002_e.htm", "Total")</f>
        <v>Total</v>
      </c>
      <c r="F1710" s="1" t="str">
        <f>HYPERLINK("http://geochem.nrcan.gc.ca/cdogs/content/agp/agp01500_e.htm", "SO4 | NONE | IEC")</f>
        <v>SO4 | NONE | IEC</v>
      </c>
      <c r="G1710" s="1" t="str">
        <f>HYPERLINK("http://geochem.nrcan.gc.ca/cdogs/content/mth/mth01169_e.htm", "1169")</f>
        <v>1169</v>
      </c>
      <c r="H1710" s="1" t="str">
        <f>HYPERLINK("http://geochem.nrcan.gc.ca/cdogs/content/bdl/bdl210484_e.htm", "210484")</f>
        <v>210484</v>
      </c>
      <c r="I1710" s="1" t="str">
        <f>HYPERLINK("http://geochem.nrcan.gc.ca/cdogs/content/prj/prj210099_e.htm", "210099")</f>
        <v>210099</v>
      </c>
      <c r="J1710" s="1" t="str">
        <f>HYPERLINK("http://geochem.nrcan.gc.ca/cdogs/content/svy/svy210158_e.htm", "210158")</f>
        <v>210158</v>
      </c>
      <c r="L1710" t="s">
        <v>1918</v>
      </c>
      <c r="M1710">
        <v>27.2</v>
      </c>
      <c r="N1710" t="s">
        <v>1918</v>
      </c>
      <c r="O1710" t="s">
        <v>7581</v>
      </c>
      <c r="P1710" t="s">
        <v>7582</v>
      </c>
      <c r="Q1710" t="s">
        <v>7583</v>
      </c>
      <c r="R1710" t="s">
        <v>7584</v>
      </c>
      <c r="T1710" t="s">
        <v>25</v>
      </c>
    </row>
    <row r="1711" spans="1:20" x14ac:dyDescent="0.25">
      <c r="A1711">
        <v>62.751849100000001</v>
      </c>
      <c r="B1711">
        <v>-128.97558140000001</v>
      </c>
      <c r="C1711" s="1" t="str">
        <f>HYPERLINK("http://geochem.nrcan.gc.ca/cdogs/content/kwd/kwd020018_e.htm", "Fluid (stream)")</f>
        <v>Fluid (stream)</v>
      </c>
      <c r="D1711" s="1" t="str">
        <f>HYPERLINK("http://geochem.nrcan.gc.ca/cdogs/content/kwd/kwd080076_e.htm", "Filtering: 0.45 µm filter paper")</f>
        <v>Filtering: 0.45 µm filter paper</v>
      </c>
      <c r="E1711" s="1" t="str">
        <f>HYPERLINK("http://geochem.nrcan.gc.ca/cdogs/content/dgp/dgp00002_e.htm", "Total")</f>
        <v>Total</v>
      </c>
      <c r="F1711" s="1" t="str">
        <f>HYPERLINK("http://geochem.nrcan.gc.ca/cdogs/content/agp/agp01500_e.htm", "SO4 | NONE | IEC")</f>
        <v>SO4 | NONE | IEC</v>
      </c>
      <c r="G1711" s="1" t="str">
        <f>HYPERLINK("http://geochem.nrcan.gc.ca/cdogs/content/mth/mth01169_e.htm", "1169")</f>
        <v>1169</v>
      </c>
      <c r="H1711" s="1" t="str">
        <f>HYPERLINK("http://geochem.nrcan.gc.ca/cdogs/content/bdl/bdl210484_e.htm", "210484")</f>
        <v>210484</v>
      </c>
      <c r="I1711" s="1" t="str">
        <f>HYPERLINK("http://geochem.nrcan.gc.ca/cdogs/content/prj/prj210099_e.htm", "210099")</f>
        <v>210099</v>
      </c>
      <c r="J1711" s="1" t="str">
        <f>HYPERLINK("http://geochem.nrcan.gc.ca/cdogs/content/svy/svy210158_e.htm", "210158")</f>
        <v>210158</v>
      </c>
      <c r="L1711" t="s">
        <v>1918</v>
      </c>
      <c r="M1711">
        <v>27.2</v>
      </c>
      <c r="N1711" t="s">
        <v>1918</v>
      </c>
      <c r="O1711" t="s">
        <v>7581</v>
      </c>
      <c r="P1711" t="s">
        <v>7585</v>
      </c>
      <c r="Q1711" t="s">
        <v>7586</v>
      </c>
      <c r="R1711" t="s">
        <v>7587</v>
      </c>
      <c r="T1711" t="s">
        <v>25</v>
      </c>
    </row>
    <row r="1712" spans="1:20" x14ac:dyDescent="0.25">
      <c r="C1712" t="s">
        <v>4746</v>
      </c>
      <c r="D1712" t="s">
        <v>4747</v>
      </c>
      <c r="E1712" s="1" t="str">
        <f>HYPERLINK("http://geochem.nrcan.gc.ca/cdogs/content/dgp/dgp00002_e.htm", "Total")</f>
        <v>Total</v>
      </c>
      <c r="F1712" s="1" t="str">
        <f>HYPERLINK("http://geochem.nrcan.gc.ca/cdogs/content/agp/agp01500_e.htm", "SO4 | NONE | IEC")</f>
        <v>SO4 | NONE | IEC</v>
      </c>
      <c r="G1712" s="1" t="str">
        <f>HYPERLINK("http://geochem.nrcan.gc.ca/cdogs/content/mth/mth01169_e.htm", "1169")</f>
        <v>1169</v>
      </c>
      <c r="H1712" s="1" t="str">
        <f>HYPERLINK("http://geochem.nrcan.gc.ca/cdogs/content/bdl/bdl210484_e.htm", "210484")</f>
        <v>210484</v>
      </c>
      <c r="L1712" t="s">
        <v>5339</v>
      </c>
      <c r="M1712">
        <v>12.3</v>
      </c>
      <c r="N1712">
        <v>12.3</v>
      </c>
      <c r="Q1712" t="s">
        <v>7588</v>
      </c>
      <c r="R1712" t="s">
        <v>7589</v>
      </c>
      <c r="T1712">
        <v>0</v>
      </c>
    </row>
    <row r="1713" spans="1:20" x14ac:dyDescent="0.25">
      <c r="A1713">
        <v>62.746471499999998</v>
      </c>
      <c r="B1713">
        <v>-128.89657159999999</v>
      </c>
      <c r="C1713" s="1" t="str">
        <f>HYPERLINK("http://geochem.nrcan.gc.ca/cdogs/content/kwd/kwd020018_e.htm", "Fluid (stream)")</f>
        <v>Fluid (stream)</v>
      </c>
      <c r="D1713" s="1" t="str">
        <f>HYPERLINK("http://geochem.nrcan.gc.ca/cdogs/content/kwd/kwd080076_e.htm", "Filtering: 0.45 µm filter paper")</f>
        <v>Filtering: 0.45 µm filter paper</v>
      </c>
      <c r="E1713" s="1" t="str">
        <f>HYPERLINK("http://geochem.nrcan.gc.ca/cdogs/content/dgp/dgp00002_e.htm", "Total")</f>
        <v>Total</v>
      </c>
      <c r="F1713" s="1" t="str">
        <f>HYPERLINK("http://geochem.nrcan.gc.ca/cdogs/content/agp/agp01500_e.htm", "SO4 | NONE | IEC")</f>
        <v>SO4 | NONE | IEC</v>
      </c>
      <c r="G1713" s="1" t="str">
        <f>HYPERLINK("http://geochem.nrcan.gc.ca/cdogs/content/mth/mth01169_e.htm", "1169")</f>
        <v>1169</v>
      </c>
      <c r="H1713" s="1" t="str">
        <f>HYPERLINK("http://geochem.nrcan.gc.ca/cdogs/content/bdl/bdl210484_e.htm", "210484")</f>
        <v>210484</v>
      </c>
      <c r="I1713" s="1" t="str">
        <f>HYPERLINK("http://geochem.nrcan.gc.ca/cdogs/content/prj/prj210099_e.htm", "210099")</f>
        <v>210099</v>
      </c>
      <c r="J1713" s="1" t="str">
        <f>HYPERLINK("http://geochem.nrcan.gc.ca/cdogs/content/svy/svy210158_e.htm", "210158")</f>
        <v>210158</v>
      </c>
      <c r="L1713" t="s">
        <v>841</v>
      </c>
      <c r="M1713">
        <v>18</v>
      </c>
      <c r="N1713" t="s">
        <v>841</v>
      </c>
      <c r="O1713" t="s">
        <v>7590</v>
      </c>
      <c r="P1713" t="s">
        <v>7591</v>
      </c>
      <c r="Q1713" t="s">
        <v>7592</v>
      </c>
      <c r="R1713" t="s">
        <v>7593</v>
      </c>
      <c r="T1713" t="s">
        <v>25</v>
      </c>
    </row>
    <row r="1714" spans="1:20" x14ac:dyDescent="0.25">
      <c r="A1714">
        <v>62.743246599999999</v>
      </c>
      <c r="B1714">
        <v>-128.89327560000001</v>
      </c>
      <c r="C1714" s="1" t="str">
        <f>HYPERLINK("http://geochem.nrcan.gc.ca/cdogs/content/kwd/kwd020018_e.htm", "Fluid (stream)")</f>
        <v>Fluid (stream)</v>
      </c>
      <c r="D1714" s="1" t="str">
        <f>HYPERLINK("http://geochem.nrcan.gc.ca/cdogs/content/kwd/kwd080076_e.htm", "Filtering: 0.45 µm filter paper")</f>
        <v>Filtering: 0.45 µm filter paper</v>
      </c>
      <c r="E1714" s="1" t="str">
        <f>HYPERLINK("http://geochem.nrcan.gc.ca/cdogs/content/dgp/dgp00002_e.htm", "Total")</f>
        <v>Total</v>
      </c>
      <c r="F1714" s="1" t="str">
        <f>HYPERLINK("http://geochem.nrcan.gc.ca/cdogs/content/agp/agp01500_e.htm", "SO4 | NONE | IEC")</f>
        <v>SO4 | NONE | IEC</v>
      </c>
      <c r="G1714" s="1" t="str">
        <f>HYPERLINK("http://geochem.nrcan.gc.ca/cdogs/content/mth/mth01169_e.htm", "1169")</f>
        <v>1169</v>
      </c>
      <c r="H1714" s="1" t="str">
        <f>HYPERLINK("http://geochem.nrcan.gc.ca/cdogs/content/bdl/bdl210484_e.htm", "210484")</f>
        <v>210484</v>
      </c>
      <c r="I1714" s="1" t="str">
        <f>HYPERLINK("http://geochem.nrcan.gc.ca/cdogs/content/prj/prj210099_e.htm", "210099")</f>
        <v>210099</v>
      </c>
      <c r="J1714" s="1" t="str">
        <f>HYPERLINK("http://geochem.nrcan.gc.ca/cdogs/content/svy/svy210158_e.htm", "210158")</f>
        <v>210158</v>
      </c>
      <c r="L1714" t="s">
        <v>7594</v>
      </c>
      <c r="M1714">
        <v>48.2</v>
      </c>
      <c r="N1714" t="s">
        <v>7594</v>
      </c>
      <c r="O1714" t="s">
        <v>7595</v>
      </c>
      <c r="P1714" t="s">
        <v>7596</v>
      </c>
      <c r="Q1714" t="s">
        <v>7597</v>
      </c>
      <c r="R1714" t="s">
        <v>7598</v>
      </c>
      <c r="T1714" t="s">
        <v>25</v>
      </c>
    </row>
    <row r="1715" spans="1:20" x14ac:dyDescent="0.25">
      <c r="A1715">
        <v>62.749584499999997</v>
      </c>
      <c r="B1715">
        <v>-128.8235473</v>
      </c>
      <c r="C1715" s="1" t="str">
        <f>HYPERLINK("http://geochem.nrcan.gc.ca/cdogs/content/kwd/kwd020018_e.htm", "Fluid (stream)")</f>
        <v>Fluid (stream)</v>
      </c>
      <c r="D1715" s="1" t="str">
        <f>HYPERLINK("http://geochem.nrcan.gc.ca/cdogs/content/kwd/kwd080076_e.htm", "Filtering: 0.45 µm filter paper")</f>
        <v>Filtering: 0.45 µm filter paper</v>
      </c>
      <c r="E1715" s="1" t="str">
        <f>HYPERLINK("http://geochem.nrcan.gc.ca/cdogs/content/dgp/dgp00002_e.htm", "Total")</f>
        <v>Total</v>
      </c>
      <c r="F1715" s="1" t="str">
        <f>HYPERLINK("http://geochem.nrcan.gc.ca/cdogs/content/agp/agp01500_e.htm", "SO4 | NONE | IEC")</f>
        <v>SO4 | NONE | IEC</v>
      </c>
      <c r="G1715" s="1" t="str">
        <f>HYPERLINK("http://geochem.nrcan.gc.ca/cdogs/content/mth/mth01169_e.htm", "1169")</f>
        <v>1169</v>
      </c>
      <c r="H1715" s="1" t="str">
        <f>HYPERLINK("http://geochem.nrcan.gc.ca/cdogs/content/bdl/bdl210484_e.htm", "210484")</f>
        <v>210484</v>
      </c>
      <c r="I1715" s="1" t="str">
        <f>HYPERLINK("http://geochem.nrcan.gc.ca/cdogs/content/prj/prj210099_e.htm", "210099")</f>
        <v>210099</v>
      </c>
      <c r="J1715" s="1" t="str">
        <f>HYPERLINK("http://geochem.nrcan.gc.ca/cdogs/content/svy/svy210158_e.htm", "210158")</f>
        <v>210158</v>
      </c>
      <c r="L1715" t="s">
        <v>637</v>
      </c>
      <c r="M1715">
        <v>32.700000000000003</v>
      </c>
      <c r="N1715" t="s">
        <v>637</v>
      </c>
      <c r="O1715" t="s">
        <v>7599</v>
      </c>
      <c r="P1715" t="s">
        <v>7600</v>
      </c>
      <c r="Q1715" t="s">
        <v>7601</v>
      </c>
      <c r="R1715" t="s">
        <v>7602</v>
      </c>
      <c r="T1715" t="s">
        <v>25</v>
      </c>
    </row>
    <row r="1716" spans="1:20" x14ac:dyDescent="0.25">
      <c r="A1716">
        <v>62.798706600000003</v>
      </c>
      <c r="B1716">
        <v>-128.91289560000001</v>
      </c>
      <c r="C1716" s="1" t="str">
        <f>HYPERLINK("http://geochem.nrcan.gc.ca/cdogs/content/kwd/kwd020018_e.htm", "Fluid (stream)")</f>
        <v>Fluid (stream)</v>
      </c>
      <c r="D1716" s="1" t="str">
        <f>HYPERLINK("http://geochem.nrcan.gc.ca/cdogs/content/kwd/kwd080076_e.htm", "Filtering: 0.45 µm filter paper")</f>
        <v>Filtering: 0.45 µm filter paper</v>
      </c>
      <c r="E1716" s="1" t="str">
        <f>HYPERLINK("http://geochem.nrcan.gc.ca/cdogs/content/dgp/dgp00002_e.htm", "Total")</f>
        <v>Total</v>
      </c>
      <c r="F1716" s="1" t="str">
        <f>HYPERLINK("http://geochem.nrcan.gc.ca/cdogs/content/agp/agp01500_e.htm", "SO4 | NONE | IEC")</f>
        <v>SO4 | NONE | IEC</v>
      </c>
      <c r="G1716" s="1" t="str">
        <f>HYPERLINK("http://geochem.nrcan.gc.ca/cdogs/content/mth/mth01169_e.htm", "1169")</f>
        <v>1169</v>
      </c>
      <c r="H1716" s="1" t="str">
        <f>HYPERLINK("http://geochem.nrcan.gc.ca/cdogs/content/bdl/bdl210484_e.htm", "210484")</f>
        <v>210484</v>
      </c>
      <c r="I1716" s="1" t="str">
        <f>HYPERLINK("http://geochem.nrcan.gc.ca/cdogs/content/prj/prj210099_e.htm", "210099")</f>
        <v>210099</v>
      </c>
      <c r="J1716" s="1" t="str">
        <f>HYPERLINK("http://geochem.nrcan.gc.ca/cdogs/content/svy/svy210158_e.htm", "210158")</f>
        <v>210158</v>
      </c>
      <c r="L1716" t="s">
        <v>5860</v>
      </c>
      <c r="M1716">
        <v>26.6</v>
      </c>
      <c r="N1716" t="s">
        <v>5860</v>
      </c>
      <c r="O1716" t="s">
        <v>7603</v>
      </c>
      <c r="P1716" t="s">
        <v>7604</v>
      </c>
      <c r="Q1716" t="s">
        <v>7605</v>
      </c>
      <c r="R1716" t="s">
        <v>7606</v>
      </c>
      <c r="T1716" t="s">
        <v>25</v>
      </c>
    </row>
    <row r="1717" spans="1:20" x14ac:dyDescent="0.25">
      <c r="C1717" t="s">
        <v>4746</v>
      </c>
      <c r="D1717" t="s">
        <v>4747</v>
      </c>
      <c r="E1717" s="1" t="str">
        <f>HYPERLINK("http://geochem.nrcan.gc.ca/cdogs/content/dgp/dgp00002_e.htm", "Total")</f>
        <v>Total</v>
      </c>
      <c r="F1717" s="1" t="str">
        <f>HYPERLINK("http://geochem.nrcan.gc.ca/cdogs/content/agp/agp01500_e.htm", "SO4 | NONE | IEC")</f>
        <v>SO4 | NONE | IEC</v>
      </c>
      <c r="G1717" s="1" t="str">
        <f>HYPERLINK("http://geochem.nrcan.gc.ca/cdogs/content/mth/mth01169_e.htm", "1169")</f>
        <v>1169</v>
      </c>
      <c r="H1717" s="1" t="str">
        <f>HYPERLINK("http://geochem.nrcan.gc.ca/cdogs/content/bdl/bdl210484_e.htm", "210484")</f>
        <v>210484</v>
      </c>
      <c r="L1717" t="s">
        <v>5546</v>
      </c>
      <c r="M1717">
        <v>25.9</v>
      </c>
      <c r="N1717">
        <v>25.9</v>
      </c>
      <c r="Q1717" t="s">
        <v>7607</v>
      </c>
      <c r="R1717" t="s">
        <v>7608</v>
      </c>
      <c r="T1717">
        <v>0</v>
      </c>
    </row>
    <row r="1718" spans="1:20" x14ac:dyDescent="0.25">
      <c r="A1718">
        <v>62.798706600000003</v>
      </c>
      <c r="B1718">
        <v>-128.91289560000001</v>
      </c>
      <c r="C1718" s="1" t="str">
        <f>HYPERLINK("http://geochem.nrcan.gc.ca/cdogs/content/kwd/kwd020018_e.htm", "Fluid (stream)")</f>
        <v>Fluid (stream)</v>
      </c>
      <c r="D1718" s="1" t="str">
        <f>HYPERLINK("http://geochem.nrcan.gc.ca/cdogs/content/kwd/kwd080076_e.htm", "Filtering: 0.45 µm filter paper")</f>
        <v>Filtering: 0.45 µm filter paper</v>
      </c>
      <c r="E1718" s="1" t="str">
        <f>HYPERLINK("http://geochem.nrcan.gc.ca/cdogs/content/dgp/dgp00002_e.htm", "Total")</f>
        <v>Total</v>
      </c>
      <c r="F1718" s="1" t="str">
        <f>HYPERLINK("http://geochem.nrcan.gc.ca/cdogs/content/agp/agp01500_e.htm", "SO4 | NONE | IEC")</f>
        <v>SO4 | NONE | IEC</v>
      </c>
      <c r="G1718" s="1" t="str">
        <f>HYPERLINK("http://geochem.nrcan.gc.ca/cdogs/content/mth/mth01169_e.htm", "1169")</f>
        <v>1169</v>
      </c>
      <c r="H1718" s="1" t="str">
        <f>HYPERLINK("http://geochem.nrcan.gc.ca/cdogs/content/bdl/bdl210484_e.htm", "210484")</f>
        <v>210484</v>
      </c>
      <c r="I1718" s="1" t="str">
        <f>HYPERLINK("http://geochem.nrcan.gc.ca/cdogs/content/prj/prj210099_e.htm", "210099")</f>
        <v>210099</v>
      </c>
      <c r="J1718" s="1" t="str">
        <f>HYPERLINK("http://geochem.nrcan.gc.ca/cdogs/content/svy/svy210158_e.htm", "210158")</f>
        <v>210158</v>
      </c>
      <c r="L1718" t="s">
        <v>5181</v>
      </c>
      <c r="M1718">
        <v>23.5</v>
      </c>
      <c r="N1718" t="s">
        <v>5181</v>
      </c>
      <c r="O1718" t="s">
        <v>7603</v>
      </c>
      <c r="P1718" t="s">
        <v>7609</v>
      </c>
      <c r="Q1718" t="s">
        <v>7610</v>
      </c>
      <c r="R1718" t="s">
        <v>7611</v>
      </c>
      <c r="T1718" t="s">
        <v>25</v>
      </c>
    </row>
    <row r="1719" spans="1:20" x14ac:dyDescent="0.25">
      <c r="A1719">
        <v>62.804614999999998</v>
      </c>
      <c r="B1719">
        <v>-128.91617249999999</v>
      </c>
      <c r="C1719" s="1" t="str">
        <f>HYPERLINK("http://geochem.nrcan.gc.ca/cdogs/content/kwd/kwd020018_e.htm", "Fluid (stream)")</f>
        <v>Fluid (stream)</v>
      </c>
      <c r="D1719" s="1" t="str">
        <f>HYPERLINK("http://geochem.nrcan.gc.ca/cdogs/content/kwd/kwd080076_e.htm", "Filtering: 0.45 µm filter paper")</f>
        <v>Filtering: 0.45 µm filter paper</v>
      </c>
      <c r="E1719" s="1" t="str">
        <f>HYPERLINK("http://geochem.nrcan.gc.ca/cdogs/content/dgp/dgp00002_e.htm", "Total")</f>
        <v>Total</v>
      </c>
      <c r="F1719" s="1" t="str">
        <f>HYPERLINK("http://geochem.nrcan.gc.ca/cdogs/content/agp/agp01500_e.htm", "SO4 | NONE | IEC")</f>
        <v>SO4 | NONE | IEC</v>
      </c>
      <c r="G1719" s="1" t="str">
        <f>HYPERLINK("http://geochem.nrcan.gc.ca/cdogs/content/mth/mth01169_e.htm", "1169")</f>
        <v>1169</v>
      </c>
      <c r="H1719" s="1" t="str">
        <f>HYPERLINK("http://geochem.nrcan.gc.ca/cdogs/content/bdl/bdl210484_e.htm", "210484")</f>
        <v>210484</v>
      </c>
      <c r="I1719" s="1" t="str">
        <f>HYPERLINK("http://geochem.nrcan.gc.ca/cdogs/content/prj/prj210099_e.htm", "210099")</f>
        <v>210099</v>
      </c>
      <c r="J1719" s="1" t="str">
        <f>HYPERLINK("http://geochem.nrcan.gc.ca/cdogs/content/svy/svy210158_e.htm", "210158")</f>
        <v>210158</v>
      </c>
      <c r="L1719" t="s">
        <v>7300</v>
      </c>
      <c r="M1719">
        <v>1</v>
      </c>
      <c r="N1719" t="s">
        <v>7300</v>
      </c>
      <c r="O1719" t="s">
        <v>7612</v>
      </c>
      <c r="P1719" t="s">
        <v>7613</v>
      </c>
      <c r="Q1719" t="s">
        <v>7614</v>
      </c>
      <c r="R1719" t="s">
        <v>7615</v>
      </c>
      <c r="T1719" t="s">
        <v>25</v>
      </c>
    </row>
    <row r="1720" spans="1:20" x14ac:dyDescent="0.25">
      <c r="A1720">
        <v>62.796321800000001</v>
      </c>
      <c r="B1720">
        <v>-128.8612225</v>
      </c>
      <c r="C1720" s="1" t="str">
        <f>HYPERLINK("http://geochem.nrcan.gc.ca/cdogs/content/kwd/kwd020018_e.htm", "Fluid (stream)")</f>
        <v>Fluid (stream)</v>
      </c>
      <c r="D1720" s="1" t="str">
        <f>HYPERLINK("http://geochem.nrcan.gc.ca/cdogs/content/kwd/kwd080076_e.htm", "Filtering: 0.45 µm filter paper")</f>
        <v>Filtering: 0.45 µm filter paper</v>
      </c>
      <c r="E1720" s="1" t="str">
        <f>HYPERLINK("http://geochem.nrcan.gc.ca/cdogs/content/dgp/dgp00002_e.htm", "Total")</f>
        <v>Total</v>
      </c>
      <c r="F1720" s="1" t="str">
        <f>HYPERLINK("http://geochem.nrcan.gc.ca/cdogs/content/agp/agp01500_e.htm", "SO4 | NONE | IEC")</f>
        <v>SO4 | NONE | IEC</v>
      </c>
      <c r="G1720" s="1" t="str">
        <f>HYPERLINK("http://geochem.nrcan.gc.ca/cdogs/content/mth/mth01169_e.htm", "1169")</f>
        <v>1169</v>
      </c>
      <c r="H1720" s="1" t="str">
        <f>HYPERLINK("http://geochem.nrcan.gc.ca/cdogs/content/bdl/bdl210484_e.htm", "210484")</f>
        <v>210484</v>
      </c>
      <c r="I1720" s="1" t="str">
        <f>HYPERLINK("http://geochem.nrcan.gc.ca/cdogs/content/prj/prj210099_e.htm", "210099")</f>
        <v>210099</v>
      </c>
      <c r="J1720" s="1" t="str">
        <f>HYPERLINK("http://geochem.nrcan.gc.ca/cdogs/content/svy/svy210158_e.htm", "210158")</f>
        <v>210158</v>
      </c>
      <c r="L1720" t="s">
        <v>2489</v>
      </c>
      <c r="M1720">
        <v>24.5</v>
      </c>
      <c r="N1720" t="s">
        <v>2489</v>
      </c>
      <c r="O1720" t="s">
        <v>7616</v>
      </c>
      <c r="P1720" t="s">
        <v>7617</v>
      </c>
      <c r="Q1720" t="s">
        <v>7618</v>
      </c>
      <c r="R1720" t="s">
        <v>7619</v>
      </c>
      <c r="T1720" t="s">
        <v>25</v>
      </c>
    </row>
    <row r="1721" spans="1:20" x14ac:dyDescent="0.25">
      <c r="A1721">
        <v>62.818725800000003</v>
      </c>
      <c r="B1721">
        <v>-128.84353630000001</v>
      </c>
      <c r="C1721" s="1" t="str">
        <f>HYPERLINK("http://geochem.nrcan.gc.ca/cdogs/content/kwd/kwd020018_e.htm", "Fluid (stream)")</f>
        <v>Fluid (stream)</v>
      </c>
      <c r="D1721" s="1" t="str">
        <f>HYPERLINK("http://geochem.nrcan.gc.ca/cdogs/content/kwd/kwd080076_e.htm", "Filtering: 0.45 µm filter paper")</f>
        <v>Filtering: 0.45 µm filter paper</v>
      </c>
      <c r="E1721" s="1" t="str">
        <f>HYPERLINK("http://geochem.nrcan.gc.ca/cdogs/content/dgp/dgp00002_e.htm", "Total")</f>
        <v>Total</v>
      </c>
      <c r="F1721" s="1" t="str">
        <f>HYPERLINK("http://geochem.nrcan.gc.ca/cdogs/content/agp/agp01500_e.htm", "SO4 | NONE | IEC")</f>
        <v>SO4 | NONE | IEC</v>
      </c>
      <c r="G1721" s="1" t="str">
        <f>HYPERLINK("http://geochem.nrcan.gc.ca/cdogs/content/mth/mth01169_e.htm", "1169")</f>
        <v>1169</v>
      </c>
      <c r="H1721" s="1" t="str">
        <f>HYPERLINK("http://geochem.nrcan.gc.ca/cdogs/content/bdl/bdl210484_e.htm", "210484")</f>
        <v>210484</v>
      </c>
      <c r="I1721" s="1" t="str">
        <f>HYPERLINK("http://geochem.nrcan.gc.ca/cdogs/content/prj/prj210099_e.htm", "210099")</f>
        <v>210099</v>
      </c>
      <c r="J1721" s="1" t="str">
        <f>HYPERLINK("http://geochem.nrcan.gc.ca/cdogs/content/svy/svy210158_e.htm", "210158")</f>
        <v>210158</v>
      </c>
      <c r="L1721" t="s">
        <v>1813</v>
      </c>
      <c r="M1721">
        <v>5.3</v>
      </c>
      <c r="N1721" t="s">
        <v>1813</v>
      </c>
      <c r="O1721" t="s">
        <v>7620</v>
      </c>
      <c r="P1721" t="s">
        <v>7621</v>
      </c>
      <c r="Q1721" t="s">
        <v>7622</v>
      </c>
      <c r="R1721" t="s">
        <v>7623</v>
      </c>
      <c r="T1721" t="s">
        <v>25</v>
      </c>
    </row>
    <row r="1722" spans="1:20" x14ac:dyDescent="0.25">
      <c r="A1722">
        <v>62.815575600000003</v>
      </c>
      <c r="B1722">
        <v>-128.82872169999999</v>
      </c>
      <c r="C1722" s="1" t="str">
        <f>HYPERLINK("http://geochem.nrcan.gc.ca/cdogs/content/kwd/kwd020018_e.htm", "Fluid (stream)")</f>
        <v>Fluid (stream)</v>
      </c>
      <c r="D1722" s="1" t="str">
        <f>HYPERLINK("http://geochem.nrcan.gc.ca/cdogs/content/kwd/kwd080076_e.htm", "Filtering: 0.45 µm filter paper")</f>
        <v>Filtering: 0.45 µm filter paper</v>
      </c>
      <c r="E1722" s="1" t="str">
        <f>HYPERLINK("http://geochem.nrcan.gc.ca/cdogs/content/dgp/dgp00002_e.htm", "Total")</f>
        <v>Total</v>
      </c>
      <c r="F1722" s="1" t="str">
        <f>HYPERLINK("http://geochem.nrcan.gc.ca/cdogs/content/agp/agp01500_e.htm", "SO4 | NONE | IEC")</f>
        <v>SO4 | NONE | IEC</v>
      </c>
      <c r="G1722" s="1" t="str">
        <f>HYPERLINK("http://geochem.nrcan.gc.ca/cdogs/content/mth/mth01169_e.htm", "1169")</f>
        <v>1169</v>
      </c>
      <c r="H1722" s="1" t="str">
        <f>HYPERLINK("http://geochem.nrcan.gc.ca/cdogs/content/bdl/bdl210484_e.htm", "210484")</f>
        <v>210484</v>
      </c>
      <c r="I1722" s="1" t="str">
        <f>HYPERLINK("http://geochem.nrcan.gc.ca/cdogs/content/prj/prj210099_e.htm", "210099")</f>
        <v>210099</v>
      </c>
      <c r="J1722" s="1" t="str">
        <f>HYPERLINK("http://geochem.nrcan.gc.ca/cdogs/content/svy/svy210158_e.htm", "210158")</f>
        <v>210158</v>
      </c>
      <c r="L1722" t="s">
        <v>3022</v>
      </c>
      <c r="M1722">
        <v>15.4</v>
      </c>
      <c r="N1722" t="s">
        <v>3022</v>
      </c>
      <c r="O1722" t="s">
        <v>7624</v>
      </c>
      <c r="P1722" t="s">
        <v>7625</v>
      </c>
      <c r="Q1722" t="s">
        <v>7626</v>
      </c>
      <c r="R1722" t="s">
        <v>7627</v>
      </c>
      <c r="T1722" t="s">
        <v>25</v>
      </c>
    </row>
    <row r="1723" spans="1:20" x14ac:dyDescent="0.25">
      <c r="A1723">
        <v>62.731919099999999</v>
      </c>
      <c r="B1723">
        <v>-128.7419969</v>
      </c>
      <c r="C1723" s="1" t="str">
        <f>HYPERLINK("http://geochem.nrcan.gc.ca/cdogs/content/kwd/kwd020018_e.htm", "Fluid (stream)")</f>
        <v>Fluid (stream)</v>
      </c>
      <c r="D1723" s="1" t="str">
        <f>HYPERLINK("http://geochem.nrcan.gc.ca/cdogs/content/kwd/kwd080076_e.htm", "Filtering: 0.45 µm filter paper")</f>
        <v>Filtering: 0.45 µm filter paper</v>
      </c>
      <c r="E1723" s="1" t="str">
        <f>HYPERLINK("http://geochem.nrcan.gc.ca/cdogs/content/dgp/dgp00002_e.htm", "Total")</f>
        <v>Total</v>
      </c>
      <c r="F1723" s="1" t="str">
        <f>HYPERLINK("http://geochem.nrcan.gc.ca/cdogs/content/agp/agp01500_e.htm", "SO4 | NONE | IEC")</f>
        <v>SO4 | NONE | IEC</v>
      </c>
      <c r="G1723" s="1" t="str">
        <f>HYPERLINK("http://geochem.nrcan.gc.ca/cdogs/content/mth/mth01169_e.htm", "1169")</f>
        <v>1169</v>
      </c>
      <c r="H1723" s="1" t="str">
        <f>HYPERLINK("http://geochem.nrcan.gc.ca/cdogs/content/bdl/bdl210484_e.htm", "210484")</f>
        <v>210484</v>
      </c>
      <c r="I1723" s="1" t="str">
        <f>HYPERLINK("http://geochem.nrcan.gc.ca/cdogs/content/prj/prj210099_e.htm", "210099")</f>
        <v>210099</v>
      </c>
      <c r="J1723" s="1" t="str">
        <f>HYPERLINK("http://geochem.nrcan.gc.ca/cdogs/content/svy/svy210158_e.htm", "210158")</f>
        <v>210158</v>
      </c>
      <c r="L1723" t="s">
        <v>7628</v>
      </c>
      <c r="M1723">
        <v>25.6</v>
      </c>
      <c r="N1723" t="s">
        <v>7628</v>
      </c>
      <c r="O1723" t="s">
        <v>7629</v>
      </c>
      <c r="P1723" t="s">
        <v>7630</v>
      </c>
      <c r="Q1723" t="s">
        <v>7631</v>
      </c>
      <c r="R1723" t="s">
        <v>7632</v>
      </c>
      <c r="T1723" t="s">
        <v>25</v>
      </c>
    </row>
    <row r="1724" spans="1:20" x14ac:dyDescent="0.25">
      <c r="A1724">
        <v>62.754911300000003</v>
      </c>
      <c r="B1724">
        <v>-128.73024459999999</v>
      </c>
      <c r="C1724" s="1" t="str">
        <f>HYPERLINK("http://geochem.nrcan.gc.ca/cdogs/content/kwd/kwd020018_e.htm", "Fluid (stream)")</f>
        <v>Fluid (stream)</v>
      </c>
      <c r="D1724" s="1" t="str">
        <f>HYPERLINK("http://geochem.nrcan.gc.ca/cdogs/content/kwd/kwd080076_e.htm", "Filtering: 0.45 µm filter paper")</f>
        <v>Filtering: 0.45 µm filter paper</v>
      </c>
      <c r="E1724" s="1" t="str">
        <f>HYPERLINK("http://geochem.nrcan.gc.ca/cdogs/content/dgp/dgp00002_e.htm", "Total")</f>
        <v>Total</v>
      </c>
      <c r="F1724" s="1" t="str">
        <f>HYPERLINK("http://geochem.nrcan.gc.ca/cdogs/content/agp/agp01500_e.htm", "SO4 | NONE | IEC")</f>
        <v>SO4 | NONE | IEC</v>
      </c>
      <c r="G1724" s="1" t="str">
        <f>HYPERLINK("http://geochem.nrcan.gc.ca/cdogs/content/mth/mth01169_e.htm", "1169")</f>
        <v>1169</v>
      </c>
      <c r="H1724" s="1" t="str">
        <f>HYPERLINK("http://geochem.nrcan.gc.ca/cdogs/content/bdl/bdl210484_e.htm", "210484")</f>
        <v>210484</v>
      </c>
      <c r="I1724" s="1" t="str">
        <f>HYPERLINK("http://geochem.nrcan.gc.ca/cdogs/content/prj/prj210099_e.htm", "210099")</f>
        <v>210099</v>
      </c>
      <c r="J1724" s="1" t="str">
        <f>HYPERLINK("http://geochem.nrcan.gc.ca/cdogs/content/svy/svy210158_e.htm", "210158")</f>
        <v>210158</v>
      </c>
      <c r="L1724" t="s">
        <v>2425</v>
      </c>
      <c r="M1724">
        <v>23.4</v>
      </c>
      <c r="N1724" t="s">
        <v>2425</v>
      </c>
      <c r="O1724" t="s">
        <v>7633</v>
      </c>
      <c r="P1724" t="s">
        <v>7634</v>
      </c>
      <c r="Q1724" t="s">
        <v>7635</v>
      </c>
      <c r="R1724" t="s">
        <v>7636</v>
      </c>
      <c r="T1724" t="s">
        <v>25</v>
      </c>
    </row>
    <row r="1725" spans="1:20" x14ac:dyDescent="0.25">
      <c r="A1725">
        <v>62.762214999999998</v>
      </c>
      <c r="B1725">
        <v>-128.74791999999999</v>
      </c>
      <c r="C1725" s="1" t="str">
        <f>HYPERLINK("http://geochem.nrcan.gc.ca/cdogs/content/kwd/kwd020018_e.htm", "Fluid (stream)")</f>
        <v>Fluid (stream)</v>
      </c>
      <c r="D1725" s="1" t="str">
        <f>HYPERLINK("http://geochem.nrcan.gc.ca/cdogs/content/kwd/kwd080076_e.htm", "Filtering: 0.45 µm filter paper")</f>
        <v>Filtering: 0.45 µm filter paper</v>
      </c>
      <c r="E1725" s="1" t="str">
        <f>HYPERLINK("http://geochem.nrcan.gc.ca/cdogs/content/dgp/dgp00002_e.htm", "Total")</f>
        <v>Total</v>
      </c>
      <c r="F1725" s="1" t="str">
        <f>HYPERLINK("http://geochem.nrcan.gc.ca/cdogs/content/agp/agp01500_e.htm", "SO4 | NONE | IEC")</f>
        <v>SO4 | NONE | IEC</v>
      </c>
      <c r="G1725" s="1" t="str">
        <f>HYPERLINK("http://geochem.nrcan.gc.ca/cdogs/content/mth/mth01169_e.htm", "1169")</f>
        <v>1169</v>
      </c>
      <c r="H1725" s="1" t="str">
        <f>HYPERLINK("http://geochem.nrcan.gc.ca/cdogs/content/bdl/bdl210484_e.htm", "210484")</f>
        <v>210484</v>
      </c>
      <c r="I1725" s="1" t="str">
        <f>HYPERLINK("http://geochem.nrcan.gc.ca/cdogs/content/prj/prj210099_e.htm", "210099")</f>
        <v>210099</v>
      </c>
      <c r="J1725" s="1" t="str">
        <f>HYPERLINK("http://geochem.nrcan.gc.ca/cdogs/content/svy/svy210158_e.htm", "210158")</f>
        <v>210158</v>
      </c>
      <c r="L1725" t="s">
        <v>7637</v>
      </c>
      <c r="M1725">
        <v>70.2</v>
      </c>
      <c r="N1725" t="s">
        <v>7637</v>
      </c>
      <c r="O1725" t="s">
        <v>7638</v>
      </c>
      <c r="P1725" t="s">
        <v>7639</v>
      </c>
      <c r="Q1725" t="s">
        <v>7640</v>
      </c>
      <c r="R1725" t="s">
        <v>7641</v>
      </c>
      <c r="T1725" t="s">
        <v>25</v>
      </c>
    </row>
    <row r="1726" spans="1:20" x14ac:dyDescent="0.25">
      <c r="A1726">
        <v>62.781724799999999</v>
      </c>
      <c r="B1726">
        <v>-128.70426929999999</v>
      </c>
      <c r="C1726" s="1" t="str">
        <f>HYPERLINK("http://geochem.nrcan.gc.ca/cdogs/content/kwd/kwd020018_e.htm", "Fluid (stream)")</f>
        <v>Fluid (stream)</v>
      </c>
      <c r="D1726" s="1" t="str">
        <f>HYPERLINK("http://geochem.nrcan.gc.ca/cdogs/content/kwd/kwd080076_e.htm", "Filtering: 0.45 µm filter paper")</f>
        <v>Filtering: 0.45 µm filter paper</v>
      </c>
      <c r="E1726" s="1" t="str">
        <f>HYPERLINK("http://geochem.nrcan.gc.ca/cdogs/content/dgp/dgp00002_e.htm", "Total")</f>
        <v>Total</v>
      </c>
      <c r="F1726" s="1" t="str">
        <f>HYPERLINK("http://geochem.nrcan.gc.ca/cdogs/content/agp/agp01500_e.htm", "SO4 | NONE | IEC")</f>
        <v>SO4 | NONE | IEC</v>
      </c>
      <c r="G1726" s="1" t="str">
        <f>HYPERLINK("http://geochem.nrcan.gc.ca/cdogs/content/mth/mth01169_e.htm", "1169")</f>
        <v>1169</v>
      </c>
      <c r="H1726" s="1" t="str">
        <f>HYPERLINK("http://geochem.nrcan.gc.ca/cdogs/content/bdl/bdl210484_e.htm", "210484")</f>
        <v>210484</v>
      </c>
      <c r="I1726" s="1" t="str">
        <f>HYPERLINK("http://geochem.nrcan.gc.ca/cdogs/content/prj/prj210099_e.htm", "210099")</f>
        <v>210099</v>
      </c>
      <c r="J1726" s="1" t="str">
        <f>HYPERLINK("http://geochem.nrcan.gc.ca/cdogs/content/svy/svy210158_e.htm", "210158")</f>
        <v>210158</v>
      </c>
      <c r="L1726" t="s">
        <v>119</v>
      </c>
      <c r="M1726">
        <v>14.4</v>
      </c>
      <c r="N1726" t="s">
        <v>119</v>
      </c>
      <c r="O1726" t="s">
        <v>7642</v>
      </c>
      <c r="P1726" t="s">
        <v>7643</v>
      </c>
      <c r="Q1726" t="s">
        <v>7644</v>
      </c>
      <c r="R1726" t="s">
        <v>7645</v>
      </c>
      <c r="T1726" t="s">
        <v>25</v>
      </c>
    </row>
    <row r="1727" spans="1:20" x14ac:dyDescent="0.25">
      <c r="A1727">
        <v>62.7922315</v>
      </c>
      <c r="B1727">
        <v>-128.67015240000001</v>
      </c>
      <c r="C1727" s="1" t="str">
        <f>HYPERLINK("http://geochem.nrcan.gc.ca/cdogs/content/kwd/kwd020018_e.htm", "Fluid (stream)")</f>
        <v>Fluid (stream)</v>
      </c>
      <c r="D1727" s="1" t="str">
        <f>HYPERLINK("http://geochem.nrcan.gc.ca/cdogs/content/kwd/kwd080076_e.htm", "Filtering: 0.45 µm filter paper")</f>
        <v>Filtering: 0.45 µm filter paper</v>
      </c>
      <c r="E1727" s="1" t="str">
        <f>HYPERLINK("http://geochem.nrcan.gc.ca/cdogs/content/dgp/dgp00002_e.htm", "Total")</f>
        <v>Total</v>
      </c>
      <c r="F1727" s="1" t="str">
        <f>HYPERLINK("http://geochem.nrcan.gc.ca/cdogs/content/agp/agp01500_e.htm", "SO4 | NONE | IEC")</f>
        <v>SO4 | NONE | IEC</v>
      </c>
      <c r="G1727" s="1" t="str">
        <f>HYPERLINK("http://geochem.nrcan.gc.ca/cdogs/content/mth/mth01169_e.htm", "1169")</f>
        <v>1169</v>
      </c>
      <c r="H1727" s="1" t="str">
        <f>HYPERLINK("http://geochem.nrcan.gc.ca/cdogs/content/bdl/bdl210484_e.htm", "210484")</f>
        <v>210484</v>
      </c>
      <c r="I1727" s="1" t="str">
        <f>HYPERLINK("http://geochem.nrcan.gc.ca/cdogs/content/prj/prj210099_e.htm", "210099")</f>
        <v>210099</v>
      </c>
      <c r="J1727" s="1" t="str">
        <f>HYPERLINK("http://geochem.nrcan.gc.ca/cdogs/content/svy/svy210158_e.htm", "210158")</f>
        <v>210158</v>
      </c>
      <c r="L1727" t="s">
        <v>189</v>
      </c>
      <c r="M1727">
        <v>7.8</v>
      </c>
      <c r="N1727" t="s">
        <v>189</v>
      </c>
      <c r="O1727" t="s">
        <v>7646</v>
      </c>
      <c r="P1727" t="s">
        <v>7647</v>
      </c>
      <c r="Q1727" t="s">
        <v>7648</v>
      </c>
      <c r="R1727" t="s">
        <v>7649</v>
      </c>
      <c r="T1727" t="s">
        <v>25</v>
      </c>
    </row>
    <row r="1728" spans="1:20" x14ac:dyDescent="0.25">
      <c r="A1728">
        <v>62.8024396</v>
      </c>
      <c r="B1728">
        <v>-128.57704720000001</v>
      </c>
      <c r="C1728" s="1" t="str">
        <f>HYPERLINK("http://geochem.nrcan.gc.ca/cdogs/content/kwd/kwd020018_e.htm", "Fluid (stream)")</f>
        <v>Fluid (stream)</v>
      </c>
      <c r="D1728" s="1" t="str">
        <f>HYPERLINK("http://geochem.nrcan.gc.ca/cdogs/content/kwd/kwd080076_e.htm", "Filtering: 0.45 µm filter paper")</f>
        <v>Filtering: 0.45 µm filter paper</v>
      </c>
      <c r="E1728" s="1" t="str">
        <f>HYPERLINK("http://geochem.nrcan.gc.ca/cdogs/content/dgp/dgp00002_e.htm", "Total")</f>
        <v>Total</v>
      </c>
      <c r="F1728" s="1" t="str">
        <f>HYPERLINK("http://geochem.nrcan.gc.ca/cdogs/content/agp/agp01500_e.htm", "SO4 | NONE | IEC")</f>
        <v>SO4 | NONE | IEC</v>
      </c>
      <c r="G1728" s="1" t="str">
        <f>HYPERLINK("http://geochem.nrcan.gc.ca/cdogs/content/mth/mth01169_e.htm", "1169")</f>
        <v>1169</v>
      </c>
      <c r="H1728" s="1" t="str">
        <f>HYPERLINK("http://geochem.nrcan.gc.ca/cdogs/content/bdl/bdl210484_e.htm", "210484")</f>
        <v>210484</v>
      </c>
      <c r="I1728" s="1" t="str">
        <f>HYPERLINK("http://geochem.nrcan.gc.ca/cdogs/content/prj/prj210099_e.htm", "210099")</f>
        <v>210099</v>
      </c>
      <c r="J1728" s="1" t="str">
        <f>HYPERLINK("http://geochem.nrcan.gc.ca/cdogs/content/svy/svy210158_e.htm", "210158")</f>
        <v>210158</v>
      </c>
      <c r="L1728" t="s">
        <v>56</v>
      </c>
      <c r="M1728">
        <v>5.7</v>
      </c>
      <c r="N1728" t="s">
        <v>56</v>
      </c>
      <c r="O1728" t="s">
        <v>7650</v>
      </c>
      <c r="P1728" t="s">
        <v>7651</v>
      </c>
      <c r="Q1728" t="s">
        <v>7652</v>
      </c>
      <c r="R1728" t="s">
        <v>7653</v>
      </c>
      <c r="T1728" t="s">
        <v>25</v>
      </c>
    </row>
    <row r="1729" spans="1:20" x14ac:dyDescent="0.25">
      <c r="A1729">
        <v>62.778914899999997</v>
      </c>
      <c r="B1729">
        <v>-128.55722209999999</v>
      </c>
      <c r="C1729" s="1" t="str">
        <f>HYPERLINK("http://geochem.nrcan.gc.ca/cdogs/content/kwd/kwd020018_e.htm", "Fluid (stream)")</f>
        <v>Fluid (stream)</v>
      </c>
      <c r="D1729" s="1" t="str">
        <f>HYPERLINK("http://geochem.nrcan.gc.ca/cdogs/content/kwd/kwd080076_e.htm", "Filtering: 0.45 µm filter paper")</f>
        <v>Filtering: 0.45 µm filter paper</v>
      </c>
      <c r="E1729" s="1" t="str">
        <f>HYPERLINK("http://geochem.nrcan.gc.ca/cdogs/content/dgp/dgp00002_e.htm", "Total")</f>
        <v>Total</v>
      </c>
      <c r="F1729" s="1" t="str">
        <f>HYPERLINK("http://geochem.nrcan.gc.ca/cdogs/content/agp/agp01500_e.htm", "SO4 | NONE | IEC")</f>
        <v>SO4 | NONE | IEC</v>
      </c>
      <c r="G1729" s="1" t="str">
        <f>HYPERLINK("http://geochem.nrcan.gc.ca/cdogs/content/mth/mth01169_e.htm", "1169")</f>
        <v>1169</v>
      </c>
      <c r="H1729" s="1" t="str">
        <f>HYPERLINK("http://geochem.nrcan.gc.ca/cdogs/content/bdl/bdl210484_e.htm", "210484")</f>
        <v>210484</v>
      </c>
      <c r="I1729" s="1" t="str">
        <f>HYPERLINK("http://geochem.nrcan.gc.ca/cdogs/content/prj/prj210099_e.htm", "210099")</f>
        <v>210099</v>
      </c>
      <c r="J1729" s="1" t="str">
        <f>HYPERLINK("http://geochem.nrcan.gc.ca/cdogs/content/svy/svy210158_e.htm", "210158")</f>
        <v>210158</v>
      </c>
      <c r="L1729" t="s">
        <v>189</v>
      </c>
      <c r="M1729">
        <v>7.8</v>
      </c>
      <c r="N1729" t="s">
        <v>189</v>
      </c>
      <c r="O1729" t="s">
        <v>7654</v>
      </c>
      <c r="P1729" t="s">
        <v>7655</v>
      </c>
      <c r="Q1729" t="s">
        <v>7656</v>
      </c>
      <c r="R1729" t="s">
        <v>7657</v>
      </c>
      <c r="T1729" t="s">
        <v>25</v>
      </c>
    </row>
    <row r="1730" spans="1:20" x14ac:dyDescent="0.25">
      <c r="A1730">
        <v>62.755988500000001</v>
      </c>
      <c r="B1730">
        <v>-128.57724339999999</v>
      </c>
      <c r="C1730" s="1" t="str">
        <f>HYPERLINK("http://geochem.nrcan.gc.ca/cdogs/content/kwd/kwd020018_e.htm", "Fluid (stream)")</f>
        <v>Fluid (stream)</v>
      </c>
      <c r="D1730" s="1" t="str">
        <f>HYPERLINK("http://geochem.nrcan.gc.ca/cdogs/content/kwd/kwd080076_e.htm", "Filtering: 0.45 µm filter paper")</f>
        <v>Filtering: 0.45 µm filter paper</v>
      </c>
      <c r="E1730" s="1" t="str">
        <f>HYPERLINK("http://geochem.nrcan.gc.ca/cdogs/content/dgp/dgp00002_e.htm", "Total")</f>
        <v>Total</v>
      </c>
      <c r="F1730" s="1" t="str">
        <f>HYPERLINK("http://geochem.nrcan.gc.ca/cdogs/content/agp/agp01500_e.htm", "SO4 | NONE | IEC")</f>
        <v>SO4 | NONE | IEC</v>
      </c>
      <c r="G1730" s="1" t="str">
        <f>HYPERLINK("http://geochem.nrcan.gc.ca/cdogs/content/mth/mth01169_e.htm", "1169")</f>
        <v>1169</v>
      </c>
      <c r="H1730" s="1" t="str">
        <f>HYPERLINK("http://geochem.nrcan.gc.ca/cdogs/content/bdl/bdl210484_e.htm", "210484")</f>
        <v>210484</v>
      </c>
      <c r="I1730" s="1" t="str">
        <f>HYPERLINK("http://geochem.nrcan.gc.ca/cdogs/content/prj/prj210099_e.htm", "210099")</f>
        <v>210099</v>
      </c>
      <c r="J1730" s="1" t="str">
        <f>HYPERLINK("http://geochem.nrcan.gc.ca/cdogs/content/svy/svy210158_e.htm", "210158")</f>
        <v>210158</v>
      </c>
      <c r="L1730" t="s">
        <v>7658</v>
      </c>
      <c r="M1730">
        <v>57.9</v>
      </c>
      <c r="N1730" t="s">
        <v>7658</v>
      </c>
      <c r="O1730" t="s">
        <v>7659</v>
      </c>
      <c r="P1730" t="s">
        <v>7660</v>
      </c>
      <c r="Q1730" t="s">
        <v>7661</v>
      </c>
      <c r="R1730" t="s">
        <v>7662</v>
      </c>
      <c r="T1730" t="s">
        <v>25</v>
      </c>
    </row>
    <row r="1731" spans="1:20" x14ac:dyDescent="0.25">
      <c r="A1731">
        <v>62.758854999999997</v>
      </c>
      <c r="B1731">
        <v>-128.56067580000001</v>
      </c>
      <c r="C1731" s="1" t="str">
        <f>HYPERLINK("http://geochem.nrcan.gc.ca/cdogs/content/kwd/kwd020018_e.htm", "Fluid (stream)")</f>
        <v>Fluid (stream)</v>
      </c>
      <c r="D1731" s="1" t="str">
        <f>HYPERLINK("http://geochem.nrcan.gc.ca/cdogs/content/kwd/kwd080076_e.htm", "Filtering: 0.45 µm filter paper")</f>
        <v>Filtering: 0.45 µm filter paper</v>
      </c>
      <c r="E1731" s="1" t="str">
        <f>HYPERLINK("http://geochem.nrcan.gc.ca/cdogs/content/dgp/dgp00002_e.htm", "Total")</f>
        <v>Total</v>
      </c>
      <c r="F1731" s="1" t="str">
        <f>HYPERLINK("http://geochem.nrcan.gc.ca/cdogs/content/agp/agp01500_e.htm", "SO4 | NONE | IEC")</f>
        <v>SO4 | NONE | IEC</v>
      </c>
      <c r="G1731" s="1" t="str">
        <f>HYPERLINK("http://geochem.nrcan.gc.ca/cdogs/content/mth/mth01169_e.htm", "1169")</f>
        <v>1169</v>
      </c>
      <c r="H1731" s="1" t="str">
        <f>HYPERLINK("http://geochem.nrcan.gc.ca/cdogs/content/bdl/bdl210484_e.htm", "210484")</f>
        <v>210484</v>
      </c>
      <c r="I1731" s="1" t="str">
        <f>HYPERLINK("http://geochem.nrcan.gc.ca/cdogs/content/prj/prj210099_e.htm", "210099")</f>
        <v>210099</v>
      </c>
      <c r="J1731" s="1" t="str">
        <f>HYPERLINK("http://geochem.nrcan.gc.ca/cdogs/content/svy/svy210158_e.htm", "210158")</f>
        <v>210158</v>
      </c>
      <c r="L1731" t="s">
        <v>169</v>
      </c>
      <c r="M1731">
        <v>9.9</v>
      </c>
      <c r="N1731" t="s">
        <v>169</v>
      </c>
      <c r="O1731" t="s">
        <v>7663</v>
      </c>
      <c r="P1731" t="s">
        <v>7664</v>
      </c>
      <c r="Q1731" t="s">
        <v>7665</v>
      </c>
      <c r="R1731" t="s">
        <v>7666</v>
      </c>
      <c r="T1731" t="s">
        <v>25</v>
      </c>
    </row>
    <row r="1732" spans="1:20" x14ac:dyDescent="0.25">
      <c r="A1732">
        <v>62.761279999999999</v>
      </c>
      <c r="B1732">
        <v>-128.45340379999999</v>
      </c>
      <c r="C1732" s="1" t="str">
        <f>HYPERLINK("http://geochem.nrcan.gc.ca/cdogs/content/kwd/kwd020018_e.htm", "Fluid (stream)")</f>
        <v>Fluid (stream)</v>
      </c>
      <c r="D1732" s="1" t="str">
        <f>HYPERLINK("http://geochem.nrcan.gc.ca/cdogs/content/kwd/kwd080076_e.htm", "Filtering: 0.45 µm filter paper")</f>
        <v>Filtering: 0.45 µm filter paper</v>
      </c>
      <c r="E1732" s="1" t="str">
        <f>HYPERLINK("http://geochem.nrcan.gc.ca/cdogs/content/dgp/dgp00002_e.htm", "Total")</f>
        <v>Total</v>
      </c>
      <c r="F1732" s="1" t="str">
        <f>HYPERLINK("http://geochem.nrcan.gc.ca/cdogs/content/agp/agp01500_e.htm", "SO4 | NONE | IEC")</f>
        <v>SO4 | NONE | IEC</v>
      </c>
      <c r="G1732" s="1" t="str">
        <f>HYPERLINK("http://geochem.nrcan.gc.ca/cdogs/content/mth/mth01169_e.htm", "1169")</f>
        <v>1169</v>
      </c>
      <c r="H1732" s="1" t="str">
        <f>HYPERLINK("http://geochem.nrcan.gc.ca/cdogs/content/bdl/bdl210484_e.htm", "210484")</f>
        <v>210484</v>
      </c>
      <c r="I1732" s="1" t="str">
        <f>HYPERLINK("http://geochem.nrcan.gc.ca/cdogs/content/prj/prj210099_e.htm", "210099")</f>
        <v>210099</v>
      </c>
      <c r="J1732" s="1" t="str">
        <f>HYPERLINK("http://geochem.nrcan.gc.ca/cdogs/content/svy/svy210158_e.htm", "210158")</f>
        <v>210158</v>
      </c>
      <c r="L1732" t="s">
        <v>7667</v>
      </c>
      <c r="M1732">
        <v>32.6</v>
      </c>
      <c r="N1732" t="s">
        <v>7667</v>
      </c>
      <c r="O1732" t="s">
        <v>7668</v>
      </c>
      <c r="P1732" t="s">
        <v>7669</v>
      </c>
      <c r="Q1732" t="s">
        <v>7670</v>
      </c>
      <c r="R1732" t="s">
        <v>7671</v>
      </c>
      <c r="T1732" t="s">
        <v>25</v>
      </c>
    </row>
    <row r="1733" spans="1:20" x14ac:dyDescent="0.25">
      <c r="A1733">
        <v>62.764202300000001</v>
      </c>
      <c r="B1733">
        <v>-128.43870010000001</v>
      </c>
      <c r="C1733" s="1" t="str">
        <f>HYPERLINK("http://geochem.nrcan.gc.ca/cdogs/content/kwd/kwd020018_e.htm", "Fluid (stream)")</f>
        <v>Fluid (stream)</v>
      </c>
      <c r="D1733" s="1" t="str">
        <f>HYPERLINK("http://geochem.nrcan.gc.ca/cdogs/content/kwd/kwd080076_e.htm", "Filtering: 0.45 µm filter paper")</f>
        <v>Filtering: 0.45 µm filter paper</v>
      </c>
      <c r="E1733" s="1" t="str">
        <f>HYPERLINK("http://geochem.nrcan.gc.ca/cdogs/content/dgp/dgp00002_e.htm", "Total")</f>
        <v>Total</v>
      </c>
      <c r="F1733" s="1" t="str">
        <f>HYPERLINK("http://geochem.nrcan.gc.ca/cdogs/content/agp/agp01500_e.htm", "SO4 | NONE | IEC")</f>
        <v>SO4 | NONE | IEC</v>
      </c>
      <c r="G1733" s="1" t="str">
        <f>HYPERLINK("http://geochem.nrcan.gc.ca/cdogs/content/mth/mth01169_e.htm", "1169")</f>
        <v>1169</v>
      </c>
      <c r="H1733" s="1" t="str">
        <f>HYPERLINK("http://geochem.nrcan.gc.ca/cdogs/content/bdl/bdl210484_e.htm", "210484")</f>
        <v>210484</v>
      </c>
      <c r="I1733" s="1" t="str">
        <f>HYPERLINK("http://geochem.nrcan.gc.ca/cdogs/content/prj/prj210099_e.htm", "210099")</f>
        <v>210099</v>
      </c>
      <c r="J1733" s="1" t="str">
        <f>HYPERLINK("http://geochem.nrcan.gc.ca/cdogs/content/svy/svy210158_e.htm", "210158")</f>
        <v>210158</v>
      </c>
      <c r="L1733" t="s">
        <v>5541</v>
      </c>
      <c r="M1733">
        <v>37.799999999999997</v>
      </c>
      <c r="N1733" t="s">
        <v>5541</v>
      </c>
      <c r="O1733" t="s">
        <v>7672</v>
      </c>
      <c r="P1733" t="s">
        <v>7673</v>
      </c>
      <c r="Q1733" t="s">
        <v>7674</v>
      </c>
      <c r="R1733" t="s">
        <v>7675</v>
      </c>
      <c r="T1733" t="s">
        <v>25</v>
      </c>
    </row>
    <row r="1734" spans="1:20" x14ac:dyDescent="0.25">
      <c r="A1734">
        <v>62.715112499999996</v>
      </c>
      <c r="B1734">
        <v>-128.3396597</v>
      </c>
      <c r="C1734" s="1" t="str">
        <f>HYPERLINK("http://geochem.nrcan.gc.ca/cdogs/content/kwd/kwd020018_e.htm", "Fluid (stream)")</f>
        <v>Fluid (stream)</v>
      </c>
      <c r="D1734" s="1" t="str">
        <f>HYPERLINK("http://geochem.nrcan.gc.ca/cdogs/content/kwd/kwd080076_e.htm", "Filtering: 0.45 µm filter paper")</f>
        <v>Filtering: 0.45 µm filter paper</v>
      </c>
      <c r="E1734" s="1" t="str">
        <f>HYPERLINK("http://geochem.nrcan.gc.ca/cdogs/content/dgp/dgp00002_e.htm", "Total")</f>
        <v>Total</v>
      </c>
      <c r="F1734" s="1" t="str">
        <f>HYPERLINK("http://geochem.nrcan.gc.ca/cdogs/content/agp/agp01500_e.htm", "SO4 | NONE | IEC")</f>
        <v>SO4 | NONE | IEC</v>
      </c>
      <c r="G1734" s="1" t="str">
        <f>HYPERLINK("http://geochem.nrcan.gc.ca/cdogs/content/mth/mth01169_e.htm", "1169")</f>
        <v>1169</v>
      </c>
      <c r="H1734" s="1" t="str">
        <f>HYPERLINK("http://geochem.nrcan.gc.ca/cdogs/content/bdl/bdl210484_e.htm", "210484")</f>
        <v>210484</v>
      </c>
      <c r="I1734" s="1" t="str">
        <f>HYPERLINK("http://geochem.nrcan.gc.ca/cdogs/content/prj/prj210099_e.htm", "210099")</f>
        <v>210099</v>
      </c>
      <c r="J1734" s="1" t="str">
        <f>HYPERLINK("http://geochem.nrcan.gc.ca/cdogs/content/svy/svy210158_e.htm", "210158")</f>
        <v>210158</v>
      </c>
      <c r="L1734" t="s">
        <v>5720</v>
      </c>
      <c r="M1734">
        <v>49.5</v>
      </c>
      <c r="N1734" t="s">
        <v>5720</v>
      </c>
      <c r="O1734" t="s">
        <v>7676</v>
      </c>
      <c r="P1734" t="s">
        <v>7677</v>
      </c>
      <c r="Q1734" t="s">
        <v>7678</v>
      </c>
      <c r="R1734" t="s">
        <v>7679</v>
      </c>
      <c r="T1734" t="s">
        <v>25</v>
      </c>
    </row>
    <row r="1735" spans="1:20" x14ac:dyDescent="0.25">
      <c r="A1735">
        <v>62.7281257</v>
      </c>
      <c r="B1735">
        <v>-128.3950207</v>
      </c>
      <c r="C1735" s="1" t="str">
        <f>HYPERLINK("http://geochem.nrcan.gc.ca/cdogs/content/kwd/kwd020018_e.htm", "Fluid (stream)")</f>
        <v>Fluid (stream)</v>
      </c>
      <c r="D1735" s="1" t="str">
        <f>HYPERLINK("http://geochem.nrcan.gc.ca/cdogs/content/kwd/kwd080076_e.htm", "Filtering: 0.45 µm filter paper")</f>
        <v>Filtering: 0.45 µm filter paper</v>
      </c>
      <c r="E1735" s="1" t="str">
        <f>HYPERLINK("http://geochem.nrcan.gc.ca/cdogs/content/dgp/dgp00002_e.htm", "Total")</f>
        <v>Total</v>
      </c>
      <c r="F1735" s="1" t="str">
        <f>HYPERLINK("http://geochem.nrcan.gc.ca/cdogs/content/agp/agp01500_e.htm", "SO4 | NONE | IEC")</f>
        <v>SO4 | NONE | IEC</v>
      </c>
      <c r="G1735" s="1" t="str">
        <f>HYPERLINK("http://geochem.nrcan.gc.ca/cdogs/content/mth/mth01169_e.htm", "1169")</f>
        <v>1169</v>
      </c>
      <c r="H1735" s="1" t="str">
        <f>HYPERLINK("http://geochem.nrcan.gc.ca/cdogs/content/bdl/bdl210484_e.htm", "210484")</f>
        <v>210484</v>
      </c>
      <c r="I1735" s="1" t="str">
        <f>HYPERLINK("http://geochem.nrcan.gc.ca/cdogs/content/prj/prj210099_e.htm", "210099")</f>
        <v>210099</v>
      </c>
      <c r="J1735" s="1" t="str">
        <f>HYPERLINK("http://geochem.nrcan.gc.ca/cdogs/content/svy/svy210158_e.htm", "210158")</f>
        <v>210158</v>
      </c>
      <c r="L1735" t="s">
        <v>7680</v>
      </c>
      <c r="M1735">
        <v>51.3</v>
      </c>
      <c r="N1735" t="s">
        <v>7680</v>
      </c>
      <c r="O1735" t="s">
        <v>7681</v>
      </c>
      <c r="P1735" t="s">
        <v>7682</v>
      </c>
      <c r="Q1735" t="s">
        <v>7683</v>
      </c>
      <c r="R1735" t="s">
        <v>7684</v>
      </c>
      <c r="T1735" t="s">
        <v>25</v>
      </c>
    </row>
    <row r="1736" spans="1:20" x14ac:dyDescent="0.25">
      <c r="A1736">
        <v>62.729251300000001</v>
      </c>
      <c r="B1736">
        <v>-128.455209</v>
      </c>
      <c r="C1736" s="1" t="str">
        <f>HYPERLINK("http://geochem.nrcan.gc.ca/cdogs/content/kwd/kwd020018_e.htm", "Fluid (stream)")</f>
        <v>Fluid (stream)</v>
      </c>
      <c r="D1736" s="1" t="str">
        <f>HYPERLINK("http://geochem.nrcan.gc.ca/cdogs/content/kwd/kwd080076_e.htm", "Filtering: 0.45 µm filter paper")</f>
        <v>Filtering: 0.45 µm filter paper</v>
      </c>
      <c r="E1736" s="1" t="str">
        <f>HYPERLINK("http://geochem.nrcan.gc.ca/cdogs/content/dgp/dgp00002_e.htm", "Total")</f>
        <v>Total</v>
      </c>
      <c r="F1736" s="1" t="str">
        <f>HYPERLINK("http://geochem.nrcan.gc.ca/cdogs/content/agp/agp01500_e.htm", "SO4 | NONE | IEC")</f>
        <v>SO4 | NONE | IEC</v>
      </c>
      <c r="G1736" s="1" t="str">
        <f>HYPERLINK("http://geochem.nrcan.gc.ca/cdogs/content/mth/mth01169_e.htm", "1169")</f>
        <v>1169</v>
      </c>
      <c r="H1736" s="1" t="str">
        <f>HYPERLINK("http://geochem.nrcan.gc.ca/cdogs/content/bdl/bdl210484_e.htm", "210484")</f>
        <v>210484</v>
      </c>
      <c r="I1736" s="1" t="str">
        <f>HYPERLINK("http://geochem.nrcan.gc.ca/cdogs/content/prj/prj210099_e.htm", "210099")</f>
        <v>210099</v>
      </c>
      <c r="J1736" s="1" t="str">
        <f>HYPERLINK("http://geochem.nrcan.gc.ca/cdogs/content/svy/svy210158_e.htm", "210158")</f>
        <v>210158</v>
      </c>
      <c r="L1736" t="s">
        <v>81</v>
      </c>
      <c r="M1736">
        <v>12.2</v>
      </c>
      <c r="N1736" t="s">
        <v>81</v>
      </c>
      <c r="O1736" t="s">
        <v>7685</v>
      </c>
      <c r="P1736" t="s">
        <v>7686</v>
      </c>
      <c r="Q1736" t="s">
        <v>7687</v>
      </c>
      <c r="R1736" t="s">
        <v>7688</v>
      </c>
      <c r="T1736" t="s">
        <v>25</v>
      </c>
    </row>
    <row r="1737" spans="1:20" x14ac:dyDescent="0.25">
      <c r="A1737">
        <v>62.732853499999997</v>
      </c>
      <c r="B1737">
        <v>-128.4629487</v>
      </c>
      <c r="C1737" s="1" t="str">
        <f>HYPERLINK("http://geochem.nrcan.gc.ca/cdogs/content/kwd/kwd020018_e.htm", "Fluid (stream)")</f>
        <v>Fluid (stream)</v>
      </c>
      <c r="D1737" s="1" t="str">
        <f>HYPERLINK("http://geochem.nrcan.gc.ca/cdogs/content/kwd/kwd080076_e.htm", "Filtering: 0.45 µm filter paper")</f>
        <v>Filtering: 0.45 µm filter paper</v>
      </c>
      <c r="E1737" s="1" t="str">
        <f>HYPERLINK("http://geochem.nrcan.gc.ca/cdogs/content/dgp/dgp00002_e.htm", "Total")</f>
        <v>Total</v>
      </c>
      <c r="F1737" s="1" t="str">
        <f>HYPERLINK("http://geochem.nrcan.gc.ca/cdogs/content/agp/agp01500_e.htm", "SO4 | NONE | IEC")</f>
        <v>SO4 | NONE | IEC</v>
      </c>
      <c r="G1737" s="1" t="str">
        <f>HYPERLINK("http://geochem.nrcan.gc.ca/cdogs/content/mth/mth01169_e.htm", "1169")</f>
        <v>1169</v>
      </c>
      <c r="H1737" s="1" t="str">
        <f>HYPERLINK("http://geochem.nrcan.gc.ca/cdogs/content/bdl/bdl210484_e.htm", "210484")</f>
        <v>210484</v>
      </c>
      <c r="I1737" s="1" t="str">
        <f>HYPERLINK("http://geochem.nrcan.gc.ca/cdogs/content/prj/prj210099_e.htm", "210099")</f>
        <v>210099</v>
      </c>
      <c r="J1737" s="1" t="str">
        <f>HYPERLINK("http://geochem.nrcan.gc.ca/cdogs/content/svy/svy210158_e.htm", "210158")</f>
        <v>210158</v>
      </c>
      <c r="L1737" t="s">
        <v>3244</v>
      </c>
      <c r="M1737">
        <v>14.5</v>
      </c>
      <c r="N1737" t="s">
        <v>3244</v>
      </c>
      <c r="O1737" t="s">
        <v>7689</v>
      </c>
      <c r="P1737" t="s">
        <v>7690</v>
      </c>
      <c r="Q1737" t="s">
        <v>7691</v>
      </c>
      <c r="R1737" t="s">
        <v>7692</v>
      </c>
      <c r="T1737" t="s">
        <v>25</v>
      </c>
    </row>
    <row r="1738" spans="1:20" x14ac:dyDescent="0.25">
      <c r="A1738">
        <v>62.737013900000001</v>
      </c>
      <c r="B1738">
        <v>-128.55421100000001</v>
      </c>
      <c r="C1738" s="1" t="str">
        <f>HYPERLINK("http://geochem.nrcan.gc.ca/cdogs/content/kwd/kwd020018_e.htm", "Fluid (stream)")</f>
        <v>Fluid (stream)</v>
      </c>
      <c r="D1738" s="1" t="str">
        <f>HYPERLINK("http://geochem.nrcan.gc.ca/cdogs/content/kwd/kwd080076_e.htm", "Filtering: 0.45 µm filter paper")</f>
        <v>Filtering: 0.45 µm filter paper</v>
      </c>
      <c r="E1738" s="1" t="str">
        <f>HYPERLINK("http://geochem.nrcan.gc.ca/cdogs/content/dgp/dgp00002_e.htm", "Total")</f>
        <v>Total</v>
      </c>
      <c r="F1738" s="1" t="str">
        <f>HYPERLINK("http://geochem.nrcan.gc.ca/cdogs/content/agp/agp01500_e.htm", "SO4 | NONE | IEC")</f>
        <v>SO4 | NONE | IEC</v>
      </c>
      <c r="G1738" s="1" t="str">
        <f>HYPERLINK("http://geochem.nrcan.gc.ca/cdogs/content/mth/mth01169_e.htm", "1169")</f>
        <v>1169</v>
      </c>
      <c r="H1738" s="1" t="str">
        <f>HYPERLINK("http://geochem.nrcan.gc.ca/cdogs/content/bdl/bdl210484_e.htm", "210484")</f>
        <v>210484</v>
      </c>
      <c r="I1738" s="1" t="str">
        <f>HYPERLINK("http://geochem.nrcan.gc.ca/cdogs/content/prj/prj210099_e.htm", "210099")</f>
        <v>210099</v>
      </c>
      <c r="J1738" s="1" t="str">
        <f>HYPERLINK("http://geochem.nrcan.gc.ca/cdogs/content/svy/svy210158_e.htm", "210158")</f>
        <v>210158</v>
      </c>
      <c r="L1738" t="s">
        <v>7693</v>
      </c>
      <c r="M1738">
        <v>104.7</v>
      </c>
      <c r="N1738" t="s">
        <v>7693</v>
      </c>
      <c r="O1738" t="s">
        <v>7694</v>
      </c>
      <c r="P1738" t="s">
        <v>7695</v>
      </c>
      <c r="Q1738" t="s">
        <v>7696</v>
      </c>
      <c r="R1738" t="s">
        <v>7697</v>
      </c>
      <c r="T1738" t="s">
        <v>25</v>
      </c>
    </row>
    <row r="1739" spans="1:20" x14ac:dyDescent="0.25">
      <c r="A1739">
        <v>62.731280099999999</v>
      </c>
      <c r="B1739">
        <v>-128.57806650000001</v>
      </c>
      <c r="C1739" s="1" t="str">
        <f>HYPERLINK("http://geochem.nrcan.gc.ca/cdogs/content/kwd/kwd020018_e.htm", "Fluid (stream)")</f>
        <v>Fluid (stream)</v>
      </c>
      <c r="D1739" s="1" t="str">
        <f>HYPERLINK("http://geochem.nrcan.gc.ca/cdogs/content/kwd/kwd080076_e.htm", "Filtering: 0.45 µm filter paper")</f>
        <v>Filtering: 0.45 µm filter paper</v>
      </c>
      <c r="E1739" s="1" t="str">
        <f>HYPERLINK("http://geochem.nrcan.gc.ca/cdogs/content/dgp/dgp00002_e.htm", "Total")</f>
        <v>Total</v>
      </c>
      <c r="F1739" s="1" t="str">
        <f>HYPERLINK("http://geochem.nrcan.gc.ca/cdogs/content/agp/agp01500_e.htm", "SO4 | NONE | IEC")</f>
        <v>SO4 | NONE | IEC</v>
      </c>
      <c r="G1739" s="1" t="str">
        <f>HYPERLINK("http://geochem.nrcan.gc.ca/cdogs/content/mth/mth01169_e.htm", "1169")</f>
        <v>1169</v>
      </c>
      <c r="H1739" s="1" t="str">
        <f>HYPERLINK("http://geochem.nrcan.gc.ca/cdogs/content/bdl/bdl210484_e.htm", "210484")</f>
        <v>210484</v>
      </c>
      <c r="I1739" s="1" t="str">
        <f>HYPERLINK("http://geochem.nrcan.gc.ca/cdogs/content/prj/prj210099_e.htm", "210099")</f>
        <v>210099</v>
      </c>
      <c r="J1739" s="1" t="str">
        <f>HYPERLINK("http://geochem.nrcan.gc.ca/cdogs/content/svy/svy210158_e.htm", "210158")</f>
        <v>210158</v>
      </c>
      <c r="L1739" t="s">
        <v>3278</v>
      </c>
      <c r="M1739">
        <v>27.7</v>
      </c>
      <c r="N1739" t="s">
        <v>3278</v>
      </c>
      <c r="O1739" t="s">
        <v>7698</v>
      </c>
      <c r="P1739" t="s">
        <v>7699</v>
      </c>
      <c r="Q1739" t="s">
        <v>7700</v>
      </c>
      <c r="R1739" t="s">
        <v>7701</v>
      </c>
      <c r="T1739" t="s">
        <v>25</v>
      </c>
    </row>
    <row r="1740" spans="1:20" x14ac:dyDescent="0.25">
      <c r="C1740" t="s">
        <v>4746</v>
      </c>
      <c r="D1740" t="s">
        <v>4747</v>
      </c>
      <c r="E1740" s="1" t="str">
        <f>HYPERLINK("http://geochem.nrcan.gc.ca/cdogs/content/dgp/dgp00002_e.htm", "Total")</f>
        <v>Total</v>
      </c>
      <c r="F1740" s="1" t="str">
        <f>HYPERLINK("http://geochem.nrcan.gc.ca/cdogs/content/agp/agp01500_e.htm", "SO4 | NONE | IEC")</f>
        <v>SO4 | NONE | IEC</v>
      </c>
      <c r="G1740" s="1" t="str">
        <f>HYPERLINK("http://geochem.nrcan.gc.ca/cdogs/content/mth/mth01169_e.htm", "1169")</f>
        <v>1169</v>
      </c>
      <c r="H1740" s="1" t="str">
        <f>HYPERLINK("http://geochem.nrcan.gc.ca/cdogs/content/bdl/bdl210484_e.htm", "210484")</f>
        <v>210484</v>
      </c>
      <c r="L1740" t="s">
        <v>266</v>
      </c>
      <c r="M1740">
        <v>26.8</v>
      </c>
      <c r="N1740">
        <v>26.8</v>
      </c>
      <c r="Q1740" t="s">
        <v>7702</v>
      </c>
      <c r="R1740" t="s">
        <v>7703</v>
      </c>
      <c r="T1740">
        <v>0</v>
      </c>
    </row>
    <row r="1741" spans="1:20" x14ac:dyDescent="0.25">
      <c r="A1741">
        <v>62.715667400000001</v>
      </c>
      <c r="B1741">
        <v>-128.5798729</v>
      </c>
      <c r="C1741" s="1" t="str">
        <f>HYPERLINK("http://geochem.nrcan.gc.ca/cdogs/content/kwd/kwd020018_e.htm", "Fluid (stream)")</f>
        <v>Fluid (stream)</v>
      </c>
      <c r="D1741" s="1" t="str">
        <f>HYPERLINK("http://geochem.nrcan.gc.ca/cdogs/content/kwd/kwd080076_e.htm", "Filtering: 0.45 µm filter paper")</f>
        <v>Filtering: 0.45 µm filter paper</v>
      </c>
      <c r="E1741" s="1" t="str">
        <f>HYPERLINK("http://geochem.nrcan.gc.ca/cdogs/content/dgp/dgp00002_e.htm", "Total")</f>
        <v>Total</v>
      </c>
      <c r="F1741" s="1" t="str">
        <f>HYPERLINK("http://geochem.nrcan.gc.ca/cdogs/content/agp/agp01500_e.htm", "SO4 | NONE | IEC")</f>
        <v>SO4 | NONE | IEC</v>
      </c>
      <c r="G1741" s="1" t="str">
        <f>HYPERLINK("http://geochem.nrcan.gc.ca/cdogs/content/mth/mth01169_e.htm", "1169")</f>
        <v>1169</v>
      </c>
      <c r="H1741" s="1" t="str">
        <f>HYPERLINK("http://geochem.nrcan.gc.ca/cdogs/content/bdl/bdl210484_e.htm", "210484")</f>
        <v>210484</v>
      </c>
      <c r="I1741" s="1" t="str">
        <f>HYPERLINK("http://geochem.nrcan.gc.ca/cdogs/content/prj/prj210099_e.htm", "210099")</f>
        <v>210099</v>
      </c>
      <c r="J1741" s="1" t="str">
        <f>HYPERLINK("http://geochem.nrcan.gc.ca/cdogs/content/svy/svy210158_e.htm", "210158")</f>
        <v>210158</v>
      </c>
      <c r="L1741" t="s">
        <v>1308</v>
      </c>
      <c r="M1741">
        <v>11.5</v>
      </c>
      <c r="N1741" t="s">
        <v>1308</v>
      </c>
      <c r="O1741" t="s">
        <v>7704</v>
      </c>
      <c r="P1741" t="s">
        <v>7705</v>
      </c>
      <c r="Q1741" t="s">
        <v>7706</v>
      </c>
      <c r="R1741" t="s">
        <v>7707</v>
      </c>
      <c r="T1741" t="s">
        <v>25</v>
      </c>
    </row>
    <row r="1742" spans="1:20" x14ac:dyDescent="0.25">
      <c r="A1742">
        <v>62.708305600000003</v>
      </c>
      <c r="B1742">
        <v>-128.60089350000001</v>
      </c>
      <c r="C1742" s="1" t="str">
        <f>HYPERLINK("http://geochem.nrcan.gc.ca/cdogs/content/kwd/kwd020018_e.htm", "Fluid (stream)")</f>
        <v>Fluid (stream)</v>
      </c>
      <c r="D1742" s="1" t="str">
        <f>HYPERLINK("http://geochem.nrcan.gc.ca/cdogs/content/kwd/kwd080076_e.htm", "Filtering: 0.45 µm filter paper")</f>
        <v>Filtering: 0.45 µm filter paper</v>
      </c>
      <c r="E1742" s="1" t="str">
        <f>HYPERLINK("http://geochem.nrcan.gc.ca/cdogs/content/dgp/dgp00002_e.htm", "Total")</f>
        <v>Total</v>
      </c>
      <c r="F1742" s="1" t="str">
        <f>HYPERLINK("http://geochem.nrcan.gc.ca/cdogs/content/agp/agp01500_e.htm", "SO4 | NONE | IEC")</f>
        <v>SO4 | NONE | IEC</v>
      </c>
      <c r="G1742" s="1" t="str">
        <f>HYPERLINK("http://geochem.nrcan.gc.ca/cdogs/content/mth/mth01169_e.htm", "1169")</f>
        <v>1169</v>
      </c>
      <c r="H1742" s="1" t="str">
        <f>HYPERLINK("http://geochem.nrcan.gc.ca/cdogs/content/bdl/bdl210484_e.htm", "210484")</f>
        <v>210484</v>
      </c>
      <c r="I1742" s="1" t="str">
        <f>HYPERLINK("http://geochem.nrcan.gc.ca/cdogs/content/prj/prj210099_e.htm", "210099")</f>
        <v>210099</v>
      </c>
      <c r="J1742" s="1" t="str">
        <f>HYPERLINK("http://geochem.nrcan.gc.ca/cdogs/content/svy/svy210158_e.htm", "210158")</f>
        <v>210158</v>
      </c>
      <c r="L1742" t="s">
        <v>1818</v>
      </c>
      <c r="M1742">
        <v>11.4</v>
      </c>
      <c r="N1742" t="s">
        <v>1818</v>
      </c>
      <c r="O1742" t="s">
        <v>7708</v>
      </c>
      <c r="P1742" t="s">
        <v>7709</v>
      </c>
      <c r="Q1742" t="s">
        <v>7710</v>
      </c>
      <c r="R1742" t="s">
        <v>7711</v>
      </c>
      <c r="T1742" t="s">
        <v>25</v>
      </c>
    </row>
    <row r="1743" spans="1:20" x14ac:dyDescent="0.25">
      <c r="A1743">
        <v>62.708305600000003</v>
      </c>
      <c r="B1743">
        <v>-128.60089350000001</v>
      </c>
      <c r="C1743" s="1" t="str">
        <f>HYPERLINK("http://geochem.nrcan.gc.ca/cdogs/content/kwd/kwd020018_e.htm", "Fluid (stream)")</f>
        <v>Fluid (stream)</v>
      </c>
      <c r="D1743" s="1" t="str">
        <f>HYPERLINK("http://geochem.nrcan.gc.ca/cdogs/content/kwd/kwd080076_e.htm", "Filtering: 0.45 µm filter paper")</f>
        <v>Filtering: 0.45 µm filter paper</v>
      </c>
      <c r="E1743" s="1" t="str">
        <f>HYPERLINK("http://geochem.nrcan.gc.ca/cdogs/content/dgp/dgp00002_e.htm", "Total")</f>
        <v>Total</v>
      </c>
      <c r="F1743" s="1" t="str">
        <f>HYPERLINK("http://geochem.nrcan.gc.ca/cdogs/content/agp/agp01500_e.htm", "SO4 | NONE | IEC")</f>
        <v>SO4 | NONE | IEC</v>
      </c>
      <c r="G1743" s="1" t="str">
        <f>HYPERLINK("http://geochem.nrcan.gc.ca/cdogs/content/mth/mth01169_e.htm", "1169")</f>
        <v>1169</v>
      </c>
      <c r="H1743" s="1" t="str">
        <f>HYPERLINK("http://geochem.nrcan.gc.ca/cdogs/content/bdl/bdl210484_e.htm", "210484")</f>
        <v>210484</v>
      </c>
      <c r="I1743" s="1" t="str">
        <f>HYPERLINK("http://geochem.nrcan.gc.ca/cdogs/content/prj/prj210099_e.htm", "210099")</f>
        <v>210099</v>
      </c>
      <c r="J1743" s="1" t="str">
        <f>HYPERLINK("http://geochem.nrcan.gc.ca/cdogs/content/svy/svy210158_e.htm", "210158")</f>
        <v>210158</v>
      </c>
      <c r="L1743" t="s">
        <v>334</v>
      </c>
      <c r="M1743">
        <v>10.7</v>
      </c>
      <c r="N1743" t="s">
        <v>334</v>
      </c>
      <c r="O1743" t="s">
        <v>7708</v>
      </c>
      <c r="P1743" t="s">
        <v>7712</v>
      </c>
      <c r="Q1743" t="s">
        <v>7713</v>
      </c>
      <c r="R1743" t="s">
        <v>7714</v>
      </c>
      <c r="T1743" t="s">
        <v>25</v>
      </c>
    </row>
    <row r="1744" spans="1:20" x14ac:dyDescent="0.25">
      <c r="A1744">
        <v>62.712276299999999</v>
      </c>
      <c r="B1744">
        <v>-128.6052779</v>
      </c>
      <c r="C1744" s="1" t="str">
        <f>HYPERLINK("http://geochem.nrcan.gc.ca/cdogs/content/kwd/kwd020018_e.htm", "Fluid (stream)")</f>
        <v>Fluid (stream)</v>
      </c>
      <c r="D1744" s="1" t="str">
        <f>HYPERLINK("http://geochem.nrcan.gc.ca/cdogs/content/kwd/kwd080076_e.htm", "Filtering: 0.45 µm filter paper")</f>
        <v>Filtering: 0.45 µm filter paper</v>
      </c>
      <c r="E1744" s="1" t="str">
        <f>HYPERLINK("http://geochem.nrcan.gc.ca/cdogs/content/dgp/dgp00002_e.htm", "Total")</f>
        <v>Total</v>
      </c>
      <c r="F1744" s="1" t="str">
        <f>HYPERLINK("http://geochem.nrcan.gc.ca/cdogs/content/agp/agp01500_e.htm", "SO4 | NONE | IEC")</f>
        <v>SO4 | NONE | IEC</v>
      </c>
      <c r="G1744" s="1" t="str">
        <f>HYPERLINK("http://geochem.nrcan.gc.ca/cdogs/content/mth/mth01169_e.htm", "1169")</f>
        <v>1169</v>
      </c>
      <c r="H1744" s="1" t="str">
        <f>HYPERLINK("http://geochem.nrcan.gc.ca/cdogs/content/bdl/bdl210484_e.htm", "210484")</f>
        <v>210484</v>
      </c>
      <c r="I1744" s="1" t="str">
        <f>HYPERLINK("http://geochem.nrcan.gc.ca/cdogs/content/prj/prj210099_e.htm", "210099")</f>
        <v>210099</v>
      </c>
      <c r="J1744" s="1" t="str">
        <f>HYPERLINK("http://geochem.nrcan.gc.ca/cdogs/content/svy/svy210158_e.htm", "210158")</f>
        <v>210158</v>
      </c>
      <c r="L1744" t="s">
        <v>7715</v>
      </c>
      <c r="M1744">
        <v>4.7</v>
      </c>
      <c r="N1744" t="s">
        <v>7715</v>
      </c>
      <c r="O1744" t="s">
        <v>7716</v>
      </c>
      <c r="P1744" t="s">
        <v>7717</v>
      </c>
      <c r="Q1744" t="s">
        <v>7718</v>
      </c>
      <c r="R1744" t="s">
        <v>7719</v>
      </c>
      <c r="T1744" t="s">
        <v>25</v>
      </c>
    </row>
    <row r="1745" spans="1:20" x14ac:dyDescent="0.25">
      <c r="A1745">
        <v>62.697904000000001</v>
      </c>
      <c r="B1745">
        <v>-128.73430160000001</v>
      </c>
      <c r="C1745" s="1" t="str">
        <f>HYPERLINK("http://geochem.nrcan.gc.ca/cdogs/content/kwd/kwd020018_e.htm", "Fluid (stream)")</f>
        <v>Fluid (stream)</v>
      </c>
      <c r="D1745" s="1" t="str">
        <f>HYPERLINK("http://geochem.nrcan.gc.ca/cdogs/content/kwd/kwd080076_e.htm", "Filtering: 0.45 µm filter paper")</f>
        <v>Filtering: 0.45 µm filter paper</v>
      </c>
      <c r="E1745" s="1" t="str">
        <f>HYPERLINK("http://geochem.nrcan.gc.ca/cdogs/content/dgp/dgp00002_e.htm", "Total")</f>
        <v>Total</v>
      </c>
      <c r="F1745" s="1" t="str">
        <f>HYPERLINK("http://geochem.nrcan.gc.ca/cdogs/content/agp/agp01500_e.htm", "SO4 | NONE | IEC")</f>
        <v>SO4 | NONE | IEC</v>
      </c>
      <c r="G1745" s="1" t="str">
        <f>HYPERLINK("http://geochem.nrcan.gc.ca/cdogs/content/mth/mth01169_e.htm", "1169")</f>
        <v>1169</v>
      </c>
      <c r="H1745" s="1" t="str">
        <f>HYPERLINK("http://geochem.nrcan.gc.ca/cdogs/content/bdl/bdl210484_e.htm", "210484")</f>
        <v>210484</v>
      </c>
      <c r="I1745" s="1" t="str">
        <f>HYPERLINK("http://geochem.nrcan.gc.ca/cdogs/content/prj/prj210099_e.htm", "210099")</f>
        <v>210099</v>
      </c>
      <c r="J1745" s="1" t="str">
        <f>HYPERLINK("http://geochem.nrcan.gc.ca/cdogs/content/svy/svy210158_e.htm", "210158")</f>
        <v>210158</v>
      </c>
      <c r="L1745" t="s">
        <v>2323</v>
      </c>
      <c r="M1745">
        <v>47.2</v>
      </c>
      <c r="N1745" t="s">
        <v>2323</v>
      </c>
      <c r="O1745" t="s">
        <v>7720</v>
      </c>
      <c r="P1745" t="s">
        <v>7721</v>
      </c>
      <c r="Q1745" t="s">
        <v>7722</v>
      </c>
      <c r="R1745" t="s">
        <v>7723</v>
      </c>
      <c r="T1745" t="s">
        <v>25</v>
      </c>
    </row>
    <row r="1746" spans="1:20" x14ac:dyDescent="0.25">
      <c r="A1746">
        <v>62.7047314</v>
      </c>
      <c r="B1746">
        <v>-128.72792720000001</v>
      </c>
      <c r="C1746" s="1" t="str">
        <f>HYPERLINK("http://geochem.nrcan.gc.ca/cdogs/content/kwd/kwd020018_e.htm", "Fluid (stream)")</f>
        <v>Fluid (stream)</v>
      </c>
      <c r="D1746" s="1" t="str">
        <f>HYPERLINK("http://geochem.nrcan.gc.ca/cdogs/content/kwd/kwd080076_e.htm", "Filtering: 0.45 µm filter paper")</f>
        <v>Filtering: 0.45 µm filter paper</v>
      </c>
      <c r="E1746" s="1" t="str">
        <f>HYPERLINK("http://geochem.nrcan.gc.ca/cdogs/content/dgp/dgp00002_e.htm", "Total")</f>
        <v>Total</v>
      </c>
      <c r="F1746" s="1" t="str">
        <f>HYPERLINK("http://geochem.nrcan.gc.ca/cdogs/content/agp/agp01500_e.htm", "SO4 | NONE | IEC")</f>
        <v>SO4 | NONE | IEC</v>
      </c>
      <c r="G1746" s="1" t="str">
        <f>HYPERLINK("http://geochem.nrcan.gc.ca/cdogs/content/mth/mth01169_e.htm", "1169")</f>
        <v>1169</v>
      </c>
      <c r="H1746" s="1" t="str">
        <f>HYPERLINK("http://geochem.nrcan.gc.ca/cdogs/content/bdl/bdl210484_e.htm", "210484")</f>
        <v>210484</v>
      </c>
      <c r="I1746" s="1" t="str">
        <f>HYPERLINK("http://geochem.nrcan.gc.ca/cdogs/content/prj/prj210099_e.htm", "210099")</f>
        <v>210099</v>
      </c>
      <c r="J1746" s="1" t="str">
        <f>HYPERLINK("http://geochem.nrcan.gc.ca/cdogs/content/svy/svy210158_e.htm", "210158")</f>
        <v>210158</v>
      </c>
      <c r="L1746" t="s">
        <v>1022</v>
      </c>
      <c r="M1746">
        <v>7.3</v>
      </c>
      <c r="N1746" t="s">
        <v>1022</v>
      </c>
      <c r="O1746" t="s">
        <v>7724</v>
      </c>
      <c r="P1746" t="s">
        <v>7725</v>
      </c>
      <c r="Q1746" t="s">
        <v>7726</v>
      </c>
      <c r="R1746" t="s">
        <v>7727</v>
      </c>
      <c r="T1746" t="s">
        <v>25</v>
      </c>
    </row>
    <row r="1747" spans="1:20" x14ac:dyDescent="0.25">
      <c r="A1747">
        <v>62.713024500000003</v>
      </c>
      <c r="B1747">
        <v>-128.77295409999999</v>
      </c>
      <c r="C1747" s="1" t="str">
        <f>HYPERLINK("http://geochem.nrcan.gc.ca/cdogs/content/kwd/kwd020018_e.htm", "Fluid (stream)")</f>
        <v>Fluid (stream)</v>
      </c>
      <c r="D1747" s="1" t="str">
        <f>HYPERLINK("http://geochem.nrcan.gc.ca/cdogs/content/kwd/kwd080076_e.htm", "Filtering: 0.45 µm filter paper")</f>
        <v>Filtering: 0.45 µm filter paper</v>
      </c>
      <c r="E1747" s="1" t="str">
        <f>HYPERLINK("http://geochem.nrcan.gc.ca/cdogs/content/dgp/dgp00002_e.htm", "Total")</f>
        <v>Total</v>
      </c>
      <c r="F1747" s="1" t="str">
        <f>HYPERLINK("http://geochem.nrcan.gc.ca/cdogs/content/agp/agp01500_e.htm", "SO4 | NONE | IEC")</f>
        <v>SO4 | NONE | IEC</v>
      </c>
      <c r="G1747" s="1" t="str">
        <f>HYPERLINK("http://geochem.nrcan.gc.ca/cdogs/content/mth/mth01169_e.htm", "1169")</f>
        <v>1169</v>
      </c>
      <c r="H1747" s="1" t="str">
        <f>HYPERLINK("http://geochem.nrcan.gc.ca/cdogs/content/bdl/bdl210484_e.htm", "210484")</f>
        <v>210484</v>
      </c>
      <c r="I1747" s="1" t="str">
        <f>HYPERLINK("http://geochem.nrcan.gc.ca/cdogs/content/prj/prj210099_e.htm", "210099")</f>
        <v>210099</v>
      </c>
      <c r="J1747" s="1" t="str">
        <f>HYPERLINK("http://geochem.nrcan.gc.ca/cdogs/content/svy/svy210158_e.htm", "210158")</f>
        <v>210158</v>
      </c>
      <c r="L1747" t="s">
        <v>1868</v>
      </c>
      <c r="M1747">
        <v>26.3</v>
      </c>
      <c r="N1747" t="s">
        <v>1868</v>
      </c>
      <c r="O1747" t="s">
        <v>7728</v>
      </c>
      <c r="P1747" t="s">
        <v>7729</v>
      </c>
      <c r="Q1747" t="s">
        <v>7730</v>
      </c>
      <c r="R1747" t="s">
        <v>7731</v>
      </c>
      <c r="T1747" t="s">
        <v>25</v>
      </c>
    </row>
    <row r="1748" spans="1:20" x14ac:dyDescent="0.25">
      <c r="A1748">
        <v>62.699236300000003</v>
      </c>
      <c r="B1748">
        <v>-128.82195290000001</v>
      </c>
      <c r="C1748" s="1" t="str">
        <f>HYPERLINK("http://geochem.nrcan.gc.ca/cdogs/content/kwd/kwd020018_e.htm", "Fluid (stream)")</f>
        <v>Fluid (stream)</v>
      </c>
      <c r="D1748" s="1" t="str">
        <f>HYPERLINK("http://geochem.nrcan.gc.ca/cdogs/content/kwd/kwd080076_e.htm", "Filtering: 0.45 µm filter paper")</f>
        <v>Filtering: 0.45 µm filter paper</v>
      </c>
      <c r="E1748" s="1" t="str">
        <f>HYPERLINK("http://geochem.nrcan.gc.ca/cdogs/content/dgp/dgp00002_e.htm", "Total")</f>
        <v>Total</v>
      </c>
      <c r="F1748" s="1" t="str">
        <f>HYPERLINK("http://geochem.nrcan.gc.ca/cdogs/content/agp/agp01500_e.htm", "SO4 | NONE | IEC")</f>
        <v>SO4 | NONE | IEC</v>
      </c>
      <c r="G1748" s="1" t="str">
        <f>HYPERLINK("http://geochem.nrcan.gc.ca/cdogs/content/mth/mth01169_e.htm", "1169")</f>
        <v>1169</v>
      </c>
      <c r="H1748" s="1" t="str">
        <f>HYPERLINK("http://geochem.nrcan.gc.ca/cdogs/content/bdl/bdl210484_e.htm", "210484")</f>
        <v>210484</v>
      </c>
      <c r="I1748" s="1" t="str">
        <f>HYPERLINK("http://geochem.nrcan.gc.ca/cdogs/content/prj/prj210099_e.htm", "210099")</f>
        <v>210099</v>
      </c>
      <c r="J1748" s="1" t="str">
        <f>HYPERLINK("http://geochem.nrcan.gc.ca/cdogs/content/svy/svy210158_e.htm", "210158")</f>
        <v>210158</v>
      </c>
      <c r="L1748" t="s">
        <v>7732</v>
      </c>
      <c r="M1748">
        <v>125.9</v>
      </c>
      <c r="N1748" t="s">
        <v>7732</v>
      </c>
      <c r="O1748" t="s">
        <v>7733</v>
      </c>
      <c r="P1748" t="s">
        <v>7734</v>
      </c>
      <c r="Q1748" t="s">
        <v>7735</v>
      </c>
      <c r="R1748" t="s">
        <v>7736</v>
      </c>
      <c r="T1748" t="s">
        <v>25</v>
      </c>
    </row>
    <row r="1749" spans="1:20" x14ac:dyDescent="0.25">
      <c r="A1749">
        <v>62.6555088</v>
      </c>
      <c r="B1749">
        <v>-128.79199109999999</v>
      </c>
      <c r="C1749" s="1" t="str">
        <f>HYPERLINK("http://geochem.nrcan.gc.ca/cdogs/content/kwd/kwd020018_e.htm", "Fluid (stream)")</f>
        <v>Fluid (stream)</v>
      </c>
      <c r="D1749" s="1" t="str">
        <f>HYPERLINK("http://geochem.nrcan.gc.ca/cdogs/content/kwd/kwd080076_e.htm", "Filtering: 0.45 µm filter paper")</f>
        <v>Filtering: 0.45 µm filter paper</v>
      </c>
      <c r="E1749" s="1" t="str">
        <f>HYPERLINK("http://geochem.nrcan.gc.ca/cdogs/content/dgp/dgp00002_e.htm", "Total")</f>
        <v>Total</v>
      </c>
      <c r="F1749" s="1" t="str">
        <f>HYPERLINK("http://geochem.nrcan.gc.ca/cdogs/content/agp/agp01500_e.htm", "SO4 | NONE | IEC")</f>
        <v>SO4 | NONE | IEC</v>
      </c>
      <c r="G1749" s="1" t="str">
        <f>HYPERLINK("http://geochem.nrcan.gc.ca/cdogs/content/mth/mth01169_e.htm", "1169")</f>
        <v>1169</v>
      </c>
      <c r="H1749" s="1" t="str">
        <f>HYPERLINK("http://geochem.nrcan.gc.ca/cdogs/content/bdl/bdl210484_e.htm", "210484")</f>
        <v>210484</v>
      </c>
      <c r="I1749" s="1" t="str">
        <f>HYPERLINK("http://geochem.nrcan.gc.ca/cdogs/content/prj/prj210099_e.htm", "210099")</f>
        <v>210099</v>
      </c>
      <c r="J1749" s="1" t="str">
        <f>HYPERLINK("http://geochem.nrcan.gc.ca/cdogs/content/svy/svy210158_e.htm", "210158")</f>
        <v>210158</v>
      </c>
      <c r="L1749" t="s">
        <v>5228</v>
      </c>
      <c r="M1749">
        <v>35.200000000000003</v>
      </c>
      <c r="N1749" t="s">
        <v>5228</v>
      </c>
      <c r="O1749" t="s">
        <v>7737</v>
      </c>
      <c r="P1749" t="s">
        <v>7738</v>
      </c>
      <c r="Q1749" t="s">
        <v>7739</v>
      </c>
      <c r="R1749" t="s">
        <v>7740</v>
      </c>
      <c r="T1749" t="s">
        <v>25</v>
      </c>
    </row>
    <row r="1750" spans="1:20" x14ac:dyDescent="0.25">
      <c r="A1750">
        <v>62.651167000000001</v>
      </c>
      <c r="B1750">
        <v>-128.79381660000001</v>
      </c>
      <c r="C1750" s="1" t="str">
        <f>HYPERLINK("http://geochem.nrcan.gc.ca/cdogs/content/kwd/kwd020018_e.htm", "Fluid (stream)")</f>
        <v>Fluid (stream)</v>
      </c>
      <c r="D1750" s="1" t="str">
        <f>HYPERLINK("http://geochem.nrcan.gc.ca/cdogs/content/kwd/kwd080076_e.htm", "Filtering: 0.45 µm filter paper")</f>
        <v>Filtering: 0.45 µm filter paper</v>
      </c>
      <c r="E1750" s="1" t="str">
        <f>HYPERLINK("http://geochem.nrcan.gc.ca/cdogs/content/dgp/dgp00002_e.htm", "Total")</f>
        <v>Total</v>
      </c>
      <c r="F1750" s="1" t="str">
        <f>HYPERLINK("http://geochem.nrcan.gc.ca/cdogs/content/agp/agp01500_e.htm", "SO4 | NONE | IEC")</f>
        <v>SO4 | NONE | IEC</v>
      </c>
      <c r="G1750" s="1" t="str">
        <f>HYPERLINK("http://geochem.nrcan.gc.ca/cdogs/content/mth/mth01169_e.htm", "1169")</f>
        <v>1169</v>
      </c>
      <c r="H1750" s="1" t="str">
        <f>HYPERLINK("http://geochem.nrcan.gc.ca/cdogs/content/bdl/bdl210484_e.htm", "210484")</f>
        <v>210484</v>
      </c>
      <c r="I1750" s="1" t="str">
        <f>HYPERLINK("http://geochem.nrcan.gc.ca/cdogs/content/prj/prj210099_e.htm", "210099")</f>
        <v>210099</v>
      </c>
      <c r="J1750" s="1" t="str">
        <f>HYPERLINK("http://geochem.nrcan.gc.ca/cdogs/content/svy/svy210158_e.htm", "210158")</f>
        <v>210158</v>
      </c>
      <c r="L1750" t="s">
        <v>7741</v>
      </c>
      <c r="M1750">
        <v>41.7</v>
      </c>
      <c r="N1750" t="s">
        <v>7741</v>
      </c>
      <c r="O1750" t="s">
        <v>7742</v>
      </c>
      <c r="P1750" t="s">
        <v>7743</v>
      </c>
      <c r="Q1750" t="s">
        <v>7744</v>
      </c>
      <c r="R1750" t="s">
        <v>7745</v>
      </c>
      <c r="T1750" t="s">
        <v>25</v>
      </c>
    </row>
    <row r="1751" spans="1:20" x14ac:dyDescent="0.25">
      <c r="A1751">
        <v>62.647985499999997</v>
      </c>
      <c r="B1751">
        <v>-128.81016690000001</v>
      </c>
      <c r="C1751" s="1" t="str">
        <f>HYPERLINK("http://geochem.nrcan.gc.ca/cdogs/content/kwd/kwd020018_e.htm", "Fluid (stream)")</f>
        <v>Fluid (stream)</v>
      </c>
      <c r="D1751" s="1" t="str">
        <f>HYPERLINK("http://geochem.nrcan.gc.ca/cdogs/content/kwd/kwd080076_e.htm", "Filtering: 0.45 µm filter paper")</f>
        <v>Filtering: 0.45 µm filter paper</v>
      </c>
      <c r="E1751" s="1" t="str">
        <f>HYPERLINK("http://geochem.nrcan.gc.ca/cdogs/content/dgp/dgp00002_e.htm", "Total")</f>
        <v>Total</v>
      </c>
      <c r="F1751" s="1" t="str">
        <f>HYPERLINK("http://geochem.nrcan.gc.ca/cdogs/content/agp/agp01500_e.htm", "SO4 | NONE | IEC")</f>
        <v>SO4 | NONE | IEC</v>
      </c>
      <c r="G1751" s="1" t="str">
        <f>HYPERLINK("http://geochem.nrcan.gc.ca/cdogs/content/mth/mth01169_e.htm", "1169")</f>
        <v>1169</v>
      </c>
      <c r="H1751" s="1" t="str">
        <f>HYPERLINK("http://geochem.nrcan.gc.ca/cdogs/content/bdl/bdl210484_e.htm", "210484")</f>
        <v>210484</v>
      </c>
      <c r="I1751" s="1" t="str">
        <f>HYPERLINK("http://geochem.nrcan.gc.ca/cdogs/content/prj/prj210099_e.htm", "210099")</f>
        <v>210099</v>
      </c>
      <c r="J1751" s="1" t="str">
        <f>HYPERLINK("http://geochem.nrcan.gc.ca/cdogs/content/svy/svy210158_e.htm", "210158")</f>
        <v>210158</v>
      </c>
      <c r="L1751" t="s">
        <v>3112</v>
      </c>
      <c r="M1751">
        <v>42</v>
      </c>
      <c r="N1751" t="s">
        <v>3112</v>
      </c>
      <c r="O1751" t="s">
        <v>7746</v>
      </c>
      <c r="P1751" t="s">
        <v>7747</v>
      </c>
      <c r="Q1751" t="s">
        <v>7748</v>
      </c>
      <c r="R1751" t="s">
        <v>7749</v>
      </c>
      <c r="T1751" t="s">
        <v>25</v>
      </c>
    </row>
    <row r="1752" spans="1:20" x14ac:dyDescent="0.25">
      <c r="A1752">
        <v>62.652915200000002</v>
      </c>
      <c r="B1752">
        <v>-128.8253733</v>
      </c>
      <c r="C1752" s="1" t="str">
        <f>HYPERLINK("http://geochem.nrcan.gc.ca/cdogs/content/kwd/kwd020018_e.htm", "Fluid (stream)")</f>
        <v>Fluid (stream)</v>
      </c>
      <c r="D1752" s="1" t="str">
        <f>HYPERLINK("http://geochem.nrcan.gc.ca/cdogs/content/kwd/kwd080076_e.htm", "Filtering: 0.45 µm filter paper")</f>
        <v>Filtering: 0.45 µm filter paper</v>
      </c>
      <c r="E1752" s="1" t="str">
        <f>HYPERLINK("http://geochem.nrcan.gc.ca/cdogs/content/dgp/dgp00002_e.htm", "Total")</f>
        <v>Total</v>
      </c>
      <c r="F1752" s="1" t="str">
        <f>HYPERLINK("http://geochem.nrcan.gc.ca/cdogs/content/agp/agp01500_e.htm", "SO4 | NONE | IEC")</f>
        <v>SO4 | NONE | IEC</v>
      </c>
      <c r="G1752" s="1" t="str">
        <f>HYPERLINK("http://geochem.nrcan.gc.ca/cdogs/content/mth/mth01169_e.htm", "1169")</f>
        <v>1169</v>
      </c>
      <c r="H1752" s="1" t="str">
        <f>HYPERLINK("http://geochem.nrcan.gc.ca/cdogs/content/bdl/bdl210484_e.htm", "210484")</f>
        <v>210484</v>
      </c>
      <c r="I1752" s="1" t="str">
        <f>HYPERLINK("http://geochem.nrcan.gc.ca/cdogs/content/prj/prj210099_e.htm", "210099")</f>
        <v>210099</v>
      </c>
      <c r="J1752" s="1" t="str">
        <f>HYPERLINK("http://geochem.nrcan.gc.ca/cdogs/content/svy/svy210158_e.htm", "210158")</f>
        <v>210158</v>
      </c>
      <c r="L1752" t="s">
        <v>2425</v>
      </c>
      <c r="M1752">
        <v>23.4</v>
      </c>
      <c r="N1752" t="s">
        <v>2425</v>
      </c>
      <c r="O1752" t="s">
        <v>7750</v>
      </c>
      <c r="P1752" t="s">
        <v>7751</v>
      </c>
      <c r="Q1752" t="s">
        <v>7752</v>
      </c>
      <c r="R1752" t="s">
        <v>7753</v>
      </c>
      <c r="T1752" t="s">
        <v>25</v>
      </c>
    </row>
    <row r="1753" spans="1:20" x14ac:dyDescent="0.25">
      <c r="A1753">
        <v>62.652915200000002</v>
      </c>
      <c r="B1753">
        <v>-128.8253733</v>
      </c>
      <c r="C1753" s="1" t="str">
        <f>HYPERLINK("http://geochem.nrcan.gc.ca/cdogs/content/kwd/kwd020018_e.htm", "Fluid (stream)")</f>
        <v>Fluid (stream)</v>
      </c>
      <c r="D1753" s="1" t="str">
        <f>HYPERLINK("http://geochem.nrcan.gc.ca/cdogs/content/kwd/kwd080076_e.htm", "Filtering: 0.45 µm filter paper")</f>
        <v>Filtering: 0.45 µm filter paper</v>
      </c>
      <c r="E1753" s="1" t="str">
        <f>HYPERLINK("http://geochem.nrcan.gc.ca/cdogs/content/dgp/dgp00002_e.htm", "Total")</f>
        <v>Total</v>
      </c>
      <c r="F1753" s="1" t="str">
        <f>HYPERLINK("http://geochem.nrcan.gc.ca/cdogs/content/agp/agp01500_e.htm", "SO4 | NONE | IEC")</f>
        <v>SO4 | NONE | IEC</v>
      </c>
      <c r="G1753" s="1" t="str">
        <f>HYPERLINK("http://geochem.nrcan.gc.ca/cdogs/content/mth/mth01169_e.htm", "1169")</f>
        <v>1169</v>
      </c>
      <c r="H1753" s="1" t="str">
        <f>HYPERLINK("http://geochem.nrcan.gc.ca/cdogs/content/bdl/bdl210484_e.htm", "210484")</f>
        <v>210484</v>
      </c>
      <c r="I1753" s="1" t="str">
        <f>HYPERLINK("http://geochem.nrcan.gc.ca/cdogs/content/prj/prj210099_e.htm", "210099")</f>
        <v>210099</v>
      </c>
      <c r="J1753" s="1" t="str">
        <f>HYPERLINK("http://geochem.nrcan.gc.ca/cdogs/content/svy/svy210158_e.htm", "210158")</f>
        <v>210158</v>
      </c>
      <c r="L1753" t="s">
        <v>2425</v>
      </c>
      <c r="M1753">
        <v>23.4</v>
      </c>
      <c r="N1753" t="s">
        <v>2425</v>
      </c>
      <c r="O1753" t="s">
        <v>7750</v>
      </c>
      <c r="P1753" t="s">
        <v>7754</v>
      </c>
      <c r="Q1753" t="s">
        <v>7755</v>
      </c>
      <c r="R1753" t="s">
        <v>7756</v>
      </c>
      <c r="T1753" t="s">
        <v>25</v>
      </c>
    </row>
    <row r="1754" spans="1:20" x14ac:dyDescent="0.25">
      <c r="A1754">
        <v>62.551424699999998</v>
      </c>
      <c r="B1754">
        <v>-128.85130770000001</v>
      </c>
      <c r="C1754" s="1" t="str">
        <f>HYPERLINK("http://geochem.nrcan.gc.ca/cdogs/content/kwd/kwd020018_e.htm", "Fluid (stream)")</f>
        <v>Fluid (stream)</v>
      </c>
      <c r="D1754" s="1" t="str">
        <f>HYPERLINK("http://geochem.nrcan.gc.ca/cdogs/content/kwd/kwd080076_e.htm", "Filtering: 0.45 µm filter paper")</f>
        <v>Filtering: 0.45 µm filter paper</v>
      </c>
      <c r="E1754" s="1" t="str">
        <f>HYPERLINK("http://geochem.nrcan.gc.ca/cdogs/content/dgp/dgp00002_e.htm", "Total")</f>
        <v>Total</v>
      </c>
      <c r="F1754" s="1" t="str">
        <f>HYPERLINK("http://geochem.nrcan.gc.ca/cdogs/content/agp/agp01500_e.htm", "SO4 | NONE | IEC")</f>
        <v>SO4 | NONE | IEC</v>
      </c>
      <c r="G1754" s="1" t="str">
        <f>HYPERLINK("http://geochem.nrcan.gc.ca/cdogs/content/mth/mth01169_e.htm", "1169")</f>
        <v>1169</v>
      </c>
      <c r="H1754" s="1" t="str">
        <f>HYPERLINK("http://geochem.nrcan.gc.ca/cdogs/content/bdl/bdl210484_e.htm", "210484")</f>
        <v>210484</v>
      </c>
      <c r="I1754" s="1" t="str">
        <f>HYPERLINK("http://geochem.nrcan.gc.ca/cdogs/content/prj/prj210099_e.htm", "210099")</f>
        <v>210099</v>
      </c>
      <c r="J1754" s="1" t="str">
        <f>HYPERLINK("http://geochem.nrcan.gc.ca/cdogs/content/svy/svy210158_e.htm", "210158")</f>
        <v>210158</v>
      </c>
      <c r="L1754" t="s">
        <v>6146</v>
      </c>
      <c r="M1754">
        <v>38.6</v>
      </c>
      <c r="N1754" t="s">
        <v>6146</v>
      </c>
      <c r="O1754" t="s">
        <v>7757</v>
      </c>
      <c r="P1754" t="s">
        <v>7758</v>
      </c>
      <c r="Q1754" t="s">
        <v>7759</v>
      </c>
      <c r="R1754" t="s">
        <v>7760</v>
      </c>
      <c r="T1754" t="s">
        <v>25</v>
      </c>
    </row>
    <row r="1755" spans="1:20" x14ac:dyDescent="0.25">
      <c r="A1755">
        <v>62.600175</v>
      </c>
      <c r="B1755">
        <v>-128.8145054</v>
      </c>
      <c r="C1755" s="1" t="str">
        <f>HYPERLINK("http://geochem.nrcan.gc.ca/cdogs/content/kwd/kwd020018_e.htm", "Fluid (stream)")</f>
        <v>Fluid (stream)</v>
      </c>
      <c r="D1755" s="1" t="str">
        <f>HYPERLINK("http://geochem.nrcan.gc.ca/cdogs/content/kwd/kwd080076_e.htm", "Filtering: 0.45 µm filter paper")</f>
        <v>Filtering: 0.45 µm filter paper</v>
      </c>
      <c r="E1755" s="1" t="str">
        <f>HYPERLINK("http://geochem.nrcan.gc.ca/cdogs/content/dgp/dgp00002_e.htm", "Total")</f>
        <v>Total</v>
      </c>
      <c r="F1755" s="1" t="str">
        <f>HYPERLINK("http://geochem.nrcan.gc.ca/cdogs/content/agp/agp01500_e.htm", "SO4 | NONE | IEC")</f>
        <v>SO4 | NONE | IEC</v>
      </c>
      <c r="G1755" s="1" t="str">
        <f>HYPERLINK("http://geochem.nrcan.gc.ca/cdogs/content/mth/mth01169_e.htm", "1169")</f>
        <v>1169</v>
      </c>
      <c r="H1755" s="1" t="str">
        <f>HYPERLINK("http://geochem.nrcan.gc.ca/cdogs/content/bdl/bdl210484_e.htm", "210484")</f>
        <v>210484</v>
      </c>
      <c r="I1755" s="1" t="str">
        <f>HYPERLINK("http://geochem.nrcan.gc.ca/cdogs/content/prj/prj210099_e.htm", "210099")</f>
        <v>210099</v>
      </c>
      <c r="J1755" s="1" t="str">
        <f>HYPERLINK("http://geochem.nrcan.gc.ca/cdogs/content/svy/svy210158_e.htm", "210158")</f>
        <v>210158</v>
      </c>
      <c r="L1755" t="s">
        <v>2941</v>
      </c>
      <c r="M1755">
        <v>34.700000000000003</v>
      </c>
      <c r="N1755" t="s">
        <v>2941</v>
      </c>
      <c r="O1755" t="s">
        <v>7761</v>
      </c>
      <c r="P1755" t="s">
        <v>7762</v>
      </c>
      <c r="Q1755" t="s">
        <v>7763</v>
      </c>
      <c r="R1755" t="s">
        <v>7764</v>
      </c>
      <c r="T1755" t="s">
        <v>25</v>
      </c>
    </row>
    <row r="1756" spans="1:20" x14ac:dyDescent="0.25">
      <c r="A1756">
        <v>62.618196300000001</v>
      </c>
      <c r="B1756">
        <v>-128.75403700000001</v>
      </c>
      <c r="C1756" s="1" t="str">
        <f>HYPERLINK("http://geochem.nrcan.gc.ca/cdogs/content/kwd/kwd020018_e.htm", "Fluid (stream)")</f>
        <v>Fluid (stream)</v>
      </c>
      <c r="D1756" s="1" t="str">
        <f>HYPERLINK("http://geochem.nrcan.gc.ca/cdogs/content/kwd/kwd080076_e.htm", "Filtering: 0.45 µm filter paper")</f>
        <v>Filtering: 0.45 µm filter paper</v>
      </c>
      <c r="E1756" s="1" t="str">
        <f>HYPERLINK("http://geochem.nrcan.gc.ca/cdogs/content/dgp/dgp00002_e.htm", "Total")</f>
        <v>Total</v>
      </c>
      <c r="F1756" s="1" t="str">
        <f>HYPERLINK("http://geochem.nrcan.gc.ca/cdogs/content/agp/agp01500_e.htm", "SO4 | NONE | IEC")</f>
        <v>SO4 | NONE | IEC</v>
      </c>
      <c r="G1756" s="1" t="str">
        <f>HYPERLINK("http://geochem.nrcan.gc.ca/cdogs/content/mth/mth01169_e.htm", "1169")</f>
        <v>1169</v>
      </c>
      <c r="H1756" s="1" t="str">
        <f>HYPERLINK("http://geochem.nrcan.gc.ca/cdogs/content/bdl/bdl210484_e.htm", "210484")</f>
        <v>210484</v>
      </c>
      <c r="I1756" s="1" t="str">
        <f>HYPERLINK("http://geochem.nrcan.gc.ca/cdogs/content/prj/prj210099_e.htm", "210099")</f>
        <v>210099</v>
      </c>
      <c r="J1756" s="1" t="str">
        <f>HYPERLINK("http://geochem.nrcan.gc.ca/cdogs/content/svy/svy210158_e.htm", "210158")</f>
        <v>210158</v>
      </c>
      <c r="L1756" t="s">
        <v>1384</v>
      </c>
      <c r="M1756">
        <v>25.5</v>
      </c>
      <c r="N1756" t="s">
        <v>1384</v>
      </c>
      <c r="O1756" t="s">
        <v>7765</v>
      </c>
      <c r="P1756" t="s">
        <v>7766</v>
      </c>
      <c r="Q1756" t="s">
        <v>7767</v>
      </c>
      <c r="R1756" t="s">
        <v>7768</v>
      </c>
      <c r="T1756" t="s">
        <v>25</v>
      </c>
    </row>
    <row r="1757" spans="1:20" x14ac:dyDescent="0.25">
      <c r="A1757">
        <v>62.614491700000002</v>
      </c>
      <c r="B1757">
        <v>-128.7454161</v>
      </c>
      <c r="C1757" s="1" t="str">
        <f>HYPERLINK("http://geochem.nrcan.gc.ca/cdogs/content/kwd/kwd020018_e.htm", "Fluid (stream)")</f>
        <v>Fluid (stream)</v>
      </c>
      <c r="D1757" s="1" t="str">
        <f>HYPERLINK("http://geochem.nrcan.gc.ca/cdogs/content/kwd/kwd080076_e.htm", "Filtering: 0.45 µm filter paper")</f>
        <v>Filtering: 0.45 µm filter paper</v>
      </c>
      <c r="E1757" s="1" t="str">
        <f>HYPERLINK("http://geochem.nrcan.gc.ca/cdogs/content/dgp/dgp00002_e.htm", "Total")</f>
        <v>Total</v>
      </c>
      <c r="F1757" s="1" t="str">
        <f>HYPERLINK("http://geochem.nrcan.gc.ca/cdogs/content/agp/agp01500_e.htm", "SO4 | NONE | IEC")</f>
        <v>SO4 | NONE | IEC</v>
      </c>
      <c r="G1757" s="1" t="str">
        <f>HYPERLINK("http://geochem.nrcan.gc.ca/cdogs/content/mth/mth01169_e.htm", "1169")</f>
        <v>1169</v>
      </c>
      <c r="H1757" s="1" t="str">
        <f>HYPERLINK("http://geochem.nrcan.gc.ca/cdogs/content/bdl/bdl210484_e.htm", "210484")</f>
        <v>210484</v>
      </c>
      <c r="I1757" s="1" t="str">
        <f>HYPERLINK("http://geochem.nrcan.gc.ca/cdogs/content/prj/prj210099_e.htm", "210099")</f>
        <v>210099</v>
      </c>
      <c r="J1757" s="1" t="str">
        <f>HYPERLINK("http://geochem.nrcan.gc.ca/cdogs/content/svy/svy210158_e.htm", "210158")</f>
        <v>210158</v>
      </c>
      <c r="L1757" t="s">
        <v>3226</v>
      </c>
      <c r="M1757">
        <v>18.100000000000001</v>
      </c>
      <c r="N1757" t="s">
        <v>3226</v>
      </c>
      <c r="O1757" t="s">
        <v>7769</v>
      </c>
      <c r="P1757" t="s">
        <v>7770</v>
      </c>
      <c r="Q1757" t="s">
        <v>7771</v>
      </c>
      <c r="R1757" t="s">
        <v>7772</v>
      </c>
      <c r="T1757" t="s">
        <v>25</v>
      </c>
    </row>
    <row r="1758" spans="1:20" x14ac:dyDescent="0.25">
      <c r="A1758">
        <v>62.587628199999997</v>
      </c>
      <c r="B1758">
        <v>-128.76215590000001</v>
      </c>
      <c r="C1758" s="1" t="str">
        <f>HYPERLINK("http://geochem.nrcan.gc.ca/cdogs/content/kwd/kwd020018_e.htm", "Fluid (stream)")</f>
        <v>Fluid (stream)</v>
      </c>
      <c r="D1758" s="1" t="str">
        <f>HYPERLINK("http://geochem.nrcan.gc.ca/cdogs/content/kwd/kwd080076_e.htm", "Filtering: 0.45 µm filter paper")</f>
        <v>Filtering: 0.45 µm filter paper</v>
      </c>
      <c r="E1758" s="1" t="str">
        <f>HYPERLINK("http://geochem.nrcan.gc.ca/cdogs/content/dgp/dgp00002_e.htm", "Total")</f>
        <v>Total</v>
      </c>
      <c r="F1758" s="1" t="str">
        <f>HYPERLINK("http://geochem.nrcan.gc.ca/cdogs/content/agp/agp01500_e.htm", "SO4 | NONE | IEC")</f>
        <v>SO4 | NONE | IEC</v>
      </c>
      <c r="G1758" s="1" t="str">
        <f>HYPERLINK("http://geochem.nrcan.gc.ca/cdogs/content/mth/mth01169_e.htm", "1169")</f>
        <v>1169</v>
      </c>
      <c r="H1758" s="1" t="str">
        <f>HYPERLINK("http://geochem.nrcan.gc.ca/cdogs/content/bdl/bdl210484_e.htm", "210484")</f>
        <v>210484</v>
      </c>
      <c r="I1758" s="1" t="str">
        <f>HYPERLINK("http://geochem.nrcan.gc.ca/cdogs/content/prj/prj210099_e.htm", "210099")</f>
        <v>210099</v>
      </c>
      <c r="J1758" s="1" t="str">
        <f>HYPERLINK("http://geochem.nrcan.gc.ca/cdogs/content/svy/svy210158_e.htm", "210158")</f>
        <v>210158</v>
      </c>
      <c r="L1758" t="s">
        <v>386</v>
      </c>
      <c r="M1758">
        <v>22.1</v>
      </c>
      <c r="N1758" t="s">
        <v>386</v>
      </c>
      <c r="O1758" t="s">
        <v>7773</v>
      </c>
      <c r="P1758" t="s">
        <v>7774</v>
      </c>
      <c r="Q1758" t="s">
        <v>7775</v>
      </c>
      <c r="R1758" t="s">
        <v>7776</v>
      </c>
      <c r="T1758" t="s">
        <v>25</v>
      </c>
    </row>
    <row r="1759" spans="1:20" x14ac:dyDescent="0.25">
      <c r="A1759">
        <v>62.5861278</v>
      </c>
      <c r="B1759">
        <v>-128.72683470000001</v>
      </c>
      <c r="C1759" s="1" t="str">
        <f>HYPERLINK("http://geochem.nrcan.gc.ca/cdogs/content/kwd/kwd020018_e.htm", "Fluid (stream)")</f>
        <v>Fluid (stream)</v>
      </c>
      <c r="D1759" s="1" t="str">
        <f>HYPERLINK("http://geochem.nrcan.gc.ca/cdogs/content/kwd/kwd080076_e.htm", "Filtering: 0.45 µm filter paper")</f>
        <v>Filtering: 0.45 µm filter paper</v>
      </c>
      <c r="E1759" s="1" t="str">
        <f>HYPERLINK("http://geochem.nrcan.gc.ca/cdogs/content/dgp/dgp00002_e.htm", "Total")</f>
        <v>Total</v>
      </c>
      <c r="F1759" s="1" t="str">
        <f>HYPERLINK("http://geochem.nrcan.gc.ca/cdogs/content/agp/agp01500_e.htm", "SO4 | NONE | IEC")</f>
        <v>SO4 | NONE | IEC</v>
      </c>
      <c r="G1759" s="1" t="str">
        <f>HYPERLINK("http://geochem.nrcan.gc.ca/cdogs/content/mth/mth01169_e.htm", "1169")</f>
        <v>1169</v>
      </c>
      <c r="H1759" s="1" t="str">
        <f>HYPERLINK("http://geochem.nrcan.gc.ca/cdogs/content/bdl/bdl210484_e.htm", "210484")</f>
        <v>210484</v>
      </c>
      <c r="I1759" s="1" t="str">
        <f>HYPERLINK("http://geochem.nrcan.gc.ca/cdogs/content/prj/prj210099_e.htm", "210099")</f>
        <v>210099</v>
      </c>
      <c r="J1759" s="1" t="str">
        <f>HYPERLINK("http://geochem.nrcan.gc.ca/cdogs/content/svy/svy210158_e.htm", "210158")</f>
        <v>210158</v>
      </c>
      <c r="L1759" t="s">
        <v>7777</v>
      </c>
      <c r="M1759">
        <v>133.19999999999999</v>
      </c>
      <c r="N1759" t="s">
        <v>7777</v>
      </c>
      <c r="O1759" t="s">
        <v>7778</v>
      </c>
      <c r="P1759" t="s">
        <v>7779</v>
      </c>
      <c r="Q1759" t="s">
        <v>7780</v>
      </c>
      <c r="R1759" t="s">
        <v>7781</v>
      </c>
      <c r="T1759" t="s">
        <v>25</v>
      </c>
    </row>
    <row r="1760" spans="1:20" x14ac:dyDescent="0.25">
      <c r="A1760">
        <v>62.5873949</v>
      </c>
      <c r="B1760">
        <v>-128.7053301</v>
      </c>
      <c r="C1760" s="1" t="str">
        <f>HYPERLINK("http://geochem.nrcan.gc.ca/cdogs/content/kwd/kwd020018_e.htm", "Fluid (stream)")</f>
        <v>Fluid (stream)</v>
      </c>
      <c r="D1760" s="1" t="str">
        <f>HYPERLINK("http://geochem.nrcan.gc.ca/cdogs/content/kwd/kwd080076_e.htm", "Filtering: 0.45 µm filter paper")</f>
        <v>Filtering: 0.45 µm filter paper</v>
      </c>
      <c r="E1760" s="1" t="str">
        <f>HYPERLINK("http://geochem.nrcan.gc.ca/cdogs/content/dgp/dgp00002_e.htm", "Total")</f>
        <v>Total</v>
      </c>
      <c r="F1760" s="1" t="str">
        <f>HYPERLINK("http://geochem.nrcan.gc.ca/cdogs/content/agp/agp01500_e.htm", "SO4 | NONE | IEC")</f>
        <v>SO4 | NONE | IEC</v>
      </c>
      <c r="G1760" s="1" t="str">
        <f>HYPERLINK("http://geochem.nrcan.gc.ca/cdogs/content/mth/mth01169_e.htm", "1169")</f>
        <v>1169</v>
      </c>
      <c r="H1760" s="1" t="str">
        <f>HYPERLINK("http://geochem.nrcan.gc.ca/cdogs/content/bdl/bdl210484_e.htm", "210484")</f>
        <v>210484</v>
      </c>
      <c r="I1760" s="1" t="str">
        <f>HYPERLINK("http://geochem.nrcan.gc.ca/cdogs/content/prj/prj210099_e.htm", "210099")</f>
        <v>210099</v>
      </c>
      <c r="J1760" s="1" t="str">
        <f>HYPERLINK("http://geochem.nrcan.gc.ca/cdogs/content/svy/svy210158_e.htm", "210158")</f>
        <v>210158</v>
      </c>
      <c r="L1760" t="s">
        <v>7782</v>
      </c>
      <c r="M1760">
        <v>82.3</v>
      </c>
      <c r="N1760" t="s">
        <v>7782</v>
      </c>
      <c r="O1760" t="s">
        <v>7783</v>
      </c>
      <c r="P1760" t="s">
        <v>7784</v>
      </c>
      <c r="Q1760" t="s">
        <v>7785</v>
      </c>
      <c r="R1760" t="s">
        <v>7786</v>
      </c>
      <c r="T1760" t="s">
        <v>25</v>
      </c>
    </row>
    <row r="1761" spans="1:20" x14ac:dyDescent="0.25">
      <c r="A1761">
        <v>62.627746799999997</v>
      </c>
      <c r="B1761">
        <v>-128.6484528</v>
      </c>
      <c r="C1761" s="1" t="str">
        <f>HYPERLINK("http://geochem.nrcan.gc.ca/cdogs/content/kwd/kwd020018_e.htm", "Fluid (stream)")</f>
        <v>Fluid (stream)</v>
      </c>
      <c r="D1761" s="1" t="str">
        <f>HYPERLINK("http://geochem.nrcan.gc.ca/cdogs/content/kwd/kwd080076_e.htm", "Filtering: 0.45 µm filter paper")</f>
        <v>Filtering: 0.45 µm filter paper</v>
      </c>
      <c r="E1761" s="1" t="str">
        <f>HYPERLINK("http://geochem.nrcan.gc.ca/cdogs/content/dgp/dgp00002_e.htm", "Total")</f>
        <v>Total</v>
      </c>
      <c r="F1761" s="1" t="str">
        <f>HYPERLINK("http://geochem.nrcan.gc.ca/cdogs/content/agp/agp01500_e.htm", "SO4 | NONE | IEC")</f>
        <v>SO4 | NONE | IEC</v>
      </c>
      <c r="G1761" s="1" t="str">
        <f>HYPERLINK("http://geochem.nrcan.gc.ca/cdogs/content/mth/mth01169_e.htm", "1169")</f>
        <v>1169</v>
      </c>
      <c r="H1761" s="1" t="str">
        <f>HYPERLINK("http://geochem.nrcan.gc.ca/cdogs/content/bdl/bdl210484_e.htm", "210484")</f>
        <v>210484</v>
      </c>
      <c r="I1761" s="1" t="str">
        <f>HYPERLINK("http://geochem.nrcan.gc.ca/cdogs/content/prj/prj210099_e.htm", "210099")</f>
        <v>210099</v>
      </c>
      <c r="J1761" s="1" t="str">
        <f>HYPERLINK("http://geochem.nrcan.gc.ca/cdogs/content/svy/svy210158_e.htm", "210158")</f>
        <v>210158</v>
      </c>
      <c r="L1761" t="s">
        <v>2781</v>
      </c>
      <c r="M1761">
        <v>6</v>
      </c>
      <c r="N1761" t="s">
        <v>2781</v>
      </c>
      <c r="O1761" t="s">
        <v>7787</v>
      </c>
      <c r="P1761" t="s">
        <v>7788</v>
      </c>
      <c r="Q1761" t="s">
        <v>7789</v>
      </c>
      <c r="R1761" t="s">
        <v>7790</v>
      </c>
      <c r="T1761" t="s">
        <v>25</v>
      </c>
    </row>
    <row r="1762" spans="1:20" x14ac:dyDescent="0.25">
      <c r="A1762">
        <v>62.609554500000002</v>
      </c>
      <c r="B1762">
        <v>-128.60870940000001</v>
      </c>
      <c r="C1762" s="1" t="str">
        <f>HYPERLINK("http://geochem.nrcan.gc.ca/cdogs/content/kwd/kwd020018_e.htm", "Fluid (stream)")</f>
        <v>Fluid (stream)</v>
      </c>
      <c r="D1762" s="1" t="str">
        <f>HYPERLINK("http://geochem.nrcan.gc.ca/cdogs/content/kwd/kwd080076_e.htm", "Filtering: 0.45 µm filter paper")</f>
        <v>Filtering: 0.45 µm filter paper</v>
      </c>
      <c r="E1762" s="1" t="str">
        <f>HYPERLINK("http://geochem.nrcan.gc.ca/cdogs/content/dgp/dgp00002_e.htm", "Total")</f>
        <v>Total</v>
      </c>
      <c r="F1762" s="1" t="str">
        <f>HYPERLINK("http://geochem.nrcan.gc.ca/cdogs/content/agp/agp01500_e.htm", "SO4 | NONE | IEC")</f>
        <v>SO4 | NONE | IEC</v>
      </c>
      <c r="G1762" s="1" t="str">
        <f>HYPERLINK("http://geochem.nrcan.gc.ca/cdogs/content/mth/mth01169_e.htm", "1169")</f>
        <v>1169</v>
      </c>
      <c r="H1762" s="1" t="str">
        <f>HYPERLINK("http://geochem.nrcan.gc.ca/cdogs/content/bdl/bdl210484_e.htm", "210484")</f>
        <v>210484</v>
      </c>
      <c r="I1762" s="1" t="str">
        <f>HYPERLINK("http://geochem.nrcan.gc.ca/cdogs/content/prj/prj210099_e.htm", "210099")</f>
        <v>210099</v>
      </c>
      <c r="J1762" s="1" t="str">
        <f>HYPERLINK("http://geochem.nrcan.gc.ca/cdogs/content/svy/svy210158_e.htm", "210158")</f>
        <v>210158</v>
      </c>
      <c r="L1762" t="s">
        <v>1096</v>
      </c>
      <c r="M1762">
        <v>13.2</v>
      </c>
      <c r="N1762" t="s">
        <v>1096</v>
      </c>
      <c r="O1762" t="s">
        <v>7791</v>
      </c>
      <c r="P1762" t="s">
        <v>7792</v>
      </c>
      <c r="Q1762" t="s">
        <v>7793</v>
      </c>
      <c r="R1762" t="s">
        <v>7794</v>
      </c>
      <c r="T1762" t="s">
        <v>25</v>
      </c>
    </row>
    <row r="1763" spans="1:20" x14ac:dyDescent="0.25">
      <c r="A1763">
        <v>62.594538900000003</v>
      </c>
      <c r="B1763">
        <v>-128.57537490000001</v>
      </c>
      <c r="C1763" s="1" t="str">
        <f>HYPERLINK("http://geochem.nrcan.gc.ca/cdogs/content/kwd/kwd020018_e.htm", "Fluid (stream)")</f>
        <v>Fluid (stream)</v>
      </c>
      <c r="D1763" s="1" t="str">
        <f>HYPERLINK("http://geochem.nrcan.gc.ca/cdogs/content/kwd/kwd080076_e.htm", "Filtering: 0.45 µm filter paper")</f>
        <v>Filtering: 0.45 µm filter paper</v>
      </c>
      <c r="E1763" s="1" t="str">
        <f>HYPERLINK("http://geochem.nrcan.gc.ca/cdogs/content/dgp/dgp00002_e.htm", "Total")</f>
        <v>Total</v>
      </c>
      <c r="F1763" s="1" t="str">
        <f>HYPERLINK("http://geochem.nrcan.gc.ca/cdogs/content/agp/agp01500_e.htm", "SO4 | NONE | IEC")</f>
        <v>SO4 | NONE | IEC</v>
      </c>
      <c r="G1763" s="1" t="str">
        <f>HYPERLINK("http://geochem.nrcan.gc.ca/cdogs/content/mth/mth01169_e.htm", "1169")</f>
        <v>1169</v>
      </c>
      <c r="H1763" s="1" t="str">
        <f>HYPERLINK("http://geochem.nrcan.gc.ca/cdogs/content/bdl/bdl210484_e.htm", "210484")</f>
        <v>210484</v>
      </c>
      <c r="I1763" s="1" t="str">
        <f>HYPERLINK("http://geochem.nrcan.gc.ca/cdogs/content/prj/prj210099_e.htm", "210099")</f>
        <v>210099</v>
      </c>
      <c r="J1763" s="1" t="str">
        <f>HYPERLINK("http://geochem.nrcan.gc.ca/cdogs/content/svy/svy210158_e.htm", "210158")</f>
        <v>210158</v>
      </c>
      <c r="L1763" t="s">
        <v>5473</v>
      </c>
      <c r="M1763">
        <v>7.2</v>
      </c>
      <c r="N1763" t="s">
        <v>5473</v>
      </c>
      <c r="O1763" t="s">
        <v>7795</v>
      </c>
      <c r="P1763" t="s">
        <v>7796</v>
      </c>
      <c r="Q1763" t="s">
        <v>7797</v>
      </c>
      <c r="R1763" t="s">
        <v>7798</v>
      </c>
      <c r="T1763" t="s">
        <v>25</v>
      </c>
    </row>
    <row r="1764" spans="1:20" x14ac:dyDescent="0.25">
      <c r="A1764">
        <v>62.579156500000003</v>
      </c>
      <c r="B1764">
        <v>-128.5366689</v>
      </c>
      <c r="C1764" s="1" t="str">
        <f>HYPERLINK("http://geochem.nrcan.gc.ca/cdogs/content/kwd/kwd020018_e.htm", "Fluid (stream)")</f>
        <v>Fluid (stream)</v>
      </c>
      <c r="D1764" s="1" t="str">
        <f>HYPERLINK("http://geochem.nrcan.gc.ca/cdogs/content/kwd/kwd080076_e.htm", "Filtering: 0.45 µm filter paper")</f>
        <v>Filtering: 0.45 µm filter paper</v>
      </c>
      <c r="E1764" s="1" t="str">
        <f>HYPERLINK("http://geochem.nrcan.gc.ca/cdogs/content/dgp/dgp00002_e.htm", "Total")</f>
        <v>Total</v>
      </c>
      <c r="F1764" s="1" t="str">
        <f>HYPERLINK("http://geochem.nrcan.gc.ca/cdogs/content/agp/agp01500_e.htm", "SO4 | NONE | IEC")</f>
        <v>SO4 | NONE | IEC</v>
      </c>
      <c r="G1764" s="1" t="str">
        <f>HYPERLINK("http://geochem.nrcan.gc.ca/cdogs/content/mth/mth01169_e.htm", "1169")</f>
        <v>1169</v>
      </c>
      <c r="H1764" s="1" t="str">
        <f>HYPERLINK("http://geochem.nrcan.gc.ca/cdogs/content/bdl/bdl210484_e.htm", "210484")</f>
        <v>210484</v>
      </c>
      <c r="I1764" s="1" t="str">
        <f>HYPERLINK("http://geochem.nrcan.gc.ca/cdogs/content/prj/prj210099_e.htm", "210099")</f>
        <v>210099</v>
      </c>
      <c r="J1764" s="1" t="str">
        <f>HYPERLINK("http://geochem.nrcan.gc.ca/cdogs/content/svy/svy210158_e.htm", "210158")</f>
        <v>210158</v>
      </c>
      <c r="L1764" t="s">
        <v>5609</v>
      </c>
      <c r="M1764">
        <v>10.8</v>
      </c>
      <c r="N1764" t="s">
        <v>5609</v>
      </c>
      <c r="O1764" t="s">
        <v>7799</v>
      </c>
      <c r="P1764" t="s">
        <v>7800</v>
      </c>
      <c r="Q1764" t="s">
        <v>7801</v>
      </c>
      <c r="R1764" t="s">
        <v>7802</v>
      </c>
      <c r="T1764" t="s">
        <v>25</v>
      </c>
    </row>
    <row r="1765" spans="1:20" x14ac:dyDescent="0.25">
      <c r="A1765">
        <v>62.607038600000003</v>
      </c>
      <c r="B1765">
        <v>-128.55376680000001</v>
      </c>
      <c r="C1765" s="1" t="str">
        <f>HYPERLINK("http://geochem.nrcan.gc.ca/cdogs/content/kwd/kwd020018_e.htm", "Fluid (stream)")</f>
        <v>Fluid (stream)</v>
      </c>
      <c r="D1765" s="1" t="str">
        <f>HYPERLINK("http://geochem.nrcan.gc.ca/cdogs/content/kwd/kwd080076_e.htm", "Filtering: 0.45 µm filter paper")</f>
        <v>Filtering: 0.45 µm filter paper</v>
      </c>
      <c r="E1765" s="1" t="str">
        <f>HYPERLINK("http://geochem.nrcan.gc.ca/cdogs/content/dgp/dgp00002_e.htm", "Total")</f>
        <v>Total</v>
      </c>
      <c r="F1765" s="1" t="str">
        <f>HYPERLINK("http://geochem.nrcan.gc.ca/cdogs/content/agp/agp01500_e.htm", "SO4 | NONE | IEC")</f>
        <v>SO4 | NONE | IEC</v>
      </c>
      <c r="G1765" s="1" t="str">
        <f>HYPERLINK("http://geochem.nrcan.gc.ca/cdogs/content/mth/mth01169_e.htm", "1169")</f>
        <v>1169</v>
      </c>
      <c r="H1765" s="1" t="str">
        <f>HYPERLINK("http://geochem.nrcan.gc.ca/cdogs/content/bdl/bdl210484_e.htm", "210484")</f>
        <v>210484</v>
      </c>
      <c r="I1765" s="1" t="str">
        <f>HYPERLINK("http://geochem.nrcan.gc.ca/cdogs/content/prj/prj210099_e.htm", "210099")</f>
        <v>210099</v>
      </c>
      <c r="J1765" s="1" t="str">
        <f>HYPERLINK("http://geochem.nrcan.gc.ca/cdogs/content/svy/svy210158_e.htm", "210158")</f>
        <v>210158</v>
      </c>
      <c r="L1765" t="s">
        <v>6791</v>
      </c>
      <c r="M1765">
        <v>16</v>
      </c>
      <c r="N1765" t="s">
        <v>6791</v>
      </c>
      <c r="O1765" t="s">
        <v>7803</v>
      </c>
      <c r="P1765" t="s">
        <v>7804</v>
      </c>
      <c r="Q1765" t="s">
        <v>7805</v>
      </c>
      <c r="R1765" t="s">
        <v>7806</v>
      </c>
      <c r="T1765" t="s">
        <v>25</v>
      </c>
    </row>
    <row r="1766" spans="1:20" x14ac:dyDescent="0.25">
      <c r="A1766">
        <v>62.607833499999998</v>
      </c>
      <c r="B1766">
        <v>-128.52258409999999</v>
      </c>
      <c r="C1766" s="1" t="str">
        <f>HYPERLINK("http://geochem.nrcan.gc.ca/cdogs/content/kwd/kwd020018_e.htm", "Fluid (stream)")</f>
        <v>Fluid (stream)</v>
      </c>
      <c r="D1766" s="1" t="str">
        <f>HYPERLINK("http://geochem.nrcan.gc.ca/cdogs/content/kwd/kwd080076_e.htm", "Filtering: 0.45 µm filter paper")</f>
        <v>Filtering: 0.45 µm filter paper</v>
      </c>
      <c r="E1766" s="1" t="str">
        <f>HYPERLINK("http://geochem.nrcan.gc.ca/cdogs/content/dgp/dgp00002_e.htm", "Total")</f>
        <v>Total</v>
      </c>
      <c r="F1766" s="1" t="str">
        <f>HYPERLINK("http://geochem.nrcan.gc.ca/cdogs/content/agp/agp01500_e.htm", "SO4 | NONE | IEC")</f>
        <v>SO4 | NONE | IEC</v>
      </c>
      <c r="G1766" s="1" t="str">
        <f>HYPERLINK("http://geochem.nrcan.gc.ca/cdogs/content/mth/mth01169_e.htm", "1169")</f>
        <v>1169</v>
      </c>
      <c r="H1766" s="1" t="str">
        <f>HYPERLINK("http://geochem.nrcan.gc.ca/cdogs/content/bdl/bdl210484_e.htm", "210484")</f>
        <v>210484</v>
      </c>
      <c r="I1766" s="1" t="str">
        <f>HYPERLINK("http://geochem.nrcan.gc.ca/cdogs/content/prj/prj210099_e.htm", "210099")</f>
        <v>210099</v>
      </c>
      <c r="J1766" s="1" t="str">
        <f>HYPERLINK("http://geochem.nrcan.gc.ca/cdogs/content/svy/svy210158_e.htm", "210158")</f>
        <v>210158</v>
      </c>
      <c r="L1766" t="s">
        <v>4785</v>
      </c>
      <c r="M1766">
        <v>12.1</v>
      </c>
      <c r="N1766" t="s">
        <v>4785</v>
      </c>
      <c r="O1766" t="s">
        <v>7807</v>
      </c>
      <c r="P1766" t="s">
        <v>7808</v>
      </c>
      <c r="Q1766" t="s">
        <v>7809</v>
      </c>
      <c r="R1766" t="s">
        <v>7810</v>
      </c>
      <c r="T1766" t="s">
        <v>25</v>
      </c>
    </row>
    <row r="1767" spans="1:20" x14ac:dyDescent="0.25">
      <c r="A1767">
        <v>62.5987692</v>
      </c>
      <c r="B1767">
        <v>-128.49741130000001</v>
      </c>
      <c r="C1767" s="1" t="str">
        <f>HYPERLINK("http://geochem.nrcan.gc.ca/cdogs/content/kwd/kwd020018_e.htm", "Fluid (stream)")</f>
        <v>Fluid (stream)</v>
      </c>
      <c r="D1767" s="1" t="str">
        <f>HYPERLINK("http://geochem.nrcan.gc.ca/cdogs/content/kwd/kwd080076_e.htm", "Filtering: 0.45 µm filter paper")</f>
        <v>Filtering: 0.45 µm filter paper</v>
      </c>
      <c r="E1767" s="1" t="str">
        <f>HYPERLINK("http://geochem.nrcan.gc.ca/cdogs/content/dgp/dgp00002_e.htm", "Total")</f>
        <v>Total</v>
      </c>
      <c r="F1767" s="1" t="str">
        <f>HYPERLINK("http://geochem.nrcan.gc.ca/cdogs/content/agp/agp01500_e.htm", "SO4 | NONE | IEC")</f>
        <v>SO4 | NONE | IEC</v>
      </c>
      <c r="G1767" s="1" t="str">
        <f>HYPERLINK("http://geochem.nrcan.gc.ca/cdogs/content/mth/mth01169_e.htm", "1169")</f>
        <v>1169</v>
      </c>
      <c r="H1767" s="1" t="str">
        <f>HYPERLINK("http://geochem.nrcan.gc.ca/cdogs/content/bdl/bdl210484_e.htm", "210484")</f>
        <v>210484</v>
      </c>
      <c r="I1767" s="1" t="str">
        <f>HYPERLINK("http://geochem.nrcan.gc.ca/cdogs/content/prj/prj210099_e.htm", "210099")</f>
        <v>210099</v>
      </c>
      <c r="J1767" s="1" t="str">
        <f>HYPERLINK("http://geochem.nrcan.gc.ca/cdogs/content/svy/svy210158_e.htm", "210158")</f>
        <v>210158</v>
      </c>
      <c r="L1767" t="s">
        <v>567</v>
      </c>
      <c r="M1767">
        <v>6.9</v>
      </c>
      <c r="N1767" t="s">
        <v>567</v>
      </c>
      <c r="O1767" t="s">
        <v>7811</v>
      </c>
      <c r="P1767" t="s">
        <v>7812</v>
      </c>
      <c r="Q1767" t="s">
        <v>7813</v>
      </c>
      <c r="R1767" t="s">
        <v>7814</v>
      </c>
      <c r="T1767" t="s">
        <v>25</v>
      </c>
    </row>
    <row r="1768" spans="1:20" x14ac:dyDescent="0.25">
      <c r="A1768">
        <v>62.603207599999998</v>
      </c>
      <c r="B1768">
        <v>-128.483701</v>
      </c>
      <c r="C1768" s="1" t="str">
        <f>HYPERLINK("http://geochem.nrcan.gc.ca/cdogs/content/kwd/kwd020018_e.htm", "Fluid (stream)")</f>
        <v>Fluid (stream)</v>
      </c>
      <c r="D1768" s="1" t="str">
        <f>HYPERLINK("http://geochem.nrcan.gc.ca/cdogs/content/kwd/kwd080076_e.htm", "Filtering: 0.45 µm filter paper")</f>
        <v>Filtering: 0.45 µm filter paper</v>
      </c>
      <c r="E1768" s="1" t="str">
        <f>HYPERLINK("http://geochem.nrcan.gc.ca/cdogs/content/dgp/dgp00002_e.htm", "Total")</f>
        <v>Total</v>
      </c>
      <c r="F1768" s="1" t="str">
        <f>HYPERLINK("http://geochem.nrcan.gc.ca/cdogs/content/agp/agp01500_e.htm", "SO4 | NONE | IEC")</f>
        <v>SO4 | NONE | IEC</v>
      </c>
      <c r="G1768" s="1" t="str">
        <f>HYPERLINK("http://geochem.nrcan.gc.ca/cdogs/content/mth/mth01169_e.htm", "1169")</f>
        <v>1169</v>
      </c>
      <c r="H1768" s="1" t="str">
        <f>HYPERLINK("http://geochem.nrcan.gc.ca/cdogs/content/bdl/bdl210484_e.htm", "210484")</f>
        <v>210484</v>
      </c>
      <c r="I1768" s="1" t="str">
        <f>HYPERLINK("http://geochem.nrcan.gc.ca/cdogs/content/prj/prj210099_e.htm", "210099")</f>
        <v>210099</v>
      </c>
      <c r="J1768" s="1" t="str">
        <f>HYPERLINK("http://geochem.nrcan.gc.ca/cdogs/content/svy/svy210158_e.htm", "210158")</f>
        <v>210158</v>
      </c>
      <c r="L1768" t="s">
        <v>7815</v>
      </c>
      <c r="M1768">
        <v>51.6</v>
      </c>
      <c r="N1768" t="s">
        <v>7815</v>
      </c>
      <c r="O1768" t="s">
        <v>7816</v>
      </c>
      <c r="P1768" t="s">
        <v>7817</v>
      </c>
      <c r="Q1768" t="s">
        <v>7818</v>
      </c>
      <c r="R1768" t="s">
        <v>7819</v>
      </c>
      <c r="T1768" t="s">
        <v>25</v>
      </c>
    </row>
    <row r="1769" spans="1:20" x14ac:dyDescent="0.25">
      <c r="C1769" t="s">
        <v>4746</v>
      </c>
      <c r="D1769" t="s">
        <v>4747</v>
      </c>
      <c r="E1769" s="1" t="str">
        <f>HYPERLINK("http://geochem.nrcan.gc.ca/cdogs/content/dgp/dgp00002_e.htm", "Total")</f>
        <v>Total</v>
      </c>
      <c r="F1769" s="1" t="str">
        <f>HYPERLINK("http://geochem.nrcan.gc.ca/cdogs/content/agp/agp01500_e.htm", "SO4 | NONE | IEC")</f>
        <v>SO4 | NONE | IEC</v>
      </c>
      <c r="G1769" s="1" t="str">
        <f>HYPERLINK("http://geochem.nrcan.gc.ca/cdogs/content/mth/mth01169_e.htm", "1169")</f>
        <v>1169</v>
      </c>
      <c r="H1769" s="1" t="str">
        <f>HYPERLINK("http://geochem.nrcan.gc.ca/cdogs/content/bdl/bdl210484_e.htm", "210484")</f>
        <v>210484</v>
      </c>
      <c r="L1769" t="s">
        <v>199</v>
      </c>
      <c r="M1769">
        <v>25</v>
      </c>
      <c r="N1769">
        <v>25</v>
      </c>
      <c r="Q1769" t="s">
        <v>7820</v>
      </c>
      <c r="R1769" t="s">
        <v>7821</v>
      </c>
      <c r="T1769">
        <v>0</v>
      </c>
    </row>
    <row r="1770" spans="1:20" x14ac:dyDescent="0.25">
      <c r="A1770">
        <v>62.624366299999998</v>
      </c>
      <c r="B1770">
        <v>-128.4768613</v>
      </c>
      <c r="C1770" s="1" t="str">
        <f>HYPERLINK("http://geochem.nrcan.gc.ca/cdogs/content/kwd/kwd020018_e.htm", "Fluid (stream)")</f>
        <v>Fluid (stream)</v>
      </c>
      <c r="D1770" s="1" t="str">
        <f>HYPERLINK("http://geochem.nrcan.gc.ca/cdogs/content/kwd/kwd080076_e.htm", "Filtering: 0.45 µm filter paper")</f>
        <v>Filtering: 0.45 µm filter paper</v>
      </c>
      <c r="E1770" s="1" t="str">
        <f>HYPERLINK("http://geochem.nrcan.gc.ca/cdogs/content/dgp/dgp00002_e.htm", "Total")</f>
        <v>Total</v>
      </c>
      <c r="F1770" s="1" t="str">
        <f>HYPERLINK("http://geochem.nrcan.gc.ca/cdogs/content/agp/agp01500_e.htm", "SO4 | NONE | IEC")</f>
        <v>SO4 | NONE | IEC</v>
      </c>
      <c r="G1770" s="1" t="str">
        <f>HYPERLINK("http://geochem.nrcan.gc.ca/cdogs/content/mth/mth01169_e.htm", "1169")</f>
        <v>1169</v>
      </c>
      <c r="H1770" s="1" t="str">
        <f>HYPERLINK("http://geochem.nrcan.gc.ca/cdogs/content/bdl/bdl210484_e.htm", "210484")</f>
        <v>210484</v>
      </c>
      <c r="I1770" s="1" t="str">
        <f>HYPERLINK("http://geochem.nrcan.gc.ca/cdogs/content/prj/prj210099_e.htm", "210099")</f>
        <v>210099</v>
      </c>
      <c r="J1770" s="1" t="str">
        <f>HYPERLINK("http://geochem.nrcan.gc.ca/cdogs/content/svy/svy210158_e.htm", "210158")</f>
        <v>210158</v>
      </c>
      <c r="L1770" t="s">
        <v>3226</v>
      </c>
      <c r="M1770">
        <v>18.100000000000001</v>
      </c>
      <c r="N1770" t="s">
        <v>3226</v>
      </c>
      <c r="O1770" t="s">
        <v>7822</v>
      </c>
      <c r="P1770" t="s">
        <v>7823</v>
      </c>
      <c r="Q1770" t="s">
        <v>7824</v>
      </c>
      <c r="R1770" t="s">
        <v>7825</v>
      </c>
      <c r="T1770" t="s">
        <v>25</v>
      </c>
    </row>
    <row r="1771" spans="1:20" x14ac:dyDescent="0.25">
      <c r="A1771">
        <v>62.624366299999998</v>
      </c>
      <c r="B1771">
        <v>-128.4768613</v>
      </c>
      <c r="C1771" s="1" t="str">
        <f>HYPERLINK("http://geochem.nrcan.gc.ca/cdogs/content/kwd/kwd020018_e.htm", "Fluid (stream)")</f>
        <v>Fluid (stream)</v>
      </c>
      <c r="D1771" s="1" t="str">
        <f>HYPERLINK("http://geochem.nrcan.gc.ca/cdogs/content/kwd/kwd080076_e.htm", "Filtering: 0.45 µm filter paper")</f>
        <v>Filtering: 0.45 µm filter paper</v>
      </c>
      <c r="E1771" s="1" t="str">
        <f>HYPERLINK("http://geochem.nrcan.gc.ca/cdogs/content/dgp/dgp00002_e.htm", "Total")</f>
        <v>Total</v>
      </c>
      <c r="F1771" s="1" t="str">
        <f>HYPERLINK("http://geochem.nrcan.gc.ca/cdogs/content/agp/agp01500_e.htm", "SO4 | NONE | IEC")</f>
        <v>SO4 | NONE | IEC</v>
      </c>
      <c r="G1771" s="1" t="str">
        <f>HYPERLINK("http://geochem.nrcan.gc.ca/cdogs/content/mth/mth01169_e.htm", "1169")</f>
        <v>1169</v>
      </c>
      <c r="H1771" s="1" t="str">
        <f>HYPERLINK("http://geochem.nrcan.gc.ca/cdogs/content/bdl/bdl210484_e.htm", "210484")</f>
        <v>210484</v>
      </c>
      <c r="I1771" s="1" t="str">
        <f>HYPERLINK("http://geochem.nrcan.gc.ca/cdogs/content/prj/prj210099_e.htm", "210099")</f>
        <v>210099</v>
      </c>
      <c r="J1771" s="1" t="str">
        <f>HYPERLINK("http://geochem.nrcan.gc.ca/cdogs/content/svy/svy210158_e.htm", "210158")</f>
        <v>210158</v>
      </c>
      <c r="L1771" t="s">
        <v>3226</v>
      </c>
      <c r="M1771">
        <v>18.100000000000001</v>
      </c>
      <c r="N1771" t="s">
        <v>3226</v>
      </c>
      <c r="O1771" t="s">
        <v>7822</v>
      </c>
      <c r="P1771" t="s">
        <v>7826</v>
      </c>
      <c r="Q1771" t="s">
        <v>7827</v>
      </c>
      <c r="R1771" t="s">
        <v>7828</v>
      </c>
      <c r="T1771" t="s">
        <v>25</v>
      </c>
    </row>
    <row r="1772" spans="1:20" x14ac:dyDescent="0.25">
      <c r="A1772">
        <v>62.659122099999998</v>
      </c>
      <c r="B1772">
        <v>-128.51418570000001</v>
      </c>
      <c r="C1772" s="1" t="str">
        <f>HYPERLINK("http://geochem.nrcan.gc.ca/cdogs/content/kwd/kwd020018_e.htm", "Fluid (stream)")</f>
        <v>Fluid (stream)</v>
      </c>
      <c r="D1772" s="1" t="str">
        <f>HYPERLINK("http://geochem.nrcan.gc.ca/cdogs/content/kwd/kwd080076_e.htm", "Filtering: 0.45 µm filter paper")</f>
        <v>Filtering: 0.45 µm filter paper</v>
      </c>
      <c r="E1772" s="1" t="str">
        <f>HYPERLINK("http://geochem.nrcan.gc.ca/cdogs/content/dgp/dgp00002_e.htm", "Total")</f>
        <v>Total</v>
      </c>
      <c r="F1772" s="1" t="str">
        <f>HYPERLINK("http://geochem.nrcan.gc.ca/cdogs/content/agp/agp01500_e.htm", "SO4 | NONE | IEC")</f>
        <v>SO4 | NONE | IEC</v>
      </c>
      <c r="G1772" s="1" t="str">
        <f>HYPERLINK("http://geochem.nrcan.gc.ca/cdogs/content/mth/mth01169_e.htm", "1169")</f>
        <v>1169</v>
      </c>
      <c r="H1772" s="1" t="str">
        <f>HYPERLINK("http://geochem.nrcan.gc.ca/cdogs/content/bdl/bdl210484_e.htm", "210484")</f>
        <v>210484</v>
      </c>
      <c r="I1772" s="1" t="str">
        <f>HYPERLINK("http://geochem.nrcan.gc.ca/cdogs/content/prj/prj210099_e.htm", "210099")</f>
        <v>210099</v>
      </c>
      <c r="J1772" s="1" t="str">
        <f>HYPERLINK("http://geochem.nrcan.gc.ca/cdogs/content/svy/svy210158_e.htm", "210158")</f>
        <v>210158</v>
      </c>
      <c r="L1772" t="s">
        <v>5433</v>
      </c>
      <c r="M1772">
        <v>15.5</v>
      </c>
      <c r="N1772" t="s">
        <v>5433</v>
      </c>
      <c r="O1772" t="s">
        <v>7829</v>
      </c>
      <c r="P1772" t="s">
        <v>7830</v>
      </c>
      <c r="Q1772" t="s">
        <v>7831</v>
      </c>
      <c r="R1772" t="s">
        <v>7832</v>
      </c>
      <c r="T1772" t="s">
        <v>25</v>
      </c>
    </row>
    <row r="1773" spans="1:20" x14ac:dyDescent="0.25">
      <c r="A1773">
        <v>62.688423</v>
      </c>
      <c r="B1773">
        <v>-128.51505280000001</v>
      </c>
      <c r="C1773" s="1" t="str">
        <f>HYPERLINK("http://geochem.nrcan.gc.ca/cdogs/content/kwd/kwd020018_e.htm", "Fluid (stream)")</f>
        <v>Fluid (stream)</v>
      </c>
      <c r="D1773" s="1" t="str">
        <f>HYPERLINK("http://geochem.nrcan.gc.ca/cdogs/content/kwd/kwd080076_e.htm", "Filtering: 0.45 µm filter paper")</f>
        <v>Filtering: 0.45 µm filter paper</v>
      </c>
      <c r="E1773" s="1" t="str">
        <f>HYPERLINK("http://geochem.nrcan.gc.ca/cdogs/content/dgp/dgp00002_e.htm", "Total")</f>
        <v>Total</v>
      </c>
      <c r="F1773" s="1" t="str">
        <f>HYPERLINK("http://geochem.nrcan.gc.ca/cdogs/content/agp/agp01500_e.htm", "SO4 | NONE | IEC")</f>
        <v>SO4 | NONE | IEC</v>
      </c>
      <c r="G1773" s="1" t="str">
        <f>HYPERLINK("http://geochem.nrcan.gc.ca/cdogs/content/mth/mth01169_e.htm", "1169")</f>
        <v>1169</v>
      </c>
      <c r="H1773" s="1" t="str">
        <f>HYPERLINK("http://geochem.nrcan.gc.ca/cdogs/content/bdl/bdl210484_e.htm", "210484")</f>
        <v>210484</v>
      </c>
      <c r="I1773" s="1" t="str">
        <f>HYPERLINK("http://geochem.nrcan.gc.ca/cdogs/content/prj/prj210099_e.htm", "210099")</f>
        <v>210099</v>
      </c>
      <c r="J1773" s="1" t="str">
        <f>HYPERLINK("http://geochem.nrcan.gc.ca/cdogs/content/svy/svy210158_e.htm", "210158")</f>
        <v>210158</v>
      </c>
      <c r="L1773" t="s">
        <v>3147</v>
      </c>
      <c r="M1773">
        <v>20.6</v>
      </c>
      <c r="N1773" t="s">
        <v>3147</v>
      </c>
      <c r="O1773" t="s">
        <v>7833</v>
      </c>
      <c r="P1773" t="s">
        <v>7834</v>
      </c>
      <c r="Q1773" t="s">
        <v>7835</v>
      </c>
      <c r="R1773" t="s">
        <v>7836</v>
      </c>
      <c r="T1773" t="s">
        <v>25</v>
      </c>
    </row>
    <row r="1774" spans="1:20" x14ac:dyDescent="0.25">
      <c r="A1774">
        <v>62.689674199999999</v>
      </c>
      <c r="B1774">
        <v>-128.48088419999999</v>
      </c>
      <c r="C1774" s="1" t="str">
        <f>HYPERLINK("http://geochem.nrcan.gc.ca/cdogs/content/kwd/kwd020018_e.htm", "Fluid (stream)")</f>
        <v>Fluid (stream)</v>
      </c>
      <c r="D1774" s="1" t="str">
        <f>HYPERLINK("http://geochem.nrcan.gc.ca/cdogs/content/kwd/kwd080076_e.htm", "Filtering: 0.45 µm filter paper")</f>
        <v>Filtering: 0.45 µm filter paper</v>
      </c>
      <c r="E1774" s="1" t="str">
        <f>HYPERLINK("http://geochem.nrcan.gc.ca/cdogs/content/dgp/dgp00002_e.htm", "Total")</f>
        <v>Total</v>
      </c>
      <c r="F1774" s="1" t="str">
        <f>HYPERLINK("http://geochem.nrcan.gc.ca/cdogs/content/agp/agp01500_e.htm", "SO4 | NONE | IEC")</f>
        <v>SO4 | NONE | IEC</v>
      </c>
      <c r="G1774" s="1" t="str">
        <f>HYPERLINK("http://geochem.nrcan.gc.ca/cdogs/content/mth/mth01169_e.htm", "1169")</f>
        <v>1169</v>
      </c>
      <c r="H1774" s="1" t="str">
        <f>HYPERLINK("http://geochem.nrcan.gc.ca/cdogs/content/bdl/bdl210484_e.htm", "210484")</f>
        <v>210484</v>
      </c>
      <c r="I1774" s="1" t="str">
        <f>HYPERLINK("http://geochem.nrcan.gc.ca/cdogs/content/prj/prj210099_e.htm", "210099")</f>
        <v>210099</v>
      </c>
      <c r="J1774" s="1" t="str">
        <f>HYPERLINK("http://geochem.nrcan.gc.ca/cdogs/content/svy/svy210158_e.htm", "210158")</f>
        <v>210158</v>
      </c>
      <c r="L1774" t="s">
        <v>1531</v>
      </c>
      <c r="M1774">
        <v>23.3</v>
      </c>
      <c r="N1774" t="s">
        <v>1531</v>
      </c>
      <c r="O1774" t="s">
        <v>7837</v>
      </c>
      <c r="P1774" t="s">
        <v>7838</v>
      </c>
      <c r="Q1774" t="s">
        <v>7839</v>
      </c>
      <c r="R1774" t="s">
        <v>7840</v>
      </c>
      <c r="T1774" t="s">
        <v>25</v>
      </c>
    </row>
    <row r="1775" spans="1:20" x14ac:dyDescent="0.25">
      <c r="A1775">
        <v>62.666450300000001</v>
      </c>
      <c r="B1775">
        <v>-128.44953140000001</v>
      </c>
      <c r="C1775" s="1" t="str">
        <f>HYPERLINK("http://geochem.nrcan.gc.ca/cdogs/content/kwd/kwd020018_e.htm", "Fluid (stream)")</f>
        <v>Fluid (stream)</v>
      </c>
      <c r="D1775" s="1" t="str">
        <f>HYPERLINK("http://geochem.nrcan.gc.ca/cdogs/content/kwd/kwd080076_e.htm", "Filtering: 0.45 µm filter paper")</f>
        <v>Filtering: 0.45 µm filter paper</v>
      </c>
      <c r="E1775" s="1" t="str">
        <f>HYPERLINK("http://geochem.nrcan.gc.ca/cdogs/content/dgp/dgp00002_e.htm", "Total")</f>
        <v>Total</v>
      </c>
      <c r="F1775" s="1" t="str">
        <f>HYPERLINK("http://geochem.nrcan.gc.ca/cdogs/content/agp/agp01500_e.htm", "SO4 | NONE | IEC")</f>
        <v>SO4 | NONE | IEC</v>
      </c>
      <c r="G1775" s="1" t="str">
        <f>HYPERLINK("http://geochem.nrcan.gc.ca/cdogs/content/mth/mth01169_e.htm", "1169")</f>
        <v>1169</v>
      </c>
      <c r="H1775" s="1" t="str">
        <f>HYPERLINK("http://geochem.nrcan.gc.ca/cdogs/content/bdl/bdl210484_e.htm", "210484")</f>
        <v>210484</v>
      </c>
      <c r="I1775" s="1" t="str">
        <f>HYPERLINK("http://geochem.nrcan.gc.ca/cdogs/content/prj/prj210099_e.htm", "210099")</f>
        <v>210099</v>
      </c>
      <c r="J1775" s="1" t="str">
        <f>HYPERLINK("http://geochem.nrcan.gc.ca/cdogs/content/svy/svy210158_e.htm", "210158")</f>
        <v>210158</v>
      </c>
      <c r="L1775" t="s">
        <v>859</v>
      </c>
      <c r="M1775">
        <v>38.799999999999997</v>
      </c>
      <c r="N1775" t="s">
        <v>859</v>
      </c>
      <c r="O1775" t="s">
        <v>7841</v>
      </c>
      <c r="P1775" t="s">
        <v>7842</v>
      </c>
      <c r="Q1775" t="s">
        <v>7843</v>
      </c>
      <c r="R1775" t="s">
        <v>7844</v>
      </c>
      <c r="T1775" t="s">
        <v>25</v>
      </c>
    </row>
    <row r="1776" spans="1:20" x14ac:dyDescent="0.25">
      <c r="A1776">
        <v>62.638227299999997</v>
      </c>
      <c r="B1776">
        <v>-128.44685709999999</v>
      </c>
      <c r="C1776" s="1" t="str">
        <f>HYPERLINK("http://geochem.nrcan.gc.ca/cdogs/content/kwd/kwd020018_e.htm", "Fluid (stream)")</f>
        <v>Fluid (stream)</v>
      </c>
      <c r="D1776" s="1" t="str">
        <f>HYPERLINK("http://geochem.nrcan.gc.ca/cdogs/content/kwd/kwd080076_e.htm", "Filtering: 0.45 µm filter paper")</f>
        <v>Filtering: 0.45 µm filter paper</v>
      </c>
      <c r="E1776" s="1" t="str">
        <f>HYPERLINK("http://geochem.nrcan.gc.ca/cdogs/content/dgp/dgp00002_e.htm", "Total")</f>
        <v>Total</v>
      </c>
      <c r="F1776" s="1" t="str">
        <f>HYPERLINK("http://geochem.nrcan.gc.ca/cdogs/content/agp/agp01500_e.htm", "SO4 | NONE | IEC")</f>
        <v>SO4 | NONE | IEC</v>
      </c>
      <c r="G1776" s="1" t="str">
        <f>HYPERLINK("http://geochem.nrcan.gc.ca/cdogs/content/mth/mth01169_e.htm", "1169")</f>
        <v>1169</v>
      </c>
      <c r="H1776" s="1" t="str">
        <f>HYPERLINK("http://geochem.nrcan.gc.ca/cdogs/content/bdl/bdl210484_e.htm", "210484")</f>
        <v>210484</v>
      </c>
      <c r="I1776" s="1" t="str">
        <f>HYPERLINK("http://geochem.nrcan.gc.ca/cdogs/content/prj/prj210099_e.htm", "210099")</f>
        <v>210099</v>
      </c>
      <c r="J1776" s="1" t="str">
        <f>HYPERLINK("http://geochem.nrcan.gc.ca/cdogs/content/svy/svy210158_e.htm", "210158")</f>
        <v>210158</v>
      </c>
      <c r="L1776" t="s">
        <v>2664</v>
      </c>
      <c r="M1776">
        <v>21.2</v>
      </c>
      <c r="N1776" t="s">
        <v>2664</v>
      </c>
      <c r="O1776" t="s">
        <v>7845</v>
      </c>
      <c r="P1776" t="s">
        <v>7846</v>
      </c>
      <c r="Q1776" t="s">
        <v>7847</v>
      </c>
      <c r="R1776" t="s">
        <v>7848</v>
      </c>
      <c r="T1776" t="s">
        <v>25</v>
      </c>
    </row>
    <row r="1777" spans="1:20" x14ac:dyDescent="0.25">
      <c r="A1777">
        <v>62.618860099999999</v>
      </c>
      <c r="B1777">
        <v>-128.4189198</v>
      </c>
      <c r="C1777" s="1" t="str">
        <f>HYPERLINK("http://geochem.nrcan.gc.ca/cdogs/content/kwd/kwd020018_e.htm", "Fluid (stream)")</f>
        <v>Fluid (stream)</v>
      </c>
      <c r="D1777" s="1" t="str">
        <f>HYPERLINK("http://geochem.nrcan.gc.ca/cdogs/content/kwd/kwd080076_e.htm", "Filtering: 0.45 µm filter paper")</f>
        <v>Filtering: 0.45 µm filter paper</v>
      </c>
      <c r="E1777" s="1" t="str">
        <f>HYPERLINK("http://geochem.nrcan.gc.ca/cdogs/content/dgp/dgp00002_e.htm", "Total")</f>
        <v>Total</v>
      </c>
      <c r="F1777" s="1" t="str">
        <f>HYPERLINK("http://geochem.nrcan.gc.ca/cdogs/content/agp/agp01500_e.htm", "SO4 | NONE | IEC")</f>
        <v>SO4 | NONE | IEC</v>
      </c>
      <c r="G1777" s="1" t="str">
        <f>HYPERLINK("http://geochem.nrcan.gc.ca/cdogs/content/mth/mth01169_e.htm", "1169")</f>
        <v>1169</v>
      </c>
      <c r="H1777" s="1" t="str">
        <f>HYPERLINK("http://geochem.nrcan.gc.ca/cdogs/content/bdl/bdl210484_e.htm", "210484")</f>
        <v>210484</v>
      </c>
      <c r="I1777" s="1" t="str">
        <f>HYPERLINK("http://geochem.nrcan.gc.ca/cdogs/content/prj/prj210099_e.htm", "210099")</f>
        <v>210099</v>
      </c>
      <c r="J1777" s="1" t="str">
        <f>HYPERLINK("http://geochem.nrcan.gc.ca/cdogs/content/svy/svy210158_e.htm", "210158")</f>
        <v>210158</v>
      </c>
      <c r="L1777" t="s">
        <v>7849</v>
      </c>
      <c r="M1777">
        <v>51.7</v>
      </c>
      <c r="N1777" t="s">
        <v>7849</v>
      </c>
      <c r="O1777" t="s">
        <v>7850</v>
      </c>
      <c r="P1777" t="s">
        <v>7851</v>
      </c>
      <c r="Q1777" t="s">
        <v>7852</v>
      </c>
      <c r="R1777" t="s">
        <v>7853</v>
      </c>
      <c r="T1777" t="s">
        <v>25</v>
      </c>
    </row>
    <row r="1778" spans="1:20" x14ac:dyDescent="0.25">
      <c r="A1778">
        <v>62.650903399999997</v>
      </c>
      <c r="B1778">
        <v>-128.36660929999999</v>
      </c>
      <c r="C1778" s="1" t="str">
        <f>HYPERLINK("http://geochem.nrcan.gc.ca/cdogs/content/kwd/kwd020018_e.htm", "Fluid (stream)")</f>
        <v>Fluid (stream)</v>
      </c>
      <c r="D1778" s="1" t="str">
        <f>HYPERLINK("http://geochem.nrcan.gc.ca/cdogs/content/kwd/kwd080076_e.htm", "Filtering: 0.45 µm filter paper")</f>
        <v>Filtering: 0.45 µm filter paper</v>
      </c>
      <c r="E1778" s="1" t="str">
        <f>HYPERLINK("http://geochem.nrcan.gc.ca/cdogs/content/dgp/dgp00002_e.htm", "Total")</f>
        <v>Total</v>
      </c>
      <c r="F1778" s="1" t="str">
        <f>HYPERLINK("http://geochem.nrcan.gc.ca/cdogs/content/agp/agp01500_e.htm", "SO4 | NONE | IEC")</f>
        <v>SO4 | NONE | IEC</v>
      </c>
      <c r="G1778" s="1" t="str">
        <f>HYPERLINK("http://geochem.nrcan.gc.ca/cdogs/content/mth/mth01169_e.htm", "1169")</f>
        <v>1169</v>
      </c>
      <c r="H1778" s="1" t="str">
        <f>HYPERLINK("http://geochem.nrcan.gc.ca/cdogs/content/bdl/bdl210484_e.htm", "210484")</f>
        <v>210484</v>
      </c>
      <c r="I1778" s="1" t="str">
        <f>HYPERLINK("http://geochem.nrcan.gc.ca/cdogs/content/prj/prj210099_e.htm", "210099")</f>
        <v>210099</v>
      </c>
      <c r="J1778" s="1" t="str">
        <f>HYPERLINK("http://geochem.nrcan.gc.ca/cdogs/content/svy/svy210158_e.htm", "210158")</f>
        <v>210158</v>
      </c>
      <c r="L1778" t="s">
        <v>7004</v>
      </c>
      <c r="M1778">
        <v>4.2</v>
      </c>
      <c r="N1778" t="s">
        <v>7004</v>
      </c>
      <c r="O1778" t="s">
        <v>7854</v>
      </c>
      <c r="P1778" t="s">
        <v>7855</v>
      </c>
      <c r="Q1778" t="s">
        <v>7856</v>
      </c>
      <c r="R1778" t="s">
        <v>7857</v>
      </c>
      <c r="T1778" t="s">
        <v>25</v>
      </c>
    </row>
    <row r="1779" spans="1:20" x14ac:dyDescent="0.25">
      <c r="A1779">
        <v>62.655067299999999</v>
      </c>
      <c r="B1779">
        <v>-128.3506562</v>
      </c>
      <c r="C1779" s="1" t="str">
        <f>HYPERLINK("http://geochem.nrcan.gc.ca/cdogs/content/kwd/kwd020018_e.htm", "Fluid (stream)")</f>
        <v>Fluid (stream)</v>
      </c>
      <c r="D1779" s="1" t="str">
        <f>HYPERLINK("http://geochem.nrcan.gc.ca/cdogs/content/kwd/kwd080076_e.htm", "Filtering: 0.45 µm filter paper")</f>
        <v>Filtering: 0.45 µm filter paper</v>
      </c>
      <c r="E1779" s="1" t="str">
        <f>HYPERLINK("http://geochem.nrcan.gc.ca/cdogs/content/dgp/dgp00002_e.htm", "Total")</f>
        <v>Total</v>
      </c>
      <c r="F1779" s="1" t="str">
        <f>HYPERLINK("http://geochem.nrcan.gc.ca/cdogs/content/agp/agp01500_e.htm", "SO4 | NONE | IEC")</f>
        <v>SO4 | NONE | IEC</v>
      </c>
      <c r="G1779" s="1" t="str">
        <f>HYPERLINK("http://geochem.nrcan.gc.ca/cdogs/content/mth/mth01169_e.htm", "1169")</f>
        <v>1169</v>
      </c>
      <c r="H1779" s="1" t="str">
        <f>HYPERLINK("http://geochem.nrcan.gc.ca/cdogs/content/bdl/bdl210484_e.htm", "210484")</f>
        <v>210484</v>
      </c>
      <c r="I1779" s="1" t="str">
        <f>HYPERLINK("http://geochem.nrcan.gc.ca/cdogs/content/prj/prj210099_e.htm", "210099")</f>
        <v>210099</v>
      </c>
      <c r="J1779" s="1" t="str">
        <f>HYPERLINK("http://geochem.nrcan.gc.ca/cdogs/content/svy/svy210158_e.htm", "210158")</f>
        <v>210158</v>
      </c>
      <c r="L1779" t="s">
        <v>7858</v>
      </c>
      <c r="M1779">
        <v>25.3</v>
      </c>
      <c r="N1779" t="s">
        <v>7858</v>
      </c>
      <c r="O1779" t="s">
        <v>7859</v>
      </c>
      <c r="P1779" t="s">
        <v>7860</v>
      </c>
      <c r="Q1779" t="s">
        <v>7861</v>
      </c>
      <c r="R1779" t="s">
        <v>7862</v>
      </c>
      <c r="T1779" t="s">
        <v>25</v>
      </c>
    </row>
    <row r="1780" spans="1:20" x14ac:dyDescent="0.25">
      <c r="C1780" t="s">
        <v>4746</v>
      </c>
      <c r="D1780" t="s">
        <v>4747</v>
      </c>
      <c r="E1780" s="1" t="str">
        <f>HYPERLINK("http://geochem.nrcan.gc.ca/cdogs/content/dgp/dgp00002_e.htm", "Total")</f>
        <v>Total</v>
      </c>
      <c r="F1780" s="1" t="str">
        <f>HYPERLINK("http://geochem.nrcan.gc.ca/cdogs/content/agp/agp01500_e.htm", "SO4 | NONE | IEC")</f>
        <v>SO4 | NONE | IEC</v>
      </c>
      <c r="G1780" s="1" t="str">
        <f>HYPERLINK("http://geochem.nrcan.gc.ca/cdogs/content/mth/mth01169_e.htm", "1169")</f>
        <v>1169</v>
      </c>
      <c r="H1780" s="1" t="str">
        <f>HYPERLINK("http://geochem.nrcan.gc.ca/cdogs/content/bdl/bdl210484_e.htm", "210484")</f>
        <v>210484</v>
      </c>
      <c r="L1780" t="s">
        <v>1096</v>
      </c>
      <c r="M1780">
        <v>13.2</v>
      </c>
      <c r="N1780">
        <v>13.2</v>
      </c>
      <c r="Q1780" t="s">
        <v>7863</v>
      </c>
      <c r="R1780" t="s">
        <v>7864</v>
      </c>
      <c r="T1780">
        <v>0</v>
      </c>
    </row>
    <row r="1781" spans="1:20" x14ac:dyDescent="0.25">
      <c r="A1781">
        <v>62.6473929</v>
      </c>
      <c r="B1781">
        <v>-128.3003373</v>
      </c>
      <c r="C1781" s="1" t="str">
        <f>HYPERLINK("http://geochem.nrcan.gc.ca/cdogs/content/kwd/kwd020018_e.htm", "Fluid (stream)")</f>
        <v>Fluid (stream)</v>
      </c>
      <c r="D1781" s="1" t="str">
        <f>HYPERLINK("http://geochem.nrcan.gc.ca/cdogs/content/kwd/kwd080076_e.htm", "Filtering: 0.45 µm filter paper")</f>
        <v>Filtering: 0.45 µm filter paper</v>
      </c>
      <c r="E1781" s="1" t="str">
        <f>HYPERLINK("http://geochem.nrcan.gc.ca/cdogs/content/dgp/dgp00002_e.htm", "Total")</f>
        <v>Total</v>
      </c>
      <c r="F1781" s="1" t="str">
        <f>HYPERLINK("http://geochem.nrcan.gc.ca/cdogs/content/agp/agp01500_e.htm", "SO4 | NONE | IEC")</f>
        <v>SO4 | NONE | IEC</v>
      </c>
      <c r="G1781" s="1" t="str">
        <f>HYPERLINK("http://geochem.nrcan.gc.ca/cdogs/content/mth/mth01169_e.htm", "1169")</f>
        <v>1169</v>
      </c>
      <c r="H1781" s="1" t="str">
        <f>HYPERLINK("http://geochem.nrcan.gc.ca/cdogs/content/bdl/bdl210484_e.htm", "210484")</f>
        <v>210484</v>
      </c>
      <c r="I1781" s="1" t="str">
        <f>HYPERLINK("http://geochem.nrcan.gc.ca/cdogs/content/prj/prj210099_e.htm", "210099")</f>
        <v>210099</v>
      </c>
      <c r="J1781" s="1" t="str">
        <f>HYPERLINK("http://geochem.nrcan.gc.ca/cdogs/content/svy/svy210158_e.htm", "210158")</f>
        <v>210158</v>
      </c>
      <c r="L1781" t="s">
        <v>791</v>
      </c>
      <c r="M1781">
        <v>9.1</v>
      </c>
      <c r="N1781" t="s">
        <v>791</v>
      </c>
      <c r="O1781" t="s">
        <v>7865</v>
      </c>
      <c r="P1781" t="s">
        <v>7866</v>
      </c>
      <c r="Q1781" t="s">
        <v>7867</v>
      </c>
      <c r="R1781" t="s">
        <v>7868</v>
      </c>
      <c r="T1781" t="s">
        <v>25</v>
      </c>
    </row>
    <row r="1782" spans="1:20" x14ac:dyDescent="0.25">
      <c r="A1782">
        <v>62.648982599999997</v>
      </c>
      <c r="B1782">
        <v>-128.2915792</v>
      </c>
      <c r="C1782" s="1" t="str">
        <f>HYPERLINK("http://geochem.nrcan.gc.ca/cdogs/content/kwd/kwd020018_e.htm", "Fluid (stream)")</f>
        <v>Fluid (stream)</v>
      </c>
      <c r="D1782" s="1" t="str">
        <f>HYPERLINK("http://geochem.nrcan.gc.ca/cdogs/content/kwd/kwd080076_e.htm", "Filtering: 0.45 µm filter paper")</f>
        <v>Filtering: 0.45 µm filter paper</v>
      </c>
      <c r="E1782" s="1" t="str">
        <f>HYPERLINK("http://geochem.nrcan.gc.ca/cdogs/content/dgp/dgp00002_e.htm", "Total")</f>
        <v>Total</v>
      </c>
      <c r="F1782" s="1" t="str">
        <f>HYPERLINK("http://geochem.nrcan.gc.ca/cdogs/content/agp/agp01500_e.htm", "SO4 | NONE | IEC")</f>
        <v>SO4 | NONE | IEC</v>
      </c>
      <c r="G1782" s="1" t="str">
        <f>HYPERLINK("http://geochem.nrcan.gc.ca/cdogs/content/mth/mth01169_e.htm", "1169")</f>
        <v>1169</v>
      </c>
      <c r="H1782" s="1" t="str">
        <f>HYPERLINK("http://geochem.nrcan.gc.ca/cdogs/content/bdl/bdl210484_e.htm", "210484")</f>
        <v>210484</v>
      </c>
      <c r="I1782" s="1" t="str">
        <f>HYPERLINK("http://geochem.nrcan.gc.ca/cdogs/content/prj/prj210099_e.htm", "210099")</f>
        <v>210099</v>
      </c>
      <c r="J1782" s="1" t="str">
        <f>HYPERLINK("http://geochem.nrcan.gc.ca/cdogs/content/svy/svy210158_e.htm", "210158")</f>
        <v>210158</v>
      </c>
      <c r="L1782" t="s">
        <v>1384</v>
      </c>
      <c r="M1782">
        <v>25.5</v>
      </c>
      <c r="N1782" t="s">
        <v>1384</v>
      </c>
      <c r="O1782" t="s">
        <v>7869</v>
      </c>
      <c r="P1782" t="s">
        <v>7870</v>
      </c>
      <c r="Q1782" t="s">
        <v>7871</v>
      </c>
      <c r="R1782" t="s">
        <v>7872</v>
      </c>
      <c r="T1782" t="s">
        <v>25</v>
      </c>
    </row>
    <row r="1783" spans="1:20" x14ac:dyDescent="0.25">
      <c r="A1783">
        <v>62.665325199999998</v>
      </c>
      <c r="B1783">
        <v>-128.31072810000001</v>
      </c>
      <c r="C1783" s="1" t="str">
        <f>HYPERLINK("http://geochem.nrcan.gc.ca/cdogs/content/kwd/kwd020018_e.htm", "Fluid (stream)")</f>
        <v>Fluid (stream)</v>
      </c>
      <c r="D1783" s="1" t="str">
        <f>HYPERLINK("http://geochem.nrcan.gc.ca/cdogs/content/kwd/kwd080076_e.htm", "Filtering: 0.45 µm filter paper")</f>
        <v>Filtering: 0.45 µm filter paper</v>
      </c>
      <c r="E1783" s="1" t="str">
        <f>HYPERLINK("http://geochem.nrcan.gc.ca/cdogs/content/dgp/dgp00002_e.htm", "Total")</f>
        <v>Total</v>
      </c>
      <c r="F1783" s="1" t="str">
        <f>HYPERLINK("http://geochem.nrcan.gc.ca/cdogs/content/agp/agp01500_e.htm", "SO4 | NONE | IEC")</f>
        <v>SO4 | NONE | IEC</v>
      </c>
      <c r="G1783" s="1" t="str">
        <f>HYPERLINK("http://geochem.nrcan.gc.ca/cdogs/content/mth/mth01169_e.htm", "1169")</f>
        <v>1169</v>
      </c>
      <c r="H1783" s="1" t="str">
        <f>HYPERLINK("http://geochem.nrcan.gc.ca/cdogs/content/bdl/bdl210484_e.htm", "210484")</f>
        <v>210484</v>
      </c>
      <c r="I1783" s="1" t="str">
        <f>HYPERLINK("http://geochem.nrcan.gc.ca/cdogs/content/prj/prj210099_e.htm", "210099")</f>
        <v>210099</v>
      </c>
      <c r="J1783" s="1" t="str">
        <f>HYPERLINK("http://geochem.nrcan.gc.ca/cdogs/content/svy/svy210158_e.htm", "210158")</f>
        <v>210158</v>
      </c>
      <c r="L1783" t="s">
        <v>1402</v>
      </c>
      <c r="M1783">
        <v>10.5</v>
      </c>
      <c r="N1783" t="s">
        <v>1402</v>
      </c>
      <c r="O1783" t="s">
        <v>7873</v>
      </c>
      <c r="P1783" t="s">
        <v>7874</v>
      </c>
      <c r="Q1783" t="s">
        <v>7875</v>
      </c>
      <c r="R1783" t="s">
        <v>7876</v>
      </c>
      <c r="T1783" t="s">
        <v>25</v>
      </c>
    </row>
    <row r="1784" spans="1:20" x14ac:dyDescent="0.25">
      <c r="A1784">
        <v>62.667136900000003</v>
      </c>
      <c r="B1784">
        <v>-128.27308819999999</v>
      </c>
      <c r="C1784" s="1" t="str">
        <f>HYPERLINK("http://geochem.nrcan.gc.ca/cdogs/content/kwd/kwd020018_e.htm", "Fluid (stream)")</f>
        <v>Fluid (stream)</v>
      </c>
      <c r="D1784" s="1" t="str">
        <f>HYPERLINK("http://geochem.nrcan.gc.ca/cdogs/content/kwd/kwd080076_e.htm", "Filtering: 0.45 µm filter paper")</f>
        <v>Filtering: 0.45 µm filter paper</v>
      </c>
      <c r="E1784" s="1" t="str">
        <f>HYPERLINK("http://geochem.nrcan.gc.ca/cdogs/content/dgp/dgp00002_e.htm", "Total")</f>
        <v>Total</v>
      </c>
      <c r="F1784" s="1" t="str">
        <f>HYPERLINK("http://geochem.nrcan.gc.ca/cdogs/content/agp/agp01500_e.htm", "SO4 | NONE | IEC")</f>
        <v>SO4 | NONE | IEC</v>
      </c>
      <c r="G1784" s="1" t="str">
        <f>HYPERLINK("http://geochem.nrcan.gc.ca/cdogs/content/mth/mth01169_e.htm", "1169")</f>
        <v>1169</v>
      </c>
      <c r="H1784" s="1" t="str">
        <f>HYPERLINK("http://geochem.nrcan.gc.ca/cdogs/content/bdl/bdl210484_e.htm", "210484")</f>
        <v>210484</v>
      </c>
      <c r="I1784" s="1" t="str">
        <f>HYPERLINK("http://geochem.nrcan.gc.ca/cdogs/content/prj/prj210099_e.htm", "210099")</f>
        <v>210099</v>
      </c>
      <c r="J1784" s="1" t="str">
        <f>HYPERLINK("http://geochem.nrcan.gc.ca/cdogs/content/svy/svy210158_e.htm", "210158")</f>
        <v>210158</v>
      </c>
      <c r="L1784" t="s">
        <v>4923</v>
      </c>
      <c r="M1784">
        <v>30</v>
      </c>
      <c r="N1784" t="s">
        <v>4923</v>
      </c>
      <c r="O1784" t="s">
        <v>7877</v>
      </c>
      <c r="P1784" t="s">
        <v>7878</v>
      </c>
      <c r="Q1784" t="s">
        <v>7879</v>
      </c>
      <c r="R1784" t="s">
        <v>7880</v>
      </c>
      <c r="T1784" t="s">
        <v>25</v>
      </c>
    </row>
    <row r="1785" spans="1:20" x14ac:dyDescent="0.25">
      <c r="A1785">
        <v>62.6764273</v>
      </c>
      <c r="B1785">
        <v>-128.235895</v>
      </c>
      <c r="C1785" s="1" t="str">
        <f>HYPERLINK("http://geochem.nrcan.gc.ca/cdogs/content/kwd/kwd020018_e.htm", "Fluid (stream)")</f>
        <v>Fluid (stream)</v>
      </c>
      <c r="D1785" s="1" t="str">
        <f>HYPERLINK("http://geochem.nrcan.gc.ca/cdogs/content/kwd/kwd080076_e.htm", "Filtering: 0.45 µm filter paper")</f>
        <v>Filtering: 0.45 µm filter paper</v>
      </c>
      <c r="E1785" s="1" t="str">
        <f>HYPERLINK("http://geochem.nrcan.gc.ca/cdogs/content/dgp/dgp00002_e.htm", "Total")</f>
        <v>Total</v>
      </c>
      <c r="F1785" s="1" t="str">
        <f>HYPERLINK("http://geochem.nrcan.gc.ca/cdogs/content/agp/agp01500_e.htm", "SO4 | NONE | IEC")</f>
        <v>SO4 | NONE | IEC</v>
      </c>
      <c r="G1785" s="1" t="str">
        <f>HYPERLINK("http://geochem.nrcan.gc.ca/cdogs/content/mth/mth01169_e.htm", "1169")</f>
        <v>1169</v>
      </c>
      <c r="H1785" s="1" t="str">
        <f>HYPERLINK("http://geochem.nrcan.gc.ca/cdogs/content/bdl/bdl210484_e.htm", "210484")</f>
        <v>210484</v>
      </c>
      <c r="I1785" s="1" t="str">
        <f>HYPERLINK("http://geochem.nrcan.gc.ca/cdogs/content/prj/prj210099_e.htm", "210099")</f>
        <v>210099</v>
      </c>
      <c r="J1785" s="1" t="str">
        <f>HYPERLINK("http://geochem.nrcan.gc.ca/cdogs/content/svy/svy210158_e.htm", "210158")</f>
        <v>210158</v>
      </c>
      <c r="L1785" t="s">
        <v>2078</v>
      </c>
      <c r="M1785">
        <v>42.7</v>
      </c>
      <c r="N1785" t="s">
        <v>2078</v>
      </c>
      <c r="O1785" t="s">
        <v>7881</v>
      </c>
      <c r="P1785" t="s">
        <v>7882</v>
      </c>
      <c r="Q1785" t="s">
        <v>7883</v>
      </c>
      <c r="R1785" t="s">
        <v>7884</v>
      </c>
      <c r="T1785" t="s">
        <v>25</v>
      </c>
    </row>
    <row r="1786" spans="1:20" x14ac:dyDescent="0.25">
      <c r="A1786">
        <v>62.682256000000002</v>
      </c>
      <c r="B1786">
        <v>-128.2025611</v>
      </c>
      <c r="C1786" s="1" t="str">
        <f>HYPERLINK("http://geochem.nrcan.gc.ca/cdogs/content/kwd/kwd020018_e.htm", "Fluid (stream)")</f>
        <v>Fluid (stream)</v>
      </c>
      <c r="D1786" s="1" t="str">
        <f>HYPERLINK("http://geochem.nrcan.gc.ca/cdogs/content/kwd/kwd080076_e.htm", "Filtering: 0.45 µm filter paper")</f>
        <v>Filtering: 0.45 µm filter paper</v>
      </c>
      <c r="E1786" s="1" t="str">
        <f>HYPERLINK("http://geochem.nrcan.gc.ca/cdogs/content/dgp/dgp00002_e.htm", "Total")</f>
        <v>Total</v>
      </c>
      <c r="F1786" s="1" t="str">
        <f>HYPERLINK("http://geochem.nrcan.gc.ca/cdogs/content/agp/agp01500_e.htm", "SO4 | NONE | IEC")</f>
        <v>SO4 | NONE | IEC</v>
      </c>
      <c r="G1786" s="1" t="str">
        <f>HYPERLINK("http://geochem.nrcan.gc.ca/cdogs/content/mth/mth01169_e.htm", "1169")</f>
        <v>1169</v>
      </c>
      <c r="H1786" s="1" t="str">
        <f>HYPERLINK("http://geochem.nrcan.gc.ca/cdogs/content/bdl/bdl210484_e.htm", "210484")</f>
        <v>210484</v>
      </c>
      <c r="I1786" s="1" t="str">
        <f>HYPERLINK("http://geochem.nrcan.gc.ca/cdogs/content/prj/prj210099_e.htm", "210099")</f>
        <v>210099</v>
      </c>
      <c r="J1786" s="1" t="str">
        <f>HYPERLINK("http://geochem.nrcan.gc.ca/cdogs/content/svy/svy210158_e.htm", "210158")</f>
        <v>210158</v>
      </c>
      <c r="L1786" t="s">
        <v>159</v>
      </c>
      <c r="M1786">
        <v>35.299999999999997</v>
      </c>
      <c r="N1786" t="s">
        <v>159</v>
      </c>
      <c r="O1786" t="s">
        <v>7885</v>
      </c>
      <c r="P1786" t="s">
        <v>7886</v>
      </c>
      <c r="Q1786" t="s">
        <v>7887</v>
      </c>
      <c r="R1786" t="s">
        <v>7888</v>
      </c>
      <c r="T1786" t="s">
        <v>25</v>
      </c>
    </row>
    <row r="1787" spans="1:20" x14ac:dyDescent="0.25">
      <c r="A1787">
        <v>62.697393499999997</v>
      </c>
      <c r="B1787">
        <v>-128.18747780000001</v>
      </c>
      <c r="C1787" s="1" t="str">
        <f>HYPERLINK("http://geochem.nrcan.gc.ca/cdogs/content/kwd/kwd020018_e.htm", "Fluid (stream)")</f>
        <v>Fluid (stream)</v>
      </c>
      <c r="D1787" s="1" t="str">
        <f>HYPERLINK("http://geochem.nrcan.gc.ca/cdogs/content/kwd/kwd080076_e.htm", "Filtering: 0.45 µm filter paper")</f>
        <v>Filtering: 0.45 µm filter paper</v>
      </c>
      <c r="E1787" s="1" t="str">
        <f>HYPERLINK("http://geochem.nrcan.gc.ca/cdogs/content/dgp/dgp00002_e.htm", "Total")</f>
        <v>Total</v>
      </c>
      <c r="F1787" s="1" t="str">
        <f>HYPERLINK("http://geochem.nrcan.gc.ca/cdogs/content/agp/agp01500_e.htm", "SO4 | NONE | IEC")</f>
        <v>SO4 | NONE | IEC</v>
      </c>
      <c r="G1787" s="1" t="str">
        <f>HYPERLINK("http://geochem.nrcan.gc.ca/cdogs/content/mth/mth01169_e.htm", "1169")</f>
        <v>1169</v>
      </c>
      <c r="H1787" s="1" t="str">
        <f>HYPERLINK("http://geochem.nrcan.gc.ca/cdogs/content/bdl/bdl210484_e.htm", "210484")</f>
        <v>210484</v>
      </c>
      <c r="I1787" s="1" t="str">
        <f>HYPERLINK("http://geochem.nrcan.gc.ca/cdogs/content/prj/prj210099_e.htm", "210099")</f>
        <v>210099</v>
      </c>
      <c r="J1787" s="1" t="str">
        <f>HYPERLINK("http://geochem.nrcan.gc.ca/cdogs/content/svy/svy210158_e.htm", "210158")</f>
        <v>210158</v>
      </c>
      <c r="L1787" t="s">
        <v>7658</v>
      </c>
      <c r="M1787">
        <v>57.9</v>
      </c>
      <c r="N1787" t="s">
        <v>7658</v>
      </c>
      <c r="O1787" t="s">
        <v>7889</v>
      </c>
      <c r="P1787" t="s">
        <v>7890</v>
      </c>
      <c r="Q1787" t="s">
        <v>7891</v>
      </c>
      <c r="R1787" t="s">
        <v>7892</v>
      </c>
      <c r="T1787" t="s">
        <v>25</v>
      </c>
    </row>
    <row r="1788" spans="1:20" x14ac:dyDescent="0.25">
      <c r="A1788">
        <v>62.679844199999998</v>
      </c>
      <c r="B1788">
        <v>-128.17053849999999</v>
      </c>
      <c r="C1788" s="1" t="str">
        <f>HYPERLINK("http://geochem.nrcan.gc.ca/cdogs/content/kwd/kwd020018_e.htm", "Fluid (stream)")</f>
        <v>Fluid (stream)</v>
      </c>
      <c r="D1788" s="1" t="str">
        <f>HYPERLINK("http://geochem.nrcan.gc.ca/cdogs/content/kwd/kwd080076_e.htm", "Filtering: 0.45 µm filter paper")</f>
        <v>Filtering: 0.45 µm filter paper</v>
      </c>
      <c r="E1788" s="1" t="str">
        <f>HYPERLINK("http://geochem.nrcan.gc.ca/cdogs/content/dgp/dgp00002_e.htm", "Total")</f>
        <v>Total</v>
      </c>
      <c r="F1788" s="1" t="str">
        <f>HYPERLINK("http://geochem.nrcan.gc.ca/cdogs/content/agp/agp01500_e.htm", "SO4 | NONE | IEC")</f>
        <v>SO4 | NONE | IEC</v>
      </c>
      <c r="G1788" s="1" t="str">
        <f>HYPERLINK("http://geochem.nrcan.gc.ca/cdogs/content/mth/mth01169_e.htm", "1169")</f>
        <v>1169</v>
      </c>
      <c r="H1788" s="1" t="str">
        <f>HYPERLINK("http://geochem.nrcan.gc.ca/cdogs/content/bdl/bdl210484_e.htm", "210484")</f>
        <v>210484</v>
      </c>
      <c r="I1788" s="1" t="str">
        <f>HYPERLINK("http://geochem.nrcan.gc.ca/cdogs/content/prj/prj210099_e.htm", "210099")</f>
        <v>210099</v>
      </c>
      <c r="J1788" s="1" t="str">
        <f>HYPERLINK("http://geochem.nrcan.gc.ca/cdogs/content/svy/svy210158_e.htm", "210158")</f>
        <v>210158</v>
      </c>
      <c r="L1788" t="s">
        <v>1990</v>
      </c>
      <c r="M1788">
        <v>50.4</v>
      </c>
      <c r="N1788" t="s">
        <v>1990</v>
      </c>
      <c r="O1788" t="s">
        <v>7893</v>
      </c>
      <c r="P1788" t="s">
        <v>7894</v>
      </c>
      <c r="Q1788" t="s">
        <v>7895</v>
      </c>
      <c r="R1788" t="s">
        <v>7896</v>
      </c>
      <c r="T1788" t="s">
        <v>25</v>
      </c>
    </row>
    <row r="1789" spans="1:20" x14ac:dyDescent="0.25">
      <c r="A1789">
        <v>62.675576900000003</v>
      </c>
      <c r="B1789">
        <v>-128.13574349999999</v>
      </c>
      <c r="C1789" s="1" t="str">
        <f>HYPERLINK("http://geochem.nrcan.gc.ca/cdogs/content/kwd/kwd020018_e.htm", "Fluid (stream)")</f>
        <v>Fluid (stream)</v>
      </c>
      <c r="D1789" s="1" t="str">
        <f>HYPERLINK("http://geochem.nrcan.gc.ca/cdogs/content/kwd/kwd080076_e.htm", "Filtering: 0.45 µm filter paper")</f>
        <v>Filtering: 0.45 µm filter paper</v>
      </c>
      <c r="E1789" s="1" t="str">
        <f>HYPERLINK("http://geochem.nrcan.gc.ca/cdogs/content/dgp/dgp00002_e.htm", "Total")</f>
        <v>Total</v>
      </c>
      <c r="F1789" s="1" t="str">
        <f>HYPERLINK("http://geochem.nrcan.gc.ca/cdogs/content/agp/agp01500_e.htm", "SO4 | NONE | IEC")</f>
        <v>SO4 | NONE | IEC</v>
      </c>
      <c r="G1789" s="1" t="str">
        <f>HYPERLINK("http://geochem.nrcan.gc.ca/cdogs/content/mth/mth01169_e.htm", "1169")</f>
        <v>1169</v>
      </c>
      <c r="H1789" s="1" t="str">
        <f>HYPERLINK("http://geochem.nrcan.gc.ca/cdogs/content/bdl/bdl210484_e.htm", "210484")</f>
        <v>210484</v>
      </c>
      <c r="I1789" s="1" t="str">
        <f>HYPERLINK("http://geochem.nrcan.gc.ca/cdogs/content/prj/prj210099_e.htm", "210099")</f>
        <v>210099</v>
      </c>
      <c r="J1789" s="1" t="str">
        <f>HYPERLINK("http://geochem.nrcan.gc.ca/cdogs/content/svy/svy210158_e.htm", "210158")</f>
        <v>210158</v>
      </c>
      <c r="L1789" t="s">
        <v>1873</v>
      </c>
      <c r="M1789">
        <v>44.2</v>
      </c>
      <c r="N1789" t="s">
        <v>1873</v>
      </c>
      <c r="O1789" t="s">
        <v>7897</v>
      </c>
      <c r="P1789" t="s">
        <v>7898</v>
      </c>
      <c r="Q1789" t="s">
        <v>7899</v>
      </c>
      <c r="R1789" t="s">
        <v>7900</v>
      </c>
      <c r="T1789" t="s">
        <v>25</v>
      </c>
    </row>
    <row r="1790" spans="1:20" x14ac:dyDescent="0.25">
      <c r="A1790">
        <v>62.675576900000003</v>
      </c>
      <c r="B1790">
        <v>-128.13574349999999</v>
      </c>
      <c r="C1790" s="1" t="str">
        <f>HYPERLINK("http://geochem.nrcan.gc.ca/cdogs/content/kwd/kwd020018_e.htm", "Fluid (stream)")</f>
        <v>Fluid (stream)</v>
      </c>
      <c r="D1790" s="1" t="str">
        <f>HYPERLINK("http://geochem.nrcan.gc.ca/cdogs/content/kwd/kwd080076_e.htm", "Filtering: 0.45 µm filter paper")</f>
        <v>Filtering: 0.45 µm filter paper</v>
      </c>
      <c r="E1790" s="1" t="str">
        <f>HYPERLINK("http://geochem.nrcan.gc.ca/cdogs/content/dgp/dgp00002_e.htm", "Total")</f>
        <v>Total</v>
      </c>
      <c r="F1790" s="1" t="str">
        <f>HYPERLINK("http://geochem.nrcan.gc.ca/cdogs/content/agp/agp01500_e.htm", "SO4 | NONE | IEC")</f>
        <v>SO4 | NONE | IEC</v>
      </c>
      <c r="G1790" s="1" t="str">
        <f>HYPERLINK("http://geochem.nrcan.gc.ca/cdogs/content/mth/mth01169_e.htm", "1169")</f>
        <v>1169</v>
      </c>
      <c r="H1790" s="1" t="str">
        <f>HYPERLINK("http://geochem.nrcan.gc.ca/cdogs/content/bdl/bdl210484_e.htm", "210484")</f>
        <v>210484</v>
      </c>
      <c r="I1790" s="1" t="str">
        <f>HYPERLINK("http://geochem.nrcan.gc.ca/cdogs/content/prj/prj210099_e.htm", "210099")</f>
        <v>210099</v>
      </c>
      <c r="J1790" s="1" t="str">
        <f>HYPERLINK("http://geochem.nrcan.gc.ca/cdogs/content/svy/svy210158_e.htm", "210158")</f>
        <v>210158</v>
      </c>
      <c r="L1790" t="s">
        <v>2092</v>
      </c>
      <c r="M1790">
        <v>44.5</v>
      </c>
      <c r="N1790" t="s">
        <v>2092</v>
      </c>
      <c r="O1790" t="s">
        <v>7897</v>
      </c>
      <c r="P1790" t="s">
        <v>7901</v>
      </c>
      <c r="Q1790" t="s">
        <v>7902</v>
      </c>
      <c r="R1790" t="s">
        <v>7903</v>
      </c>
      <c r="T1790" t="s">
        <v>25</v>
      </c>
    </row>
    <row r="1791" spans="1:20" x14ac:dyDescent="0.25">
      <c r="A1791">
        <v>62.652352399999998</v>
      </c>
      <c r="B1791">
        <v>-128.09409869999999</v>
      </c>
      <c r="C1791" s="1" t="str">
        <f>HYPERLINK("http://geochem.nrcan.gc.ca/cdogs/content/kwd/kwd020018_e.htm", "Fluid (stream)")</f>
        <v>Fluid (stream)</v>
      </c>
      <c r="D1791" s="1" t="str">
        <f>HYPERLINK("http://geochem.nrcan.gc.ca/cdogs/content/kwd/kwd080076_e.htm", "Filtering: 0.45 µm filter paper")</f>
        <v>Filtering: 0.45 µm filter paper</v>
      </c>
      <c r="E1791" s="1" t="str">
        <f>HYPERLINK("http://geochem.nrcan.gc.ca/cdogs/content/dgp/dgp00002_e.htm", "Total")</f>
        <v>Total</v>
      </c>
      <c r="F1791" s="1" t="str">
        <f>HYPERLINK("http://geochem.nrcan.gc.ca/cdogs/content/agp/agp01500_e.htm", "SO4 | NONE | IEC")</f>
        <v>SO4 | NONE | IEC</v>
      </c>
      <c r="G1791" s="1" t="str">
        <f>HYPERLINK("http://geochem.nrcan.gc.ca/cdogs/content/mth/mth01169_e.htm", "1169")</f>
        <v>1169</v>
      </c>
      <c r="H1791" s="1" t="str">
        <f>HYPERLINK("http://geochem.nrcan.gc.ca/cdogs/content/bdl/bdl210484_e.htm", "210484")</f>
        <v>210484</v>
      </c>
      <c r="I1791" s="1" t="str">
        <f>HYPERLINK("http://geochem.nrcan.gc.ca/cdogs/content/prj/prj210099_e.htm", "210099")</f>
        <v>210099</v>
      </c>
      <c r="J1791" s="1" t="str">
        <f>HYPERLINK("http://geochem.nrcan.gc.ca/cdogs/content/svy/svy210158_e.htm", "210158")</f>
        <v>210158</v>
      </c>
      <c r="L1791" t="s">
        <v>3165</v>
      </c>
      <c r="M1791">
        <v>26.7</v>
      </c>
      <c r="N1791" t="s">
        <v>3165</v>
      </c>
      <c r="O1791" t="s">
        <v>7904</v>
      </c>
      <c r="P1791" t="s">
        <v>7905</v>
      </c>
      <c r="Q1791" t="s">
        <v>7906</v>
      </c>
      <c r="R1791" t="s">
        <v>7907</v>
      </c>
      <c r="T1791" t="s">
        <v>25</v>
      </c>
    </row>
    <row r="1792" spans="1:20" x14ac:dyDescent="0.25">
      <c r="A1792">
        <v>62.631922500000002</v>
      </c>
      <c r="B1792">
        <v>-128.01945710000001</v>
      </c>
      <c r="C1792" s="1" t="str">
        <f>HYPERLINK("http://geochem.nrcan.gc.ca/cdogs/content/kwd/kwd020018_e.htm", "Fluid (stream)")</f>
        <v>Fluid (stream)</v>
      </c>
      <c r="D1792" s="1" t="str">
        <f>HYPERLINK("http://geochem.nrcan.gc.ca/cdogs/content/kwd/kwd080076_e.htm", "Filtering: 0.45 µm filter paper")</f>
        <v>Filtering: 0.45 µm filter paper</v>
      </c>
      <c r="E1792" s="1" t="str">
        <f>HYPERLINK("http://geochem.nrcan.gc.ca/cdogs/content/dgp/dgp00002_e.htm", "Total")</f>
        <v>Total</v>
      </c>
      <c r="F1792" s="1" t="str">
        <f>HYPERLINK("http://geochem.nrcan.gc.ca/cdogs/content/agp/agp01500_e.htm", "SO4 | NONE | IEC")</f>
        <v>SO4 | NONE | IEC</v>
      </c>
      <c r="G1792" s="1" t="str">
        <f>HYPERLINK("http://geochem.nrcan.gc.ca/cdogs/content/mth/mth01169_e.htm", "1169")</f>
        <v>1169</v>
      </c>
      <c r="H1792" s="1" t="str">
        <f>HYPERLINK("http://geochem.nrcan.gc.ca/cdogs/content/bdl/bdl210484_e.htm", "210484")</f>
        <v>210484</v>
      </c>
      <c r="I1792" s="1" t="str">
        <f>HYPERLINK("http://geochem.nrcan.gc.ca/cdogs/content/prj/prj210099_e.htm", "210099")</f>
        <v>210099</v>
      </c>
      <c r="J1792" s="1" t="str">
        <f>HYPERLINK("http://geochem.nrcan.gc.ca/cdogs/content/svy/svy210158_e.htm", "210158")</f>
        <v>210158</v>
      </c>
      <c r="L1792" t="s">
        <v>4883</v>
      </c>
      <c r="M1792">
        <v>19.600000000000001</v>
      </c>
      <c r="N1792" t="s">
        <v>4883</v>
      </c>
      <c r="O1792" t="s">
        <v>7908</v>
      </c>
      <c r="P1792" t="s">
        <v>7909</v>
      </c>
      <c r="Q1792" t="s">
        <v>7910</v>
      </c>
      <c r="R1792" t="s">
        <v>7911</v>
      </c>
      <c r="T1792" t="s">
        <v>25</v>
      </c>
    </row>
    <row r="1793" spans="1:20" x14ac:dyDescent="0.25">
      <c r="A1793">
        <v>62.608298300000001</v>
      </c>
      <c r="B1793">
        <v>-128.06576889999999</v>
      </c>
      <c r="C1793" s="1" t="str">
        <f>HYPERLINK("http://geochem.nrcan.gc.ca/cdogs/content/kwd/kwd020018_e.htm", "Fluid (stream)")</f>
        <v>Fluid (stream)</v>
      </c>
      <c r="D1793" s="1" t="str">
        <f>HYPERLINK("http://geochem.nrcan.gc.ca/cdogs/content/kwd/kwd080076_e.htm", "Filtering: 0.45 µm filter paper")</f>
        <v>Filtering: 0.45 µm filter paper</v>
      </c>
      <c r="E1793" s="1" t="str">
        <f>HYPERLINK("http://geochem.nrcan.gc.ca/cdogs/content/dgp/dgp00002_e.htm", "Total")</f>
        <v>Total</v>
      </c>
      <c r="F1793" s="1" t="str">
        <f>HYPERLINK("http://geochem.nrcan.gc.ca/cdogs/content/agp/agp01500_e.htm", "SO4 | NONE | IEC")</f>
        <v>SO4 | NONE | IEC</v>
      </c>
      <c r="G1793" s="1" t="str">
        <f>HYPERLINK("http://geochem.nrcan.gc.ca/cdogs/content/mth/mth01169_e.htm", "1169")</f>
        <v>1169</v>
      </c>
      <c r="H1793" s="1" t="str">
        <f>HYPERLINK("http://geochem.nrcan.gc.ca/cdogs/content/bdl/bdl210484_e.htm", "210484")</f>
        <v>210484</v>
      </c>
      <c r="I1793" s="1" t="str">
        <f>HYPERLINK("http://geochem.nrcan.gc.ca/cdogs/content/prj/prj210099_e.htm", "210099")</f>
        <v>210099</v>
      </c>
      <c r="J1793" s="1" t="str">
        <f>HYPERLINK("http://geochem.nrcan.gc.ca/cdogs/content/svy/svy210158_e.htm", "210158")</f>
        <v>210158</v>
      </c>
      <c r="L1793" t="s">
        <v>1402</v>
      </c>
      <c r="M1793">
        <v>10.5</v>
      </c>
      <c r="N1793" t="s">
        <v>1402</v>
      </c>
      <c r="O1793" t="s">
        <v>7912</v>
      </c>
      <c r="P1793" t="s">
        <v>7913</v>
      </c>
      <c r="Q1793" t="s">
        <v>7914</v>
      </c>
      <c r="R1793" t="s">
        <v>7915</v>
      </c>
      <c r="T1793" t="s">
        <v>25</v>
      </c>
    </row>
    <row r="1794" spans="1:20" x14ac:dyDescent="0.25">
      <c r="A1794">
        <v>62.614036400000003</v>
      </c>
      <c r="B1794">
        <v>-128.07283760000001</v>
      </c>
      <c r="C1794" s="1" t="str">
        <f>HYPERLINK("http://geochem.nrcan.gc.ca/cdogs/content/kwd/kwd020018_e.htm", "Fluid (stream)")</f>
        <v>Fluid (stream)</v>
      </c>
      <c r="D1794" s="1" t="str">
        <f>HYPERLINK("http://geochem.nrcan.gc.ca/cdogs/content/kwd/kwd080076_e.htm", "Filtering: 0.45 µm filter paper")</f>
        <v>Filtering: 0.45 µm filter paper</v>
      </c>
      <c r="E1794" s="1" t="str">
        <f>HYPERLINK("http://geochem.nrcan.gc.ca/cdogs/content/dgp/dgp00002_e.htm", "Total")</f>
        <v>Total</v>
      </c>
      <c r="F1794" s="1" t="str">
        <f>HYPERLINK("http://geochem.nrcan.gc.ca/cdogs/content/agp/agp01500_e.htm", "SO4 | NONE | IEC")</f>
        <v>SO4 | NONE | IEC</v>
      </c>
      <c r="G1794" s="1" t="str">
        <f>HYPERLINK("http://geochem.nrcan.gc.ca/cdogs/content/mth/mth01169_e.htm", "1169")</f>
        <v>1169</v>
      </c>
      <c r="H1794" s="1" t="str">
        <f>HYPERLINK("http://geochem.nrcan.gc.ca/cdogs/content/bdl/bdl210484_e.htm", "210484")</f>
        <v>210484</v>
      </c>
      <c r="I1794" s="1" t="str">
        <f>HYPERLINK("http://geochem.nrcan.gc.ca/cdogs/content/prj/prj210099_e.htm", "210099")</f>
        <v>210099</v>
      </c>
      <c r="J1794" s="1" t="str">
        <f>HYPERLINK("http://geochem.nrcan.gc.ca/cdogs/content/svy/svy210158_e.htm", "210158")</f>
        <v>210158</v>
      </c>
      <c r="L1794" t="s">
        <v>4853</v>
      </c>
      <c r="M1794">
        <v>32.299999999999997</v>
      </c>
      <c r="N1794" t="s">
        <v>4853</v>
      </c>
      <c r="O1794" t="s">
        <v>7916</v>
      </c>
      <c r="P1794" t="s">
        <v>7917</v>
      </c>
      <c r="Q1794" t="s">
        <v>7918</v>
      </c>
      <c r="R1794" t="s">
        <v>7919</v>
      </c>
      <c r="T1794" t="s">
        <v>25</v>
      </c>
    </row>
    <row r="1795" spans="1:20" x14ac:dyDescent="0.25">
      <c r="A1795">
        <v>62.604485599999997</v>
      </c>
      <c r="B1795">
        <v>-128.14490180000001</v>
      </c>
      <c r="C1795" s="1" t="str">
        <f>HYPERLINK("http://geochem.nrcan.gc.ca/cdogs/content/kwd/kwd020018_e.htm", "Fluid (stream)")</f>
        <v>Fluid (stream)</v>
      </c>
      <c r="D1795" s="1" t="str">
        <f>HYPERLINK("http://geochem.nrcan.gc.ca/cdogs/content/kwd/kwd080076_e.htm", "Filtering: 0.45 µm filter paper")</f>
        <v>Filtering: 0.45 µm filter paper</v>
      </c>
      <c r="E1795" s="1" t="str">
        <f>HYPERLINK("http://geochem.nrcan.gc.ca/cdogs/content/dgp/dgp00002_e.htm", "Total")</f>
        <v>Total</v>
      </c>
      <c r="F1795" s="1" t="str">
        <f>HYPERLINK("http://geochem.nrcan.gc.ca/cdogs/content/agp/agp01500_e.htm", "SO4 | NONE | IEC")</f>
        <v>SO4 | NONE | IEC</v>
      </c>
      <c r="G1795" s="1" t="str">
        <f>HYPERLINK("http://geochem.nrcan.gc.ca/cdogs/content/mth/mth01169_e.htm", "1169")</f>
        <v>1169</v>
      </c>
      <c r="H1795" s="1" t="str">
        <f>HYPERLINK("http://geochem.nrcan.gc.ca/cdogs/content/bdl/bdl210484_e.htm", "210484")</f>
        <v>210484</v>
      </c>
      <c r="I1795" s="1" t="str">
        <f>HYPERLINK("http://geochem.nrcan.gc.ca/cdogs/content/prj/prj210099_e.htm", "210099")</f>
        <v>210099</v>
      </c>
      <c r="J1795" s="1" t="str">
        <f>HYPERLINK("http://geochem.nrcan.gc.ca/cdogs/content/svy/svy210158_e.htm", "210158")</f>
        <v>210158</v>
      </c>
      <c r="L1795" t="s">
        <v>547</v>
      </c>
      <c r="M1795">
        <v>8.6</v>
      </c>
      <c r="N1795" t="s">
        <v>547</v>
      </c>
      <c r="O1795" t="s">
        <v>7920</v>
      </c>
      <c r="P1795" t="s">
        <v>7921</v>
      </c>
      <c r="Q1795" t="s">
        <v>7922</v>
      </c>
      <c r="R1795" t="s">
        <v>7923</v>
      </c>
      <c r="T1795" t="s">
        <v>25</v>
      </c>
    </row>
    <row r="1796" spans="1:20" x14ac:dyDescent="0.25">
      <c r="C1796" t="s">
        <v>4746</v>
      </c>
      <c r="D1796" t="s">
        <v>4747</v>
      </c>
      <c r="E1796" s="1" t="str">
        <f>HYPERLINK("http://geochem.nrcan.gc.ca/cdogs/content/dgp/dgp00002_e.htm", "Total")</f>
        <v>Total</v>
      </c>
      <c r="F1796" s="1" t="str">
        <f>HYPERLINK("http://geochem.nrcan.gc.ca/cdogs/content/agp/agp01500_e.htm", "SO4 | NONE | IEC")</f>
        <v>SO4 | NONE | IEC</v>
      </c>
      <c r="G1796" s="1" t="str">
        <f>HYPERLINK("http://geochem.nrcan.gc.ca/cdogs/content/mth/mth01169_e.htm", "1169")</f>
        <v>1169</v>
      </c>
      <c r="H1796" s="1" t="str">
        <f>HYPERLINK("http://geochem.nrcan.gc.ca/cdogs/content/bdl/bdl210484_e.htm", "210484")</f>
        <v>210484</v>
      </c>
      <c r="L1796" t="s">
        <v>1384</v>
      </c>
      <c r="M1796">
        <v>25.5</v>
      </c>
      <c r="N1796">
        <v>25.5</v>
      </c>
      <c r="Q1796" t="s">
        <v>7924</v>
      </c>
      <c r="R1796" t="s">
        <v>7925</v>
      </c>
      <c r="T1796">
        <v>0</v>
      </c>
    </row>
    <row r="1797" spans="1:20" x14ac:dyDescent="0.25">
      <c r="A1797">
        <v>62.600068</v>
      </c>
      <c r="B1797">
        <v>-128.14323690000001</v>
      </c>
      <c r="C1797" s="1" t="str">
        <f>HYPERLINK("http://geochem.nrcan.gc.ca/cdogs/content/kwd/kwd020018_e.htm", "Fluid (stream)")</f>
        <v>Fluid (stream)</v>
      </c>
      <c r="D1797" s="1" t="str">
        <f>HYPERLINK("http://geochem.nrcan.gc.ca/cdogs/content/kwd/kwd080076_e.htm", "Filtering: 0.45 µm filter paper")</f>
        <v>Filtering: 0.45 µm filter paper</v>
      </c>
      <c r="E1797" s="1" t="str">
        <f>HYPERLINK("http://geochem.nrcan.gc.ca/cdogs/content/dgp/dgp00002_e.htm", "Total")</f>
        <v>Total</v>
      </c>
      <c r="F1797" s="1" t="str">
        <f>HYPERLINK("http://geochem.nrcan.gc.ca/cdogs/content/agp/agp01500_e.htm", "SO4 | NONE | IEC")</f>
        <v>SO4 | NONE | IEC</v>
      </c>
      <c r="G1797" s="1" t="str">
        <f>HYPERLINK("http://geochem.nrcan.gc.ca/cdogs/content/mth/mth01169_e.htm", "1169")</f>
        <v>1169</v>
      </c>
      <c r="H1797" s="1" t="str">
        <f>HYPERLINK("http://geochem.nrcan.gc.ca/cdogs/content/bdl/bdl210484_e.htm", "210484")</f>
        <v>210484</v>
      </c>
      <c r="I1797" s="1" t="str">
        <f>HYPERLINK("http://geochem.nrcan.gc.ca/cdogs/content/prj/prj210099_e.htm", "210099")</f>
        <v>210099</v>
      </c>
      <c r="J1797" s="1" t="str">
        <f>HYPERLINK("http://geochem.nrcan.gc.ca/cdogs/content/svy/svy210158_e.htm", "210158")</f>
        <v>210158</v>
      </c>
      <c r="L1797" t="s">
        <v>159</v>
      </c>
      <c r="M1797">
        <v>35.299999999999997</v>
      </c>
      <c r="N1797" t="s">
        <v>159</v>
      </c>
      <c r="O1797" t="s">
        <v>7926</v>
      </c>
      <c r="P1797" t="s">
        <v>7927</v>
      </c>
      <c r="Q1797" t="s">
        <v>7928</v>
      </c>
      <c r="R1797" t="s">
        <v>7929</v>
      </c>
      <c r="T1797" t="s">
        <v>25</v>
      </c>
    </row>
    <row r="1798" spans="1:20" x14ac:dyDescent="0.25">
      <c r="A1798">
        <v>62.613979200000003</v>
      </c>
      <c r="B1798">
        <v>-128.29960460000001</v>
      </c>
      <c r="C1798" s="1" t="str">
        <f>HYPERLINK("http://geochem.nrcan.gc.ca/cdogs/content/kwd/kwd020018_e.htm", "Fluid (stream)")</f>
        <v>Fluid (stream)</v>
      </c>
      <c r="D1798" s="1" t="str">
        <f>HYPERLINK("http://geochem.nrcan.gc.ca/cdogs/content/kwd/kwd080076_e.htm", "Filtering: 0.45 µm filter paper")</f>
        <v>Filtering: 0.45 µm filter paper</v>
      </c>
      <c r="E1798" s="1" t="str">
        <f>HYPERLINK("http://geochem.nrcan.gc.ca/cdogs/content/dgp/dgp00002_e.htm", "Total")</f>
        <v>Total</v>
      </c>
      <c r="F1798" s="1" t="str">
        <f>HYPERLINK("http://geochem.nrcan.gc.ca/cdogs/content/agp/agp01500_e.htm", "SO4 | NONE | IEC")</f>
        <v>SO4 | NONE | IEC</v>
      </c>
      <c r="G1798" s="1" t="str">
        <f>HYPERLINK("http://geochem.nrcan.gc.ca/cdogs/content/mth/mth01169_e.htm", "1169")</f>
        <v>1169</v>
      </c>
      <c r="H1798" s="1" t="str">
        <f>HYPERLINK("http://geochem.nrcan.gc.ca/cdogs/content/bdl/bdl210484_e.htm", "210484")</f>
        <v>210484</v>
      </c>
      <c r="I1798" s="1" t="str">
        <f>HYPERLINK("http://geochem.nrcan.gc.ca/cdogs/content/prj/prj210099_e.htm", "210099")</f>
        <v>210099</v>
      </c>
      <c r="J1798" s="1" t="str">
        <f>HYPERLINK("http://geochem.nrcan.gc.ca/cdogs/content/svy/svy210158_e.htm", "210158")</f>
        <v>210158</v>
      </c>
      <c r="L1798" t="s">
        <v>547</v>
      </c>
      <c r="M1798">
        <v>8.6</v>
      </c>
      <c r="N1798" t="s">
        <v>547</v>
      </c>
      <c r="O1798" t="s">
        <v>7930</v>
      </c>
      <c r="P1798" t="s">
        <v>7931</v>
      </c>
      <c r="Q1798" t="s">
        <v>7932</v>
      </c>
      <c r="R1798" t="s">
        <v>7933</v>
      </c>
      <c r="T1798" t="s">
        <v>25</v>
      </c>
    </row>
    <row r="1799" spans="1:20" x14ac:dyDescent="0.25">
      <c r="A1799">
        <v>62.610531399999999</v>
      </c>
      <c r="B1799">
        <v>-128.30482960000001</v>
      </c>
      <c r="C1799" s="1" t="str">
        <f>HYPERLINK("http://geochem.nrcan.gc.ca/cdogs/content/kwd/kwd020018_e.htm", "Fluid (stream)")</f>
        <v>Fluid (stream)</v>
      </c>
      <c r="D1799" s="1" t="str">
        <f>HYPERLINK("http://geochem.nrcan.gc.ca/cdogs/content/kwd/kwd080076_e.htm", "Filtering: 0.45 µm filter paper")</f>
        <v>Filtering: 0.45 µm filter paper</v>
      </c>
      <c r="E1799" s="1" t="str">
        <f>HYPERLINK("http://geochem.nrcan.gc.ca/cdogs/content/dgp/dgp00002_e.htm", "Total")</f>
        <v>Total</v>
      </c>
      <c r="F1799" s="1" t="str">
        <f>HYPERLINK("http://geochem.nrcan.gc.ca/cdogs/content/agp/agp01500_e.htm", "SO4 | NONE | IEC")</f>
        <v>SO4 | NONE | IEC</v>
      </c>
      <c r="G1799" s="1" t="str">
        <f>HYPERLINK("http://geochem.nrcan.gc.ca/cdogs/content/mth/mth01169_e.htm", "1169")</f>
        <v>1169</v>
      </c>
      <c r="H1799" s="1" t="str">
        <f>HYPERLINK("http://geochem.nrcan.gc.ca/cdogs/content/bdl/bdl210484_e.htm", "210484")</f>
        <v>210484</v>
      </c>
      <c r="I1799" s="1" t="str">
        <f>HYPERLINK("http://geochem.nrcan.gc.ca/cdogs/content/prj/prj210099_e.htm", "210099")</f>
        <v>210099</v>
      </c>
      <c r="J1799" s="1" t="str">
        <f>HYPERLINK("http://geochem.nrcan.gc.ca/cdogs/content/svy/svy210158_e.htm", "210158")</f>
        <v>210158</v>
      </c>
      <c r="L1799" t="s">
        <v>5498</v>
      </c>
      <c r="M1799">
        <v>8.6999999999999993</v>
      </c>
      <c r="N1799" t="s">
        <v>5498</v>
      </c>
      <c r="O1799" t="s">
        <v>7934</v>
      </c>
      <c r="P1799" t="s">
        <v>7935</v>
      </c>
      <c r="Q1799" t="s">
        <v>7936</v>
      </c>
      <c r="R1799" t="s">
        <v>7937</v>
      </c>
      <c r="T1799" t="s">
        <v>25</v>
      </c>
    </row>
    <row r="1800" spans="1:20" x14ac:dyDescent="0.25">
      <c r="A1800">
        <v>62.622795799999999</v>
      </c>
      <c r="B1800">
        <v>-128.32933629999999</v>
      </c>
      <c r="C1800" s="1" t="str">
        <f>HYPERLINK("http://geochem.nrcan.gc.ca/cdogs/content/kwd/kwd020018_e.htm", "Fluid (stream)")</f>
        <v>Fluid (stream)</v>
      </c>
      <c r="D1800" s="1" t="str">
        <f>HYPERLINK("http://geochem.nrcan.gc.ca/cdogs/content/kwd/kwd080076_e.htm", "Filtering: 0.45 µm filter paper")</f>
        <v>Filtering: 0.45 µm filter paper</v>
      </c>
      <c r="E1800" s="1" t="str">
        <f>HYPERLINK("http://geochem.nrcan.gc.ca/cdogs/content/dgp/dgp00002_e.htm", "Total")</f>
        <v>Total</v>
      </c>
      <c r="F1800" s="1" t="str">
        <f>HYPERLINK("http://geochem.nrcan.gc.ca/cdogs/content/agp/agp01500_e.htm", "SO4 | NONE | IEC")</f>
        <v>SO4 | NONE | IEC</v>
      </c>
      <c r="G1800" s="1" t="str">
        <f>HYPERLINK("http://geochem.nrcan.gc.ca/cdogs/content/mth/mth01169_e.htm", "1169")</f>
        <v>1169</v>
      </c>
      <c r="H1800" s="1" t="str">
        <f>HYPERLINK("http://geochem.nrcan.gc.ca/cdogs/content/bdl/bdl210484_e.htm", "210484")</f>
        <v>210484</v>
      </c>
      <c r="I1800" s="1" t="str">
        <f>HYPERLINK("http://geochem.nrcan.gc.ca/cdogs/content/prj/prj210099_e.htm", "210099")</f>
        <v>210099</v>
      </c>
      <c r="J1800" s="1" t="str">
        <f>HYPERLINK("http://geochem.nrcan.gc.ca/cdogs/content/svy/svy210158_e.htm", "210158")</f>
        <v>210158</v>
      </c>
      <c r="L1800" t="s">
        <v>7938</v>
      </c>
      <c r="M1800">
        <v>94.7</v>
      </c>
      <c r="N1800" t="s">
        <v>7938</v>
      </c>
      <c r="O1800" t="s">
        <v>7939</v>
      </c>
      <c r="P1800" t="s">
        <v>7940</v>
      </c>
      <c r="Q1800" t="s">
        <v>7941</v>
      </c>
      <c r="R1800" t="s">
        <v>7942</v>
      </c>
      <c r="T1800" t="s">
        <v>25</v>
      </c>
    </row>
    <row r="1801" spans="1:20" x14ac:dyDescent="0.25">
      <c r="A1801">
        <v>62.590980100000003</v>
      </c>
      <c r="B1801">
        <v>-128.3495642</v>
      </c>
      <c r="C1801" s="1" t="str">
        <f>HYPERLINK("http://geochem.nrcan.gc.ca/cdogs/content/kwd/kwd020018_e.htm", "Fluid (stream)")</f>
        <v>Fluid (stream)</v>
      </c>
      <c r="D1801" s="1" t="str">
        <f>HYPERLINK("http://geochem.nrcan.gc.ca/cdogs/content/kwd/kwd080076_e.htm", "Filtering: 0.45 µm filter paper")</f>
        <v>Filtering: 0.45 µm filter paper</v>
      </c>
      <c r="E1801" s="1" t="str">
        <f>HYPERLINK("http://geochem.nrcan.gc.ca/cdogs/content/dgp/dgp00002_e.htm", "Total")</f>
        <v>Total</v>
      </c>
      <c r="F1801" s="1" t="str">
        <f>HYPERLINK("http://geochem.nrcan.gc.ca/cdogs/content/agp/agp01500_e.htm", "SO4 | NONE | IEC")</f>
        <v>SO4 | NONE | IEC</v>
      </c>
      <c r="G1801" s="1" t="str">
        <f>HYPERLINK("http://geochem.nrcan.gc.ca/cdogs/content/mth/mth01169_e.htm", "1169")</f>
        <v>1169</v>
      </c>
      <c r="H1801" s="1" t="str">
        <f>HYPERLINK("http://geochem.nrcan.gc.ca/cdogs/content/bdl/bdl210484_e.htm", "210484")</f>
        <v>210484</v>
      </c>
      <c r="I1801" s="1" t="str">
        <f>HYPERLINK("http://geochem.nrcan.gc.ca/cdogs/content/prj/prj210099_e.htm", "210099")</f>
        <v>210099</v>
      </c>
      <c r="J1801" s="1" t="str">
        <f>HYPERLINK("http://geochem.nrcan.gc.ca/cdogs/content/svy/svy210158_e.htm", "210158")</f>
        <v>210158</v>
      </c>
      <c r="L1801" t="s">
        <v>1219</v>
      </c>
      <c r="M1801">
        <v>20.3</v>
      </c>
      <c r="N1801" t="s">
        <v>1219</v>
      </c>
      <c r="O1801" t="s">
        <v>7943</v>
      </c>
      <c r="P1801" t="s">
        <v>7944</v>
      </c>
      <c r="Q1801" t="s">
        <v>7945</v>
      </c>
      <c r="R1801" t="s">
        <v>7946</v>
      </c>
      <c r="T1801" t="s">
        <v>25</v>
      </c>
    </row>
    <row r="1802" spans="1:20" x14ac:dyDescent="0.25">
      <c r="A1802">
        <v>62.594570300000001</v>
      </c>
      <c r="B1802">
        <v>-128.34948560000001</v>
      </c>
      <c r="C1802" s="1" t="str">
        <f>HYPERLINK("http://geochem.nrcan.gc.ca/cdogs/content/kwd/kwd020018_e.htm", "Fluid (stream)")</f>
        <v>Fluid (stream)</v>
      </c>
      <c r="D1802" s="1" t="str">
        <f>HYPERLINK("http://geochem.nrcan.gc.ca/cdogs/content/kwd/kwd080076_e.htm", "Filtering: 0.45 µm filter paper")</f>
        <v>Filtering: 0.45 µm filter paper</v>
      </c>
      <c r="E1802" s="1" t="str">
        <f>HYPERLINK("http://geochem.nrcan.gc.ca/cdogs/content/dgp/dgp00002_e.htm", "Total")</f>
        <v>Total</v>
      </c>
      <c r="F1802" s="1" t="str">
        <f>HYPERLINK("http://geochem.nrcan.gc.ca/cdogs/content/agp/agp01500_e.htm", "SO4 | NONE | IEC")</f>
        <v>SO4 | NONE | IEC</v>
      </c>
      <c r="G1802" s="1" t="str">
        <f>HYPERLINK("http://geochem.nrcan.gc.ca/cdogs/content/mth/mth01169_e.htm", "1169")</f>
        <v>1169</v>
      </c>
      <c r="H1802" s="1" t="str">
        <f>HYPERLINK("http://geochem.nrcan.gc.ca/cdogs/content/bdl/bdl210484_e.htm", "210484")</f>
        <v>210484</v>
      </c>
      <c r="I1802" s="1" t="str">
        <f>HYPERLINK("http://geochem.nrcan.gc.ca/cdogs/content/prj/prj210099_e.htm", "210099")</f>
        <v>210099</v>
      </c>
      <c r="J1802" s="1" t="str">
        <f>HYPERLINK("http://geochem.nrcan.gc.ca/cdogs/content/svy/svy210158_e.htm", "210158")</f>
        <v>210158</v>
      </c>
      <c r="L1802" t="s">
        <v>7947</v>
      </c>
      <c r="M1802">
        <v>88.4</v>
      </c>
      <c r="N1802" t="s">
        <v>7947</v>
      </c>
      <c r="O1802" t="s">
        <v>7948</v>
      </c>
      <c r="P1802" t="s">
        <v>7949</v>
      </c>
      <c r="Q1802" t="s">
        <v>7950</v>
      </c>
      <c r="R1802" t="s">
        <v>7951</v>
      </c>
      <c r="T1802" t="s">
        <v>25</v>
      </c>
    </row>
    <row r="1803" spans="1:20" x14ac:dyDescent="0.25">
      <c r="A1803">
        <v>62.576734399999999</v>
      </c>
      <c r="B1803">
        <v>-128.37517589999999</v>
      </c>
      <c r="C1803" s="1" t="str">
        <f>HYPERLINK("http://geochem.nrcan.gc.ca/cdogs/content/kwd/kwd020018_e.htm", "Fluid (stream)")</f>
        <v>Fluid (stream)</v>
      </c>
      <c r="D1803" s="1" t="str">
        <f>HYPERLINK("http://geochem.nrcan.gc.ca/cdogs/content/kwd/kwd080076_e.htm", "Filtering: 0.45 µm filter paper")</f>
        <v>Filtering: 0.45 µm filter paper</v>
      </c>
      <c r="E1803" s="1" t="str">
        <f>HYPERLINK("http://geochem.nrcan.gc.ca/cdogs/content/dgp/dgp00002_e.htm", "Total")</f>
        <v>Total</v>
      </c>
      <c r="F1803" s="1" t="str">
        <f>HYPERLINK("http://geochem.nrcan.gc.ca/cdogs/content/agp/agp01500_e.htm", "SO4 | NONE | IEC")</f>
        <v>SO4 | NONE | IEC</v>
      </c>
      <c r="G1803" s="1" t="str">
        <f>HYPERLINK("http://geochem.nrcan.gc.ca/cdogs/content/mth/mth01169_e.htm", "1169")</f>
        <v>1169</v>
      </c>
      <c r="H1803" s="1" t="str">
        <f>HYPERLINK("http://geochem.nrcan.gc.ca/cdogs/content/bdl/bdl210484_e.htm", "210484")</f>
        <v>210484</v>
      </c>
      <c r="I1803" s="1" t="str">
        <f>HYPERLINK("http://geochem.nrcan.gc.ca/cdogs/content/prj/prj210099_e.htm", "210099")</f>
        <v>210099</v>
      </c>
      <c r="J1803" s="1" t="str">
        <f>HYPERLINK("http://geochem.nrcan.gc.ca/cdogs/content/svy/svy210158_e.htm", "210158")</f>
        <v>210158</v>
      </c>
      <c r="L1803" t="s">
        <v>2812</v>
      </c>
      <c r="M1803">
        <v>24.7</v>
      </c>
      <c r="N1803" t="s">
        <v>2812</v>
      </c>
      <c r="O1803" t="s">
        <v>7952</v>
      </c>
      <c r="P1803" t="s">
        <v>7953</v>
      </c>
      <c r="Q1803" t="s">
        <v>7954</v>
      </c>
      <c r="R1803" t="s">
        <v>7955</v>
      </c>
      <c r="T1803" t="s">
        <v>25</v>
      </c>
    </row>
    <row r="1804" spans="1:20" x14ac:dyDescent="0.25">
      <c r="A1804">
        <v>62.528435999999999</v>
      </c>
      <c r="B1804">
        <v>-128.63890090000001</v>
      </c>
      <c r="C1804" s="1" t="str">
        <f>HYPERLINK("http://geochem.nrcan.gc.ca/cdogs/content/kwd/kwd020018_e.htm", "Fluid (stream)")</f>
        <v>Fluid (stream)</v>
      </c>
      <c r="D1804" s="1" t="str">
        <f>HYPERLINK("http://geochem.nrcan.gc.ca/cdogs/content/kwd/kwd080076_e.htm", "Filtering: 0.45 µm filter paper")</f>
        <v>Filtering: 0.45 µm filter paper</v>
      </c>
      <c r="E1804" s="1" t="str">
        <f>HYPERLINK("http://geochem.nrcan.gc.ca/cdogs/content/dgp/dgp00002_e.htm", "Total")</f>
        <v>Total</v>
      </c>
      <c r="F1804" s="1" t="str">
        <f>HYPERLINK("http://geochem.nrcan.gc.ca/cdogs/content/agp/agp01500_e.htm", "SO4 | NONE | IEC")</f>
        <v>SO4 | NONE | IEC</v>
      </c>
      <c r="G1804" s="1" t="str">
        <f>HYPERLINK("http://geochem.nrcan.gc.ca/cdogs/content/mth/mth01169_e.htm", "1169")</f>
        <v>1169</v>
      </c>
      <c r="H1804" s="1" t="str">
        <f>HYPERLINK("http://geochem.nrcan.gc.ca/cdogs/content/bdl/bdl210484_e.htm", "210484")</f>
        <v>210484</v>
      </c>
      <c r="I1804" s="1" t="str">
        <f>HYPERLINK("http://geochem.nrcan.gc.ca/cdogs/content/prj/prj210099_e.htm", "210099")</f>
        <v>210099</v>
      </c>
      <c r="J1804" s="1" t="str">
        <f>HYPERLINK("http://geochem.nrcan.gc.ca/cdogs/content/svy/svy210158_e.htm", "210158")</f>
        <v>210158</v>
      </c>
      <c r="L1804" t="s">
        <v>1710</v>
      </c>
      <c r="M1804">
        <v>5.4</v>
      </c>
      <c r="N1804" t="s">
        <v>1710</v>
      </c>
      <c r="O1804" t="s">
        <v>7956</v>
      </c>
      <c r="P1804" t="s">
        <v>7957</v>
      </c>
      <c r="Q1804" t="s">
        <v>7958</v>
      </c>
      <c r="R1804" t="s">
        <v>7959</v>
      </c>
      <c r="T1804" t="s">
        <v>25</v>
      </c>
    </row>
    <row r="1805" spans="1:20" x14ac:dyDescent="0.25">
      <c r="A1805">
        <v>62.5313704</v>
      </c>
      <c r="B1805">
        <v>-128.64203259999999</v>
      </c>
      <c r="C1805" s="1" t="str">
        <f>HYPERLINK("http://geochem.nrcan.gc.ca/cdogs/content/kwd/kwd020018_e.htm", "Fluid (stream)")</f>
        <v>Fluid (stream)</v>
      </c>
      <c r="D1805" s="1" t="str">
        <f>HYPERLINK("http://geochem.nrcan.gc.ca/cdogs/content/kwd/kwd080076_e.htm", "Filtering: 0.45 µm filter paper")</f>
        <v>Filtering: 0.45 µm filter paper</v>
      </c>
      <c r="E1805" s="1" t="str">
        <f>HYPERLINK("http://geochem.nrcan.gc.ca/cdogs/content/dgp/dgp00002_e.htm", "Total")</f>
        <v>Total</v>
      </c>
      <c r="F1805" s="1" t="str">
        <f>HYPERLINK("http://geochem.nrcan.gc.ca/cdogs/content/agp/agp01500_e.htm", "SO4 | NONE | IEC")</f>
        <v>SO4 | NONE | IEC</v>
      </c>
      <c r="G1805" s="1" t="str">
        <f>HYPERLINK("http://geochem.nrcan.gc.ca/cdogs/content/mth/mth01169_e.htm", "1169")</f>
        <v>1169</v>
      </c>
      <c r="H1805" s="1" t="str">
        <f>HYPERLINK("http://geochem.nrcan.gc.ca/cdogs/content/bdl/bdl210484_e.htm", "210484")</f>
        <v>210484</v>
      </c>
      <c r="I1805" s="1" t="str">
        <f>HYPERLINK("http://geochem.nrcan.gc.ca/cdogs/content/prj/prj210099_e.htm", "210099")</f>
        <v>210099</v>
      </c>
      <c r="J1805" s="1" t="str">
        <f>HYPERLINK("http://geochem.nrcan.gc.ca/cdogs/content/svy/svy210158_e.htm", "210158")</f>
        <v>210158</v>
      </c>
      <c r="L1805" t="s">
        <v>7009</v>
      </c>
      <c r="M1805">
        <v>3.5</v>
      </c>
      <c r="N1805" t="s">
        <v>7009</v>
      </c>
      <c r="O1805" t="s">
        <v>7960</v>
      </c>
      <c r="P1805" t="s">
        <v>7961</v>
      </c>
      <c r="Q1805" t="s">
        <v>7962</v>
      </c>
      <c r="R1805" t="s">
        <v>7963</v>
      </c>
      <c r="T1805" t="s">
        <v>25</v>
      </c>
    </row>
    <row r="1806" spans="1:20" x14ac:dyDescent="0.25">
      <c r="A1806">
        <v>62.527632599999997</v>
      </c>
      <c r="B1806">
        <v>-128.74242939999999</v>
      </c>
      <c r="C1806" s="1" t="str">
        <f>HYPERLINK("http://geochem.nrcan.gc.ca/cdogs/content/kwd/kwd020018_e.htm", "Fluid (stream)")</f>
        <v>Fluid (stream)</v>
      </c>
      <c r="D1806" s="1" t="str">
        <f>HYPERLINK("http://geochem.nrcan.gc.ca/cdogs/content/kwd/kwd080076_e.htm", "Filtering: 0.45 µm filter paper")</f>
        <v>Filtering: 0.45 µm filter paper</v>
      </c>
      <c r="E1806" s="1" t="str">
        <f>HYPERLINK("http://geochem.nrcan.gc.ca/cdogs/content/dgp/dgp00002_e.htm", "Total")</f>
        <v>Total</v>
      </c>
      <c r="F1806" s="1" t="str">
        <f>HYPERLINK("http://geochem.nrcan.gc.ca/cdogs/content/agp/agp01500_e.htm", "SO4 | NONE | IEC")</f>
        <v>SO4 | NONE | IEC</v>
      </c>
      <c r="G1806" s="1" t="str">
        <f>HYPERLINK("http://geochem.nrcan.gc.ca/cdogs/content/mth/mth01169_e.htm", "1169")</f>
        <v>1169</v>
      </c>
      <c r="H1806" s="1" t="str">
        <f>HYPERLINK("http://geochem.nrcan.gc.ca/cdogs/content/bdl/bdl210484_e.htm", "210484")</f>
        <v>210484</v>
      </c>
      <c r="I1806" s="1" t="str">
        <f>HYPERLINK("http://geochem.nrcan.gc.ca/cdogs/content/prj/prj210099_e.htm", "210099")</f>
        <v>210099</v>
      </c>
      <c r="J1806" s="1" t="str">
        <f>HYPERLINK("http://geochem.nrcan.gc.ca/cdogs/content/svy/svy210158_e.htm", "210158")</f>
        <v>210158</v>
      </c>
      <c r="L1806" t="s">
        <v>7964</v>
      </c>
      <c r="M1806">
        <v>117.7</v>
      </c>
      <c r="N1806" t="s">
        <v>7964</v>
      </c>
      <c r="O1806" t="s">
        <v>7965</v>
      </c>
      <c r="P1806" t="s">
        <v>7966</v>
      </c>
      <c r="Q1806" t="s">
        <v>7967</v>
      </c>
      <c r="R1806" t="s">
        <v>7968</v>
      </c>
      <c r="T1806" t="s">
        <v>25</v>
      </c>
    </row>
    <row r="1807" spans="1:20" x14ac:dyDescent="0.25">
      <c r="A1807">
        <v>62.538893199999997</v>
      </c>
      <c r="B1807">
        <v>-128.77636509999999</v>
      </c>
      <c r="C1807" s="1" t="str">
        <f>HYPERLINK("http://geochem.nrcan.gc.ca/cdogs/content/kwd/kwd020018_e.htm", "Fluid (stream)")</f>
        <v>Fluid (stream)</v>
      </c>
      <c r="D1807" s="1" t="str">
        <f>HYPERLINK("http://geochem.nrcan.gc.ca/cdogs/content/kwd/kwd080076_e.htm", "Filtering: 0.45 µm filter paper")</f>
        <v>Filtering: 0.45 µm filter paper</v>
      </c>
      <c r="E1807" s="1" t="str">
        <f>HYPERLINK("http://geochem.nrcan.gc.ca/cdogs/content/dgp/dgp00002_e.htm", "Total")</f>
        <v>Total</v>
      </c>
      <c r="F1807" s="1" t="str">
        <f>HYPERLINK("http://geochem.nrcan.gc.ca/cdogs/content/agp/agp01500_e.htm", "SO4 | NONE | IEC")</f>
        <v>SO4 | NONE | IEC</v>
      </c>
      <c r="G1807" s="1" t="str">
        <f>HYPERLINK("http://geochem.nrcan.gc.ca/cdogs/content/mth/mth01169_e.htm", "1169")</f>
        <v>1169</v>
      </c>
      <c r="H1807" s="1" t="str">
        <f>HYPERLINK("http://geochem.nrcan.gc.ca/cdogs/content/bdl/bdl210484_e.htm", "210484")</f>
        <v>210484</v>
      </c>
      <c r="I1807" s="1" t="str">
        <f>HYPERLINK("http://geochem.nrcan.gc.ca/cdogs/content/prj/prj210099_e.htm", "210099")</f>
        <v>210099</v>
      </c>
      <c r="J1807" s="1" t="str">
        <f>HYPERLINK("http://geochem.nrcan.gc.ca/cdogs/content/svy/svy210158_e.htm", "210158")</f>
        <v>210158</v>
      </c>
      <c r="L1807" t="s">
        <v>7969</v>
      </c>
      <c r="M1807">
        <v>49.8</v>
      </c>
      <c r="N1807" t="s">
        <v>7969</v>
      </c>
      <c r="O1807" t="s">
        <v>7970</v>
      </c>
      <c r="P1807" t="s">
        <v>7971</v>
      </c>
      <c r="Q1807" t="s">
        <v>7972</v>
      </c>
      <c r="R1807" t="s">
        <v>7973</v>
      </c>
      <c r="T1807" t="s">
        <v>25</v>
      </c>
    </row>
    <row r="1808" spans="1:20" x14ac:dyDescent="0.25">
      <c r="A1808">
        <v>62.505164600000001</v>
      </c>
      <c r="B1808">
        <v>-128.6511423</v>
      </c>
      <c r="C1808" s="1" t="str">
        <f>HYPERLINK("http://geochem.nrcan.gc.ca/cdogs/content/kwd/kwd020018_e.htm", "Fluid (stream)")</f>
        <v>Fluid (stream)</v>
      </c>
      <c r="D1808" s="1" t="str">
        <f>HYPERLINK("http://geochem.nrcan.gc.ca/cdogs/content/kwd/kwd080076_e.htm", "Filtering: 0.45 µm filter paper")</f>
        <v>Filtering: 0.45 µm filter paper</v>
      </c>
      <c r="E1808" s="1" t="str">
        <f>HYPERLINK("http://geochem.nrcan.gc.ca/cdogs/content/dgp/dgp00002_e.htm", "Total")</f>
        <v>Total</v>
      </c>
      <c r="F1808" s="1" t="str">
        <f>HYPERLINK("http://geochem.nrcan.gc.ca/cdogs/content/agp/agp01500_e.htm", "SO4 | NONE | IEC")</f>
        <v>SO4 | NONE | IEC</v>
      </c>
      <c r="G1808" s="1" t="str">
        <f>HYPERLINK("http://geochem.nrcan.gc.ca/cdogs/content/mth/mth01169_e.htm", "1169")</f>
        <v>1169</v>
      </c>
      <c r="H1808" s="1" t="str">
        <f>HYPERLINK("http://geochem.nrcan.gc.ca/cdogs/content/bdl/bdl210484_e.htm", "210484")</f>
        <v>210484</v>
      </c>
      <c r="I1808" s="1" t="str">
        <f>HYPERLINK("http://geochem.nrcan.gc.ca/cdogs/content/prj/prj210099_e.htm", "210099")</f>
        <v>210099</v>
      </c>
      <c r="J1808" s="1" t="str">
        <f>HYPERLINK("http://geochem.nrcan.gc.ca/cdogs/content/svy/svy210158_e.htm", "210158")</f>
        <v>210158</v>
      </c>
      <c r="L1808" t="s">
        <v>7974</v>
      </c>
      <c r="M1808">
        <v>39.1</v>
      </c>
      <c r="N1808" t="s">
        <v>7974</v>
      </c>
      <c r="O1808" t="s">
        <v>7975</v>
      </c>
      <c r="P1808" t="s">
        <v>7976</v>
      </c>
      <c r="Q1808" t="s">
        <v>7977</v>
      </c>
      <c r="R1808" t="s">
        <v>7978</v>
      </c>
      <c r="T1808" t="s">
        <v>25</v>
      </c>
    </row>
    <row r="1809" spans="1:20" x14ac:dyDescent="0.25">
      <c r="A1809">
        <v>62.5032365</v>
      </c>
      <c r="B1809">
        <v>-128.55108849999999</v>
      </c>
      <c r="C1809" s="1" t="str">
        <f>HYPERLINK("http://geochem.nrcan.gc.ca/cdogs/content/kwd/kwd020018_e.htm", "Fluid (stream)")</f>
        <v>Fluid (stream)</v>
      </c>
      <c r="D1809" s="1" t="str">
        <f>HYPERLINK("http://geochem.nrcan.gc.ca/cdogs/content/kwd/kwd080076_e.htm", "Filtering: 0.45 µm filter paper")</f>
        <v>Filtering: 0.45 µm filter paper</v>
      </c>
      <c r="E1809" s="1" t="str">
        <f>HYPERLINK("http://geochem.nrcan.gc.ca/cdogs/content/dgp/dgp00002_e.htm", "Total")</f>
        <v>Total</v>
      </c>
      <c r="F1809" s="1" t="str">
        <f>HYPERLINK("http://geochem.nrcan.gc.ca/cdogs/content/agp/agp01500_e.htm", "SO4 | NONE | IEC")</f>
        <v>SO4 | NONE | IEC</v>
      </c>
      <c r="G1809" s="1" t="str">
        <f>HYPERLINK("http://geochem.nrcan.gc.ca/cdogs/content/mth/mth01169_e.htm", "1169")</f>
        <v>1169</v>
      </c>
      <c r="H1809" s="1" t="str">
        <f>HYPERLINK("http://geochem.nrcan.gc.ca/cdogs/content/bdl/bdl210484_e.htm", "210484")</f>
        <v>210484</v>
      </c>
      <c r="I1809" s="1" t="str">
        <f>HYPERLINK("http://geochem.nrcan.gc.ca/cdogs/content/prj/prj210099_e.htm", "210099")</f>
        <v>210099</v>
      </c>
      <c r="J1809" s="1" t="str">
        <f>HYPERLINK("http://geochem.nrcan.gc.ca/cdogs/content/svy/svy210158_e.htm", "210158")</f>
        <v>210158</v>
      </c>
      <c r="L1809" t="s">
        <v>4785</v>
      </c>
      <c r="M1809">
        <v>12.1</v>
      </c>
      <c r="N1809" t="s">
        <v>4785</v>
      </c>
      <c r="O1809" t="s">
        <v>7979</v>
      </c>
      <c r="P1809" t="s">
        <v>7980</v>
      </c>
      <c r="Q1809" t="s">
        <v>7981</v>
      </c>
      <c r="R1809" t="s">
        <v>7982</v>
      </c>
      <c r="T1809" t="s">
        <v>25</v>
      </c>
    </row>
    <row r="1810" spans="1:20" x14ac:dyDescent="0.25">
      <c r="A1810">
        <v>62.497676800000001</v>
      </c>
      <c r="B1810">
        <v>-128.54173890000001</v>
      </c>
      <c r="C1810" s="1" t="str">
        <f>HYPERLINK("http://geochem.nrcan.gc.ca/cdogs/content/kwd/kwd020018_e.htm", "Fluid (stream)")</f>
        <v>Fluid (stream)</v>
      </c>
      <c r="D1810" s="1" t="str">
        <f>HYPERLINK("http://geochem.nrcan.gc.ca/cdogs/content/kwd/kwd080076_e.htm", "Filtering: 0.45 µm filter paper")</f>
        <v>Filtering: 0.45 µm filter paper</v>
      </c>
      <c r="E1810" s="1" t="str">
        <f>HYPERLINK("http://geochem.nrcan.gc.ca/cdogs/content/dgp/dgp00002_e.htm", "Total")</f>
        <v>Total</v>
      </c>
      <c r="F1810" s="1" t="str">
        <f>HYPERLINK("http://geochem.nrcan.gc.ca/cdogs/content/agp/agp01500_e.htm", "SO4 | NONE | IEC")</f>
        <v>SO4 | NONE | IEC</v>
      </c>
      <c r="G1810" s="1" t="str">
        <f>HYPERLINK("http://geochem.nrcan.gc.ca/cdogs/content/mth/mth01169_e.htm", "1169")</f>
        <v>1169</v>
      </c>
      <c r="H1810" s="1" t="str">
        <f>HYPERLINK("http://geochem.nrcan.gc.ca/cdogs/content/bdl/bdl210484_e.htm", "210484")</f>
        <v>210484</v>
      </c>
      <c r="I1810" s="1" t="str">
        <f>HYPERLINK("http://geochem.nrcan.gc.ca/cdogs/content/prj/prj210099_e.htm", "210099")</f>
        <v>210099</v>
      </c>
      <c r="J1810" s="1" t="str">
        <f>HYPERLINK("http://geochem.nrcan.gc.ca/cdogs/content/svy/svy210158_e.htm", "210158")</f>
        <v>210158</v>
      </c>
      <c r="L1810" t="s">
        <v>5105</v>
      </c>
      <c r="M1810">
        <v>16.2</v>
      </c>
      <c r="N1810" t="s">
        <v>5105</v>
      </c>
      <c r="O1810" t="s">
        <v>7983</v>
      </c>
      <c r="P1810" t="s">
        <v>7984</v>
      </c>
      <c r="Q1810" t="s">
        <v>7985</v>
      </c>
      <c r="R1810" t="s">
        <v>7986</v>
      </c>
      <c r="T1810" t="s">
        <v>25</v>
      </c>
    </row>
    <row r="1811" spans="1:20" x14ac:dyDescent="0.25">
      <c r="A1811">
        <v>62.497676800000001</v>
      </c>
      <c r="B1811">
        <v>-128.54173890000001</v>
      </c>
      <c r="C1811" s="1" t="str">
        <f>HYPERLINK("http://geochem.nrcan.gc.ca/cdogs/content/kwd/kwd020018_e.htm", "Fluid (stream)")</f>
        <v>Fluid (stream)</v>
      </c>
      <c r="D1811" s="1" t="str">
        <f>HYPERLINK("http://geochem.nrcan.gc.ca/cdogs/content/kwd/kwd080076_e.htm", "Filtering: 0.45 µm filter paper")</f>
        <v>Filtering: 0.45 µm filter paper</v>
      </c>
      <c r="E1811" s="1" t="str">
        <f>HYPERLINK("http://geochem.nrcan.gc.ca/cdogs/content/dgp/dgp00002_e.htm", "Total")</f>
        <v>Total</v>
      </c>
      <c r="F1811" s="1" t="str">
        <f>HYPERLINK("http://geochem.nrcan.gc.ca/cdogs/content/agp/agp01500_e.htm", "SO4 | NONE | IEC")</f>
        <v>SO4 | NONE | IEC</v>
      </c>
      <c r="G1811" s="1" t="str">
        <f>HYPERLINK("http://geochem.nrcan.gc.ca/cdogs/content/mth/mth01169_e.htm", "1169")</f>
        <v>1169</v>
      </c>
      <c r="H1811" s="1" t="str">
        <f>HYPERLINK("http://geochem.nrcan.gc.ca/cdogs/content/bdl/bdl210484_e.htm", "210484")</f>
        <v>210484</v>
      </c>
      <c r="I1811" s="1" t="str">
        <f>HYPERLINK("http://geochem.nrcan.gc.ca/cdogs/content/prj/prj210099_e.htm", "210099")</f>
        <v>210099</v>
      </c>
      <c r="J1811" s="1" t="str">
        <f>HYPERLINK("http://geochem.nrcan.gc.ca/cdogs/content/svy/svy210158_e.htm", "210158")</f>
        <v>210158</v>
      </c>
      <c r="L1811" t="s">
        <v>5105</v>
      </c>
      <c r="M1811">
        <v>16.2</v>
      </c>
      <c r="N1811" t="s">
        <v>5105</v>
      </c>
      <c r="O1811" t="s">
        <v>7983</v>
      </c>
      <c r="P1811" t="s">
        <v>7987</v>
      </c>
      <c r="Q1811" t="s">
        <v>7988</v>
      </c>
      <c r="R1811" t="s">
        <v>7989</v>
      </c>
      <c r="T1811" t="s">
        <v>25</v>
      </c>
    </row>
    <row r="1812" spans="1:20" x14ac:dyDescent="0.25">
      <c r="A1812">
        <v>62.479451500000003</v>
      </c>
      <c r="B1812">
        <v>-128.52706230000001</v>
      </c>
      <c r="C1812" s="1" t="str">
        <f>HYPERLINK("http://geochem.nrcan.gc.ca/cdogs/content/kwd/kwd020018_e.htm", "Fluid (stream)")</f>
        <v>Fluid (stream)</v>
      </c>
      <c r="D1812" s="1" t="str">
        <f>HYPERLINK("http://geochem.nrcan.gc.ca/cdogs/content/kwd/kwd080076_e.htm", "Filtering: 0.45 µm filter paper")</f>
        <v>Filtering: 0.45 µm filter paper</v>
      </c>
      <c r="E1812" s="1" t="str">
        <f>HYPERLINK("http://geochem.nrcan.gc.ca/cdogs/content/dgp/dgp00002_e.htm", "Total")</f>
        <v>Total</v>
      </c>
      <c r="F1812" s="1" t="str">
        <f>HYPERLINK("http://geochem.nrcan.gc.ca/cdogs/content/agp/agp01500_e.htm", "SO4 | NONE | IEC")</f>
        <v>SO4 | NONE | IEC</v>
      </c>
      <c r="G1812" s="1" t="str">
        <f>HYPERLINK("http://geochem.nrcan.gc.ca/cdogs/content/mth/mth01169_e.htm", "1169")</f>
        <v>1169</v>
      </c>
      <c r="H1812" s="1" t="str">
        <f>HYPERLINK("http://geochem.nrcan.gc.ca/cdogs/content/bdl/bdl210484_e.htm", "210484")</f>
        <v>210484</v>
      </c>
      <c r="I1812" s="1" t="str">
        <f>HYPERLINK("http://geochem.nrcan.gc.ca/cdogs/content/prj/prj210099_e.htm", "210099")</f>
        <v>210099</v>
      </c>
      <c r="J1812" s="1" t="str">
        <f>HYPERLINK("http://geochem.nrcan.gc.ca/cdogs/content/svy/svy210158_e.htm", "210158")</f>
        <v>210158</v>
      </c>
      <c r="L1812" t="s">
        <v>1066</v>
      </c>
      <c r="M1812">
        <v>19.8</v>
      </c>
      <c r="N1812" t="s">
        <v>1066</v>
      </c>
      <c r="O1812" t="s">
        <v>7990</v>
      </c>
      <c r="P1812" t="s">
        <v>7991</v>
      </c>
      <c r="Q1812" t="s">
        <v>7992</v>
      </c>
      <c r="R1812" t="s">
        <v>7993</v>
      </c>
      <c r="T1812" t="s">
        <v>25</v>
      </c>
    </row>
    <row r="1813" spans="1:20" x14ac:dyDescent="0.25">
      <c r="A1813">
        <v>62.472949999999997</v>
      </c>
      <c r="B1813">
        <v>-128.5131628</v>
      </c>
      <c r="C1813" s="1" t="str">
        <f>HYPERLINK("http://geochem.nrcan.gc.ca/cdogs/content/kwd/kwd020018_e.htm", "Fluid (stream)")</f>
        <v>Fluid (stream)</v>
      </c>
      <c r="D1813" s="1" t="str">
        <f>HYPERLINK("http://geochem.nrcan.gc.ca/cdogs/content/kwd/kwd080076_e.htm", "Filtering: 0.45 µm filter paper")</f>
        <v>Filtering: 0.45 µm filter paper</v>
      </c>
      <c r="E1813" s="1" t="str">
        <f>HYPERLINK("http://geochem.nrcan.gc.ca/cdogs/content/dgp/dgp00002_e.htm", "Total")</f>
        <v>Total</v>
      </c>
      <c r="F1813" s="1" t="str">
        <f>HYPERLINK("http://geochem.nrcan.gc.ca/cdogs/content/agp/agp01500_e.htm", "SO4 | NONE | IEC")</f>
        <v>SO4 | NONE | IEC</v>
      </c>
      <c r="G1813" s="1" t="str">
        <f>HYPERLINK("http://geochem.nrcan.gc.ca/cdogs/content/mth/mth01169_e.htm", "1169")</f>
        <v>1169</v>
      </c>
      <c r="H1813" s="1" t="str">
        <f>HYPERLINK("http://geochem.nrcan.gc.ca/cdogs/content/bdl/bdl210484_e.htm", "210484")</f>
        <v>210484</v>
      </c>
      <c r="I1813" s="1" t="str">
        <f>HYPERLINK("http://geochem.nrcan.gc.ca/cdogs/content/prj/prj210099_e.htm", "210099")</f>
        <v>210099</v>
      </c>
      <c r="J1813" s="1" t="str">
        <f>HYPERLINK("http://geochem.nrcan.gc.ca/cdogs/content/svy/svy210158_e.htm", "210158")</f>
        <v>210158</v>
      </c>
      <c r="L1813" t="s">
        <v>905</v>
      </c>
      <c r="M1813">
        <v>30.9</v>
      </c>
      <c r="N1813" t="s">
        <v>905</v>
      </c>
      <c r="O1813" t="s">
        <v>7994</v>
      </c>
      <c r="P1813" t="s">
        <v>7995</v>
      </c>
      <c r="Q1813" t="s">
        <v>7996</v>
      </c>
      <c r="R1813" t="s">
        <v>7997</v>
      </c>
      <c r="T1813" t="s">
        <v>25</v>
      </c>
    </row>
    <row r="1814" spans="1:20" x14ac:dyDescent="0.25">
      <c r="A1814">
        <v>62.481259700000003</v>
      </c>
      <c r="B1814">
        <v>-128.449611</v>
      </c>
      <c r="C1814" s="1" t="str">
        <f>HYPERLINK("http://geochem.nrcan.gc.ca/cdogs/content/kwd/kwd020018_e.htm", "Fluid (stream)")</f>
        <v>Fluid (stream)</v>
      </c>
      <c r="D1814" s="1" t="str">
        <f>HYPERLINK("http://geochem.nrcan.gc.ca/cdogs/content/kwd/kwd080076_e.htm", "Filtering: 0.45 µm filter paper")</f>
        <v>Filtering: 0.45 µm filter paper</v>
      </c>
      <c r="E1814" s="1" t="str">
        <f>HYPERLINK("http://geochem.nrcan.gc.ca/cdogs/content/dgp/dgp00002_e.htm", "Total")</f>
        <v>Total</v>
      </c>
      <c r="F1814" s="1" t="str">
        <f>HYPERLINK("http://geochem.nrcan.gc.ca/cdogs/content/agp/agp01500_e.htm", "SO4 | NONE | IEC")</f>
        <v>SO4 | NONE | IEC</v>
      </c>
      <c r="G1814" s="1" t="str">
        <f>HYPERLINK("http://geochem.nrcan.gc.ca/cdogs/content/mth/mth01169_e.htm", "1169")</f>
        <v>1169</v>
      </c>
      <c r="H1814" s="1" t="str">
        <f>HYPERLINK("http://geochem.nrcan.gc.ca/cdogs/content/bdl/bdl210484_e.htm", "210484")</f>
        <v>210484</v>
      </c>
      <c r="I1814" s="1" t="str">
        <f>HYPERLINK("http://geochem.nrcan.gc.ca/cdogs/content/prj/prj210099_e.htm", "210099")</f>
        <v>210099</v>
      </c>
      <c r="J1814" s="1" t="str">
        <f>HYPERLINK("http://geochem.nrcan.gc.ca/cdogs/content/svy/svy210158_e.htm", "210158")</f>
        <v>210158</v>
      </c>
      <c r="L1814" t="s">
        <v>724</v>
      </c>
      <c r="M1814">
        <v>16.899999999999999</v>
      </c>
      <c r="N1814" t="s">
        <v>724</v>
      </c>
      <c r="O1814" t="s">
        <v>7998</v>
      </c>
      <c r="P1814" t="s">
        <v>7999</v>
      </c>
      <c r="Q1814" t="s">
        <v>8000</v>
      </c>
      <c r="R1814" t="s">
        <v>8001</v>
      </c>
      <c r="T1814" t="s">
        <v>25</v>
      </c>
    </row>
    <row r="1815" spans="1:20" x14ac:dyDescent="0.25">
      <c r="A1815">
        <v>62.484439700000003</v>
      </c>
      <c r="B1815">
        <v>-128.45482960000001</v>
      </c>
      <c r="C1815" s="1" t="str">
        <f>HYPERLINK("http://geochem.nrcan.gc.ca/cdogs/content/kwd/kwd020018_e.htm", "Fluid (stream)")</f>
        <v>Fluid (stream)</v>
      </c>
      <c r="D1815" s="1" t="str">
        <f>HYPERLINK("http://geochem.nrcan.gc.ca/cdogs/content/kwd/kwd080076_e.htm", "Filtering: 0.45 µm filter paper")</f>
        <v>Filtering: 0.45 µm filter paper</v>
      </c>
      <c r="E1815" s="1" t="str">
        <f>HYPERLINK("http://geochem.nrcan.gc.ca/cdogs/content/dgp/dgp00002_e.htm", "Total")</f>
        <v>Total</v>
      </c>
      <c r="F1815" s="1" t="str">
        <f>HYPERLINK("http://geochem.nrcan.gc.ca/cdogs/content/agp/agp01500_e.htm", "SO4 | NONE | IEC")</f>
        <v>SO4 | NONE | IEC</v>
      </c>
      <c r="G1815" s="1" t="str">
        <f>HYPERLINK("http://geochem.nrcan.gc.ca/cdogs/content/mth/mth01169_e.htm", "1169")</f>
        <v>1169</v>
      </c>
      <c r="H1815" s="1" t="str">
        <f>HYPERLINK("http://geochem.nrcan.gc.ca/cdogs/content/bdl/bdl210484_e.htm", "210484")</f>
        <v>210484</v>
      </c>
      <c r="I1815" s="1" t="str">
        <f>HYPERLINK("http://geochem.nrcan.gc.ca/cdogs/content/prj/prj210099_e.htm", "210099")</f>
        <v>210099</v>
      </c>
      <c r="J1815" s="1" t="str">
        <f>HYPERLINK("http://geochem.nrcan.gc.ca/cdogs/content/svy/svy210158_e.htm", "210158")</f>
        <v>210158</v>
      </c>
      <c r="L1815" t="s">
        <v>1818</v>
      </c>
      <c r="M1815">
        <v>11.4</v>
      </c>
      <c r="N1815" t="s">
        <v>1818</v>
      </c>
      <c r="O1815" t="s">
        <v>8002</v>
      </c>
      <c r="P1815" t="s">
        <v>8003</v>
      </c>
      <c r="Q1815" t="s">
        <v>8004</v>
      </c>
      <c r="R1815" t="s">
        <v>8005</v>
      </c>
      <c r="T1815" t="s">
        <v>25</v>
      </c>
    </row>
    <row r="1816" spans="1:20" x14ac:dyDescent="0.25">
      <c r="A1816">
        <v>62.545488200000001</v>
      </c>
      <c r="B1816">
        <v>-128.42348179999999</v>
      </c>
      <c r="C1816" s="1" t="str">
        <f>HYPERLINK("http://geochem.nrcan.gc.ca/cdogs/content/kwd/kwd020018_e.htm", "Fluid (stream)")</f>
        <v>Fluid (stream)</v>
      </c>
      <c r="D1816" s="1" t="str">
        <f>HYPERLINK("http://geochem.nrcan.gc.ca/cdogs/content/kwd/kwd080076_e.htm", "Filtering: 0.45 µm filter paper")</f>
        <v>Filtering: 0.45 µm filter paper</v>
      </c>
      <c r="E1816" s="1" t="str">
        <f>HYPERLINK("http://geochem.nrcan.gc.ca/cdogs/content/dgp/dgp00002_e.htm", "Total")</f>
        <v>Total</v>
      </c>
      <c r="F1816" s="1" t="str">
        <f>HYPERLINK("http://geochem.nrcan.gc.ca/cdogs/content/agp/agp01500_e.htm", "SO4 | NONE | IEC")</f>
        <v>SO4 | NONE | IEC</v>
      </c>
      <c r="G1816" s="1" t="str">
        <f>HYPERLINK("http://geochem.nrcan.gc.ca/cdogs/content/mth/mth01169_e.htm", "1169")</f>
        <v>1169</v>
      </c>
      <c r="H1816" s="1" t="str">
        <f>HYPERLINK("http://geochem.nrcan.gc.ca/cdogs/content/bdl/bdl210484_e.htm", "210484")</f>
        <v>210484</v>
      </c>
      <c r="I1816" s="1" t="str">
        <f>HYPERLINK("http://geochem.nrcan.gc.ca/cdogs/content/prj/prj210099_e.htm", "210099")</f>
        <v>210099</v>
      </c>
      <c r="J1816" s="1" t="str">
        <f>HYPERLINK("http://geochem.nrcan.gc.ca/cdogs/content/svy/svy210158_e.htm", "210158")</f>
        <v>210158</v>
      </c>
      <c r="L1816" t="s">
        <v>286</v>
      </c>
      <c r="M1816">
        <v>15.7</v>
      </c>
      <c r="N1816" t="s">
        <v>286</v>
      </c>
      <c r="O1816" t="s">
        <v>8006</v>
      </c>
      <c r="P1816" t="s">
        <v>8007</v>
      </c>
      <c r="Q1816" t="s">
        <v>8008</v>
      </c>
      <c r="R1816" t="s">
        <v>8009</v>
      </c>
      <c r="T1816" t="s">
        <v>25</v>
      </c>
    </row>
    <row r="1817" spans="1:20" x14ac:dyDescent="0.25">
      <c r="A1817">
        <v>62.5451731</v>
      </c>
      <c r="B1817">
        <v>-128.41246480000001</v>
      </c>
      <c r="C1817" s="1" t="str">
        <f>HYPERLINK("http://geochem.nrcan.gc.ca/cdogs/content/kwd/kwd020018_e.htm", "Fluid (stream)")</f>
        <v>Fluid (stream)</v>
      </c>
      <c r="D1817" s="1" t="str">
        <f>HYPERLINK("http://geochem.nrcan.gc.ca/cdogs/content/kwd/kwd080076_e.htm", "Filtering: 0.45 µm filter paper")</f>
        <v>Filtering: 0.45 µm filter paper</v>
      </c>
      <c r="E1817" s="1" t="str">
        <f>HYPERLINK("http://geochem.nrcan.gc.ca/cdogs/content/dgp/dgp00002_e.htm", "Total")</f>
        <v>Total</v>
      </c>
      <c r="F1817" s="1" t="str">
        <f>HYPERLINK("http://geochem.nrcan.gc.ca/cdogs/content/agp/agp01500_e.htm", "SO4 | NONE | IEC")</f>
        <v>SO4 | NONE | IEC</v>
      </c>
      <c r="G1817" s="1" t="str">
        <f>HYPERLINK("http://geochem.nrcan.gc.ca/cdogs/content/mth/mth01169_e.htm", "1169")</f>
        <v>1169</v>
      </c>
      <c r="H1817" s="1" t="str">
        <f>HYPERLINK("http://geochem.nrcan.gc.ca/cdogs/content/bdl/bdl210484_e.htm", "210484")</f>
        <v>210484</v>
      </c>
      <c r="I1817" s="1" t="str">
        <f>HYPERLINK("http://geochem.nrcan.gc.ca/cdogs/content/prj/prj210099_e.htm", "210099")</f>
        <v>210099</v>
      </c>
      <c r="J1817" s="1" t="str">
        <f>HYPERLINK("http://geochem.nrcan.gc.ca/cdogs/content/svy/svy210158_e.htm", "210158")</f>
        <v>210158</v>
      </c>
      <c r="L1817" t="s">
        <v>1136</v>
      </c>
      <c r="M1817">
        <v>12</v>
      </c>
      <c r="N1817" t="s">
        <v>1136</v>
      </c>
      <c r="O1817" t="s">
        <v>8010</v>
      </c>
      <c r="P1817" t="s">
        <v>8011</v>
      </c>
      <c r="Q1817" t="s">
        <v>8012</v>
      </c>
      <c r="R1817" t="s">
        <v>8013</v>
      </c>
      <c r="T1817" t="s">
        <v>25</v>
      </c>
    </row>
    <row r="1818" spans="1:20" x14ac:dyDescent="0.25">
      <c r="A1818">
        <v>62.524631300000003</v>
      </c>
      <c r="B1818">
        <v>-128.3448142</v>
      </c>
      <c r="C1818" s="1" t="str">
        <f>HYPERLINK("http://geochem.nrcan.gc.ca/cdogs/content/kwd/kwd020018_e.htm", "Fluid (stream)")</f>
        <v>Fluid (stream)</v>
      </c>
      <c r="D1818" s="1" t="str">
        <f>HYPERLINK("http://geochem.nrcan.gc.ca/cdogs/content/kwd/kwd080076_e.htm", "Filtering: 0.45 µm filter paper")</f>
        <v>Filtering: 0.45 µm filter paper</v>
      </c>
      <c r="E1818" s="1" t="str">
        <f>HYPERLINK("http://geochem.nrcan.gc.ca/cdogs/content/dgp/dgp00002_e.htm", "Total")</f>
        <v>Total</v>
      </c>
      <c r="F1818" s="1" t="str">
        <f>HYPERLINK("http://geochem.nrcan.gc.ca/cdogs/content/agp/agp01500_e.htm", "SO4 | NONE | IEC")</f>
        <v>SO4 | NONE | IEC</v>
      </c>
      <c r="G1818" s="1" t="str">
        <f>HYPERLINK("http://geochem.nrcan.gc.ca/cdogs/content/mth/mth01169_e.htm", "1169")</f>
        <v>1169</v>
      </c>
      <c r="H1818" s="1" t="str">
        <f>HYPERLINK("http://geochem.nrcan.gc.ca/cdogs/content/bdl/bdl210484_e.htm", "210484")</f>
        <v>210484</v>
      </c>
      <c r="I1818" s="1" t="str">
        <f>HYPERLINK("http://geochem.nrcan.gc.ca/cdogs/content/prj/prj210099_e.htm", "210099")</f>
        <v>210099</v>
      </c>
      <c r="J1818" s="1" t="str">
        <f>HYPERLINK("http://geochem.nrcan.gc.ca/cdogs/content/svy/svy210158_e.htm", "210158")</f>
        <v>210158</v>
      </c>
      <c r="L1818" t="s">
        <v>5212</v>
      </c>
      <c r="M1818">
        <v>17.5</v>
      </c>
      <c r="N1818" t="s">
        <v>5212</v>
      </c>
      <c r="O1818" t="s">
        <v>8014</v>
      </c>
      <c r="P1818" t="s">
        <v>8015</v>
      </c>
      <c r="Q1818" t="s">
        <v>8016</v>
      </c>
      <c r="R1818" t="s">
        <v>8017</v>
      </c>
      <c r="T1818" t="s">
        <v>25</v>
      </c>
    </row>
    <row r="1819" spans="1:20" x14ac:dyDescent="0.25">
      <c r="A1819">
        <v>62.5223935</v>
      </c>
      <c r="B1819">
        <v>-128.3366072</v>
      </c>
      <c r="C1819" s="1" t="str">
        <f>HYPERLINK("http://geochem.nrcan.gc.ca/cdogs/content/kwd/kwd020018_e.htm", "Fluid (stream)")</f>
        <v>Fluid (stream)</v>
      </c>
      <c r="D1819" s="1" t="str">
        <f>HYPERLINK("http://geochem.nrcan.gc.ca/cdogs/content/kwd/kwd080076_e.htm", "Filtering: 0.45 µm filter paper")</f>
        <v>Filtering: 0.45 µm filter paper</v>
      </c>
      <c r="E1819" s="1" t="str">
        <f>HYPERLINK("http://geochem.nrcan.gc.ca/cdogs/content/dgp/dgp00002_e.htm", "Total")</f>
        <v>Total</v>
      </c>
      <c r="F1819" s="1" t="str">
        <f>HYPERLINK("http://geochem.nrcan.gc.ca/cdogs/content/agp/agp01500_e.htm", "SO4 | NONE | IEC")</f>
        <v>SO4 | NONE | IEC</v>
      </c>
      <c r="G1819" s="1" t="str">
        <f>HYPERLINK("http://geochem.nrcan.gc.ca/cdogs/content/mth/mth01169_e.htm", "1169")</f>
        <v>1169</v>
      </c>
      <c r="H1819" s="1" t="str">
        <f>HYPERLINK("http://geochem.nrcan.gc.ca/cdogs/content/bdl/bdl210484_e.htm", "210484")</f>
        <v>210484</v>
      </c>
      <c r="I1819" s="1" t="str">
        <f>HYPERLINK("http://geochem.nrcan.gc.ca/cdogs/content/prj/prj210099_e.htm", "210099")</f>
        <v>210099</v>
      </c>
      <c r="J1819" s="1" t="str">
        <f>HYPERLINK("http://geochem.nrcan.gc.ca/cdogs/content/svy/svy210158_e.htm", "210158")</f>
        <v>210158</v>
      </c>
      <c r="L1819" t="s">
        <v>542</v>
      </c>
      <c r="M1819">
        <v>5.6</v>
      </c>
      <c r="N1819" t="s">
        <v>542</v>
      </c>
      <c r="O1819" t="s">
        <v>8018</v>
      </c>
      <c r="P1819" t="s">
        <v>8019</v>
      </c>
      <c r="Q1819" t="s">
        <v>8020</v>
      </c>
      <c r="R1819" t="s">
        <v>8021</v>
      </c>
      <c r="T1819" t="s">
        <v>25</v>
      </c>
    </row>
    <row r="1820" spans="1:20" x14ac:dyDescent="0.25">
      <c r="A1820">
        <v>62.533116800000002</v>
      </c>
      <c r="B1820">
        <v>-128.31168819999999</v>
      </c>
      <c r="C1820" s="1" t="str">
        <f>HYPERLINK("http://geochem.nrcan.gc.ca/cdogs/content/kwd/kwd020018_e.htm", "Fluid (stream)")</f>
        <v>Fluid (stream)</v>
      </c>
      <c r="D1820" s="1" t="str">
        <f>HYPERLINK("http://geochem.nrcan.gc.ca/cdogs/content/kwd/kwd080076_e.htm", "Filtering: 0.45 µm filter paper")</f>
        <v>Filtering: 0.45 µm filter paper</v>
      </c>
      <c r="E1820" s="1" t="str">
        <f>HYPERLINK("http://geochem.nrcan.gc.ca/cdogs/content/dgp/dgp00002_e.htm", "Total")</f>
        <v>Total</v>
      </c>
      <c r="F1820" s="1" t="str">
        <f>HYPERLINK("http://geochem.nrcan.gc.ca/cdogs/content/agp/agp01500_e.htm", "SO4 | NONE | IEC")</f>
        <v>SO4 | NONE | IEC</v>
      </c>
      <c r="G1820" s="1" t="str">
        <f>HYPERLINK("http://geochem.nrcan.gc.ca/cdogs/content/mth/mth01169_e.htm", "1169")</f>
        <v>1169</v>
      </c>
      <c r="H1820" s="1" t="str">
        <f>HYPERLINK("http://geochem.nrcan.gc.ca/cdogs/content/bdl/bdl210484_e.htm", "210484")</f>
        <v>210484</v>
      </c>
      <c r="I1820" s="1" t="str">
        <f>HYPERLINK("http://geochem.nrcan.gc.ca/cdogs/content/prj/prj210099_e.htm", "210099")</f>
        <v>210099</v>
      </c>
      <c r="J1820" s="1" t="str">
        <f>HYPERLINK("http://geochem.nrcan.gc.ca/cdogs/content/svy/svy210158_e.htm", "210158")</f>
        <v>210158</v>
      </c>
      <c r="L1820" t="s">
        <v>1710</v>
      </c>
      <c r="M1820">
        <v>5.4</v>
      </c>
      <c r="N1820" t="s">
        <v>1710</v>
      </c>
      <c r="O1820" t="s">
        <v>8022</v>
      </c>
      <c r="P1820" t="s">
        <v>8023</v>
      </c>
      <c r="Q1820" t="s">
        <v>8024</v>
      </c>
      <c r="R1820" t="s">
        <v>8025</v>
      </c>
      <c r="T1820" t="s">
        <v>25</v>
      </c>
    </row>
    <row r="1821" spans="1:20" x14ac:dyDescent="0.25">
      <c r="A1821">
        <v>62.552939600000002</v>
      </c>
      <c r="B1821">
        <v>-128.3289264</v>
      </c>
      <c r="C1821" s="1" t="str">
        <f>HYPERLINK("http://geochem.nrcan.gc.ca/cdogs/content/kwd/kwd020018_e.htm", "Fluid (stream)")</f>
        <v>Fluid (stream)</v>
      </c>
      <c r="D1821" s="1" t="str">
        <f>HYPERLINK("http://geochem.nrcan.gc.ca/cdogs/content/kwd/kwd080076_e.htm", "Filtering: 0.45 µm filter paper")</f>
        <v>Filtering: 0.45 µm filter paper</v>
      </c>
      <c r="E1821" s="1" t="str">
        <f>HYPERLINK("http://geochem.nrcan.gc.ca/cdogs/content/dgp/dgp00002_e.htm", "Total")</f>
        <v>Total</v>
      </c>
      <c r="F1821" s="1" t="str">
        <f>HYPERLINK("http://geochem.nrcan.gc.ca/cdogs/content/agp/agp01500_e.htm", "SO4 | NONE | IEC")</f>
        <v>SO4 | NONE | IEC</v>
      </c>
      <c r="G1821" s="1" t="str">
        <f>HYPERLINK("http://geochem.nrcan.gc.ca/cdogs/content/mth/mth01169_e.htm", "1169")</f>
        <v>1169</v>
      </c>
      <c r="H1821" s="1" t="str">
        <f>HYPERLINK("http://geochem.nrcan.gc.ca/cdogs/content/bdl/bdl210484_e.htm", "210484")</f>
        <v>210484</v>
      </c>
      <c r="I1821" s="1" t="str">
        <f>HYPERLINK("http://geochem.nrcan.gc.ca/cdogs/content/prj/prj210099_e.htm", "210099")</f>
        <v>210099</v>
      </c>
      <c r="J1821" s="1" t="str">
        <f>HYPERLINK("http://geochem.nrcan.gc.ca/cdogs/content/svy/svy210158_e.htm", "210158")</f>
        <v>210158</v>
      </c>
      <c r="L1821" t="s">
        <v>314</v>
      </c>
      <c r="M1821">
        <v>7.6</v>
      </c>
      <c r="N1821" t="s">
        <v>314</v>
      </c>
      <c r="O1821" t="s">
        <v>8026</v>
      </c>
      <c r="P1821" t="s">
        <v>8027</v>
      </c>
      <c r="Q1821" t="s">
        <v>8028</v>
      </c>
      <c r="R1821" t="s">
        <v>8029</v>
      </c>
      <c r="T1821" t="s">
        <v>25</v>
      </c>
    </row>
    <row r="1822" spans="1:20" x14ac:dyDescent="0.25">
      <c r="A1822">
        <v>62.55621</v>
      </c>
      <c r="B1822">
        <v>-128.31654180000001</v>
      </c>
      <c r="C1822" s="1" t="str">
        <f>HYPERLINK("http://geochem.nrcan.gc.ca/cdogs/content/kwd/kwd020018_e.htm", "Fluid (stream)")</f>
        <v>Fluid (stream)</v>
      </c>
      <c r="D1822" s="1" t="str">
        <f>HYPERLINK("http://geochem.nrcan.gc.ca/cdogs/content/kwd/kwd080076_e.htm", "Filtering: 0.45 µm filter paper")</f>
        <v>Filtering: 0.45 µm filter paper</v>
      </c>
      <c r="E1822" s="1" t="str">
        <f>HYPERLINK("http://geochem.nrcan.gc.ca/cdogs/content/dgp/dgp00002_e.htm", "Total")</f>
        <v>Total</v>
      </c>
      <c r="F1822" s="1" t="str">
        <f>HYPERLINK("http://geochem.nrcan.gc.ca/cdogs/content/agp/agp01500_e.htm", "SO4 | NONE | IEC")</f>
        <v>SO4 | NONE | IEC</v>
      </c>
      <c r="G1822" s="1" t="str">
        <f>HYPERLINK("http://geochem.nrcan.gc.ca/cdogs/content/mth/mth01169_e.htm", "1169")</f>
        <v>1169</v>
      </c>
      <c r="H1822" s="1" t="str">
        <f>HYPERLINK("http://geochem.nrcan.gc.ca/cdogs/content/bdl/bdl210484_e.htm", "210484")</f>
        <v>210484</v>
      </c>
      <c r="I1822" s="1" t="str">
        <f>HYPERLINK("http://geochem.nrcan.gc.ca/cdogs/content/prj/prj210099_e.htm", "210099")</f>
        <v>210099</v>
      </c>
      <c r="J1822" s="1" t="str">
        <f>HYPERLINK("http://geochem.nrcan.gc.ca/cdogs/content/svy/svy210158_e.htm", "210158")</f>
        <v>210158</v>
      </c>
      <c r="L1822" t="s">
        <v>2850</v>
      </c>
      <c r="M1822">
        <v>21.5</v>
      </c>
      <c r="N1822" t="s">
        <v>2850</v>
      </c>
      <c r="O1822" t="s">
        <v>8030</v>
      </c>
      <c r="P1822" t="s">
        <v>8031</v>
      </c>
      <c r="Q1822" t="s">
        <v>8032</v>
      </c>
      <c r="R1822" t="s">
        <v>8033</v>
      </c>
      <c r="T1822" t="s">
        <v>25</v>
      </c>
    </row>
    <row r="1823" spans="1:20" x14ac:dyDescent="0.25">
      <c r="A1823">
        <v>62.535935500000001</v>
      </c>
      <c r="B1823">
        <v>-128.2657557</v>
      </c>
      <c r="C1823" s="1" t="str">
        <f>HYPERLINK("http://geochem.nrcan.gc.ca/cdogs/content/kwd/kwd020018_e.htm", "Fluid (stream)")</f>
        <v>Fluid (stream)</v>
      </c>
      <c r="D1823" s="1" t="str">
        <f>HYPERLINK("http://geochem.nrcan.gc.ca/cdogs/content/kwd/kwd080076_e.htm", "Filtering: 0.45 µm filter paper")</f>
        <v>Filtering: 0.45 µm filter paper</v>
      </c>
      <c r="E1823" s="1" t="str">
        <f>HYPERLINK("http://geochem.nrcan.gc.ca/cdogs/content/dgp/dgp00002_e.htm", "Total")</f>
        <v>Total</v>
      </c>
      <c r="F1823" s="1" t="str">
        <f>HYPERLINK("http://geochem.nrcan.gc.ca/cdogs/content/agp/agp01500_e.htm", "SO4 | NONE | IEC")</f>
        <v>SO4 | NONE | IEC</v>
      </c>
      <c r="G1823" s="1" t="str">
        <f>HYPERLINK("http://geochem.nrcan.gc.ca/cdogs/content/mth/mth01169_e.htm", "1169")</f>
        <v>1169</v>
      </c>
      <c r="H1823" s="1" t="str">
        <f>HYPERLINK("http://geochem.nrcan.gc.ca/cdogs/content/bdl/bdl210484_e.htm", "210484")</f>
        <v>210484</v>
      </c>
      <c r="I1823" s="1" t="str">
        <f>HYPERLINK("http://geochem.nrcan.gc.ca/cdogs/content/prj/prj210099_e.htm", "210099")</f>
        <v>210099</v>
      </c>
      <c r="J1823" s="1" t="str">
        <f>HYPERLINK("http://geochem.nrcan.gc.ca/cdogs/content/svy/svy210158_e.htm", "210158")</f>
        <v>210158</v>
      </c>
      <c r="L1823" t="s">
        <v>824</v>
      </c>
      <c r="M1823">
        <v>3.3</v>
      </c>
      <c r="N1823" t="s">
        <v>824</v>
      </c>
      <c r="O1823" t="s">
        <v>8034</v>
      </c>
      <c r="P1823" t="s">
        <v>8035</v>
      </c>
      <c r="Q1823" t="s">
        <v>8036</v>
      </c>
      <c r="R1823" t="s">
        <v>8037</v>
      </c>
      <c r="T1823" t="s">
        <v>25</v>
      </c>
    </row>
    <row r="1824" spans="1:20" x14ac:dyDescent="0.25">
      <c r="A1824">
        <v>62.541505100000002</v>
      </c>
      <c r="B1824">
        <v>-128.24794850000001</v>
      </c>
      <c r="C1824" s="1" t="str">
        <f>HYPERLINK("http://geochem.nrcan.gc.ca/cdogs/content/kwd/kwd020018_e.htm", "Fluid (stream)")</f>
        <v>Fluid (stream)</v>
      </c>
      <c r="D1824" s="1" t="str">
        <f>HYPERLINK("http://geochem.nrcan.gc.ca/cdogs/content/kwd/kwd080076_e.htm", "Filtering: 0.45 µm filter paper")</f>
        <v>Filtering: 0.45 µm filter paper</v>
      </c>
      <c r="E1824" s="1" t="str">
        <f>HYPERLINK("http://geochem.nrcan.gc.ca/cdogs/content/dgp/dgp00002_e.htm", "Total")</f>
        <v>Total</v>
      </c>
      <c r="F1824" s="1" t="str">
        <f>HYPERLINK("http://geochem.nrcan.gc.ca/cdogs/content/agp/agp01500_e.htm", "SO4 | NONE | IEC")</f>
        <v>SO4 | NONE | IEC</v>
      </c>
      <c r="G1824" s="1" t="str">
        <f>HYPERLINK("http://geochem.nrcan.gc.ca/cdogs/content/mth/mth01169_e.htm", "1169")</f>
        <v>1169</v>
      </c>
      <c r="H1824" s="1" t="str">
        <f>HYPERLINK("http://geochem.nrcan.gc.ca/cdogs/content/bdl/bdl210484_e.htm", "210484")</f>
        <v>210484</v>
      </c>
      <c r="I1824" s="1" t="str">
        <f>HYPERLINK("http://geochem.nrcan.gc.ca/cdogs/content/prj/prj210099_e.htm", "210099")</f>
        <v>210099</v>
      </c>
      <c r="J1824" s="1" t="str">
        <f>HYPERLINK("http://geochem.nrcan.gc.ca/cdogs/content/svy/svy210158_e.htm", "210158")</f>
        <v>210158</v>
      </c>
      <c r="L1824" t="s">
        <v>8038</v>
      </c>
      <c r="M1824">
        <v>35.4</v>
      </c>
      <c r="N1824" t="s">
        <v>8038</v>
      </c>
      <c r="O1824" t="s">
        <v>8039</v>
      </c>
      <c r="P1824" t="s">
        <v>8040</v>
      </c>
      <c r="Q1824" t="s">
        <v>8041</v>
      </c>
      <c r="R1824" t="s">
        <v>8042</v>
      </c>
      <c r="T1824" t="s">
        <v>25</v>
      </c>
    </row>
    <row r="1825" spans="1:20" x14ac:dyDescent="0.25">
      <c r="A1825">
        <v>62.530059700000002</v>
      </c>
      <c r="B1825">
        <v>-128.20877150000001</v>
      </c>
      <c r="C1825" s="1" t="str">
        <f>HYPERLINK("http://geochem.nrcan.gc.ca/cdogs/content/kwd/kwd020018_e.htm", "Fluid (stream)")</f>
        <v>Fluid (stream)</v>
      </c>
      <c r="D1825" s="1" t="str">
        <f>HYPERLINK("http://geochem.nrcan.gc.ca/cdogs/content/kwd/kwd080076_e.htm", "Filtering: 0.45 µm filter paper")</f>
        <v>Filtering: 0.45 µm filter paper</v>
      </c>
      <c r="E1825" s="1" t="str">
        <f>HYPERLINK("http://geochem.nrcan.gc.ca/cdogs/content/dgp/dgp00002_e.htm", "Total")</f>
        <v>Total</v>
      </c>
      <c r="F1825" s="1" t="str">
        <f>HYPERLINK("http://geochem.nrcan.gc.ca/cdogs/content/agp/agp01500_e.htm", "SO4 | NONE | IEC")</f>
        <v>SO4 | NONE | IEC</v>
      </c>
      <c r="G1825" s="1" t="str">
        <f>HYPERLINK("http://geochem.nrcan.gc.ca/cdogs/content/mth/mth01169_e.htm", "1169")</f>
        <v>1169</v>
      </c>
      <c r="H1825" s="1" t="str">
        <f>HYPERLINK("http://geochem.nrcan.gc.ca/cdogs/content/bdl/bdl210484_e.htm", "210484")</f>
        <v>210484</v>
      </c>
      <c r="I1825" s="1" t="str">
        <f>HYPERLINK("http://geochem.nrcan.gc.ca/cdogs/content/prj/prj210099_e.htm", "210099")</f>
        <v>210099</v>
      </c>
      <c r="J1825" s="1" t="str">
        <f>HYPERLINK("http://geochem.nrcan.gc.ca/cdogs/content/svy/svy210158_e.htm", "210158")</f>
        <v>210158</v>
      </c>
      <c r="L1825" t="s">
        <v>3259</v>
      </c>
      <c r="M1825">
        <v>2.9</v>
      </c>
      <c r="N1825" t="s">
        <v>3259</v>
      </c>
      <c r="O1825" t="s">
        <v>8043</v>
      </c>
      <c r="P1825" t="s">
        <v>8044</v>
      </c>
      <c r="Q1825" t="s">
        <v>8045</v>
      </c>
      <c r="R1825" t="s">
        <v>8046</v>
      </c>
      <c r="T1825" t="s">
        <v>25</v>
      </c>
    </row>
    <row r="1826" spans="1:20" x14ac:dyDescent="0.25">
      <c r="C1826" t="s">
        <v>4746</v>
      </c>
      <c r="D1826" t="s">
        <v>4747</v>
      </c>
      <c r="E1826" s="1" t="str">
        <f>HYPERLINK("http://geochem.nrcan.gc.ca/cdogs/content/dgp/dgp00002_e.htm", "Total")</f>
        <v>Total</v>
      </c>
      <c r="F1826" s="1" t="str">
        <f>HYPERLINK("http://geochem.nrcan.gc.ca/cdogs/content/agp/agp01500_e.htm", "SO4 | NONE | IEC")</f>
        <v>SO4 | NONE | IEC</v>
      </c>
      <c r="G1826" s="1" t="str">
        <f>HYPERLINK("http://geochem.nrcan.gc.ca/cdogs/content/mth/mth01169_e.htm", "1169")</f>
        <v>1169</v>
      </c>
      <c r="H1826" s="1" t="str">
        <f>HYPERLINK("http://geochem.nrcan.gc.ca/cdogs/content/bdl/bdl210484_e.htm", "210484")</f>
        <v>210484</v>
      </c>
      <c r="L1826" t="s">
        <v>2825</v>
      </c>
      <c r="M1826">
        <v>23.2</v>
      </c>
      <c r="N1826">
        <v>23.2</v>
      </c>
      <c r="Q1826" t="s">
        <v>8047</v>
      </c>
      <c r="R1826" t="s">
        <v>8048</v>
      </c>
      <c r="T1826">
        <v>0</v>
      </c>
    </row>
    <row r="1827" spans="1:20" x14ac:dyDescent="0.25">
      <c r="A1827">
        <v>62.520746500000001</v>
      </c>
      <c r="B1827">
        <v>-128.21595350000001</v>
      </c>
      <c r="C1827" s="1" t="str">
        <f>HYPERLINK("http://geochem.nrcan.gc.ca/cdogs/content/kwd/kwd020018_e.htm", "Fluid (stream)")</f>
        <v>Fluid (stream)</v>
      </c>
      <c r="D1827" s="1" t="str">
        <f>HYPERLINK("http://geochem.nrcan.gc.ca/cdogs/content/kwd/kwd080076_e.htm", "Filtering: 0.45 µm filter paper")</f>
        <v>Filtering: 0.45 µm filter paper</v>
      </c>
      <c r="E1827" s="1" t="str">
        <f>HYPERLINK("http://geochem.nrcan.gc.ca/cdogs/content/dgp/dgp00002_e.htm", "Total")</f>
        <v>Total</v>
      </c>
      <c r="F1827" s="1" t="str">
        <f>HYPERLINK("http://geochem.nrcan.gc.ca/cdogs/content/agp/agp01500_e.htm", "SO4 | NONE | IEC")</f>
        <v>SO4 | NONE | IEC</v>
      </c>
      <c r="G1827" s="1" t="str">
        <f>HYPERLINK("http://geochem.nrcan.gc.ca/cdogs/content/mth/mth01169_e.htm", "1169")</f>
        <v>1169</v>
      </c>
      <c r="H1827" s="1" t="str">
        <f>HYPERLINK("http://geochem.nrcan.gc.ca/cdogs/content/bdl/bdl210484_e.htm", "210484")</f>
        <v>210484</v>
      </c>
      <c r="I1827" s="1" t="str">
        <f>HYPERLINK("http://geochem.nrcan.gc.ca/cdogs/content/prj/prj210099_e.htm", "210099")</f>
        <v>210099</v>
      </c>
      <c r="J1827" s="1" t="str">
        <f>HYPERLINK("http://geochem.nrcan.gc.ca/cdogs/content/svy/svy210158_e.htm", "210158")</f>
        <v>210158</v>
      </c>
      <c r="L1827" t="s">
        <v>581</v>
      </c>
      <c r="M1827">
        <v>16.600000000000001</v>
      </c>
      <c r="N1827" t="s">
        <v>581</v>
      </c>
      <c r="O1827" t="s">
        <v>8049</v>
      </c>
      <c r="P1827" t="s">
        <v>8050</v>
      </c>
      <c r="Q1827" t="s">
        <v>8051</v>
      </c>
      <c r="R1827" t="s">
        <v>8052</v>
      </c>
      <c r="T1827" t="s">
        <v>25</v>
      </c>
    </row>
    <row r="1828" spans="1:20" x14ac:dyDescent="0.25">
      <c r="A1828">
        <v>62.5225905</v>
      </c>
      <c r="B1828">
        <v>-128.14307360000001</v>
      </c>
      <c r="C1828" s="1" t="str">
        <f>HYPERLINK("http://geochem.nrcan.gc.ca/cdogs/content/kwd/kwd020018_e.htm", "Fluid (stream)")</f>
        <v>Fluid (stream)</v>
      </c>
      <c r="D1828" s="1" t="str">
        <f>HYPERLINK("http://geochem.nrcan.gc.ca/cdogs/content/kwd/kwd080076_e.htm", "Filtering: 0.45 µm filter paper")</f>
        <v>Filtering: 0.45 µm filter paper</v>
      </c>
      <c r="E1828" s="1" t="str">
        <f>HYPERLINK("http://geochem.nrcan.gc.ca/cdogs/content/dgp/dgp00002_e.htm", "Total")</f>
        <v>Total</v>
      </c>
      <c r="F1828" s="1" t="str">
        <f>HYPERLINK("http://geochem.nrcan.gc.ca/cdogs/content/agp/agp01500_e.htm", "SO4 | NONE | IEC")</f>
        <v>SO4 | NONE | IEC</v>
      </c>
      <c r="G1828" s="1" t="str">
        <f>HYPERLINK("http://geochem.nrcan.gc.ca/cdogs/content/mth/mth01169_e.htm", "1169")</f>
        <v>1169</v>
      </c>
      <c r="H1828" s="1" t="str">
        <f>HYPERLINK("http://geochem.nrcan.gc.ca/cdogs/content/bdl/bdl210484_e.htm", "210484")</f>
        <v>210484</v>
      </c>
      <c r="I1828" s="1" t="str">
        <f>HYPERLINK("http://geochem.nrcan.gc.ca/cdogs/content/prj/prj210099_e.htm", "210099")</f>
        <v>210099</v>
      </c>
      <c r="J1828" s="1" t="str">
        <f>HYPERLINK("http://geochem.nrcan.gc.ca/cdogs/content/svy/svy210158_e.htm", "210158")</f>
        <v>210158</v>
      </c>
      <c r="L1828" t="s">
        <v>976</v>
      </c>
      <c r="M1828">
        <v>4.8</v>
      </c>
      <c r="N1828" t="s">
        <v>976</v>
      </c>
      <c r="O1828" t="s">
        <v>8053</v>
      </c>
      <c r="P1828" t="s">
        <v>8054</v>
      </c>
      <c r="Q1828" t="s">
        <v>8055</v>
      </c>
      <c r="R1828" t="s">
        <v>8056</v>
      </c>
      <c r="T1828" t="s">
        <v>25</v>
      </c>
    </row>
    <row r="1829" spans="1:20" x14ac:dyDescent="0.25">
      <c r="A1829">
        <v>62.5114047</v>
      </c>
      <c r="B1829">
        <v>-128.13997689999999</v>
      </c>
      <c r="C1829" s="1" t="str">
        <f>HYPERLINK("http://geochem.nrcan.gc.ca/cdogs/content/kwd/kwd020018_e.htm", "Fluid (stream)")</f>
        <v>Fluid (stream)</v>
      </c>
      <c r="D1829" s="1" t="str">
        <f>HYPERLINK("http://geochem.nrcan.gc.ca/cdogs/content/kwd/kwd080076_e.htm", "Filtering: 0.45 µm filter paper")</f>
        <v>Filtering: 0.45 µm filter paper</v>
      </c>
      <c r="E1829" s="1" t="str">
        <f>HYPERLINK("http://geochem.nrcan.gc.ca/cdogs/content/dgp/dgp00002_e.htm", "Total")</f>
        <v>Total</v>
      </c>
      <c r="F1829" s="1" t="str">
        <f>HYPERLINK("http://geochem.nrcan.gc.ca/cdogs/content/agp/agp01500_e.htm", "SO4 | NONE | IEC")</f>
        <v>SO4 | NONE | IEC</v>
      </c>
      <c r="G1829" s="1" t="str">
        <f>HYPERLINK("http://geochem.nrcan.gc.ca/cdogs/content/mth/mth01169_e.htm", "1169")</f>
        <v>1169</v>
      </c>
      <c r="H1829" s="1" t="str">
        <f>HYPERLINK("http://geochem.nrcan.gc.ca/cdogs/content/bdl/bdl210484_e.htm", "210484")</f>
        <v>210484</v>
      </c>
      <c r="I1829" s="1" t="str">
        <f>HYPERLINK("http://geochem.nrcan.gc.ca/cdogs/content/prj/prj210099_e.htm", "210099")</f>
        <v>210099</v>
      </c>
      <c r="J1829" s="1" t="str">
        <f>HYPERLINK("http://geochem.nrcan.gc.ca/cdogs/content/svy/svy210158_e.htm", "210158")</f>
        <v>210158</v>
      </c>
      <c r="L1829" t="s">
        <v>276</v>
      </c>
      <c r="M1829">
        <v>4</v>
      </c>
      <c r="N1829" t="s">
        <v>276</v>
      </c>
      <c r="O1829" t="s">
        <v>8057</v>
      </c>
      <c r="P1829" t="s">
        <v>8058</v>
      </c>
      <c r="Q1829" t="s">
        <v>8059</v>
      </c>
      <c r="R1829" t="s">
        <v>8060</v>
      </c>
      <c r="T1829" t="s">
        <v>25</v>
      </c>
    </row>
    <row r="1830" spans="1:20" x14ac:dyDescent="0.25">
      <c r="A1830">
        <v>62.518181900000002</v>
      </c>
      <c r="B1830">
        <v>-128.07109750000001</v>
      </c>
      <c r="C1830" s="1" t="str">
        <f>HYPERLINK("http://geochem.nrcan.gc.ca/cdogs/content/kwd/kwd020018_e.htm", "Fluid (stream)")</f>
        <v>Fluid (stream)</v>
      </c>
      <c r="D1830" s="1" t="str">
        <f>HYPERLINK("http://geochem.nrcan.gc.ca/cdogs/content/kwd/kwd080076_e.htm", "Filtering: 0.45 µm filter paper")</f>
        <v>Filtering: 0.45 µm filter paper</v>
      </c>
      <c r="E1830" s="1" t="str">
        <f>HYPERLINK("http://geochem.nrcan.gc.ca/cdogs/content/dgp/dgp00002_e.htm", "Total")</f>
        <v>Total</v>
      </c>
      <c r="F1830" s="1" t="str">
        <f>HYPERLINK("http://geochem.nrcan.gc.ca/cdogs/content/agp/agp01500_e.htm", "SO4 | NONE | IEC")</f>
        <v>SO4 | NONE | IEC</v>
      </c>
      <c r="G1830" s="1" t="str">
        <f>HYPERLINK("http://geochem.nrcan.gc.ca/cdogs/content/mth/mth01169_e.htm", "1169")</f>
        <v>1169</v>
      </c>
      <c r="H1830" s="1" t="str">
        <f>HYPERLINK("http://geochem.nrcan.gc.ca/cdogs/content/bdl/bdl210484_e.htm", "210484")</f>
        <v>210484</v>
      </c>
      <c r="I1830" s="1" t="str">
        <f>HYPERLINK("http://geochem.nrcan.gc.ca/cdogs/content/prj/prj210099_e.htm", "210099")</f>
        <v>210099</v>
      </c>
      <c r="J1830" s="1" t="str">
        <f>HYPERLINK("http://geochem.nrcan.gc.ca/cdogs/content/svy/svy210158_e.htm", "210158")</f>
        <v>210158</v>
      </c>
      <c r="L1830" t="s">
        <v>339</v>
      </c>
      <c r="M1830">
        <v>5.5</v>
      </c>
      <c r="N1830" t="s">
        <v>339</v>
      </c>
      <c r="O1830" t="s">
        <v>8061</v>
      </c>
      <c r="P1830" t="s">
        <v>8062</v>
      </c>
      <c r="Q1830" t="s">
        <v>8063</v>
      </c>
      <c r="R1830" t="s">
        <v>8064</v>
      </c>
      <c r="T1830" t="s">
        <v>25</v>
      </c>
    </row>
    <row r="1831" spans="1:20" x14ac:dyDescent="0.25">
      <c r="A1831">
        <v>62.527431700000001</v>
      </c>
      <c r="B1831">
        <v>-128.08120460000001</v>
      </c>
      <c r="C1831" s="1" t="str">
        <f>HYPERLINK("http://geochem.nrcan.gc.ca/cdogs/content/kwd/kwd020018_e.htm", "Fluid (stream)")</f>
        <v>Fluid (stream)</v>
      </c>
      <c r="D1831" s="1" t="str">
        <f>HYPERLINK("http://geochem.nrcan.gc.ca/cdogs/content/kwd/kwd080076_e.htm", "Filtering: 0.45 µm filter paper")</f>
        <v>Filtering: 0.45 µm filter paper</v>
      </c>
      <c r="E1831" s="1" t="str">
        <f>HYPERLINK("http://geochem.nrcan.gc.ca/cdogs/content/dgp/dgp00002_e.htm", "Total")</f>
        <v>Total</v>
      </c>
      <c r="F1831" s="1" t="str">
        <f>HYPERLINK("http://geochem.nrcan.gc.ca/cdogs/content/agp/agp01500_e.htm", "SO4 | NONE | IEC")</f>
        <v>SO4 | NONE | IEC</v>
      </c>
      <c r="G1831" s="1" t="str">
        <f>HYPERLINK("http://geochem.nrcan.gc.ca/cdogs/content/mth/mth01169_e.htm", "1169")</f>
        <v>1169</v>
      </c>
      <c r="H1831" s="1" t="str">
        <f>HYPERLINK("http://geochem.nrcan.gc.ca/cdogs/content/bdl/bdl210484_e.htm", "210484")</f>
        <v>210484</v>
      </c>
      <c r="I1831" s="1" t="str">
        <f>HYPERLINK("http://geochem.nrcan.gc.ca/cdogs/content/prj/prj210099_e.htm", "210099")</f>
        <v>210099</v>
      </c>
      <c r="J1831" s="1" t="str">
        <f>HYPERLINK("http://geochem.nrcan.gc.ca/cdogs/content/svy/svy210158_e.htm", "210158")</f>
        <v>210158</v>
      </c>
      <c r="L1831" t="s">
        <v>8065</v>
      </c>
      <c r="M1831">
        <v>58.4</v>
      </c>
      <c r="N1831" t="s">
        <v>8065</v>
      </c>
      <c r="O1831" t="s">
        <v>8066</v>
      </c>
      <c r="P1831" t="s">
        <v>8067</v>
      </c>
      <c r="Q1831" t="s">
        <v>8068</v>
      </c>
      <c r="R1831" t="s">
        <v>8069</v>
      </c>
      <c r="T1831" t="s">
        <v>25</v>
      </c>
    </row>
    <row r="1832" spans="1:20" x14ac:dyDescent="0.25">
      <c r="A1832">
        <v>62.527431700000001</v>
      </c>
      <c r="B1832">
        <v>-128.08120460000001</v>
      </c>
      <c r="C1832" s="1" t="str">
        <f>HYPERLINK("http://geochem.nrcan.gc.ca/cdogs/content/kwd/kwd020018_e.htm", "Fluid (stream)")</f>
        <v>Fluid (stream)</v>
      </c>
      <c r="D1832" s="1" t="str">
        <f>HYPERLINK("http://geochem.nrcan.gc.ca/cdogs/content/kwd/kwd080076_e.htm", "Filtering: 0.45 µm filter paper")</f>
        <v>Filtering: 0.45 µm filter paper</v>
      </c>
      <c r="E1832" s="1" t="str">
        <f>HYPERLINK("http://geochem.nrcan.gc.ca/cdogs/content/dgp/dgp00002_e.htm", "Total")</f>
        <v>Total</v>
      </c>
      <c r="F1832" s="1" t="str">
        <f>HYPERLINK("http://geochem.nrcan.gc.ca/cdogs/content/agp/agp01500_e.htm", "SO4 | NONE | IEC")</f>
        <v>SO4 | NONE | IEC</v>
      </c>
      <c r="G1832" s="1" t="str">
        <f>HYPERLINK("http://geochem.nrcan.gc.ca/cdogs/content/mth/mth01169_e.htm", "1169")</f>
        <v>1169</v>
      </c>
      <c r="H1832" s="1" t="str">
        <f>HYPERLINK("http://geochem.nrcan.gc.ca/cdogs/content/bdl/bdl210484_e.htm", "210484")</f>
        <v>210484</v>
      </c>
      <c r="I1832" s="1" t="str">
        <f>HYPERLINK("http://geochem.nrcan.gc.ca/cdogs/content/prj/prj210099_e.htm", "210099")</f>
        <v>210099</v>
      </c>
      <c r="J1832" s="1" t="str">
        <f>HYPERLINK("http://geochem.nrcan.gc.ca/cdogs/content/svy/svy210158_e.htm", "210158")</f>
        <v>210158</v>
      </c>
      <c r="L1832" t="s">
        <v>2882</v>
      </c>
      <c r="M1832">
        <v>57.8</v>
      </c>
      <c r="N1832" t="s">
        <v>2882</v>
      </c>
      <c r="O1832" t="s">
        <v>8066</v>
      </c>
      <c r="P1832" t="s">
        <v>8070</v>
      </c>
      <c r="Q1832" t="s">
        <v>8071</v>
      </c>
      <c r="R1832" t="s">
        <v>8072</v>
      </c>
      <c r="T1832" t="s">
        <v>25</v>
      </c>
    </row>
    <row r="1833" spans="1:20" x14ac:dyDescent="0.25">
      <c r="A1833">
        <v>62.552245300000003</v>
      </c>
      <c r="B1833">
        <v>-128.0167519</v>
      </c>
      <c r="C1833" s="1" t="str">
        <f>HYPERLINK("http://geochem.nrcan.gc.ca/cdogs/content/kwd/kwd020018_e.htm", "Fluid (stream)")</f>
        <v>Fluid (stream)</v>
      </c>
      <c r="D1833" s="1" t="str">
        <f>HYPERLINK("http://geochem.nrcan.gc.ca/cdogs/content/kwd/kwd080076_e.htm", "Filtering: 0.45 µm filter paper")</f>
        <v>Filtering: 0.45 µm filter paper</v>
      </c>
      <c r="E1833" s="1" t="str">
        <f>HYPERLINK("http://geochem.nrcan.gc.ca/cdogs/content/dgp/dgp00002_e.htm", "Total")</f>
        <v>Total</v>
      </c>
      <c r="F1833" s="1" t="str">
        <f>HYPERLINK("http://geochem.nrcan.gc.ca/cdogs/content/agp/agp01500_e.htm", "SO4 | NONE | IEC")</f>
        <v>SO4 | NONE | IEC</v>
      </c>
      <c r="G1833" s="1" t="str">
        <f>HYPERLINK("http://geochem.nrcan.gc.ca/cdogs/content/mth/mth01169_e.htm", "1169")</f>
        <v>1169</v>
      </c>
      <c r="H1833" s="1" t="str">
        <f>HYPERLINK("http://geochem.nrcan.gc.ca/cdogs/content/bdl/bdl210484_e.htm", "210484")</f>
        <v>210484</v>
      </c>
      <c r="I1833" s="1" t="str">
        <f>HYPERLINK("http://geochem.nrcan.gc.ca/cdogs/content/prj/prj210099_e.htm", "210099")</f>
        <v>210099</v>
      </c>
      <c r="J1833" s="1" t="str">
        <f>HYPERLINK("http://geochem.nrcan.gc.ca/cdogs/content/svy/svy210158_e.htm", "210158")</f>
        <v>210158</v>
      </c>
      <c r="L1833" t="s">
        <v>1626</v>
      </c>
      <c r="M1833">
        <v>40</v>
      </c>
      <c r="N1833" t="s">
        <v>1626</v>
      </c>
      <c r="O1833" t="s">
        <v>8073</v>
      </c>
      <c r="P1833" t="s">
        <v>8074</v>
      </c>
      <c r="Q1833" t="s">
        <v>8075</v>
      </c>
      <c r="R1833" t="s">
        <v>8076</v>
      </c>
      <c r="T1833" t="s">
        <v>25</v>
      </c>
    </row>
    <row r="1834" spans="1:20" x14ac:dyDescent="0.25">
      <c r="A1834">
        <v>62.525269299999998</v>
      </c>
      <c r="B1834">
        <v>-128.01913730000001</v>
      </c>
      <c r="C1834" s="1" t="str">
        <f>HYPERLINK("http://geochem.nrcan.gc.ca/cdogs/content/kwd/kwd020018_e.htm", "Fluid (stream)")</f>
        <v>Fluid (stream)</v>
      </c>
      <c r="D1834" s="1" t="str">
        <f>HYPERLINK("http://geochem.nrcan.gc.ca/cdogs/content/kwd/kwd080076_e.htm", "Filtering: 0.45 µm filter paper")</f>
        <v>Filtering: 0.45 µm filter paper</v>
      </c>
      <c r="E1834" s="1" t="str">
        <f>HYPERLINK("http://geochem.nrcan.gc.ca/cdogs/content/dgp/dgp00002_e.htm", "Total")</f>
        <v>Total</v>
      </c>
      <c r="F1834" s="1" t="str">
        <f>HYPERLINK("http://geochem.nrcan.gc.ca/cdogs/content/agp/agp01500_e.htm", "SO4 | NONE | IEC")</f>
        <v>SO4 | NONE | IEC</v>
      </c>
      <c r="G1834" s="1" t="str">
        <f>HYPERLINK("http://geochem.nrcan.gc.ca/cdogs/content/mth/mth01169_e.htm", "1169")</f>
        <v>1169</v>
      </c>
      <c r="H1834" s="1" t="str">
        <f>HYPERLINK("http://geochem.nrcan.gc.ca/cdogs/content/bdl/bdl210484_e.htm", "210484")</f>
        <v>210484</v>
      </c>
      <c r="I1834" s="1" t="str">
        <f>HYPERLINK("http://geochem.nrcan.gc.ca/cdogs/content/prj/prj210099_e.htm", "210099")</f>
        <v>210099</v>
      </c>
      <c r="J1834" s="1" t="str">
        <f>HYPERLINK("http://geochem.nrcan.gc.ca/cdogs/content/svy/svy210158_e.htm", "210158")</f>
        <v>210158</v>
      </c>
      <c r="L1834" t="s">
        <v>4883</v>
      </c>
      <c r="M1834">
        <v>19.600000000000001</v>
      </c>
      <c r="N1834" t="s">
        <v>4883</v>
      </c>
      <c r="O1834" t="s">
        <v>8077</v>
      </c>
      <c r="P1834" t="s">
        <v>8078</v>
      </c>
      <c r="Q1834" t="s">
        <v>8079</v>
      </c>
      <c r="R1834" t="s">
        <v>8080</v>
      </c>
      <c r="T1834" t="s">
        <v>25</v>
      </c>
    </row>
    <row r="1835" spans="1:20" x14ac:dyDescent="0.25">
      <c r="A1835">
        <v>62.496999500000001</v>
      </c>
      <c r="B1835">
        <v>-128.04743490000001</v>
      </c>
      <c r="C1835" s="1" t="str">
        <f>HYPERLINK("http://geochem.nrcan.gc.ca/cdogs/content/kwd/kwd020018_e.htm", "Fluid (stream)")</f>
        <v>Fluid (stream)</v>
      </c>
      <c r="D1835" s="1" t="str">
        <f>HYPERLINK("http://geochem.nrcan.gc.ca/cdogs/content/kwd/kwd080076_e.htm", "Filtering: 0.45 µm filter paper")</f>
        <v>Filtering: 0.45 µm filter paper</v>
      </c>
      <c r="E1835" s="1" t="str">
        <f>HYPERLINK("http://geochem.nrcan.gc.ca/cdogs/content/dgp/dgp00002_e.htm", "Total")</f>
        <v>Total</v>
      </c>
      <c r="F1835" s="1" t="str">
        <f>HYPERLINK("http://geochem.nrcan.gc.ca/cdogs/content/agp/agp01500_e.htm", "SO4 | NONE | IEC")</f>
        <v>SO4 | NONE | IEC</v>
      </c>
      <c r="G1835" s="1" t="str">
        <f>HYPERLINK("http://geochem.nrcan.gc.ca/cdogs/content/mth/mth01169_e.htm", "1169")</f>
        <v>1169</v>
      </c>
      <c r="H1835" s="1" t="str">
        <f>HYPERLINK("http://geochem.nrcan.gc.ca/cdogs/content/bdl/bdl210484_e.htm", "210484")</f>
        <v>210484</v>
      </c>
      <c r="I1835" s="1" t="str">
        <f>HYPERLINK("http://geochem.nrcan.gc.ca/cdogs/content/prj/prj210099_e.htm", "210099")</f>
        <v>210099</v>
      </c>
      <c r="J1835" s="1" t="str">
        <f>HYPERLINK("http://geochem.nrcan.gc.ca/cdogs/content/svy/svy210158_e.htm", "210158")</f>
        <v>210158</v>
      </c>
      <c r="L1835" t="s">
        <v>3053</v>
      </c>
      <c r="M1835">
        <v>32.4</v>
      </c>
      <c r="N1835" t="s">
        <v>3053</v>
      </c>
      <c r="O1835" t="s">
        <v>8081</v>
      </c>
      <c r="P1835" t="s">
        <v>8082</v>
      </c>
      <c r="Q1835" t="s">
        <v>8083</v>
      </c>
      <c r="R1835" t="s">
        <v>8084</v>
      </c>
      <c r="T1835" t="s">
        <v>25</v>
      </c>
    </row>
    <row r="1836" spans="1:20" x14ac:dyDescent="0.25">
      <c r="C1836" t="s">
        <v>4746</v>
      </c>
      <c r="D1836" t="s">
        <v>4747</v>
      </c>
      <c r="E1836" s="1" t="str">
        <f>HYPERLINK("http://geochem.nrcan.gc.ca/cdogs/content/dgp/dgp00002_e.htm", "Total")</f>
        <v>Total</v>
      </c>
      <c r="F1836" s="1" t="str">
        <f>HYPERLINK("http://geochem.nrcan.gc.ca/cdogs/content/agp/agp01500_e.htm", "SO4 | NONE | IEC")</f>
        <v>SO4 | NONE | IEC</v>
      </c>
      <c r="G1836" s="1" t="str">
        <f>HYPERLINK("http://geochem.nrcan.gc.ca/cdogs/content/mth/mth01169_e.htm", "1169")</f>
        <v>1169</v>
      </c>
      <c r="H1836" s="1" t="str">
        <f>HYPERLINK("http://geochem.nrcan.gc.ca/cdogs/content/bdl/bdl210484_e.htm", "210484")</f>
        <v>210484</v>
      </c>
      <c r="L1836" t="s">
        <v>507</v>
      </c>
      <c r="M1836">
        <v>24.2</v>
      </c>
      <c r="N1836">
        <v>24.2</v>
      </c>
      <c r="Q1836" t="s">
        <v>8085</v>
      </c>
      <c r="R1836" t="s">
        <v>8086</v>
      </c>
      <c r="T1836">
        <v>0</v>
      </c>
    </row>
    <row r="1837" spans="1:20" x14ac:dyDescent="0.25">
      <c r="A1837">
        <v>62.495578899999998</v>
      </c>
      <c r="B1837">
        <v>-128.031409</v>
      </c>
      <c r="C1837" s="1" t="str">
        <f>HYPERLINK("http://geochem.nrcan.gc.ca/cdogs/content/kwd/kwd020018_e.htm", "Fluid (stream)")</f>
        <v>Fluid (stream)</v>
      </c>
      <c r="D1837" s="1" t="str">
        <f>HYPERLINK("http://geochem.nrcan.gc.ca/cdogs/content/kwd/kwd080076_e.htm", "Filtering: 0.45 µm filter paper")</f>
        <v>Filtering: 0.45 µm filter paper</v>
      </c>
      <c r="E1837" s="1" t="str">
        <f>HYPERLINK("http://geochem.nrcan.gc.ca/cdogs/content/dgp/dgp00002_e.htm", "Total")</f>
        <v>Total</v>
      </c>
      <c r="F1837" s="1" t="str">
        <f>HYPERLINK("http://geochem.nrcan.gc.ca/cdogs/content/agp/agp01500_e.htm", "SO4 | NONE | IEC")</f>
        <v>SO4 | NONE | IEC</v>
      </c>
      <c r="G1837" s="1" t="str">
        <f>HYPERLINK("http://geochem.nrcan.gc.ca/cdogs/content/mth/mth01169_e.htm", "1169")</f>
        <v>1169</v>
      </c>
      <c r="H1837" s="1" t="str">
        <f>HYPERLINK("http://geochem.nrcan.gc.ca/cdogs/content/bdl/bdl210484_e.htm", "210484")</f>
        <v>210484</v>
      </c>
      <c r="I1837" s="1" t="str">
        <f>HYPERLINK("http://geochem.nrcan.gc.ca/cdogs/content/prj/prj210099_e.htm", "210099")</f>
        <v>210099</v>
      </c>
      <c r="J1837" s="1" t="str">
        <f>HYPERLINK("http://geochem.nrcan.gc.ca/cdogs/content/svy/svy210158_e.htm", "210158")</f>
        <v>210158</v>
      </c>
      <c r="L1837" t="s">
        <v>4946</v>
      </c>
      <c r="M1837">
        <v>48.5</v>
      </c>
      <c r="N1837" t="s">
        <v>4946</v>
      </c>
      <c r="O1837" t="s">
        <v>8087</v>
      </c>
      <c r="P1837" t="s">
        <v>8088</v>
      </c>
      <c r="Q1837" t="s">
        <v>8089</v>
      </c>
      <c r="R1837" t="s">
        <v>8090</v>
      </c>
      <c r="T1837" t="s">
        <v>25</v>
      </c>
    </row>
    <row r="1838" spans="1:20" x14ac:dyDescent="0.25">
      <c r="A1838">
        <v>62.444978499999998</v>
      </c>
      <c r="B1838">
        <v>-128.046243</v>
      </c>
      <c r="C1838" s="1" t="str">
        <f>HYPERLINK("http://geochem.nrcan.gc.ca/cdogs/content/kwd/kwd020018_e.htm", "Fluid (stream)")</f>
        <v>Fluid (stream)</v>
      </c>
      <c r="D1838" s="1" t="str">
        <f>HYPERLINK("http://geochem.nrcan.gc.ca/cdogs/content/kwd/kwd080076_e.htm", "Filtering: 0.45 µm filter paper")</f>
        <v>Filtering: 0.45 µm filter paper</v>
      </c>
      <c r="E1838" s="1" t="str">
        <f>HYPERLINK("http://geochem.nrcan.gc.ca/cdogs/content/dgp/dgp00002_e.htm", "Total")</f>
        <v>Total</v>
      </c>
      <c r="F1838" s="1" t="str">
        <f>HYPERLINK("http://geochem.nrcan.gc.ca/cdogs/content/agp/agp01500_e.htm", "SO4 | NONE | IEC")</f>
        <v>SO4 | NONE | IEC</v>
      </c>
      <c r="G1838" s="1" t="str">
        <f>HYPERLINK("http://geochem.nrcan.gc.ca/cdogs/content/mth/mth01169_e.htm", "1169")</f>
        <v>1169</v>
      </c>
      <c r="H1838" s="1" t="str">
        <f>HYPERLINK("http://geochem.nrcan.gc.ca/cdogs/content/bdl/bdl210484_e.htm", "210484")</f>
        <v>210484</v>
      </c>
      <c r="I1838" s="1" t="str">
        <f>HYPERLINK("http://geochem.nrcan.gc.ca/cdogs/content/prj/prj210099_e.htm", "210099")</f>
        <v>210099</v>
      </c>
      <c r="J1838" s="1" t="str">
        <f>HYPERLINK("http://geochem.nrcan.gc.ca/cdogs/content/svy/svy210158_e.htm", "210158")</f>
        <v>210158</v>
      </c>
      <c r="L1838" t="s">
        <v>542</v>
      </c>
      <c r="M1838">
        <v>5.6</v>
      </c>
      <c r="N1838" t="s">
        <v>542</v>
      </c>
      <c r="O1838" t="s">
        <v>8091</v>
      </c>
      <c r="P1838" t="s">
        <v>8092</v>
      </c>
      <c r="Q1838" t="s">
        <v>8093</v>
      </c>
      <c r="R1838" t="s">
        <v>8094</v>
      </c>
      <c r="T1838" t="s">
        <v>25</v>
      </c>
    </row>
    <row r="1839" spans="1:20" x14ac:dyDescent="0.25">
      <c r="A1839">
        <v>62.432653100000003</v>
      </c>
      <c r="B1839">
        <v>-128.0216111</v>
      </c>
      <c r="C1839" s="1" t="str">
        <f>HYPERLINK("http://geochem.nrcan.gc.ca/cdogs/content/kwd/kwd020018_e.htm", "Fluid (stream)")</f>
        <v>Fluid (stream)</v>
      </c>
      <c r="D1839" s="1" t="str">
        <f>HYPERLINK("http://geochem.nrcan.gc.ca/cdogs/content/kwd/kwd080076_e.htm", "Filtering: 0.45 µm filter paper")</f>
        <v>Filtering: 0.45 µm filter paper</v>
      </c>
      <c r="E1839" s="1" t="str">
        <f>HYPERLINK("http://geochem.nrcan.gc.ca/cdogs/content/dgp/dgp00002_e.htm", "Total")</f>
        <v>Total</v>
      </c>
      <c r="F1839" s="1" t="str">
        <f>HYPERLINK("http://geochem.nrcan.gc.ca/cdogs/content/agp/agp01500_e.htm", "SO4 | NONE | IEC")</f>
        <v>SO4 | NONE | IEC</v>
      </c>
      <c r="G1839" s="1" t="str">
        <f>HYPERLINK("http://geochem.nrcan.gc.ca/cdogs/content/mth/mth01169_e.htm", "1169")</f>
        <v>1169</v>
      </c>
      <c r="H1839" s="1" t="str">
        <f>HYPERLINK("http://geochem.nrcan.gc.ca/cdogs/content/bdl/bdl210484_e.htm", "210484")</f>
        <v>210484</v>
      </c>
      <c r="I1839" s="1" t="str">
        <f>HYPERLINK("http://geochem.nrcan.gc.ca/cdogs/content/prj/prj210099_e.htm", "210099")</f>
        <v>210099</v>
      </c>
      <c r="J1839" s="1" t="str">
        <f>HYPERLINK("http://geochem.nrcan.gc.ca/cdogs/content/svy/svy210158_e.htm", "210158")</f>
        <v>210158</v>
      </c>
      <c r="L1839" t="s">
        <v>51</v>
      </c>
      <c r="M1839">
        <v>5.8</v>
      </c>
      <c r="N1839" t="s">
        <v>51</v>
      </c>
      <c r="O1839" t="s">
        <v>8095</v>
      </c>
      <c r="P1839" t="s">
        <v>8096</v>
      </c>
      <c r="Q1839" t="s">
        <v>8097</v>
      </c>
      <c r="R1839" t="s">
        <v>8098</v>
      </c>
      <c r="T1839" t="s">
        <v>25</v>
      </c>
    </row>
    <row r="1840" spans="1:20" x14ac:dyDescent="0.25">
      <c r="A1840">
        <v>62.430042399999998</v>
      </c>
      <c r="B1840">
        <v>-128.11605299999999</v>
      </c>
      <c r="C1840" s="1" t="str">
        <f>HYPERLINK("http://geochem.nrcan.gc.ca/cdogs/content/kwd/kwd020018_e.htm", "Fluid (stream)")</f>
        <v>Fluid (stream)</v>
      </c>
      <c r="D1840" s="1" t="str">
        <f>HYPERLINK("http://geochem.nrcan.gc.ca/cdogs/content/kwd/kwd080076_e.htm", "Filtering: 0.45 µm filter paper")</f>
        <v>Filtering: 0.45 µm filter paper</v>
      </c>
      <c r="E1840" s="1" t="str">
        <f>HYPERLINK("http://geochem.nrcan.gc.ca/cdogs/content/dgp/dgp00002_e.htm", "Total")</f>
        <v>Total</v>
      </c>
      <c r="F1840" s="1" t="str">
        <f>HYPERLINK("http://geochem.nrcan.gc.ca/cdogs/content/agp/agp01500_e.htm", "SO4 | NONE | IEC")</f>
        <v>SO4 | NONE | IEC</v>
      </c>
      <c r="G1840" s="1" t="str">
        <f>HYPERLINK("http://geochem.nrcan.gc.ca/cdogs/content/mth/mth01169_e.htm", "1169")</f>
        <v>1169</v>
      </c>
      <c r="H1840" s="1" t="str">
        <f>HYPERLINK("http://geochem.nrcan.gc.ca/cdogs/content/bdl/bdl210484_e.htm", "210484")</f>
        <v>210484</v>
      </c>
      <c r="I1840" s="1" t="str">
        <f>HYPERLINK("http://geochem.nrcan.gc.ca/cdogs/content/prj/prj210099_e.htm", "210099")</f>
        <v>210099</v>
      </c>
      <c r="J1840" s="1" t="str">
        <f>HYPERLINK("http://geochem.nrcan.gc.ca/cdogs/content/svy/svy210158_e.htm", "210158")</f>
        <v>210158</v>
      </c>
      <c r="L1840" t="s">
        <v>7009</v>
      </c>
      <c r="M1840">
        <v>3.5</v>
      </c>
      <c r="N1840" t="s">
        <v>7009</v>
      </c>
      <c r="O1840" t="s">
        <v>8099</v>
      </c>
      <c r="P1840" t="s">
        <v>8100</v>
      </c>
      <c r="Q1840" t="s">
        <v>8101</v>
      </c>
      <c r="R1840" t="s">
        <v>8102</v>
      </c>
      <c r="T1840" t="s">
        <v>25</v>
      </c>
    </row>
    <row r="1841" spans="1:20" x14ac:dyDescent="0.25">
      <c r="A1841">
        <v>62.432534599999997</v>
      </c>
      <c r="B1841">
        <v>-128.13124189999999</v>
      </c>
      <c r="C1841" s="1" t="str">
        <f>HYPERLINK("http://geochem.nrcan.gc.ca/cdogs/content/kwd/kwd020018_e.htm", "Fluid (stream)")</f>
        <v>Fluid (stream)</v>
      </c>
      <c r="D1841" s="1" t="str">
        <f>HYPERLINK("http://geochem.nrcan.gc.ca/cdogs/content/kwd/kwd080076_e.htm", "Filtering: 0.45 µm filter paper")</f>
        <v>Filtering: 0.45 µm filter paper</v>
      </c>
      <c r="E1841" s="1" t="str">
        <f>HYPERLINK("http://geochem.nrcan.gc.ca/cdogs/content/dgp/dgp00002_e.htm", "Total")</f>
        <v>Total</v>
      </c>
      <c r="F1841" s="1" t="str">
        <f>HYPERLINK("http://geochem.nrcan.gc.ca/cdogs/content/agp/agp01500_e.htm", "SO4 | NONE | IEC")</f>
        <v>SO4 | NONE | IEC</v>
      </c>
      <c r="G1841" s="1" t="str">
        <f>HYPERLINK("http://geochem.nrcan.gc.ca/cdogs/content/mth/mth01169_e.htm", "1169")</f>
        <v>1169</v>
      </c>
      <c r="H1841" s="1" t="str">
        <f>HYPERLINK("http://geochem.nrcan.gc.ca/cdogs/content/bdl/bdl210484_e.htm", "210484")</f>
        <v>210484</v>
      </c>
      <c r="I1841" s="1" t="str">
        <f>HYPERLINK("http://geochem.nrcan.gc.ca/cdogs/content/prj/prj210099_e.htm", "210099")</f>
        <v>210099</v>
      </c>
      <c r="J1841" s="1" t="str">
        <f>HYPERLINK("http://geochem.nrcan.gc.ca/cdogs/content/svy/svy210158_e.htm", "210158")</f>
        <v>210158</v>
      </c>
      <c r="L1841" t="s">
        <v>547</v>
      </c>
      <c r="M1841">
        <v>8.6</v>
      </c>
      <c r="N1841" t="s">
        <v>547</v>
      </c>
      <c r="O1841" t="s">
        <v>8103</v>
      </c>
      <c r="P1841" t="s">
        <v>8104</v>
      </c>
      <c r="Q1841" t="s">
        <v>8105</v>
      </c>
      <c r="R1841" t="s">
        <v>8106</v>
      </c>
      <c r="T1841" t="s">
        <v>25</v>
      </c>
    </row>
    <row r="1842" spans="1:20" x14ac:dyDescent="0.25">
      <c r="A1842">
        <v>62.452968400000003</v>
      </c>
      <c r="B1842">
        <v>-128.1018277</v>
      </c>
      <c r="C1842" s="1" t="str">
        <f>HYPERLINK("http://geochem.nrcan.gc.ca/cdogs/content/kwd/kwd020018_e.htm", "Fluid (stream)")</f>
        <v>Fluid (stream)</v>
      </c>
      <c r="D1842" s="1" t="str">
        <f>HYPERLINK("http://geochem.nrcan.gc.ca/cdogs/content/kwd/kwd080076_e.htm", "Filtering: 0.45 µm filter paper")</f>
        <v>Filtering: 0.45 µm filter paper</v>
      </c>
      <c r="E1842" s="1" t="str">
        <f>HYPERLINK("http://geochem.nrcan.gc.ca/cdogs/content/dgp/dgp00002_e.htm", "Total")</f>
        <v>Total</v>
      </c>
      <c r="F1842" s="1" t="str">
        <f>HYPERLINK("http://geochem.nrcan.gc.ca/cdogs/content/agp/agp01500_e.htm", "SO4 | NONE | IEC")</f>
        <v>SO4 | NONE | IEC</v>
      </c>
      <c r="G1842" s="1" t="str">
        <f>HYPERLINK("http://geochem.nrcan.gc.ca/cdogs/content/mth/mth01169_e.htm", "1169")</f>
        <v>1169</v>
      </c>
      <c r="H1842" s="1" t="str">
        <f>HYPERLINK("http://geochem.nrcan.gc.ca/cdogs/content/bdl/bdl210484_e.htm", "210484")</f>
        <v>210484</v>
      </c>
      <c r="I1842" s="1" t="str">
        <f>HYPERLINK("http://geochem.nrcan.gc.ca/cdogs/content/prj/prj210099_e.htm", "210099")</f>
        <v>210099</v>
      </c>
      <c r="J1842" s="1" t="str">
        <f>HYPERLINK("http://geochem.nrcan.gc.ca/cdogs/content/svy/svy210158_e.htm", "210158")</f>
        <v>210158</v>
      </c>
      <c r="L1842" t="s">
        <v>1022</v>
      </c>
      <c r="M1842">
        <v>7.3</v>
      </c>
      <c r="N1842" t="s">
        <v>1022</v>
      </c>
      <c r="O1842" t="s">
        <v>8107</v>
      </c>
      <c r="P1842" t="s">
        <v>8108</v>
      </c>
      <c r="Q1842" t="s">
        <v>8109</v>
      </c>
      <c r="R1842" t="s">
        <v>8110</v>
      </c>
      <c r="T1842" t="s">
        <v>25</v>
      </c>
    </row>
    <row r="1843" spans="1:20" x14ac:dyDescent="0.25">
      <c r="A1843">
        <v>62.4593761</v>
      </c>
      <c r="B1843">
        <v>-128.10153829999999</v>
      </c>
      <c r="C1843" s="1" t="str">
        <f>HYPERLINK("http://geochem.nrcan.gc.ca/cdogs/content/kwd/kwd020018_e.htm", "Fluid (stream)")</f>
        <v>Fluid (stream)</v>
      </c>
      <c r="D1843" s="1" t="str">
        <f>HYPERLINK("http://geochem.nrcan.gc.ca/cdogs/content/kwd/kwd080076_e.htm", "Filtering: 0.45 µm filter paper")</f>
        <v>Filtering: 0.45 µm filter paper</v>
      </c>
      <c r="E1843" s="1" t="str">
        <f>HYPERLINK("http://geochem.nrcan.gc.ca/cdogs/content/dgp/dgp00002_e.htm", "Total")</f>
        <v>Total</v>
      </c>
      <c r="F1843" s="1" t="str">
        <f>HYPERLINK("http://geochem.nrcan.gc.ca/cdogs/content/agp/agp01500_e.htm", "SO4 | NONE | IEC")</f>
        <v>SO4 | NONE | IEC</v>
      </c>
      <c r="G1843" s="1" t="str">
        <f>HYPERLINK("http://geochem.nrcan.gc.ca/cdogs/content/mth/mth01169_e.htm", "1169")</f>
        <v>1169</v>
      </c>
      <c r="H1843" s="1" t="str">
        <f>HYPERLINK("http://geochem.nrcan.gc.ca/cdogs/content/bdl/bdl210484_e.htm", "210484")</f>
        <v>210484</v>
      </c>
      <c r="I1843" s="1" t="str">
        <f>HYPERLINK("http://geochem.nrcan.gc.ca/cdogs/content/prj/prj210099_e.htm", "210099")</f>
        <v>210099</v>
      </c>
      <c r="J1843" s="1" t="str">
        <f>HYPERLINK("http://geochem.nrcan.gc.ca/cdogs/content/svy/svy210158_e.htm", "210158")</f>
        <v>210158</v>
      </c>
      <c r="L1843" t="s">
        <v>7300</v>
      </c>
      <c r="M1843">
        <v>1</v>
      </c>
      <c r="N1843" t="s">
        <v>7300</v>
      </c>
      <c r="O1843" t="s">
        <v>8111</v>
      </c>
      <c r="P1843" t="s">
        <v>8112</v>
      </c>
      <c r="Q1843" t="s">
        <v>8113</v>
      </c>
      <c r="R1843" t="s">
        <v>8114</v>
      </c>
      <c r="T1843" t="s">
        <v>25</v>
      </c>
    </row>
    <row r="1844" spans="1:20" x14ac:dyDescent="0.25">
      <c r="A1844">
        <v>62.493057499999999</v>
      </c>
      <c r="B1844">
        <v>-128.16538600000001</v>
      </c>
      <c r="C1844" s="1" t="str">
        <f>HYPERLINK("http://geochem.nrcan.gc.ca/cdogs/content/kwd/kwd020018_e.htm", "Fluid (stream)")</f>
        <v>Fluid (stream)</v>
      </c>
      <c r="D1844" s="1" t="str">
        <f>HYPERLINK("http://geochem.nrcan.gc.ca/cdogs/content/kwd/kwd080076_e.htm", "Filtering: 0.45 µm filter paper")</f>
        <v>Filtering: 0.45 µm filter paper</v>
      </c>
      <c r="E1844" s="1" t="str">
        <f>HYPERLINK("http://geochem.nrcan.gc.ca/cdogs/content/dgp/dgp00002_e.htm", "Total")</f>
        <v>Total</v>
      </c>
      <c r="F1844" s="1" t="str">
        <f>HYPERLINK("http://geochem.nrcan.gc.ca/cdogs/content/agp/agp01500_e.htm", "SO4 | NONE | IEC")</f>
        <v>SO4 | NONE | IEC</v>
      </c>
      <c r="G1844" s="1" t="str">
        <f>HYPERLINK("http://geochem.nrcan.gc.ca/cdogs/content/mth/mth01169_e.htm", "1169")</f>
        <v>1169</v>
      </c>
      <c r="H1844" s="1" t="str">
        <f>HYPERLINK("http://geochem.nrcan.gc.ca/cdogs/content/bdl/bdl210484_e.htm", "210484")</f>
        <v>210484</v>
      </c>
      <c r="I1844" s="1" t="str">
        <f>HYPERLINK("http://geochem.nrcan.gc.ca/cdogs/content/prj/prj210099_e.htm", "210099")</f>
        <v>210099</v>
      </c>
      <c r="J1844" s="1" t="str">
        <f>HYPERLINK("http://geochem.nrcan.gc.ca/cdogs/content/svy/svy210158_e.htm", "210158")</f>
        <v>210158</v>
      </c>
      <c r="L1844" t="s">
        <v>5203</v>
      </c>
      <c r="M1844">
        <v>7.4</v>
      </c>
      <c r="N1844" t="s">
        <v>5203</v>
      </c>
      <c r="O1844" t="s">
        <v>8115</v>
      </c>
      <c r="P1844" t="s">
        <v>8116</v>
      </c>
      <c r="Q1844" t="s">
        <v>8117</v>
      </c>
      <c r="R1844" t="s">
        <v>8118</v>
      </c>
      <c r="T1844" t="s">
        <v>25</v>
      </c>
    </row>
    <row r="1845" spans="1:20" x14ac:dyDescent="0.25">
      <c r="A1845">
        <v>62.486945499999997</v>
      </c>
      <c r="B1845">
        <v>-128.1946624</v>
      </c>
      <c r="C1845" s="1" t="str">
        <f>HYPERLINK("http://geochem.nrcan.gc.ca/cdogs/content/kwd/kwd020018_e.htm", "Fluid (stream)")</f>
        <v>Fluid (stream)</v>
      </c>
      <c r="D1845" s="1" t="str">
        <f>HYPERLINK("http://geochem.nrcan.gc.ca/cdogs/content/kwd/kwd080076_e.htm", "Filtering: 0.45 µm filter paper")</f>
        <v>Filtering: 0.45 µm filter paper</v>
      </c>
      <c r="E1845" s="1" t="str">
        <f>HYPERLINK("http://geochem.nrcan.gc.ca/cdogs/content/dgp/dgp00002_e.htm", "Total")</f>
        <v>Total</v>
      </c>
      <c r="F1845" s="1" t="str">
        <f>HYPERLINK("http://geochem.nrcan.gc.ca/cdogs/content/agp/agp01500_e.htm", "SO4 | NONE | IEC")</f>
        <v>SO4 | NONE | IEC</v>
      </c>
      <c r="G1845" s="1" t="str">
        <f>HYPERLINK("http://geochem.nrcan.gc.ca/cdogs/content/mth/mth01169_e.htm", "1169")</f>
        <v>1169</v>
      </c>
      <c r="H1845" s="1" t="str">
        <f>HYPERLINK("http://geochem.nrcan.gc.ca/cdogs/content/bdl/bdl210484_e.htm", "210484")</f>
        <v>210484</v>
      </c>
      <c r="I1845" s="1" t="str">
        <f>HYPERLINK("http://geochem.nrcan.gc.ca/cdogs/content/prj/prj210099_e.htm", "210099")</f>
        <v>210099</v>
      </c>
      <c r="J1845" s="1" t="str">
        <f>HYPERLINK("http://geochem.nrcan.gc.ca/cdogs/content/svy/svy210158_e.htm", "210158")</f>
        <v>210158</v>
      </c>
      <c r="L1845" t="s">
        <v>4987</v>
      </c>
      <c r="M1845">
        <v>14.7</v>
      </c>
      <c r="N1845" t="s">
        <v>4987</v>
      </c>
      <c r="O1845" t="s">
        <v>8119</v>
      </c>
      <c r="P1845" t="s">
        <v>8120</v>
      </c>
      <c r="Q1845" t="s">
        <v>8121</v>
      </c>
      <c r="R1845" t="s">
        <v>8122</v>
      </c>
      <c r="T1845" t="s">
        <v>25</v>
      </c>
    </row>
    <row r="1846" spans="1:20" x14ac:dyDescent="0.25">
      <c r="A1846">
        <v>62.476859599999997</v>
      </c>
      <c r="B1846">
        <v>-128.25529779999999</v>
      </c>
      <c r="C1846" s="1" t="str">
        <f>HYPERLINK("http://geochem.nrcan.gc.ca/cdogs/content/kwd/kwd020018_e.htm", "Fluid (stream)")</f>
        <v>Fluid (stream)</v>
      </c>
      <c r="D1846" s="1" t="str">
        <f>HYPERLINK("http://geochem.nrcan.gc.ca/cdogs/content/kwd/kwd080076_e.htm", "Filtering: 0.45 µm filter paper")</f>
        <v>Filtering: 0.45 µm filter paper</v>
      </c>
      <c r="E1846" s="1" t="str">
        <f>HYPERLINK("http://geochem.nrcan.gc.ca/cdogs/content/dgp/dgp00002_e.htm", "Total")</f>
        <v>Total</v>
      </c>
      <c r="F1846" s="1" t="str">
        <f>HYPERLINK("http://geochem.nrcan.gc.ca/cdogs/content/agp/agp01500_e.htm", "SO4 | NONE | IEC")</f>
        <v>SO4 | NONE | IEC</v>
      </c>
      <c r="G1846" s="1" t="str">
        <f>HYPERLINK("http://geochem.nrcan.gc.ca/cdogs/content/mth/mth01169_e.htm", "1169")</f>
        <v>1169</v>
      </c>
      <c r="H1846" s="1" t="str">
        <f>HYPERLINK("http://geochem.nrcan.gc.ca/cdogs/content/bdl/bdl210484_e.htm", "210484")</f>
        <v>210484</v>
      </c>
      <c r="I1846" s="1" t="str">
        <f>HYPERLINK("http://geochem.nrcan.gc.ca/cdogs/content/prj/prj210099_e.htm", "210099")</f>
        <v>210099</v>
      </c>
      <c r="J1846" s="1" t="str">
        <f>HYPERLINK("http://geochem.nrcan.gc.ca/cdogs/content/svy/svy210158_e.htm", "210158")</f>
        <v>210158</v>
      </c>
      <c r="L1846" t="s">
        <v>949</v>
      </c>
      <c r="M1846">
        <v>3.9</v>
      </c>
      <c r="N1846" t="s">
        <v>949</v>
      </c>
      <c r="O1846" t="s">
        <v>8123</v>
      </c>
      <c r="P1846" t="s">
        <v>8124</v>
      </c>
      <c r="Q1846" t="s">
        <v>8125</v>
      </c>
      <c r="R1846" t="s">
        <v>8126</v>
      </c>
      <c r="T1846" t="s">
        <v>25</v>
      </c>
    </row>
    <row r="1847" spans="1:20" x14ac:dyDescent="0.25">
      <c r="A1847">
        <v>62.482111000000003</v>
      </c>
      <c r="B1847">
        <v>-128.26721449999999</v>
      </c>
      <c r="C1847" s="1" t="str">
        <f>HYPERLINK("http://geochem.nrcan.gc.ca/cdogs/content/kwd/kwd020018_e.htm", "Fluid (stream)")</f>
        <v>Fluid (stream)</v>
      </c>
      <c r="D1847" s="1" t="str">
        <f>HYPERLINK("http://geochem.nrcan.gc.ca/cdogs/content/kwd/kwd080076_e.htm", "Filtering: 0.45 µm filter paper")</f>
        <v>Filtering: 0.45 µm filter paper</v>
      </c>
      <c r="E1847" s="1" t="str">
        <f>HYPERLINK("http://geochem.nrcan.gc.ca/cdogs/content/dgp/dgp00002_e.htm", "Total")</f>
        <v>Total</v>
      </c>
      <c r="F1847" s="1" t="str">
        <f>HYPERLINK("http://geochem.nrcan.gc.ca/cdogs/content/agp/agp01500_e.htm", "SO4 | NONE | IEC")</f>
        <v>SO4 | NONE | IEC</v>
      </c>
      <c r="G1847" s="1" t="str">
        <f>HYPERLINK("http://geochem.nrcan.gc.ca/cdogs/content/mth/mth01169_e.htm", "1169")</f>
        <v>1169</v>
      </c>
      <c r="H1847" s="1" t="str">
        <f>HYPERLINK("http://geochem.nrcan.gc.ca/cdogs/content/bdl/bdl210484_e.htm", "210484")</f>
        <v>210484</v>
      </c>
      <c r="I1847" s="1" t="str">
        <f>HYPERLINK("http://geochem.nrcan.gc.ca/cdogs/content/prj/prj210099_e.htm", "210099")</f>
        <v>210099</v>
      </c>
      <c r="J1847" s="1" t="str">
        <f>HYPERLINK("http://geochem.nrcan.gc.ca/cdogs/content/svy/svy210158_e.htm", "210158")</f>
        <v>210158</v>
      </c>
      <c r="L1847" t="s">
        <v>1710</v>
      </c>
      <c r="M1847">
        <v>5.4</v>
      </c>
      <c r="N1847" t="s">
        <v>1710</v>
      </c>
      <c r="O1847" t="s">
        <v>8127</v>
      </c>
      <c r="P1847" t="s">
        <v>8128</v>
      </c>
      <c r="Q1847" t="s">
        <v>8129</v>
      </c>
      <c r="R1847" t="s">
        <v>8130</v>
      </c>
      <c r="T1847" t="s">
        <v>25</v>
      </c>
    </row>
    <row r="1848" spans="1:20" x14ac:dyDescent="0.25">
      <c r="A1848">
        <v>62.441778800000002</v>
      </c>
      <c r="B1848">
        <v>-128.36619630000001</v>
      </c>
      <c r="C1848" s="1" t="str">
        <f>HYPERLINK("http://geochem.nrcan.gc.ca/cdogs/content/kwd/kwd020018_e.htm", "Fluid (stream)")</f>
        <v>Fluid (stream)</v>
      </c>
      <c r="D1848" s="1" t="str">
        <f>HYPERLINK("http://geochem.nrcan.gc.ca/cdogs/content/kwd/kwd080076_e.htm", "Filtering: 0.45 µm filter paper")</f>
        <v>Filtering: 0.45 µm filter paper</v>
      </c>
      <c r="E1848" s="1" t="str">
        <f>HYPERLINK("http://geochem.nrcan.gc.ca/cdogs/content/dgp/dgp00002_e.htm", "Total")</f>
        <v>Total</v>
      </c>
      <c r="F1848" s="1" t="str">
        <f>HYPERLINK("http://geochem.nrcan.gc.ca/cdogs/content/agp/agp01500_e.htm", "SO4 | NONE | IEC")</f>
        <v>SO4 | NONE | IEC</v>
      </c>
      <c r="G1848" s="1" t="str">
        <f>HYPERLINK("http://geochem.nrcan.gc.ca/cdogs/content/mth/mth01169_e.htm", "1169")</f>
        <v>1169</v>
      </c>
      <c r="H1848" s="1" t="str">
        <f>HYPERLINK("http://geochem.nrcan.gc.ca/cdogs/content/bdl/bdl210484_e.htm", "210484")</f>
        <v>210484</v>
      </c>
      <c r="I1848" s="1" t="str">
        <f>HYPERLINK("http://geochem.nrcan.gc.ca/cdogs/content/prj/prj210099_e.htm", "210099")</f>
        <v>210099</v>
      </c>
      <c r="J1848" s="1" t="str">
        <f>HYPERLINK("http://geochem.nrcan.gc.ca/cdogs/content/svy/svy210158_e.htm", "210158")</f>
        <v>210158</v>
      </c>
      <c r="L1848" t="s">
        <v>2318</v>
      </c>
      <c r="M1848">
        <v>17.399999999999999</v>
      </c>
      <c r="N1848" t="s">
        <v>2318</v>
      </c>
      <c r="O1848" t="s">
        <v>8131</v>
      </c>
      <c r="P1848" t="s">
        <v>8132</v>
      </c>
      <c r="Q1848" t="s">
        <v>8133</v>
      </c>
      <c r="R1848" t="s">
        <v>8134</v>
      </c>
      <c r="T1848" t="s">
        <v>25</v>
      </c>
    </row>
    <row r="1849" spans="1:20" x14ac:dyDescent="0.25">
      <c r="A1849">
        <v>62.445234599999999</v>
      </c>
      <c r="B1849">
        <v>-128.36815759999999</v>
      </c>
      <c r="C1849" s="1" t="str">
        <f>HYPERLINK("http://geochem.nrcan.gc.ca/cdogs/content/kwd/kwd020018_e.htm", "Fluid (stream)")</f>
        <v>Fluid (stream)</v>
      </c>
      <c r="D1849" s="1" t="str">
        <f>HYPERLINK("http://geochem.nrcan.gc.ca/cdogs/content/kwd/kwd080076_e.htm", "Filtering: 0.45 µm filter paper")</f>
        <v>Filtering: 0.45 µm filter paper</v>
      </c>
      <c r="E1849" s="1" t="str">
        <f>HYPERLINK("http://geochem.nrcan.gc.ca/cdogs/content/dgp/dgp00002_e.htm", "Total")</f>
        <v>Total</v>
      </c>
      <c r="F1849" s="1" t="str">
        <f>HYPERLINK("http://geochem.nrcan.gc.ca/cdogs/content/agp/agp01500_e.htm", "SO4 | NONE | IEC")</f>
        <v>SO4 | NONE | IEC</v>
      </c>
      <c r="G1849" s="1" t="str">
        <f>HYPERLINK("http://geochem.nrcan.gc.ca/cdogs/content/mth/mth01169_e.htm", "1169")</f>
        <v>1169</v>
      </c>
      <c r="H1849" s="1" t="str">
        <f>HYPERLINK("http://geochem.nrcan.gc.ca/cdogs/content/bdl/bdl210484_e.htm", "210484")</f>
        <v>210484</v>
      </c>
      <c r="I1849" s="1" t="str">
        <f>HYPERLINK("http://geochem.nrcan.gc.ca/cdogs/content/prj/prj210099_e.htm", "210099")</f>
        <v>210099</v>
      </c>
      <c r="J1849" s="1" t="str">
        <f>HYPERLINK("http://geochem.nrcan.gc.ca/cdogs/content/svy/svy210158_e.htm", "210158")</f>
        <v>210158</v>
      </c>
      <c r="L1849" t="s">
        <v>194</v>
      </c>
      <c r="M1849">
        <v>14.6</v>
      </c>
      <c r="N1849" t="s">
        <v>194</v>
      </c>
      <c r="O1849" t="s">
        <v>8135</v>
      </c>
      <c r="P1849" t="s">
        <v>8136</v>
      </c>
      <c r="Q1849" t="s">
        <v>8137</v>
      </c>
      <c r="R1849" t="s">
        <v>8138</v>
      </c>
      <c r="T1849" t="s">
        <v>25</v>
      </c>
    </row>
    <row r="1850" spans="1:20" x14ac:dyDescent="0.25">
      <c r="A1850">
        <v>62.4286338</v>
      </c>
      <c r="B1850">
        <v>-128.412564</v>
      </c>
      <c r="C1850" s="1" t="str">
        <f>HYPERLINK("http://geochem.nrcan.gc.ca/cdogs/content/kwd/kwd020018_e.htm", "Fluid (stream)")</f>
        <v>Fluid (stream)</v>
      </c>
      <c r="D1850" s="1" t="str">
        <f>HYPERLINK("http://geochem.nrcan.gc.ca/cdogs/content/kwd/kwd080076_e.htm", "Filtering: 0.45 µm filter paper")</f>
        <v>Filtering: 0.45 µm filter paper</v>
      </c>
      <c r="E1850" s="1" t="str">
        <f>HYPERLINK("http://geochem.nrcan.gc.ca/cdogs/content/dgp/dgp00002_e.htm", "Total")</f>
        <v>Total</v>
      </c>
      <c r="F1850" s="1" t="str">
        <f>HYPERLINK("http://geochem.nrcan.gc.ca/cdogs/content/agp/agp01500_e.htm", "SO4 | NONE | IEC")</f>
        <v>SO4 | NONE | IEC</v>
      </c>
      <c r="G1850" s="1" t="str">
        <f>HYPERLINK("http://geochem.nrcan.gc.ca/cdogs/content/mth/mth01169_e.htm", "1169")</f>
        <v>1169</v>
      </c>
      <c r="H1850" s="1" t="str">
        <f>HYPERLINK("http://geochem.nrcan.gc.ca/cdogs/content/bdl/bdl210484_e.htm", "210484")</f>
        <v>210484</v>
      </c>
      <c r="I1850" s="1" t="str">
        <f>HYPERLINK("http://geochem.nrcan.gc.ca/cdogs/content/prj/prj210099_e.htm", "210099")</f>
        <v>210099</v>
      </c>
      <c r="J1850" s="1" t="str">
        <f>HYPERLINK("http://geochem.nrcan.gc.ca/cdogs/content/svy/svy210158_e.htm", "210158")</f>
        <v>210158</v>
      </c>
      <c r="L1850" t="s">
        <v>2730</v>
      </c>
      <c r="M1850">
        <v>21.1</v>
      </c>
      <c r="N1850" t="s">
        <v>2730</v>
      </c>
      <c r="O1850" t="s">
        <v>8139</v>
      </c>
      <c r="P1850" t="s">
        <v>8140</v>
      </c>
      <c r="Q1850" t="s">
        <v>8141</v>
      </c>
      <c r="R1850" t="s">
        <v>8142</v>
      </c>
      <c r="T1850" t="s">
        <v>25</v>
      </c>
    </row>
    <row r="1851" spans="1:20" x14ac:dyDescent="0.25">
      <c r="C1851" t="s">
        <v>4746</v>
      </c>
      <c r="D1851" t="s">
        <v>4747</v>
      </c>
      <c r="E1851" s="1" t="str">
        <f>HYPERLINK("http://geochem.nrcan.gc.ca/cdogs/content/dgp/dgp00002_e.htm", "Total")</f>
        <v>Total</v>
      </c>
      <c r="F1851" s="1" t="str">
        <f>HYPERLINK("http://geochem.nrcan.gc.ca/cdogs/content/agp/agp01500_e.htm", "SO4 | NONE | IEC")</f>
        <v>SO4 | NONE | IEC</v>
      </c>
      <c r="G1851" s="1" t="str">
        <f>HYPERLINK("http://geochem.nrcan.gc.ca/cdogs/content/mth/mth01169_e.htm", "1169")</f>
        <v>1169</v>
      </c>
      <c r="H1851" s="1" t="str">
        <f>HYPERLINK("http://geochem.nrcan.gc.ca/cdogs/content/bdl/bdl210484_e.htm", "210484")</f>
        <v>210484</v>
      </c>
      <c r="L1851" t="s">
        <v>381</v>
      </c>
      <c r="M1851">
        <v>24.9</v>
      </c>
      <c r="N1851">
        <v>24.9</v>
      </c>
      <c r="Q1851" t="s">
        <v>8143</v>
      </c>
      <c r="R1851" t="s">
        <v>8144</v>
      </c>
      <c r="T1851">
        <v>0</v>
      </c>
    </row>
    <row r="1852" spans="1:20" x14ac:dyDescent="0.25">
      <c r="A1852">
        <v>62.433021199999999</v>
      </c>
      <c r="B1852">
        <v>-128.4563661</v>
      </c>
      <c r="C1852" s="1" t="str">
        <f>HYPERLINK("http://geochem.nrcan.gc.ca/cdogs/content/kwd/kwd020018_e.htm", "Fluid (stream)")</f>
        <v>Fluid (stream)</v>
      </c>
      <c r="D1852" s="1" t="str">
        <f>HYPERLINK("http://geochem.nrcan.gc.ca/cdogs/content/kwd/kwd080076_e.htm", "Filtering: 0.45 µm filter paper")</f>
        <v>Filtering: 0.45 µm filter paper</v>
      </c>
      <c r="E1852" s="1" t="str">
        <f>HYPERLINK("http://geochem.nrcan.gc.ca/cdogs/content/dgp/dgp00002_e.htm", "Total")</f>
        <v>Total</v>
      </c>
      <c r="F1852" s="1" t="str">
        <f>HYPERLINK("http://geochem.nrcan.gc.ca/cdogs/content/agp/agp01500_e.htm", "SO4 | NONE | IEC")</f>
        <v>SO4 | NONE | IEC</v>
      </c>
      <c r="G1852" s="1" t="str">
        <f>HYPERLINK("http://geochem.nrcan.gc.ca/cdogs/content/mth/mth01169_e.htm", "1169")</f>
        <v>1169</v>
      </c>
      <c r="H1852" s="1" t="str">
        <f>HYPERLINK("http://geochem.nrcan.gc.ca/cdogs/content/bdl/bdl210484_e.htm", "210484")</f>
        <v>210484</v>
      </c>
      <c r="I1852" s="1" t="str">
        <f>HYPERLINK("http://geochem.nrcan.gc.ca/cdogs/content/prj/prj210099_e.htm", "210099")</f>
        <v>210099</v>
      </c>
      <c r="J1852" s="1" t="str">
        <f>HYPERLINK("http://geochem.nrcan.gc.ca/cdogs/content/svy/svy210158_e.htm", "210158")</f>
        <v>210158</v>
      </c>
      <c r="L1852" t="s">
        <v>697</v>
      </c>
      <c r="M1852">
        <v>33.5</v>
      </c>
      <c r="N1852" t="s">
        <v>697</v>
      </c>
      <c r="O1852" t="s">
        <v>8145</v>
      </c>
      <c r="P1852" t="s">
        <v>8146</v>
      </c>
      <c r="Q1852" t="s">
        <v>8147</v>
      </c>
      <c r="R1852" t="s">
        <v>8148</v>
      </c>
      <c r="T1852" t="s">
        <v>25</v>
      </c>
    </row>
    <row r="1853" spans="1:20" x14ac:dyDescent="0.25">
      <c r="A1853">
        <v>62.422391400000002</v>
      </c>
      <c r="B1853">
        <v>-128.47458420000001</v>
      </c>
      <c r="C1853" s="1" t="str">
        <f>HYPERLINK("http://geochem.nrcan.gc.ca/cdogs/content/kwd/kwd020018_e.htm", "Fluid (stream)")</f>
        <v>Fluid (stream)</v>
      </c>
      <c r="D1853" s="1" t="str">
        <f>HYPERLINK("http://geochem.nrcan.gc.ca/cdogs/content/kwd/kwd080076_e.htm", "Filtering: 0.45 µm filter paper")</f>
        <v>Filtering: 0.45 µm filter paper</v>
      </c>
      <c r="E1853" s="1" t="str">
        <f>HYPERLINK("http://geochem.nrcan.gc.ca/cdogs/content/dgp/dgp00002_e.htm", "Total")</f>
        <v>Total</v>
      </c>
      <c r="F1853" s="1" t="str">
        <f>HYPERLINK("http://geochem.nrcan.gc.ca/cdogs/content/agp/agp01500_e.htm", "SO4 | NONE | IEC")</f>
        <v>SO4 | NONE | IEC</v>
      </c>
      <c r="G1853" s="1" t="str">
        <f>HYPERLINK("http://geochem.nrcan.gc.ca/cdogs/content/mth/mth01169_e.htm", "1169")</f>
        <v>1169</v>
      </c>
      <c r="H1853" s="1" t="str">
        <f>HYPERLINK("http://geochem.nrcan.gc.ca/cdogs/content/bdl/bdl210484_e.htm", "210484")</f>
        <v>210484</v>
      </c>
      <c r="I1853" s="1" t="str">
        <f>HYPERLINK("http://geochem.nrcan.gc.ca/cdogs/content/prj/prj210099_e.htm", "210099")</f>
        <v>210099</v>
      </c>
      <c r="J1853" s="1" t="str">
        <f>HYPERLINK("http://geochem.nrcan.gc.ca/cdogs/content/svy/svy210158_e.htm", "210158")</f>
        <v>210158</v>
      </c>
      <c r="L1853" t="s">
        <v>8149</v>
      </c>
      <c r="M1853">
        <v>194</v>
      </c>
      <c r="N1853" t="s">
        <v>8149</v>
      </c>
      <c r="O1853" t="s">
        <v>8150</v>
      </c>
      <c r="P1853" t="s">
        <v>8151</v>
      </c>
      <c r="Q1853" t="s">
        <v>8152</v>
      </c>
      <c r="R1853" t="s">
        <v>8153</v>
      </c>
      <c r="T1853" t="s">
        <v>25</v>
      </c>
    </row>
    <row r="1854" spans="1:20" x14ac:dyDescent="0.25">
      <c r="A1854">
        <v>62.428285000000002</v>
      </c>
      <c r="B1854">
        <v>-128.4831757</v>
      </c>
      <c r="C1854" s="1" t="str">
        <f>HYPERLINK("http://geochem.nrcan.gc.ca/cdogs/content/kwd/kwd020018_e.htm", "Fluid (stream)")</f>
        <v>Fluid (stream)</v>
      </c>
      <c r="D1854" s="1" t="str">
        <f>HYPERLINK("http://geochem.nrcan.gc.ca/cdogs/content/kwd/kwd080076_e.htm", "Filtering: 0.45 µm filter paper")</f>
        <v>Filtering: 0.45 µm filter paper</v>
      </c>
      <c r="E1854" s="1" t="str">
        <f>HYPERLINK("http://geochem.nrcan.gc.ca/cdogs/content/dgp/dgp00002_e.htm", "Total")</f>
        <v>Total</v>
      </c>
      <c r="F1854" s="1" t="str">
        <f>HYPERLINK("http://geochem.nrcan.gc.ca/cdogs/content/agp/agp01500_e.htm", "SO4 | NONE | IEC")</f>
        <v>SO4 | NONE | IEC</v>
      </c>
      <c r="G1854" s="1" t="str">
        <f>HYPERLINK("http://geochem.nrcan.gc.ca/cdogs/content/mth/mth01169_e.htm", "1169")</f>
        <v>1169</v>
      </c>
      <c r="H1854" s="1" t="str">
        <f>HYPERLINK("http://geochem.nrcan.gc.ca/cdogs/content/bdl/bdl210484_e.htm", "210484")</f>
        <v>210484</v>
      </c>
      <c r="I1854" s="1" t="str">
        <f>HYPERLINK("http://geochem.nrcan.gc.ca/cdogs/content/prj/prj210099_e.htm", "210099")</f>
        <v>210099</v>
      </c>
      <c r="J1854" s="1" t="str">
        <f>HYPERLINK("http://geochem.nrcan.gc.ca/cdogs/content/svy/svy210158_e.htm", "210158")</f>
        <v>210158</v>
      </c>
      <c r="L1854" t="s">
        <v>8154</v>
      </c>
      <c r="M1854">
        <v>315.8</v>
      </c>
      <c r="N1854" t="s">
        <v>8154</v>
      </c>
      <c r="O1854" t="s">
        <v>8155</v>
      </c>
      <c r="P1854" t="s">
        <v>8156</v>
      </c>
      <c r="Q1854" t="s">
        <v>8157</v>
      </c>
      <c r="R1854" t="s">
        <v>8158</v>
      </c>
      <c r="T1854" t="s">
        <v>25</v>
      </c>
    </row>
    <row r="1855" spans="1:20" x14ac:dyDescent="0.25">
      <c r="A1855">
        <v>62.428285000000002</v>
      </c>
      <c r="B1855">
        <v>-128.4831757</v>
      </c>
      <c r="C1855" s="1" t="str">
        <f>HYPERLINK("http://geochem.nrcan.gc.ca/cdogs/content/kwd/kwd020018_e.htm", "Fluid (stream)")</f>
        <v>Fluid (stream)</v>
      </c>
      <c r="D1855" s="1" t="str">
        <f>HYPERLINK("http://geochem.nrcan.gc.ca/cdogs/content/kwd/kwd080076_e.htm", "Filtering: 0.45 µm filter paper")</f>
        <v>Filtering: 0.45 µm filter paper</v>
      </c>
      <c r="E1855" s="1" t="str">
        <f>HYPERLINK("http://geochem.nrcan.gc.ca/cdogs/content/dgp/dgp00002_e.htm", "Total")</f>
        <v>Total</v>
      </c>
      <c r="F1855" s="1" t="str">
        <f>HYPERLINK("http://geochem.nrcan.gc.ca/cdogs/content/agp/agp01500_e.htm", "SO4 | NONE | IEC")</f>
        <v>SO4 | NONE | IEC</v>
      </c>
      <c r="G1855" s="1" t="str">
        <f>HYPERLINK("http://geochem.nrcan.gc.ca/cdogs/content/mth/mth01169_e.htm", "1169")</f>
        <v>1169</v>
      </c>
      <c r="H1855" s="1" t="str">
        <f>HYPERLINK("http://geochem.nrcan.gc.ca/cdogs/content/bdl/bdl210484_e.htm", "210484")</f>
        <v>210484</v>
      </c>
      <c r="I1855" s="1" t="str">
        <f>HYPERLINK("http://geochem.nrcan.gc.ca/cdogs/content/prj/prj210099_e.htm", "210099")</f>
        <v>210099</v>
      </c>
      <c r="J1855" s="1" t="str">
        <f>HYPERLINK("http://geochem.nrcan.gc.ca/cdogs/content/svy/svy210158_e.htm", "210158")</f>
        <v>210158</v>
      </c>
      <c r="L1855" t="s">
        <v>8159</v>
      </c>
      <c r="M1855">
        <v>296.60000000000002</v>
      </c>
      <c r="N1855" t="s">
        <v>8159</v>
      </c>
      <c r="O1855" t="s">
        <v>8155</v>
      </c>
      <c r="P1855" t="s">
        <v>8160</v>
      </c>
      <c r="Q1855" t="s">
        <v>8161</v>
      </c>
      <c r="R1855" t="s">
        <v>8162</v>
      </c>
      <c r="T1855" t="s">
        <v>25</v>
      </c>
    </row>
    <row r="1856" spans="1:20" x14ac:dyDescent="0.25">
      <c r="A1856">
        <v>62.327674999999999</v>
      </c>
      <c r="B1856">
        <v>-128.4706817</v>
      </c>
      <c r="C1856" s="1" t="str">
        <f>HYPERLINK("http://geochem.nrcan.gc.ca/cdogs/content/kwd/kwd020018_e.htm", "Fluid (stream)")</f>
        <v>Fluid (stream)</v>
      </c>
      <c r="D1856" s="1" t="str">
        <f>HYPERLINK("http://geochem.nrcan.gc.ca/cdogs/content/kwd/kwd080076_e.htm", "Filtering: 0.45 µm filter paper")</f>
        <v>Filtering: 0.45 µm filter paper</v>
      </c>
      <c r="E1856" s="1" t="str">
        <f>HYPERLINK("http://geochem.nrcan.gc.ca/cdogs/content/dgp/dgp00002_e.htm", "Total")</f>
        <v>Total</v>
      </c>
      <c r="F1856" s="1" t="str">
        <f>HYPERLINK("http://geochem.nrcan.gc.ca/cdogs/content/agp/agp01500_e.htm", "SO4 | NONE | IEC")</f>
        <v>SO4 | NONE | IEC</v>
      </c>
      <c r="G1856" s="1" t="str">
        <f>HYPERLINK("http://geochem.nrcan.gc.ca/cdogs/content/mth/mth01169_e.htm", "1169")</f>
        <v>1169</v>
      </c>
      <c r="H1856" s="1" t="str">
        <f>HYPERLINK("http://geochem.nrcan.gc.ca/cdogs/content/bdl/bdl210484_e.htm", "210484")</f>
        <v>210484</v>
      </c>
      <c r="I1856" s="1" t="str">
        <f>HYPERLINK("http://geochem.nrcan.gc.ca/cdogs/content/prj/prj210099_e.htm", "210099")</f>
        <v>210099</v>
      </c>
      <c r="J1856" s="1" t="str">
        <f>HYPERLINK("http://geochem.nrcan.gc.ca/cdogs/content/svy/svy210158_e.htm", "210158")</f>
        <v>210158</v>
      </c>
      <c r="L1856" t="s">
        <v>1494</v>
      </c>
      <c r="M1856">
        <v>32.5</v>
      </c>
      <c r="N1856" t="s">
        <v>1494</v>
      </c>
      <c r="O1856" t="s">
        <v>8163</v>
      </c>
      <c r="P1856" t="s">
        <v>8164</v>
      </c>
      <c r="Q1856" t="s">
        <v>8165</v>
      </c>
      <c r="R1856" t="s">
        <v>8166</v>
      </c>
      <c r="T1856" t="s">
        <v>25</v>
      </c>
    </row>
    <row r="1857" spans="1:20" x14ac:dyDescent="0.25">
      <c r="A1857">
        <v>62.320462399999997</v>
      </c>
      <c r="B1857">
        <v>-128.46955449999999</v>
      </c>
      <c r="C1857" s="1" t="str">
        <f>HYPERLINK("http://geochem.nrcan.gc.ca/cdogs/content/kwd/kwd020018_e.htm", "Fluid (stream)")</f>
        <v>Fluid (stream)</v>
      </c>
      <c r="D1857" s="1" t="str">
        <f>HYPERLINK("http://geochem.nrcan.gc.ca/cdogs/content/kwd/kwd080076_e.htm", "Filtering: 0.45 µm filter paper")</f>
        <v>Filtering: 0.45 µm filter paper</v>
      </c>
      <c r="E1857" s="1" t="str">
        <f>HYPERLINK("http://geochem.nrcan.gc.ca/cdogs/content/dgp/dgp00002_e.htm", "Total")</f>
        <v>Total</v>
      </c>
      <c r="F1857" s="1" t="str">
        <f>HYPERLINK("http://geochem.nrcan.gc.ca/cdogs/content/agp/agp01500_e.htm", "SO4 | NONE | IEC")</f>
        <v>SO4 | NONE | IEC</v>
      </c>
      <c r="G1857" s="1" t="str">
        <f>HYPERLINK("http://geochem.nrcan.gc.ca/cdogs/content/mth/mth01169_e.htm", "1169")</f>
        <v>1169</v>
      </c>
      <c r="H1857" s="1" t="str">
        <f>HYPERLINK("http://geochem.nrcan.gc.ca/cdogs/content/bdl/bdl210484_e.htm", "210484")</f>
        <v>210484</v>
      </c>
      <c r="I1857" s="1" t="str">
        <f>HYPERLINK("http://geochem.nrcan.gc.ca/cdogs/content/prj/prj210099_e.htm", "210099")</f>
        <v>210099</v>
      </c>
      <c r="J1857" s="1" t="str">
        <f>HYPERLINK("http://geochem.nrcan.gc.ca/cdogs/content/svy/svy210158_e.htm", "210158")</f>
        <v>210158</v>
      </c>
      <c r="L1857" t="s">
        <v>2251</v>
      </c>
      <c r="M1857">
        <v>47.9</v>
      </c>
      <c r="N1857" t="s">
        <v>2251</v>
      </c>
      <c r="O1857" t="s">
        <v>8167</v>
      </c>
      <c r="P1857" t="s">
        <v>8168</v>
      </c>
      <c r="Q1857" t="s">
        <v>8169</v>
      </c>
      <c r="R1857" t="s">
        <v>8170</v>
      </c>
      <c r="T1857" t="s">
        <v>25</v>
      </c>
    </row>
    <row r="1858" spans="1:20" x14ac:dyDescent="0.25">
      <c r="A1858">
        <v>62.334565900000001</v>
      </c>
      <c r="B1858">
        <v>-128.4422983</v>
      </c>
      <c r="C1858" s="1" t="str">
        <f>HYPERLINK("http://geochem.nrcan.gc.ca/cdogs/content/kwd/kwd020018_e.htm", "Fluid (stream)")</f>
        <v>Fluid (stream)</v>
      </c>
      <c r="D1858" s="1" t="str">
        <f>HYPERLINK("http://geochem.nrcan.gc.ca/cdogs/content/kwd/kwd080076_e.htm", "Filtering: 0.45 µm filter paper")</f>
        <v>Filtering: 0.45 µm filter paper</v>
      </c>
      <c r="E1858" s="1" t="str">
        <f>HYPERLINK("http://geochem.nrcan.gc.ca/cdogs/content/dgp/dgp00002_e.htm", "Total")</f>
        <v>Total</v>
      </c>
      <c r="F1858" s="1" t="str">
        <f>HYPERLINK("http://geochem.nrcan.gc.ca/cdogs/content/agp/agp01500_e.htm", "SO4 | NONE | IEC")</f>
        <v>SO4 | NONE | IEC</v>
      </c>
      <c r="G1858" s="1" t="str">
        <f>HYPERLINK("http://geochem.nrcan.gc.ca/cdogs/content/mth/mth01169_e.htm", "1169")</f>
        <v>1169</v>
      </c>
      <c r="H1858" s="1" t="str">
        <f>HYPERLINK("http://geochem.nrcan.gc.ca/cdogs/content/bdl/bdl210484_e.htm", "210484")</f>
        <v>210484</v>
      </c>
      <c r="I1858" s="1" t="str">
        <f>HYPERLINK("http://geochem.nrcan.gc.ca/cdogs/content/prj/prj210099_e.htm", "210099")</f>
        <v>210099</v>
      </c>
      <c r="J1858" s="1" t="str">
        <f>HYPERLINK("http://geochem.nrcan.gc.ca/cdogs/content/svy/svy210158_e.htm", "210158")</f>
        <v>210158</v>
      </c>
      <c r="L1858" t="s">
        <v>719</v>
      </c>
      <c r="M1858">
        <v>26.2</v>
      </c>
      <c r="N1858" t="s">
        <v>719</v>
      </c>
      <c r="O1858" t="s">
        <v>8171</v>
      </c>
      <c r="P1858" t="s">
        <v>8172</v>
      </c>
      <c r="Q1858" t="s">
        <v>8173</v>
      </c>
      <c r="R1858" t="s">
        <v>8174</v>
      </c>
      <c r="T1858" t="s">
        <v>25</v>
      </c>
    </row>
    <row r="1859" spans="1:20" x14ac:dyDescent="0.25">
      <c r="A1859">
        <v>62.325107199999998</v>
      </c>
      <c r="B1859">
        <v>-128.43189820000001</v>
      </c>
      <c r="C1859" s="1" t="str">
        <f>HYPERLINK("http://geochem.nrcan.gc.ca/cdogs/content/kwd/kwd020018_e.htm", "Fluid (stream)")</f>
        <v>Fluid (stream)</v>
      </c>
      <c r="D1859" s="1" t="str">
        <f>HYPERLINK("http://geochem.nrcan.gc.ca/cdogs/content/kwd/kwd080076_e.htm", "Filtering: 0.45 µm filter paper")</f>
        <v>Filtering: 0.45 µm filter paper</v>
      </c>
      <c r="E1859" s="1" t="str">
        <f>HYPERLINK("http://geochem.nrcan.gc.ca/cdogs/content/dgp/dgp00002_e.htm", "Total")</f>
        <v>Total</v>
      </c>
      <c r="F1859" s="1" t="str">
        <f>HYPERLINK("http://geochem.nrcan.gc.ca/cdogs/content/agp/agp01500_e.htm", "SO4 | NONE | IEC")</f>
        <v>SO4 | NONE | IEC</v>
      </c>
      <c r="G1859" s="1" t="str">
        <f>HYPERLINK("http://geochem.nrcan.gc.ca/cdogs/content/mth/mth01169_e.htm", "1169")</f>
        <v>1169</v>
      </c>
      <c r="H1859" s="1" t="str">
        <f>HYPERLINK("http://geochem.nrcan.gc.ca/cdogs/content/bdl/bdl210484_e.htm", "210484")</f>
        <v>210484</v>
      </c>
      <c r="I1859" s="1" t="str">
        <f>HYPERLINK("http://geochem.nrcan.gc.ca/cdogs/content/prj/prj210099_e.htm", "210099")</f>
        <v>210099</v>
      </c>
      <c r="J1859" s="1" t="str">
        <f>HYPERLINK("http://geochem.nrcan.gc.ca/cdogs/content/svy/svy210158_e.htm", "210158")</f>
        <v>210158</v>
      </c>
      <c r="L1859" t="s">
        <v>3231</v>
      </c>
      <c r="M1859">
        <v>63.7</v>
      </c>
      <c r="N1859" t="s">
        <v>3231</v>
      </c>
      <c r="O1859" t="s">
        <v>8175</v>
      </c>
      <c r="P1859" t="s">
        <v>8176</v>
      </c>
      <c r="Q1859" t="s">
        <v>8177</v>
      </c>
      <c r="R1859" t="s">
        <v>8178</v>
      </c>
      <c r="T1859" t="s">
        <v>25</v>
      </c>
    </row>
    <row r="1860" spans="1:20" x14ac:dyDescent="0.25">
      <c r="A1860">
        <v>62.349403299999999</v>
      </c>
      <c r="B1860">
        <v>-128.3907241</v>
      </c>
      <c r="C1860" s="1" t="str">
        <f>HYPERLINK("http://geochem.nrcan.gc.ca/cdogs/content/kwd/kwd020018_e.htm", "Fluid (stream)")</f>
        <v>Fluid (stream)</v>
      </c>
      <c r="D1860" s="1" t="str">
        <f>HYPERLINK("http://geochem.nrcan.gc.ca/cdogs/content/kwd/kwd080076_e.htm", "Filtering: 0.45 µm filter paper")</f>
        <v>Filtering: 0.45 µm filter paper</v>
      </c>
      <c r="E1860" s="1" t="str">
        <f>HYPERLINK("http://geochem.nrcan.gc.ca/cdogs/content/dgp/dgp00002_e.htm", "Total")</f>
        <v>Total</v>
      </c>
      <c r="F1860" s="1" t="str">
        <f>HYPERLINK("http://geochem.nrcan.gc.ca/cdogs/content/agp/agp01500_e.htm", "SO4 | NONE | IEC")</f>
        <v>SO4 | NONE | IEC</v>
      </c>
      <c r="G1860" s="1" t="str">
        <f>HYPERLINK("http://geochem.nrcan.gc.ca/cdogs/content/mth/mth01169_e.htm", "1169")</f>
        <v>1169</v>
      </c>
      <c r="H1860" s="1" t="str">
        <f>HYPERLINK("http://geochem.nrcan.gc.ca/cdogs/content/bdl/bdl210484_e.htm", "210484")</f>
        <v>210484</v>
      </c>
      <c r="I1860" s="1" t="str">
        <f>HYPERLINK("http://geochem.nrcan.gc.ca/cdogs/content/prj/prj210099_e.htm", "210099")</f>
        <v>210099</v>
      </c>
      <c r="J1860" s="1" t="str">
        <f>HYPERLINK("http://geochem.nrcan.gc.ca/cdogs/content/svy/svy210158_e.htm", "210158")</f>
        <v>210158</v>
      </c>
      <c r="L1860" t="s">
        <v>2910</v>
      </c>
      <c r="M1860">
        <v>81.599999999999994</v>
      </c>
      <c r="N1860" t="s">
        <v>2910</v>
      </c>
      <c r="O1860" t="s">
        <v>8179</v>
      </c>
      <c r="P1860" t="s">
        <v>8180</v>
      </c>
      <c r="Q1860" t="s">
        <v>8181</v>
      </c>
      <c r="R1860" t="s">
        <v>8182</v>
      </c>
      <c r="T1860" t="s">
        <v>25</v>
      </c>
    </row>
    <row r="1861" spans="1:20" x14ac:dyDescent="0.25">
      <c r="A1861">
        <v>62.340799400000002</v>
      </c>
      <c r="B1861">
        <v>-128.36566189999999</v>
      </c>
      <c r="C1861" s="1" t="str">
        <f>HYPERLINK("http://geochem.nrcan.gc.ca/cdogs/content/kwd/kwd020018_e.htm", "Fluid (stream)")</f>
        <v>Fluid (stream)</v>
      </c>
      <c r="D1861" s="1" t="str">
        <f>HYPERLINK("http://geochem.nrcan.gc.ca/cdogs/content/kwd/kwd080076_e.htm", "Filtering: 0.45 µm filter paper")</f>
        <v>Filtering: 0.45 µm filter paper</v>
      </c>
      <c r="E1861" s="1" t="str">
        <f>HYPERLINK("http://geochem.nrcan.gc.ca/cdogs/content/dgp/dgp00002_e.htm", "Total")</f>
        <v>Total</v>
      </c>
      <c r="F1861" s="1" t="str">
        <f>HYPERLINK("http://geochem.nrcan.gc.ca/cdogs/content/agp/agp01500_e.htm", "SO4 | NONE | IEC")</f>
        <v>SO4 | NONE | IEC</v>
      </c>
      <c r="G1861" s="1" t="str">
        <f>HYPERLINK("http://geochem.nrcan.gc.ca/cdogs/content/mth/mth01169_e.htm", "1169")</f>
        <v>1169</v>
      </c>
      <c r="H1861" s="1" t="str">
        <f>HYPERLINK("http://geochem.nrcan.gc.ca/cdogs/content/bdl/bdl210484_e.htm", "210484")</f>
        <v>210484</v>
      </c>
      <c r="I1861" s="1" t="str">
        <f>HYPERLINK("http://geochem.nrcan.gc.ca/cdogs/content/prj/prj210099_e.htm", "210099")</f>
        <v>210099</v>
      </c>
      <c r="J1861" s="1" t="str">
        <f>HYPERLINK("http://geochem.nrcan.gc.ca/cdogs/content/svy/svy210158_e.htm", "210158")</f>
        <v>210158</v>
      </c>
      <c r="L1861" t="s">
        <v>8183</v>
      </c>
      <c r="M1861">
        <v>72.400000000000006</v>
      </c>
      <c r="N1861" t="s">
        <v>8183</v>
      </c>
      <c r="O1861" t="s">
        <v>8184</v>
      </c>
      <c r="P1861" t="s">
        <v>8185</v>
      </c>
      <c r="Q1861" t="s">
        <v>8186</v>
      </c>
      <c r="R1861" t="s">
        <v>8187</v>
      </c>
      <c r="T1861" t="s">
        <v>25</v>
      </c>
    </row>
    <row r="1862" spans="1:20" x14ac:dyDescent="0.25">
      <c r="A1862">
        <v>62.343567299999997</v>
      </c>
      <c r="B1862">
        <v>-128.35461570000001</v>
      </c>
      <c r="C1862" s="1" t="str">
        <f>HYPERLINK("http://geochem.nrcan.gc.ca/cdogs/content/kwd/kwd020018_e.htm", "Fluid (stream)")</f>
        <v>Fluid (stream)</v>
      </c>
      <c r="D1862" s="1" t="str">
        <f>HYPERLINK("http://geochem.nrcan.gc.ca/cdogs/content/kwd/kwd080076_e.htm", "Filtering: 0.45 µm filter paper")</f>
        <v>Filtering: 0.45 µm filter paper</v>
      </c>
      <c r="E1862" s="1" t="str">
        <f>HYPERLINK("http://geochem.nrcan.gc.ca/cdogs/content/dgp/dgp00002_e.htm", "Total")</f>
        <v>Total</v>
      </c>
      <c r="F1862" s="1" t="str">
        <f>HYPERLINK("http://geochem.nrcan.gc.ca/cdogs/content/agp/agp01500_e.htm", "SO4 | NONE | IEC")</f>
        <v>SO4 | NONE | IEC</v>
      </c>
      <c r="G1862" s="1" t="str">
        <f>HYPERLINK("http://geochem.nrcan.gc.ca/cdogs/content/mth/mth01169_e.htm", "1169")</f>
        <v>1169</v>
      </c>
      <c r="H1862" s="1" t="str">
        <f>HYPERLINK("http://geochem.nrcan.gc.ca/cdogs/content/bdl/bdl210484_e.htm", "210484")</f>
        <v>210484</v>
      </c>
      <c r="I1862" s="1" t="str">
        <f>HYPERLINK("http://geochem.nrcan.gc.ca/cdogs/content/prj/prj210099_e.htm", "210099")</f>
        <v>210099</v>
      </c>
      <c r="J1862" s="1" t="str">
        <f>HYPERLINK("http://geochem.nrcan.gc.ca/cdogs/content/svy/svy210158_e.htm", "210158")</f>
        <v>210158</v>
      </c>
      <c r="L1862" t="s">
        <v>8188</v>
      </c>
      <c r="M1862">
        <v>89.5</v>
      </c>
      <c r="N1862" t="s">
        <v>8188</v>
      </c>
      <c r="O1862" t="s">
        <v>8189</v>
      </c>
      <c r="P1862" t="s">
        <v>8190</v>
      </c>
      <c r="Q1862" t="s">
        <v>8191</v>
      </c>
      <c r="R1862" t="s">
        <v>8192</v>
      </c>
      <c r="T1862" t="s">
        <v>25</v>
      </c>
    </row>
    <row r="1863" spans="1:20" x14ac:dyDescent="0.25">
      <c r="A1863">
        <v>62.349220500000001</v>
      </c>
      <c r="B1863">
        <v>-128.31109470000001</v>
      </c>
      <c r="C1863" s="1" t="str">
        <f>HYPERLINK("http://geochem.nrcan.gc.ca/cdogs/content/kwd/kwd020018_e.htm", "Fluid (stream)")</f>
        <v>Fluid (stream)</v>
      </c>
      <c r="D1863" s="1" t="str">
        <f>HYPERLINK("http://geochem.nrcan.gc.ca/cdogs/content/kwd/kwd080076_e.htm", "Filtering: 0.45 µm filter paper")</f>
        <v>Filtering: 0.45 µm filter paper</v>
      </c>
      <c r="E1863" s="1" t="str">
        <f>HYPERLINK("http://geochem.nrcan.gc.ca/cdogs/content/dgp/dgp00002_e.htm", "Total")</f>
        <v>Total</v>
      </c>
      <c r="F1863" s="1" t="str">
        <f>HYPERLINK("http://geochem.nrcan.gc.ca/cdogs/content/agp/agp01500_e.htm", "SO4 | NONE | IEC")</f>
        <v>SO4 | NONE | IEC</v>
      </c>
      <c r="G1863" s="1" t="str">
        <f>HYPERLINK("http://geochem.nrcan.gc.ca/cdogs/content/mth/mth01169_e.htm", "1169")</f>
        <v>1169</v>
      </c>
      <c r="H1863" s="1" t="str">
        <f>HYPERLINK("http://geochem.nrcan.gc.ca/cdogs/content/bdl/bdl210484_e.htm", "210484")</f>
        <v>210484</v>
      </c>
      <c r="I1863" s="1" t="str">
        <f>HYPERLINK("http://geochem.nrcan.gc.ca/cdogs/content/prj/prj210099_e.htm", "210099")</f>
        <v>210099</v>
      </c>
      <c r="J1863" s="1" t="str">
        <f>HYPERLINK("http://geochem.nrcan.gc.ca/cdogs/content/svy/svy210158_e.htm", "210158")</f>
        <v>210158</v>
      </c>
      <c r="L1863" t="s">
        <v>8193</v>
      </c>
      <c r="M1863">
        <v>93.7</v>
      </c>
      <c r="N1863" t="s">
        <v>8193</v>
      </c>
      <c r="O1863" t="s">
        <v>8194</v>
      </c>
      <c r="P1863" t="s">
        <v>8195</v>
      </c>
      <c r="Q1863" t="s">
        <v>8196</v>
      </c>
      <c r="R1863" t="s">
        <v>8197</v>
      </c>
      <c r="T1863" t="s">
        <v>25</v>
      </c>
    </row>
    <row r="1864" spans="1:20" x14ac:dyDescent="0.25">
      <c r="A1864">
        <v>62.3512986</v>
      </c>
      <c r="B1864">
        <v>-128.27137210000001</v>
      </c>
      <c r="C1864" s="1" t="str">
        <f>HYPERLINK("http://geochem.nrcan.gc.ca/cdogs/content/kwd/kwd020018_e.htm", "Fluid (stream)")</f>
        <v>Fluid (stream)</v>
      </c>
      <c r="D1864" s="1" t="str">
        <f>HYPERLINK("http://geochem.nrcan.gc.ca/cdogs/content/kwd/kwd080076_e.htm", "Filtering: 0.45 µm filter paper")</f>
        <v>Filtering: 0.45 µm filter paper</v>
      </c>
      <c r="E1864" s="1" t="str">
        <f>HYPERLINK("http://geochem.nrcan.gc.ca/cdogs/content/dgp/dgp00002_e.htm", "Total")</f>
        <v>Total</v>
      </c>
      <c r="F1864" s="1" t="str">
        <f>HYPERLINK("http://geochem.nrcan.gc.ca/cdogs/content/agp/agp01500_e.htm", "SO4 | NONE | IEC")</f>
        <v>SO4 | NONE | IEC</v>
      </c>
      <c r="G1864" s="1" t="str">
        <f>HYPERLINK("http://geochem.nrcan.gc.ca/cdogs/content/mth/mth01169_e.htm", "1169")</f>
        <v>1169</v>
      </c>
      <c r="H1864" s="1" t="str">
        <f>HYPERLINK("http://geochem.nrcan.gc.ca/cdogs/content/bdl/bdl210484_e.htm", "210484")</f>
        <v>210484</v>
      </c>
      <c r="I1864" s="1" t="str">
        <f>HYPERLINK("http://geochem.nrcan.gc.ca/cdogs/content/prj/prj210099_e.htm", "210099")</f>
        <v>210099</v>
      </c>
      <c r="J1864" s="1" t="str">
        <f>HYPERLINK("http://geochem.nrcan.gc.ca/cdogs/content/svy/svy210158_e.htm", "210158")</f>
        <v>210158</v>
      </c>
      <c r="L1864" t="s">
        <v>4136</v>
      </c>
      <c r="M1864">
        <v>68.7</v>
      </c>
      <c r="N1864" t="s">
        <v>4136</v>
      </c>
      <c r="O1864" t="s">
        <v>8198</v>
      </c>
      <c r="P1864" t="s">
        <v>8199</v>
      </c>
      <c r="Q1864" t="s">
        <v>8200</v>
      </c>
      <c r="R1864" t="s">
        <v>8201</v>
      </c>
      <c r="T1864" t="s">
        <v>25</v>
      </c>
    </row>
    <row r="1865" spans="1:20" x14ac:dyDescent="0.25">
      <c r="A1865">
        <v>62.324851899999999</v>
      </c>
      <c r="B1865">
        <v>-128.25086099999999</v>
      </c>
      <c r="C1865" s="1" t="str">
        <f>HYPERLINK("http://geochem.nrcan.gc.ca/cdogs/content/kwd/kwd020018_e.htm", "Fluid (stream)")</f>
        <v>Fluid (stream)</v>
      </c>
      <c r="D1865" s="1" t="str">
        <f>HYPERLINK("http://geochem.nrcan.gc.ca/cdogs/content/kwd/kwd080076_e.htm", "Filtering: 0.45 µm filter paper")</f>
        <v>Filtering: 0.45 µm filter paper</v>
      </c>
      <c r="E1865" s="1" t="str">
        <f>HYPERLINK("http://geochem.nrcan.gc.ca/cdogs/content/dgp/dgp00002_e.htm", "Total")</f>
        <v>Total</v>
      </c>
      <c r="F1865" s="1" t="str">
        <f>HYPERLINK("http://geochem.nrcan.gc.ca/cdogs/content/agp/agp01500_e.htm", "SO4 | NONE | IEC")</f>
        <v>SO4 | NONE | IEC</v>
      </c>
      <c r="G1865" s="1" t="str">
        <f>HYPERLINK("http://geochem.nrcan.gc.ca/cdogs/content/mth/mth01169_e.htm", "1169")</f>
        <v>1169</v>
      </c>
      <c r="H1865" s="1" t="str">
        <f>HYPERLINK("http://geochem.nrcan.gc.ca/cdogs/content/bdl/bdl210484_e.htm", "210484")</f>
        <v>210484</v>
      </c>
      <c r="I1865" s="1" t="str">
        <f>HYPERLINK("http://geochem.nrcan.gc.ca/cdogs/content/prj/prj210099_e.htm", "210099")</f>
        <v>210099</v>
      </c>
      <c r="J1865" s="1" t="str">
        <f>HYPERLINK("http://geochem.nrcan.gc.ca/cdogs/content/svy/svy210158_e.htm", "210158")</f>
        <v>210158</v>
      </c>
      <c r="L1865" t="s">
        <v>8202</v>
      </c>
      <c r="M1865">
        <v>111.2</v>
      </c>
      <c r="N1865" t="s">
        <v>8202</v>
      </c>
      <c r="O1865" t="s">
        <v>8203</v>
      </c>
      <c r="P1865" t="s">
        <v>8204</v>
      </c>
      <c r="Q1865" t="s">
        <v>8205</v>
      </c>
      <c r="R1865" t="s">
        <v>8206</v>
      </c>
      <c r="T1865" t="s">
        <v>25</v>
      </c>
    </row>
    <row r="1866" spans="1:20" x14ac:dyDescent="0.25">
      <c r="A1866">
        <v>62.304805000000002</v>
      </c>
      <c r="B1866">
        <v>-128.27436900000001</v>
      </c>
      <c r="C1866" s="1" t="str">
        <f>HYPERLINK("http://geochem.nrcan.gc.ca/cdogs/content/kwd/kwd020018_e.htm", "Fluid (stream)")</f>
        <v>Fluid (stream)</v>
      </c>
      <c r="D1866" s="1" t="str">
        <f>HYPERLINK("http://geochem.nrcan.gc.ca/cdogs/content/kwd/kwd080076_e.htm", "Filtering: 0.45 µm filter paper")</f>
        <v>Filtering: 0.45 µm filter paper</v>
      </c>
      <c r="E1866" s="1" t="str">
        <f>HYPERLINK("http://geochem.nrcan.gc.ca/cdogs/content/dgp/dgp00002_e.htm", "Total")</f>
        <v>Total</v>
      </c>
      <c r="F1866" s="1" t="str">
        <f>HYPERLINK("http://geochem.nrcan.gc.ca/cdogs/content/agp/agp01500_e.htm", "SO4 | NONE | IEC")</f>
        <v>SO4 | NONE | IEC</v>
      </c>
      <c r="G1866" s="1" t="str">
        <f>HYPERLINK("http://geochem.nrcan.gc.ca/cdogs/content/mth/mth01169_e.htm", "1169")</f>
        <v>1169</v>
      </c>
      <c r="H1866" s="1" t="str">
        <f>HYPERLINK("http://geochem.nrcan.gc.ca/cdogs/content/bdl/bdl210484_e.htm", "210484")</f>
        <v>210484</v>
      </c>
      <c r="I1866" s="1" t="str">
        <f>HYPERLINK("http://geochem.nrcan.gc.ca/cdogs/content/prj/prj210099_e.htm", "210099")</f>
        <v>210099</v>
      </c>
      <c r="J1866" s="1" t="str">
        <f>HYPERLINK("http://geochem.nrcan.gc.ca/cdogs/content/svy/svy210158_e.htm", "210158")</f>
        <v>210158</v>
      </c>
      <c r="L1866" t="s">
        <v>8207</v>
      </c>
      <c r="M1866">
        <v>71.400000000000006</v>
      </c>
      <c r="N1866" t="s">
        <v>8207</v>
      </c>
      <c r="O1866" t="s">
        <v>8208</v>
      </c>
      <c r="P1866" t="s">
        <v>8209</v>
      </c>
      <c r="Q1866" t="s">
        <v>8210</v>
      </c>
      <c r="R1866" t="s">
        <v>8211</v>
      </c>
      <c r="T1866" t="s">
        <v>25</v>
      </c>
    </row>
    <row r="1867" spans="1:20" x14ac:dyDescent="0.25">
      <c r="A1867">
        <v>62.2947639</v>
      </c>
      <c r="B1867">
        <v>-128.31236100000001</v>
      </c>
      <c r="C1867" s="1" t="str">
        <f>HYPERLINK("http://geochem.nrcan.gc.ca/cdogs/content/kwd/kwd020018_e.htm", "Fluid (stream)")</f>
        <v>Fluid (stream)</v>
      </c>
      <c r="D1867" s="1" t="str">
        <f>HYPERLINK("http://geochem.nrcan.gc.ca/cdogs/content/kwd/kwd080076_e.htm", "Filtering: 0.45 µm filter paper")</f>
        <v>Filtering: 0.45 µm filter paper</v>
      </c>
      <c r="E1867" s="1" t="str">
        <f>HYPERLINK("http://geochem.nrcan.gc.ca/cdogs/content/dgp/dgp00002_e.htm", "Total")</f>
        <v>Total</v>
      </c>
      <c r="F1867" s="1" t="str">
        <f>HYPERLINK("http://geochem.nrcan.gc.ca/cdogs/content/agp/agp01500_e.htm", "SO4 | NONE | IEC")</f>
        <v>SO4 | NONE | IEC</v>
      </c>
      <c r="G1867" s="1" t="str">
        <f>HYPERLINK("http://geochem.nrcan.gc.ca/cdogs/content/mth/mth01169_e.htm", "1169")</f>
        <v>1169</v>
      </c>
      <c r="H1867" s="1" t="str">
        <f>HYPERLINK("http://geochem.nrcan.gc.ca/cdogs/content/bdl/bdl210484_e.htm", "210484")</f>
        <v>210484</v>
      </c>
      <c r="I1867" s="1" t="str">
        <f>HYPERLINK("http://geochem.nrcan.gc.ca/cdogs/content/prj/prj210099_e.htm", "210099")</f>
        <v>210099</v>
      </c>
      <c r="J1867" s="1" t="str">
        <f>HYPERLINK("http://geochem.nrcan.gc.ca/cdogs/content/svy/svy210158_e.htm", "210158")</f>
        <v>210158</v>
      </c>
      <c r="L1867" t="s">
        <v>159</v>
      </c>
      <c r="M1867">
        <v>35.299999999999997</v>
      </c>
      <c r="N1867" t="s">
        <v>159</v>
      </c>
      <c r="O1867" t="s">
        <v>8212</v>
      </c>
      <c r="P1867" t="s">
        <v>8213</v>
      </c>
      <c r="Q1867" t="s">
        <v>8214</v>
      </c>
      <c r="R1867" t="s">
        <v>8215</v>
      </c>
      <c r="T1867" t="s">
        <v>25</v>
      </c>
    </row>
    <row r="1868" spans="1:20" x14ac:dyDescent="0.25">
      <c r="A1868">
        <v>62.228836200000003</v>
      </c>
      <c r="B1868">
        <v>-128.17354330000001</v>
      </c>
      <c r="C1868" s="1" t="str">
        <f>HYPERLINK("http://geochem.nrcan.gc.ca/cdogs/content/kwd/kwd020018_e.htm", "Fluid (stream)")</f>
        <v>Fluid (stream)</v>
      </c>
      <c r="D1868" s="1" t="str">
        <f>HYPERLINK("http://geochem.nrcan.gc.ca/cdogs/content/kwd/kwd080076_e.htm", "Filtering: 0.45 µm filter paper")</f>
        <v>Filtering: 0.45 µm filter paper</v>
      </c>
      <c r="E1868" s="1" t="str">
        <f>HYPERLINK("http://geochem.nrcan.gc.ca/cdogs/content/dgp/dgp00002_e.htm", "Total")</f>
        <v>Total</v>
      </c>
      <c r="F1868" s="1" t="str">
        <f>HYPERLINK("http://geochem.nrcan.gc.ca/cdogs/content/agp/agp01500_e.htm", "SO4 | NONE | IEC")</f>
        <v>SO4 | NONE | IEC</v>
      </c>
      <c r="G1868" s="1" t="str">
        <f>HYPERLINK("http://geochem.nrcan.gc.ca/cdogs/content/mth/mth01169_e.htm", "1169")</f>
        <v>1169</v>
      </c>
      <c r="H1868" s="1" t="str">
        <f>HYPERLINK("http://geochem.nrcan.gc.ca/cdogs/content/bdl/bdl210484_e.htm", "210484")</f>
        <v>210484</v>
      </c>
      <c r="I1868" s="1" t="str">
        <f>HYPERLINK("http://geochem.nrcan.gc.ca/cdogs/content/prj/prj210099_e.htm", "210099")</f>
        <v>210099</v>
      </c>
      <c r="J1868" s="1" t="str">
        <f>HYPERLINK("http://geochem.nrcan.gc.ca/cdogs/content/svy/svy210158_e.htm", "210158")</f>
        <v>210158</v>
      </c>
      <c r="L1868" t="s">
        <v>590</v>
      </c>
      <c r="M1868">
        <v>11.1</v>
      </c>
      <c r="N1868" t="s">
        <v>590</v>
      </c>
      <c r="O1868" t="s">
        <v>8216</v>
      </c>
      <c r="P1868" t="s">
        <v>8217</v>
      </c>
      <c r="Q1868" t="s">
        <v>8218</v>
      </c>
      <c r="R1868" t="s">
        <v>8219</v>
      </c>
      <c r="T1868" t="s">
        <v>25</v>
      </c>
    </row>
    <row r="1869" spans="1:20" x14ac:dyDescent="0.25">
      <c r="A1869">
        <v>62.227592999999999</v>
      </c>
      <c r="B1869">
        <v>-128.16230429999999</v>
      </c>
      <c r="C1869" s="1" t="str">
        <f>HYPERLINK("http://geochem.nrcan.gc.ca/cdogs/content/kwd/kwd020018_e.htm", "Fluid (stream)")</f>
        <v>Fluid (stream)</v>
      </c>
      <c r="D1869" s="1" t="str">
        <f>HYPERLINK("http://geochem.nrcan.gc.ca/cdogs/content/kwd/kwd080076_e.htm", "Filtering: 0.45 µm filter paper")</f>
        <v>Filtering: 0.45 µm filter paper</v>
      </c>
      <c r="E1869" s="1" t="str">
        <f>HYPERLINK("http://geochem.nrcan.gc.ca/cdogs/content/dgp/dgp00002_e.htm", "Total")</f>
        <v>Total</v>
      </c>
      <c r="F1869" s="1" t="str">
        <f>HYPERLINK("http://geochem.nrcan.gc.ca/cdogs/content/agp/agp01500_e.htm", "SO4 | NONE | IEC")</f>
        <v>SO4 | NONE | IEC</v>
      </c>
      <c r="G1869" s="1" t="str">
        <f>HYPERLINK("http://geochem.nrcan.gc.ca/cdogs/content/mth/mth01169_e.htm", "1169")</f>
        <v>1169</v>
      </c>
      <c r="H1869" s="1" t="str">
        <f>HYPERLINK("http://geochem.nrcan.gc.ca/cdogs/content/bdl/bdl210484_e.htm", "210484")</f>
        <v>210484</v>
      </c>
      <c r="I1869" s="1" t="str">
        <f>HYPERLINK("http://geochem.nrcan.gc.ca/cdogs/content/prj/prj210099_e.htm", "210099")</f>
        <v>210099</v>
      </c>
      <c r="J1869" s="1" t="str">
        <f>HYPERLINK("http://geochem.nrcan.gc.ca/cdogs/content/svy/svy210158_e.htm", "210158")</f>
        <v>210158</v>
      </c>
      <c r="L1869" t="s">
        <v>2689</v>
      </c>
      <c r="M1869">
        <v>2.8</v>
      </c>
      <c r="N1869" t="s">
        <v>2689</v>
      </c>
      <c r="O1869" t="s">
        <v>8220</v>
      </c>
      <c r="P1869" t="s">
        <v>8221</v>
      </c>
      <c r="Q1869" t="s">
        <v>8222</v>
      </c>
      <c r="R1869" t="s">
        <v>8223</v>
      </c>
      <c r="T1869" t="s">
        <v>25</v>
      </c>
    </row>
    <row r="1870" spans="1:20" x14ac:dyDescent="0.25">
      <c r="A1870">
        <v>62.227592999999999</v>
      </c>
      <c r="B1870">
        <v>-128.16230429999999</v>
      </c>
      <c r="C1870" s="1" t="str">
        <f>HYPERLINK("http://geochem.nrcan.gc.ca/cdogs/content/kwd/kwd020018_e.htm", "Fluid (stream)")</f>
        <v>Fluid (stream)</v>
      </c>
      <c r="D1870" s="1" t="str">
        <f>HYPERLINK("http://geochem.nrcan.gc.ca/cdogs/content/kwd/kwd080076_e.htm", "Filtering: 0.45 µm filter paper")</f>
        <v>Filtering: 0.45 µm filter paper</v>
      </c>
      <c r="E1870" s="1" t="str">
        <f>HYPERLINK("http://geochem.nrcan.gc.ca/cdogs/content/dgp/dgp00002_e.htm", "Total")</f>
        <v>Total</v>
      </c>
      <c r="F1870" s="1" t="str">
        <f>HYPERLINK("http://geochem.nrcan.gc.ca/cdogs/content/agp/agp01500_e.htm", "SO4 | NONE | IEC")</f>
        <v>SO4 | NONE | IEC</v>
      </c>
      <c r="G1870" s="1" t="str">
        <f>HYPERLINK("http://geochem.nrcan.gc.ca/cdogs/content/mth/mth01169_e.htm", "1169")</f>
        <v>1169</v>
      </c>
      <c r="H1870" s="1" t="str">
        <f>HYPERLINK("http://geochem.nrcan.gc.ca/cdogs/content/bdl/bdl210484_e.htm", "210484")</f>
        <v>210484</v>
      </c>
      <c r="I1870" s="1" t="str">
        <f>HYPERLINK("http://geochem.nrcan.gc.ca/cdogs/content/prj/prj210099_e.htm", "210099")</f>
        <v>210099</v>
      </c>
      <c r="J1870" s="1" t="str">
        <f>HYPERLINK("http://geochem.nrcan.gc.ca/cdogs/content/svy/svy210158_e.htm", "210158")</f>
        <v>210158</v>
      </c>
      <c r="L1870" t="s">
        <v>2689</v>
      </c>
      <c r="M1870">
        <v>2.8</v>
      </c>
      <c r="N1870" t="s">
        <v>2689</v>
      </c>
      <c r="O1870" t="s">
        <v>8220</v>
      </c>
      <c r="P1870" t="s">
        <v>8224</v>
      </c>
      <c r="Q1870" t="s">
        <v>8225</v>
      </c>
      <c r="R1870" t="s">
        <v>8226</v>
      </c>
      <c r="T1870" t="s">
        <v>25</v>
      </c>
    </row>
    <row r="1871" spans="1:20" x14ac:dyDescent="0.25">
      <c r="A1871">
        <v>62.231477699999999</v>
      </c>
      <c r="B1871">
        <v>-128.16190800000001</v>
      </c>
      <c r="C1871" s="1" t="str">
        <f>HYPERLINK("http://geochem.nrcan.gc.ca/cdogs/content/kwd/kwd020018_e.htm", "Fluid (stream)")</f>
        <v>Fluid (stream)</v>
      </c>
      <c r="D1871" s="1" t="str">
        <f>HYPERLINK("http://geochem.nrcan.gc.ca/cdogs/content/kwd/kwd080076_e.htm", "Filtering: 0.45 µm filter paper")</f>
        <v>Filtering: 0.45 µm filter paper</v>
      </c>
      <c r="E1871" s="1" t="str">
        <f>HYPERLINK("http://geochem.nrcan.gc.ca/cdogs/content/dgp/dgp00002_e.htm", "Total")</f>
        <v>Total</v>
      </c>
      <c r="F1871" s="1" t="str">
        <f>HYPERLINK("http://geochem.nrcan.gc.ca/cdogs/content/agp/agp01500_e.htm", "SO4 | NONE | IEC")</f>
        <v>SO4 | NONE | IEC</v>
      </c>
      <c r="G1871" s="1" t="str">
        <f>HYPERLINK("http://geochem.nrcan.gc.ca/cdogs/content/mth/mth01169_e.htm", "1169")</f>
        <v>1169</v>
      </c>
      <c r="H1871" s="1" t="str">
        <f>HYPERLINK("http://geochem.nrcan.gc.ca/cdogs/content/bdl/bdl210484_e.htm", "210484")</f>
        <v>210484</v>
      </c>
      <c r="I1871" s="1" t="str">
        <f>HYPERLINK("http://geochem.nrcan.gc.ca/cdogs/content/prj/prj210099_e.htm", "210099")</f>
        <v>210099</v>
      </c>
      <c r="J1871" s="1" t="str">
        <f>HYPERLINK("http://geochem.nrcan.gc.ca/cdogs/content/svy/svy210158_e.htm", "210158")</f>
        <v>210158</v>
      </c>
      <c r="L1871" t="s">
        <v>1066</v>
      </c>
      <c r="M1871">
        <v>19.8</v>
      </c>
      <c r="N1871" t="s">
        <v>1066</v>
      </c>
      <c r="O1871" t="s">
        <v>8227</v>
      </c>
      <c r="P1871" t="s">
        <v>8228</v>
      </c>
      <c r="Q1871" t="s">
        <v>8229</v>
      </c>
      <c r="R1871" t="s">
        <v>8230</v>
      </c>
      <c r="T1871" t="s">
        <v>25</v>
      </c>
    </row>
    <row r="1872" spans="1:20" x14ac:dyDescent="0.25">
      <c r="A1872">
        <v>62.249503900000001</v>
      </c>
      <c r="B1872">
        <v>-128.22557130000001</v>
      </c>
      <c r="C1872" s="1" t="str">
        <f>HYPERLINK("http://geochem.nrcan.gc.ca/cdogs/content/kwd/kwd020018_e.htm", "Fluid (stream)")</f>
        <v>Fluid (stream)</v>
      </c>
      <c r="D1872" s="1" t="str">
        <f>HYPERLINK("http://geochem.nrcan.gc.ca/cdogs/content/kwd/kwd080076_e.htm", "Filtering: 0.45 µm filter paper")</f>
        <v>Filtering: 0.45 µm filter paper</v>
      </c>
      <c r="E1872" s="1" t="str">
        <f>HYPERLINK("http://geochem.nrcan.gc.ca/cdogs/content/dgp/dgp00002_e.htm", "Total")</f>
        <v>Total</v>
      </c>
      <c r="F1872" s="1" t="str">
        <f>HYPERLINK("http://geochem.nrcan.gc.ca/cdogs/content/agp/agp01500_e.htm", "SO4 | NONE | IEC")</f>
        <v>SO4 | NONE | IEC</v>
      </c>
      <c r="G1872" s="1" t="str">
        <f>HYPERLINK("http://geochem.nrcan.gc.ca/cdogs/content/mth/mth01169_e.htm", "1169")</f>
        <v>1169</v>
      </c>
      <c r="H1872" s="1" t="str">
        <f>HYPERLINK("http://geochem.nrcan.gc.ca/cdogs/content/bdl/bdl210484_e.htm", "210484")</f>
        <v>210484</v>
      </c>
      <c r="I1872" s="1" t="str">
        <f>HYPERLINK("http://geochem.nrcan.gc.ca/cdogs/content/prj/prj210099_e.htm", "210099")</f>
        <v>210099</v>
      </c>
      <c r="J1872" s="1" t="str">
        <f>HYPERLINK("http://geochem.nrcan.gc.ca/cdogs/content/svy/svy210158_e.htm", "210158")</f>
        <v>210158</v>
      </c>
      <c r="L1872" t="s">
        <v>8231</v>
      </c>
      <c r="M1872">
        <v>36.5</v>
      </c>
      <c r="N1872" t="s">
        <v>8231</v>
      </c>
      <c r="O1872" t="s">
        <v>8232</v>
      </c>
      <c r="P1872" t="s">
        <v>8233</v>
      </c>
      <c r="Q1872" t="s">
        <v>8234</v>
      </c>
      <c r="R1872" t="s">
        <v>8235</v>
      </c>
      <c r="T1872" t="s">
        <v>25</v>
      </c>
    </row>
    <row r="1873" spans="1:20" x14ac:dyDescent="0.25">
      <c r="A1873">
        <v>62.260972799999998</v>
      </c>
      <c r="B1873">
        <v>-128.24780870000001</v>
      </c>
      <c r="C1873" s="1" t="str">
        <f>HYPERLINK("http://geochem.nrcan.gc.ca/cdogs/content/kwd/kwd020018_e.htm", "Fluid (stream)")</f>
        <v>Fluid (stream)</v>
      </c>
      <c r="D1873" s="1" t="str">
        <f>HYPERLINK("http://geochem.nrcan.gc.ca/cdogs/content/kwd/kwd080076_e.htm", "Filtering: 0.45 µm filter paper")</f>
        <v>Filtering: 0.45 µm filter paper</v>
      </c>
      <c r="E1873" s="1" t="str">
        <f>HYPERLINK("http://geochem.nrcan.gc.ca/cdogs/content/dgp/dgp00002_e.htm", "Total")</f>
        <v>Total</v>
      </c>
      <c r="F1873" s="1" t="str">
        <f>HYPERLINK("http://geochem.nrcan.gc.ca/cdogs/content/agp/agp01500_e.htm", "SO4 | NONE | IEC")</f>
        <v>SO4 | NONE | IEC</v>
      </c>
      <c r="G1873" s="1" t="str">
        <f>HYPERLINK("http://geochem.nrcan.gc.ca/cdogs/content/mth/mth01169_e.htm", "1169")</f>
        <v>1169</v>
      </c>
      <c r="H1873" s="1" t="str">
        <f>HYPERLINK("http://geochem.nrcan.gc.ca/cdogs/content/bdl/bdl210484_e.htm", "210484")</f>
        <v>210484</v>
      </c>
      <c r="I1873" s="1" t="str">
        <f>HYPERLINK("http://geochem.nrcan.gc.ca/cdogs/content/prj/prj210099_e.htm", "210099")</f>
        <v>210099</v>
      </c>
      <c r="J1873" s="1" t="str">
        <f>HYPERLINK("http://geochem.nrcan.gc.ca/cdogs/content/svy/svy210158_e.htm", "210158")</f>
        <v>210158</v>
      </c>
      <c r="L1873" t="s">
        <v>483</v>
      </c>
      <c r="O1873" t="s">
        <v>8236</v>
      </c>
      <c r="P1873" t="s">
        <v>8237</v>
      </c>
      <c r="Q1873" t="s">
        <v>8238</v>
      </c>
      <c r="R1873" t="s">
        <v>8239</v>
      </c>
      <c r="T1873" t="s">
        <v>25</v>
      </c>
    </row>
    <row r="1874" spans="1:20" x14ac:dyDescent="0.25">
      <c r="A1874">
        <v>62.271667700000002</v>
      </c>
      <c r="B1874">
        <v>-128.2669223</v>
      </c>
      <c r="C1874" s="1" t="str">
        <f>HYPERLINK("http://geochem.nrcan.gc.ca/cdogs/content/kwd/kwd020018_e.htm", "Fluid (stream)")</f>
        <v>Fluid (stream)</v>
      </c>
      <c r="D1874" s="1" t="str">
        <f>HYPERLINK("http://geochem.nrcan.gc.ca/cdogs/content/kwd/kwd080076_e.htm", "Filtering: 0.45 µm filter paper")</f>
        <v>Filtering: 0.45 µm filter paper</v>
      </c>
      <c r="E1874" s="1" t="str">
        <f>HYPERLINK("http://geochem.nrcan.gc.ca/cdogs/content/dgp/dgp00002_e.htm", "Total")</f>
        <v>Total</v>
      </c>
      <c r="F1874" s="1" t="str">
        <f>HYPERLINK("http://geochem.nrcan.gc.ca/cdogs/content/agp/agp01500_e.htm", "SO4 | NONE | IEC")</f>
        <v>SO4 | NONE | IEC</v>
      </c>
      <c r="G1874" s="1" t="str">
        <f>HYPERLINK("http://geochem.nrcan.gc.ca/cdogs/content/mth/mth01169_e.htm", "1169")</f>
        <v>1169</v>
      </c>
      <c r="H1874" s="1" t="str">
        <f>HYPERLINK("http://geochem.nrcan.gc.ca/cdogs/content/bdl/bdl210484_e.htm", "210484")</f>
        <v>210484</v>
      </c>
      <c r="I1874" s="1" t="str">
        <f>HYPERLINK("http://geochem.nrcan.gc.ca/cdogs/content/prj/prj210099_e.htm", "210099")</f>
        <v>210099</v>
      </c>
      <c r="J1874" s="1" t="str">
        <f>HYPERLINK("http://geochem.nrcan.gc.ca/cdogs/content/svy/svy210158_e.htm", "210158")</f>
        <v>210158</v>
      </c>
      <c r="L1874" t="s">
        <v>483</v>
      </c>
      <c r="O1874" t="s">
        <v>8240</v>
      </c>
      <c r="P1874" t="s">
        <v>8241</v>
      </c>
      <c r="Q1874" t="s">
        <v>8242</v>
      </c>
      <c r="R1874" t="s">
        <v>8243</v>
      </c>
      <c r="T1874" t="s">
        <v>25</v>
      </c>
    </row>
    <row r="1875" spans="1:20" x14ac:dyDescent="0.25">
      <c r="A1875">
        <v>62.277920999999999</v>
      </c>
      <c r="B1875">
        <v>-128.24937</v>
      </c>
      <c r="C1875" s="1" t="str">
        <f>HYPERLINK("http://geochem.nrcan.gc.ca/cdogs/content/kwd/kwd020018_e.htm", "Fluid (stream)")</f>
        <v>Fluid (stream)</v>
      </c>
      <c r="D1875" s="1" t="str">
        <f>HYPERLINK("http://geochem.nrcan.gc.ca/cdogs/content/kwd/kwd080076_e.htm", "Filtering: 0.45 µm filter paper")</f>
        <v>Filtering: 0.45 µm filter paper</v>
      </c>
      <c r="E1875" s="1" t="str">
        <f>HYPERLINK("http://geochem.nrcan.gc.ca/cdogs/content/dgp/dgp00002_e.htm", "Total")</f>
        <v>Total</v>
      </c>
      <c r="F1875" s="1" t="str">
        <f>HYPERLINK("http://geochem.nrcan.gc.ca/cdogs/content/agp/agp01500_e.htm", "SO4 | NONE | IEC")</f>
        <v>SO4 | NONE | IEC</v>
      </c>
      <c r="G1875" s="1" t="str">
        <f>HYPERLINK("http://geochem.nrcan.gc.ca/cdogs/content/mth/mth01169_e.htm", "1169")</f>
        <v>1169</v>
      </c>
      <c r="H1875" s="1" t="str">
        <f>HYPERLINK("http://geochem.nrcan.gc.ca/cdogs/content/bdl/bdl210484_e.htm", "210484")</f>
        <v>210484</v>
      </c>
      <c r="I1875" s="1" t="str">
        <f>HYPERLINK("http://geochem.nrcan.gc.ca/cdogs/content/prj/prj210099_e.htm", "210099")</f>
        <v>210099</v>
      </c>
      <c r="J1875" s="1" t="str">
        <f>HYPERLINK("http://geochem.nrcan.gc.ca/cdogs/content/svy/svy210158_e.htm", "210158")</f>
        <v>210158</v>
      </c>
      <c r="L1875" t="s">
        <v>483</v>
      </c>
      <c r="O1875" t="s">
        <v>8244</v>
      </c>
      <c r="P1875" t="s">
        <v>8245</v>
      </c>
      <c r="Q1875" t="s">
        <v>8246</v>
      </c>
      <c r="R1875" t="s">
        <v>8247</v>
      </c>
      <c r="T1875" t="s">
        <v>25</v>
      </c>
    </row>
    <row r="1876" spans="1:20" x14ac:dyDescent="0.25">
      <c r="A1876">
        <v>62.3074601</v>
      </c>
      <c r="B1876">
        <v>-128.25694580000001</v>
      </c>
      <c r="C1876" s="1" t="str">
        <f>HYPERLINK("http://geochem.nrcan.gc.ca/cdogs/content/kwd/kwd020018_e.htm", "Fluid (stream)")</f>
        <v>Fluid (stream)</v>
      </c>
      <c r="D1876" s="1" t="str">
        <f>HYPERLINK("http://geochem.nrcan.gc.ca/cdogs/content/kwd/kwd080076_e.htm", "Filtering: 0.45 µm filter paper")</f>
        <v>Filtering: 0.45 µm filter paper</v>
      </c>
      <c r="E1876" s="1" t="str">
        <f>HYPERLINK("http://geochem.nrcan.gc.ca/cdogs/content/dgp/dgp00002_e.htm", "Total")</f>
        <v>Total</v>
      </c>
      <c r="F1876" s="1" t="str">
        <f>HYPERLINK("http://geochem.nrcan.gc.ca/cdogs/content/agp/agp01500_e.htm", "SO4 | NONE | IEC")</f>
        <v>SO4 | NONE | IEC</v>
      </c>
      <c r="G1876" s="1" t="str">
        <f>HYPERLINK("http://geochem.nrcan.gc.ca/cdogs/content/mth/mth01169_e.htm", "1169")</f>
        <v>1169</v>
      </c>
      <c r="H1876" s="1" t="str">
        <f>HYPERLINK("http://geochem.nrcan.gc.ca/cdogs/content/bdl/bdl210484_e.htm", "210484")</f>
        <v>210484</v>
      </c>
      <c r="I1876" s="1" t="str">
        <f>HYPERLINK("http://geochem.nrcan.gc.ca/cdogs/content/prj/prj210099_e.htm", "210099")</f>
        <v>210099</v>
      </c>
      <c r="J1876" s="1" t="str">
        <f>HYPERLINK("http://geochem.nrcan.gc.ca/cdogs/content/svy/svy210158_e.htm", "210158")</f>
        <v>210158</v>
      </c>
      <c r="L1876" t="s">
        <v>2064</v>
      </c>
      <c r="M1876">
        <v>51.5</v>
      </c>
      <c r="N1876" t="s">
        <v>2064</v>
      </c>
      <c r="O1876" t="s">
        <v>8248</v>
      </c>
      <c r="P1876" t="s">
        <v>8249</v>
      </c>
      <c r="Q1876" t="s">
        <v>8250</v>
      </c>
      <c r="R1876" t="s">
        <v>8251</v>
      </c>
      <c r="T1876" t="s">
        <v>25</v>
      </c>
    </row>
    <row r="1877" spans="1:20" x14ac:dyDescent="0.25">
      <c r="A1877">
        <v>62.329731500000001</v>
      </c>
      <c r="B1877">
        <v>-128.20638260000001</v>
      </c>
      <c r="C1877" s="1" t="str">
        <f>HYPERLINK("http://geochem.nrcan.gc.ca/cdogs/content/kwd/kwd020018_e.htm", "Fluid (stream)")</f>
        <v>Fluid (stream)</v>
      </c>
      <c r="D1877" s="1" t="str">
        <f>HYPERLINK("http://geochem.nrcan.gc.ca/cdogs/content/kwd/kwd080076_e.htm", "Filtering: 0.45 µm filter paper")</f>
        <v>Filtering: 0.45 µm filter paper</v>
      </c>
      <c r="E1877" s="1" t="str">
        <f>HYPERLINK("http://geochem.nrcan.gc.ca/cdogs/content/dgp/dgp00002_e.htm", "Total")</f>
        <v>Total</v>
      </c>
      <c r="F1877" s="1" t="str">
        <f>HYPERLINK("http://geochem.nrcan.gc.ca/cdogs/content/agp/agp01500_e.htm", "SO4 | NONE | IEC")</f>
        <v>SO4 | NONE | IEC</v>
      </c>
      <c r="G1877" s="1" t="str">
        <f>HYPERLINK("http://geochem.nrcan.gc.ca/cdogs/content/mth/mth01169_e.htm", "1169")</f>
        <v>1169</v>
      </c>
      <c r="H1877" s="1" t="str">
        <f>HYPERLINK("http://geochem.nrcan.gc.ca/cdogs/content/bdl/bdl210484_e.htm", "210484")</f>
        <v>210484</v>
      </c>
      <c r="I1877" s="1" t="str">
        <f>HYPERLINK("http://geochem.nrcan.gc.ca/cdogs/content/prj/prj210099_e.htm", "210099")</f>
        <v>210099</v>
      </c>
      <c r="J1877" s="1" t="str">
        <f>HYPERLINK("http://geochem.nrcan.gc.ca/cdogs/content/svy/svy210158_e.htm", "210158")</f>
        <v>210158</v>
      </c>
      <c r="L1877" t="s">
        <v>8252</v>
      </c>
      <c r="M1877">
        <v>142.80000000000001</v>
      </c>
      <c r="N1877" t="s">
        <v>8252</v>
      </c>
      <c r="O1877" t="s">
        <v>8253</v>
      </c>
      <c r="P1877" t="s">
        <v>8254</v>
      </c>
      <c r="Q1877" t="s">
        <v>8255</v>
      </c>
      <c r="R1877" t="s">
        <v>8256</v>
      </c>
      <c r="T1877" t="s">
        <v>25</v>
      </c>
    </row>
    <row r="1878" spans="1:20" x14ac:dyDescent="0.25">
      <c r="A1878">
        <v>62.2919816</v>
      </c>
      <c r="B1878">
        <v>-128.17067259999999</v>
      </c>
      <c r="C1878" s="1" t="str">
        <f>HYPERLINK("http://geochem.nrcan.gc.ca/cdogs/content/kwd/kwd020018_e.htm", "Fluid (stream)")</f>
        <v>Fluid (stream)</v>
      </c>
      <c r="D1878" s="1" t="str">
        <f>HYPERLINK("http://geochem.nrcan.gc.ca/cdogs/content/kwd/kwd080076_e.htm", "Filtering: 0.45 µm filter paper")</f>
        <v>Filtering: 0.45 µm filter paper</v>
      </c>
      <c r="E1878" s="1" t="str">
        <f>HYPERLINK("http://geochem.nrcan.gc.ca/cdogs/content/dgp/dgp00002_e.htm", "Total")</f>
        <v>Total</v>
      </c>
      <c r="F1878" s="1" t="str">
        <f>HYPERLINK("http://geochem.nrcan.gc.ca/cdogs/content/agp/agp01500_e.htm", "SO4 | NONE | IEC")</f>
        <v>SO4 | NONE | IEC</v>
      </c>
      <c r="G1878" s="1" t="str">
        <f>HYPERLINK("http://geochem.nrcan.gc.ca/cdogs/content/mth/mth01169_e.htm", "1169")</f>
        <v>1169</v>
      </c>
      <c r="H1878" s="1" t="str">
        <f>HYPERLINK("http://geochem.nrcan.gc.ca/cdogs/content/bdl/bdl210484_e.htm", "210484")</f>
        <v>210484</v>
      </c>
      <c r="I1878" s="1" t="str">
        <f>HYPERLINK("http://geochem.nrcan.gc.ca/cdogs/content/prj/prj210099_e.htm", "210099")</f>
        <v>210099</v>
      </c>
      <c r="J1878" s="1" t="str">
        <f>HYPERLINK("http://geochem.nrcan.gc.ca/cdogs/content/svy/svy210158_e.htm", "210158")</f>
        <v>210158</v>
      </c>
      <c r="L1878" t="s">
        <v>547</v>
      </c>
      <c r="M1878">
        <v>8.6</v>
      </c>
      <c r="N1878" t="s">
        <v>547</v>
      </c>
      <c r="O1878" t="s">
        <v>8257</v>
      </c>
      <c r="P1878" t="s">
        <v>8258</v>
      </c>
      <c r="Q1878" t="s">
        <v>8259</v>
      </c>
      <c r="R1878" t="s">
        <v>8260</v>
      </c>
      <c r="T1878" t="s">
        <v>25</v>
      </c>
    </row>
    <row r="1879" spans="1:20" x14ac:dyDescent="0.25">
      <c r="A1879">
        <v>62.2740437</v>
      </c>
      <c r="B1879">
        <v>-128.1673711</v>
      </c>
      <c r="C1879" s="1" t="str">
        <f>HYPERLINK("http://geochem.nrcan.gc.ca/cdogs/content/kwd/kwd020018_e.htm", "Fluid (stream)")</f>
        <v>Fluid (stream)</v>
      </c>
      <c r="D1879" s="1" t="str">
        <f>HYPERLINK("http://geochem.nrcan.gc.ca/cdogs/content/kwd/kwd080076_e.htm", "Filtering: 0.45 µm filter paper")</f>
        <v>Filtering: 0.45 µm filter paper</v>
      </c>
      <c r="E1879" s="1" t="str">
        <f>HYPERLINK("http://geochem.nrcan.gc.ca/cdogs/content/dgp/dgp00002_e.htm", "Total")</f>
        <v>Total</v>
      </c>
      <c r="F1879" s="1" t="str">
        <f>HYPERLINK("http://geochem.nrcan.gc.ca/cdogs/content/agp/agp01500_e.htm", "SO4 | NONE | IEC")</f>
        <v>SO4 | NONE | IEC</v>
      </c>
      <c r="G1879" s="1" t="str">
        <f>HYPERLINK("http://geochem.nrcan.gc.ca/cdogs/content/mth/mth01169_e.htm", "1169")</f>
        <v>1169</v>
      </c>
      <c r="H1879" s="1" t="str">
        <f>HYPERLINK("http://geochem.nrcan.gc.ca/cdogs/content/bdl/bdl210484_e.htm", "210484")</f>
        <v>210484</v>
      </c>
      <c r="I1879" s="1" t="str">
        <f>HYPERLINK("http://geochem.nrcan.gc.ca/cdogs/content/prj/prj210099_e.htm", "210099")</f>
        <v>210099</v>
      </c>
      <c r="J1879" s="1" t="str">
        <f>HYPERLINK("http://geochem.nrcan.gc.ca/cdogs/content/svy/svy210158_e.htm", "210158")</f>
        <v>210158</v>
      </c>
      <c r="L1879" t="s">
        <v>502</v>
      </c>
      <c r="M1879">
        <v>23.9</v>
      </c>
      <c r="N1879" t="s">
        <v>502</v>
      </c>
      <c r="O1879" t="s">
        <v>8261</v>
      </c>
      <c r="P1879" t="s">
        <v>8262</v>
      </c>
      <c r="Q1879" t="s">
        <v>8263</v>
      </c>
      <c r="R1879" t="s">
        <v>8264</v>
      </c>
      <c r="T1879" t="s">
        <v>25</v>
      </c>
    </row>
    <row r="1880" spans="1:20" x14ac:dyDescent="0.25">
      <c r="A1880">
        <v>62.270808500000001</v>
      </c>
      <c r="B1880">
        <v>-128.151914</v>
      </c>
      <c r="C1880" s="1" t="str">
        <f>HYPERLINK("http://geochem.nrcan.gc.ca/cdogs/content/kwd/kwd020018_e.htm", "Fluid (stream)")</f>
        <v>Fluid (stream)</v>
      </c>
      <c r="D1880" s="1" t="str">
        <f>HYPERLINK("http://geochem.nrcan.gc.ca/cdogs/content/kwd/kwd080076_e.htm", "Filtering: 0.45 µm filter paper")</f>
        <v>Filtering: 0.45 µm filter paper</v>
      </c>
      <c r="E1880" s="1" t="str">
        <f>HYPERLINK("http://geochem.nrcan.gc.ca/cdogs/content/dgp/dgp00002_e.htm", "Total")</f>
        <v>Total</v>
      </c>
      <c r="F1880" s="1" t="str">
        <f>HYPERLINK("http://geochem.nrcan.gc.ca/cdogs/content/agp/agp01500_e.htm", "SO4 | NONE | IEC")</f>
        <v>SO4 | NONE | IEC</v>
      </c>
      <c r="G1880" s="1" t="str">
        <f>HYPERLINK("http://geochem.nrcan.gc.ca/cdogs/content/mth/mth01169_e.htm", "1169")</f>
        <v>1169</v>
      </c>
      <c r="H1880" s="1" t="str">
        <f>HYPERLINK("http://geochem.nrcan.gc.ca/cdogs/content/bdl/bdl210484_e.htm", "210484")</f>
        <v>210484</v>
      </c>
      <c r="I1880" s="1" t="str">
        <f>HYPERLINK("http://geochem.nrcan.gc.ca/cdogs/content/prj/prj210099_e.htm", "210099")</f>
        <v>210099</v>
      </c>
      <c r="J1880" s="1" t="str">
        <f>HYPERLINK("http://geochem.nrcan.gc.ca/cdogs/content/svy/svy210158_e.htm", "210158")</f>
        <v>210158</v>
      </c>
      <c r="L1880" t="s">
        <v>7715</v>
      </c>
      <c r="M1880">
        <v>4.7</v>
      </c>
      <c r="N1880" t="s">
        <v>7715</v>
      </c>
      <c r="O1880" t="s">
        <v>8265</v>
      </c>
      <c r="P1880" t="s">
        <v>8266</v>
      </c>
      <c r="Q1880" t="s">
        <v>8267</v>
      </c>
      <c r="R1880" t="s">
        <v>8268</v>
      </c>
      <c r="T1880" t="s">
        <v>25</v>
      </c>
    </row>
    <row r="1881" spans="1:20" x14ac:dyDescent="0.25">
      <c r="C1881" t="s">
        <v>4746</v>
      </c>
      <c r="D1881" t="s">
        <v>4747</v>
      </c>
      <c r="E1881" s="1" t="str">
        <f>HYPERLINK("http://geochem.nrcan.gc.ca/cdogs/content/dgp/dgp00002_e.htm", "Total")</f>
        <v>Total</v>
      </c>
      <c r="F1881" s="1" t="str">
        <f>HYPERLINK("http://geochem.nrcan.gc.ca/cdogs/content/agp/agp01500_e.htm", "SO4 | NONE | IEC")</f>
        <v>SO4 | NONE | IEC</v>
      </c>
      <c r="G1881" s="1" t="str">
        <f>HYPERLINK("http://geochem.nrcan.gc.ca/cdogs/content/mth/mth01169_e.htm", "1169")</f>
        <v>1169</v>
      </c>
      <c r="H1881" s="1" t="str">
        <f>HYPERLINK("http://geochem.nrcan.gc.ca/cdogs/content/bdl/bdl210484_e.htm", "210484")</f>
        <v>210484</v>
      </c>
      <c r="L1881" t="s">
        <v>5339</v>
      </c>
      <c r="M1881">
        <v>12.3</v>
      </c>
      <c r="N1881">
        <v>12.3</v>
      </c>
      <c r="Q1881" t="s">
        <v>8269</v>
      </c>
      <c r="R1881" t="s">
        <v>8270</v>
      </c>
      <c r="T1881">
        <v>0</v>
      </c>
    </row>
    <row r="1882" spans="1:20" x14ac:dyDescent="0.25">
      <c r="A1882">
        <v>62.276402599999997</v>
      </c>
      <c r="B1882">
        <v>-128.1448006</v>
      </c>
      <c r="C1882" s="1" t="str">
        <f>HYPERLINK("http://geochem.nrcan.gc.ca/cdogs/content/kwd/kwd020018_e.htm", "Fluid (stream)")</f>
        <v>Fluid (stream)</v>
      </c>
      <c r="D1882" s="1" t="str">
        <f>HYPERLINK("http://geochem.nrcan.gc.ca/cdogs/content/kwd/kwd080076_e.htm", "Filtering: 0.45 µm filter paper")</f>
        <v>Filtering: 0.45 µm filter paper</v>
      </c>
      <c r="E1882" s="1" t="str">
        <f>HYPERLINK("http://geochem.nrcan.gc.ca/cdogs/content/dgp/dgp00002_e.htm", "Total")</f>
        <v>Total</v>
      </c>
      <c r="F1882" s="1" t="str">
        <f>HYPERLINK("http://geochem.nrcan.gc.ca/cdogs/content/agp/agp01500_e.htm", "SO4 | NONE | IEC")</f>
        <v>SO4 | NONE | IEC</v>
      </c>
      <c r="G1882" s="1" t="str">
        <f>HYPERLINK("http://geochem.nrcan.gc.ca/cdogs/content/mth/mth01169_e.htm", "1169")</f>
        <v>1169</v>
      </c>
      <c r="H1882" s="1" t="str">
        <f>HYPERLINK("http://geochem.nrcan.gc.ca/cdogs/content/bdl/bdl210484_e.htm", "210484")</f>
        <v>210484</v>
      </c>
      <c r="I1882" s="1" t="str">
        <f>HYPERLINK("http://geochem.nrcan.gc.ca/cdogs/content/prj/prj210099_e.htm", "210099")</f>
        <v>210099</v>
      </c>
      <c r="J1882" s="1" t="str">
        <f>HYPERLINK("http://geochem.nrcan.gc.ca/cdogs/content/svy/svy210158_e.htm", "210158")</f>
        <v>210158</v>
      </c>
      <c r="L1882" t="s">
        <v>8271</v>
      </c>
      <c r="M1882">
        <v>66.3</v>
      </c>
      <c r="N1882" t="s">
        <v>8271</v>
      </c>
      <c r="O1882" t="s">
        <v>8272</v>
      </c>
      <c r="P1882" t="s">
        <v>8273</v>
      </c>
      <c r="Q1882" t="s">
        <v>8274</v>
      </c>
      <c r="R1882" t="s">
        <v>8275</v>
      </c>
      <c r="T1882" t="s">
        <v>25</v>
      </c>
    </row>
    <row r="1883" spans="1:20" x14ac:dyDescent="0.25">
      <c r="A1883">
        <v>62.298654999999997</v>
      </c>
      <c r="B1883">
        <v>-128.15037720000001</v>
      </c>
      <c r="C1883" s="1" t="str">
        <f>HYPERLINK("http://geochem.nrcan.gc.ca/cdogs/content/kwd/kwd020018_e.htm", "Fluid (stream)")</f>
        <v>Fluid (stream)</v>
      </c>
      <c r="D1883" s="1" t="str">
        <f>HYPERLINK("http://geochem.nrcan.gc.ca/cdogs/content/kwd/kwd080076_e.htm", "Filtering: 0.45 µm filter paper")</f>
        <v>Filtering: 0.45 µm filter paper</v>
      </c>
      <c r="E1883" s="1" t="str">
        <f>HYPERLINK("http://geochem.nrcan.gc.ca/cdogs/content/dgp/dgp00002_e.htm", "Total")</f>
        <v>Total</v>
      </c>
      <c r="F1883" s="1" t="str">
        <f>HYPERLINK("http://geochem.nrcan.gc.ca/cdogs/content/agp/agp01500_e.htm", "SO4 | NONE | IEC")</f>
        <v>SO4 | NONE | IEC</v>
      </c>
      <c r="G1883" s="1" t="str">
        <f>HYPERLINK("http://geochem.nrcan.gc.ca/cdogs/content/mth/mth01169_e.htm", "1169")</f>
        <v>1169</v>
      </c>
      <c r="H1883" s="1" t="str">
        <f>HYPERLINK("http://geochem.nrcan.gc.ca/cdogs/content/bdl/bdl210484_e.htm", "210484")</f>
        <v>210484</v>
      </c>
      <c r="I1883" s="1" t="str">
        <f>HYPERLINK("http://geochem.nrcan.gc.ca/cdogs/content/prj/prj210099_e.htm", "210099")</f>
        <v>210099</v>
      </c>
      <c r="J1883" s="1" t="str">
        <f>HYPERLINK("http://geochem.nrcan.gc.ca/cdogs/content/svy/svy210158_e.htm", "210158")</f>
        <v>210158</v>
      </c>
      <c r="L1883" t="s">
        <v>8276</v>
      </c>
      <c r="M1883">
        <v>160.19999999999999</v>
      </c>
      <c r="N1883" t="s">
        <v>8276</v>
      </c>
      <c r="O1883" t="s">
        <v>8277</v>
      </c>
      <c r="P1883" t="s">
        <v>8278</v>
      </c>
      <c r="Q1883" t="s">
        <v>8279</v>
      </c>
      <c r="R1883" t="s">
        <v>8280</v>
      </c>
      <c r="T1883" t="s">
        <v>25</v>
      </c>
    </row>
    <row r="1884" spans="1:20" x14ac:dyDescent="0.25">
      <c r="A1884">
        <v>62.325975900000003</v>
      </c>
      <c r="B1884">
        <v>-128.12916630000001</v>
      </c>
      <c r="C1884" s="1" t="str">
        <f>HYPERLINK("http://geochem.nrcan.gc.ca/cdogs/content/kwd/kwd020018_e.htm", "Fluid (stream)")</f>
        <v>Fluid (stream)</v>
      </c>
      <c r="D1884" s="1" t="str">
        <f>HYPERLINK("http://geochem.nrcan.gc.ca/cdogs/content/kwd/kwd080076_e.htm", "Filtering: 0.45 µm filter paper")</f>
        <v>Filtering: 0.45 µm filter paper</v>
      </c>
      <c r="E1884" s="1" t="str">
        <f>HYPERLINK("http://geochem.nrcan.gc.ca/cdogs/content/dgp/dgp00002_e.htm", "Total")</f>
        <v>Total</v>
      </c>
      <c r="F1884" s="1" t="str">
        <f>HYPERLINK("http://geochem.nrcan.gc.ca/cdogs/content/agp/agp01500_e.htm", "SO4 | NONE | IEC")</f>
        <v>SO4 | NONE | IEC</v>
      </c>
      <c r="G1884" s="1" t="str">
        <f>HYPERLINK("http://geochem.nrcan.gc.ca/cdogs/content/mth/mth01169_e.htm", "1169")</f>
        <v>1169</v>
      </c>
      <c r="H1884" s="1" t="str">
        <f>HYPERLINK("http://geochem.nrcan.gc.ca/cdogs/content/bdl/bdl210484_e.htm", "210484")</f>
        <v>210484</v>
      </c>
      <c r="I1884" s="1" t="str">
        <f>HYPERLINK("http://geochem.nrcan.gc.ca/cdogs/content/prj/prj210099_e.htm", "210099")</f>
        <v>210099</v>
      </c>
      <c r="J1884" s="1" t="str">
        <f>HYPERLINK("http://geochem.nrcan.gc.ca/cdogs/content/svy/svy210158_e.htm", "210158")</f>
        <v>210158</v>
      </c>
      <c r="L1884" t="s">
        <v>8281</v>
      </c>
      <c r="M1884">
        <v>64.2</v>
      </c>
      <c r="N1884" t="s">
        <v>8281</v>
      </c>
      <c r="O1884" t="s">
        <v>8282</v>
      </c>
      <c r="P1884" t="s">
        <v>8283</v>
      </c>
      <c r="Q1884" t="s">
        <v>8284</v>
      </c>
      <c r="R1884" t="s">
        <v>8285</v>
      </c>
      <c r="T1884" t="s">
        <v>25</v>
      </c>
    </row>
    <row r="1885" spans="1:20" x14ac:dyDescent="0.25">
      <c r="A1885">
        <v>62.302953600000002</v>
      </c>
      <c r="B1885">
        <v>-128.0566451</v>
      </c>
      <c r="C1885" s="1" t="str">
        <f>HYPERLINK("http://geochem.nrcan.gc.ca/cdogs/content/kwd/kwd020018_e.htm", "Fluid (stream)")</f>
        <v>Fluid (stream)</v>
      </c>
      <c r="D1885" s="1" t="str">
        <f>HYPERLINK("http://geochem.nrcan.gc.ca/cdogs/content/kwd/kwd080076_e.htm", "Filtering: 0.45 µm filter paper")</f>
        <v>Filtering: 0.45 µm filter paper</v>
      </c>
      <c r="E1885" s="1" t="str">
        <f>HYPERLINK("http://geochem.nrcan.gc.ca/cdogs/content/dgp/dgp00002_e.htm", "Total")</f>
        <v>Total</v>
      </c>
      <c r="F1885" s="1" t="str">
        <f>HYPERLINK("http://geochem.nrcan.gc.ca/cdogs/content/agp/agp01500_e.htm", "SO4 | NONE | IEC")</f>
        <v>SO4 | NONE | IEC</v>
      </c>
      <c r="G1885" s="1" t="str">
        <f>HYPERLINK("http://geochem.nrcan.gc.ca/cdogs/content/mth/mth01169_e.htm", "1169")</f>
        <v>1169</v>
      </c>
      <c r="H1885" s="1" t="str">
        <f>HYPERLINK("http://geochem.nrcan.gc.ca/cdogs/content/bdl/bdl210484_e.htm", "210484")</f>
        <v>210484</v>
      </c>
      <c r="I1885" s="1" t="str">
        <f>HYPERLINK("http://geochem.nrcan.gc.ca/cdogs/content/prj/prj210099_e.htm", "210099")</f>
        <v>210099</v>
      </c>
      <c r="J1885" s="1" t="str">
        <f>HYPERLINK("http://geochem.nrcan.gc.ca/cdogs/content/svy/svy210158_e.htm", "210158")</f>
        <v>210158</v>
      </c>
      <c r="L1885" t="s">
        <v>1359</v>
      </c>
      <c r="M1885">
        <v>44.6</v>
      </c>
      <c r="N1885" t="s">
        <v>1359</v>
      </c>
      <c r="O1885" t="s">
        <v>8286</v>
      </c>
      <c r="P1885" t="s">
        <v>8287</v>
      </c>
      <c r="Q1885" t="s">
        <v>8288</v>
      </c>
      <c r="R1885" t="s">
        <v>8289</v>
      </c>
      <c r="T1885" t="s">
        <v>25</v>
      </c>
    </row>
    <row r="1886" spans="1:20" x14ac:dyDescent="0.25">
      <c r="A1886">
        <v>62.303276799999999</v>
      </c>
      <c r="B1886">
        <v>-128.0434822</v>
      </c>
      <c r="C1886" s="1" t="str">
        <f>HYPERLINK("http://geochem.nrcan.gc.ca/cdogs/content/kwd/kwd020018_e.htm", "Fluid (stream)")</f>
        <v>Fluid (stream)</v>
      </c>
      <c r="D1886" s="1" t="str">
        <f>HYPERLINK("http://geochem.nrcan.gc.ca/cdogs/content/kwd/kwd080076_e.htm", "Filtering: 0.45 µm filter paper")</f>
        <v>Filtering: 0.45 µm filter paper</v>
      </c>
      <c r="E1886" s="1" t="str">
        <f>HYPERLINK("http://geochem.nrcan.gc.ca/cdogs/content/dgp/dgp00002_e.htm", "Total")</f>
        <v>Total</v>
      </c>
      <c r="F1886" s="1" t="str">
        <f>HYPERLINK("http://geochem.nrcan.gc.ca/cdogs/content/agp/agp01500_e.htm", "SO4 | NONE | IEC")</f>
        <v>SO4 | NONE | IEC</v>
      </c>
      <c r="G1886" s="1" t="str">
        <f>HYPERLINK("http://geochem.nrcan.gc.ca/cdogs/content/mth/mth01169_e.htm", "1169")</f>
        <v>1169</v>
      </c>
      <c r="H1886" s="1" t="str">
        <f>HYPERLINK("http://geochem.nrcan.gc.ca/cdogs/content/bdl/bdl210484_e.htm", "210484")</f>
        <v>210484</v>
      </c>
      <c r="I1886" s="1" t="str">
        <f>HYPERLINK("http://geochem.nrcan.gc.ca/cdogs/content/prj/prj210099_e.htm", "210099")</f>
        <v>210099</v>
      </c>
      <c r="J1886" s="1" t="str">
        <f>HYPERLINK("http://geochem.nrcan.gc.ca/cdogs/content/svy/svy210158_e.htm", "210158")</f>
        <v>210158</v>
      </c>
      <c r="L1886" t="s">
        <v>7849</v>
      </c>
      <c r="M1886">
        <v>51.7</v>
      </c>
      <c r="N1886" t="s">
        <v>7849</v>
      </c>
      <c r="O1886" t="s">
        <v>8290</v>
      </c>
      <c r="P1886" t="s">
        <v>8291</v>
      </c>
      <c r="Q1886" t="s">
        <v>8292</v>
      </c>
      <c r="R1886" t="s">
        <v>8293</v>
      </c>
      <c r="T1886" t="s">
        <v>25</v>
      </c>
    </row>
    <row r="1887" spans="1:20" x14ac:dyDescent="0.25">
      <c r="A1887">
        <v>62.303276799999999</v>
      </c>
      <c r="B1887">
        <v>-128.0434822</v>
      </c>
      <c r="C1887" s="1" t="str">
        <f>HYPERLINK("http://geochem.nrcan.gc.ca/cdogs/content/kwd/kwd020018_e.htm", "Fluid (stream)")</f>
        <v>Fluid (stream)</v>
      </c>
      <c r="D1887" s="1" t="str">
        <f>HYPERLINK("http://geochem.nrcan.gc.ca/cdogs/content/kwd/kwd080076_e.htm", "Filtering: 0.45 µm filter paper")</f>
        <v>Filtering: 0.45 µm filter paper</v>
      </c>
      <c r="E1887" s="1" t="str">
        <f>HYPERLINK("http://geochem.nrcan.gc.ca/cdogs/content/dgp/dgp00002_e.htm", "Total")</f>
        <v>Total</v>
      </c>
      <c r="F1887" s="1" t="str">
        <f>HYPERLINK("http://geochem.nrcan.gc.ca/cdogs/content/agp/agp01500_e.htm", "SO4 | NONE | IEC")</f>
        <v>SO4 | NONE | IEC</v>
      </c>
      <c r="G1887" s="1" t="str">
        <f>HYPERLINK("http://geochem.nrcan.gc.ca/cdogs/content/mth/mth01169_e.htm", "1169")</f>
        <v>1169</v>
      </c>
      <c r="H1887" s="1" t="str">
        <f>HYPERLINK("http://geochem.nrcan.gc.ca/cdogs/content/bdl/bdl210484_e.htm", "210484")</f>
        <v>210484</v>
      </c>
      <c r="I1887" s="1" t="str">
        <f>HYPERLINK("http://geochem.nrcan.gc.ca/cdogs/content/prj/prj210099_e.htm", "210099")</f>
        <v>210099</v>
      </c>
      <c r="J1887" s="1" t="str">
        <f>HYPERLINK("http://geochem.nrcan.gc.ca/cdogs/content/svy/svy210158_e.htm", "210158")</f>
        <v>210158</v>
      </c>
      <c r="L1887" t="s">
        <v>2064</v>
      </c>
      <c r="M1887">
        <v>51.5</v>
      </c>
      <c r="N1887" t="s">
        <v>2064</v>
      </c>
      <c r="O1887" t="s">
        <v>8290</v>
      </c>
      <c r="P1887" t="s">
        <v>8294</v>
      </c>
      <c r="Q1887" t="s">
        <v>8295</v>
      </c>
      <c r="R1887" t="s">
        <v>8296</v>
      </c>
      <c r="T1887" t="s">
        <v>25</v>
      </c>
    </row>
    <row r="1888" spans="1:20" x14ac:dyDescent="0.25">
      <c r="A1888">
        <v>62.337423600000001</v>
      </c>
      <c r="B1888">
        <v>-128.05372929999999</v>
      </c>
      <c r="C1888" s="1" t="str">
        <f>HYPERLINK("http://geochem.nrcan.gc.ca/cdogs/content/kwd/kwd020018_e.htm", "Fluid (stream)")</f>
        <v>Fluid (stream)</v>
      </c>
      <c r="D1888" s="1" t="str">
        <f>HYPERLINK("http://geochem.nrcan.gc.ca/cdogs/content/kwd/kwd080076_e.htm", "Filtering: 0.45 µm filter paper")</f>
        <v>Filtering: 0.45 µm filter paper</v>
      </c>
      <c r="E1888" s="1" t="str">
        <f>HYPERLINK("http://geochem.nrcan.gc.ca/cdogs/content/dgp/dgp00002_e.htm", "Total")</f>
        <v>Total</v>
      </c>
      <c r="F1888" s="1" t="str">
        <f>HYPERLINK("http://geochem.nrcan.gc.ca/cdogs/content/agp/agp01500_e.htm", "SO4 | NONE | IEC")</f>
        <v>SO4 | NONE | IEC</v>
      </c>
      <c r="G1888" s="1" t="str">
        <f>HYPERLINK("http://geochem.nrcan.gc.ca/cdogs/content/mth/mth01169_e.htm", "1169")</f>
        <v>1169</v>
      </c>
      <c r="H1888" s="1" t="str">
        <f>HYPERLINK("http://geochem.nrcan.gc.ca/cdogs/content/bdl/bdl210484_e.htm", "210484")</f>
        <v>210484</v>
      </c>
      <c r="I1888" s="1" t="str">
        <f>HYPERLINK("http://geochem.nrcan.gc.ca/cdogs/content/prj/prj210099_e.htm", "210099")</f>
        <v>210099</v>
      </c>
      <c r="J1888" s="1" t="str">
        <f>HYPERLINK("http://geochem.nrcan.gc.ca/cdogs/content/svy/svy210158_e.htm", "210158")</f>
        <v>210158</v>
      </c>
      <c r="L1888" t="s">
        <v>8297</v>
      </c>
      <c r="M1888">
        <v>48.4</v>
      </c>
      <c r="N1888" t="s">
        <v>8297</v>
      </c>
      <c r="O1888" t="s">
        <v>8298</v>
      </c>
      <c r="P1888" t="s">
        <v>8299</v>
      </c>
      <c r="Q1888" t="s">
        <v>8300</v>
      </c>
      <c r="R1888" t="s">
        <v>8301</v>
      </c>
      <c r="T1888" t="s">
        <v>25</v>
      </c>
    </row>
    <row r="1889" spans="1:20" x14ac:dyDescent="0.25">
      <c r="A1889">
        <v>62.349905999999997</v>
      </c>
      <c r="B1889">
        <v>-128.01549739999999</v>
      </c>
      <c r="C1889" s="1" t="str">
        <f>HYPERLINK("http://geochem.nrcan.gc.ca/cdogs/content/kwd/kwd020018_e.htm", "Fluid (stream)")</f>
        <v>Fluid (stream)</v>
      </c>
      <c r="D1889" s="1" t="str">
        <f>HYPERLINK("http://geochem.nrcan.gc.ca/cdogs/content/kwd/kwd080076_e.htm", "Filtering: 0.45 µm filter paper")</f>
        <v>Filtering: 0.45 µm filter paper</v>
      </c>
      <c r="E1889" s="1" t="str">
        <f>HYPERLINK("http://geochem.nrcan.gc.ca/cdogs/content/dgp/dgp00002_e.htm", "Total")</f>
        <v>Total</v>
      </c>
      <c r="F1889" s="1" t="str">
        <f>HYPERLINK("http://geochem.nrcan.gc.ca/cdogs/content/agp/agp01500_e.htm", "SO4 | NONE | IEC")</f>
        <v>SO4 | NONE | IEC</v>
      </c>
      <c r="G1889" s="1" t="str">
        <f>HYPERLINK("http://geochem.nrcan.gc.ca/cdogs/content/mth/mth01169_e.htm", "1169")</f>
        <v>1169</v>
      </c>
      <c r="H1889" s="1" t="str">
        <f>HYPERLINK("http://geochem.nrcan.gc.ca/cdogs/content/bdl/bdl210484_e.htm", "210484")</f>
        <v>210484</v>
      </c>
      <c r="I1889" s="1" t="str">
        <f>HYPERLINK("http://geochem.nrcan.gc.ca/cdogs/content/prj/prj210099_e.htm", "210099")</f>
        <v>210099</v>
      </c>
      <c r="J1889" s="1" t="str">
        <f>HYPERLINK("http://geochem.nrcan.gc.ca/cdogs/content/svy/svy210158_e.htm", "210158")</f>
        <v>210158</v>
      </c>
      <c r="L1889" t="s">
        <v>905</v>
      </c>
      <c r="M1889">
        <v>30.9</v>
      </c>
      <c r="N1889" t="s">
        <v>905</v>
      </c>
      <c r="O1889" t="s">
        <v>8302</v>
      </c>
      <c r="P1889" t="s">
        <v>8303</v>
      </c>
      <c r="Q1889" t="s">
        <v>8304</v>
      </c>
      <c r="R1889" t="s">
        <v>8305</v>
      </c>
      <c r="T1889" t="s">
        <v>25</v>
      </c>
    </row>
    <row r="1890" spans="1:20" x14ac:dyDescent="0.25">
      <c r="C1890" t="s">
        <v>4746</v>
      </c>
      <c r="D1890" t="s">
        <v>4747</v>
      </c>
      <c r="E1890" s="1" t="str">
        <f>HYPERLINK("http://geochem.nrcan.gc.ca/cdogs/content/dgp/dgp00002_e.htm", "Total")</f>
        <v>Total</v>
      </c>
      <c r="F1890" s="1" t="str">
        <f>HYPERLINK("http://geochem.nrcan.gc.ca/cdogs/content/agp/agp01500_e.htm", "SO4 | NONE | IEC")</f>
        <v>SO4 | NONE | IEC</v>
      </c>
      <c r="G1890" s="1" t="str">
        <f>HYPERLINK("http://geochem.nrcan.gc.ca/cdogs/content/mth/mth01169_e.htm", "1169")</f>
        <v>1169</v>
      </c>
      <c r="H1890" s="1" t="str">
        <f>HYPERLINK("http://geochem.nrcan.gc.ca/cdogs/content/bdl/bdl210484_e.htm", "210484")</f>
        <v>210484</v>
      </c>
      <c r="L1890" t="s">
        <v>2425</v>
      </c>
      <c r="M1890">
        <v>23.4</v>
      </c>
      <c r="N1890">
        <v>23.4</v>
      </c>
      <c r="Q1890" t="s">
        <v>8306</v>
      </c>
      <c r="R1890" t="s">
        <v>8307</v>
      </c>
      <c r="T1890">
        <v>0</v>
      </c>
    </row>
    <row r="1891" spans="1:20" x14ac:dyDescent="0.25">
      <c r="A1891">
        <v>62.390242600000001</v>
      </c>
      <c r="B1891">
        <v>-128.00966790000001</v>
      </c>
      <c r="C1891" s="1" t="str">
        <f>HYPERLINK("http://geochem.nrcan.gc.ca/cdogs/content/kwd/kwd020018_e.htm", "Fluid (stream)")</f>
        <v>Fluid (stream)</v>
      </c>
      <c r="D1891" s="1" t="str">
        <f>HYPERLINK("http://geochem.nrcan.gc.ca/cdogs/content/kwd/kwd080076_e.htm", "Filtering: 0.45 µm filter paper")</f>
        <v>Filtering: 0.45 µm filter paper</v>
      </c>
      <c r="E1891" s="1" t="str">
        <f>HYPERLINK("http://geochem.nrcan.gc.ca/cdogs/content/dgp/dgp00002_e.htm", "Total")</f>
        <v>Total</v>
      </c>
      <c r="F1891" s="1" t="str">
        <f>HYPERLINK("http://geochem.nrcan.gc.ca/cdogs/content/agp/agp01500_e.htm", "SO4 | NONE | IEC")</f>
        <v>SO4 | NONE | IEC</v>
      </c>
      <c r="G1891" s="1" t="str">
        <f>HYPERLINK("http://geochem.nrcan.gc.ca/cdogs/content/mth/mth01169_e.htm", "1169")</f>
        <v>1169</v>
      </c>
      <c r="H1891" s="1" t="str">
        <f>HYPERLINK("http://geochem.nrcan.gc.ca/cdogs/content/bdl/bdl210484_e.htm", "210484")</f>
        <v>210484</v>
      </c>
      <c r="I1891" s="1" t="str">
        <f>HYPERLINK("http://geochem.nrcan.gc.ca/cdogs/content/prj/prj210099_e.htm", "210099")</f>
        <v>210099</v>
      </c>
      <c r="J1891" s="1" t="str">
        <f>HYPERLINK("http://geochem.nrcan.gc.ca/cdogs/content/svy/svy210158_e.htm", "210158")</f>
        <v>210158</v>
      </c>
      <c r="L1891" t="s">
        <v>976</v>
      </c>
      <c r="M1891">
        <v>4.8</v>
      </c>
      <c r="N1891" t="s">
        <v>976</v>
      </c>
      <c r="O1891" t="s">
        <v>8308</v>
      </c>
      <c r="P1891" t="s">
        <v>8309</v>
      </c>
      <c r="Q1891" t="s">
        <v>8310</v>
      </c>
      <c r="R1891" t="s">
        <v>8311</v>
      </c>
      <c r="T1891" t="s">
        <v>25</v>
      </c>
    </row>
    <row r="1892" spans="1:20" x14ac:dyDescent="0.25">
      <c r="A1892">
        <v>62.375332399999998</v>
      </c>
      <c r="B1892">
        <v>-128.02243540000001</v>
      </c>
      <c r="C1892" s="1" t="str">
        <f>HYPERLINK("http://geochem.nrcan.gc.ca/cdogs/content/kwd/kwd020018_e.htm", "Fluid (stream)")</f>
        <v>Fluid (stream)</v>
      </c>
      <c r="D1892" s="1" t="str">
        <f>HYPERLINK("http://geochem.nrcan.gc.ca/cdogs/content/kwd/kwd080076_e.htm", "Filtering: 0.45 µm filter paper")</f>
        <v>Filtering: 0.45 µm filter paper</v>
      </c>
      <c r="E1892" s="1" t="str">
        <f>HYPERLINK("http://geochem.nrcan.gc.ca/cdogs/content/dgp/dgp00002_e.htm", "Total")</f>
        <v>Total</v>
      </c>
      <c r="F1892" s="1" t="str">
        <f>HYPERLINK("http://geochem.nrcan.gc.ca/cdogs/content/agp/agp01500_e.htm", "SO4 | NONE | IEC")</f>
        <v>SO4 | NONE | IEC</v>
      </c>
      <c r="G1892" s="1" t="str">
        <f>HYPERLINK("http://geochem.nrcan.gc.ca/cdogs/content/mth/mth01169_e.htm", "1169")</f>
        <v>1169</v>
      </c>
      <c r="H1892" s="1" t="str">
        <f>HYPERLINK("http://geochem.nrcan.gc.ca/cdogs/content/bdl/bdl210484_e.htm", "210484")</f>
        <v>210484</v>
      </c>
      <c r="I1892" s="1" t="str">
        <f>HYPERLINK("http://geochem.nrcan.gc.ca/cdogs/content/prj/prj210099_e.htm", "210099")</f>
        <v>210099</v>
      </c>
      <c r="J1892" s="1" t="str">
        <f>HYPERLINK("http://geochem.nrcan.gc.ca/cdogs/content/svy/svy210158_e.htm", "210158")</f>
        <v>210158</v>
      </c>
      <c r="L1892" t="s">
        <v>1613</v>
      </c>
      <c r="M1892">
        <v>11.7</v>
      </c>
      <c r="N1892" t="s">
        <v>1613</v>
      </c>
      <c r="O1892" t="s">
        <v>8312</v>
      </c>
      <c r="P1892" t="s">
        <v>8313</v>
      </c>
      <c r="Q1892" t="s">
        <v>8314</v>
      </c>
      <c r="R1892" t="s">
        <v>8315</v>
      </c>
      <c r="T1892" t="s">
        <v>25</v>
      </c>
    </row>
    <row r="1893" spans="1:20" x14ac:dyDescent="0.25">
      <c r="A1893">
        <v>62.351148299999998</v>
      </c>
      <c r="B1893">
        <v>-128.0817887</v>
      </c>
      <c r="C1893" s="1" t="str">
        <f>HYPERLINK("http://geochem.nrcan.gc.ca/cdogs/content/kwd/kwd020018_e.htm", "Fluid (stream)")</f>
        <v>Fluid (stream)</v>
      </c>
      <c r="D1893" s="1" t="str">
        <f>HYPERLINK("http://geochem.nrcan.gc.ca/cdogs/content/kwd/kwd080076_e.htm", "Filtering: 0.45 µm filter paper")</f>
        <v>Filtering: 0.45 µm filter paper</v>
      </c>
      <c r="E1893" s="1" t="str">
        <f>HYPERLINK("http://geochem.nrcan.gc.ca/cdogs/content/dgp/dgp00002_e.htm", "Total")</f>
        <v>Total</v>
      </c>
      <c r="F1893" s="1" t="str">
        <f>HYPERLINK("http://geochem.nrcan.gc.ca/cdogs/content/agp/agp01500_e.htm", "SO4 | NONE | IEC")</f>
        <v>SO4 | NONE | IEC</v>
      </c>
      <c r="G1893" s="1" t="str">
        <f>HYPERLINK("http://geochem.nrcan.gc.ca/cdogs/content/mth/mth01169_e.htm", "1169")</f>
        <v>1169</v>
      </c>
      <c r="H1893" s="1" t="str">
        <f>HYPERLINK("http://geochem.nrcan.gc.ca/cdogs/content/bdl/bdl210484_e.htm", "210484")</f>
        <v>210484</v>
      </c>
      <c r="I1893" s="1" t="str">
        <f>HYPERLINK("http://geochem.nrcan.gc.ca/cdogs/content/prj/prj210099_e.htm", "210099")</f>
        <v>210099</v>
      </c>
      <c r="J1893" s="1" t="str">
        <f>HYPERLINK("http://geochem.nrcan.gc.ca/cdogs/content/svy/svy210158_e.htm", "210158")</f>
        <v>210158</v>
      </c>
      <c r="L1893" t="s">
        <v>409</v>
      </c>
      <c r="M1893">
        <v>8.1999999999999993</v>
      </c>
      <c r="N1893" t="s">
        <v>409</v>
      </c>
      <c r="O1893" t="s">
        <v>8316</v>
      </c>
      <c r="P1893" t="s">
        <v>8317</v>
      </c>
      <c r="Q1893" t="s">
        <v>8318</v>
      </c>
      <c r="R1893" t="s">
        <v>8319</v>
      </c>
      <c r="T1893" t="s">
        <v>25</v>
      </c>
    </row>
    <row r="1894" spans="1:20" x14ac:dyDescent="0.25">
      <c r="A1894">
        <v>62.343395600000001</v>
      </c>
      <c r="B1894">
        <v>-128.1255913</v>
      </c>
      <c r="C1894" s="1" t="str">
        <f>HYPERLINK("http://geochem.nrcan.gc.ca/cdogs/content/kwd/kwd020018_e.htm", "Fluid (stream)")</f>
        <v>Fluid (stream)</v>
      </c>
      <c r="D1894" s="1" t="str">
        <f>HYPERLINK("http://geochem.nrcan.gc.ca/cdogs/content/kwd/kwd080076_e.htm", "Filtering: 0.45 µm filter paper")</f>
        <v>Filtering: 0.45 µm filter paper</v>
      </c>
      <c r="E1894" s="1" t="str">
        <f>HYPERLINK("http://geochem.nrcan.gc.ca/cdogs/content/dgp/dgp00002_e.htm", "Total")</f>
        <v>Total</v>
      </c>
      <c r="F1894" s="1" t="str">
        <f>HYPERLINK("http://geochem.nrcan.gc.ca/cdogs/content/agp/agp01500_e.htm", "SO4 | NONE | IEC")</f>
        <v>SO4 | NONE | IEC</v>
      </c>
      <c r="G1894" s="1" t="str">
        <f>HYPERLINK("http://geochem.nrcan.gc.ca/cdogs/content/mth/mth01169_e.htm", "1169")</f>
        <v>1169</v>
      </c>
      <c r="H1894" s="1" t="str">
        <f>HYPERLINK("http://geochem.nrcan.gc.ca/cdogs/content/bdl/bdl210484_e.htm", "210484")</f>
        <v>210484</v>
      </c>
      <c r="I1894" s="1" t="str">
        <f>HYPERLINK("http://geochem.nrcan.gc.ca/cdogs/content/prj/prj210099_e.htm", "210099")</f>
        <v>210099</v>
      </c>
      <c r="J1894" s="1" t="str">
        <f>HYPERLINK("http://geochem.nrcan.gc.ca/cdogs/content/svy/svy210158_e.htm", "210158")</f>
        <v>210158</v>
      </c>
      <c r="L1894" t="s">
        <v>409</v>
      </c>
      <c r="M1894">
        <v>8.1999999999999993</v>
      </c>
      <c r="N1894" t="s">
        <v>409</v>
      </c>
      <c r="O1894" t="s">
        <v>8320</v>
      </c>
      <c r="P1894" t="s">
        <v>8321</v>
      </c>
      <c r="Q1894" t="s">
        <v>8322</v>
      </c>
      <c r="R1894" t="s">
        <v>8323</v>
      </c>
      <c r="T1894" t="s">
        <v>25</v>
      </c>
    </row>
    <row r="1895" spans="1:20" x14ac:dyDescent="0.25">
      <c r="A1895">
        <v>62.342337700000002</v>
      </c>
      <c r="B1895">
        <v>-128.17745099999999</v>
      </c>
      <c r="C1895" s="1" t="str">
        <f>HYPERLINK("http://geochem.nrcan.gc.ca/cdogs/content/kwd/kwd020018_e.htm", "Fluid (stream)")</f>
        <v>Fluid (stream)</v>
      </c>
      <c r="D1895" s="1" t="str">
        <f>HYPERLINK("http://geochem.nrcan.gc.ca/cdogs/content/kwd/kwd080076_e.htm", "Filtering: 0.45 µm filter paper")</f>
        <v>Filtering: 0.45 µm filter paper</v>
      </c>
      <c r="E1895" s="1" t="str">
        <f>HYPERLINK("http://geochem.nrcan.gc.ca/cdogs/content/dgp/dgp00002_e.htm", "Total")</f>
        <v>Total</v>
      </c>
      <c r="F1895" s="1" t="str">
        <f>HYPERLINK("http://geochem.nrcan.gc.ca/cdogs/content/agp/agp01500_e.htm", "SO4 | NONE | IEC")</f>
        <v>SO4 | NONE | IEC</v>
      </c>
      <c r="G1895" s="1" t="str">
        <f>HYPERLINK("http://geochem.nrcan.gc.ca/cdogs/content/mth/mth01169_e.htm", "1169")</f>
        <v>1169</v>
      </c>
      <c r="H1895" s="1" t="str">
        <f>HYPERLINK("http://geochem.nrcan.gc.ca/cdogs/content/bdl/bdl210484_e.htm", "210484")</f>
        <v>210484</v>
      </c>
      <c r="I1895" s="1" t="str">
        <f>HYPERLINK("http://geochem.nrcan.gc.ca/cdogs/content/prj/prj210099_e.htm", "210099")</f>
        <v>210099</v>
      </c>
      <c r="J1895" s="1" t="str">
        <f>HYPERLINK("http://geochem.nrcan.gc.ca/cdogs/content/svy/svy210158_e.htm", "210158")</f>
        <v>210158</v>
      </c>
      <c r="L1895" t="s">
        <v>483</v>
      </c>
      <c r="O1895" t="s">
        <v>8324</v>
      </c>
      <c r="P1895" t="s">
        <v>8325</v>
      </c>
      <c r="Q1895" t="s">
        <v>8326</v>
      </c>
      <c r="R1895" t="s">
        <v>8327</v>
      </c>
      <c r="T1895" t="s">
        <v>25</v>
      </c>
    </row>
    <row r="1896" spans="1:20" x14ac:dyDescent="0.25">
      <c r="A1896">
        <v>62.347408399999999</v>
      </c>
      <c r="B1896">
        <v>-128.20037289999999</v>
      </c>
      <c r="C1896" s="1" t="str">
        <f>HYPERLINK("http://geochem.nrcan.gc.ca/cdogs/content/kwd/kwd020018_e.htm", "Fluid (stream)")</f>
        <v>Fluid (stream)</v>
      </c>
      <c r="D1896" s="1" t="str">
        <f>HYPERLINK("http://geochem.nrcan.gc.ca/cdogs/content/kwd/kwd080076_e.htm", "Filtering: 0.45 µm filter paper")</f>
        <v>Filtering: 0.45 µm filter paper</v>
      </c>
      <c r="E1896" s="1" t="str">
        <f>HYPERLINK("http://geochem.nrcan.gc.ca/cdogs/content/dgp/dgp00002_e.htm", "Total")</f>
        <v>Total</v>
      </c>
      <c r="F1896" s="1" t="str">
        <f>HYPERLINK("http://geochem.nrcan.gc.ca/cdogs/content/agp/agp01500_e.htm", "SO4 | NONE | IEC")</f>
        <v>SO4 | NONE | IEC</v>
      </c>
      <c r="G1896" s="1" t="str">
        <f>HYPERLINK("http://geochem.nrcan.gc.ca/cdogs/content/mth/mth01169_e.htm", "1169")</f>
        <v>1169</v>
      </c>
      <c r="H1896" s="1" t="str">
        <f>HYPERLINK("http://geochem.nrcan.gc.ca/cdogs/content/bdl/bdl210484_e.htm", "210484")</f>
        <v>210484</v>
      </c>
      <c r="I1896" s="1" t="str">
        <f>HYPERLINK("http://geochem.nrcan.gc.ca/cdogs/content/prj/prj210099_e.htm", "210099")</f>
        <v>210099</v>
      </c>
      <c r="J1896" s="1" t="str">
        <f>HYPERLINK("http://geochem.nrcan.gc.ca/cdogs/content/svy/svy210158_e.htm", "210158")</f>
        <v>210158</v>
      </c>
      <c r="L1896" t="s">
        <v>1429</v>
      </c>
      <c r="M1896">
        <v>24</v>
      </c>
      <c r="N1896" t="s">
        <v>1429</v>
      </c>
      <c r="O1896" t="s">
        <v>8328</v>
      </c>
      <c r="P1896" t="s">
        <v>8329</v>
      </c>
      <c r="Q1896" t="s">
        <v>8330</v>
      </c>
      <c r="R1896" t="s">
        <v>8331</v>
      </c>
      <c r="T1896" t="s">
        <v>25</v>
      </c>
    </row>
    <row r="1897" spans="1:20" x14ac:dyDescent="0.25">
      <c r="A1897">
        <v>62.352255300000003</v>
      </c>
      <c r="B1897">
        <v>-128.21766779999999</v>
      </c>
      <c r="C1897" s="1" t="str">
        <f>HYPERLINK("http://geochem.nrcan.gc.ca/cdogs/content/kwd/kwd020018_e.htm", "Fluid (stream)")</f>
        <v>Fluid (stream)</v>
      </c>
      <c r="D1897" s="1" t="str">
        <f>HYPERLINK("http://geochem.nrcan.gc.ca/cdogs/content/kwd/kwd080076_e.htm", "Filtering: 0.45 µm filter paper")</f>
        <v>Filtering: 0.45 µm filter paper</v>
      </c>
      <c r="E1897" s="1" t="str">
        <f>HYPERLINK("http://geochem.nrcan.gc.ca/cdogs/content/dgp/dgp00002_e.htm", "Total")</f>
        <v>Total</v>
      </c>
      <c r="F1897" s="1" t="str">
        <f>HYPERLINK("http://geochem.nrcan.gc.ca/cdogs/content/agp/agp01500_e.htm", "SO4 | NONE | IEC")</f>
        <v>SO4 | NONE | IEC</v>
      </c>
      <c r="G1897" s="1" t="str">
        <f>HYPERLINK("http://geochem.nrcan.gc.ca/cdogs/content/mth/mth01169_e.htm", "1169")</f>
        <v>1169</v>
      </c>
      <c r="H1897" s="1" t="str">
        <f>HYPERLINK("http://geochem.nrcan.gc.ca/cdogs/content/bdl/bdl210484_e.htm", "210484")</f>
        <v>210484</v>
      </c>
      <c r="I1897" s="1" t="str">
        <f>HYPERLINK("http://geochem.nrcan.gc.ca/cdogs/content/prj/prj210099_e.htm", "210099")</f>
        <v>210099</v>
      </c>
      <c r="J1897" s="1" t="str">
        <f>HYPERLINK("http://geochem.nrcan.gc.ca/cdogs/content/svy/svy210158_e.htm", "210158")</f>
        <v>210158</v>
      </c>
      <c r="L1897" t="s">
        <v>2684</v>
      </c>
      <c r="M1897">
        <v>12.5</v>
      </c>
      <c r="N1897" t="s">
        <v>2684</v>
      </c>
      <c r="O1897" t="s">
        <v>8332</v>
      </c>
      <c r="P1897" t="s">
        <v>8333</v>
      </c>
      <c r="Q1897" t="s">
        <v>8334</v>
      </c>
      <c r="R1897" t="s">
        <v>8335</v>
      </c>
      <c r="T1897" t="s">
        <v>25</v>
      </c>
    </row>
    <row r="1898" spans="1:20" x14ac:dyDescent="0.25">
      <c r="A1898">
        <v>62.3639589</v>
      </c>
      <c r="B1898">
        <v>-128.26683299999999</v>
      </c>
      <c r="C1898" s="1" t="str">
        <f>HYPERLINK("http://geochem.nrcan.gc.ca/cdogs/content/kwd/kwd020018_e.htm", "Fluid (stream)")</f>
        <v>Fluid (stream)</v>
      </c>
      <c r="D1898" s="1" t="str">
        <f>HYPERLINK("http://geochem.nrcan.gc.ca/cdogs/content/kwd/kwd080076_e.htm", "Filtering: 0.45 µm filter paper")</f>
        <v>Filtering: 0.45 µm filter paper</v>
      </c>
      <c r="E1898" s="1" t="str">
        <f>HYPERLINK("http://geochem.nrcan.gc.ca/cdogs/content/dgp/dgp00002_e.htm", "Total")</f>
        <v>Total</v>
      </c>
      <c r="F1898" s="1" t="str">
        <f>HYPERLINK("http://geochem.nrcan.gc.ca/cdogs/content/agp/agp01500_e.htm", "SO4 | NONE | IEC")</f>
        <v>SO4 | NONE | IEC</v>
      </c>
      <c r="G1898" s="1" t="str">
        <f>HYPERLINK("http://geochem.nrcan.gc.ca/cdogs/content/mth/mth01169_e.htm", "1169")</f>
        <v>1169</v>
      </c>
      <c r="H1898" s="1" t="str">
        <f>HYPERLINK("http://geochem.nrcan.gc.ca/cdogs/content/bdl/bdl210484_e.htm", "210484")</f>
        <v>210484</v>
      </c>
      <c r="I1898" s="1" t="str">
        <f>HYPERLINK("http://geochem.nrcan.gc.ca/cdogs/content/prj/prj210099_e.htm", "210099")</f>
        <v>210099</v>
      </c>
      <c r="J1898" s="1" t="str">
        <f>HYPERLINK("http://geochem.nrcan.gc.ca/cdogs/content/svy/svy210158_e.htm", "210158")</f>
        <v>210158</v>
      </c>
      <c r="L1898" t="s">
        <v>5835</v>
      </c>
      <c r="M1898">
        <v>10</v>
      </c>
      <c r="N1898" t="s">
        <v>5835</v>
      </c>
      <c r="O1898" t="s">
        <v>8336</v>
      </c>
      <c r="P1898" t="s">
        <v>8337</v>
      </c>
      <c r="Q1898" t="s">
        <v>8338</v>
      </c>
      <c r="R1898" t="s">
        <v>8339</v>
      </c>
      <c r="T1898" t="s">
        <v>25</v>
      </c>
    </row>
    <row r="1899" spans="1:20" x14ac:dyDescent="0.25">
      <c r="A1899">
        <v>62.419708900000003</v>
      </c>
      <c r="B1899">
        <v>-128.25592510000001</v>
      </c>
      <c r="C1899" s="1" t="str">
        <f>HYPERLINK("http://geochem.nrcan.gc.ca/cdogs/content/kwd/kwd020018_e.htm", "Fluid (stream)")</f>
        <v>Fluid (stream)</v>
      </c>
      <c r="D1899" s="1" t="str">
        <f>HYPERLINK("http://geochem.nrcan.gc.ca/cdogs/content/kwd/kwd080076_e.htm", "Filtering: 0.45 µm filter paper")</f>
        <v>Filtering: 0.45 µm filter paper</v>
      </c>
      <c r="E1899" s="1" t="str">
        <f>HYPERLINK("http://geochem.nrcan.gc.ca/cdogs/content/dgp/dgp00002_e.htm", "Total")</f>
        <v>Total</v>
      </c>
      <c r="F1899" s="1" t="str">
        <f>HYPERLINK("http://geochem.nrcan.gc.ca/cdogs/content/agp/agp01500_e.htm", "SO4 | NONE | IEC")</f>
        <v>SO4 | NONE | IEC</v>
      </c>
      <c r="G1899" s="1" t="str">
        <f>HYPERLINK("http://geochem.nrcan.gc.ca/cdogs/content/mth/mth01169_e.htm", "1169")</f>
        <v>1169</v>
      </c>
      <c r="H1899" s="1" t="str">
        <f>HYPERLINK("http://geochem.nrcan.gc.ca/cdogs/content/bdl/bdl210484_e.htm", "210484")</f>
        <v>210484</v>
      </c>
      <c r="I1899" s="1" t="str">
        <f>HYPERLINK("http://geochem.nrcan.gc.ca/cdogs/content/prj/prj210099_e.htm", "210099")</f>
        <v>210099</v>
      </c>
      <c r="J1899" s="1" t="str">
        <f>HYPERLINK("http://geochem.nrcan.gc.ca/cdogs/content/svy/svy210158_e.htm", "210158")</f>
        <v>210158</v>
      </c>
      <c r="L1899" t="s">
        <v>2781</v>
      </c>
      <c r="M1899">
        <v>6</v>
      </c>
      <c r="N1899" t="s">
        <v>2781</v>
      </c>
      <c r="O1899" t="s">
        <v>8340</v>
      </c>
      <c r="P1899" t="s">
        <v>8341</v>
      </c>
      <c r="Q1899" t="s">
        <v>8342</v>
      </c>
      <c r="R1899" t="s">
        <v>8343</v>
      </c>
      <c r="T1899" t="s">
        <v>25</v>
      </c>
    </row>
    <row r="1900" spans="1:20" x14ac:dyDescent="0.25">
      <c r="A1900">
        <v>62.420576400000002</v>
      </c>
      <c r="B1900">
        <v>-128.2637833</v>
      </c>
      <c r="C1900" s="1" t="str">
        <f>HYPERLINK("http://geochem.nrcan.gc.ca/cdogs/content/kwd/kwd020018_e.htm", "Fluid (stream)")</f>
        <v>Fluid (stream)</v>
      </c>
      <c r="D1900" s="1" t="str">
        <f>HYPERLINK("http://geochem.nrcan.gc.ca/cdogs/content/kwd/kwd080076_e.htm", "Filtering: 0.45 µm filter paper")</f>
        <v>Filtering: 0.45 µm filter paper</v>
      </c>
      <c r="E1900" s="1" t="str">
        <f>HYPERLINK("http://geochem.nrcan.gc.ca/cdogs/content/dgp/dgp00002_e.htm", "Total")</f>
        <v>Total</v>
      </c>
      <c r="F1900" s="1" t="str">
        <f>HYPERLINK("http://geochem.nrcan.gc.ca/cdogs/content/agp/agp01500_e.htm", "SO4 | NONE | IEC")</f>
        <v>SO4 | NONE | IEC</v>
      </c>
      <c r="G1900" s="1" t="str">
        <f>HYPERLINK("http://geochem.nrcan.gc.ca/cdogs/content/mth/mth01169_e.htm", "1169")</f>
        <v>1169</v>
      </c>
      <c r="H1900" s="1" t="str">
        <f>HYPERLINK("http://geochem.nrcan.gc.ca/cdogs/content/bdl/bdl210484_e.htm", "210484")</f>
        <v>210484</v>
      </c>
      <c r="I1900" s="1" t="str">
        <f>HYPERLINK("http://geochem.nrcan.gc.ca/cdogs/content/prj/prj210099_e.htm", "210099")</f>
        <v>210099</v>
      </c>
      <c r="J1900" s="1" t="str">
        <f>HYPERLINK("http://geochem.nrcan.gc.ca/cdogs/content/svy/svy210158_e.htm", "210158")</f>
        <v>210158</v>
      </c>
      <c r="L1900" t="s">
        <v>976</v>
      </c>
      <c r="M1900">
        <v>4.8</v>
      </c>
      <c r="N1900" t="s">
        <v>976</v>
      </c>
      <c r="O1900" t="s">
        <v>8344</v>
      </c>
      <c r="P1900" t="s">
        <v>8345</v>
      </c>
      <c r="Q1900" t="s">
        <v>8346</v>
      </c>
      <c r="R1900" t="s">
        <v>8347</v>
      </c>
      <c r="T1900" t="s">
        <v>25</v>
      </c>
    </row>
    <row r="1901" spans="1:20" x14ac:dyDescent="0.25">
      <c r="A1901">
        <v>62.383713</v>
      </c>
      <c r="B1901">
        <v>-128.30291639999999</v>
      </c>
      <c r="C1901" s="1" t="str">
        <f>HYPERLINK("http://geochem.nrcan.gc.ca/cdogs/content/kwd/kwd020018_e.htm", "Fluid (stream)")</f>
        <v>Fluid (stream)</v>
      </c>
      <c r="D1901" s="1" t="str">
        <f>HYPERLINK("http://geochem.nrcan.gc.ca/cdogs/content/kwd/kwd080076_e.htm", "Filtering: 0.45 µm filter paper")</f>
        <v>Filtering: 0.45 µm filter paper</v>
      </c>
      <c r="E1901" s="1" t="str">
        <f>HYPERLINK("http://geochem.nrcan.gc.ca/cdogs/content/dgp/dgp00002_e.htm", "Total")</f>
        <v>Total</v>
      </c>
      <c r="F1901" s="1" t="str">
        <f>HYPERLINK("http://geochem.nrcan.gc.ca/cdogs/content/agp/agp01500_e.htm", "SO4 | NONE | IEC")</f>
        <v>SO4 | NONE | IEC</v>
      </c>
      <c r="G1901" s="1" t="str">
        <f>HYPERLINK("http://geochem.nrcan.gc.ca/cdogs/content/mth/mth01169_e.htm", "1169")</f>
        <v>1169</v>
      </c>
      <c r="H1901" s="1" t="str">
        <f>HYPERLINK("http://geochem.nrcan.gc.ca/cdogs/content/bdl/bdl210484_e.htm", "210484")</f>
        <v>210484</v>
      </c>
      <c r="I1901" s="1" t="str">
        <f>HYPERLINK("http://geochem.nrcan.gc.ca/cdogs/content/prj/prj210099_e.htm", "210099")</f>
        <v>210099</v>
      </c>
      <c r="J1901" s="1" t="str">
        <f>HYPERLINK("http://geochem.nrcan.gc.ca/cdogs/content/svy/svy210158_e.htm", "210158")</f>
        <v>210158</v>
      </c>
      <c r="L1901" t="s">
        <v>169</v>
      </c>
      <c r="M1901">
        <v>9.9</v>
      </c>
      <c r="N1901" t="s">
        <v>169</v>
      </c>
      <c r="O1901" t="s">
        <v>8348</v>
      </c>
      <c r="P1901" t="s">
        <v>8349</v>
      </c>
      <c r="Q1901" t="s">
        <v>8350</v>
      </c>
      <c r="R1901" t="s">
        <v>8351</v>
      </c>
      <c r="T1901" t="s">
        <v>25</v>
      </c>
    </row>
    <row r="1902" spans="1:20" x14ac:dyDescent="0.25">
      <c r="A1902">
        <v>62.382717399999997</v>
      </c>
      <c r="B1902">
        <v>-128.76430500000001</v>
      </c>
      <c r="C1902" s="1" t="str">
        <f>HYPERLINK("http://geochem.nrcan.gc.ca/cdogs/content/kwd/kwd020018_e.htm", "Fluid (stream)")</f>
        <v>Fluid (stream)</v>
      </c>
      <c r="D1902" s="1" t="str">
        <f>HYPERLINK("http://geochem.nrcan.gc.ca/cdogs/content/kwd/kwd080076_e.htm", "Filtering: 0.45 µm filter paper")</f>
        <v>Filtering: 0.45 µm filter paper</v>
      </c>
      <c r="E1902" s="1" t="str">
        <f>HYPERLINK("http://geochem.nrcan.gc.ca/cdogs/content/dgp/dgp00002_e.htm", "Total")</f>
        <v>Total</v>
      </c>
      <c r="F1902" s="1" t="str">
        <f>HYPERLINK("http://geochem.nrcan.gc.ca/cdogs/content/agp/agp01500_e.htm", "SO4 | NONE | IEC")</f>
        <v>SO4 | NONE | IEC</v>
      </c>
      <c r="G1902" s="1" t="str">
        <f>HYPERLINK("http://geochem.nrcan.gc.ca/cdogs/content/mth/mth01169_e.htm", "1169")</f>
        <v>1169</v>
      </c>
      <c r="H1902" s="1" t="str">
        <f>HYPERLINK("http://geochem.nrcan.gc.ca/cdogs/content/bdl/bdl210484_e.htm", "210484")</f>
        <v>210484</v>
      </c>
      <c r="I1902" s="1" t="str">
        <f>HYPERLINK("http://geochem.nrcan.gc.ca/cdogs/content/prj/prj210099_e.htm", "210099")</f>
        <v>210099</v>
      </c>
      <c r="J1902" s="1" t="str">
        <f>HYPERLINK("http://geochem.nrcan.gc.ca/cdogs/content/svy/svy210158_e.htm", "210158")</f>
        <v>210158</v>
      </c>
      <c r="L1902" t="s">
        <v>8352</v>
      </c>
      <c r="M1902">
        <v>64.099999999999994</v>
      </c>
      <c r="N1902" t="s">
        <v>8352</v>
      </c>
      <c r="O1902" t="s">
        <v>8353</v>
      </c>
      <c r="P1902" t="s">
        <v>8354</v>
      </c>
      <c r="Q1902" t="s">
        <v>8355</v>
      </c>
      <c r="R1902" t="s">
        <v>8356</v>
      </c>
      <c r="T1902" t="s">
        <v>25</v>
      </c>
    </row>
    <row r="1903" spans="1:20" x14ac:dyDescent="0.25">
      <c r="A1903">
        <v>62.386448100000003</v>
      </c>
      <c r="B1903">
        <v>-128.70162139999999</v>
      </c>
      <c r="C1903" s="1" t="str">
        <f>HYPERLINK("http://geochem.nrcan.gc.ca/cdogs/content/kwd/kwd020018_e.htm", "Fluid (stream)")</f>
        <v>Fluid (stream)</v>
      </c>
      <c r="D1903" s="1" t="str">
        <f>HYPERLINK("http://geochem.nrcan.gc.ca/cdogs/content/kwd/kwd080076_e.htm", "Filtering: 0.45 µm filter paper")</f>
        <v>Filtering: 0.45 µm filter paper</v>
      </c>
      <c r="E1903" s="1" t="str">
        <f>HYPERLINK("http://geochem.nrcan.gc.ca/cdogs/content/dgp/dgp00002_e.htm", "Total")</f>
        <v>Total</v>
      </c>
      <c r="F1903" s="1" t="str">
        <f>HYPERLINK("http://geochem.nrcan.gc.ca/cdogs/content/agp/agp01500_e.htm", "SO4 | NONE | IEC")</f>
        <v>SO4 | NONE | IEC</v>
      </c>
      <c r="G1903" s="1" t="str">
        <f>HYPERLINK("http://geochem.nrcan.gc.ca/cdogs/content/mth/mth01169_e.htm", "1169")</f>
        <v>1169</v>
      </c>
      <c r="H1903" s="1" t="str">
        <f>HYPERLINK("http://geochem.nrcan.gc.ca/cdogs/content/bdl/bdl210484_e.htm", "210484")</f>
        <v>210484</v>
      </c>
      <c r="I1903" s="1" t="str">
        <f>HYPERLINK("http://geochem.nrcan.gc.ca/cdogs/content/prj/prj210099_e.htm", "210099")</f>
        <v>210099</v>
      </c>
      <c r="J1903" s="1" t="str">
        <f>HYPERLINK("http://geochem.nrcan.gc.ca/cdogs/content/svy/svy210158_e.htm", "210158")</f>
        <v>210158</v>
      </c>
      <c r="L1903" t="s">
        <v>8357</v>
      </c>
      <c r="M1903">
        <v>27.9</v>
      </c>
      <c r="N1903" t="s">
        <v>8357</v>
      </c>
      <c r="O1903" t="s">
        <v>8358</v>
      </c>
      <c r="P1903" t="s">
        <v>8359</v>
      </c>
      <c r="Q1903" t="s">
        <v>8360</v>
      </c>
      <c r="R1903" t="s">
        <v>8361</v>
      </c>
      <c r="T1903" t="s">
        <v>25</v>
      </c>
    </row>
    <row r="1904" spans="1:20" x14ac:dyDescent="0.25">
      <c r="A1904">
        <v>62.377689699999998</v>
      </c>
      <c r="B1904">
        <v>-128.71120060000001</v>
      </c>
      <c r="C1904" s="1" t="str">
        <f>HYPERLINK("http://geochem.nrcan.gc.ca/cdogs/content/kwd/kwd020018_e.htm", "Fluid (stream)")</f>
        <v>Fluid (stream)</v>
      </c>
      <c r="D1904" s="1" t="str">
        <f>HYPERLINK("http://geochem.nrcan.gc.ca/cdogs/content/kwd/kwd080076_e.htm", "Filtering: 0.45 µm filter paper")</f>
        <v>Filtering: 0.45 µm filter paper</v>
      </c>
      <c r="E1904" s="1" t="str">
        <f>HYPERLINK("http://geochem.nrcan.gc.ca/cdogs/content/dgp/dgp00002_e.htm", "Total")</f>
        <v>Total</v>
      </c>
      <c r="F1904" s="1" t="str">
        <f>HYPERLINK("http://geochem.nrcan.gc.ca/cdogs/content/agp/agp01500_e.htm", "SO4 | NONE | IEC")</f>
        <v>SO4 | NONE | IEC</v>
      </c>
      <c r="G1904" s="1" t="str">
        <f>HYPERLINK("http://geochem.nrcan.gc.ca/cdogs/content/mth/mth01169_e.htm", "1169")</f>
        <v>1169</v>
      </c>
      <c r="H1904" s="1" t="str">
        <f>HYPERLINK("http://geochem.nrcan.gc.ca/cdogs/content/bdl/bdl210484_e.htm", "210484")</f>
        <v>210484</v>
      </c>
      <c r="I1904" s="1" t="str">
        <f>HYPERLINK("http://geochem.nrcan.gc.ca/cdogs/content/prj/prj210099_e.htm", "210099")</f>
        <v>210099</v>
      </c>
      <c r="J1904" s="1" t="str">
        <f>HYPERLINK("http://geochem.nrcan.gc.ca/cdogs/content/svy/svy210158_e.htm", "210158")</f>
        <v>210158</v>
      </c>
      <c r="L1904" t="s">
        <v>8231</v>
      </c>
      <c r="M1904">
        <v>36.5</v>
      </c>
      <c r="N1904" t="s">
        <v>8231</v>
      </c>
      <c r="O1904" t="s">
        <v>8362</v>
      </c>
      <c r="P1904" t="s">
        <v>8363</v>
      </c>
      <c r="Q1904" t="s">
        <v>8364</v>
      </c>
      <c r="R1904" t="s">
        <v>8365</v>
      </c>
      <c r="T1904" t="s">
        <v>25</v>
      </c>
    </row>
    <row r="1905" spans="1:20" x14ac:dyDescent="0.25">
      <c r="A1905">
        <v>62.367308399999999</v>
      </c>
      <c r="B1905">
        <v>-128.6648807</v>
      </c>
      <c r="C1905" s="1" t="str">
        <f>HYPERLINK("http://geochem.nrcan.gc.ca/cdogs/content/kwd/kwd020018_e.htm", "Fluid (stream)")</f>
        <v>Fluid (stream)</v>
      </c>
      <c r="D1905" s="1" t="str">
        <f>HYPERLINK("http://geochem.nrcan.gc.ca/cdogs/content/kwd/kwd080076_e.htm", "Filtering: 0.45 µm filter paper")</f>
        <v>Filtering: 0.45 µm filter paper</v>
      </c>
      <c r="E1905" s="1" t="str">
        <f>HYPERLINK("http://geochem.nrcan.gc.ca/cdogs/content/dgp/dgp00002_e.htm", "Total")</f>
        <v>Total</v>
      </c>
      <c r="F1905" s="1" t="str">
        <f>HYPERLINK("http://geochem.nrcan.gc.ca/cdogs/content/agp/agp01500_e.htm", "SO4 | NONE | IEC")</f>
        <v>SO4 | NONE | IEC</v>
      </c>
      <c r="G1905" s="1" t="str">
        <f>HYPERLINK("http://geochem.nrcan.gc.ca/cdogs/content/mth/mth01169_e.htm", "1169")</f>
        <v>1169</v>
      </c>
      <c r="H1905" s="1" t="str">
        <f>HYPERLINK("http://geochem.nrcan.gc.ca/cdogs/content/bdl/bdl210484_e.htm", "210484")</f>
        <v>210484</v>
      </c>
      <c r="I1905" s="1" t="str">
        <f>HYPERLINK("http://geochem.nrcan.gc.ca/cdogs/content/prj/prj210099_e.htm", "210099")</f>
        <v>210099</v>
      </c>
      <c r="J1905" s="1" t="str">
        <f>HYPERLINK("http://geochem.nrcan.gc.ca/cdogs/content/svy/svy210158_e.htm", "210158")</f>
        <v>210158</v>
      </c>
      <c r="L1905" t="s">
        <v>189</v>
      </c>
      <c r="M1905">
        <v>7.8</v>
      </c>
      <c r="N1905" t="s">
        <v>189</v>
      </c>
      <c r="O1905" t="s">
        <v>8366</v>
      </c>
      <c r="P1905" t="s">
        <v>8367</v>
      </c>
      <c r="Q1905" t="s">
        <v>8368</v>
      </c>
      <c r="R1905" t="s">
        <v>8369</v>
      </c>
      <c r="T1905" t="s">
        <v>25</v>
      </c>
    </row>
    <row r="1906" spans="1:20" x14ac:dyDescent="0.25">
      <c r="A1906">
        <v>62.367308399999999</v>
      </c>
      <c r="B1906">
        <v>-128.6648807</v>
      </c>
      <c r="C1906" s="1" t="str">
        <f>HYPERLINK("http://geochem.nrcan.gc.ca/cdogs/content/kwd/kwd020018_e.htm", "Fluid (stream)")</f>
        <v>Fluid (stream)</v>
      </c>
      <c r="D1906" s="1" t="str">
        <f>HYPERLINK("http://geochem.nrcan.gc.ca/cdogs/content/kwd/kwd080076_e.htm", "Filtering: 0.45 µm filter paper")</f>
        <v>Filtering: 0.45 µm filter paper</v>
      </c>
      <c r="E1906" s="1" t="str">
        <f>HYPERLINK("http://geochem.nrcan.gc.ca/cdogs/content/dgp/dgp00002_e.htm", "Total")</f>
        <v>Total</v>
      </c>
      <c r="F1906" s="1" t="str">
        <f>HYPERLINK("http://geochem.nrcan.gc.ca/cdogs/content/agp/agp01500_e.htm", "SO4 | NONE | IEC")</f>
        <v>SO4 | NONE | IEC</v>
      </c>
      <c r="G1906" s="1" t="str">
        <f>HYPERLINK("http://geochem.nrcan.gc.ca/cdogs/content/mth/mth01169_e.htm", "1169")</f>
        <v>1169</v>
      </c>
      <c r="H1906" s="1" t="str">
        <f>HYPERLINK("http://geochem.nrcan.gc.ca/cdogs/content/bdl/bdl210484_e.htm", "210484")</f>
        <v>210484</v>
      </c>
      <c r="I1906" s="1" t="str">
        <f>HYPERLINK("http://geochem.nrcan.gc.ca/cdogs/content/prj/prj210099_e.htm", "210099")</f>
        <v>210099</v>
      </c>
      <c r="J1906" s="1" t="str">
        <f>HYPERLINK("http://geochem.nrcan.gc.ca/cdogs/content/svy/svy210158_e.htm", "210158")</f>
        <v>210158</v>
      </c>
      <c r="L1906" t="s">
        <v>314</v>
      </c>
      <c r="M1906">
        <v>7.6</v>
      </c>
      <c r="N1906" t="s">
        <v>314</v>
      </c>
      <c r="O1906" t="s">
        <v>8366</v>
      </c>
      <c r="P1906" t="s">
        <v>8370</v>
      </c>
      <c r="Q1906" t="s">
        <v>8371</v>
      </c>
      <c r="R1906" t="s">
        <v>8372</v>
      </c>
      <c r="T1906" t="s">
        <v>25</v>
      </c>
    </row>
    <row r="1907" spans="1:20" x14ac:dyDescent="0.25">
      <c r="A1907">
        <v>62.362000500000001</v>
      </c>
      <c r="B1907">
        <v>-128.6673552</v>
      </c>
      <c r="C1907" s="1" t="str">
        <f>HYPERLINK("http://geochem.nrcan.gc.ca/cdogs/content/kwd/kwd020018_e.htm", "Fluid (stream)")</f>
        <v>Fluid (stream)</v>
      </c>
      <c r="D1907" s="1" t="str">
        <f>HYPERLINK("http://geochem.nrcan.gc.ca/cdogs/content/kwd/kwd080076_e.htm", "Filtering: 0.45 µm filter paper")</f>
        <v>Filtering: 0.45 µm filter paper</v>
      </c>
      <c r="E1907" s="1" t="str">
        <f>HYPERLINK("http://geochem.nrcan.gc.ca/cdogs/content/dgp/dgp00002_e.htm", "Total")</f>
        <v>Total</v>
      </c>
      <c r="F1907" s="1" t="str">
        <f>HYPERLINK("http://geochem.nrcan.gc.ca/cdogs/content/agp/agp01500_e.htm", "SO4 | NONE | IEC")</f>
        <v>SO4 | NONE | IEC</v>
      </c>
      <c r="G1907" s="1" t="str">
        <f>HYPERLINK("http://geochem.nrcan.gc.ca/cdogs/content/mth/mth01169_e.htm", "1169")</f>
        <v>1169</v>
      </c>
      <c r="H1907" s="1" t="str">
        <f>HYPERLINK("http://geochem.nrcan.gc.ca/cdogs/content/bdl/bdl210484_e.htm", "210484")</f>
        <v>210484</v>
      </c>
      <c r="I1907" s="1" t="str">
        <f>HYPERLINK("http://geochem.nrcan.gc.ca/cdogs/content/prj/prj210099_e.htm", "210099")</f>
        <v>210099</v>
      </c>
      <c r="J1907" s="1" t="str">
        <f>HYPERLINK("http://geochem.nrcan.gc.ca/cdogs/content/svy/svy210158_e.htm", "210158")</f>
        <v>210158</v>
      </c>
      <c r="L1907" t="s">
        <v>483</v>
      </c>
      <c r="O1907" t="s">
        <v>8373</v>
      </c>
      <c r="P1907" t="s">
        <v>8374</v>
      </c>
      <c r="Q1907" t="s">
        <v>8375</v>
      </c>
      <c r="R1907" t="s">
        <v>8376</v>
      </c>
      <c r="T1907" t="s">
        <v>25</v>
      </c>
    </row>
    <row r="1908" spans="1:20" x14ac:dyDescent="0.25">
      <c r="A1908">
        <v>62.356231000000001</v>
      </c>
      <c r="B1908">
        <v>-128.6292076</v>
      </c>
      <c r="C1908" s="1" t="str">
        <f>HYPERLINK("http://geochem.nrcan.gc.ca/cdogs/content/kwd/kwd020018_e.htm", "Fluid (stream)")</f>
        <v>Fluid (stream)</v>
      </c>
      <c r="D1908" s="1" t="str">
        <f>HYPERLINK("http://geochem.nrcan.gc.ca/cdogs/content/kwd/kwd080076_e.htm", "Filtering: 0.45 µm filter paper")</f>
        <v>Filtering: 0.45 µm filter paper</v>
      </c>
      <c r="E1908" s="1" t="str">
        <f>HYPERLINK("http://geochem.nrcan.gc.ca/cdogs/content/dgp/dgp00002_e.htm", "Total")</f>
        <v>Total</v>
      </c>
      <c r="F1908" s="1" t="str">
        <f>HYPERLINK("http://geochem.nrcan.gc.ca/cdogs/content/agp/agp01500_e.htm", "SO4 | NONE | IEC")</f>
        <v>SO4 | NONE | IEC</v>
      </c>
      <c r="G1908" s="1" t="str">
        <f>HYPERLINK("http://geochem.nrcan.gc.ca/cdogs/content/mth/mth01169_e.htm", "1169")</f>
        <v>1169</v>
      </c>
      <c r="H1908" s="1" t="str">
        <f>HYPERLINK("http://geochem.nrcan.gc.ca/cdogs/content/bdl/bdl210484_e.htm", "210484")</f>
        <v>210484</v>
      </c>
      <c r="I1908" s="1" t="str">
        <f>HYPERLINK("http://geochem.nrcan.gc.ca/cdogs/content/prj/prj210099_e.htm", "210099")</f>
        <v>210099</v>
      </c>
      <c r="J1908" s="1" t="str">
        <f>HYPERLINK("http://geochem.nrcan.gc.ca/cdogs/content/svy/svy210158_e.htm", "210158")</f>
        <v>210158</v>
      </c>
      <c r="L1908" t="s">
        <v>144</v>
      </c>
      <c r="M1908">
        <v>26.9</v>
      </c>
      <c r="N1908" t="s">
        <v>144</v>
      </c>
      <c r="O1908" t="s">
        <v>8377</v>
      </c>
      <c r="P1908" t="s">
        <v>8378</v>
      </c>
      <c r="Q1908" t="s">
        <v>8379</v>
      </c>
      <c r="R1908" t="s">
        <v>8380</v>
      </c>
      <c r="T1908" t="s">
        <v>25</v>
      </c>
    </row>
    <row r="1909" spans="1:20" x14ac:dyDescent="0.25">
      <c r="A1909">
        <v>62.350857599999998</v>
      </c>
      <c r="B1909">
        <v>-128.61077030000001</v>
      </c>
      <c r="C1909" s="1" t="str">
        <f>HYPERLINK("http://geochem.nrcan.gc.ca/cdogs/content/kwd/kwd020018_e.htm", "Fluid (stream)")</f>
        <v>Fluid (stream)</v>
      </c>
      <c r="D1909" s="1" t="str">
        <f>HYPERLINK("http://geochem.nrcan.gc.ca/cdogs/content/kwd/kwd080076_e.htm", "Filtering: 0.45 µm filter paper")</f>
        <v>Filtering: 0.45 µm filter paper</v>
      </c>
      <c r="E1909" s="1" t="str">
        <f>HYPERLINK("http://geochem.nrcan.gc.ca/cdogs/content/dgp/dgp00002_e.htm", "Total")</f>
        <v>Total</v>
      </c>
      <c r="F1909" s="1" t="str">
        <f>HYPERLINK("http://geochem.nrcan.gc.ca/cdogs/content/agp/agp01500_e.htm", "SO4 | NONE | IEC")</f>
        <v>SO4 | NONE | IEC</v>
      </c>
      <c r="G1909" s="1" t="str">
        <f>HYPERLINK("http://geochem.nrcan.gc.ca/cdogs/content/mth/mth01169_e.htm", "1169")</f>
        <v>1169</v>
      </c>
      <c r="H1909" s="1" t="str">
        <f>HYPERLINK("http://geochem.nrcan.gc.ca/cdogs/content/bdl/bdl210484_e.htm", "210484")</f>
        <v>210484</v>
      </c>
      <c r="I1909" s="1" t="str">
        <f>HYPERLINK("http://geochem.nrcan.gc.ca/cdogs/content/prj/prj210099_e.htm", "210099")</f>
        <v>210099</v>
      </c>
      <c r="J1909" s="1" t="str">
        <f>HYPERLINK("http://geochem.nrcan.gc.ca/cdogs/content/svy/svy210158_e.htm", "210158")</f>
        <v>210158</v>
      </c>
      <c r="L1909" t="s">
        <v>6320</v>
      </c>
      <c r="M1909">
        <v>28.2</v>
      </c>
      <c r="N1909" t="s">
        <v>6320</v>
      </c>
      <c r="O1909" t="s">
        <v>8381</v>
      </c>
      <c r="P1909" t="s">
        <v>8382</v>
      </c>
      <c r="Q1909" t="s">
        <v>8383</v>
      </c>
      <c r="R1909" t="s">
        <v>8384</v>
      </c>
      <c r="T1909" t="s">
        <v>25</v>
      </c>
    </row>
    <row r="1910" spans="1:20" x14ac:dyDescent="0.25">
      <c r="A1910">
        <v>62.344515899999998</v>
      </c>
      <c r="B1910">
        <v>-128.6221299</v>
      </c>
      <c r="C1910" s="1" t="str">
        <f>HYPERLINK("http://geochem.nrcan.gc.ca/cdogs/content/kwd/kwd020018_e.htm", "Fluid (stream)")</f>
        <v>Fluid (stream)</v>
      </c>
      <c r="D1910" s="1" t="str">
        <f>HYPERLINK("http://geochem.nrcan.gc.ca/cdogs/content/kwd/kwd080076_e.htm", "Filtering: 0.45 µm filter paper")</f>
        <v>Filtering: 0.45 µm filter paper</v>
      </c>
      <c r="E1910" s="1" t="str">
        <f>HYPERLINK("http://geochem.nrcan.gc.ca/cdogs/content/dgp/dgp00002_e.htm", "Total")</f>
        <v>Total</v>
      </c>
      <c r="F1910" s="1" t="str">
        <f>HYPERLINK("http://geochem.nrcan.gc.ca/cdogs/content/agp/agp01500_e.htm", "SO4 | NONE | IEC")</f>
        <v>SO4 | NONE | IEC</v>
      </c>
      <c r="G1910" s="1" t="str">
        <f>HYPERLINK("http://geochem.nrcan.gc.ca/cdogs/content/mth/mth01169_e.htm", "1169")</f>
        <v>1169</v>
      </c>
      <c r="H1910" s="1" t="str">
        <f>HYPERLINK("http://geochem.nrcan.gc.ca/cdogs/content/bdl/bdl210484_e.htm", "210484")</f>
        <v>210484</v>
      </c>
      <c r="I1910" s="1" t="str">
        <f>HYPERLINK("http://geochem.nrcan.gc.ca/cdogs/content/prj/prj210099_e.htm", "210099")</f>
        <v>210099</v>
      </c>
      <c r="J1910" s="1" t="str">
        <f>HYPERLINK("http://geochem.nrcan.gc.ca/cdogs/content/svy/svy210158_e.htm", "210158")</f>
        <v>210158</v>
      </c>
      <c r="L1910" t="s">
        <v>517</v>
      </c>
      <c r="M1910">
        <v>27</v>
      </c>
      <c r="N1910" t="s">
        <v>517</v>
      </c>
      <c r="O1910" t="s">
        <v>8385</v>
      </c>
      <c r="P1910" t="s">
        <v>8386</v>
      </c>
      <c r="Q1910" t="s">
        <v>8387</v>
      </c>
      <c r="R1910" t="s">
        <v>8388</v>
      </c>
      <c r="T1910" t="s">
        <v>25</v>
      </c>
    </row>
    <row r="1911" spans="1:20" x14ac:dyDescent="0.25">
      <c r="A1911">
        <v>62.345647599999999</v>
      </c>
      <c r="B1911">
        <v>-128.60942800000001</v>
      </c>
      <c r="C1911" s="1" t="str">
        <f>HYPERLINK("http://geochem.nrcan.gc.ca/cdogs/content/kwd/kwd020018_e.htm", "Fluid (stream)")</f>
        <v>Fluid (stream)</v>
      </c>
      <c r="D1911" s="1" t="str">
        <f>HYPERLINK("http://geochem.nrcan.gc.ca/cdogs/content/kwd/kwd080076_e.htm", "Filtering: 0.45 µm filter paper")</f>
        <v>Filtering: 0.45 µm filter paper</v>
      </c>
      <c r="E1911" s="1" t="str">
        <f>HYPERLINK("http://geochem.nrcan.gc.ca/cdogs/content/dgp/dgp00002_e.htm", "Total")</f>
        <v>Total</v>
      </c>
      <c r="F1911" s="1" t="str">
        <f>HYPERLINK("http://geochem.nrcan.gc.ca/cdogs/content/agp/agp01500_e.htm", "SO4 | NONE | IEC")</f>
        <v>SO4 | NONE | IEC</v>
      </c>
      <c r="G1911" s="1" t="str">
        <f>HYPERLINK("http://geochem.nrcan.gc.ca/cdogs/content/mth/mth01169_e.htm", "1169")</f>
        <v>1169</v>
      </c>
      <c r="H1911" s="1" t="str">
        <f>HYPERLINK("http://geochem.nrcan.gc.ca/cdogs/content/bdl/bdl210484_e.htm", "210484")</f>
        <v>210484</v>
      </c>
      <c r="I1911" s="1" t="str">
        <f>HYPERLINK("http://geochem.nrcan.gc.ca/cdogs/content/prj/prj210099_e.htm", "210099")</f>
        <v>210099</v>
      </c>
      <c r="J1911" s="1" t="str">
        <f>HYPERLINK("http://geochem.nrcan.gc.ca/cdogs/content/svy/svy210158_e.htm", "210158")</f>
        <v>210158</v>
      </c>
      <c r="L1911" t="s">
        <v>2825</v>
      </c>
      <c r="M1911">
        <v>23.2</v>
      </c>
      <c r="N1911" t="s">
        <v>2825</v>
      </c>
      <c r="O1911" t="s">
        <v>8389</v>
      </c>
      <c r="P1911" t="s">
        <v>8390</v>
      </c>
      <c r="Q1911" t="s">
        <v>8391</v>
      </c>
      <c r="R1911" t="s">
        <v>8392</v>
      </c>
      <c r="T1911" t="s">
        <v>25</v>
      </c>
    </row>
    <row r="1912" spans="1:20" x14ac:dyDescent="0.25">
      <c r="A1912">
        <v>62.370787700000001</v>
      </c>
      <c r="B1912">
        <v>-128.4993771</v>
      </c>
      <c r="C1912" s="1" t="str">
        <f>HYPERLINK("http://geochem.nrcan.gc.ca/cdogs/content/kwd/kwd020018_e.htm", "Fluid (stream)")</f>
        <v>Fluid (stream)</v>
      </c>
      <c r="D1912" s="1" t="str">
        <f>HYPERLINK("http://geochem.nrcan.gc.ca/cdogs/content/kwd/kwd080076_e.htm", "Filtering: 0.45 µm filter paper")</f>
        <v>Filtering: 0.45 µm filter paper</v>
      </c>
      <c r="E1912" s="1" t="str">
        <f>HYPERLINK("http://geochem.nrcan.gc.ca/cdogs/content/dgp/dgp00002_e.htm", "Total")</f>
        <v>Total</v>
      </c>
      <c r="F1912" s="1" t="str">
        <f>HYPERLINK("http://geochem.nrcan.gc.ca/cdogs/content/agp/agp01500_e.htm", "SO4 | NONE | IEC")</f>
        <v>SO4 | NONE | IEC</v>
      </c>
      <c r="G1912" s="1" t="str">
        <f>HYPERLINK("http://geochem.nrcan.gc.ca/cdogs/content/mth/mth01169_e.htm", "1169")</f>
        <v>1169</v>
      </c>
      <c r="H1912" s="1" t="str">
        <f>HYPERLINK("http://geochem.nrcan.gc.ca/cdogs/content/bdl/bdl210484_e.htm", "210484")</f>
        <v>210484</v>
      </c>
      <c r="I1912" s="1" t="str">
        <f>HYPERLINK("http://geochem.nrcan.gc.ca/cdogs/content/prj/prj210099_e.htm", "210099")</f>
        <v>210099</v>
      </c>
      <c r="J1912" s="1" t="str">
        <f>HYPERLINK("http://geochem.nrcan.gc.ca/cdogs/content/svy/svy210158_e.htm", "210158")</f>
        <v>210158</v>
      </c>
      <c r="L1912" t="s">
        <v>8393</v>
      </c>
      <c r="M1912">
        <v>29.4</v>
      </c>
      <c r="N1912" t="s">
        <v>8393</v>
      </c>
      <c r="O1912" t="s">
        <v>8394</v>
      </c>
      <c r="P1912" t="s">
        <v>8395</v>
      </c>
      <c r="Q1912" t="s">
        <v>8396</v>
      </c>
      <c r="R1912" t="s">
        <v>8397</v>
      </c>
      <c r="T1912" t="s">
        <v>25</v>
      </c>
    </row>
    <row r="1913" spans="1:20" x14ac:dyDescent="0.25">
      <c r="A1913">
        <v>62.375198900000001</v>
      </c>
      <c r="B1913">
        <v>-128.507983</v>
      </c>
      <c r="C1913" s="1" t="str">
        <f>HYPERLINK("http://geochem.nrcan.gc.ca/cdogs/content/kwd/kwd020018_e.htm", "Fluid (stream)")</f>
        <v>Fluid (stream)</v>
      </c>
      <c r="D1913" s="1" t="str">
        <f>HYPERLINK("http://geochem.nrcan.gc.ca/cdogs/content/kwd/kwd080076_e.htm", "Filtering: 0.45 µm filter paper")</f>
        <v>Filtering: 0.45 µm filter paper</v>
      </c>
      <c r="E1913" s="1" t="str">
        <f>HYPERLINK("http://geochem.nrcan.gc.ca/cdogs/content/dgp/dgp00002_e.htm", "Total")</f>
        <v>Total</v>
      </c>
      <c r="F1913" s="1" t="str">
        <f>HYPERLINK("http://geochem.nrcan.gc.ca/cdogs/content/agp/agp01500_e.htm", "SO4 | NONE | IEC")</f>
        <v>SO4 | NONE | IEC</v>
      </c>
      <c r="G1913" s="1" t="str">
        <f>HYPERLINK("http://geochem.nrcan.gc.ca/cdogs/content/mth/mth01169_e.htm", "1169")</f>
        <v>1169</v>
      </c>
      <c r="H1913" s="1" t="str">
        <f>HYPERLINK("http://geochem.nrcan.gc.ca/cdogs/content/bdl/bdl210484_e.htm", "210484")</f>
        <v>210484</v>
      </c>
      <c r="I1913" s="1" t="str">
        <f>HYPERLINK("http://geochem.nrcan.gc.ca/cdogs/content/prj/prj210099_e.htm", "210099")</f>
        <v>210099</v>
      </c>
      <c r="J1913" s="1" t="str">
        <f>HYPERLINK("http://geochem.nrcan.gc.ca/cdogs/content/svy/svy210158_e.htm", "210158")</f>
        <v>210158</v>
      </c>
      <c r="L1913" t="s">
        <v>2941</v>
      </c>
      <c r="M1913">
        <v>34.700000000000003</v>
      </c>
      <c r="N1913" t="s">
        <v>2941</v>
      </c>
      <c r="O1913" t="s">
        <v>8398</v>
      </c>
      <c r="P1913" t="s">
        <v>8399</v>
      </c>
      <c r="Q1913" t="s">
        <v>8400</v>
      </c>
      <c r="R1913" t="s">
        <v>8401</v>
      </c>
      <c r="T1913" t="s">
        <v>25</v>
      </c>
    </row>
    <row r="1914" spans="1:20" x14ac:dyDescent="0.25">
      <c r="A1914">
        <v>62.3843824</v>
      </c>
      <c r="B1914">
        <v>-128.49563090000001</v>
      </c>
      <c r="C1914" s="1" t="str">
        <f>HYPERLINK("http://geochem.nrcan.gc.ca/cdogs/content/kwd/kwd020018_e.htm", "Fluid (stream)")</f>
        <v>Fluid (stream)</v>
      </c>
      <c r="D1914" s="1" t="str">
        <f>HYPERLINK("http://geochem.nrcan.gc.ca/cdogs/content/kwd/kwd080076_e.htm", "Filtering: 0.45 µm filter paper")</f>
        <v>Filtering: 0.45 µm filter paper</v>
      </c>
      <c r="E1914" s="1" t="str">
        <f>HYPERLINK("http://geochem.nrcan.gc.ca/cdogs/content/dgp/dgp00002_e.htm", "Total")</f>
        <v>Total</v>
      </c>
      <c r="F1914" s="1" t="str">
        <f>HYPERLINK("http://geochem.nrcan.gc.ca/cdogs/content/agp/agp01500_e.htm", "SO4 | NONE | IEC")</f>
        <v>SO4 | NONE | IEC</v>
      </c>
      <c r="G1914" s="1" t="str">
        <f>HYPERLINK("http://geochem.nrcan.gc.ca/cdogs/content/mth/mth01169_e.htm", "1169")</f>
        <v>1169</v>
      </c>
      <c r="H1914" s="1" t="str">
        <f>HYPERLINK("http://geochem.nrcan.gc.ca/cdogs/content/bdl/bdl210484_e.htm", "210484")</f>
        <v>210484</v>
      </c>
      <c r="I1914" s="1" t="str">
        <f>HYPERLINK("http://geochem.nrcan.gc.ca/cdogs/content/prj/prj210099_e.htm", "210099")</f>
        <v>210099</v>
      </c>
      <c r="J1914" s="1" t="str">
        <f>HYPERLINK("http://geochem.nrcan.gc.ca/cdogs/content/svy/svy210158_e.htm", "210158")</f>
        <v>210158</v>
      </c>
      <c r="L1914" t="s">
        <v>3165</v>
      </c>
      <c r="M1914">
        <v>26.7</v>
      </c>
      <c r="N1914" t="s">
        <v>3165</v>
      </c>
      <c r="O1914" t="s">
        <v>8402</v>
      </c>
      <c r="P1914" t="s">
        <v>8403</v>
      </c>
      <c r="Q1914" t="s">
        <v>8404</v>
      </c>
      <c r="R1914" t="s">
        <v>8405</v>
      </c>
      <c r="T1914" t="s">
        <v>25</v>
      </c>
    </row>
    <row r="1915" spans="1:20" x14ac:dyDescent="0.25">
      <c r="A1915">
        <v>62.398170800000003</v>
      </c>
      <c r="B1915">
        <v>-128.4090209</v>
      </c>
      <c r="C1915" s="1" t="str">
        <f>HYPERLINK("http://geochem.nrcan.gc.ca/cdogs/content/kwd/kwd020018_e.htm", "Fluid (stream)")</f>
        <v>Fluid (stream)</v>
      </c>
      <c r="D1915" s="1" t="str">
        <f>HYPERLINK("http://geochem.nrcan.gc.ca/cdogs/content/kwd/kwd080076_e.htm", "Filtering: 0.45 µm filter paper")</f>
        <v>Filtering: 0.45 µm filter paper</v>
      </c>
      <c r="E1915" s="1" t="str">
        <f>HYPERLINK("http://geochem.nrcan.gc.ca/cdogs/content/dgp/dgp00002_e.htm", "Total")</f>
        <v>Total</v>
      </c>
      <c r="F1915" s="1" t="str">
        <f>HYPERLINK("http://geochem.nrcan.gc.ca/cdogs/content/agp/agp01500_e.htm", "SO4 | NONE | IEC")</f>
        <v>SO4 | NONE | IEC</v>
      </c>
      <c r="G1915" s="1" t="str">
        <f>HYPERLINK("http://geochem.nrcan.gc.ca/cdogs/content/mth/mth01169_e.htm", "1169")</f>
        <v>1169</v>
      </c>
      <c r="H1915" s="1" t="str">
        <f>HYPERLINK("http://geochem.nrcan.gc.ca/cdogs/content/bdl/bdl210484_e.htm", "210484")</f>
        <v>210484</v>
      </c>
      <c r="I1915" s="1" t="str">
        <f>HYPERLINK("http://geochem.nrcan.gc.ca/cdogs/content/prj/prj210099_e.htm", "210099")</f>
        <v>210099</v>
      </c>
      <c r="J1915" s="1" t="str">
        <f>HYPERLINK("http://geochem.nrcan.gc.ca/cdogs/content/svy/svy210158_e.htm", "210158")</f>
        <v>210158</v>
      </c>
      <c r="L1915" t="s">
        <v>1419</v>
      </c>
      <c r="M1915">
        <v>39.4</v>
      </c>
      <c r="N1915" t="s">
        <v>1419</v>
      </c>
      <c r="O1915" t="s">
        <v>8406</v>
      </c>
      <c r="P1915" t="s">
        <v>8407</v>
      </c>
      <c r="Q1915" t="s">
        <v>8408</v>
      </c>
      <c r="R1915" t="s">
        <v>8409</v>
      </c>
      <c r="T1915" t="s">
        <v>25</v>
      </c>
    </row>
    <row r="1916" spans="1:20" x14ac:dyDescent="0.25">
      <c r="A1916">
        <v>62.387864800000003</v>
      </c>
      <c r="B1916">
        <v>-128.38595910000001</v>
      </c>
      <c r="C1916" s="1" t="str">
        <f>HYPERLINK("http://geochem.nrcan.gc.ca/cdogs/content/kwd/kwd020018_e.htm", "Fluid (stream)")</f>
        <v>Fluid (stream)</v>
      </c>
      <c r="D1916" s="1" t="str">
        <f>HYPERLINK("http://geochem.nrcan.gc.ca/cdogs/content/kwd/kwd080076_e.htm", "Filtering: 0.45 µm filter paper")</f>
        <v>Filtering: 0.45 µm filter paper</v>
      </c>
      <c r="E1916" s="1" t="str">
        <f>HYPERLINK("http://geochem.nrcan.gc.ca/cdogs/content/dgp/dgp00002_e.htm", "Total")</f>
        <v>Total</v>
      </c>
      <c r="F1916" s="1" t="str">
        <f>HYPERLINK("http://geochem.nrcan.gc.ca/cdogs/content/agp/agp01500_e.htm", "SO4 | NONE | IEC")</f>
        <v>SO4 | NONE | IEC</v>
      </c>
      <c r="G1916" s="1" t="str">
        <f>HYPERLINK("http://geochem.nrcan.gc.ca/cdogs/content/mth/mth01169_e.htm", "1169")</f>
        <v>1169</v>
      </c>
      <c r="H1916" s="1" t="str">
        <f>HYPERLINK("http://geochem.nrcan.gc.ca/cdogs/content/bdl/bdl210484_e.htm", "210484")</f>
        <v>210484</v>
      </c>
      <c r="I1916" s="1" t="str">
        <f>HYPERLINK("http://geochem.nrcan.gc.ca/cdogs/content/prj/prj210099_e.htm", "210099")</f>
        <v>210099</v>
      </c>
      <c r="J1916" s="1" t="str">
        <f>HYPERLINK("http://geochem.nrcan.gc.ca/cdogs/content/svy/svy210158_e.htm", "210158")</f>
        <v>210158</v>
      </c>
      <c r="L1916" t="s">
        <v>8410</v>
      </c>
      <c r="M1916">
        <v>98.9</v>
      </c>
      <c r="N1916" t="s">
        <v>8410</v>
      </c>
      <c r="O1916" t="s">
        <v>8411</v>
      </c>
      <c r="P1916" t="s">
        <v>8412</v>
      </c>
      <c r="Q1916" t="s">
        <v>8413</v>
      </c>
      <c r="R1916" t="s">
        <v>8414</v>
      </c>
      <c r="T1916" t="s">
        <v>25</v>
      </c>
    </row>
    <row r="1917" spans="1:20" x14ac:dyDescent="0.25">
      <c r="A1917">
        <v>62.379680800000003</v>
      </c>
      <c r="B1917">
        <v>-128.37046620000001</v>
      </c>
      <c r="C1917" s="1" t="str">
        <f>HYPERLINK("http://geochem.nrcan.gc.ca/cdogs/content/kwd/kwd020018_e.htm", "Fluid (stream)")</f>
        <v>Fluid (stream)</v>
      </c>
      <c r="D1917" s="1" t="str">
        <f>HYPERLINK("http://geochem.nrcan.gc.ca/cdogs/content/kwd/kwd080076_e.htm", "Filtering: 0.45 µm filter paper")</f>
        <v>Filtering: 0.45 µm filter paper</v>
      </c>
      <c r="E1917" s="1" t="str">
        <f>HYPERLINK("http://geochem.nrcan.gc.ca/cdogs/content/dgp/dgp00002_e.htm", "Total")</f>
        <v>Total</v>
      </c>
      <c r="F1917" s="1" t="str">
        <f>HYPERLINK("http://geochem.nrcan.gc.ca/cdogs/content/agp/agp01500_e.htm", "SO4 | NONE | IEC")</f>
        <v>SO4 | NONE | IEC</v>
      </c>
      <c r="G1917" s="1" t="str">
        <f>HYPERLINK("http://geochem.nrcan.gc.ca/cdogs/content/mth/mth01169_e.htm", "1169")</f>
        <v>1169</v>
      </c>
      <c r="H1917" s="1" t="str">
        <f>HYPERLINK("http://geochem.nrcan.gc.ca/cdogs/content/bdl/bdl210484_e.htm", "210484")</f>
        <v>210484</v>
      </c>
      <c r="I1917" s="1" t="str">
        <f>HYPERLINK("http://geochem.nrcan.gc.ca/cdogs/content/prj/prj210099_e.htm", "210099")</f>
        <v>210099</v>
      </c>
      <c r="J1917" s="1" t="str">
        <f>HYPERLINK("http://geochem.nrcan.gc.ca/cdogs/content/svy/svy210158_e.htm", "210158")</f>
        <v>210158</v>
      </c>
      <c r="L1917" t="s">
        <v>3099</v>
      </c>
      <c r="M1917">
        <v>97.9</v>
      </c>
      <c r="N1917" t="s">
        <v>3099</v>
      </c>
      <c r="O1917" t="s">
        <v>8415</v>
      </c>
      <c r="P1917" t="s">
        <v>8416</v>
      </c>
      <c r="Q1917" t="s">
        <v>8417</v>
      </c>
      <c r="R1917" t="s">
        <v>8418</v>
      </c>
      <c r="T1917" t="s">
        <v>25</v>
      </c>
    </row>
    <row r="1918" spans="1:20" x14ac:dyDescent="0.25">
      <c r="A1918">
        <v>62.393804099999997</v>
      </c>
      <c r="B1918">
        <v>-128.3401302</v>
      </c>
      <c r="C1918" s="1" t="str">
        <f>HYPERLINK("http://geochem.nrcan.gc.ca/cdogs/content/kwd/kwd020018_e.htm", "Fluid (stream)")</f>
        <v>Fluid (stream)</v>
      </c>
      <c r="D1918" s="1" t="str">
        <f>HYPERLINK("http://geochem.nrcan.gc.ca/cdogs/content/kwd/kwd080076_e.htm", "Filtering: 0.45 µm filter paper")</f>
        <v>Filtering: 0.45 µm filter paper</v>
      </c>
      <c r="E1918" s="1" t="str">
        <f>HYPERLINK("http://geochem.nrcan.gc.ca/cdogs/content/dgp/dgp00002_e.htm", "Total")</f>
        <v>Total</v>
      </c>
      <c r="F1918" s="1" t="str">
        <f>HYPERLINK("http://geochem.nrcan.gc.ca/cdogs/content/agp/agp01500_e.htm", "SO4 | NONE | IEC")</f>
        <v>SO4 | NONE | IEC</v>
      </c>
      <c r="G1918" s="1" t="str">
        <f>HYPERLINK("http://geochem.nrcan.gc.ca/cdogs/content/mth/mth01169_e.htm", "1169")</f>
        <v>1169</v>
      </c>
      <c r="H1918" s="1" t="str">
        <f>HYPERLINK("http://geochem.nrcan.gc.ca/cdogs/content/bdl/bdl210484_e.htm", "210484")</f>
        <v>210484</v>
      </c>
      <c r="I1918" s="1" t="str">
        <f>HYPERLINK("http://geochem.nrcan.gc.ca/cdogs/content/prj/prj210099_e.htm", "210099")</f>
        <v>210099</v>
      </c>
      <c r="J1918" s="1" t="str">
        <f>HYPERLINK("http://geochem.nrcan.gc.ca/cdogs/content/svy/svy210158_e.htm", "210158")</f>
        <v>210158</v>
      </c>
      <c r="L1918" t="s">
        <v>2017</v>
      </c>
      <c r="M1918">
        <v>10.6</v>
      </c>
      <c r="N1918" t="s">
        <v>2017</v>
      </c>
      <c r="O1918" t="s">
        <v>8419</v>
      </c>
      <c r="P1918" t="s">
        <v>8420</v>
      </c>
      <c r="Q1918" t="s">
        <v>8421</v>
      </c>
      <c r="R1918" t="s">
        <v>8422</v>
      </c>
      <c r="T1918" t="s">
        <v>25</v>
      </c>
    </row>
    <row r="1919" spans="1:20" x14ac:dyDescent="0.25">
      <c r="A1919">
        <v>62.405882499999997</v>
      </c>
      <c r="B1919">
        <v>-128.37028369999999</v>
      </c>
      <c r="C1919" s="1" t="str">
        <f>HYPERLINK("http://geochem.nrcan.gc.ca/cdogs/content/kwd/kwd020018_e.htm", "Fluid (stream)")</f>
        <v>Fluid (stream)</v>
      </c>
      <c r="D1919" s="1" t="str">
        <f>HYPERLINK("http://geochem.nrcan.gc.ca/cdogs/content/kwd/kwd080076_e.htm", "Filtering: 0.45 µm filter paper")</f>
        <v>Filtering: 0.45 µm filter paper</v>
      </c>
      <c r="E1919" s="1" t="str">
        <f>HYPERLINK("http://geochem.nrcan.gc.ca/cdogs/content/dgp/dgp00002_e.htm", "Total")</f>
        <v>Total</v>
      </c>
      <c r="F1919" s="1" t="str">
        <f>HYPERLINK("http://geochem.nrcan.gc.ca/cdogs/content/agp/agp01500_e.htm", "SO4 | NONE | IEC")</f>
        <v>SO4 | NONE | IEC</v>
      </c>
      <c r="G1919" s="1" t="str">
        <f>HYPERLINK("http://geochem.nrcan.gc.ca/cdogs/content/mth/mth01169_e.htm", "1169")</f>
        <v>1169</v>
      </c>
      <c r="H1919" s="1" t="str">
        <f>HYPERLINK("http://geochem.nrcan.gc.ca/cdogs/content/bdl/bdl210484_e.htm", "210484")</f>
        <v>210484</v>
      </c>
      <c r="I1919" s="1" t="str">
        <f>HYPERLINK("http://geochem.nrcan.gc.ca/cdogs/content/prj/prj210099_e.htm", "210099")</f>
        <v>210099</v>
      </c>
      <c r="J1919" s="1" t="str">
        <f>HYPERLINK("http://geochem.nrcan.gc.ca/cdogs/content/svy/svy210158_e.htm", "210158")</f>
        <v>210158</v>
      </c>
      <c r="L1919" t="s">
        <v>483</v>
      </c>
      <c r="O1919" t="s">
        <v>8423</v>
      </c>
      <c r="P1919" t="s">
        <v>8424</v>
      </c>
      <c r="Q1919" t="s">
        <v>8425</v>
      </c>
      <c r="R1919" t="s">
        <v>8426</v>
      </c>
      <c r="T1919" t="s">
        <v>25</v>
      </c>
    </row>
    <row r="1920" spans="1:20" x14ac:dyDescent="0.25">
      <c r="C1920" t="s">
        <v>4746</v>
      </c>
      <c r="D1920" t="s">
        <v>4747</v>
      </c>
      <c r="E1920" s="1" t="str">
        <f>HYPERLINK("http://geochem.nrcan.gc.ca/cdogs/content/dgp/dgp00002_e.htm", "Total")</f>
        <v>Total</v>
      </c>
      <c r="F1920" s="1" t="str">
        <f>HYPERLINK("http://geochem.nrcan.gc.ca/cdogs/content/agp/agp01500_e.htm", "SO4 | NONE | IEC")</f>
        <v>SO4 | NONE | IEC</v>
      </c>
      <c r="G1920" s="1" t="str">
        <f>HYPERLINK("http://geochem.nrcan.gc.ca/cdogs/content/mth/mth01169_e.htm", "1169")</f>
        <v>1169</v>
      </c>
      <c r="H1920" s="1" t="str">
        <f>HYPERLINK("http://geochem.nrcan.gc.ca/cdogs/content/bdl/bdl210484_e.htm", "210484")</f>
        <v>210484</v>
      </c>
      <c r="L1920" t="s">
        <v>8427</v>
      </c>
      <c r="M1920">
        <v>24.3</v>
      </c>
      <c r="N1920">
        <v>24.3</v>
      </c>
      <c r="Q1920" t="s">
        <v>8428</v>
      </c>
      <c r="R1920" t="s">
        <v>8429</v>
      </c>
      <c r="T1920">
        <v>0</v>
      </c>
    </row>
    <row r="1921" spans="1:20" x14ac:dyDescent="0.25">
      <c r="A1921">
        <v>62.4052395</v>
      </c>
      <c r="B1921">
        <v>-128.4679769</v>
      </c>
      <c r="C1921" s="1" t="str">
        <f>HYPERLINK("http://geochem.nrcan.gc.ca/cdogs/content/kwd/kwd020018_e.htm", "Fluid (stream)")</f>
        <v>Fluid (stream)</v>
      </c>
      <c r="D1921" s="1" t="str">
        <f>HYPERLINK("http://geochem.nrcan.gc.ca/cdogs/content/kwd/kwd080076_e.htm", "Filtering: 0.45 µm filter paper")</f>
        <v>Filtering: 0.45 µm filter paper</v>
      </c>
      <c r="E1921" s="1" t="str">
        <f>HYPERLINK("http://geochem.nrcan.gc.ca/cdogs/content/dgp/dgp00002_e.htm", "Total")</f>
        <v>Total</v>
      </c>
      <c r="F1921" s="1" t="str">
        <f>HYPERLINK("http://geochem.nrcan.gc.ca/cdogs/content/agp/agp01500_e.htm", "SO4 | NONE | IEC")</f>
        <v>SO4 | NONE | IEC</v>
      </c>
      <c r="G1921" s="1" t="str">
        <f>HYPERLINK("http://geochem.nrcan.gc.ca/cdogs/content/mth/mth01169_e.htm", "1169")</f>
        <v>1169</v>
      </c>
      <c r="H1921" s="1" t="str">
        <f>HYPERLINK("http://geochem.nrcan.gc.ca/cdogs/content/bdl/bdl210484_e.htm", "210484")</f>
        <v>210484</v>
      </c>
      <c r="I1921" s="1" t="str">
        <f>HYPERLINK("http://geochem.nrcan.gc.ca/cdogs/content/prj/prj210099_e.htm", "210099")</f>
        <v>210099</v>
      </c>
      <c r="J1921" s="1" t="str">
        <f>HYPERLINK("http://geochem.nrcan.gc.ca/cdogs/content/svy/svy210158_e.htm", "210158")</f>
        <v>210158</v>
      </c>
      <c r="L1921" t="s">
        <v>8430</v>
      </c>
      <c r="M1921">
        <v>174.7</v>
      </c>
      <c r="N1921" t="s">
        <v>8430</v>
      </c>
      <c r="O1921" t="s">
        <v>8431</v>
      </c>
      <c r="P1921" t="s">
        <v>8432</v>
      </c>
      <c r="Q1921" t="s">
        <v>8433</v>
      </c>
      <c r="R1921" t="s">
        <v>8434</v>
      </c>
      <c r="T1921" t="s">
        <v>25</v>
      </c>
    </row>
    <row r="1922" spans="1:20" x14ac:dyDescent="0.25">
      <c r="A1922">
        <v>62.3889973</v>
      </c>
      <c r="B1922">
        <v>-128.59803339999999</v>
      </c>
      <c r="C1922" s="1" t="str">
        <f>HYPERLINK("http://geochem.nrcan.gc.ca/cdogs/content/kwd/kwd020018_e.htm", "Fluid (stream)")</f>
        <v>Fluid (stream)</v>
      </c>
      <c r="D1922" s="1" t="str">
        <f>HYPERLINK("http://geochem.nrcan.gc.ca/cdogs/content/kwd/kwd080076_e.htm", "Filtering: 0.45 µm filter paper")</f>
        <v>Filtering: 0.45 µm filter paper</v>
      </c>
      <c r="E1922" s="1" t="str">
        <f>HYPERLINK("http://geochem.nrcan.gc.ca/cdogs/content/dgp/dgp00002_e.htm", "Total")</f>
        <v>Total</v>
      </c>
      <c r="F1922" s="1" t="str">
        <f>HYPERLINK("http://geochem.nrcan.gc.ca/cdogs/content/agp/agp01500_e.htm", "SO4 | NONE | IEC")</f>
        <v>SO4 | NONE | IEC</v>
      </c>
      <c r="G1922" s="1" t="str">
        <f>HYPERLINK("http://geochem.nrcan.gc.ca/cdogs/content/mth/mth01169_e.htm", "1169")</f>
        <v>1169</v>
      </c>
      <c r="H1922" s="1" t="str">
        <f>HYPERLINK("http://geochem.nrcan.gc.ca/cdogs/content/bdl/bdl210484_e.htm", "210484")</f>
        <v>210484</v>
      </c>
      <c r="I1922" s="1" t="str">
        <f>HYPERLINK("http://geochem.nrcan.gc.ca/cdogs/content/prj/prj210099_e.htm", "210099")</f>
        <v>210099</v>
      </c>
      <c r="J1922" s="1" t="str">
        <f>HYPERLINK("http://geochem.nrcan.gc.ca/cdogs/content/svy/svy210158_e.htm", "210158")</f>
        <v>210158</v>
      </c>
      <c r="L1922" t="s">
        <v>474</v>
      </c>
      <c r="M1922">
        <v>35.6</v>
      </c>
      <c r="N1922" t="s">
        <v>474</v>
      </c>
      <c r="O1922" t="s">
        <v>8435</v>
      </c>
      <c r="P1922" t="s">
        <v>8436</v>
      </c>
      <c r="Q1922" t="s">
        <v>8437</v>
      </c>
      <c r="R1922" t="s">
        <v>8438</v>
      </c>
      <c r="T1922" t="s">
        <v>25</v>
      </c>
    </row>
    <row r="1923" spans="1:20" x14ac:dyDescent="0.25">
      <c r="C1923" t="s">
        <v>4746</v>
      </c>
      <c r="D1923" t="s">
        <v>4747</v>
      </c>
      <c r="E1923" s="1" t="str">
        <f>HYPERLINK("http://geochem.nrcan.gc.ca/cdogs/content/dgp/dgp00002_e.htm", "Total")</f>
        <v>Total</v>
      </c>
      <c r="F1923" s="1" t="str">
        <f>HYPERLINK("http://geochem.nrcan.gc.ca/cdogs/content/agp/agp01500_e.htm", "SO4 | NONE | IEC")</f>
        <v>SO4 | NONE | IEC</v>
      </c>
      <c r="G1923" s="1" t="str">
        <f>HYPERLINK("http://geochem.nrcan.gc.ca/cdogs/content/mth/mth01169_e.htm", "1169")</f>
        <v>1169</v>
      </c>
      <c r="H1923" s="1" t="str">
        <f>HYPERLINK("http://geochem.nrcan.gc.ca/cdogs/content/bdl/bdl210484_e.htm", "210484")</f>
        <v>210484</v>
      </c>
      <c r="L1923" t="s">
        <v>8439</v>
      </c>
      <c r="M1923">
        <v>12.6</v>
      </c>
      <c r="N1923">
        <v>12.6</v>
      </c>
      <c r="Q1923" t="s">
        <v>8440</v>
      </c>
      <c r="R1923" t="s">
        <v>8441</v>
      </c>
      <c r="T1923">
        <v>0</v>
      </c>
    </row>
    <row r="1924" spans="1:20" x14ac:dyDescent="0.25">
      <c r="A1924">
        <v>62.394947700000003</v>
      </c>
      <c r="B1924">
        <v>-128.59774089999999</v>
      </c>
      <c r="C1924" s="1" t="str">
        <f>HYPERLINK("http://geochem.nrcan.gc.ca/cdogs/content/kwd/kwd020018_e.htm", "Fluid (stream)")</f>
        <v>Fluid (stream)</v>
      </c>
      <c r="D1924" s="1" t="str">
        <f>HYPERLINK("http://geochem.nrcan.gc.ca/cdogs/content/kwd/kwd080076_e.htm", "Filtering: 0.45 µm filter paper")</f>
        <v>Filtering: 0.45 µm filter paper</v>
      </c>
      <c r="E1924" s="1" t="str">
        <f>HYPERLINK("http://geochem.nrcan.gc.ca/cdogs/content/dgp/dgp00002_e.htm", "Total")</f>
        <v>Total</v>
      </c>
      <c r="F1924" s="1" t="str">
        <f>HYPERLINK("http://geochem.nrcan.gc.ca/cdogs/content/agp/agp01500_e.htm", "SO4 | NONE | IEC")</f>
        <v>SO4 | NONE | IEC</v>
      </c>
      <c r="G1924" s="1" t="str">
        <f>HYPERLINK("http://geochem.nrcan.gc.ca/cdogs/content/mth/mth01169_e.htm", "1169")</f>
        <v>1169</v>
      </c>
      <c r="H1924" s="1" t="str">
        <f>HYPERLINK("http://geochem.nrcan.gc.ca/cdogs/content/bdl/bdl210484_e.htm", "210484")</f>
        <v>210484</v>
      </c>
      <c r="I1924" s="1" t="str">
        <f>HYPERLINK("http://geochem.nrcan.gc.ca/cdogs/content/prj/prj210099_e.htm", "210099")</f>
        <v>210099</v>
      </c>
      <c r="J1924" s="1" t="str">
        <f>HYPERLINK("http://geochem.nrcan.gc.ca/cdogs/content/svy/svy210158_e.htm", "210158")</f>
        <v>210158</v>
      </c>
      <c r="L1924" t="s">
        <v>8442</v>
      </c>
      <c r="M1924">
        <v>19.100000000000001</v>
      </c>
      <c r="N1924" t="s">
        <v>8442</v>
      </c>
      <c r="O1924" t="s">
        <v>8443</v>
      </c>
      <c r="P1924" t="s">
        <v>8444</v>
      </c>
      <c r="Q1924" t="s">
        <v>8445</v>
      </c>
      <c r="R1924" t="s">
        <v>8446</v>
      </c>
      <c r="T1924" t="s">
        <v>25</v>
      </c>
    </row>
    <row r="1925" spans="1:20" x14ac:dyDescent="0.25">
      <c r="A1925">
        <v>62.424742500000001</v>
      </c>
      <c r="B1925">
        <v>-128.57743600000001</v>
      </c>
      <c r="C1925" s="1" t="str">
        <f>HYPERLINK("http://geochem.nrcan.gc.ca/cdogs/content/kwd/kwd020018_e.htm", "Fluid (stream)")</f>
        <v>Fluid (stream)</v>
      </c>
      <c r="D1925" s="1" t="str">
        <f>HYPERLINK("http://geochem.nrcan.gc.ca/cdogs/content/kwd/kwd080076_e.htm", "Filtering: 0.45 µm filter paper")</f>
        <v>Filtering: 0.45 µm filter paper</v>
      </c>
      <c r="E1925" s="1" t="str">
        <f>HYPERLINK("http://geochem.nrcan.gc.ca/cdogs/content/dgp/dgp00002_e.htm", "Total")</f>
        <v>Total</v>
      </c>
      <c r="F1925" s="1" t="str">
        <f>HYPERLINK("http://geochem.nrcan.gc.ca/cdogs/content/agp/agp01500_e.htm", "SO4 | NONE | IEC")</f>
        <v>SO4 | NONE | IEC</v>
      </c>
      <c r="G1925" s="1" t="str">
        <f>HYPERLINK("http://geochem.nrcan.gc.ca/cdogs/content/mth/mth01169_e.htm", "1169")</f>
        <v>1169</v>
      </c>
      <c r="H1925" s="1" t="str">
        <f>HYPERLINK("http://geochem.nrcan.gc.ca/cdogs/content/bdl/bdl210484_e.htm", "210484")</f>
        <v>210484</v>
      </c>
      <c r="I1925" s="1" t="str">
        <f>HYPERLINK("http://geochem.nrcan.gc.ca/cdogs/content/prj/prj210099_e.htm", "210099")</f>
        <v>210099</v>
      </c>
      <c r="J1925" s="1" t="str">
        <f>HYPERLINK("http://geochem.nrcan.gc.ca/cdogs/content/svy/svy210158_e.htm", "210158")</f>
        <v>210158</v>
      </c>
      <c r="L1925" t="s">
        <v>1278</v>
      </c>
      <c r="M1925">
        <v>33.200000000000003</v>
      </c>
      <c r="N1925" t="s">
        <v>1278</v>
      </c>
      <c r="O1925" t="s">
        <v>8447</v>
      </c>
      <c r="P1925" t="s">
        <v>8448</v>
      </c>
      <c r="Q1925" t="s">
        <v>8449</v>
      </c>
      <c r="R1925" t="s">
        <v>8450</v>
      </c>
      <c r="T1925" t="s">
        <v>25</v>
      </c>
    </row>
    <row r="1926" spans="1:20" x14ac:dyDescent="0.25">
      <c r="A1926">
        <v>62.428304400000002</v>
      </c>
      <c r="B1926">
        <v>-128.58892729999999</v>
      </c>
      <c r="C1926" s="1" t="str">
        <f>HYPERLINK("http://geochem.nrcan.gc.ca/cdogs/content/kwd/kwd020018_e.htm", "Fluid (stream)")</f>
        <v>Fluid (stream)</v>
      </c>
      <c r="D1926" s="1" t="str">
        <f>HYPERLINK("http://geochem.nrcan.gc.ca/cdogs/content/kwd/kwd080076_e.htm", "Filtering: 0.45 µm filter paper")</f>
        <v>Filtering: 0.45 µm filter paper</v>
      </c>
      <c r="E1926" s="1" t="str">
        <f>HYPERLINK("http://geochem.nrcan.gc.ca/cdogs/content/dgp/dgp00002_e.htm", "Total")</f>
        <v>Total</v>
      </c>
      <c r="F1926" s="1" t="str">
        <f>HYPERLINK("http://geochem.nrcan.gc.ca/cdogs/content/agp/agp01500_e.htm", "SO4 | NONE | IEC")</f>
        <v>SO4 | NONE | IEC</v>
      </c>
      <c r="G1926" s="1" t="str">
        <f>HYPERLINK("http://geochem.nrcan.gc.ca/cdogs/content/mth/mth01169_e.htm", "1169")</f>
        <v>1169</v>
      </c>
      <c r="H1926" s="1" t="str">
        <f>HYPERLINK("http://geochem.nrcan.gc.ca/cdogs/content/bdl/bdl210484_e.htm", "210484")</f>
        <v>210484</v>
      </c>
      <c r="I1926" s="1" t="str">
        <f>HYPERLINK("http://geochem.nrcan.gc.ca/cdogs/content/prj/prj210099_e.htm", "210099")</f>
        <v>210099</v>
      </c>
      <c r="J1926" s="1" t="str">
        <f>HYPERLINK("http://geochem.nrcan.gc.ca/cdogs/content/svy/svy210158_e.htm", "210158")</f>
        <v>210158</v>
      </c>
      <c r="L1926" t="s">
        <v>4923</v>
      </c>
      <c r="M1926">
        <v>30</v>
      </c>
      <c r="N1926" t="s">
        <v>4923</v>
      </c>
      <c r="O1926" t="s">
        <v>8451</v>
      </c>
      <c r="P1926" t="s">
        <v>8452</v>
      </c>
      <c r="Q1926" t="s">
        <v>8453</v>
      </c>
      <c r="R1926" t="s">
        <v>8454</v>
      </c>
      <c r="T1926" t="s">
        <v>25</v>
      </c>
    </row>
    <row r="1927" spans="1:20" x14ac:dyDescent="0.25">
      <c r="A1927">
        <v>62.437160900000002</v>
      </c>
      <c r="B1927">
        <v>-128.59721260000001</v>
      </c>
      <c r="C1927" s="1" t="str">
        <f>HYPERLINK("http://geochem.nrcan.gc.ca/cdogs/content/kwd/kwd020018_e.htm", "Fluid (stream)")</f>
        <v>Fluid (stream)</v>
      </c>
      <c r="D1927" s="1" t="str">
        <f>HYPERLINK("http://geochem.nrcan.gc.ca/cdogs/content/kwd/kwd080076_e.htm", "Filtering: 0.45 µm filter paper")</f>
        <v>Filtering: 0.45 µm filter paper</v>
      </c>
      <c r="E1927" s="1" t="str">
        <f>HYPERLINK("http://geochem.nrcan.gc.ca/cdogs/content/dgp/dgp00002_e.htm", "Total")</f>
        <v>Total</v>
      </c>
      <c r="F1927" s="1" t="str">
        <f>HYPERLINK("http://geochem.nrcan.gc.ca/cdogs/content/agp/agp01500_e.htm", "SO4 | NONE | IEC")</f>
        <v>SO4 | NONE | IEC</v>
      </c>
      <c r="G1927" s="1" t="str">
        <f>HYPERLINK("http://geochem.nrcan.gc.ca/cdogs/content/mth/mth01169_e.htm", "1169")</f>
        <v>1169</v>
      </c>
      <c r="H1927" s="1" t="str">
        <f>HYPERLINK("http://geochem.nrcan.gc.ca/cdogs/content/bdl/bdl210484_e.htm", "210484")</f>
        <v>210484</v>
      </c>
      <c r="I1927" s="1" t="str">
        <f>HYPERLINK("http://geochem.nrcan.gc.ca/cdogs/content/prj/prj210099_e.htm", "210099")</f>
        <v>210099</v>
      </c>
      <c r="J1927" s="1" t="str">
        <f>HYPERLINK("http://geochem.nrcan.gc.ca/cdogs/content/svy/svy210158_e.htm", "210158")</f>
        <v>210158</v>
      </c>
      <c r="L1927" t="s">
        <v>5855</v>
      </c>
      <c r="M1927">
        <v>41.4</v>
      </c>
      <c r="N1927" t="s">
        <v>5855</v>
      </c>
      <c r="O1927" t="s">
        <v>8455</v>
      </c>
      <c r="P1927" t="s">
        <v>8456</v>
      </c>
      <c r="Q1927" t="s">
        <v>8457</v>
      </c>
      <c r="R1927" t="s">
        <v>8458</v>
      </c>
      <c r="T1927" t="s">
        <v>25</v>
      </c>
    </row>
    <row r="1928" spans="1:20" x14ac:dyDescent="0.25">
      <c r="A1928">
        <v>62.448910499999997</v>
      </c>
      <c r="B1928">
        <v>-128.6098442</v>
      </c>
      <c r="C1928" s="1" t="str">
        <f>HYPERLINK("http://geochem.nrcan.gc.ca/cdogs/content/kwd/kwd020018_e.htm", "Fluid (stream)")</f>
        <v>Fluid (stream)</v>
      </c>
      <c r="D1928" s="1" t="str">
        <f>HYPERLINK("http://geochem.nrcan.gc.ca/cdogs/content/kwd/kwd080076_e.htm", "Filtering: 0.45 µm filter paper")</f>
        <v>Filtering: 0.45 µm filter paper</v>
      </c>
      <c r="E1928" s="1" t="str">
        <f>HYPERLINK("http://geochem.nrcan.gc.ca/cdogs/content/dgp/dgp00002_e.htm", "Total")</f>
        <v>Total</v>
      </c>
      <c r="F1928" s="1" t="str">
        <f>HYPERLINK("http://geochem.nrcan.gc.ca/cdogs/content/agp/agp01500_e.htm", "SO4 | NONE | IEC")</f>
        <v>SO4 | NONE | IEC</v>
      </c>
      <c r="G1928" s="1" t="str">
        <f>HYPERLINK("http://geochem.nrcan.gc.ca/cdogs/content/mth/mth01169_e.htm", "1169")</f>
        <v>1169</v>
      </c>
      <c r="H1928" s="1" t="str">
        <f>HYPERLINK("http://geochem.nrcan.gc.ca/cdogs/content/bdl/bdl210484_e.htm", "210484")</f>
        <v>210484</v>
      </c>
      <c r="I1928" s="1" t="str">
        <f>HYPERLINK("http://geochem.nrcan.gc.ca/cdogs/content/prj/prj210099_e.htm", "210099")</f>
        <v>210099</v>
      </c>
      <c r="J1928" s="1" t="str">
        <f>HYPERLINK("http://geochem.nrcan.gc.ca/cdogs/content/svy/svy210158_e.htm", "210158")</f>
        <v>210158</v>
      </c>
      <c r="L1928" t="s">
        <v>4946</v>
      </c>
      <c r="M1928">
        <v>48.5</v>
      </c>
      <c r="N1928" t="s">
        <v>4946</v>
      </c>
      <c r="O1928" t="s">
        <v>8459</v>
      </c>
      <c r="P1928" t="s">
        <v>8460</v>
      </c>
      <c r="Q1928" t="s">
        <v>8461</v>
      </c>
      <c r="R1928" t="s">
        <v>8462</v>
      </c>
      <c r="T1928" t="s">
        <v>25</v>
      </c>
    </row>
    <row r="1929" spans="1:20" x14ac:dyDescent="0.25">
      <c r="A1929">
        <v>62.417103599999997</v>
      </c>
      <c r="B1929">
        <v>-128.64858599999999</v>
      </c>
      <c r="C1929" s="1" t="str">
        <f>HYPERLINK("http://geochem.nrcan.gc.ca/cdogs/content/kwd/kwd020018_e.htm", "Fluid (stream)")</f>
        <v>Fluid (stream)</v>
      </c>
      <c r="D1929" s="1" t="str">
        <f>HYPERLINK("http://geochem.nrcan.gc.ca/cdogs/content/kwd/kwd080076_e.htm", "Filtering: 0.45 µm filter paper")</f>
        <v>Filtering: 0.45 µm filter paper</v>
      </c>
      <c r="E1929" s="1" t="str">
        <f>HYPERLINK("http://geochem.nrcan.gc.ca/cdogs/content/dgp/dgp00002_e.htm", "Total")</f>
        <v>Total</v>
      </c>
      <c r="F1929" s="1" t="str">
        <f>HYPERLINK("http://geochem.nrcan.gc.ca/cdogs/content/agp/agp01500_e.htm", "SO4 | NONE | IEC")</f>
        <v>SO4 | NONE | IEC</v>
      </c>
      <c r="G1929" s="1" t="str">
        <f>HYPERLINK("http://geochem.nrcan.gc.ca/cdogs/content/mth/mth01169_e.htm", "1169")</f>
        <v>1169</v>
      </c>
      <c r="H1929" s="1" t="str">
        <f>HYPERLINK("http://geochem.nrcan.gc.ca/cdogs/content/bdl/bdl210484_e.htm", "210484")</f>
        <v>210484</v>
      </c>
      <c r="I1929" s="1" t="str">
        <f>HYPERLINK("http://geochem.nrcan.gc.ca/cdogs/content/prj/prj210099_e.htm", "210099")</f>
        <v>210099</v>
      </c>
      <c r="J1929" s="1" t="str">
        <f>HYPERLINK("http://geochem.nrcan.gc.ca/cdogs/content/svy/svy210158_e.htm", "210158")</f>
        <v>210158</v>
      </c>
      <c r="L1929" t="s">
        <v>8463</v>
      </c>
      <c r="M1929">
        <v>83.8</v>
      </c>
      <c r="N1929" t="s">
        <v>8463</v>
      </c>
      <c r="O1929" t="s">
        <v>8464</v>
      </c>
      <c r="P1929" t="s">
        <v>8465</v>
      </c>
      <c r="Q1929" t="s">
        <v>8466</v>
      </c>
      <c r="R1929" t="s">
        <v>8467</v>
      </c>
      <c r="T1929" t="s">
        <v>25</v>
      </c>
    </row>
    <row r="1930" spans="1:20" x14ac:dyDescent="0.25">
      <c r="A1930">
        <v>62.415009300000001</v>
      </c>
      <c r="B1930">
        <v>-128.66196640000001</v>
      </c>
      <c r="C1930" s="1" t="str">
        <f>HYPERLINK("http://geochem.nrcan.gc.ca/cdogs/content/kwd/kwd020018_e.htm", "Fluid (stream)")</f>
        <v>Fluid (stream)</v>
      </c>
      <c r="D1930" s="1" t="str">
        <f>HYPERLINK("http://geochem.nrcan.gc.ca/cdogs/content/kwd/kwd080076_e.htm", "Filtering: 0.45 µm filter paper")</f>
        <v>Filtering: 0.45 µm filter paper</v>
      </c>
      <c r="E1930" s="1" t="str">
        <f>HYPERLINK("http://geochem.nrcan.gc.ca/cdogs/content/dgp/dgp00002_e.htm", "Total")</f>
        <v>Total</v>
      </c>
      <c r="F1930" s="1" t="str">
        <f>HYPERLINK("http://geochem.nrcan.gc.ca/cdogs/content/agp/agp01500_e.htm", "SO4 | NONE | IEC")</f>
        <v>SO4 | NONE | IEC</v>
      </c>
      <c r="G1930" s="1" t="str">
        <f>HYPERLINK("http://geochem.nrcan.gc.ca/cdogs/content/mth/mth01169_e.htm", "1169")</f>
        <v>1169</v>
      </c>
      <c r="H1930" s="1" t="str">
        <f>HYPERLINK("http://geochem.nrcan.gc.ca/cdogs/content/bdl/bdl210484_e.htm", "210484")</f>
        <v>210484</v>
      </c>
      <c r="I1930" s="1" t="str">
        <f>HYPERLINK("http://geochem.nrcan.gc.ca/cdogs/content/prj/prj210099_e.htm", "210099")</f>
        <v>210099</v>
      </c>
      <c r="J1930" s="1" t="str">
        <f>HYPERLINK("http://geochem.nrcan.gc.ca/cdogs/content/svy/svy210158_e.htm", "210158")</f>
        <v>210158</v>
      </c>
      <c r="L1930" t="s">
        <v>8393</v>
      </c>
      <c r="M1930">
        <v>29.4</v>
      </c>
      <c r="N1930" t="s">
        <v>8393</v>
      </c>
      <c r="O1930" t="s">
        <v>8468</v>
      </c>
      <c r="P1930" t="s">
        <v>8469</v>
      </c>
      <c r="Q1930" t="s">
        <v>8470</v>
      </c>
      <c r="R1930" t="s">
        <v>8471</v>
      </c>
      <c r="T1930" t="s">
        <v>25</v>
      </c>
    </row>
    <row r="1931" spans="1:20" x14ac:dyDescent="0.25">
      <c r="A1931">
        <v>62.424173799999998</v>
      </c>
      <c r="B1931">
        <v>-128.70552470000001</v>
      </c>
      <c r="C1931" s="1" t="str">
        <f>HYPERLINK("http://geochem.nrcan.gc.ca/cdogs/content/kwd/kwd020018_e.htm", "Fluid (stream)")</f>
        <v>Fluid (stream)</v>
      </c>
      <c r="D1931" s="1" t="str">
        <f>HYPERLINK("http://geochem.nrcan.gc.ca/cdogs/content/kwd/kwd080076_e.htm", "Filtering: 0.45 µm filter paper")</f>
        <v>Filtering: 0.45 µm filter paper</v>
      </c>
      <c r="E1931" s="1" t="str">
        <f>HYPERLINK("http://geochem.nrcan.gc.ca/cdogs/content/dgp/dgp00002_e.htm", "Total")</f>
        <v>Total</v>
      </c>
      <c r="F1931" s="1" t="str">
        <f>HYPERLINK("http://geochem.nrcan.gc.ca/cdogs/content/agp/agp01500_e.htm", "SO4 | NONE | IEC")</f>
        <v>SO4 | NONE | IEC</v>
      </c>
      <c r="G1931" s="1" t="str">
        <f>HYPERLINK("http://geochem.nrcan.gc.ca/cdogs/content/mth/mth01169_e.htm", "1169")</f>
        <v>1169</v>
      </c>
      <c r="H1931" s="1" t="str">
        <f>HYPERLINK("http://geochem.nrcan.gc.ca/cdogs/content/bdl/bdl210484_e.htm", "210484")</f>
        <v>210484</v>
      </c>
      <c r="I1931" s="1" t="str">
        <f>HYPERLINK("http://geochem.nrcan.gc.ca/cdogs/content/prj/prj210099_e.htm", "210099")</f>
        <v>210099</v>
      </c>
      <c r="J1931" s="1" t="str">
        <f>HYPERLINK("http://geochem.nrcan.gc.ca/cdogs/content/svy/svy210158_e.htm", "210158")</f>
        <v>210158</v>
      </c>
      <c r="L1931" t="s">
        <v>2475</v>
      </c>
      <c r="M1931">
        <v>71.7</v>
      </c>
      <c r="N1931" t="s">
        <v>2475</v>
      </c>
      <c r="O1931" t="s">
        <v>8472</v>
      </c>
      <c r="P1931" t="s">
        <v>8473</v>
      </c>
      <c r="Q1931" t="s">
        <v>8474</v>
      </c>
      <c r="R1931" t="s">
        <v>8475</v>
      </c>
      <c r="T1931" t="s">
        <v>25</v>
      </c>
    </row>
    <row r="1932" spans="1:20" x14ac:dyDescent="0.25">
      <c r="A1932">
        <v>62.465541299999998</v>
      </c>
      <c r="B1932">
        <v>-128.67587929999999</v>
      </c>
      <c r="C1932" s="1" t="str">
        <f>HYPERLINK("http://geochem.nrcan.gc.ca/cdogs/content/kwd/kwd020018_e.htm", "Fluid (stream)")</f>
        <v>Fluid (stream)</v>
      </c>
      <c r="D1932" s="1" t="str">
        <f>HYPERLINK("http://geochem.nrcan.gc.ca/cdogs/content/kwd/kwd080076_e.htm", "Filtering: 0.45 µm filter paper")</f>
        <v>Filtering: 0.45 µm filter paper</v>
      </c>
      <c r="E1932" s="1" t="str">
        <f>HYPERLINK("http://geochem.nrcan.gc.ca/cdogs/content/dgp/dgp00002_e.htm", "Total")</f>
        <v>Total</v>
      </c>
      <c r="F1932" s="1" t="str">
        <f>HYPERLINK("http://geochem.nrcan.gc.ca/cdogs/content/agp/agp01500_e.htm", "SO4 | NONE | IEC")</f>
        <v>SO4 | NONE | IEC</v>
      </c>
      <c r="G1932" s="1" t="str">
        <f>HYPERLINK("http://geochem.nrcan.gc.ca/cdogs/content/mth/mth01169_e.htm", "1169")</f>
        <v>1169</v>
      </c>
      <c r="H1932" s="1" t="str">
        <f>HYPERLINK("http://geochem.nrcan.gc.ca/cdogs/content/bdl/bdl210484_e.htm", "210484")</f>
        <v>210484</v>
      </c>
      <c r="I1932" s="1" t="str">
        <f>HYPERLINK("http://geochem.nrcan.gc.ca/cdogs/content/prj/prj210099_e.htm", "210099")</f>
        <v>210099</v>
      </c>
      <c r="J1932" s="1" t="str">
        <f>HYPERLINK("http://geochem.nrcan.gc.ca/cdogs/content/svy/svy210158_e.htm", "210158")</f>
        <v>210158</v>
      </c>
      <c r="L1932" t="s">
        <v>8476</v>
      </c>
      <c r="M1932">
        <v>95.9</v>
      </c>
      <c r="N1932" t="s">
        <v>8476</v>
      </c>
      <c r="O1932" t="s">
        <v>8477</v>
      </c>
      <c r="P1932" t="s">
        <v>8478</v>
      </c>
      <c r="Q1932" t="s">
        <v>8479</v>
      </c>
      <c r="R1932" t="s">
        <v>8480</v>
      </c>
      <c r="T1932" t="s">
        <v>25</v>
      </c>
    </row>
    <row r="1933" spans="1:20" x14ac:dyDescent="0.25">
      <c r="A1933">
        <v>62.465912799999998</v>
      </c>
      <c r="B1933">
        <v>-128.72343670000001</v>
      </c>
      <c r="C1933" s="1" t="str">
        <f>HYPERLINK("http://geochem.nrcan.gc.ca/cdogs/content/kwd/kwd020018_e.htm", "Fluid (stream)")</f>
        <v>Fluid (stream)</v>
      </c>
      <c r="D1933" s="1" t="str">
        <f>HYPERLINK("http://geochem.nrcan.gc.ca/cdogs/content/kwd/kwd080076_e.htm", "Filtering: 0.45 µm filter paper")</f>
        <v>Filtering: 0.45 µm filter paper</v>
      </c>
      <c r="E1933" s="1" t="str">
        <f>HYPERLINK("http://geochem.nrcan.gc.ca/cdogs/content/dgp/dgp00002_e.htm", "Total")</f>
        <v>Total</v>
      </c>
      <c r="F1933" s="1" t="str">
        <f>HYPERLINK("http://geochem.nrcan.gc.ca/cdogs/content/agp/agp01500_e.htm", "SO4 | NONE | IEC")</f>
        <v>SO4 | NONE | IEC</v>
      </c>
      <c r="G1933" s="1" t="str">
        <f>HYPERLINK("http://geochem.nrcan.gc.ca/cdogs/content/mth/mth01169_e.htm", "1169")</f>
        <v>1169</v>
      </c>
      <c r="H1933" s="1" t="str">
        <f>HYPERLINK("http://geochem.nrcan.gc.ca/cdogs/content/bdl/bdl210484_e.htm", "210484")</f>
        <v>210484</v>
      </c>
      <c r="I1933" s="1" t="str">
        <f>HYPERLINK("http://geochem.nrcan.gc.ca/cdogs/content/prj/prj210099_e.htm", "210099")</f>
        <v>210099</v>
      </c>
      <c r="J1933" s="1" t="str">
        <f>HYPERLINK("http://geochem.nrcan.gc.ca/cdogs/content/svy/svy210158_e.htm", "210158")</f>
        <v>210158</v>
      </c>
      <c r="L1933" t="s">
        <v>483</v>
      </c>
      <c r="O1933" t="s">
        <v>8481</v>
      </c>
      <c r="P1933" t="s">
        <v>8482</v>
      </c>
      <c r="Q1933" t="s">
        <v>8483</v>
      </c>
      <c r="R1933" t="s">
        <v>8484</v>
      </c>
      <c r="T1933" t="s">
        <v>25</v>
      </c>
    </row>
    <row r="1934" spans="1:20" x14ac:dyDescent="0.25">
      <c r="A1934">
        <v>62.472324299999997</v>
      </c>
      <c r="B1934">
        <v>-128.7340437</v>
      </c>
      <c r="C1934" s="1" t="str">
        <f>HYPERLINK("http://geochem.nrcan.gc.ca/cdogs/content/kwd/kwd020018_e.htm", "Fluid (stream)")</f>
        <v>Fluid (stream)</v>
      </c>
      <c r="D1934" s="1" t="str">
        <f>HYPERLINK("http://geochem.nrcan.gc.ca/cdogs/content/kwd/kwd080076_e.htm", "Filtering: 0.45 µm filter paper")</f>
        <v>Filtering: 0.45 µm filter paper</v>
      </c>
      <c r="E1934" s="1" t="str">
        <f>HYPERLINK("http://geochem.nrcan.gc.ca/cdogs/content/dgp/dgp00002_e.htm", "Total")</f>
        <v>Total</v>
      </c>
      <c r="F1934" s="1" t="str">
        <f>HYPERLINK("http://geochem.nrcan.gc.ca/cdogs/content/agp/agp01500_e.htm", "SO4 | NONE | IEC")</f>
        <v>SO4 | NONE | IEC</v>
      </c>
      <c r="G1934" s="1" t="str">
        <f>HYPERLINK("http://geochem.nrcan.gc.ca/cdogs/content/mth/mth01169_e.htm", "1169")</f>
        <v>1169</v>
      </c>
      <c r="H1934" s="1" t="str">
        <f>HYPERLINK("http://geochem.nrcan.gc.ca/cdogs/content/bdl/bdl210484_e.htm", "210484")</f>
        <v>210484</v>
      </c>
      <c r="I1934" s="1" t="str">
        <f>HYPERLINK("http://geochem.nrcan.gc.ca/cdogs/content/prj/prj210099_e.htm", "210099")</f>
        <v>210099</v>
      </c>
      <c r="J1934" s="1" t="str">
        <f>HYPERLINK("http://geochem.nrcan.gc.ca/cdogs/content/svy/svy210158_e.htm", "210158")</f>
        <v>210158</v>
      </c>
      <c r="L1934" t="s">
        <v>7239</v>
      </c>
      <c r="M1934">
        <v>36</v>
      </c>
      <c r="N1934" t="s">
        <v>7239</v>
      </c>
      <c r="O1934" t="s">
        <v>8485</v>
      </c>
      <c r="P1934" t="s">
        <v>8486</v>
      </c>
      <c r="Q1934" t="s">
        <v>8487</v>
      </c>
      <c r="R1934" t="s">
        <v>8488</v>
      </c>
      <c r="T1934" t="s">
        <v>25</v>
      </c>
    </row>
    <row r="1935" spans="1:20" x14ac:dyDescent="0.25">
      <c r="A1935">
        <v>62.472324299999997</v>
      </c>
      <c r="B1935">
        <v>-128.7340437</v>
      </c>
      <c r="C1935" s="1" t="str">
        <f>HYPERLINK("http://geochem.nrcan.gc.ca/cdogs/content/kwd/kwd020018_e.htm", "Fluid (stream)")</f>
        <v>Fluid (stream)</v>
      </c>
      <c r="D1935" s="1" t="str">
        <f>HYPERLINK("http://geochem.nrcan.gc.ca/cdogs/content/kwd/kwd080076_e.htm", "Filtering: 0.45 µm filter paper")</f>
        <v>Filtering: 0.45 µm filter paper</v>
      </c>
      <c r="E1935" s="1" t="str">
        <f>HYPERLINK("http://geochem.nrcan.gc.ca/cdogs/content/dgp/dgp00002_e.htm", "Total")</f>
        <v>Total</v>
      </c>
      <c r="F1935" s="1" t="str">
        <f>HYPERLINK("http://geochem.nrcan.gc.ca/cdogs/content/agp/agp01500_e.htm", "SO4 | NONE | IEC")</f>
        <v>SO4 | NONE | IEC</v>
      </c>
      <c r="G1935" s="1" t="str">
        <f>HYPERLINK("http://geochem.nrcan.gc.ca/cdogs/content/mth/mth01169_e.htm", "1169")</f>
        <v>1169</v>
      </c>
      <c r="H1935" s="1" t="str">
        <f>HYPERLINK("http://geochem.nrcan.gc.ca/cdogs/content/bdl/bdl210484_e.htm", "210484")</f>
        <v>210484</v>
      </c>
      <c r="I1935" s="1" t="str">
        <f>HYPERLINK("http://geochem.nrcan.gc.ca/cdogs/content/prj/prj210099_e.htm", "210099")</f>
        <v>210099</v>
      </c>
      <c r="J1935" s="1" t="str">
        <f>HYPERLINK("http://geochem.nrcan.gc.ca/cdogs/content/svy/svy210158_e.htm", "210158")</f>
        <v>210158</v>
      </c>
      <c r="L1935" t="s">
        <v>8489</v>
      </c>
      <c r="M1935">
        <v>37</v>
      </c>
      <c r="N1935" t="s">
        <v>8489</v>
      </c>
      <c r="O1935" t="s">
        <v>8485</v>
      </c>
      <c r="P1935" t="s">
        <v>8490</v>
      </c>
      <c r="Q1935" t="s">
        <v>8491</v>
      </c>
      <c r="R1935" t="s">
        <v>8492</v>
      </c>
      <c r="T1935" t="s">
        <v>25</v>
      </c>
    </row>
    <row r="1936" spans="1:20" x14ac:dyDescent="0.25">
      <c r="A1936">
        <v>62.353423399999997</v>
      </c>
      <c r="B1936">
        <v>-128.83596700000001</v>
      </c>
      <c r="C1936" s="1" t="str">
        <f>HYPERLINK("http://geochem.nrcan.gc.ca/cdogs/content/kwd/kwd020018_e.htm", "Fluid (stream)")</f>
        <v>Fluid (stream)</v>
      </c>
      <c r="D1936" s="1" t="str">
        <f>HYPERLINK("http://geochem.nrcan.gc.ca/cdogs/content/kwd/kwd080076_e.htm", "Filtering: 0.45 µm filter paper")</f>
        <v>Filtering: 0.45 µm filter paper</v>
      </c>
      <c r="E1936" s="1" t="str">
        <f>HYPERLINK("http://geochem.nrcan.gc.ca/cdogs/content/dgp/dgp00002_e.htm", "Total")</f>
        <v>Total</v>
      </c>
      <c r="F1936" s="1" t="str">
        <f>HYPERLINK("http://geochem.nrcan.gc.ca/cdogs/content/agp/agp01500_e.htm", "SO4 | NONE | IEC")</f>
        <v>SO4 | NONE | IEC</v>
      </c>
      <c r="G1936" s="1" t="str">
        <f>HYPERLINK("http://geochem.nrcan.gc.ca/cdogs/content/mth/mth01169_e.htm", "1169")</f>
        <v>1169</v>
      </c>
      <c r="H1936" s="1" t="str">
        <f>HYPERLINK("http://geochem.nrcan.gc.ca/cdogs/content/bdl/bdl210484_e.htm", "210484")</f>
        <v>210484</v>
      </c>
      <c r="I1936" s="1" t="str">
        <f>HYPERLINK("http://geochem.nrcan.gc.ca/cdogs/content/prj/prj210099_e.htm", "210099")</f>
        <v>210099</v>
      </c>
      <c r="J1936" s="1" t="str">
        <f>HYPERLINK("http://geochem.nrcan.gc.ca/cdogs/content/svy/svy210158_e.htm", "210158")</f>
        <v>210158</v>
      </c>
      <c r="L1936" t="s">
        <v>5740</v>
      </c>
      <c r="M1936">
        <v>38.5</v>
      </c>
      <c r="N1936" t="s">
        <v>5740</v>
      </c>
      <c r="O1936" t="s">
        <v>8493</v>
      </c>
      <c r="P1936" t="s">
        <v>8494</v>
      </c>
      <c r="Q1936" t="s">
        <v>8495</v>
      </c>
      <c r="R1936" t="s">
        <v>8496</v>
      </c>
      <c r="T1936" t="s">
        <v>25</v>
      </c>
    </row>
    <row r="1937" spans="1:20" x14ac:dyDescent="0.25">
      <c r="A1937">
        <v>62.318081499999998</v>
      </c>
      <c r="B1937">
        <v>-128.82657090000001</v>
      </c>
      <c r="C1937" s="1" t="str">
        <f>HYPERLINK("http://geochem.nrcan.gc.ca/cdogs/content/kwd/kwd020018_e.htm", "Fluid (stream)")</f>
        <v>Fluid (stream)</v>
      </c>
      <c r="D1937" s="1" t="str">
        <f>HYPERLINK("http://geochem.nrcan.gc.ca/cdogs/content/kwd/kwd080076_e.htm", "Filtering: 0.45 µm filter paper")</f>
        <v>Filtering: 0.45 µm filter paper</v>
      </c>
      <c r="E1937" s="1" t="str">
        <f>HYPERLINK("http://geochem.nrcan.gc.ca/cdogs/content/dgp/dgp00002_e.htm", "Total")</f>
        <v>Total</v>
      </c>
      <c r="F1937" s="1" t="str">
        <f>HYPERLINK("http://geochem.nrcan.gc.ca/cdogs/content/agp/agp01500_e.htm", "SO4 | NONE | IEC")</f>
        <v>SO4 | NONE | IEC</v>
      </c>
      <c r="G1937" s="1" t="str">
        <f>HYPERLINK("http://geochem.nrcan.gc.ca/cdogs/content/mth/mth01169_e.htm", "1169")</f>
        <v>1169</v>
      </c>
      <c r="H1937" s="1" t="str">
        <f>HYPERLINK("http://geochem.nrcan.gc.ca/cdogs/content/bdl/bdl210484_e.htm", "210484")</f>
        <v>210484</v>
      </c>
      <c r="I1937" s="1" t="str">
        <f>HYPERLINK("http://geochem.nrcan.gc.ca/cdogs/content/prj/prj210099_e.htm", "210099")</f>
        <v>210099</v>
      </c>
      <c r="J1937" s="1" t="str">
        <f>HYPERLINK("http://geochem.nrcan.gc.ca/cdogs/content/svy/svy210158_e.htm", "210158")</f>
        <v>210158</v>
      </c>
      <c r="L1937" t="s">
        <v>1325</v>
      </c>
      <c r="M1937">
        <v>40.200000000000003</v>
      </c>
      <c r="N1937" t="s">
        <v>1325</v>
      </c>
      <c r="O1937" t="s">
        <v>8497</v>
      </c>
      <c r="P1937" t="s">
        <v>8498</v>
      </c>
      <c r="Q1937" t="s">
        <v>8499</v>
      </c>
      <c r="R1937" t="s">
        <v>8500</v>
      </c>
      <c r="T1937" t="s">
        <v>25</v>
      </c>
    </row>
    <row r="1938" spans="1:20" x14ac:dyDescent="0.25">
      <c r="A1938">
        <v>62.293042700000001</v>
      </c>
      <c r="B1938">
        <v>-128.8312458</v>
      </c>
      <c r="C1938" s="1" t="str">
        <f>HYPERLINK("http://geochem.nrcan.gc.ca/cdogs/content/kwd/kwd020018_e.htm", "Fluid (stream)")</f>
        <v>Fluid (stream)</v>
      </c>
      <c r="D1938" s="1" t="str">
        <f>HYPERLINK("http://geochem.nrcan.gc.ca/cdogs/content/kwd/kwd080076_e.htm", "Filtering: 0.45 µm filter paper")</f>
        <v>Filtering: 0.45 µm filter paper</v>
      </c>
      <c r="E1938" s="1" t="str">
        <f>HYPERLINK("http://geochem.nrcan.gc.ca/cdogs/content/dgp/dgp00002_e.htm", "Total")</f>
        <v>Total</v>
      </c>
      <c r="F1938" s="1" t="str">
        <f>HYPERLINK("http://geochem.nrcan.gc.ca/cdogs/content/agp/agp01500_e.htm", "SO4 | NONE | IEC")</f>
        <v>SO4 | NONE | IEC</v>
      </c>
      <c r="G1938" s="1" t="str">
        <f>HYPERLINK("http://geochem.nrcan.gc.ca/cdogs/content/mth/mth01169_e.htm", "1169")</f>
        <v>1169</v>
      </c>
      <c r="H1938" s="1" t="str">
        <f>HYPERLINK("http://geochem.nrcan.gc.ca/cdogs/content/bdl/bdl210484_e.htm", "210484")</f>
        <v>210484</v>
      </c>
      <c r="I1938" s="1" t="str">
        <f>HYPERLINK("http://geochem.nrcan.gc.ca/cdogs/content/prj/prj210099_e.htm", "210099")</f>
        <v>210099</v>
      </c>
      <c r="J1938" s="1" t="str">
        <f>HYPERLINK("http://geochem.nrcan.gc.ca/cdogs/content/svy/svy210158_e.htm", "210158")</f>
        <v>210158</v>
      </c>
      <c r="L1938" t="s">
        <v>2684</v>
      </c>
      <c r="M1938">
        <v>12.5</v>
      </c>
      <c r="N1938" t="s">
        <v>2684</v>
      </c>
      <c r="O1938" t="s">
        <v>8501</v>
      </c>
      <c r="P1938" t="s">
        <v>8502</v>
      </c>
      <c r="Q1938" t="s">
        <v>8503</v>
      </c>
      <c r="R1938" t="s">
        <v>8504</v>
      </c>
      <c r="T1938" t="s">
        <v>25</v>
      </c>
    </row>
    <row r="1939" spans="1:20" x14ac:dyDescent="0.25">
      <c r="A1939">
        <v>62.271662399999997</v>
      </c>
      <c r="B1939">
        <v>-128.84860710000001</v>
      </c>
      <c r="C1939" s="1" t="str">
        <f>HYPERLINK("http://geochem.nrcan.gc.ca/cdogs/content/kwd/kwd020018_e.htm", "Fluid (stream)")</f>
        <v>Fluid (stream)</v>
      </c>
      <c r="D1939" s="1" t="str">
        <f>HYPERLINK("http://geochem.nrcan.gc.ca/cdogs/content/kwd/kwd080076_e.htm", "Filtering: 0.45 µm filter paper")</f>
        <v>Filtering: 0.45 µm filter paper</v>
      </c>
      <c r="E1939" s="1" t="str">
        <f>HYPERLINK("http://geochem.nrcan.gc.ca/cdogs/content/dgp/dgp00002_e.htm", "Total")</f>
        <v>Total</v>
      </c>
      <c r="F1939" s="1" t="str">
        <f>HYPERLINK("http://geochem.nrcan.gc.ca/cdogs/content/agp/agp01500_e.htm", "SO4 | NONE | IEC")</f>
        <v>SO4 | NONE | IEC</v>
      </c>
      <c r="G1939" s="1" t="str">
        <f>HYPERLINK("http://geochem.nrcan.gc.ca/cdogs/content/mth/mth01169_e.htm", "1169")</f>
        <v>1169</v>
      </c>
      <c r="H1939" s="1" t="str">
        <f>HYPERLINK("http://geochem.nrcan.gc.ca/cdogs/content/bdl/bdl210484_e.htm", "210484")</f>
        <v>210484</v>
      </c>
      <c r="I1939" s="1" t="str">
        <f>HYPERLINK("http://geochem.nrcan.gc.ca/cdogs/content/prj/prj210099_e.htm", "210099")</f>
        <v>210099</v>
      </c>
      <c r="J1939" s="1" t="str">
        <f>HYPERLINK("http://geochem.nrcan.gc.ca/cdogs/content/svy/svy210158_e.htm", "210158")</f>
        <v>210158</v>
      </c>
      <c r="L1939" t="s">
        <v>762</v>
      </c>
      <c r="M1939">
        <v>26</v>
      </c>
      <c r="N1939" t="s">
        <v>762</v>
      </c>
      <c r="O1939" t="s">
        <v>8505</v>
      </c>
      <c r="P1939" t="s">
        <v>8506</v>
      </c>
      <c r="Q1939" t="s">
        <v>8507</v>
      </c>
      <c r="R1939" t="s">
        <v>8508</v>
      </c>
      <c r="T1939" t="s">
        <v>25</v>
      </c>
    </row>
    <row r="1940" spans="1:20" x14ac:dyDescent="0.25">
      <c r="A1940">
        <v>62.265944300000001</v>
      </c>
      <c r="B1940">
        <v>-128.7753118</v>
      </c>
      <c r="C1940" s="1" t="str">
        <f>HYPERLINK("http://geochem.nrcan.gc.ca/cdogs/content/kwd/kwd020018_e.htm", "Fluid (stream)")</f>
        <v>Fluid (stream)</v>
      </c>
      <c r="D1940" s="1" t="str">
        <f>HYPERLINK("http://geochem.nrcan.gc.ca/cdogs/content/kwd/kwd080076_e.htm", "Filtering: 0.45 µm filter paper")</f>
        <v>Filtering: 0.45 µm filter paper</v>
      </c>
      <c r="E1940" s="1" t="str">
        <f>HYPERLINK("http://geochem.nrcan.gc.ca/cdogs/content/dgp/dgp00002_e.htm", "Total")</f>
        <v>Total</v>
      </c>
      <c r="F1940" s="1" t="str">
        <f>HYPERLINK("http://geochem.nrcan.gc.ca/cdogs/content/agp/agp01500_e.htm", "SO4 | NONE | IEC")</f>
        <v>SO4 | NONE | IEC</v>
      </c>
      <c r="G1940" s="1" t="str">
        <f>HYPERLINK("http://geochem.nrcan.gc.ca/cdogs/content/mth/mth01169_e.htm", "1169")</f>
        <v>1169</v>
      </c>
      <c r="H1940" s="1" t="str">
        <f>HYPERLINK("http://geochem.nrcan.gc.ca/cdogs/content/bdl/bdl210484_e.htm", "210484")</f>
        <v>210484</v>
      </c>
      <c r="I1940" s="1" t="str">
        <f>HYPERLINK("http://geochem.nrcan.gc.ca/cdogs/content/prj/prj210099_e.htm", "210099")</f>
        <v>210099</v>
      </c>
      <c r="J1940" s="1" t="str">
        <f>HYPERLINK("http://geochem.nrcan.gc.ca/cdogs/content/svy/svy210158_e.htm", "210158")</f>
        <v>210158</v>
      </c>
      <c r="L1940" t="s">
        <v>7468</v>
      </c>
      <c r="M1940">
        <v>38.1</v>
      </c>
      <c r="N1940" t="s">
        <v>7468</v>
      </c>
      <c r="O1940" t="s">
        <v>8509</v>
      </c>
      <c r="P1940" t="s">
        <v>8510</v>
      </c>
      <c r="Q1940" t="s">
        <v>8511</v>
      </c>
      <c r="R1940" t="s">
        <v>8512</v>
      </c>
      <c r="T1940" t="s">
        <v>25</v>
      </c>
    </row>
    <row r="1941" spans="1:20" x14ac:dyDescent="0.25">
      <c r="A1941">
        <v>62.275586199999999</v>
      </c>
      <c r="B1941">
        <v>-128.78161700000001</v>
      </c>
      <c r="C1941" s="1" t="str">
        <f>HYPERLINK("http://geochem.nrcan.gc.ca/cdogs/content/kwd/kwd020018_e.htm", "Fluid (stream)")</f>
        <v>Fluid (stream)</v>
      </c>
      <c r="D1941" s="1" t="str">
        <f>HYPERLINK("http://geochem.nrcan.gc.ca/cdogs/content/kwd/kwd080076_e.htm", "Filtering: 0.45 µm filter paper")</f>
        <v>Filtering: 0.45 µm filter paper</v>
      </c>
      <c r="E1941" s="1" t="str">
        <f>HYPERLINK("http://geochem.nrcan.gc.ca/cdogs/content/dgp/dgp00002_e.htm", "Total")</f>
        <v>Total</v>
      </c>
      <c r="F1941" s="1" t="str">
        <f>HYPERLINK("http://geochem.nrcan.gc.ca/cdogs/content/agp/agp01500_e.htm", "SO4 | NONE | IEC")</f>
        <v>SO4 | NONE | IEC</v>
      </c>
      <c r="G1941" s="1" t="str">
        <f>HYPERLINK("http://geochem.nrcan.gc.ca/cdogs/content/mth/mth01169_e.htm", "1169")</f>
        <v>1169</v>
      </c>
      <c r="H1941" s="1" t="str">
        <f>HYPERLINK("http://geochem.nrcan.gc.ca/cdogs/content/bdl/bdl210484_e.htm", "210484")</f>
        <v>210484</v>
      </c>
      <c r="I1941" s="1" t="str">
        <f>HYPERLINK("http://geochem.nrcan.gc.ca/cdogs/content/prj/prj210099_e.htm", "210099")</f>
        <v>210099</v>
      </c>
      <c r="J1941" s="1" t="str">
        <f>HYPERLINK("http://geochem.nrcan.gc.ca/cdogs/content/svy/svy210158_e.htm", "210158")</f>
        <v>210158</v>
      </c>
      <c r="L1941" t="s">
        <v>483</v>
      </c>
      <c r="O1941" t="s">
        <v>8513</v>
      </c>
      <c r="P1941" t="s">
        <v>8514</v>
      </c>
      <c r="Q1941" t="s">
        <v>8515</v>
      </c>
      <c r="R1941" t="s">
        <v>8516</v>
      </c>
      <c r="T1941" t="s">
        <v>25</v>
      </c>
    </row>
    <row r="1942" spans="1:20" x14ac:dyDescent="0.25">
      <c r="A1942">
        <v>62.305976399999999</v>
      </c>
      <c r="B1942">
        <v>-128.73746259999999</v>
      </c>
      <c r="C1942" s="1" t="str">
        <f>HYPERLINK("http://geochem.nrcan.gc.ca/cdogs/content/kwd/kwd020018_e.htm", "Fluid (stream)")</f>
        <v>Fluid (stream)</v>
      </c>
      <c r="D1942" s="1" t="str">
        <f>HYPERLINK("http://geochem.nrcan.gc.ca/cdogs/content/kwd/kwd080076_e.htm", "Filtering: 0.45 µm filter paper")</f>
        <v>Filtering: 0.45 µm filter paper</v>
      </c>
      <c r="E1942" s="1" t="str">
        <f>HYPERLINK("http://geochem.nrcan.gc.ca/cdogs/content/dgp/dgp00002_e.htm", "Total")</f>
        <v>Total</v>
      </c>
      <c r="F1942" s="1" t="str">
        <f>HYPERLINK("http://geochem.nrcan.gc.ca/cdogs/content/agp/agp01500_e.htm", "SO4 | NONE | IEC")</f>
        <v>SO4 | NONE | IEC</v>
      </c>
      <c r="G1942" s="1" t="str">
        <f>HYPERLINK("http://geochem.nrcan.gc.ca/cdogs/content/mth/mth01169_e.htm", "1169")</f>
        <v>1169</v>
      </c>
      <c r="H1942" s="1" t="str">
        <f>HYPERLINK("http://geochem.nrcan.gc.ca/cdogs/content/bdl/bdl210484_e.htm", "210484")</f>
        <v>210484</v>
      </c>
      <c r="I1942" s="1" t="str">
        <f>HYPERLINK("http://geochem.nrcan.gc.ca/cdogs/content/prj/prj210099_e.htm", "210099")</f>
        <v>210099</v>
      </c>
      <c r="J1942" s="1" t="str">
        <f>HYPERLINK("http://geochem.nrcan.gc.ca/cdogs/content/svy/svy210158_e.htm", "210158")</f>
        <v>210158</v>
      </c>
      <c r="L1942" t="s">
        <v>1494</v>
      </c>
      <c r="M1942">
        <v>32.5</v>
      </c>
      <c r="N1942" t="s">
        <v>1494</v>
      </c>
      <c r="O1942" t="s">
        <v>8517</v>
      </c>
      <c r="P1942" t="s">
        <v>8518</v>
      </c>
      <c r="Q1942" t="s">
        <v>8519</v>
      </c>
      <c r="R1942" t="s">
        <v>8520</v>
      </c>
      <c r="T1942" t="s">
        <v>25</v>
      </c>
    </row>
    <row r="1943" spans="1:20" x14ac:dyDescent="0.25">
      <c r="A1943">
        <v>62.296089700000003</v>
      </c>
      <c r="B1943">
        <v>-128.717286</v>
      </c>
      <c r="C1943" s="1" t="str">
        <f>HYPERLINK("http://geochem.nrcan.gc.ca/cdogs/content/kwd/kwd020018_e.htm", "Fluid (stream)")</f>
        <v>Fluid (stream)</v>
      </c>
      <c r="D1943" s="1" t="str">
        <f>HYPERLINK("http://geochem.nrcan.gc.ca/cdogs/content/kwd/kwd080076_e.htm", "Filtering: 0.45 µm filter paper")</f>
        <v>Filtering: 0.45 µm filter paper</v>
      </c>
      <c r="E1943" s="1" t="str">
        <f>HYPERLINK("http://geochem.nrcan.gc.ca/cdogs/content/dgp/dgp00002_e.htm", "Total")</f>
        <v>Total</v>
      </c>
      <c r="F1943" s="1" t="str">
        <f>HYPERLINK("http://geochem.nrcan.gc.ca/cdogs/content/agp/agp01500_e.htm", "SO4 | NONE | IEC")</f>
        <v>SO4 | NONE | IEC</v>
      </c>
      <c r="G1943" s="1" t="str">
        <f>HYPERLINK("http://geochem.nrcan.gc.ca/cdogs/content/mth/mth01169_e.htm", "1169")</f>
        <v>1169</v>
      </c>
      <c r="H1943" s="1" t="str">
        <f>HYPERLINK("http://geochem.nrcan.gc.ca/cdogs/content/bdl/bdl210484_e.htm", "210484")</f>
        <v>210484</v>
      </c>
      <c r="I1943" s="1" t="str">
        <f>HYPERLINK("http://geochem.nrcan.gc.ca/cdogs/content/prj/prj210099_e.htm", "210099")</f>
        <v>210099</v>
      </c>
      <c r="J1943" s="1" t="str">
        <f>HYPERLINK("http://geochem.nrcan.gc.ca/cdogs/content/svy/svy210158_e.htm", "210158")</f>
        <v>210158</v>
      </c>
      <c r="L1943" t="s">
        <v>149</v>
      </c>
      <c r="M1943">
        <v>38.4</v>
      </c>
      <c r="N1943" t="s">
        <v>149</v>
      </c>
      <c r="O1943" t="s">
        <v>8521</v>
      </c>
      <c r="P1943" t="s">
        <v>8522</v>
      </c>
      <c r="Q1943" t="s">
        <v>8523</v>
      </c>
      <c r="R1943" t="s">
        <v>8524</v>
      </c>
      <c r="T1943" t="s">
        <v>25</v>
      </c>
    </row>
    <row r="1944" spans="1:20" x14ac:dyDescent="0.25">
      <c r="A1944">
        <v>62.278860000000002</v>
      </c>
      <c r="B1944">
        <v>-128.71548250000001</v>
      </c>
      <c r="C1944" s="1" t="str">
        <f>HYPERLINK("http://geochem.nrcan.gc.ca/cdogs/content/kwd/kwd020018_e.htm", "Fluid (stream)")</f>
        <v>Fluid (stream)</v>
      </c>
      <c r="D1944" s="1" t="str">
        <f>HYPERLINK("http://geochem.nrcan.gc.ca/cdogs/content/kwd/kwd080076_e.htm", "Filtering: 0.45 µm filter paper")</f>
        <v>Filtering: 0.45 µm filter paper</v>
      </c>
      <c r="E1944" s="1" t="str">
        <f>HYPERLINK("http://geochem.nrcan.gc.ca/cdogs/content/dgp/dgp00002_e.htm", "Total")</f>
        <v>Total</v>
      </c>
      <c r="F1944" s="1" t="str">
        <f>HYPERLINK("http://geochem.nrcan.gc.ca/cdogs/content/agp/agp01500_e.htm", "SO4 | NONE | IEC")</f>
        <v>SO4 | NONE | IEC</v>
      </c>
      <c r="G1944" s="1" t="str">
        <f>HYPERLINK("http://geochem.nrcan.gc.ca/cdogs/content/mth/mth01169_e.htm", "1169")</f>
        <v>1169</v>
      </c>
      <c r="H1944" s="1" t="str">
        <f>HYPERLINK("http://geochem.nrcan.gc.ca/cdogs/content/bdl/bdl210484_e.htm", "210484")</f>
        <v>210484</v>
      </c>
      <c r="I1944" s="1" t="str">
        <f>HYPERLINK("http://geochem.nrcan.gc.ca/cdogs/content/prj/prj210099_e.htm", "210099")</f>
        <v>210099</v>
      </c>
      <c r="J1944" s="1" t="str">
        <f>HYPERLINK("http://geochem.nrcan.gc.ca/cdogs/content/svy/svy210158_e.htm", "210158")</f>
        <v>210158</v>
      </c>
      <c r="L1944" t="s">
        <v>1384</v>
      </c>
      <c r="M1944">
        <v>25.5</v>
      </c>
      <c r="N1944" t="s">
        <v>1384</v>
      </c>
      <c r="O1944" t="s">
        <v>8525</v>
      </c>
      <c r="P1944" t="s">
        <v>8526</v>
      </c>
      <c r="Q1944" t="s">
        <v>8527</v>
      </c>
      <c r="R1944" t="s">
        <v>8528</v>
      </c>
      <c r="T1944" t="s">
        <v>25</v>
      </c>
    </row>
    <row r="1945" spans="1:20" x14ac:dyDescent="0.25">
      <c r="A1945">
        <v>62.276172199999998</v>
      </c>
      <c r="B1945">
        <v>-128.70498810000001</v>
      </c>
      <c r="C1945" s="1" t="str">
        <f>HYPERLINK("http://geochem.nrcan.gc.ca/cdogs/content/kwd/kwd020018_e.htm", "Fluid (stream)")</f>
        <v>Fluid (stream)</v>
      </c>
      <c r="D1945" s="1" t="str">
        <f>HYPERLINK("http://geochem.nrcan.gc.ca/cdogs/content/kwd/kwd080076_e.htm", "Filtering: 0.45 µm filter paper")</f>
        <v>Filtering: 0.45 µm filter paper</v>
      </c>
      <c r="E1945" s="1" t="str">
        <f>HYPERLINK("http://geochem.nrcan.gc.ca/cdogs/content/dgp/dgp00002_e.htm", "Total")</f>
        <v>Total</v>
      </c>
      <c r="F1945" s="1" t="str">
        <f>HYPERLINK("http://geochem.nrcan.gc.ca/cdogs/content/agp/agp01500_e.htm", "SO4 | NONE | IEC")</f>
        <v>SO4 | NONE | IEC</v>
      </c>
      <c r="G1945" s="1" t="str">
        <f>HYPERLINK("http://geochem.nrcan.gc.ca/cdogs/content/mth/mth01169_e.htm", "1169")</f>
        <v>1169</v>
      </c>
      <c r="H1945" s="1" t="str">
        <f>HYPERLINK("http://geochem.nrcan.gc.ca/cdogs/content/bdl/bdl210484_e.htm", "210484")</f>
        <v>210484</v>
      </c>
      <c r="I1945" s="1" t="str">
        <f>HYPERLINK("http://geochem.nrcan.gc.ca/cdogs/content/prj/prj210099_e.htm", "210099")</f>
        <v>210099</v>
      </c>
      <c r="J1945" s="1" t="str">
        <f>HYPERLINK("http://geochem.nrcan.gc.ca/cdogs/content/svy/svy210158_e.htm", "210158")</f>
        <v>210158</v>
      </c>
      <c r="L1945" t="s">
        <v>2748</v>
      </c>
      <c r="M1945">
        <v>58</v>
      </c>
      <c r="N1945" t="s">
        <v>2748</v>
      </c>
      <c r="O1945" t="s">
        <v>8529</v>
      </c>
      <c r="P1945" t="s">
        <v>8530</v>
      </c>
      <c r="Q1945" t="s">
        <v>8531</v>
      </c>
      <c r="R1945" t="s">
        <v>8532</v>
      </c>
      <c r="T1945" t="s">
        <v>25</v>
      </c>
    </row>
    <row r="1946" spans="1:20" x14ac:dyDescent="0.25">
      <c r="A1946">
        <v>62.2582083</v>
      </c>
      <c r="B1946">
        <v>-128.69584449999999</v>
      </c>
      <c r="C1946" s="1" t="str">
        <f>HYPERLINK("http://geochem.nrcan.gc.ca/cdogs/content/kwd/kwd020018_e.htm", "Fluid (stream)")</f>
        <v>Fluid (stream)</v>
      </c>
      <c r="D1946" s="1" t="str">
        <f>HYPERLINK("http://geochem.nrcan.gc.ca/cdogs/content/kwd/kwd080076_e.htm", "Filtering: 0.45 µm filter paper")</f>
        <v>Filtering: 0.45 µm filter paper</v>
      </c>
      <c r="E1946" s="1" t="str">
        <f>HYPERLINK("http://geochem.nrcan.gc.ca/cdogs/content/dgp/dgp00002_e.htm", "Total")</f>
        <v>Total</v>
      </c>
      <c r="F1946" s="1" t="str">
        <f>HYPERLINK("http://geochem.nrcan.gc.ca/cdogs/content/agp/agp01500_e.htm", "SO4 | NONE | IEC")</f>
        <v>SO4 | NONE | IEC</v>
      </c>
      <c r="G1946" s="1" t="str">
        <f>HYPERLINK("http://geochem.nrcan.gc.ca/cdogs/content/mth/mth01169_e.htm", "1169")</f>
        <v>1169</v>
      </c>
      <c r="H1946" s="1" t="str">
        <f>HYPERLINK("http://geochem.nrcan.gc.ca/cdogs/content/bdl/bdl210484_e.htm", "210484")</f>
        <v>210484</v>
      </c>
      <c r="I1946" s="1" t="str">
        <f>HYPERLINK("http://geochem.nrcan.gc.ca/cdogs/content/prj/prj210099_e.htm", "210099")</f>
        <v>210099</v>
      </c>
      <c r="J1946" s="1" t="str">
        <f>HYPERLINK("http://geochem.nrcan.gc.ca/cdogs/content/svy/svy210158_e.htm", "210158")</f>
        <v>210158</v>
      </c>
      <c r="L1946" t="s">
        <v>4888</v>
      </c>
      <c r="M1946">
        <v>18.8</v>
      </c>
      <c r="N1946" t="s">
        <v>4888</v>
      </c>
      <c r="O1946" t="s">
        <v>8533</v>
      </c>
      <c r="P1946" t="s">
        <v>8534</v>
      </c>
      <c r="Q1946" t="s">
        <v>8535</v>
      </c>
      <c r="R1946" t="s">
        <v>8536</v>
      </c>
      <c r="T1946" t="s">
        <v>25</v>
      </c>
    </row>
    <row r="1947" spans="1:20" x14ac:dyDescent="0.25">
      <c r="A1947">
        <v>62.251447800000001</v>
      </c>
      <c r="B1947">
        <v>-128.6832454</v>
      </c>
      <c r="C1947" s="1" t="str">
        <f>HYPERLINK("http://geochem.nrcan.gc.ca/cdogs/content/kwd/kwd020018_e.htm", "Fluid (stream)")</f>
        <v>Fluid (stream)</v>
      </c>
      <c r="D1947" s="1" t="str">
        <f>HYPERLINK("http://geochem.nrcan.gc.ca/cdogs/content/kwd/kwd080076_e.htm", "Filtering: 0.45 µm filter paper")</f>
        <v>Filtering: 0.45 µm filter paper</v>
      </c>
      <c r="E1947" s="1" t="str">
        <f>HYPERLINK("http://geochem.nrcan.gc.ca/cdogs/content/dgp/dgp00002_e.htm", "Total")</f>
        <v>Total</v>
      </c>
      <c r="F1947" s="1" t="str">
        <f>HYPERLINK("http://geochem.nrcan.gc.ca/cdogs/content/agp/agp01500_e.htm", "SO4 | NONE | IEC")</f>
        <v>SO4 | NONE | IEC</v>
      </c>
      <c r="G1947" s="1" t="str">
        <f>HYPERLINK("http://geochem.nrcan.gc.ca/cdogs/content/mth/mth01169_e.htm", "1169")</f>
        <v>1169</v>
      </c>
      <c r="H1947" s="1" t="str">
        <f>HYPERLINK("http://geochem.nrcan.gc.ca/cdogs/content/bdl/bdl210484_e.htm", "210484")</f>
        <v>210484</v>
      </c>
      <c r="I1947" s="1" t="str">
        <f>HYPERLINK("http://geochem.nrcan.gc.ca/cdogs/content/prj/prj210099_e.htm", "210099")</f>
        <v>210099</v>
      </c>
      <c r="J1947" s="1" t="str">
        <f>HYPERLINK("http://geochem.nrcan.gc.ca/cdogs/content/svy/svy210158_e.htm", "210158")</f>
        <v>210158</v>
      </c>
      <c r="L1947" t="s">
        <v>391</v>
      </c>
      <c r="M1947">
        <v>18.2</v>
      </c>
      <c r="N1947" t="s">
        <v>391</v>
      </c>
      <c r="O1947" t="s">
        <v>8537</v>
      </c>
      <c r="P1947" t="s">
        <v>8538</v>
      </c>
      <c r="Q1947" t="s">
        <v>8539</v>
      </c>
      <c r="R1947" t="s">
        <v>8540</v>
      </c>
      <c r="T1947" t="s">
        <v>25</v>
      </c>
    </row>
    <row r="1948" spans="1:20" x14ac:dyDescent="0.25">
      <c r="A1948">
        <v>62.252182300000001</v>
      </c>
      <c r="B1948">
        <v>-128.67095509999999</v>
      </c>
      <c r="C1948" s="1" t="str">
        <f>HYPERLINK("http://geochem.nrcan.gc.ca/cdogs/content/kwd/kwd020018_e.htm", "Fluid (stream)")</f>
        <v>Fluid (stream)</v>
      </c>
      <c r="D1948" s="1" t="str">
        <f>HYPERLINK("http://geochem.nrcan.gc.ca/cdogs/content/kwd/kwd080076_e.htm", "Filtering: 0.45 µm filter paper")</f>
        <v>Filtering: 0.45 µm filter paper</v>
      </c>
      <c r="E1948" s="1" t="str">
        <f>HYPERLINK("http://geochem.nrcan.gc.ca/cdogs/content/dgp/dgp00002_e.htm", "Total")</f>
        <v>Total</v>
      </c>
      <c r="F1948" s="1" t="str">
        <f>HYPERLINK("http://geochem.nrcan.gc.ca/cdogs/content/agp/agp01500_e.htm", "SO4 | NONE | IEC")</f>
        <v>SO4 | NONE | IEC</v>
      </c>
      <c r="G1948" s="1" t="str">
        <f>HYPERLINK("http://geochem.nrcan.gc.ca/cdogs/content/mth/mth01169_e.htm", "1169")</f>
        <v>1169</v>
      </c>
      <c r="H1948" s="1" t="str">
        <f>HYPERLINK("http://geochem.nrcan.gc.ca/cdogs/content/bdl/bdl210484_e.htm", "210484")</f>
        <v>210484</v>
      </c>
      <c r="I1948" s="1" t="str">
        <f>HYPERLINK("http://geochem.nrcan.gc.ca/cdogs/content/prj/prj210099_e.htm", "210099")</f>
        <v>210099</v>
      </c>
      <c r="J1948" s="1" t="str">
        <f>HYPERLINK("http://geochem.nrcan.gc.ca/cdogs/content/svy/svy210158_e.htm", "210158")</f>
        <v>210158</v>
      </c>
      <c r="L1948" t="s">
        <v>2097</v>
      </c>
      <c r="M1948">
        <v>2.7</v>
      </c>
      <c r="N1948" t="s">
        <v>2097</v>
      </c>
      <c r="O1948" t="s">
        <v>8541</v>
      </c>
      <c r="P1948" t="s">
        <v>8542</v>
      </c>
      <c r="Q1948" t="s">
        <v>8543</v>
      </c>
      <c r="R1948" t="s">
        <v>8544</v>
      </c>
      <c r="T1948" t="s">
        <v>25</v>
      </c>
    </row>
    <row r="1949" spans="1:20" x14ac:dyDescent="0.25">
      <c r="A1949">
        <v>62.192182099999997</v>
      </c>
      <c r="B1949">
        <v>-128.74848209999999</v>
      </c>
      <c r="C1949" s="1" t="str">
        <f>HYPERLINK("http://geochem.nrcan.gc.ca/cdogs/content/kwd/kwd020018_e.htm", "Fluid (stream)")</f>
        <v>Fluid (stream)</v>
      </c>
      <c r="D1949" s="1" t="str">
        <f>HYPERLINK("http://geochem.nrcan.gc.ca/cdogs/content/kwd/kwd080076_e.htm", "Filtering: 0.45 µm filter paper")</f>
        <v>Filtering: 0.45 µm filter paper</v>
      </c>
      <c r="E1949" s="1" t="str">
        <f>HYPERLINK("http://geochem.nrcan.gc.ca/cdogs/content/dgp/dgp00002_e.htm", "Total")</f>
        <v>Total</v>
      </c>
      <c r="F1949" s="1" t="str">
        <f>HYPERLINK("http://geochem.nrcan.gc.ca/cdogs/content/agp/agp01500_e.htm", "SO4 | NONE | IEC")</f>
        <v>SO4 | NONE | IEC</v>
      </c>
      <c r="G1949" s="1" t="str">
        <f>HYPERLINK("http://geochem.nrcan.gc.ca/cdogs/content/mth/mth01169_e.htm", "1169")</f>
        <v>1169</v>
      </c>
      <c r="H1949" s="1" t="str">
        <f>HYPERLINK("http://geochem.nrcan.gc.ca/cdogs/content/bdl/bdl210484_e.htm", "210484")</f>
        <v>210484</v>
      </c>
      <c r="I1949" s="1" t="str">
        <f>HYPERLINK("http://geochem.nrcan.gc.ca/cdogs/content/prj/prj210099_e.htm", "210099")</f>
        <v>210099</v>
      </c>
      <c r="J1949" s="1" t="str">
        <f>HYPERLINK("http://geochem.nrcan.gc.ca/cdogs/content/svy/svy210158_e.htm", "210158")</f>
        <v>210158</v>
      </c>
      <c r="L1949" t="s">
        <v>3112</v>
      </c>
      <c r="M1949">
        <v>42</v>
      </c>
      <c r="N1949" t="s">
        <v>3112</v>
      </c>
      <c r="O1949" t="s">
        <v>8545</v>
      </c>
      <c r="P1949" t="s">
        <v>8546</v>
      </c>
      <c r="Q1949" t="s">
        <v>8547</v>
      </c>
      <c r="R1949" t="s">
        <v>8548</v>
      </c>
      <c r="T1949" t="s">
        <v>25</v>
      </c>
    </row>
    <row r="1950" spans="1:20" x14ac:dyDescent="0.25">
      <c r="A1950">
        <v>62.192182099999997</v>
      </c>
      <c r="B1950">
        <v>-128.74848209999999</v>
      </c>
      <c r="C1950" s="1" t="str">
        <f>HYPERLINK("http://geochem.nrcan.gc.ca/cdogs/content/kwd/kwd020018_e.htm", "Fluid (stream)")</f>
        <v>Fluid (stream)</v>
      </c>
      <c r="D1950" s="1" t="str">
        <f>HYPERLINK("http://geochem.nrcan.gc.ca/cdogs/content/kwd/kwd080076_e.htm", "Filtering: 0.45 µm filter paper")</f>
        <v>Filtering: 0.45 µm filter paper</v>
      </c>
      <c r="E1950" s="1" t="str">
        <f>HYPERLINK("http://geochem.nrcan.gc.ca/cdogs/content/dgp/dgp00002_e.htm", "Total")</f>
        <v>Total</v>
      </c>
      <c r="F1950" s="1" t="str">
        <f>HYPERLINK("http://geochem.nrcan.gc.ca/cdogs/content/agp/agp01500_e.htm", "SO4 | NONE | IEC")</f>
        <v>SO4 | NONE | IEC</v>
      </c>
      <c r="G1950" s="1" t="str">
        <f>HYPERLINK("http://geochem.nrcan.gc.ca/cdogs/content/mth/mth01169_e.htm", "1169")</f>
        <v>1169</v>
      </c>
      <c r="H1950" s="1" t="str">
        <f>HYPERLINK("http://geochem.nrcan.gc.ca/cdogs/content/bdl/bdl210484_e.htm", "210484")</f>
        <v>210484</v>
      </c>
      <c r="I1950" s="1" t="str">
        <f>HYPERLINK("http://geochem.nrcan.gc.ca/cdogs/content/prj/prj210099_e.htm", "210099")</f>
        <v>210099</v>
      </c>
      <c r="J1950" s="1" t="str">
        <f>HYPERLINK("http://geochem.nrcan.gc.ca/cdogs/content/svy/svy210158_e.htm", "210158")</f>
        <v>210158</v>
      </c>
      <c r="L1950" t="s">
        <v>3112</v>
      </c>
      <c r="M1950">
        <v>42</v>
      </c>
      <c r="N1950" t="s">
        <v>3112</v>
      </c>
      <c r="O1950" t="s">
        <v>8545</v>
      </c>
      <c r="P1950" t="s">
        <v>8549</v>
      </c>
      <c r="Q1950" t="s">
        <v>8550</v>
      </c>
      <c r="R1950" t="s">
        <v>8551</v>
      </c>
      <c r="T1950" t="s">
        <v>25</v>
      </c>
    </row>
    <row r="1951" spans="1:20" x14ac:dyDescent="0.25">
      <c r="A1951">
        <v>62.185025199999998</v>
      </c>
      <c r="B1951">
        <v>-128.67422199999999</v>
      </c>
      <c r="C1951" s="1" t="str">
        <f>HYPERLINK("http://geochem.nrcan.gc.ca/cdogs/content/kwd/kwd020018_e.htm", "Fluid (stream)")</f>
        <v>Fluid (stream)</v>
      </c>
      <c r="D1951" s="1" t="str">
        <f>HYPERLINK("http://geochem.nrcan.gc.ca/cdogs/content/kwd/kwd080076_e.htm", "Filtering: 0.45 µm filter paper")</f>
        <v>Filtering: 0.45 µm filter paper</v>
      </c>
      <c r="E1951" s="1" t="str">
        <f>HYPERLINK("http://geochem.nrcan.gc.ca/cdogs/content/dgp/dgp00002_e.htm", "Total")</f>
        <v>Total</v>
      </c>
      <c r="F1951" s="1" t="str">
        <f>HYPERLINK("http://geochem.nrcan.gc.ca/cdogs/content/agp/agp01500_e.htm", "SO4 | NONE | IEC")</f>
        <v>SO4 | NONE | IEC</v>
      </c>
      <c r="G1951" s="1" t="str">
        <f>HYPERLINK("http://geochem.nrcan.gc.ca/cdogs/content/mth/mth01169_e.htm", "1169")</f>
        <v>1169</v>
      </c>
      <c r="H1951" s="1" t="str">
        <f>HYPERLINK("http://geochem.nrcan.gc.ca/cdogs/content/bdl/bdl210484_e.htm", "210484")</f>
        <v>210484</v>
      </c>
      <c r="I1951" s="1" t="str">
        <f>HYPERLINK("http://geochem.nrcan.gc.ca/cdogs/content/prj/prj210099_e.htm", "210099")</f>
        <v>210099</v>
      </c>
      <c r="J1951" s="1" t="str">
        <f>HYPERLINK("http://geochem.nrcan.gc.ca/cdogs/content/svy/svy210158_e.htm", "210158")</f>
        <v>210158</v>
      </c>
      <c r="L1951" t="s">
        <v>5077</v>
      </c>
      <c r="M1951">
        <v>17.3</v>
      </c>
      <c r="N1951" t="s">
        <v>5077</v>
      </c>
      <c r="O1951" t="s">
        <v>8552</v>
      </c>
      <c r="P1951" t="s">
        <v>8553</v>
      </c>
      <c r="Q1951" t="s">
        <v>8554</v>
      </c>
      <c r="R1951" t="s">
        <v>8555</v>
      </c>
      <c r="T1951" t="s">
        <v>25</v>
      </c>
    </row>
    <row r="1952" spans="1:20" x14ac:dyDescent="0.25">
      <c r="A1952">
        <v>62.174310900000002</v>
      </c>
      <c r="B1952">
        <v>-128.6610111</v>
      </c>
      <c r="C1952" s="1" t="str">
        <f>HYPERLINK("http://geochem.nrcan.gc.ca/cdogs/content/kwd/kwd020018_e.htm", "Fluid (stream)")</f>
        <v>Fluid (stream)</v>
      </c>
      <c r="D1952" s="1" t="str">
        <f>HYPERLINK("http://geochem.nrcan.gc.ca/cdogs/content/kwd/kwd080076_e.htm", "Filtering: 0.45 µm filter paper")</f>
        <v>Filtering: 0.45 µm filter paper</v>
      </c>
      <c r="E1952" s="1" t="str">
        <f>HYPERLINK("http://geochem.nrcan.gc.ca/cdogs/content/dgp/dgp00002_e.htm", "Total")</f>
        <v>Total</v>
      </c>
      <c r="F1952" s="1" t="str">
        <f>HYPERLINK("http://geochem.nrcan.gc.ca/cdogs/content/agp/agp01500_e.htm", "SO4 | NONE | IEC")</f>
        <v>SO4 | NONE | IEC</v>
      </c>
      <c r="G1952" s="1" t="str">
        <f>HYPERLINK("http://geochem.nrcan.gc.ca/cdogs/content/mth/mth01169_e.htm", "1169")</f>
        <v>1169</v>
      </c>
      <c r="H1952" s="1" t="str">
        <f>HYPERLINK("http://geochem.nrcan.gc.ca/cdogs/content/bdl/bdl210484_e.htm", "210484")</f>
        <v>210484</v>
      </c>
      <c r="I1952" s="1" t="str">
        <f>HYPERLINK("http://geochem.nrcan.gc.ca/cdogs/content/prj/prj210099_e.htm", "210099")</f>
        <v>210099</v>
      </c>
      <c r="J1952" s="1" t="str">
        <f>HYPERLINK("http://geochem.nrcan.gc.ca/cdogs/content/svy/svy210158_e.htm", "210158")</f>
        <v>210158</v>
      </c>
      <c r="L1952" t="s">
        <v>2360</v>
      </c>
      <c r="M1952">
        <v>35.9</v>
      </c>
      <c r="N1952" t="s">
        <v>2360</v>
      </c>
      <c r="O1952" t="s">
        <v>8556</v>
      </c>
      <c r="P1952" t="s">
        <v>8557</v>
      </c>
      <c r="Q1952" t="s">
        <v>8558</v>
      </c>
      <c r="R1952" t="s">
        <v>8559</v>
      </c>
      <c r="T1952" t="s">
        <v>25</v>
      </c>
    </row>
    <row r="1953" spans="1:20" x14ac:dyDescent="0.25">
      <c r="A1953">
        <v>62.179786200000002</v>
      </c>
      <c r="B1953">
        <v>-128.61938900000001</v>
      </c>
      <c r="C1953" s="1" t="str">
        <f>HYPERLINK("http://geochem.nrcan.gc.ca/cdogs/content/kwd/kwd020018_e.htm", "Fluid (stream)")</f>
        <v>Fluid (stream)</v>
      </c>
      <c r="D1953" s="1" t="str">
        <f>HYPERLINK("http://geochem.nrcan.gc.ca/cdogs/content/kwd/kwd080076_e.htm", "Filtering: 0.45 µm filter paper")</f>
        <v>Filtering: 0.45 µm filter paper</v>
      </c>
      <c r="E1953" s="1" t="str">
        <f>HYPERLINK("http://geochem.nrcan.gc.ca/cdogs/content/dgp/dgp00002_e.htm", "Total")</f>
        <v>Total</v>
      </c>
      <c r="F1953" s="1" t="str">
        <f>HYPERLINK("http://geochem.nrcan.gc.ca/cdogs/content/agp/agp01500_e.htm", "SO4 | NONE | IEC")</f>
        <v>SO4 | NONE | IEC</v>
      </c>
      <c r="G1953" s="1" t="str">
        <f>HYPERLINK("http://geochem.nrcan.gc.ca/cdogs/content/mth/mth01169_e.htm", "1169")</f>
        <v>1169</v>
      </c>
      <c r="H1953" s="1" t="str">
        <f>HYPERLINK("http://geochem.nrcan.gc.ca/cdogs/content/bdl/bdl210484_e.htm", "210484")</f>
        <v>210484</v>
      </c>
      <c r="I1953" s="1" t="str">
        <f>HYPERLINK("http://geochem.nrcan.gc.ca/cdogs/content/prj/prj210099_e.htm", "210099")</f>
        <v>210099</v>
      </c>
      <c r="J1953" s="1" t="str">
        <f>HYPERLINK("http://geochem.nrcan.gc.ca/cdogs/content/svy/svy210158_e.htm", "210158")</f>
        <v>210158</v>
      </c>
      <c r="L1953" t="s">
        <v>334</v>
      </c>
      <c r="M1953">
        <v>10.7</v>
      </c>
      <c r="N1953" t="s">
        <v>334</v>
      </c>
      <c r="O1953" t="s">
        <v>8560</v>
      </c>
      <c r="P1953" t="s">
        <v>8561</v>
      </c>
      <c r="Q1953" t="s">
        <v>8562</v>
      </c>
      <c r="R1953" t="s">
        <v>8563</v>
      </c>
      <c r="T1953" t="s">
        <v>25</v>
      </c>
    </row>
    <row r="1954" spans="1:20" x14ac:dyDescent="0.25">
      <c r="A1954">
        <v>62.163324699999997</v>
      </c>
      <c r="B1954">
        <v>-128.60416319999999</v>
      </c>
      <c r="C1954" s="1" t="str">
        <f>HYPERLINK("http://geochem.nrcan.gc.ca/cdogs/content/kwd/kwd020018_e.htm", "Fluid (stream)")</f>
        <v>Fluid (stream)</v>
      </c>
      <c r="D1954" s="1" t="str">
        <f>HYPERLINK("http://geochem.nrcan.gc.ca/cdogs/content/kwd/kwd080076_e.htm", "Filtering: 0.45 µm filter paper")</f>
        <v>Filtering: 0.45 µm filter paper</v>
      </c>
      <c r="E1954" s="1" t="str">
        <f>HYPERLINK("http://geochem.nrcan.gc.ca/cdogs/content/dgp/dgp00002_e.htm", "Total")</f>
        <v>Total</v>
      </c>
      <c r="F1954" s="1" t="str">
        <f>HYPERLINK("http://geochem.nrcan.gc.ca/cdogs/content/agp/agp01500_e.htm", "SO4 | NONE | IEC")</f>
        <v>SO4 | NONE | IEC</v>
      </c>
      <c r="G1954" s="1" t="str">
        <f>HYPERLINK("http://geochem.nrcan.gc.ca/cdogs/content/mth/mth01169_e.htm", "1169")</f>
        <v>1169</v>
      </c>
      <c r="H1954" s="1" t="str">
        <f>HYPERLINK("http://geochem.nrcan.gc.ca/cdogs/content/bdl/bdl210484_e.htm", "210484")</f>
        <v>210484</v>
      </c>
      <c r="I1954" s="1" t="str">
        <f>HYPERLINK("http://geochem.nrcan.gc.ca/cdogs/content/prj/prj210099_e.htm", "210099")</f>
        <v>210099</v>
      </c>
      <c r="J1954" s="1" t="str">
        <f>HYPERLINK("http://geochem.nrcan.gc.ca/cdogs/content/svy/svy210158_e.htm", "210158")</f>
        <v>210158</v>
      </c>
      <c r="L1954" t="s">
        <v>61</v>
      </c>
      <c r="M1954">
        <v>21.6</v>
      </c>
      <c r="N1954" t="s">
        <v>61</v>
      </c>
      <c r="O1954" t="s">
        <v>8564</v>
      </c>
      <c r="P1954" t="s">
        <v>8565</v>
      </c>
      <c r="Q1954" t="s">
        <v>8566</v>
      </c>
      <c r="R1954" t="s">
        <v>8567</v>
      </c>
      <c r="T1954" t="s">
        <v>25</v>
      </c>
    </row>
    <row r="1955" spans="1:20" x14ac:dyDescent="0.25">
      <c r="C1955" t="s">
        <v>4746</v>
      </c>
      <c r="D1955" t="s">
        <v>4747</v>
      </c>
      <c r="E1955" s="1" t="str">
        <f>HYPERLINK("http://geochem.nrcan.gc.ca/cdogs/content/dgp/dgp00002_e.htm", "Total")</f>
        <v>Total</v>
      </c>
      <c r="F1955" s="1" t="str">
        <f>HYPERLINK("http://geochem.nrcan.gc.ca/cdogs/content/agp/agp01500_e.htm", "SO4 | NONE | IEC")</f>
        <v>SO4 | NONE | IEC</v>
      </c>
      <c r="G1955" s="1" t="str">
        <f>HYPERLINK("http://geochem.nrcan.gc.ca/cdogs/content/mth/mth01169_e.htm", "1169")</f>
        <v>1169</v>
      </c>
      <c r="H1955" s="1" t="str">
        <f>HYPERLINK("http://geochem.nrcan.gc.ca/cdogs/content/bdl/bdl210484_e.htm", "210484")</f>
        <v>210484</v>
      </c>
      <c r="L1955" t="s">
        <v>1384</v>
      </c>
      <c r="M1955">
        <v>25.5</v>
      </c>
      <c r="N1955">
        <v>25.5</v>
      </c>
      <c r="Q1955" t="s">
        <v>8568</v>
      </c>
      <c r="R1955" t="s">
        <v>8569</v>
      </c>
      <c r="T1955">
        <v>0</v>
      </c>
    </row>
    <row r="1956" spans="1:20" x14ac:dyDescent="0.25">
      <c r="A1956">
        <v>62.154018200000003</v>
      </c>
      <c r="B1956">
        <v>-128.53568290000001</v>
      </c>
      <c r="C1956" s="1" t="str">
        <f>HYPERLINK("http://geochem.nrcan.gc.ca/cdogs/content/kwd/kwd020018_e.htm", "Fluid (stream)")</f>
        <v>Fluid (stream)</v>
      </c>
      <c r="D1956" s="1" t="str">
        <f>HYPERLINK("http://geochem.nrcan.gc.ca/cdogs/content/kwd/kwd080076_e.htm", "Filtering: 0.45 µm filter paper")</f>
        <v>Filtering: 0.45 µm filter paper</v>
      </c>
      <c r="E1956" s="1" t="str">
        <f>HYPERLINK("http://geochem.nrcan.gc.ca/cdogs/content/dgp/dgp00002_e.htm", "Total")</f>
        <v>Total</v>
      </c>
      <c r="F1956" s="1" t="str">
        <f>HYPERLINK("http://geochem.nrcan.gc.ca/cdogs/content/agp/agp01500_e.htm", "SO4 | NONE | IEC")</f>
        <v>SO4 | NONE | IEC</v>
      </c>
      <c r="G1956" s="1" t="str">
        <f>HYPERLINK("http://geochem.nrcan.gc.ca/cdogs/content/mth/mth01169_e.htm", "1169")</f>
        <v>1169</v>
      </c>
      <c r="H1956" s="1" t="str">
        <f>HYPERLINK("http://geochem.nrcan.gc.ca/cdogs/content/bdl/bdl210484_e.htm", "210484")</f>
        <v>210484</v>
      </c>
      <c r="I1956" s="1" t="str">
        <f>HYPERLINK("http://geochem.nrcan.gc.ca/cdogs/content/prj/prj210099_e.htm", "210099")</f>
        <v>210099</v>
      </c>
      <c r="J1956" s="1" t="str">
        <f>HYPERLINK("http://geochem.nrcan.gc.ca/cdogs/content/svy/svy210158_e.htm", "210158")</f>
        <v>210158</v>
      </c>
      <c r="L1956" t="s">
        <v>8570</v>
      </c>
      <c r="M1956">
        <v>80.8</v>
      </c>
      <c r="N1956" t="s">
        <v>8570</v>
      </c>
      <c r="O1956" t="s">
        <v>8571</v>
      </c>
      <c r="P1956" t="s">
        <v>8572</v>
      </c>
      <c r="Q1956" t="s">
        <v>8573</v>
      </c>
      <c r="R1956" t="s">
        <v>8574</v>
      </c>
      <c r="T1956" t="s">
        <v>25</v>
      </c>
    </row>
    <row r="1957" spans="1:20" x14ac:dyDescent="0.25">
      <c r="A1957">
        <v>62.034675</v>
      </c>
      <c r="B1957">
        <v>-128.2739531</v>
      </c>
      <c r="C1957" s="1" t="str">
        <f>HYPERLINK("http://geochem.nrcan.gc.ca/cdogs/content/kwd/kwd020018_e.htm", "Fluid (stream)")</f>
        <v>Fluid (stream)</v>
      </c>
      <c r="D1957" s="1" t="str">
        <f>HYPERLINK("http://geochem.nrcan.gc.ca/cdogs/content/kwd/kwd080076_e.htm", "Filtering: 0.45 µm filter paper")</f>
        <v>Filtering: 0.45 µm filter paper</v>
      </c>
      <c r="E1957" s="1" t="str">
        <f>HYPERLINK("http://geochem.nrcan.gc.ca/cdogs/content/dgp/dgp00002_e.htm", "Total")</f>
        <v>Total</v>
      </c>
      <c r="F1957" s="1" t="str">
        <f>HYPERLINK("http://geochem.nrcan.gc.ca/cdogs/content/agp/agp01500_e.htm", "SO4 | NONE | IEC")</f>
        <v>SO4 | NONE | IEC</v>
      </c>
      <c r="G1957" s="1" t="str">
        <f>HYPERLINK("http://geochem.nrcan.gc.ca/cdogs/content/mth/mth01169_e.htm", "1169")</f>
        <v>1169</v>
      </c>
      <c r="H1957" s="1" t="str">
        <f>HYPERLINK("http://geochem.nrcan.gc.ca/cdogs/content/bdl/bdl210484_e.htm", "210484")</f>
        <v>210484</v>
      </c>
      <c r="I1957" s="1" t="str">
        <f>HYPERLINK("http://geochem.nrcan.gc.ca/cdogs/content/prj/prj210099_e.htm", "210099")</f>
        <v>210099</v>
      </c>
      <c r="J1957" s="1" t="str">
        <f>HYPERLINK("http://geochem.nrcan.gc.ca/cdogs/content/svy/svy210158_e.htm", "210158")</f>
        <v>210158</v>
      </c>
      <c r="L1957" t="s">
        <v>5416</v>
      </c>
      <c r="M1957">
        <v>15.8</v>
      </c>
      <c r="N1957" t="s">
        <v>5416</v>
      </c>
      <c r="O1957" t="s">
        <v>8575</v>
      </c>
      <c r="P1957" t="s">
        <v>8576</v>
      </c>
      <c r="Q1957" t="s">
        <v>8577</v>
      </c>
      <c r="R1957" t="s">
        <v>8578</v>
      </c>
      <c r="T1957" t="s">
        <v>25</v>
      </c>
    </row>
    <row r="1958" spans="1:20" x14ac:dyDescent="0.25">
      <c r="A1958">
        <v>62.025013399999999</v>
      </c>
      <c r="B1958">
        <v>-128.26166699999999</v>
      </c>
      <c r="C1958" s="1" t="str">
        <f>HYPERLINK("http://geochem.nrcan.gc.ca/cdogs/content/kwd/kwd020018_e.htm", "Fluid (stream)")</f>
        <v>Fluid (stream)</v>
      </c>
      <c r="D1958" s="1" t="str">
        <f>HYPERLINK("http://geochem.nrcan.gc.ca/cdogs/content/kwd/kwd080076_e.htm", "Filtering: 0.45 µm filter paper")</f>
        <v>Filtering: 0.45 µm filter paper</v>
      </c>
      <c r="E1958" s="1" t="str">
        <f>HYPERLINK("http://geochem.nrcan.gc.ca/cdogs/content/dgp/dgp00002_e.htm", "Total")</f>
        <v>Total</v>
      </c>
      <c r="F1958" s="1" t="str">
        <f>HYPERLINK("http://geochem.nrcan.gc.ca/cdogs/content/agp/agp01500_e.htm", "SO4 | NONE | IEC")</f>
        <v>SO4 | NONE | IEC</v>
      </c>
      <c r="G1958" s="1" t="str">
        <f>HYPERLINK("http://geochem.nrcan.gc.ca/cdogs/content/mth/mth01169_e.htm", "1169")</f>
        <v>1169</v>
      </c>
      <c r="H1958" s="1" t="str">
        <f>HYPERLINK("http://geochem.nrcan.gc.ca/cdogs/content/bdl/bdl210484_e.htm", "210484")</f>
        <v>210484</v>
      </c>
      <c r="I1958" s="1" t="str">
        <f>HYPERLINK("http://geochem.nrcan.gc.ca/cdogs/content/prj/prj210099_e.htm", "210099")</f>
        <v>210099</v>
      </c>
      <c r="J1958" s="1" t="str">
        <f>HYPERLINK("http://geochem.nrcan.gc.ca/cdogs/content/svy/svy210158_e.htm", "210158")</f>
        <v>210158</v>
      </c>
      <c r="L1958" t="s">
        <v>8579</v>
      </c>
      <c r="M1958">
        <v>7.7</v>
      </c>
      <c r="N1958" t="s">
        <v>8579</v>
      </c>
      <c r="O1958" t="s">
        <v>8580</v>
      </c>
      <c r="P1958" t="s">
        <v>8581</v>
      </c>
      <c r="Q1958" t="s">
        <v>8582</v>
      </c>
      <c r="R1958" t="s">
        <v>8583</v>
      </c>
      <c r="T1958" t="s">
        <v>25</v>
      </c>
    </row>
    <row r="1959" spans="1:20" x14ac:dyDescent="0.25">
      <c r="A1959">
        <v>62.0280281</v>
      </c>
      <c r="B1959">
        <v>-128.2530132</v>
      </c>
      <c r="C1959" s="1" t="str">
        <f>HYPERLINK("http://geochem.nrcan.gc.ca/cdogs/content/kwd/kwd020018_e.htm", "Fluid (stream)")</f>
        <v>Fluid (stream)</v>
      </c>
      <c r="D1959" s="1" t="str">
        <f>HYPERLINK("http://geochem.nrcan.gc.ca/cdogs/content/kwd/kwd080076_e.htm", "Filtering: 0.45 µm filter paper")</f>
        <v>Filtering: 0.45 µm filter paper</v>
      </c>
      <c r="E1959" s="1" t="str">
        <f>HYPERLINK("http://geochem.nrcan.gc.ca/cdogs/content/dgp/dgp00002_e.htm", "Total")</f>
        <v>Total</v>
      </c>
      <c r="F1959" s="1" t="str">
        <f>HYPERLINK("http://geochem.nrcan.gc.ca/cdogs/content/agp/agp01500_e.htm", "SO4 | NONE | IEC")</f>
        <v>SO4 | NONE | IEC</v>
      </c>
      <c r="G1959" s="1" t="str">
        <f>HYPERLINK("http://geochem.nrcan.gc.ca/cdogs/content/mth/mth01169_e.htm", "1169")</f>
        <v>1169</v>
      </c>
      <c r="H1959" s="1" t="str">
        <f>HYPERLINK("http://geochem.nrcan.gc.ca/cdogs/content/bdl/bdl210484_e.htm", "210484")</f>
        <v>210484</v>
      </c>
      <c r="I1959" s="1" t="str">
        <f>HYPERLINK("http://geochem.nrcan.gc.ca/cdogs/content/prj/prj210099_e.htm", "210099")</f>
        <v>210099</v>
      </c>
      <c r="J1959" s="1" t="str">
        <f>HYPERLINK("http://geochem.nrcan.gc.ca/cdogs/content/svy/svy210158_e.htm", "210158")</f>
        <v>210158</v>
      </c>
      <c r="L1959" t="s">
        <v>850</v>
      </c>
      <c r="M1959">
        <v>19.5</v>
      </c>
      <c r="N1959" t="s">
        <v>850</v>
      </c>
      <c r="O1959" t="s">
        <v>8584</v>
      </c>
      <c r="P1959" t="s">
        <v>8585</v>
      </c>
      <c r="Q1959" t="s">
        <v>8586</v>
      </c>
      <c r="R1959" t="s">
        <v>8587</v>
      </c>
      <c r="T1959" t="s">
        <v>25</v>
      </c>
    </row>
    <row r="1960" spans="1:20" x14ac:dyDescent="0.25">
      <c r="A1960">
        <v>62.039453799999997</v>
      </c>
      <c r="B1960">
        <v>-128.17520920000001</v>
      </c>
      <c r="C1960" s="1" t="str">
        <f>HYPERLINK("http://geochem.nrcan.gc.ca/cdogs/content/kwd/kwd020018_e.htm", "Fluid (stream)")</f>
        <v>Fluid (stream)</v>
      </c>
      <c r="D1960" s="1" t="str">
        <f>HYPERLINK("http://geochem.nrcan.gc.ca/cdogs/content/kwd/kwd080076_e.htm", "Filtering: 0.45 µm filter paper")</f>
        <v>Filtering: 0.45 µm filter paper</v>
      </c>
      <c r="E1960" s="1" t="str">
        <f>HYPERLINK("http://geochem.nrcan.gc.ca/cdogs/content/dgp/dgp00002_e.htm", "Total")</f>
        <v>Total</v>
      </c>
      <c r="F1960" s="1" t="str">
        <f>HYPERLINK("http://geochem.nrcan.gc.ca/cdogs/content/agp/agp01500_e.htm", "SO4 | NONE | IEC")</f>
        <v>SO4 | NONE | IEC</v>
      </c>
      <c r="G1960" s="1" t="str">
        <f>HYPERLINK("http://geochem.nrcan.gc.ca/cdogs/content/mth/mth01169_e.htm", "1169")</f>
        <v>1169</v>
      </c>
      <c r="H1960" s="1" t="str">
        <f>HYPERLINK("http://geochem.nrcan.gc.ca/cdogs/content/bdl/bdl210484_e.htm", "210484")</f>
        <v>210484</v>
      </c>
      <c r="I1960" s="1" t="str">
        <f>HYPERLINK("http://geochem.nrcan.gc.ca/cdogs/content/prj/prj210099_e.htm", "210099")</f>
        <v>210099</v>
      </c>
      <c r="J1960" s="1" t="str">
        <f>HYPERLINK("http://geochem.nrcan.gc.ca/cdogs/content/svy/svy210158_e.htm", "210158")</f>
        <v>210158</v>
      </c>
      <c r="L1960" t="s">
        <v>4785</v>
      </c>
      <c r="M1960">
        <v>12.1</v>
      </c>
      <c r="N1960" t="s">
        <v>4785</v>
      </c>
      <c r="O1960" t="s">
        <v>8588</v>
      </c>
      <c r="P1960" t="s">
        <v>8589</v>
      </c>
      <c r="Q1960" t="s">
        <v>8590</v>
      </c>
      <c r="R1960" t="s">
        <v>8591</v>
      </c>
      <c r="T1960" t="s">
        <v>25</v>
      </c>
    </row>
    <row r="1961" spans="1:20" x14ac:dyDescent="0.25">
      <c r="A1961">
        <v>62.041713199999997</v>
      </c>
      <c r="B1961">
        <v>-128.16574109999999</v>
      </c>
      <c r="C1961" s="1" t="str">
        <f>HYPERLINK("http://geochem.nrcan.gc.ca/cdogs/content/kwd/kwd020018_e.htm", "Fluid (stream)")</f>
        <v>Fluid (stream)</v>
      </c>
      <c r="D1961" s="1" t="str">
        <f>HYPERLINK("http://geochem.nrcan.gc.ca/cdogs/content/kwd/kwd080076_e.htm", "Filtering: 0.45 µm filter paper")</f>
        <v>Filtering: 0.45 µm filter paper</v>
      </c>
      <c r="E1961" s="1" t="str">
        <f>HYPERLINK("http://geochem.nrcan.gc.ca/cdogs/content/dgp/dgp00002_e.htm", "Total")</f>
        <v>Total</v>
      </c>
      <c r="F1961" s="1" t="str">
        <f>HYPERLINK("http://geochem.nrcan.gc.ca/cdogs/content/agp/agp01500_e.htm", "SO4 | NONE | IEC")</f>
        <v>SO4 | NONE | IEC</v>
      </c>
      <c r="G1961" s="1" t="str">
        <f>HYPERLINK("http://geochem.nrcan.gc.ca/cdogs/content/mth/mth01169_e.htm", "1169")</f>
        <v>1169</v>
      </c>
      <c r="H1961" s="1" t="str">
        <f>HYPERLINK("http://geochem.nrcan.gc.ca/cdogs/content/bdl/bdl210484_e.htm", "210484")</f>
        <v>210484</v>
      </c>
      <c r="I1961" s="1" t="str">
        <f>HYPERLINK("http://geochem.nrcan.gc.ca/cdogs/content/prj/prj210099_e.htm", "210099")</f>
        <v>210099</v>
      </c>
      <c r="J1961" s="1" t="str">
        <f>HYPERLINK("http://geochem.nrcan.gc.ca/cdogs/content/svy/svy210158_e.htm", "210158")</f>
        <v>210158</v>
      </c>
      <c r="L1961" t="s">
        <v>757</v>
      </c>
      <c r="M1961">
        <v>15.3</v>
      </c>
      <c r="N1961" t="s">
        <v>757</v>
      </c>
      <c r="O1961" t="s">
        <v>8592</v>
      </c>
      <c r="P1961" t="s">
        <v>8593</v>
      </c>
      <c r="Q1961" t="s">
        <v>8594</v>
      </c>
      <c r="R1961" t="s">
        <v>8595</v>
      </c>
      <c r="T1961" t="s">
        <v>25</v>
      </c>
    </row>
    <row r="1962" spans="1:20" x14ac:dyDescent="0.25">
      <c r="C1962" t="s">
        <v>4746</v>
      </c>
      <c r="D1962" t="s">
        <v>4747</v>
      </c>
      <c r="E1962" s="1" t="str">
        <f>HYPERLINK("http://geochem.nrcan.gc.ca/cdogs/content/dgp/dgp00002_e.htm", "Total")</f>
        <v>Total</v>
      </c>
      <c r="F1962" s="1" t="str">
        <f>HYPERLINK("http://geochem.nrcan.gc.ca/cdogs/content/agp/agp01500_e.htm", "SO4 | NONE | IEC")</f>
        <v>SO4 | NONE | IEC</v>
      </c>
      <c r="G1962" s="1" t="str">
        <f>HYPERLINK("http://geochem.nrcan.gc.ca/cdogs/content/mth/mth01169_e.htm", "1169")</f>
        <v>1169</v>
      </c>
      <c r="H1962" s="1" t="str">
        <f>HYPERLINK("http://geochem.nrcan.gc.ca/cdogs/content/bdl/bdl210484_e.htm", "210484")</f>
        <v>210484</v>
      </c>
      <c r="L1962" t="s">
        <v>1335</v>
      </c>
      <c r="M1962">
        <v>25.7</v>
      </c>
      <c r="N1962">
        <v>25.7</v>
      </c>
      <c r="Q1962" t="s">
        <v>8596</v>
      </c>
      <c r="R1962" t="s">
        <v>8597</v>
      </c>
      <c r="T1962">
        <v>0</v>
      </c>
    </row>
    <row r="1963" spans="1:20" x14ac:dyDescent="0.25">
      <c r="A1963">
        <v>62.0529729</v>
      </c>
      <c r="B1963">
        <v>-128.0528703</v>
      </c>
      <c r="C1963" s="1" t="str">
        <f>HYPERLINK("http://geochem.nrcan.gc.ca/cdogs/content/kwd/kwd020018_e.htm", "Fluid (stream)")</f>
        <v>Fluid (stream)</v>
      </c>
      <c r="D1963" s="1" t="str">
        <f>HYPERLINK("http://geochem.nrcan.gc.ca/cdogs/content/kwd/kwd080076_e.htm", "Filtering: 0.45 µm filter paper")</f>
        <v>Filtering: 0.45 µm filter paper</v>
      </c>
      <c r="E1963" s="1" t="str">
        <f>HYPERLINK("http://geochem.nrcan.gc.ca/cdogs/content/dgp/dgp00002_e.htm", "Total")</f>
        <v>Total</v>
      </c>
      <c r="F1963" s="1" t="str">
        <f>HYPERLINK("http://geochem.nrcan.gc.ca/cdogs/content/agp/agp01500_e.htm", "SO4 | NONE | IEC")</f>
        <v>SO4 | NONE | IEC</v>
      </c>
      <c r="G1963" s="1" t="str">
        <f>HYPERLINK("http://geochem.nrcan.gc.ca/cdogs/content/mth/mth01169_e.htm", "1169")</f>
        <v>1169</v>
      </c>
      <c r="H1963" s="1" t="str">
        <f>HYPERLINK("http://geochem.nrcan.gc.ca/cdogs/content/bdl/bdl210484_e.htm", "210484")</f>
        <v>210484</v>
      </c>
      <c r="I1963" s="1" t="str">
        <f>HYPERLINK("http://geochem.nrcan.gc.ca/cdogs/content/prj/prj210099_e.htm", "210099")</f>
        <v>210099</v>
      </c>
      <c r="J1963" s="1" t="str">
        <f>HYPERLINK("http://geochem.nrcan.gc.ca/cdogs/content/svy/svy210158_e.htm", "210158")</f>
        <v>210158</v>
      </c>
      <c r="L1963" t="s">
        <v>801</v>
      </c>
      <c r="M1963">
        <v>6.5</v>
      </c>
      <c r="N1963" t="s">
        <v>801</v>
      </c>
      <c r="O1963" t="s">
        <v>8598</v>
      </c>
      <c r="P1963" t="s">
        <v>8599</v>
      </c>
      <c r="Q1963" t="s">
        <v>8600</v>
      </c>
      <c r="R1963" t="s">
        <v>8601</v>
      </c>
      <c r="T1963" t="s">
        <v>25</v>
      </c>
    </row>
    <row r="1964" spans="1:20" x14ac:dyDescent="0.25">
      <c r="A1964">
        <v>62.0529729</v>
      </c>
      <c r="B1964">
        <v>-128.0528703</v>
      </c>
      <c r="C1964" s="1" t="str">
        <f>HYPERLINK("http://geochem.nrcan.gc.ca/cdogs/content/kwd/kwd020018_e.htm", "Fluid (stream)")</f>
        <v>Fluid (stream)</v>
      </c>
      <c r="D1964" s="1" t="str">
        <f>HYPERLINK("http://geochem.nrcan.gc.ca/cdogs/content/kwd/kwd080076_e.htm", "Filtering: 0.45 µm filter paper")</f>
        <v>Filtering: 0.45 µm filter paper</v>
      </c>
      <c r="E1964" s="1" t="str">
        <f>HYPERLINK("http://geochem.nrcan.gc.ca/cdogs/content/dgp/dgp00002_e.htm", "Total")</f>
        <v>Total</v>
      </c>
      <c r="F1964" s="1" t="str">
        <f>HYPERLINK("http://geochem.nrcan.gc.ca/cdogs/content/agp/agp01500_e.htm", "SO4 | NONE | IEC")</f>
        <v>SO4 | NONE | IEC</v>
      </c>
      <c r="G1964" s="1" t="str">
        <f>HYPERLINK("http://geochem.nrcan.gc.ca/cdogs/content/mth/mth01169_e.htm", "1169")</f>
        <v>1169</v>
      </c>
      <c r="H1964" s="1" t="str">
        <f>HYPERLINK("http://geochem.nrcan.gc.ca/cdogs/content/bdl/bdl210484_e.htm", "210484")</f>
        <v>210484</v>
      </c>
      <c r="I1964" s="1" t="str">
        <f>HYPERLINK("http://geochem.nrcan.gc.ca/cdogs/content/prj/prj210099_e.htm", "210099")</f>
        <v>210099</v>
      </c>
      <c r="J1964" s="1" t="str">
        <f>HYPERLINK("http://geochem.nrcan.gc.ca/cdogs/content/svy/svy210158_e.htm", "210158")</f>
        <v>210158</v>
      </c>
      <c r="L1964" t="s">
        <v>209</v>
      </c>
      <c r="M1964">
        <v>6.3</v>
      </c>
      <c r="N1964" t="s">
        <v>209</v>
      </c>
      <c r="O1964" t="s">
        <v>8598</v>
      </c>
      <c r="P1964" t="s">
        <v>8602</v>
      </c>
      <c r="Q1964" t="s">
        <v>8603</v>
      </c>
      <c r="R1964" t="s">
        <v>8604</v>
      </c>
      <c r="T1964" t="s">
        <v>25</v>
      </c>
    </row>
    <row r="1965" spans="1:20" x14ac:dyDescent="0.25">
      <c r="A1965">
        <v>62.055855100000002</v>
      </c>
      <c r="B1965">
        <v>-128.02701389999999</v>
      </c>
      <c r="C1965" s="1" t="str">
        <f>HYPERLINK("http://geochem.nrcan.gc.ca/cdogs/content/kwd/kwd020018_e.htm", "Fluid (stream)")</f>
        <v>Fluid (stream)</v>
      </c>
      <c r="D1965" s="1" t="str">
        <f>HYPERLINK("http://geochem.nrcan.gc.ca/cdogs/content/kwd/kwd080076_e.htm", "Filtering: 0.45 µm filter paper")</f>
        <v>Filtering: 0.45 µm filter paper</v>
      </c>
      <c r="E1965" s="1" t="str">
        <f>HYPERLINK("http://geochem.nrcan.gc.ca/cdogs/content/dgp/dgp00002_e.htm", "Total")</f>
        <v>Total</v>
      </c>
      <c r="F1965" s="1" t="str">
        <f>HYPERLINK("http://geochem.nrcan.gc.ca/cdogs/content/agp/agp01500_e.htm", "SO4 | NONE | IEC")</f>
        <v>SO4 | NONE | IEC</v>
      </c>
      <c r="G1965" s="1" t="str">
        <f>HYPERLINK("http://geochem.nrcan.gc.ca/cdogs/content/mth/mth01169_e.htm", "1169")</f>
        <v>1169</v>
      </c>
      <c r="H1965" s="1" t="str">
        <f>HYPERLINK("http://geochem.nrcan.gc.ca/cdogs/content/bdl/bdl210484_e.htm", "210484")</f>
        <v>210484</v>
      </c>
      <c r="I1965" s="1" t="str">
        <f>HYPERLINK("http://geochem.nrcan.gc.ca/cdogs/content/prj/prj210099_e.htm", "210099")</f>
        <v>210099</v>
      </c>
      <c r="J1965" s="1" t="str">
        <f>HYPERLINK("http://geochem.nrcan.gc.ca/cdogs/content/svy/svy210158_e.htm", "210158")</f>
        <v>210158</v>
      </c>
      <c r="L1965" t="s">
        <v>1150</v>
      </c>
      <c r="M1965">
        <v>7</v>
      </c>
      <c r="N1965" t="s">
        <v>1150</v>
      </c>
      <c r="O1965" t="s">
        <v>8605</v>
      </c>
      <c r="P1965" t="s">
        <v>8606</v>
      </c>
      <c r="Q1965" t="s">
        <v>8607</v>
      </c>
      <c r="R1965" t="s">
        <v>8608</v>
      </c>
      <c r="T1965" t="s">
        <v>25</v>
      </c>
    </row>
    <row r="1966" spans="1:20" x14ac:dyDescent="0.25">
      <c r="A1966">
        <v>62.060333300000003</v>
      </c>
      <c r="B1966">
        <v>-128.04485460000001</v>
      </c>
      <c r="C1966" s="1" t="str">
        <f>HYPERLINK("http://geochem.nrcan.gc.ca/cdogs/content/kwd/kwd020018_e.htm", "Fluid (stream)")</f>
        <v>Fluid (stream)</v>
      </c>
      <c r="D1966" s="1" t="str">
        <f>HYPERLINK("http://geochem.nrcan.gc.ca/cdogs/content/kwd/kwd080076_e.htm", "Filtering: 0.45 µm filter paper")</f>
        <v>Filtering: 0.45 µm filter paper</v>
      </c>
      <c r="E1966" s="1" t="str">
        <f>HYPERLINK("http://geochem.nrcan.gc.ca/cdogs/content/dgp/dgp00002_e.htm", "Total")</f>
        <v>Total</v>
      </c>
      <c r="F1966" s="1" t="str">
        <f>HYPERLINK("http://geochem.nrcan.gc.ca/cdogs/content/agp/agp01500_e.htm", "SO4 | NONE | IEC")</f>
        <v>SO4 | NONE | IEC</v>
      </c>
      <c r="G1966" s="1" t="str">
        <f>HYPERLINK("http://geochem.nrcan.gc.ca/cdogs/content/mth/mth01169_e.htm", "1169")</f>
        <v>1169</v>
      </c>
      <c r="H1966" s="1" t="str">
        <f>HYPERLINK("http://geochem.nrcan.gc.ca/cdogs/content/bdl/bdl210484_e.htm", "210484")</f>
        <v>210484</v>
      </c>
      <c r="I1966" s="1" t="str">
        <f>HYPERLINK("http://geochem.nrcan.gc.ca/cdogs/content/prj/prj210099_e.htm", "210099")</f>
        <v>210099</v>
      </c>
      <c r="J1966" s="1" t="str">
        <f>HYPERLINK("http://geochem.nrcan.gc.ca/cdogs/content/svy/svy210158_e.htm", "210158")</f>
        <v>210158</v>
      </c>
      <c r="L1966" t="s">
        <v>209</v>
      </c>
      <c r="M1966">
        <v>6.3</v>
      </c>
      <c r="N1966" t="s">
        <v>209</v>
      </c>
      <c r="O1966" t="s">
        <v>8609</v>
      </c>
      <c r="P1966" t="s">
        <v>8610</v>
      </c>
      <c r="Q1966" t="s">
        <v>8611</v>
      </c>
      <c r="R1966" t="s">
        <v>8612</v>
      </c>
      <c r="T1966" t="s">
        <v>25</v>
      </c>
    </row>
    <row r="1967" spans="1:20" x14ac:dyDescent="0.25">
      <c r="A1967">
        <v>62.064111400000002</v>
      </c>
      <c r="B1967">
        <v>-128.0968953</v>
      </c>
      <c r="C1967" s="1" t="str">
        <f>HYPERLINK("http://geochem.nrcan.gc.ca/cdogs/content/kwd/kwd020018_e.htm", "Fluid (stream)")</f>
        <v>Fluid (stream)</v>
      </c>
      <c r="D1967" s="1" t="str">
        <f>HYPERLINK("http://geochem.nrcan.gc.ca/cdogs/content/kwd/kwd080076_e.htm", "Filtering: 0.45 µm filter paper")</f>
        <v>Filtering: 0.45 µm filter paper</v>
      </c>
      <c r="E1967" s="1" t="str">
        <f>HYPERLINK("http://geochem.nrcan.gc.ca/cdogs/content/dgp/dgp00002_e.htm", "Total")</f>
        <v>Total</v>
      </c>
      <c r="F1967" s="1" t="str">
        <f>HYPERLINK("http://geochem.nrcan.gc.ca/cdogs/content/agp/agp01500_e.htm", "SO4 | NONE | IEC")</f>
        <v>SO4 | NONE | IEC</v>
      </c>
      <c r="G1967" s="1" t="str">
        <f>HYPERLINK("http://geochem.nrcan.gc.ca/cdogs/content/mth/mth01169_e.htm", "1169")</f>
        <v>1169</v>
      </c>
      <c r="H1967" s="1" t="str">
        <f>HYPERLINK("http://geochem.nrcan.gc.ca/cdogs/content/bdl/bdl210484_e.htm", "210484")</f>
        <v>210484</v>
      </c>
      <c r="I1967" s="1" t="str">
        <f>HYPERLINK("http://geochem.nrcan.gc.ca/cdogs/content/prj/prj210099_e.htm", "210099")</f>
        <v>210099</v>
      </c>
      <c r="J1967" s="1" t="str">
        <f>HYPERLINK("http://geochem.nrcan.gc.ca/cdogs/content/svy/svy210158_e.htm", "210158")</f>
        <v>210158</v>
      </c>
      <c r="L1967" t="s">
        <v>2127</v>
      </c>
      <c r="M1967">
        <v>11.3</v>
      </c>
      <c r="N1967" t="s">
        <v>2127</v>
      </c>
      <c r="O1967" t="s">
        <v>8613</v>
      </c>
      <c r="P1967" t="s">
        <v>8614</v>
      </c>
      <c r="Q1967" t="s">
        <v>8615</v>
      </c>
      <c r="R1967" t="s">
        <v>8616</v>
      </c>
      <c r="T1967" t="s">
        <v>25</v>
      </c>
    </row>
    <row r="1968" spans="1:20" x14ac:dyDescent="0.25">
      <c r="A1968">
        <v>62.067151299999999</v>
      </c>
      <c r="B1968">
        <v>-128.08541919999999</v>
      </c>
      <c r="C1968" s="1" t="str">
        <f>HYPERLINK("http://geochem.nrcan.gc.ca/cdogs/content/kwd/kwd020018_e.htm", "Fluid (stream)")</f>
        <v>Fluid (stream)</v>
      </c>
      <c r="D1968" s="1" t="str">
        <f>HYPERLINK("http://geochem.nrcan.gc.ca/cdogs/content/kwd/kwd080076_e.htm", "Filtering: 0.45 µm filter paper")</f>
        <v>Filtering: 0.45 µm filter paper</v>
      </c>
      <c r="E1968" s="1" t="str">
        <f>HYPERLINK("http://geochem.nrcan.gc.ca/cdogs/content/dgp/dgp00002_e.htm", "Total")</f>
        <v>Total</v>
      </c>
      <c r="F1968" s="1" t="str">
        <f>HYPERLINK("http://geochem.nrcan.gc.ca/cdogs/content/agp/agp01500_e.htm", "SO4 | NONE | IEC")</f>
        <v>SO4 | NONE | IEC</v>
      </c>
      <c r="G1968" s="1" t="str">
        <f>HYPERLINK("http://geochem.nrcan.gc.ca/cdogs/content/mth/mth01169_e.htm", "1169")</f>
        <v>1169</v>
      </c>
      <c r="H1968" s="1" t="str">
        <f>HYPERLINK("http://geochem.nrcan.gc.ca/cdogs/content/bdl/bdl210484_e.htm", "210484")</f>
        <v>210484</v>
      </c>
      <c r="I1968" s="1" t="str">
        <f>HYPERLINK("http://geochem.nrcan.gc.ca/cdogs/content/prj/prj210099_e.htm", "210099")</f>
        <v>210099</v>
      </c>
      <c r="J1968" s="1" t="str">
        <f>HYPERLINK("http://geochem.nrcan.gc.ca/cdogs/content/svy/svy210158_e.htm", "210158")</f>
        <v>210158</v>
      </c>
      <c r="L1968" t="s">
        <v>1200</v>
      </c>
      <c r="M1968">
        <v>1.1000000000000001</v>
      </c>
      <c r="N1968" t="s">
        <v>1200</v>
      </c>
      <c r="O1968" t="s">
        <v>8617</v>
      </c>
      <c r="P1968" t="s">
        <v>8618</v>
      </c>
      <c r="Q1968" t="s">
        <v>8619</v>
      </c>
      <c r="R1968" t="s">
        <v>8620</v>
      </c>
      <c r="T1968" t="s">
        <v>25</v>
      </c>
    </row>
    <row r="1969" spans="1:20" x14ac:dyDescent="0.25">
      <c r="A1969">
        <v>62.084711599999999</v>
      </c>
      <c r="B1969">
        <v>-128.16823690000001</v>
      </c>
      <c r="C1969" s="1" t="str">
        <f>HYPERLINK("http://geochem.nrcan.gc.ca/cdogs/content/kwd/kwd020018_e.htm", "Fluid (stream)")</f>
        <v>Fluid (stream)</v>
      </c>
      <c r="D1969" s="1" t="str">
        <f>HYPERLINK("http://geochem.nrcan.gc.ca/cdogs/content/kwd/kwd080076_e.htm", "Filtering: 0.45 µm filter paper")</f>
        <v>Filtering: 0.45 µm filter paper</v>
      </c>
      <c r="E1969" s="1" t="str">
        <f>HYPERLINK("http://geochem.nrcan.gc.ca/cdogs/content/dgp/dgp00002_e.htm", "Total")</f>
        <v>Total</v>
      </c>
      <c r="F1969" s="1" t="str">
        <f>HYPERLINK("http://geochem.nrcan.gc.ca/cdogs/content/agp/agp01500_e.htm", "SO4 | NONE | IEC")</f>
        <v>SO4 | NONE | IEC</v>
      </c>
      <c r="G1969" s="1" t="str">
        <f>HYPERLINK("http://geochem.nrcan.gc.ca/cdogs/content/mth/mth01169_e.htm", "1169")</f>
        <v>1169</v>
      </c>
      <c r="H1969" s="1" t="str">
        <f>HYPERLINK("http://geochem.nrcan.gc.ca/cdogs/content/bdl/bdl210484_e.htm", "210484")</f>
        <v>210484</v>
      </c>
      <c r="I1969" s="1" t="str">
        <f>HYPERLINK("http://geochem.nrcan.gc.ca/cdogs/content/prj/prj210099_e.htm", "210099")</f>
        <v>210099</v>
      </c>
      <c r="J1969" s="1" t="str">
        <f>HYPERLINK("http://geochem.nrcan.gc.ca/cdogs/content/svy/svy210158_e.htm", "210158")</f>
        <v>210158</v>
      </c>
      <c r="L1969" t="s">
        <v>6089</v>
      </c>
      <c r="M1969">
        <v>-0.5</v>
      </c>
      <c r="N1969" t="s">
        <v>6090</v>
      </c>
      <c r="O1969" t="s">
        <v>8621</v>
      </c>
      <c r="P1969" t="s">
        <v>8622</v>
      </c>
      <c r="Q1969" t="s">
        <v>8623</v>
      </c>
      <c r="R1969" t="s">
        <v>8624</v>
      </c>
      <c r="T1969" t="s">
        <v>25</v>
      </c>
    </row>
    <row r="1970" spans="1:20" x14ac:dyDescent="0.25">
      <c r="A1970">
        <v>62.080662799999999</v>
      </c>
      <c r="B1970">
        <v>-128.16974519999999</v>
      </c>
      <c r="C1970" s="1" t="str">
        <f>HYPERLINK("http://geochem.nrcan.gc.ca/cdogs/content/kwd/kwd020018_e.htm", "Fluid (stream)")</f>
        <v>Fluid (stream)</v>
      </c>
      <c r="D1970" s="1" t="str">
        <f>HYPERLINK("http://geochem.nrcan.gc.ca/cdogs/content/kwd/kwd080076_e.htm", "Filtering: 0.45 µm filter paper")</f>
        <v>Filtering: 0.45 µm filter paper</v>
      </c>
      <c r="E1970" s="1" t="str">
        <f>HYPERLINK("http://geochem.nrcan.gc.ca/cdogs/content/dgp/dgp00002_e.htm", "Total")</f>
        <v>Total</v>
      </c>
      <c r="F1970" s="1" t="str">
        <f>HYPERLINK("http://geochem.nrcan.gc.ca/cdogs/content/agp/agp01500_e.htm", "SO4 | NONE | IEC")</f>
        <v>SO4 | NONE | IEC</v>
      </c>
      <c r="G1970" s="1" t="str">
        <f>HYPERLINK("http://geochem.nrcan.gc.ca/cdogs/content/mth/mth01169_e.htm", "1169")</f>
        <v>1169</v>
      </c>
      <c r="H1970" s="1" t="str">
        <f>HYPERLINK("http://geochem.nrcan.gc.ca/cdogs/content/bdl/bdl210484_e.htm", "210484")</f>
        <v>210484</v>
      </c>
      <c r="I1970" s="1" t="str">
        <f>HYPERLINK("http://geochem.nrcan.gc.ca/cdogs/content/prj/prj210099_e.htm", "210099")</f>
        <v>210099</v>
      </c>
      <c r="J1970" s="1" t="str">
        <f>HYPERLINK("http://geochem.nrcan.gc.ca/cdogs/content/svy/svy210158_e.htm", "210158")</f>
        <v>210158</v>
      </c>
      <c r="L1970" t="s">
        <v>1066</v>
      </c>
      <c r="M1970">
        <v>19.8</v>
      </c>
      <c r="N1970" t="s">
        <v>1066</v>
      </c>
      <c r="O1970" t="s">
        <v>8625</v>
      </c>
      <c r="P1970" t="s">
        <v>8626</v>
      </c>
      <c r="Q1970" t="s">
        <v>8627</v>
      </c>
      <c r="R1970" t="s">
        <v>8628</v>
      </c>
      <c r="T1970" t="s">
        <v>25</v>
      </c>
    </row>
    <row r="1971" spans="1:20" x14ac:dyDescent="0.25">
      <c r="A1971">
        <v>62.082115999999999</v>
      </c>
      <c r="B1971">
        <v>-128.18467699999999</v>
      </c>
      <c r="C1971" s="1" t="str">
        <f>HYPERLINK("http://geochem.nrcan.gc.ca/cdogs/content/kwd/kwd020018_e.htm", "Fluid (stream)")</f>
        <v>Fluid (stream)</v>
      </c>
      <c r="D1971" s="1" t="str">
        <f>HYPERLINK("http://geochem.nrcan.gc.ca/cdogs/content/kwd/kwd080076_e.htm", "Filtering: 0.45 µm filter paper")</f>
        <v>Filtering: 0.45 µm filter paper</v>
      </c>
      <c r="E1971" s="1" t="str">
        <f>HYPERLINK("http://geochem.nrcan.gc.ca/cdogs/content/dgp/dgp00002_e.htm", "Total")</f>
        <v>Total</v>
      </c>
      <c r="F1971" s="1" t="str">
        <f>HYPERLINK("http://geochem.nrcan.gc.ca/cdogs/content/agp/agp01500_e.htm", "SO4 | NONE | IEC")</f>
        <v>SO4 | NONE | IEC</v>
      </c>
      <c r="G1971" s="1" t="str">
        <f>HYPERLINK("http://geochem.nrcan.gc.ca/cdogs/content/mth/mth01169_e.htm", "1169")</f>
        <v>1169</v>
      </c>
      <c r="H1971" s="1" t="str">
        <f>HYPERLINK("http://geochem.nrcan.gc.ca/cdogs/content/bdl/bdl210484_e.htm", "210484")</f>
        <v>210484</v>
      </c>
      <c r="I1971" s="1" t="str">
        <f>HYPERLINK("http://geochem.nrcan.gc.ca/cdogs/content/prj/prj210099_e.htm", "210099")</f>
        <v>210099</v>
      </c>
      <c r="J1971" s="1" t="str">
        <f>HYPERLINK("http://geochem.nrcan.gc.ca/cdogs/content/svy/svy210158_e.htm", "210158")</f>
        <v>210158</v>
      </c>
      <c r="L1971" t="s">
        <v>2850</v>
      </c>
      <c r="M1971">
        <v>21.5</v>
      </c>
      <c r="N1971" t="s">
        <v>2850</v>
      </c>
      <c r="O1971" t="s">
        <v>8629</v>
      </c>
      <c r="P1971" t="s">
        <v>8630</v>
      </c>
      <c r="Q1971" t="s">
        <v>8631</v>
      </c>
      <c r="R1971" t="s">
        <v>8632</v>
      </c>
      <c r="T1971" t="s">
        <v>25</v>
      </c>
    </row>
    <row r="1972" spans="1:20" x14ac:dyDescent="0.25">
      <c r="A1972">
        <v>62.096437700000003</v>
      </c>
      <c r="B1972">
        <v>-128.2179079</v>
      </c>
      <c r="C1972" s="1" t="str">
        <f>HYPERLINK("http://geochem.nrcan.gc.ca/cdogs/content/kwd/kwd020018_e.htm", "Fluid (stream)")</f>
        <v>Fluid (stream)</v>
      </c>
      <c r="D1972" s="1" t="str">
        <f>HYPERLINK("http://geochem.nrcan.gc.ca/cdogs/content/kwd/kwd080076_e.htm", "Filtering: 0.45 µm filter paper")</f>
        <v>Filtering: 0.45 µm filter paper</v>
      </c>
      <c r="E1972" s="1" t="str">
        <f>HYPERLINK("http://geochem.nrcan.gc.ca/cdogs/content/dgp/dgp00002_e.htm", "Total")</f>
        <v>Total</v>
      </c>
      <c r="F1972" s="1" t="str">
        <f>HYPERLINK("http://geochem.nrcan.gc.ca/cdogs/content/agp/agp01500_e.htm", "SO4 | NONE | IEC")</f>
        <v>SO4 | NONE | IEC</v>
      </c>
      <c r="G1972" s="1" t="str">
        <f>HYPERLINK("http://geochem.nrcan.gc.ca/cdogs/content/mth/mth01169_e.htm", "1169")</f>
        <v>1169</v>
      </c>
      <c r="H1972" s="1" t="str">
        <f>HYPERLINK("http://geochem.nrcan.gc.ca/cdogs/content/bdl/bdl210484_e.htm", "210484")</f>
        <v>210484</v>
      </c>
      <c r="I1972" s="1" t="str">
        <f>HYPERLINK("http://geochem.nrcan.gc.ca/cdogs/content/prj/prj210099_e.htm", "210099")</f>
        <v>210099</v>
      </c>
      <c r="J1972" s="1" t="str">
        <f>HYPERLINK("http://geochem.nrcan.gc.ca/cdogs/content/svy/svy210158_e.htm", "210158")</f>
        <v>210158</v>
      </c>
      <c r="L1972" t="s">
        <v>7261</v>
      </c>
      <c r="M1972">
        <v>4.5</v>
      </c>
      <c r="N1972" t="s">
        <v>7261</v>
      </c>
      <c r="O1972" t="s">
        <v>8633</v>
      </c>
      <c r="P1972" t="s">
        <v>8634</v>
      </c>
      <c r="Q1972" t="s">
        <v>8635</v>
      </c>
      <c r="R1972" t="s">
        <v>8636</v>
      </c>
      <c r="T1972" t="s">
        <v>25</v>
      </c>
    </row>
    <row r="1973" spans="1:20" x14ac:dyDescent="0.25">
      <c r="A1973">
        <v>62.098194900000003</v>
      </c>
      <c r="B1973">
        <v>-128.27534689999999</v>
      </c>
      <c r="C1973" s="1" t="str">
        <f>HYPERLINK("http://geochem.nrcan.gc.ca/cdogs/content/kwd/kwd020018_e.htm", "Fluid (stream)")</f>
        <v>Fluid (stream)</v>
      </c>
      <c r="D1973" s="1" t="str">
        <f>HYPERLINK("http://geochem.nrcan.gc.ca/cdogs/content/kwd/kwd080076_e.htm", "Filtering: 0.45 µm filter paper")</f>
        <v>Filtering: 0.45 µm filter paper</v>
      </c>
      <c r="E1973" s="1" t="str">
        <f>HYPERLINK("http://geochem.nrcan.gc.ca/cdogs/content/dgp/dgp00002_e.htm", "Total")</f>
        <v>Total</v>
      </c>
      <c r="F1973" s="1" t="str">
        <f>HYPERLINK("http://geochem.nrcan.gc.ca/cdogs/content/agp/agp01500_e.htm", "SO4 | NONE | IEC")</f>
        <v>SO4 | NONE | IEC</v>
      </c>
      <c r="G1973" s="1" t="str">
        <f>HYPERLINK("http://geochem.nrcan.gc.ca/cdogs/content/mth/mth01169_e.htm", "1169")</f>
        <v>1169</v>
      </c>
      <c r="H1973" s="1" t="str">
        <f>HYPERLINK("http://geochem.nrcan.gc.ca/cdogs/content/bdl/bdl210484_e.htm", "210484")</f>
        <v>210484</v>
      </c>
      <c r="I1973" s="1" t="str">
        <f>HYPERLINK("http://geochem.nrcan.gc.ca/cdogs/content/prj/prj210099_e.htm", "210099")</f>
        <v>210099</v>
      </c>
      <c r="J1973" s="1" t="str">
        <f>HYPERLINK("http://geochem.nrcan.gc.ca/cdogs/content/svy/svy210158_e.htm", "210158")</f>
        <v>210158</v>
      </c>
      <c r="L1973" t="s">
        <v>247</v>
      </c>
      <c r="M1973">
        <v>14.1</v>
      </c>
      <c r="N1973" t="s">
        <v>247</v>
      </c>
      <c r="O1973" t="s">
        <v>8637</v>
      </c>
      <c r="P1973" t="s">
        <v>8638</v>
      </c>
      <c r="Q1973" t="s">
        <v>8639</v>
      </c>
      <c r="R1973" t="s">
        <v>8640</v>
      </c>
      <c r="T1973" t="s">
        <v>25</v>
      </c>
    </row>
    <row r="1974" spans="1:20" x14ac:dyDescent="0.25">
      <c r="A1974">
        <v>62.108864500000003</v>
      </c>
      <c r="B1974">
        <v>-128.2919162</v>
      </c>
      <c r="C1974" s="1" t="str">
        <f>HYPERLINK("http://geochem.nrcan.gc.ca/cdogs/content/kwd/kwd020018_e.htm", "Fluid (stream)")</f>
        <v>Fluid (stream)</v>
      </c>
      <c r="D1974" s="1" t="str">
        <f>HYPERLINK("http://geochem.nrcan.gc.ca/cdogs/content/kwd/kwd080076_e.htm", "Filtering: 0.45 µm filter paper")</f>
        <v>Filtering: 0.45 µm filter paper</v>
      </c>
      <c r="E1974" s="1" t="str">
        <f>HYPERLINK("http://geochem.nrcan.gc.ca/cdogs/content/dgp/dgp00002_e.htm", "Total")</f>
        <v>Total</v>
      </c>
      <c r="F1974" s="1" t="str">
        <f>HYPERLINK("http://geochem.nrcan.gc.ca/cdogs/content/agp/agp01500_e.htm", "SO4 | NONE | IEC")</f>
        <v>SO4 | NONE | IEC</v>
      </c>
      <c r="G1974" s="1" t="str">
        <f>HYPERLINK("http://geochem.nrcan.gc.ca/cdogs/content/mth/mth01169_e.htm", "1169")</f>
        <v>1169</v>
      </c>
      <c r="H1974" s="1" t="str">
        <f>HYPERLINK("http://geochem.nrcan.gc.ca/cdogs/content/bdl/bdl210484_e.htm", "210484")</f>
        <v>210484</v>
      </c>
      <c r="I1974" s="1" t="str">
        <f>HYPERLINK("http://geochem.nrcan.gc.ca/cdogs/content/prj/prj210099_e.htm", "210099")</f>
        <v>210099</v>
      </c>
      <c r="J1974" s="1" t="str">
        <f>HYPERLINK("http://geochem.nrcan.gc.ca/cdogs/content/svy/svy210158_e.htm", "210158")</f>
        <v>210158</v>
      </c>
      <c r="L1974" t="s">
        <v>7239</v>
      </c>
      <c r="M1974">
        <v>36</v>
      </c>
      <c r="N1974" t="s">
        <v>7239</v>
      </c>
      <c r="O1974" t="s">
        <v>8641</v>
      </c>
      <c r="P1974" t="s">
        <v>8642</v>
      </c>
      <c r="Q1974" t="s">
        <v>8643</v>
      </c>
      <c r="R1974" t="s">
        <v>8644</v>
      </c>
      <c r="T1974" t="s">
        <v>25</v>
      </c>
    </row>
    <row r="1975" spans="1:20" x14ac:dyDescent="0.25">
      <c r="A1975">
        <v>62.104579800000003</v>
      </c>
      <c r="B1975">
        <v>-128.3128419</v>
      </c>
      <c r="C1975" s="1" t="str">
        <f>HYPERLINK("http://geochem.nrcan.gc.ca/cdogs/content/kwd/kwd020018_e.htm", "Fluid (stream)")</f>
        <v>Fluid (stream)</v>
      </c>
      <c r="D1975" s="1" t="str">
        <f>HYPERLINK("http://geochem.nrcan.gc.ca/cdogs/content/kwd/kwd080076_e.htm", "Filtering: 0.45 µm filter paper")</f>
        <v>Filtering: 0.45 µm filter paper</v>
      </c>
      <c r="E1975" s="1" t="str">
        <f>HYPERLINK("http://geochem.nrcan.gc.ca/cdogs/content/dgp/dgp00002_e.htm", "Total")</f>
        <v>Total</v>
      </c>
      <c r="F1975" s="1" t="str">
        <f>HYPERLINK("http://geochem.nrcan.gc.ca/cdogs/content/agp/agp01500_e.htm", "SO4 | NONE | IEC")</f>
        <v>SO4 | NONE | IEC</v>
      </c>
      <c r="G1975" s="1" t="str">
        <f>HYPERLINK("http://geochem.nrcan.gc.ca/cdogs/content/mth/mth01169_e.htm", "1169")</f>
        <v>1169</v>
      </c>
      <c r="H1975" s="1" t="str">
        <f>HYPERLINK("http://geochem.nrcan.gc.ca/cdogs/content/bdl/bdl210484_e.htm", "210484")</f>
        <v>210484</v>
      </c>
      <c r="I1975" s="1" t="str">
        <f>HYPERLINK("http://geochem.nrcan.gc.ca/cdogs/content/prj/prj210099_e.htm", "210099")</f>
        <v>210099</v>
      </c>
      <c r="J1975" s="1" t="str">
        <f>HYPERLINK("http://geochem.nrcan.gc.ca/cdogs/content/svy/svy210158_e.htm", "210158")</f>
        <v>210158</v>
      </c>
      <c r="L1975" t="s">
        <v>1195</v>
      </c>
      <c r="M1975">
        <v>23.6</v>
      </c>
      <c r="N1975" t="s">
        <v>1195</v>
      </c>
      <c r="O1975" t="s">
        <v>8645</v>
      </c>
      <c r="P1975" t="s">
        <v>8646</v>
      </c>
      <c r="Q1975" t="s">
        <v>8647</v>
      </c>
      <c r="R1975" t="s">
        <v>8648</v>
      </c>
      <c r="T1975" t="s">
        <v>25</v>
      </c>
    </row>
    <row r="1976" spans="1:20" x14ac:dyDescent="0.25">
      <c r="A1976">
        <v>62.120279600000003</v>
      </c>
      <c r="B1976">
        <v>-128.33658149999999</v>
      </c>
      <c r="C1976" s="1" t="str">
        <f>HYPERLINK("http://geochem.nrcan.gc.ca/cdogs/content/kwd/kwd020018_e.htm", "Fluid (stream)")</f>
        <v>Fluid (stream)</v>
      </c>
      <c r="D1976" s="1" t="str">
        <f>HYPERLINK("http://geochem.nrcan.gc.ca/cdogs/content/kwd/kwd080076_e.htm", "Filtering: 0.45 µm filter paper")</f>
        <v>Filtering: 0.45 µm filter paper</v>
      </c>
      <c r="E1976" s="1" t="str">
        <f>HYPERLINK("http://geochem.nrcan.gc.ca/cdogs/content/dgp/dgp00002_e.htm", "Total")</f>
        <v>Total</v>
      </c>
      <c r="F1976" s="1" t="str">
        <f>HYPERLINK("http://geochem.nrcan.gc.ca/cdogs/content/agp/agp01500_e.htm", "SO4 | NONE | IEC")</f>
        <v>SO4 | NONE | IEC</v>
      </c>
      <c r="G1976" s="1" t="str">
        <f>HYPERLINK("http://geochem.nrcan.gc.ca/cdogs/content/mth/mth01169_e.htm", "1169")</f>
        <v>1169</v>
      </c>
      <c r="H1976" s="1" t="str">
        <f>HYPERLINK("http://geochem.nrcan.gc.ca/cdogs/content/bdl/bdl210484_e.htm", "210484")</f>
        <v>210484</v>
      </c>
      <c r="I1976" s="1" t="str">
        <f>HYPERLINK("http://geochem.nrcan.gc.ca/cdogs/content/prj/prj210099_e.htm", "210099")</f>
        <v>210099</v>
      </c>
      <c r="J1976" s="1" t="str">
        <f>HYPERLINK("http://geochem.nrcan.gc.ca/cdogs/content/svy/svy210158_e.htm", "210158")</f>
        <v>210158</v>
      </c>
      <c r="L1976" t="s">
        <v>376</v>
      </c>
      <c r="M1976">
        <v>20.7</v>
      </c>
      <c r="N1976" t="s">
        <v>376</v>
      </c>
      <c r="O1976" t="s">
        <v>8649</v>
      </c>
      <c r="P1976" t="s">
        <v>8650</v>
      </c>
      <c r="Q1976" t="s">
        <v>8651</v>
      </c>
      <c r="R1976" t="s">
        <v>8652</v>
      </c>
      <c r="T1976" t="s">
        <v>25</v>
      </c>
    </row>
    <row r="1977" spans="1:20" x14ac:dyDescent="0.25">
      <c r="A1977">
        <v>62.126681900000001</v>
      </c>
      <c r="B1977">
        <v>-128.40818429999999</v>
      </c>
      <c r="C1977" s="1" t="str">
        <f>HYPERLINK("http://geochem.nrcan.gc.ca/cdogs/content/kwd/kwd020018_e.htm", "Fluid (stream)")</f>
        <v>Fluid (stream)</v>
      </c>
      <c r="D1977" s="1" t="str">
        <f>HYPERLINK("http://geochem.nrcan.gc.ca/cdogs/content/kwd/kwd080076_e.htm", "Filtering: 0.45 µm filter paper")</f>
        <v>Filtering: 0.45 µm filter paper</v>
      </c>
      <c r="E1977" s="1" t="str">
        <f>HYPERLINK("http://geochem.nrcan.gc.ca/cdogs/content/dgp/dgp00002_e.htm", "Total")</f>
        <v>Total</v>
      </c>
      <c r="F1977" s="1" t="str">
        <f>HYPERLINK("http://geochem.nrcan.gc.ca/cdogs/content/agp/agp01500_e.htm", "SO4 | NONE | IEC")</f>
        <v>SO4 | NONE | IEC</v>
      </c>
      <c r="G1977" s="1" t="str">
        <f>HYPERLINK("http://geochem.nrcan.gc.ca/cdogs/content/mth/mth01169_e.htm", "1169")</f>
        <v>1169</v>
      </c>
      <c r="H1977" s="1" t="str">
        <f>HYPERLINK("http://geochem.nrcan.gc.ca/cdogs/content/bdl/bdl210484_e.htm", "210484")</f>
        <v>210484</v>
      </c>
      <c r="I1977" s="1" t="str">
        <f>HYPERLINK("http://geochem.nrcan.gc.ca/cdogs/content/prj/prj210099_e.htm", "210099")</f>
        <v>210099</v>
      </c>
      <c r="J1977" s="1" t="str">
        <f>HYPERLINK("http://geochem.nrcan.gc.ca/cdogs/content/svy/svy210158_e.htm", "210158")</f>
        <v>210158</v>
      </c>
      <c r="L1977" t="s">
        <v>483</v>
      </c>
      <c r="O1977" t="s">
        <v>8653</v>
      </c>
      <c r="P1977" t="s">
        <v>8654</v>
      </c>
      <c r="Q1977" t="s">
        <v>8655</v>
      </c>
      <c r="R1977" t="s">
        <v>8656</v>
      </c>
      <c r="T1977" t="s">
        <v>25</v>
      </c>
    </row>
    <row r="1978" spans="1:20" x14ac:dyDescent="0.25">
      <c r="A1978">
        <v>62.138042200000001</v>
      </c>
      <c r="B1978">
        <v>-128.39058600000001</v>
      </c>
      <c r="C1978" s="1" t="str">
        <f>HYPERLINK("http://geochem.nrcan.gc.ca/cdogs/content/kwd/kwd020018_e.htm", "Fluid (stream)")</f>
        <v>Fluid (stream)</v>
      </c>
      <c r="D1978" s="1" t="str">
        <f>HYPERLINK("http://geochem.nrcan.gc.ca/cdogs/content/kwd/kwd080076_e.htm", "Filtering: 0.45 µm filter paper")</f>
        <v>Filtering: 0.45 µm filter paper</v>
      </c>
      <c r="E1978" s="1" t="str">
        <f>HYPERLINK("http://geochem.nrcan.gc.ca/cdogs/content/dgp/dgp00002_e.htm", "Total")</f>
        <v>Total</v>
      </c>
      <c r="F1978" s="1" t="str">
        <f>HYPERLINK("http://geochem.nrcan.gc.ca/cdogs/content/agp/agp01500_e.htm", "SO4 | NONE | IEC")</f>
        <v>SO4 | NONE | IEC</v>
      </c>
      <c r="G1978" s="1" t="str">
        <f>HYPERLINK("http://geochem.nrcan.gc.ca/cdogs/content/mth/mth01169_e.htm", "1169")</f>
        <v>1169</v>
      </c>
      <c r="H1978" s="1" t="str">
        <f>HYPERLINK("http://geochem.nrcan.gc.ca/cdogs/content/bdl/bdl210484_e.htm", "210484")</f>
        <v>210484</v>
      </c>
      <c r="I1978" s="1" t="str">
        <f>HYPERLINK("http://geochem.nrcan.gc.ca/cdogs/content/prj/prj210099_e.htm", "210099")</f>
        <v>210099</v>
      </c>
      <c r="J1978" s="1" t="str">
        <f>HYPERLINK("http://geochem.nrcan.gc.ca/cdogs/content/svy/svy210158_e.htm", "210158")</f>
        <v>210158</v>
      </c>
      <c r="L1978" t="s">
        <v>8439</v>
      </c>
      <c r="M1978">
        <v>12.6</v>
      </c>
      <c r="N1978" t="s">
        <v>8439</v>
      </c>
      <c r="O1978" t="s">
        <v>8657</v>
      </c>
      <c r="P1978" t="s">
        <v>8658</v>
      </c>
      <c r="Q1978" t="s">
        <v>8659</v>
      </c>
      <c r="R1978" t="s">
        <v>8660</v>
      </c>
      <c r="T1978" t="s">
        <v>25</v>
      </c>
    </row>
    <row r="1979" spans="1:20" x14ac:dyDescent="0.25">
      <c r="A1979">
        <v>62.137022999999999</v>
      </c>
      <c r="B1979">
        <v>-128.37741149999999</v>
      </c>
      <c r="C1979" s="1" t="str">
        <f>HYPERLINK("http://geochem.nrcan.gc.ca/cdogs/content/kwd/kwd020018_e.htm", "Fluid (stream)")</f>
        <v>Fluid (stream)</v>
      </c>
      <c r="D1979" s="1" t="str">
        <f>HYPERLINK("http://geochem.nrcan.gc.ca/cdogs/content/kwd/kwd080076_e.htm", "Filtering: 0.45 µm filter paper")</f>
        <v>Filtering: 0.45 µm filter paper</v>
      </c>
      <c r="E1979" s="1" t="str">
        <f>HYPERLINK("http://geochem.nrcan.gc.ca/cdogs/content/dgp/dgp00002_e.htm", "Total")</f>
        <v>Total</v>
      </c>
      <c r="F1979" s="1" t="str">
        <f>HYPERLINK("http://geochem.nrcan.gc.ca/cdogs/content/agp/agp01500_e.htm", "SO4 | NONE | IEC")</f>
        <v>SO4 | NONE | IEC</v>
      </c>
      <c r="G1979" s="1" t="str">
        <f>HYPERLINK("http://geochem.nrcan.gc.ca/cdogs/content/mth/mth01169_e.htm", "1169")</f>
        <v>1169</v>
      </c>
      <c r="H1979" s="1" t="str">
        <f>HYPERLINK("http://geochem.nrcan.gc.ca/cdogs/content/bdl/bdl210484_e.htm", "210484")</f>
        <v>210484</v>
      </c>
      <c r="I1979" s="1" t="str">
        <f>HYPERLINK("http://geochem.nrcan.gc.ca/cdogs/content/prj/prj210099_e.htm", "210099")</f>
        <v>210099</v>
      </c>
      <c r="J1979" s="1" t="str">
        <f>HYPERLINK("http://geochem.nrcan.gc.ca/cdogs/content/svy/svy210158_e.htm", "210158")</f>
        <v>210158</v>
      </c>
      <c r="L1979" t="s">
        <v>4839</v>
      </c>
      <c r="M1979">
        <v>24.8</v>
      </c>
      <c r="N1979" t="s">
        <v>4839</v>
      </c>
      <c r="O1979" t="s">
        <v>8661</v>
      </c>
      <c r="P1979" t="s">
        <v>8662</v>
      </c>
      <c r="Q1979" t="s">
        <v>8663</v>
      </c>
      <c r="R1979" t="s">
        <v>8664</v>
      </c>
      <c r="T1979" t="s">
        <v>25</v>
      </c>
    </row>
    <row r="1980" spans="1:20" x14ac:dyDescent="0.25">
      <c r="A1980">
        <v>62.167619000000002</v>
      </c>
      <c r="B1980">
        <v>-128.42798450000001</v>
      </c>
      <c r="C1980" s="1" t="str">
        <f>HYPERLINK("http://geochem.nrcan.gc.ca/cdogs/content/kwd/kwd020018_e.htm", "Fluid (stream)")</f>
        <v>Fluid (stream)</v>
      </c>
      <c r="D1980" s="1" t="str">
        <f>HYPERLINK("http://geochem.nrcan.gc.ca/cdogs/content/kwd/kwd080076_e.htm", "Filtering: 0.45 µm filter paper")</f>
        <v>Filtering: 0.45 µm filter paper</v>
      </c>
      <c r="E1980" s="1" t="str">
        <f>HYPERLINK("http://geochem.nrcan.gc.ca/cdogs/content/dgp/dgp00002_e.htm", "Total")</f>
        <v>Total</v>
      </c>
      <c r="F1980" s="1" t="str">
        <f>HYPERLINK("http://geochem.nrcan.gc.ca/cdogs/content/agp/agp01500_e.htm", "SO4 | NONE | IEC")</f>
        <v>SO4 | NONE | IEC</v>
      </c>
      <c r="G1980" s="1" t="str">
        <f>HYPERLINK("http://geochem.nrcan.gc.ca/cdogs/content/mth/mth01169_e.htm", "1169")</f>
        <v>1169</v>
      </c>
      <c r="H1980" s="1" t="str">
        <f>HYPERLINK("http://geochem.nrcan.gc.ca/cdogs/content/bdl/bdl210484_e.htm", "210484")</f>
        <v>210484</v>
      </c>
      <c r="I1980" s="1" t="str">
        <f>HYPERLINK("http://geochem.nrcan.gc.ca/cdogs/content/prj/prj210099_e.htm", "210099")</f>
        <v>210099</v>
      </c>
      <c r="J1980" s="1" t="str">
        <f>HYPERLINK("http://geochem.nrcan.gc.ca/cdogs/content/svy/svy210158_e.htm", "210158")</f>
        <v>210158</v>
      </c>
      <c r="L1980" t="s">
        <v>522</v>
      </c>
      <c r="M1980">
        <v>19.2</v>
      </c>
      <c r="N1980" t="s">
        <v>522</v>
      </c>
      <c r="O1980" t="s">
        <v>8665</v>
      </c>
      <c r="P1980" t="s">
        <v>8666</v>
      </c>
      <c r="Q1980" t="s">
        <v>8667</v>
      </c>
      <c r="R1980" t="s">
        <v>8668</v>
      </c>
      <c r="T1980" t="s">
        <v>25</v>
      </c>
    </row>
    <row r="1981" spans="1:20" x14ac:dyDescent="0.25">
      <c r="A1981">
        <v>62.352918199999998</v>
      </c>
      <c r="B1981">
        <v>-128.7212514</v>
      </c>
      <c r="C1981" s="1" t="str">
        <f>HYPERLINK("http://geochem.nrcan.gc.ca/cdogs/content/kwd/kwd020018_e.htm", "Fluid (stream)")</f>
        <v>Fluid (stream)</v>
      </c>
      <c r="D1981" s="1" t="str">
        <f>HYPERLINK("http://geochem.nrcan.gc.ca/cdogs/content/kwd/kwd080076_e.htm", "Filtering: 0.45 µm filter paper")</f>
        <v>Filtering: 0.45 µm filter paper</v>
      </c>
      <c r="E1981" s="1" t="str">
        <f>HYPERLINK("http://geochem.nrcan.gc.ca/cdogs/content/dgp/dgp00002_e.htm", "Total")</f>
        <v>Total</v>
      </c>
      <c r="F1981" s="1" t="str">
        <f>HYPERLINK("http://geochem.nrcan.gc.ca/cdogs/content/agp/agp01500_e.htm", "SO4 | NONE | IEC")</f>
        <v>SO4 | NONE | IEC</v>
      </c>
      <c r="G1981" s="1" t="str">
        <f>HYPERLINK("http://geochem.nrcan.gc.ca/cdogs/content/mth/mth01169_e.htm", "1169")</f>
        <v>1169</v>
      </c>
      <c r="H1981" s="1" t="str">
        <f>HYPERLINK("http://geochem.nrcan.gc.ca/cdogs/content/bdl/bdl210484_e.htm", "210484")</f>
        <v>210484</v>
      </c>
      <c r="I1981" s="1" t="str">
        <f>HYPERLINK("http://geochem.nrcan.gc.ca/cdogs/content/prj/prj210099_e.htm", "210099")</f>
        <v>210099</v>
      </c>
      <c r="J1981" s="1" t="str">
        <f>HYPERLINK("http://geochem.nrcan.gc.ca/cdogs/content/svy/svy210158_e.htm", "210158")</f>
        <v>210158</v>
      </c>
      <c r="L1981" t="s">
        <v>483</v>
      </c>
      <c r="O1981" t="s">
        <v>8669</v>
      </c>
      <c r="P1981" t="s">
        <v>8670</v>
      </c>
      <c r="Q1981" t="s">
        <v>8671</v>
      </c>
      <c r="R1981" t="s">
        <v>8672</v>
      </c>
      <c r="T1981" t="s">
        <v>25</v>
      </c>
    </row>
    <row r="1982" spans="1:20" x14ac:dyDescent="0.25">
      <c r="A1982">
        <v>62.336574900000002</v>
      </c>
      <c r="B1982">
        <v>-128.6924831</v>
      </c>
      <c r="C1982" s="1" t="str">
        <f>HYPERLINK("http://geochem.nrcan.gc.ca/cdogs/content/kwd/kwd020018_e.htm", "Fluid (stream)")</f>
        <v>Fluid (stream)</v>
      </c>
      <c r="D1982" s="1" t="str">
        <f>HYPERLINK("http://geochem.nrcan.gc.ca/cdogs/content/kwd/kwd080076_e.htm", "Filtering: 0.45 µm filter paper")</f>
        <v>Filtering: 0.45 µm filter paper</v>
      </c>
      <c r="E1982" s="1" t="str">
        <f>HYPERLINK("http://geochem.nrcan.gc.ca/cdogs/content/dgp/dgp00002_e.htm", "Total")</f>
        <v>Total</v>
      </c>
      <c r="F1982" s="1" t="str">
        <f>HYPERLINK("http://geochem.nrcan.gc.ca/cdogs/content/agp/agp01500_e.htm", "SO4 | NONE | IEC")</f>
        <v>SO4 | NONE | IEC</v>
      </c>
      <c r="G1982" s="1" t="str">
        <f>HYPERLINK("http://geochem.nrcan.gc.ca/cdogs/content/mth/mth01169_e.htm", "1169")</f>
        <v>1169</v>
      </c>
      <c r="H1982" s="1" t="str">
        <f>HYPERLINK("http://geochem.nrcan.gc.ca/cdogs/content/bdl/bdl210484_e.htm", "210484")</f>
        <v>210484</v>
      </c>
      <c r="I1982" s="1" t="str">
        <f>HYPERLINK("http://geochem.nrcan.gc.ca/cdogs/content/prj/prj210099_e.htm", "210099")</f>
        <v>210099</v>
      </c>
      <c r="J1982" s="1" t="str">
        <f>HYPERLINK("http://geochem.nrcan.gc.ca/cdogs/content/svy/svy210158_e.htm", "210158")</f>
        <v>210158</v>
      </c>
      <c r="L1982" t="s">
        <v>483</v>
      </c>
      <c r="O1982" t="s">
        <v>8673</v>
      </c>
      <c r="P1982" t="s">
        <v>8674</v>
      </c>
      <c r="Q1982" t="s">
        <v>8675</v>
      </c>
      <c r="R1982" t="s">
        <v>8676</v>
      </c>
      <c r="T1982" t="s">
        <v>25</v>
      </c>
    </row>
    <row r="1983" spans="1:20" x14ac:dyDescent="0.25">
      <c r="A1983">
        <v>62.317287999999998</v>
      </c>
      <c r="B1983">
        <v>-128.63123139999999</v>
      </c>
      <c r="C1983" s="1" t="str">
        <f>HYPERLINK("http://geochem.nrcan.gc.ca/cdogs/content/kwd/kwd020018_e.htm", "Fluid (stream)")</f>
        <v>Fluid (stream)</v>
      </c>
      <c r="D1983" s="1" t="str">
        <f>HYPERLINK("http://geochem.nrcan.gc.ca/cdogs/content/kwd/kwd080076_e.htm", "Filtering: 0.45 µm filter paper")</f>
        <v>Filtering: 0.45 µm filter paper</v>
      </c>
      <c r="E1983" s="1" t="str">
        <f>HYPERLINK("http://geochem.nrcan.gc.ca/cdogs/content/dgp/dgp00002_e.htm", "Total")</f>
        <v>Total</v>
      </c>
      <c r="F1983" s="1" t="str">
        <f>HYPERLINK("http://geochem.nrcan.gc.ca/cdogs/content/agp/agp01500_e.htm", "SO4 | NONE | IEC")</f>
        <v>SO4 | NONE | IEC</v>
      </c>
      <c r="G1983" s="1" t="str">
        <f>HYPERLINK("http://geochem.nrcan.gc.ca/cdogs/content/mth/mth01169_e.htm", "1169")</f>
        <v>1169</v>
      </c>
      <c r="H1983" s="1" t="str">
        <f>HYPERLINK("http://geochem.nrcan.gc.ca/cdogs/content/bdl/bdl210484_e.htm", "210484")</f>
        <v>210484</v>
      </c>
      <c r="I1983" s="1" t="str">
        <f>HYPERLINK("http://geochem.nrcan.gc.ca/cdogs/content/prj/prj210099_e.htm", "210099")</f>
        <v>210099</v>
      </c>
      <c r="J1983" s="1" t="str">
        <f>HYPERLINK("http://geochem.nrcan.gc.ca/cdogs/content/svy/svy210158_e.htm", "210158")</f>
        <v>210158</v>
      </c>
      <c r="L1983" t="s">
        <v>4904</v>
      </c>
      <c r="M1983">
        <v>25.1</v>
      </c>
      <c r="N1983" t="s">
        <v>4904</v>
      </c>
      <c r="O1983" t="s">
        <v>8677</v>
      </c>
      <c r="P1983" t="s">
        <v>8678</v>
      </c>
      <c r="Q1983" t="s">
        <v>8679</v>
      </c>
      <c r="R1983" t="s">
        <v>8680</v>
      </c>
      <c r="T1983" t="s">
        <v>25</v>
      </c>
    </row>
    <row r="1984" spans="1:20" x14ac:dyDescent="0.25">
      <c r="C1984" t="s">
        <v>4746</v>
      </c>
      <c r="D1984" t="s">
        <v>4747</v>
      </c>
      <c r="E1984" s="1" t="str">
        <f>HYPERLINK("http://geochem.nrcan.gc.ca/cdogs/content/dgp/dgp00002_e.htm", "Total")</f>
        <v>Total</v>
      </c>
      <c r="F1984" s="1" t="str">
        <f>HYPERLINK("http://geochem.nrcan.gc.ca/cdogs/content/agp/agp01500_e.htm", "SO4 | NONE | IEC")</f>
        <v>SO4 | NONE | IEC</v>
      </c>
      <c r="G1984" s="1" t="str">
        <f>HYPERLINK("http://geochem.nrcan.gc.ca/cdogs/content/mth/mth01169_e.htm", "1169")</f>
        <v>1169</v>
      </c>
      <c r="H1984" s="1" t="str">
        <f>HYPERLINK("http://geochem.nrcan.gc.ca/cdogs/content/bdl/bdl210484_e.htm", "210484")</f>
        <v>210484</v>
      </c>
      <c r="L1984" t="s">
        <v>1264</v>
      </c>
      <c r="M1984">
        <v>13.3</v>
      </c>
      <c r="N1984">
        <v>13.3</v>
      </c>
      <c r="Q1984" t="s">
        <v>8681</v>
      </c>
      <c r="R1984" t="s">
        <v>8682</v>
      </c>
      <c r="T1984">
        <v>0</v>
      </c>
    </row>
    <row r="1985" spans="1:20" x14ac:dyDescent="0.25">
      <c r="A1985">
        <v>62.317287999999998</v>
      </c>
      <c r="B1985">
        <v>-128.63123139999999</v>
      </c>
      <c r="C1985" s="1" t="str">
        <f>HYPERLINK("http://geochem.nrcan.gc.ca/cdogs/content/kwd/kwd020018_e.htm", "Fluid (stream)")</f>
        <v>Fluid (stream)</v>
      </c>
      <c r="D1985" s="1" t="str">
        <f>HYPERLINK("http://geochem.nrcan.gc.ca/cdogs/content/kwd/kwd080076_e.htm", "Filtering: 0.45 µm filter paper")</f>
        <v>Filtering: 0.45 µm filter paper</v>
      </c>
      <c r="E1985" s="1" t="str">
        <f>HYPERLINK("http://geochem.nrcan.gc.ca/cdogs/content/dgp/dgp00002_e.htm", "Total")</f>
        <v>Total</v>
      </c>
      <c r="F1985" s="1" t="str">
        <f>HYPERLINK("http://geochem.nrcan.gc.ca/cdogs/content/agp/agp01500_e.htm", "SO4 | NONE | IEC")</f>
        <v>SO4 | NONE | IEC</v>
      </c>
      <c r="G1985" s="1" t="str">
        <f>HYPERLINK("http://geochem.nrcan.gc.ca/cdogs/content/mth/mth01169_e.htm", "1169")</f>
        <v>1169</v>
      </c>
      <c r="H1985" s="1" t="str">
        <f>HYPERLINK("http://geochem.nrcan.gc.ca/cdogs/content/bdl/bdl210484_e.htm", "210484")</f>
        <v>210484</v>
      </c>
      <c r="I1985" s="1" t="str">
        <f>HYPERLINK("http://geochem.nrcan.gc.ca/cdogs/content/prj/prj210099_e.htm", "210099")</f>
        <v>210099</v>
      </c>
      <c r="J1985" s="1" t="str">
        <f>HYPERLINK("http://geochem.nrcan.gc.ca/cdogs/content/svy/svy210158_e.htm", "210158")</f>
        <v>210158</v>
      </c>
      <c r="L1985" t="s">
        <v>1123</v>
      </c>
      <c r="M1985">
        <v>25.4</v>
      </c>
      <c r="N1985" t="s">
        <v>1123</v>
      </c>
      <c r="O1985" t="s">
        <v>8677</v>
      </c>
      <c r="P1985" t="s">
        <v>8683</v>
      </c>
      <c r="Q1985" t="s">
        <v>8684</v>
      </c>
      <c r="R1985" t="s">
        <v>8685</v>
      </c>
      <c r="T1985" t="s">
        <v>25</v>
      </c>
    </row>
    <row r="1986" spans="1:20" x14ac:dyDescent="0.25">
      <c r="A1986">
        <v>62.313120400000003</v>
      </c>
      <c r="B1986">
        <v>-128.63367450000001</v>
      </c>
      <c r="C1986" s="1" t="str">
        <f>HYPERLINK("http://geochem.nrcan.gc.ca/cdogs/content/kwd/kwd020018_e.htm", "Fluid (stream)")</f>
        <v>Fluid (stream)</v>
      </c>
      <c r="D1986" s="1" t="str">
        <f>HYPERLINK("http://geochem.nrcan.gc.ca/cdogs/content/kwd/kwd080076_e.htm", "Filtering: 0.45 µm filter paper")</f>
        <v>Filtering: 0.45 µm filter paper</v>
      </c>
      <c r="E1986" s="1" t="str">
        <f>HYPERLINK("http://geochem.nrcan.gc.ca/cdogs/content/dgp/dgp00002_e.htm", "Total")</f>
        <v>Total</v>
      </c>
      <c r="F1986" s="1" t="str">
        <f>HYPERLINK("http://geochem.nrcan.gc.ca/cdogs/content/agp/agp01500_e.htm", "SO4 | NONE | IEC")</f>
        <v>SO4 | NONE | IEC</v>
      </c>
      <c r="G1986" s="1" t="str">
        <f>HYPERLINK("http://geochem.nrcan.gc.ca/cdogs/content/mth/mth01169_e.htm", "1169")</f>
        <v>1169</v>
      </c>
      <c r="H1986" s="1" t="str">
        <f>HYPERLINK("http://geochem.nrcan.gc.ca/cdogs/content/bdl/bdl210484_e.htm", "210484")</f>
        <v>210484</v>
      </c>
      <c r="I1986" s="1" t="str">
        <f>HYPERLINK("http://geochem.nrcan.gc.ca/cdogs/content/prj/prj210099_e.htm", "210099")</f>
        <v>210099</v>
      </c>
      <c r="J1986" s="1" t="str">
        <f>HYPERLINK("http://geochem.nrcan.gc.ca/cdogs/content/svy/svy210158_e.htm", "210158")</f>
        <v>210158</v>
      </c>
      <c r="L1986" t="s">
        <v>4923</v>
      </c>
      <c r="M1986">
        <v>30</v>
      </c>
      <c r="N1986" t="s">
        <v>4923</v>
      </c>
      <c r="O1986" t="s">
        <v>8686</v>
      </c>
      <c r="P1986" t="s">
        <v>8687</v>
      </c>
      <c r="Q1986" t="s">
        <v>8688</v>
      </c>
      <c r="R1986" t="s">
        <v>8689</v>
      </c>
      <c r="T1986" t="s">
        <v>25</v>
      </c>
    </row>
    <row r="1987" spans="1:20" x14ac:dyDescent="0.25">
      <c r="A1987">
        <v>62.286290100000002</v>
      </c>
      <c r="B1987">
        <v>-128.56841349999999</v>
      </c>
      <c r="C1987" s="1" t="str">
        <f>HYPERLINK("http://geochem.nrcan.gc.ca/cdogs/content/kwd/kwd020018_e.htm", "Fluid (stream)")</f>
        <v>Fluid (stream)</v>
      </c>
      <c r="D1987" s="1" t="str">
        <f>HYPERLINK("http://geochem.nrcan.gc.ca/cdogs/content/kwd/kwd080076_e.htm", "Filtering: 0.45 µm filter paper")</f>
        <v>Filtering: 0.45 µm filter paper</v>
      </c>
      <c r="E1987" s="1" t="str">
        <f>HYPERLINK("http://geochem.nrcan.gc.ca/cdogs/content/dgp/dgp00002_e.htm", "Total")</f>
        <v>Total</v>
      </c>
      <c r="F1987" s="1" t="str">
        <f>HYPERLINK("http://geochem.nrcan.gc.ca/cdogs/content/agp/agp01500_e.htm", "SO4 | NONE | IEC")</f>
        <v>SO4 | NONE | IEC</v>
      </c>
      <c r="G1987" s="1" t="str">
        <f>HYPERLINK("http://geochem.nrcan.gc.ca/cdogs/content/mth/mth01169_e.htm", "1169")</f>
        <v>1169</v>
      </c>
      <c r="H1987" s="1" t="str">
        <f>HYPERLINK("http://geochem.nrcan.gc.ca/cdogs/content/bdl/bdl210484_e.htm", "210484")</f>
        <v>210484</v>
      </c>
      <c r="I1987" s="1" t="str">
        <f>HYPERLINK("http://geochem.nrcan.gc.ca/cdogs/content/prj/prj210099_e.htm", "210099")</f>
        <v>210099</v>
      </c>
      <c r="J1987" s="1" t="str">
        <f>HYPERLINK("http://geochem.nrcan.gc.ca/cdogs/content/svy/svy210158_e.htm", "210158")</f>
        <v>210158</v>
      </c>
      <c r="L1987" t="s">
        <v>5203</v>
      </c>
      <c r="M1987">
        <v>7.4</v>
      </c>
      <c r="N1987" t="s">
        <v>5203</v>
      </c>
      <c r="O1987" t="s">
        <v>8690</v>
      </c>
      <c r="P1987" t="s">
        <v>8691</v>
      </c>
      <c r="Q1987" t="s">
        <v>8692</v>
      </c>
      <c r="R1987" t="s">
        <v>8693</v>
      </c>
      <c r="T1987" t="s">
        <v>25</v>
      </c>
    </row>
    <row r="1988" spans="1:20" x14ac:dyDescent="0.25">
      <c r="A1988">
        <v>62.273216099999999</v>
      </c>
      <c r="B1988">
        <v>-128.5130399</v>
      </c>
      <c r="C1988" s="1" t="str">
        <f>HYPERLINK("http://geochem.nrcan.gc.ca/cdogs/content/kwd/kwd020018_e.htm", "Fluid (stream)")</f>
        <v>Fluid (stream)</v>
      </c>
      <c r="D1988" s="1" t="str">
        <f>HYPERLINK("http://geochem.nrcan.gc.ca/cdogs/content/kwd/kwd080076_e.htm", "Filtering: 0.45 µm filter paper")</f>
        <v>Filtering: 0.45 µm filter paper</v>
      </c>
      <c r="E1988" s="1" t="str">
        <f>HYPERLINK("http://geochem.nrcan.gc.ca/cdogs/content/dgp/dgp00002_e.htm", "Total")</f>
        <v>Total</v>
      </c>
      <c r="F1988" s="1" t="str">
        <f>HYPERLINK("http://geochem.nrcan.gc.ca/cdogs/content/agp/agp01500_e.htm", "SO4 | NONE | IEC")</f>
        <v>SO4 | NONE | IEC</v>
      </c>
      <c r="G1988" s="1" t="str">
        <f>HYPERLINK("http://geochem.nrcan.gc.ca/cdogs/content/mth/mth01169_e.htm", "1169")</f>
        <v>1169</v>
      </c>
      <c r="H1988" s="1" t="str">
        <f>HYPERLINK("http://geochem.nrcan.gc.ca/cdogs/content/bdl/bdl210484_e.htm", "210484")</f>
        <v>210484</v>
      </c>
      <c r="I1988" s="1" t="str">
        <f>HYPERLINK("http://geochem.nrcan.gc.ca/cdogs/content/prj/prj210099_e.htm", "210099")</f>
        <v>210099</v>
      </c>
      <c r="J1988" s="1" t="str">
        <f>HYPERLINK("http://geochem.nrcan.gc.ca/cdogs/content/svy/svy210158_e.htm", "210158")</f>
        <v>210158</v>
      </c>
      <c r="L1988" t="s">
        <v>5433</v>
      </c>
      <c r="M1988">
        <v>15.5</v>
      </c>
      <c r="N1988" t="s">
        <v>5433</v>
      </c>
      <c r="O1988" t="s">
        <v>8694</v>
      </c>
      <c r="P1988" t="s">
        <v>8695</v>
      </c>
      <c r="Q1988" t="s">
        <v>8696</v>
      </c>
      <c r="R1988" t="s">
        <v>8697</v>
      </c>
      <c r="T1988" t="s">
        <v>25</v>
      </c>
    </row>
    <row r="1989" spans="1:20" x14ac:dyDescent="0.25">
      <c r="A1989">
        <v>62.281037400000002</v>
      </c>
      <c r="B1989">
        <v>-128.47682030000001</v>
      </c>
      <c r="C1989" s="1" t="str">
        <f>HYPERLINK("http://geochem.nrcan.gc.ca/cdogs/content/kwd/kwd020018_e.htm", "Fluid (stream)")</f>
        <v>Fluid (stream)</v>
      </c>
      <c r="D1989" s="1" t="str">
        <f>HYPERLINK("http://geochem.nrcan.gc.ca/cdogs/content/kwd/kwd080076_e.htm", "Filtering: 0.45 µm filter paper")</f>
        <v>Filtering: 0.45 µm filter paper</v>
      </c>
      <c r="E1989" s="1" t="str">
        <f>HYPERLINK("http://geochem.nrcan.gc.ca/cdogs/content/dgp/dgp00002_e.htm", "Total")</f>
        <v>Total</v>
      </c>
      <c r="F1989" s="1" t="str">
        <f>HYPERLINK("http://geochem.nrcan.gc.ca/cdogs/content/agp/agp01500_e.htm", "SO4 | NONE | IEC")</f>
        <v>SO4 | NONE | IEC</v>
      </c>
      <c r="G1989" s="1" t="str">
        <f>HYPERLINK("http://geochem.nrcan.gc.ca/cdogs/content/mth/mth01169_e.htm", "1169")</f>
        <v>1169</v>
      </c>
      <c r="H1989" s="1" t="str">
        <f>HYPERLINK("http://geochem.nrcan.gc.ca/cdogs/content/bdl/bdl210484_e.htm", "210484")</f>
        <v>210484</v>
      </c>
      <c r="I1989" s="1" t="str">
        <f>HYPERLINK("http://geochem.nrcan.gc.ca/cdogs/content/prj/prj210099_e.htm", "210099")</f>
        <v>210099</v>
      </c>
      <c r="J1989" s="1" t="str">
        <f>HYPERLINK("http://geochem.nrcan.gc.ca/cdogs/content/svy/svy210158_e.htm", "210158")</f>
        <v>210158</v>
      </c>
      <c r="L1989" t="s">
        <v>483</v>
      </c>
      <c r="O1989" t="s">
        <v>8698</v>
      </c>
      <c r="P1989" t="s">
        <v>8699</v>
      </c>
      <c r="Q1989" t="s">
        <v>8700</v>
      </c>
      <c r="R1989" t="s">
        <v>8701</v>
      </c>
      <c r="T1989" t="s">
        <v>25</v>
      </c>
    </row>
    <row r="1990" spans="1:20" x14ac:dyDescent="0.25">
      <c r="A1990">
        <v>62.256838000000002</v>
      </c>
      <c r="B1990">
        <v>-128.51942750000001</v>
      </c>
      <c r="C1990" s="1" t="str">
        <f>HYPERLINK("http://geochem.nrcan.gc.ca/cdogs/content/kwd/kwd020018_e.htm", "Fluid (stream)")</f>
        <v>Fluid (stream)</v>
      </c>
      <c r="D1990" s="1" t="str">
        <f>HYPERLINK("http://geochem.nrcan.gc.ca/cdogs/content/kwd/kwd080076_e.htm", "Filtering: 0.45 µm filter paper")</f>
        <v>Filtering: 0.45 µm filter paper</v>
      </c>
      <c r="E1990" s="1" t="str">
        <f>HYPERLINK("http://geochem.nrcan.gc.ca/cdogs/content/dgp/dgp00002_e.htm", "Total")</f>
        <v>Total</v>
      </c>
      <c r="F1990" s="1" t="str">
        <f>HYPERLINK("http://geochem.nrcan.gc.ca/cdogs/content/agp/agp01500_e.htm", "SO4 | NONE | IEC")</f>
        <v>SO4 | NONE | IEC</v>
      </c>
      <c r="G1990" s="1" t="str">
        <f>HYPERLINK("http://geochem.nrcan.gc.ca/cdogs/content/mth/mth01169_e.htm", "1169")</f>
        <v>1169</v>
      </c>
      <c r="H1990" s="1" t="str">
        <f>HYPERLINK("http://geochem.nrcan.gc.ca/cdogs/content/bdl/bdl210484_e.htm", "210484")</f>
        <v>210484</v>
      </c>
      <c r="I1990" s="1" t="str">
        <f>HYPERLINK("http://geochem.nrcan.gc.ca/cdogs/content/prj/prj210099_e.htm", "210099")</f>
        <v>210099</v>
      </c>
      <c r="J1990" s="1" t="str">
        <f>HYPERLINK("http://geochem.nrcan.gc.ca/cdogs/content/svy/svy210158_e.htm", "210158")</f>
        <v>210158</v>
      </c>
      <c r="L1990" t="s">
        <v>8702</v>
      </c>
      <c r="M1990">
        <v>43.4</v>
      </c>
      <c r="N1990" t="s">
        <v>8702</v>
      </c>
      <c r="O1990" t="s">
        <v>8703</v>
      </c>
      <c r="P1990" t="s">
        <v>8704</v>
      </c>
      <c r="Q1990" t="s">
        <v>8705</v>
      </c>
      <c r="R1990" t="s">
        <v>8706</v>
      </c>
      <c r="T1990" t="s">
        <v>25</v>
      </c>
    </row>
    <row r="1991" spans="1:20" x14ac:dyDescent="0.25">
      <c r="A1991">
        <v>62.255346400000001</v>
      </c>
      <c r="B1991">
        <v>-128.5886687</v>
      </c>
      <c r="C1991" s="1" t="str">
        <f>HYPERLINK("http://geochem.nrcan.gc.ca/cdogs/content/kwd/kwd020018_e.htm", "Fluid (stream)")</f>
        <v>Fluid (stream)</v>
      </c>
      <c r="D1991" s="1" t="str">
        <f>HYPERLINK("http://geochem.nrcan.gc.ca/cdogs/content/kwd/kwd080076_e.htm", "Filtering: 0.45 µm filter paper")</f>
        <v>Filtering: 0.45 µm filter paper</v>
      </c>
      <c r="E1991" s="1" t="str">
        <f>HYPERLINK("http://geochem.nrcan.gc.ca/cdogs/content/dgp/dgp00002_e.htm", "Total")</f>
        <v>Total</v>
      </c>
      <c r="F1991" s="1" t="str">
        <f>HYPERLINK("http://geochem.nrcan.gc.ca/cdogs/content/agp/agp01500_e.htm", "SO4 | NONE | IEC")</f>
        <v>SO4 | NONE | IEC</v>
      </c>
      <c r="G1991" s="1" t="str">
        <f>HYPERLINK("http://geochem.nrcan.gc.ca/cdogs/content/mth/mth01169_e.htm", "1169")</f>
        <v>1169</v>
      </c>
      <c r="H1991" s="1" t="str">
        <f>HYPERLINK("http://geochem.nrcan.gc.ca/cdogs/content/bdl/bdl210484_e.htm", "210484")</f>
        <v>210484</v>
      </c>
      <c r="I1991" s="1" t="str">
        <f>HYPERLINK("http://geochem.nrcan.gc.ca/cdogs/content/prj/prj210099_e.htm", "210099")</f>
        <v>210099</v>
      </c>
      <c r="J1991" s="1" t="str">
        <f>HYPERLINK("http://geochem.nrcan.gc.ca/cdogs/content/svy/svy210158_e.htm", "210158")</f>
        <v>210158</v>
      </c>
      <c r="L1991" t="s">
        <v>5657</v>
      </c>
      <c r="M1991">
        <v>23.8</v>
      </c>
      <c r="N1991" t="s">
        <v>5657</v>
      </c>
      <c r="O1991" t="s">
        <v>8707</v>
      </c>
      <c r="P1991" t="s">
        <v>8708</v>
      </c>
      <c r="Q1991" t="s">
        <v>8709</v>
      </c>
      <c r="R1991" t="s">
        <v>8710</v>
      </c>
      <c r="T1991" t="s">
        <v>25</v>
      </c>
    </row>
    <row r="1992" spans="1:20" x14ac:dyDescent="0.25">
      <c r="A1992">
        <v>62.239228400000002</v>
      </c>
      <c r="B1992">
        <v>-128.5723199</v>
      </c>
      <c r="C1992" s="1" t="str">
        <f>HYPERLINK("http://geochem.nrcan.gc.ca/cdogs/content/kwd/kwd020018_e.htm", "Fluid (stream)")</f>
        <v>Fluid (stream)</v>
      </c>
      <c r="D1992" s="1" t="str">
        <f>HYPERLINK("http://geochem.nrcan.gc.ca/cdogs/content/kwd/kwd080076_e.htm", "Filtering: 0.45 µm filter paper")</f>
        <v>Filtering: 0.45 µm filter paper</v>
      </c>
      <c r="E1992" s="1" t="str">
        <f>HYPERLINK("http://geochem.nrcan.gc.ca/cdogs/content/dgp/dgp00002_e.htm", "Total")</f>
        <v>Total</v>
      </c>
      <c r="F1992" s="1" t="str">
        <f>HYPERLINK("http://geochem.nrcan.gc.ca/cdogs/content/agp/agp01500_e.htm", "SO4 | NONE | IEC")</f>
        <v>SO4 | NONE | IEC</v>
      </c>
      <c r="G1992" s="1" t="str">
        <f>HYPERLINK("http://geochem.nrcan.gc.ca/cdogs/content/mth/mth01169_e.htm", "1169")</f>
        <v>1169</v>
      </c>
      <c r="H1992" s="1" t="str">
        <f>HYPERLINK("http://geochem.nrcan.gc.ca/cdogs/content/bdl/bdl210484_e.htm", "210484")</f>
        <v>210484</v>
      </c>
      <c r="I1992" s="1" t="str">
        <f>HYPERLINK("http://geochem.nrcan.gc.ca/cdogs/content/prj/prj210099_e.htm", "210099")</f>
        <v>210099</v>
      </c>
      <c r="J1992" s="1" t="str">
        <f>HYPERLINK("http://geochem.nrcan.gc.ca/cdogs/content/svy/svy210158_e.htm", "210158")</f>
        <v>210158</v>
      </c>
      <c r="L1992" t="s">
        <v>2458</v>
      </c>
      <c r="M1992">
        <v>8.3000000000000007</v>
      </c>
      <c r="N1992" t="s">
        <v>2458</v>
      </c>
      <c r="O1992" t="s">
        <v>8711</v>
      </c>
      <c r="P1992" t="s">
        <v>8712</v>
      </c>
      <c r="Q1992" t="s">
        <v>8713</v>
      </c>
      <c r="R1992" t="s">
        <v>8714</v>
      </c>
      <c r="T1992" t="s">
        <v>25</v>
      </c>
    </row>
    <row r="1993" spans="1:20" x14ac:dyDescent="0.25">
      <c r="A1993">
        <v>62.239682199999997</v>
      </c>
      <c r="B1993">
        <v>-128.5456801</v>
      </c>
      <c r="C1993" s="1" t="str">
        <f>HYPERLINK("http://geochem.nrcan.gc.ca/cdogs/content/kwd/kwd020018_e.htm", "Fluid (stream)")</f>
        <v>Fluid (stream)</v>
      </c>
      <c r="D1993" s="1" t="str">
        <f>HYPERLINK("http://geochem.nrcan.gc.ca/cdogs/content/kwd/kwd080076_e.htm", "Filtering: 0.45 µm filter paper")</f>
        <v>Filtering: 0.45 µm filter paper</v>
      </c>
      <c r="E1993" s="1" t="str">
        <f>HYPERLINK("http://geochem.nrcan.gc.ca/cdogs/content/dgp/dgp00002_e.htm", "Total")</f>
        <v>Total</v>
      </c>
      <c r="F1993" s="1" t="str">
        <f>HYPERLINK("http://geochem.nrcan.gc.ca/cdogs/content/agp/agp01500_e.htm", "SO4 | NONE | IEC")</f>
        <v>SO4 | NONE | IEC</v>
      </c>
      <c r="G1993" s="1" t="str">
        <f>HYPERLINK("http://geochem.nrcan.gc.ca/cdogs/content/mth/mth01169_e.htm", "1169")</f>
        <v>1169</v>
      </c>
      <c r="H1993" s="1" t="str">
        <f>HYPERLINK("http://geochem.nrcan.gc.ca/cdogs/content/bdl/bdl210484_e.htm", "210484")</f>
        <v>210484</v>
      </c>
      <c r="I1993" s="1" t="str">
        <f>HYPERLINK("http://geochem.nrcan.gc.ca/cdogs/content/prj/prj210099_e.htm", "210099")</f>
        <v>210099</v>
      </c>
      <c r="J1993" s="1" t="str">
        <f>HYPERLINK("http://geochem.nrcan.gc.ca/cdogs/content/svy/svy210158_e.htm", "210158")</f>
        <v>210158</v>
      </c>
      <c r="L1993" t="s">
        <v>409</v>
      </c>
      <c r="M1993">
        <v>8.1999999999999993</v>
      </c>
      <c r="N1993" t="s">
        <v>409</v>
      </c>
      <c r="O1993" t="s">
        <v>8715</v>
      </c>
      <c r="P1993" t="s">
        <v>8716</v>
      </c>
      <c r="Q1993" t="s">
        <v>8717</v>
      </c>
      <c r="R1993" t="s">
        <v>8718</v>
      </c>
      <c r="T1993" t="s">
        <v>25</v>
      </c>
    </row>
    <row r="1994" spans="1:20" x14ac:dyDescent="0.25">
      <c r="A1994">
        <v>62.239323599999999</v>
      </c>
      <c r="B1994">
        <v>-128.53502449999999</v>
      </c>
      <c r="C1994" s="1" t="str">
        <f>HYPERLINK("http://geochem.nrcan.gc.ca/cdogs/content/kwd/kwd020018_e.htm", "Fluid (stream)")</f>
        <v>Fluid (stream)</v>
      </c>
      <c r="D1994" s="1" t="str">
        <f>HYPERLINK("http://geochem.nrcan.gc.ca/cdogs/content/kwd/kwd080076_e.htm", "Filtering: 0.45 µm filter paper")</f>
        <v>Filtering: 0.45 µm filter paper</v>
      </c>
      <c r="E1994" s="1" t="str">
        <f>HYPERLINK("http://geochem.nrcan.gc.ca/cdogs/content/dgp/dgp00002_e.htm", "Total")</f>
        <v>Total</v>
      </c>
      <c r="F1994" s="1" t="str">
        <f>HYPERLINK("http://geochem.nrcan.gc.ca/cdogs/content/agp/agp01500_e.htm", "SO4 | NONE | IEC")</f>
        <v>SO4 | NONE | IEC</v>
      </c>
      <c r="G1994" s="1" t="str">
        <f>HYPERLINK("http://geochem.nrcan.gc.ca/cdogs/content/mth/mth01169_e.htm", "1169")</f>
        <v>1169</v>
      </c>
      <c r="H1994" s="1" t="str">
        <f>HYPERLINK("http://geochem.nrcan.gc.ca/cdogs/content/bdl/bdl210484_e.htm", "210484")</f>
        <v>210484</v>
      </c>
      <c r="I1994" s="1" t="str">
        <f>HYPERLINK("http://geochem.nrcan.gc.ca/cdogs/content/prj/prj210099_e.htm", "210099")</f>
        <v>210099</v>
      </c>
      <c r="J1994" s="1" t="str">
        <f>HYPERLINK("http://geochem.nrcan.gc.ca/cdogs/content/svy/svy210158_e.htm", "210158")</f>
        <v>210158</v>
      </c>
      <c r="L1994" t="s">
        <v>3356</v>
      </c>
      <c r="M1994">
        <v>42.6</v>
      </c>
      <c r="N1994" t="s">
        <v>3356</v>
      </c>
      <c r="O1994" t="s">
        <v>8719</v>
      </c>
      <c r="P1994" t="s">
        <v>8720</v>
      </c>
      <c r="Q1994" t="s">
        <v>8721</v>
      </c>
      <c r="R1994" t="s">
        <v>8722</v>
      </c>
      <c r="T1994" t="s">
        <v>25</v>
      </c>
    </row>
    <row r="1995" spans="1:20" x14ac:dyDescent="0.25">
      <c r="A1995">
        <v>62.185587499999997</v>
      </c>
      <c r="B1995">
        <v>-128.46767729999999</v>
      </c>
      <c r="C1995" s="1" t="str">
        <f>HYPERLINK("http://geochem.nrcan.gc.ca/cdogs/content/kwd/kwd020018_e.htm", "Fluid (stream)")</f>
        <v>Fluid (stream)</v>
      </c>
      <c r="D1995" s="1" t="str">
        <f>HYPERLINK("http://geochem.nrcan.gc.ca/cdogs/content/kwd/kwd080076_e.htm", "Filtering: 0.45 µm filter paper")</f>
        <v>Filtering: 0.45 µm filter paper</v>
      </c>
      <c r="E1995" s="1" t="str">
        <f>HYPERLINK("http://geochem.nrcan.gc.ca/cdogs/content/dgp/dgp00002_e.htm", "Total")</f>
        <v>Total</v>
      </c>
      <c r="F1995" s="1" t="str">
        <f>HYPERLINK("http://geochem.nrcan.gc.ca/cdogs/content/agp/agp01500_e.htm", "SO4 | NONE | IEC")</f>
        <v>SO4 | NONE | IEC</v>
      </c>
      <c r="G1995" s="1" t="str">
        <f>HYPERLINK("http://geochem.nrcan.gc.ca/cdogs/content/mth/mth01169_e.htm", "1169")</f>
        <v>1169</v>
      </c>
      <c r="H1995" s="1" t="str">
        <f>HYPERLINK("http://geochem.nrcan.gc.ca/cdogs/content/bdl/bdl210484_e.htm", "210484")</f>
        <v>210484</v>
      </c>
      <c r="I1995" s="1" t="str">
        <f>HYPERLINK("http://geochem.nrcan.gc.ca/cdogs/content/prj/prj210099_e.htm", "210099")</f>
        <v>210099</v>
      </c>
      <c r="J1995" s="1" t="str">
        <f>HYPERLINK("http://geochem.nrcan.gc.ca/cdogs/content/svy/svy210158_e.htm", "210158")</f>
        <v>210158</v>
      </c>
      <c r="L1995" t="s">
        <v>2140</v>
      </c>
      <c r="M1995">
        <v>23.7</v>
      </c>
      <c r="N1995" t="s">
        <v>2140</v>
      </c>
      <c r="O1995" t="s">
        <v>8723</v>
      </c>
      <c r="P1995" t="s">
        <v>8724</v>
      </c>
      <c r="Q1995" t="s">
        <v>8725</v>
      </c>
      <c r="R1995" t="s">
        <v>8726</v>
      </c>
      <c r="T1995" t="s">
        <v>25</v>
      </c>
    </row>
    <row r="1996" spans="1:20" x14ac:dyDescent="0.25">
      <c r="A1996">
        <v>62.177129100000002</v>
      </c>
      <c r="B1996">
        <v>-128.37675960000001</v>
      </c>
      <c r="C1996" s="1" t="str">
        <f>HYPERLINK("http://geochem.nrcan.gc.ca/cdogs/content/kwd/kwd020018_e.htm", "Fluid (stream)")</f>
        <v>Fluid (stream)</v>
      </c>
      <c r="D1996" s="1" t="str">
        <f>HYPERLINK("http://geochem.nrcan.gc.ca/cdogs/content/kwd/kwd080076_e.htm", "Filtering: 0.45 µm filter paper")</f>
        <v>Filtering: 0.45 µm filter paper</v>
      </c>
      <c r="E1996" s="1" t="str">
        <f>HYPERLINK("http://geochem.nrcan.gc.ca/cdogs/content/dgp/dgp00002_e.htm", "Total")</f>
        <v>Total</v>
      </c>
      <c r="F1996" s="1" t="str">
        <f>HYPERLINK("http://geochem.nrcan.gc.ca/cdogs/content/agp/agp01500_e.htm", "SO4 | NONE | IEC")</f>
        <v>SO4 | NONE | IEC</v>
      </c>
      <c r="G1996" s="1" t="str">
        <f>HYPERLINK("http://geochem.nrcan.gc.ca/cdogs/content/mth/mth01169_e.htm", "1169")</f>
        <v>1169</v>
      </c>
      <c r="H1996" s="1" t="str">
        <f>HYPERLINK("http://geochem.nrcan.gc.ca/cdogs/content/bdl/bdl210484_e.htm", "210484")</f>
        <v>210484</v>
      </c>
      <c r="I1996" s="1" t="str">
        <f>HYPERLINK("http://geochem.nrcan.gc.ca/cdogs/content/prj/prj210099_e.htm", "210099")</f>
        <v>210099</v>
      </c>
      <c r="J1996" s="1" t="str">
        <f>HYPERLINK("http://geochem.nrcan.gc.ca/cdogs/content/svy/svy210158_e.htm", "210158")</f>
        <v>210158</v>
      </c>
      <c r="L1996" t="s">
        <v>537</v>
      </c>
      <c r="M1996">
        <v>9.6999999999999993</v>
      </c>
      <c r="N1996" t="s">
        <v>537</v>
      </c>
      <c r="O1996" t="s">
        <v>8727</v>
      </c>
      <c r="P1996" t="s">
        <v>8728</v>
      </c>
      <c r="Q1996" t="s">
        <v>8729</v>
      </c>
      <c r="R1996" t="s">
        <v>8730</v>
      </c>
      <c r="T1996" t="s">
        <v>25</v>
      </c>
    </row>
    <row r="1997" spans="1:20" x14ac:dyDescent="0.25">
      <c r="A1997">
        <v>62.182595399999997</v>
      </c>
      <c r="B1997">
        <v>-128.38062300000001</v>
      </c>
      <c r="C1997" s="1" t="str">
        <f>HYPERLINK("http://geochem.nrcan.gc.ca/cdogs/content/kwd/kwd020018_e.htm", "Fluid (stream)")</f>
        <v>Fluid (stream)</v>
      </c>
      <c r="D1997" s="1" t="str">
        <f>HYPERLINK("http://geochem.nrcan.gc.ca/cdogs/content/kwd/kwd080076_e.htm", "Filtering: 0.45 µm filter paper")</f>
        <v>Filtering: 0.45 µm filter paper</v>
      </c>
      <c r="E1997" s="1" t="str">
        <f>HYPERLINK("http://geochem.nrcan.gc.ca/cdogs/content/dgp/dgp00002_e.htm", "Total")</f>
        <v>Total</v>
      </c>
      <c r="F1997" s="1" t="str">
        <f>HYPERLINK("http://geochem.nrcan.gc.ca/cdogs/content/agp/agp01500_e.htm", "SO4 | NONE | IEC")</f>
        <v>SO4 | NONE | IEC</v>
      </c>
      <c r="G1997" s="1" t="str">
        <f>HYPERLINK("http://geochem.nrcan.gc.ca/cdogs/content/mth/mth01169_e.htm", "1169")</f>
        <v>1169</v>
      </c>
      <c r="H1997" s="1" t="str">
        <f>HYPERLINK("http://geochem.nrcan.gc.ca/cdogs/content/bdl/bdl210484_e.htm", "210484")</f>
        <v>210484</v>
      </c>
      <c r="I1997" s="1" t="str">
        <f>HYPERLINK("http://geochem.nrcan.gc.ca/cdogs/content/prj/prj210099_e.htm", "210099")</f>
        <v>210099</v>
      </c>
      <c r="J1997" s="1" t="str">
        <f>HYPERLINK("http://geochem.nrcan.gc.ca/cdogs/content/svy/svy210158_e.htm", "210158")</f>
        <v>210158</v>
      </c>
      <c r="L1997" t="s">
        <v>5370</v>
      </c>
      <c r="M1997">
        <v>60.4</v>
      </c>
      <c r="N1997" t="s">
        <v>5370</v>
      </c>
      <c r="O1997" t="s">
        <v>8731</v>
      </c>
      <c r="P1997" t="s">
        <v>8732</v>
      </c>
      <c r="Q1997" t="s">
        <v>8733</v>
      </c>
      <c r="R1997" t="s">
        <v>8734</v>
      </c>
      <c r="T1997" t="s">
        <v>25</v>
      </c>
    </row>
    <row r="1998" spans="1:20" x14ac:dyDescent="0.25">
      <c r="A1998">
        <v>62.225361499999998</v>
      </c>
      <c r="B1998">
        <v>-128.32679210000001</v>
      </c>
      <c r="C1998" s="1" t="str">
        <f>HYPERLINK("http://geochem.nrcan.gc.ca/cdogs/content/kwd/kwd020018_e.htm", "Fluid (stream)")</f>
        <v>Fluid (stream)</v>
      </c>
      <c r="D1998" s="1" t="str">
        <f>HYPERLINK("http://geochem.nrcan.gc.ca/cdogs/content/kwd/kwd080076_e.htm", "Filtering: 0.45 µm filter paper")</f>
        <v>Filtering: 0.45 µm filter paper</v>
      </c>
      <c r="E1998" s="1" t="str">
        <f>HYPERLINK("http://geochem.nrcan.gc.ca/cdogs/content/dgp/dgp00002_e.htm", "Total")</f>
        <v>Total</v>
      </c>
      <c r="F1998" s="1" t="str">
        <f>HYPERLINK("http://geochem.nrcan.gc.ca/cdogs/content/agp/agp01500_e.htm", "SO4 | NONE | IEC")</f>
        <v>SO4 | NONE | IEC</v>
      </c>
      <c r="G1998" s="1" t="str">
        <f>HYPERLINK("http://geochem.nrcan.gc.ca/cdogs/content/mth/mth01169_e.htm", "1169")</f>
        <v>1169</v>
      </c>
      <c r="H1998" s="1" t="str">
        <f>HYPERLINK("http://geochem.nrcan.gc.ca/cdogs/content/bdl/bdl210484_e.htm", "210484")</f>
        <v>210484</v>
      </c>
      <c r="I1998" s="1" t="str">
        <f>HYPERLINK("http://geochem.nrcan.gc.ca/cdogs/content/prj/prj210099_e.htm", "210099")</f>
        <v>210099</v>
      </c>
      <c r="J1998" s="1" t="str">
        <f>HYPERLINK("http://geochem.nrcan.gc.ca/cdogs/content/svy/svy210158_e.htm", "210158")</f>
        <v>210158</v>
      </c>
      <c r="L1998" t="s">
        <v>724</v>
      </c>
      <c r="M1998">
        <v>16.899999999999999</v>
      </c>
      <c r="N1998" t="s">
        <v>724</v>
      </c>
      <c r="O1998" t="s">
        <v>8735</v>
      </c>
      <c r="P1998" t="s">
        <v>8736</v>
      </c>
      <c r="Q1998" t="s">
        <v>8737</v>
      </c>
      <c r="R1998" t="s">
        <v>8738</v>
      </c>
      <c r="T1998" t="s">
        <v>25</v>
      </c>
    </row>
    <row r="1999" spans="1:20" x14ac:dyDescent="0.25">
      <c r="A1999">
        <v>62.2144713</v>
      </c>
      <c r="B1999">
        <v>-128.30280680000001</v>
      </c>
      <c r="C1999" s="1" t="str">
        <f>HYPERLINK("http://geochem.nrcan.gc.ca/cdogs/content/kwd/kwd020018_e.htm", "Fluid (stream)")</f>
        <v>Fluid (stream)</v>
      </c>
      <c r="D1999" s="1" t="str">
        <f>HYPERLINK("http://geochem.nrcan.gc.ca/cdogs/content/kwd/kwd080076_e.htm", "Filtering: 0.45 µm filter paper")</f>
        <v>Filtering: 0.45 µm filter paper</v>
      </c>
      <c r="E1999" s="1" t="str">
        <f>HYPERLINK("http://geochem.nrcan.gc.ca/cdogs/content/dgp/dgp00002_e.htm", "Total")</f>
        <v>Total</v>
      </c>
      <c r="F1999" s="1" t="str">
        <f>HYPERLINK("http://geochem.nrcan.gc.ca/cdogs/content/agp/agp01500_e.htm", "SO4 | NONE | IEC")</f>
        <v>SO4 | NONE | IEC</v>
      </c>
      <c r="G1999" s="1" t="str">
        <f>HYPERLINK("http://geochem.nrcan.gc.ca/cdogs/content/mth/mth01169_e.htm", "1169")</f>
        <v>1169</v>
      </c>
      <c r="H1999" s="1" t="str">
        <f>HYPERLINK("http://geochem.nrcan.gc.ca/cdogs/content/bdl/bdl210484_e.htm", "210484")</f>
        <v>210484</v>
      </c>
      <c r="I1999" s="1" t="str">
        <f>HYPERLINK("http://geochem.nrcan.gc.ca/cdogs/content/prj/prj210099_e.htm", "210099")</f>
        <v>210099</v>
      </c>
      <c r="J1999" s="1" t="str">
        <f>HYPERLINK("http://geochem.nrcan.gc.ca/cdogs/content/svy/svy210158_e.htm", "210158")</f>
        <v>210158</v>
      </c>
      <c r="L1999" t="s">
        <v>238</v>
      </c>
      <c r="M1999">
        <v>16.399999999999999</v>
      </c>
      <c r="N1999" t="s">
        <v>238</v>
      </c>
      <c r="O1999" t="s">
        <v>8739</v>
      </c>
      <c r="P1999" t="s">
        <v>8740</v>
      </c>
      <c r="Q1999" t="s">
        <v>8741</v>
      </c>
      <c r="R1999" t="s">
        <v>8742</v>
      </c>
      <c r="T1999" t="s">
        <v>25</v>
      </c>
    </row>
    <row r="2000" spans="1:20" x14ac:dyDescent="0.25">
      <c r="A2000">
        <v>62.219862399999997</v>
      </c>
      <c r="B2000">
        <v>-128.28433509999999</v>
      </c>
      <c r="C2000" s="1" t="str">
        <f>HYPERLINK("http://geochem.nrcan.gc.ca/cdogs/content/kwd/kwd020018_e.htm", "Fluid (stream)")</f>
        <v>Fluid (stream)</v>
      </c>
      <c r="D2000" s="1" t="str">
        <f>HYPERLINK("http://geochem.nrcan.gc.ca/cdogs/content/kwd/kwd080076_e.htm", "Filtering: 0.45 µm filter paper")</f>
        <v>Filtering: 0.45 µm filter paper</v>
      </c>
      <c r="E2000" s="1" t="str">
        <f>HYPERLINK("http://geochem.nrcan.gc.ca/cdogs/content/dgp/dgp00002_e.htm", "Total")</f>
        <v>Total</v>
      </c>
      <c r="F2000" s="1" t="str">
        <f>HYPERLINK("http://geochem.nrcan.gc.ca/cdogs/content/agp/agp01500_e.htm", "SO4 | NONE | IEC")</f>
        <v>SO4 | NONE | IEC</v>
      </c>
      <c r="G2000" s="1" t="str">
        <f>HYPERLINK("http://geochem.nrcan.gc.ca/cdogs/content/mth/mth01169_e.htm", "1169")</f>
        <v>1169</v>
      </c>
      <c r="H2000" s="1" t="str">
        <f>HYPERLINK("http://geochem.nrcan.gc.ca/cdogs/content/bdl/bdl210484_e.htm", "210484")</f>
        <v>210484</v>
      </c>
      <c r="I2000" s="1" t="str">
        <f>HYPERLINK("http://geochem.nrcan.gc.ca/cdogs/content/prj/prj210099_e.htm", "210099")</f>
        <v>210099</v>
      </c>
      <c r="J2000" s="1" t="str">
        <f>HYPERLINK("http://geochem.nrcan.gc.ca/cdogs/content/svy/svy210158_e.htm", "210158")</f>
        <v>210158</v>
      </c>
      <c r="L2000" t="s">
        <v>483</v>
      </c>
      <c r="O2000" t="s">
        <v>8743</v>
      </c>
      <c r="P2000" t="s">
        <v>8744</v>
      </c>
      <c r="Q2000" t="s">
        <v>8745</v>
      </c>
      <c r="R2000" t="s">
        <v>8746</v>
      </c>
      <c r="T2000" t="s">
        <v>25</v>
      </c>
    </row>
    <row r="2001" spans="1:20" x14ac:dyDescent="0.25">
      <c r="A2001">
        <v>62.207240499999997</v>
      </c>
      <c r="B2001">
        <v>-128.2807699</v>
      </c>
      <c r="C2001" s="1" t="str">
        <f>HYPERLINK("http://geochem.nrcan.gc.ca/cdogs/content/kwd/kwd020018_e.htm", "Fluid (stream)")</f>
        <v>Fluid (stream)</v>
      </c>
      <c r="D2001" s="1" t="str">
        <f>HYPERLINK("http://geochem.nrcan.gc.ca/cdogs/content/kwd/kwd080076_e.htm", "Filtering: 0.45 µm filter paper")</f>
        <v>Filtering: 0.45 µm filter paper</v>
      </c>
      <c r="E2001" s="1" t="str">
        <f>HYPERLINK("http://geochem.nrcan.gc.ca/cdogs/content/dgp/dgp00002_e.htm", "Total")</f>
        <v>Total</v>
      </c>
      <c r="F2001" s="1" t="str">
        <f>HYPERLINK("http://geochem.nrcan.gc.ca/cdogs/content/agp/agp01500_e.htm", "SO4 | NONE | IEC")</f>
        <v>SO4 | NONE | IEC</v>
      </c>
      <c r="G2001" s="1" t="str">
        <f>HYPERLINK("http://geochem.nrcan.gc.ca/cdogs/content/mth/mth01169_e.htm", "1169")</f>
        <v>1169</v>
      </c>
      <c r="H2001" s="1" t="str">
        <f>HYPERLINK("http://geochem.nrcan.gc.ca/cdogs/content/bdl/bdl210484_e.htm", "210484")</f>
        <v>210484</v>
      </c>
      <c r="I2001" s="1" t="str">
        <f>HYPERLINK("http://geochem.nrcan.gc.ca/cdogs/content/prj/prj210099_e.htm", "210099")</f>
        <v>210099</v>
      </c>
      <c r="J2001" s="1" t="str">
        <f>HYPERLINK("http://geochem.nrcan.gc.ca/cdogs/content/svy/svy210158_e.htm", "210158")</f>
        <v>210158</v>
      </c>
      <c r="L2001" t="s">
        <v>8747</v>
      </c>
      <c r="M2001">
        <v>39.6</v>
      </c>
      <c r="N2001" t="s">
        <v>8747</v>
      </c>
      <c r="O2001" t="s">
        <v>8748</v>
      </c>
      <c r="P2001" t="s">
        <v>8749</v>
      </c>
      <c r="Q2001" t="s">
        <v>8750</v>
      </c>
      <c r="R2001" t="s">
        <v>8751</v>
      </c>
      <c r="T2001" t="s">
        <v>25</v>
      </c>
    </row>
    <row r="2002" spans="1:20" x14ac:dyDescent="0.25">
      <c r="A2002">
        <v>62.207240499999997</v>
      </c>
      <c r="B2002">
        <v>-128.2807699</v>
      </c>
      <c r="C2002" s="1" t="str">
        <f>HYPERLINK("http://geochem.nrcan.gc.ca/cdogs/content/kwd/kwd020018_e.htm", "Fluid (stream)")</f>
        <v>Fluid (stream)</v>
      </c>
      <c r="D2002" s="1" t="str">
        <f>HYPERLINK("http://geochem.nrcan.gc.ca/cdogs/content/kwd/kwd080076_e.htm", "Filtering: 0.45 µm filter paper")</f>
        <v>Filtering: 0.45 µm filter paper</v>
      </c>
      <c r="E2002" s="1" t="str">
        <f>HYPERLINK("http://geochem.nrcan.gc.ca/cdogs/content/dgp/dgp00002_e.htm", "Total")</f>
        <v>Total</v>
      </c>
      <c r="F2002" s="1" t="str">
        <f>HYPERLINK("http://geochem.nrcan.gc.ca/cdogs/content/agp/agp01500_e.htm", "SO4 | NONE | IEC")</f>
        <v>SO4 | NONE | IEC</v>
      </c>
      <c r="G2002" s="1" t="str">
        <f>HYPERLINK("http://geochem.nrcan.gc.ca/cdogs/content/mth/mth01169_e.htm", "1169")</f>
        <v>1169</v>
      </c>
      <c r="H2002" s="1" t="str">
        <f>HYPERLINK("http://geochem.nrcan.gc.ca/cdogs/content/bdl/bdl210484_e.htm", "210484")</f>
        <v>210484</v>
      </c>
      <c r="I2002" s="1" t="str">
        <f>HYPERLINK("http://geochem.nrcan.gc.ca/cdogs/content/prj/prj210099_e.htm", "210099")</f>
        <v>210099</v>
      </c>
      <c r="J2002" s="1" t="str">
        <f>HYPERLINK("http://geochem.nrcan.gc.ca/cdogs/content/svy/svy210158_e.htm", "210158")</f>
        <v>210158</v>
      </c>
      <c r="L2002" t="s">
        <v>8747</v>
      </c>
      <c r="M2002">
        <v>39.6</v>
      </c>
      <c r="N2002" t="s">
        <v>8747</v>
      </c>
      <c r="O2002" t="s">
        <v>8748</v>
      </c>
      <c r="P2002" t="s">
        <v>8752</v>
      </c>
      <c r="Q2002" t="s">
        <v>8753</v>
      </c>
      <c r="R2002" t="s">
        <v>8754</v>
      </c>
      <c r="T2002" t="s">
        <v>25</v>
      </c>
    </row>
    <row r="2003" spans="1:20" x14ac:dyDescent="0.25">
      <c r="A2003">
        <v>62.203001899999997</v>
      </c>
      <c r="B2003">
        <v>-128.26672389999999</v>
      </c>
      <c r="C2003" s="1" t="str">
        <f>HYPERLINK("http://geochem.nrcan.gc.ca/cdogs/content/kwd/kwd020018_e.htm", "Fluid (stream)")</f>
        <v>Fluid (stream)</v>
      </c>
      <c r="D2003" s="1" t="str">
        <f>HYPERLINK("http://geochem.nrcan.gc.ca/cdogs/content/kwd/kwd080076_e.htm", "Filtering: 0.45 µm filter paper")</f>
        <v>Filtering: 0.45 µm filter paper</v>
      </c>
      <c r="E2003" s="1" t="str">
        <f>HYPERLINK("http://geochem.nrcan.gc.ca/cdogs/content/dgp/dgp00002_e.htm", "Total")</f>
        <v>Total</v>
      </c>
      <c r="F2003" s="1" t="str">
        <f>HYPERLINK("http://geochem.nrcan.gc.ca/cdogs/content/agp/agp01500_e.htm", "SO4 | NONE | IEC")</f>
        <v>SO4 | NONE | IEC</v>
      </c>
      <c r="G2003" s="1" t="str">
        <f>HYPERLINK("http://geochem.nrcan.gc.ca/cdogs/content/mth/mth01169_e.htm", "1169")</f>
        <v>1169</v>
      </c>
      <c r="H2003" s="1" t="str">
        <f>HYPERLINK("http://geochem.nrcan.gc.ca/cdogs/content/bdl/bdl210484_e.htm", "210484")</f>
        <v>210484</v>
      </c>
      <c r="I2003" s="1" t="str">
        <f>HYPERLINK("http://geochem.nrcan.gc.ca/cdogs/content/prj/prj210099_e.htm", "210099")</f>
        <v>210099</v>
      </c>
      <c r="J2003" s="1" t="str">
        <f>HYPERLINK("http://geochem.nrcan.gc.ca/cdogs/content/svy/svy210158_e.htm", "210158")</f>
        <v>210158</v>
      </c>
      <c r="L2003" t="s">
        <v>7667</v>
      </c>
      <c r="M2003">
        <v>32.6</v>
      </c>
      <c r="N2003" t="s">
        <v>7667</v>
      </c>
      <c r="O2003" t="s">
        <v>8755</v>
      </c>
      <c r="P2003" t="s">
        <v>8756</v>
      </c>
      <c r="Q2003" t="s">
        <v>8757</v>
      </c>
      <c r="R2003" t="s">
        <v>8758</v>
      </c>
      <c r="T2003" t="s">
        <v>25</v>
      </c>
    </row>
    <row r="2004" spans="1:20" x14ac:dyDescent="0.25">
      <c r="A2004">
        <v>62.193529400000003</v>
      </c>
      <c r="B2004">
        <v>-128.2363435</v>
      </c>
      <c r="C2004" s="1" t="str">
        <f>HYPERLINK("http://geochem.nrcan.gc.ca/cdogs/content/kwd/kwd020018_e.htm", "Fluid (stream)")</f>
        <v>Fluid (stream)</v>
      </c>
      <c r="D2004" s="1" t="str">
        <f>HYPERLINK("http://geochem.nrcan.gc.ca/cdogs/content/kwd/kwd080076_e.htm", "Filtering: 0.45 µm filter paper")</f>
        <v>Filtering: 0.45 µm filter paper</v>
      </c>
      <c r="E2004" s="1" t="str">
        <f>HYPERLINK("http://geochem.nrcan.gc.ca/cdogs/content/dgp/dgp00002_e.htm", "Total")</f>
        <v>Total</v>
      </c>
      <c r="F2004" s="1" t="str">
        <f>HYPERLINK("http://geochem.nrcan.gc.ca/cdogs/content/agp/agp01500_e.htm", "SO4 | NONE | IEC")</f>
        <v>SO4 | NONE | IEC</v>
      </c>
      <c r="G2004" s="1" t="str">
        <f>HYPERLINK("http://geochem.nrcan.gc.ca/cdogs/content/mth/mth01169_e.htm", "1169")</f>
        <v>1169</v>
      </c>
      <c r="H2004" s="1" t="str">
        <f>HYPERLINK("http://geochem.nrcan.gc.ca/cdogs/content/bdl/bdl210484_e.htm", "210484")</f>
        <v>210484</v>
      </c>
      <c r="I2004" s="1" t="str">
        <f>HYPERLINK("http://geochem.nrcan.gc.ca/cdogs/content/prj/prj210099_e.htm", "210099")</f>
        <v>210099</v>
      </c>
      <c r="J2004" s="1" t="str">
        <f>HYPERLINK("http://geochem.nrcan.gc.ca/cdogs/content/svy/svy210158_e.htm", "210158")</f>
        <v>210158</v>
      </c>
      <c r="L2004" t="s">
        <v>134</v>
      </c>
      <c r="M2004">
        <v>24.1</v>
      </c>
      <c r="N2004" t="s">
        <v>134</v>
      </c>
      <c r="O2004" t="s">
        <v>8759</v>
      </c>
      <c r="P2004" t="s">
        <v>8760</v>
      </c>
      <c r="Q2004" t="s">
        <v>8761</v>
      </c>
      <c r="R2004" t="s">
        <v>8762</v>
      </c>
      <c r="T2004" t="s">
        <v>25</v>
      </c>
    </row>
    <row r="2005" spans="1:20" x14ac:dyDescent="0.25">
      <c r="A2005">
        <v>62.182056799999998</v>
      </c>
      <c r="B2005">
        <v>-128.20117479999999</v>
      </c>
      <c r="C2005" s="1" t="str">
        <f>HYPERLINK("http://geochem.nrcan.gc.ca/cdogs/content/kwd/kwd020018_e.htm", "Fluid (stream)")</f>
        <v>Fluid (stream)</v>
      </c>
      <c r="D2005" s="1" t="str">
        <f>HYPERLINK("http://geochem.nrcan.gc.ca/cdogs/content/kwd/kwd080076_e.htm", "Filtering: 0.45 µm filter paper")</f>
        <v>Filtering: 0.45 µm filter paper</v>
      </c>
      <c r="E2005" s="1" t="str">
        <f>HYPERLINK("http://geochem.nrcan.gc.ca/cdogs/content/dgp/dgp00002_e.htm", "Total")</f>
        <v>Total</v>
      </c>
      <c r="F2005" s="1" t="str">
        <f>HYPERLINK("http://geochem.nrcan.gc.ca/cdogs/content/agp/agp01500_e.htm", "SO4 | NONE | IEC")</f>
        <v>SO4 | NONE | IEC</v>
      </c>
      <c r="G2005" s="1" t="str">
        <f>HYPERLINK("http://geochem.nrcan.gc.ca/cdogs/content/mth/mth01169_e.htm", "1169")</f>
        <v>1169</v>
      </c>
      <c r="H2005" s="1" t="str">
        <f>HYPERLINK("http://geochem.nrcan.gc.ca/cdogs/content/bdl/bdl210484_e.htm", "210484")</f>
        <v>210484</v>
      </c>
      <c r="I2005" s="1" t="str">
        <f>HYPERLINK("http://geochem.nrcan.gc.ca/cdogs/content/prj/prj210099_e.htm", "210099")</f>
        <v>210099</v>
      </c>
      <c r="J2005" s="1" t="str">
        <f>HYPERLINK("http://geochem.nrcan.gc.ca/cdogs/content/svy/svy210158_e.htm", "210158")</f>
        <v>210158</v>
      </c>
      <c r="L2005" t="s">
        <v>1017</v>
      </c>
      <c r="M2005">
        <v>8</v>
      </c>
      <c r="N2005" t="s">
        <v>1017</v>
      </c>
      <c r="O2005" t="s">
        <v>8763</v>
      </c>
      <c r="P2005" t="s">
        <v>8764</v>
      </c>
      <c r="Q2005" t="s">
        <v>8765</v>
      </c>
      <c r="R2005" t="s">
        <v>8766</v>
      </c>
      <c r="T2005" t="s">
        <v>25</v>
      </c>
    </row>
    <row r="2006" spans="1:20" x14ac:dyDescent="0.25">
      <c r="A2006">
        <v>62.169919700000001</v>
      </c>
      <c r="B2006">
        <v>-128.16898860000001</v>
      </c>
      <c r="C2006" s="1" t="str">
        <f>HYPERLINK("http://geochem.nrcan.gc.ca/cdogs/content/kwd/kwd020018_e.htm", "Fluid (stream)")</f>
        <v>Fluid (stream)</v>
      </c>
      <c r="D2006" s="1" t="str">
        <f>HYPERLINK("http://geochem.nrcan.gc.ca/cdogs/content/kwd/kwd080076_e.htm", "Filtering: 0.45 µm filter paper")</f>
        <v>Filtering: 0.45 µm filter paper</v>
      </c>
      <c r="E2006" s="1" t="str">
        <f>HYPERLINK("http://geochem.nrcan.gc.ca/cdogs/content/dgp/dgp00002_e.htm", "Total")</f>
        <v>Total</v>
      </c>
      <c r="F2006" s="1" t="str">
        <f>HYPERLINK("http://geochem.nrcan.gc.ca/cdogs/content/agp/agp01500_e.htm", "SO4 | NONE | IEC")</f>
        <v>SO4 | NONE | IEC</v>
      </c>
      <c r="G2006" s="1" t="str">
        <f>HYPERLINK("http://geochem.nrcan.gc.ca/cdogs/content/mth/mth01169_e.htm", "1169")</f>
        <v>1169</v>
      </c>
      <c r="H2006" s="1" t="str">
        <f>HYPERLINK("http://geochem.nrcan.gc.ca/cdogs/content/bdl/bdl210484_e.htm", "210484")</f>
        <v>210484</v>
      </c>
      <c r="I2006" s="1" t="str">
        <f>HYPERLINK("http://geochem.nrcan.gc.ca/cdogs/content/prj/prj210099_e.htm", "210099")</f>
        <v>210099</v>
      </c>
      <c r="J2006" s="1" t="str">
        <f>HYPERLINK("http://geochem.nrcan.gc.ca/cdogs/content/svy/svy210158_e.htm", "210158")</f>
        <v>210158</v>
      </c>
      <c r="L2006" t="s">
        <v>8767</v>
      </c>
      <c r="M2006">
        <v>1.5</v>
      </c>
      <c r="N2006" t="s">
        <v>8767</v>
      </c>
      <c r="O2006" t="s">
        <v>8768</v>
      </c>
      <c r="P2006" t="s">
        <v>8769</v>
      </c>
      <c r="Q2006" t="s">
        <v>8770</v>
      </c>
      <c r="R2006" t="s">
        <v>8771</v>
      </c>
      <c r="T2006" t="s">
        <v>25</v>
      </c>
    </row>
    <row r="2007" spans="1:20" x14ac:dyDescent="0.25">
      <c r="A2007">
        <v>62.157019300000002</v>
      </c>
      <c r="B2007">
        <v>-128.0943</v>
      </c>
      <c r="C2007" s="1" t="str">
        <f>HYPERLINK("http://geochem.nrcan.gc.ca/cdogs/content/kwd/kwd020018_e.htm", "Fluid (stream)")</f>
        <v>Fluid (stream)</v>
      </c>
      <c r="D2007" s="1" t="str">
        <f>HYPERLINK("http://geochem.nrcan.gc.ca/cdogs/content/kwd/kwd080076_e.htm", "Filtering: 0.45 µm filter paper")</f>
        <v>Filtering: 0.45 µm filter paper</v>
      </c>
      <c r="E2007" s="1" t="str">
        <f>HYPERLINK("http://geochem.nrcan.gc.ca/cdogs/content/dgp/dgp00002_e.htm", "Total")</f>
        <v>Total</v>
      </c>
      <c r="F2007" s="1" t="str">
        <f>HYPERLINK("http://geochem.nrcan.gc.ca/cdogs/content/agp/agp01500_e.htm", "SO4 | NONE | IEC")</f>
        <v>SO4 | NONE | IEC</v>
      </c>
      <c r="G2007" s="1" t="str">
        <f>HYPERLINK("http://geochem.nrcan.gc.ca/cdogs/content/mth/mth01169_e.htm", "1169")</f>
        <v>1169</v>
      </c>
      <c r="H2007" s="1" t="str">
        <f>HYPERLINK("http://geochem.nrcan.gc.ca/cdogs/content/bdl/bdl210484_e.htm", "210484")</f>
        <v>210484</v>
      </c>
      <c r="I2007" s="1" t="str">
        <f>HYPERLINK("http://geochem.nrcan.gc.ca/cdogs/content/prj/prj210099_e.htm", "210099")</f>
        <v>210099</v>
      </c>
      <c r="J2007" s="1" t="str">
        <f>HYPERLINK("http://geochem.nrcan.gc.ca/cdogs/content/svy/svy210158_e.htm", "210158")</f>
        <v>210158</v>
      </c>
      <c r="L2007" t="s">
        <v>483</v>
      </c>
      <c r="O2007" t="s">
        <v>8772</v>
      </c>
      <c r="P2007" t="s">
        <v>8773</v>
      </c>
      <c r="Q2007" t="s">
        <v>8774</v>
      </c>
      <c r="R2007" t="s">
        <v>8775</v>
      </c>
      <c r="T2007" t="s">
        <v>25</v>
      </c>
    </row>
    <row r="2008" spans="1:20" x14ac:dyDescent="0.25">
      <c r="A2008">
        <v>62.1372535</v>
      </c>
      <c r="B2008">
        <v>-128.08098480000001</v>
      </c>
      <c r="C2008" s="1" t="str">
        <f>HYPERLINK("http://geochem.nrcan.gc.ca/cdogs/content/kwd/kwd020018_e.htm", "Fluid (stream)")</f>
        <v>Fluid (stream)</v>
      </c>
      <c r="D2008" s="1" t="str">
        <f>HYPERLINK("http://geochem.nrcan.gc.ca/cdogs/content/kwd/kwd080076_e.htm", "Filtering: 0.45 µm filter paper")</f>
        <v>Filtering: 0.45 µm filter paper</v>
      </c>
      <c r="E2008" s="1" t="str">
        <f>HYPERLINK("http://geochem.nrcan.gc.ca/cdogs/content/dgp/dgp00002_e.htm", "Total")</f>
        <v>Total</v>
      </c>
      <c r="F2008" s="1" t="str">
        <f>HYPERLINK("http://geochem.nrcan.gc.ca/cdogs/content/agp/agp01500_e.htm", "SO4 | NONE | IEC")</f>
        <v>SO4 | NONE | IEC</v>
      </c>
      <c r="G2008" s="1" t="str">
        <f>HYPERLINK("http://geochem.nrcan.gc.ca/cdogs/content/mth/mth01169_e.htm", "1169")</f>
        <v>1169</v>
      </c>
      <c r="H2008" s="1" t="str">
        <f>HYPERLINK("http://geochem.nrcan.gc.ca/cdogs/content/bdl/bdl210484_e.htm", "210484")</f>
        <v>210484</v>
      </c>
      <c r="I2008" s="1" t="str">
        <f>HYPERLINK("http://geochem.nrcan.gc.ca/cdogs/content/prj/prj210099_e.htm", "210099")</f>
        <v>210099</v>
      </c>
      <c r="J2008" s="1" t="str">
        <f>HYPERLINK("http://geochem.nrcan.gc.ca/cdogs/content/svy/svy210158_e.htm", "210158")</f>
        <v>210158</v>
      </c>
      <c r="L2008" t="s">
        <v>309</v>
      </c>
      <c r="M2008">
        <v>4.4000000000000004</v>
      </c>
      <c r="N2008" t="s">
        <v>309</v>
      </c>
      <c r="O2008" t="s">
        <v>8776</v>
      </c>
      <c r="P2008" t="s">
        <v>8777</v>
      </c>
      <c r="Q2008" t="s">
        <v>8778</v>
      </c>
      <c r="R2008" t="s">
        <v>8779</v>
      </c>
      <c r="T2008" t="s">
        <v>25</v>
      </c>
    </row>
    <row r="2009" spans="1:20" x14ac:dyDescent="0.25">
      <c r="A2009">
        <v>62.1341216</v>
      </c>
      <c r="B2009">
        <v>-128.08796469999999</v>
      </c>
      <c r="C2009" s="1" t="str">
        <f>HYPERLINK("http://geochem.nrcan.gc.ca/cdogs/content/kwd/kwd020018_e.htm", "Fluid (stream)")</f>
        <v>Fluid (stream)</v>
      </c>
      <c r="D2009" s="1" t="str">
        <f>HYPERLINK("http://geochem.nrcan.gc.ca/cdogs/content/kwd/kwd080076_e.htm", "Filtering: 0.45 µm filter paper")</f>
        <v>Filtering: 0.45 µm filter paper</v>
      </c>
      <c r="E2009" s="1" t="str">
        <f>HYPERLINK("http://geochem.nrcan.gc.ca/cdogs/content/dgp/dgp00002_e.htm", "Total")</f>
        <v>Total</v>
      </c>
      <c r="F2009" s="1" t="str">
        <f>HYPERLINK("http://geochem.nrcan.gc.ca/cdogs/content/agp/agp01500_e.htm", "SO4 | NONE | IEC")</f>
        <v>SO4 | NONE | IEC</v>
      </c>
      <c r="G2009" s="1" t="str">
        <f>HYPERLINK("http://geochem.nrcan.gc.ca/cdogs/content/mth/mth01169_e.htm", "1169")</f>
        <v>1169</v>
      </c>
      <c r="H2009" s="1" t="str">
        <f>HYPERLINK("http://geochem.nrcan.gc.ca/cdogs/content/bdl/bdl210484_e.htm", "210484")</f>
        <v>210484</v>
      </c>
      <c r="I2009" s="1" t="str">
        <f>HYPERLINK("http://geochem.nrcan.gc.ca/cdogs/content/prj/prj210099_e.htm", "210099")</f>
        <v>210099</v>
      </c>
      <c r="J2009" s="1" t="str">
        <f>HYPERLINK("http://geochem.nrcan.gc.ca/cdogs/content/svy/svy210158_e.htm", "210158")</f>
        <v>210158</v>
      </c>
      <c r="L2009" t="s">
        <v>2768</v>
      </c>
      <c r="M2009">
        <v>2.2999999999999998</v>
      </c>
      <c r="N2009" t="s">
        <v>2768</v>
      </c>
      <c r="O2009" t="s">
        <v>8780</v>
      </c>
      <c r="P2009" t="s">
        <v>8781</v>
      </c>
      <c r="Q2009" t="s">
        <v>8782</v>
      </c>
      <c r="R2009" t="s">
        <v>8783</v>
      </c>
      <c r="T2009" t="s">
        <v>25</v>
      </c>
    </row>
    <row r="2010" spans="1:20" x14ac:dyDescent="0.25">
      <c r="C2010" t="s">
        <v>4746</v>
      </c>
      <c r="D2010" t="s">
        <v>4747</v>
      </c>
      <c r="E2010" s="1" t="str">
        <f>HYPERLINK("http://geochem.nrcan.gc.ca/cdogs/content/dgp/dgp00002_e.htm", "Total")</f>
        <v>Total</v>
      </c>
      <c r="F2010" s="1" t="str">
        <f>HYPERLINK("http://geochem.nrcan.gc.ca/cdogs/content/agp/agp01500_e.htm", "SO4 | NONE | IEC")</f>
        <v>SO4 | NONE | IEC</v>
      </c>
      <c r="G2010" s="1" t="str">
        <f>HYPERLINK("http://geochem.nrcan.gc.ca/cdogs/content/mth/mth01169_e.htm", "1169")</f>
        <v>1169</v>
      </c>
      <c r="H2010" s="1" t="str">
        <f>HYPERLINK("http://geochem.nrcan.gc.ca/cdogs/content/bdl/bdl210484_e.htm", "210484")</f>
        <v>210484</v>
      </c>
      <c r="L2010" t="s">
        <v>5657</v>
      </c>
      <c r="M2010">
        <v>23.8</v>
      </c>
      <c r="N2010">
        <v>23.8</v>
      </c>
      <c r="Q2010" t="s">
        <v>8784</v>
      </c>
      <c r="R2010" t="s">
        <v>8785</v>
      </c>
      <c r="T2010">
        <v>0</v>
      </c>
    </row>
    <row r="2011" spans="1:20" x14ac:dyDescent="0.25">
      <c r="A2011">
        <v>62.260848600000003</v>
      </c>
      <c r="B2011">
        <v>-128.34208000000001</v>
      </c>
      <c r="C2011" s="1" t="str">
        <f>HYPERLINK("http://geochem.nrcan.gc.ca/cdogs/content/kwd/kwd020018_e.htm", "Fluid (stream)")</f>
        <v>Fluid (stream)</v>
      </c>
      <c r="D2011" s="1" t="str">
        <f>HYPERLINK("http://geochem.nrcan.gc.ca/cdogs/content/kwd/kwd080076_e.htm", "Filtering: 0.45 µm filter paper")</f>
        <v>Filtering: 0.45 µm filter paper</v>
      </c>
      <c r="E2011" s="1" t="str">
        <f>HYPERLINK("http://geochem.nrcan.gc.ca/cdogs/content/dgp/dgp00002_e.htm", "Total")</f>
        <v>Total</v>
      </c>
      <c r="F2011" s="1" t="str">
        <f>HYPERLINK("http://geochem.nrcan.gc.ca/cdogs/content/agp/agp01500_e.htm", "SO4 | NONE | IEC")</f>
        <v>SO4 | NONE | IEC</v>
      </c>
      <c r="G2011" s="1" t="str">
        <f>HYPERLINK("http://geochem.nrcan.gc.ca/cdogs/content/mth/mth01169_e.htm", "1169")</f>
        <v>1169</v>
      </c>
      <c r="H2011" s="1" t="str">
        <f>HYPERLINK("http://geochem.nrcan.gc.ca/cdogs/content/bdl/bdl210484_e.htm", "210484")</f>
        <v>210484</v>
      </c>
      <c r="I2011" s="1" t="str">
        <f>HYPERLINK("http://geochem.nrcan.gc.ca/cdogs/content/prj/prj210099_e.htm", "210099")</f>
        <v>210099</v>
      </c>
      <c r="J2011" s="1" t="str">
        <f>HYPERLINK("http://geochem.nrcan.gc.ca/cdogs/content/svy/svy210158_e.htm", "210158")</f>
        <v>210158</v>
      </c>
      <c r="L2011" t="s">
        <v>483</v>
      </c>
      <c r="O2011" t="s">
        <v>8786</v>
      </c>
      <c r="P2011" t="s">
        <v>8787</v>
      </c>
      <c r="Q2011" t="s">
        <v>8788</v>
      </c>
      <c r="R2011" t="s">
        <v>8789</v>
      </c>
      <c r="T2011" t="s">
        <v>25</v>
      </c>
    </row>
    <row r="2012" spans="1:20" x14ac:dyDescent="0.25">
      <c r="A2012">
        <v>62.277088599999999</v>
      </c>
      <c r="B2012">
        <v>-128.34789090000001</v>
      </c>
      <c r="C2012" s="1" t="str">
        <f>HYPERLINK("http://geochem.nrcan.gc.ca/cdogs/content/kwd/kwd020018_e.htm", "Fluid (stream)")</f>
        <v>Fluid (stream)</v>
      </c>
      <c r="D2012" s="1" t="str">
        <f>HYPERLINK("http://geochem.nrcan.gc.ca/cdogs/content/kwd/kwd080076_e.htm", "Filtering: 0.45 µm filter paper")</f>
        <v>Filtering: 0.45 µm filter paper</v>
      </c>
      <c r="E2012" s="1" t="str">
        <f>HYPERLINK("http://geochem.nrcan.gc.ca/cdogs/content/dgp/dgp00002_e.htm", "Total")</f>
        <v>Total</v>
      </c>
      <c r="F2012" s="1" t="str">
        <f>HYPERLINK("http://geochem.nrcan.gc.ca/cdogs/content/agp/agp01500_e.htm", "SO4 | NONE | IEC")</f>
        <v>SO4 | NONE | IEC</v>
      </c>
      <c r="G2012" s="1" t="str">
        <f>HYPERLINK("http://geochem.nrcan.gc.ca/cdogs/content/mth/mth01169_e.htm", "1169")</f>
        <v>1169</v>
      </c>
      <c r="H2012" s="1" t="str">
        <f>HYPERLINK("http://geochem.nrcan.gc.ca/cdogs/content/bdl/bdl210484_e.htm", "210484")</f>
        <v>210484</v>
      </c>
      <c r="I2012" s="1" t="str">
        <f>HYPERLINK("http://geochem.nrcan.gc.ca/cdogs/content/prj/prj210099_e.htm", "210099")</f>
        <v>210099</v>
      </c>
      <c r="J2012" s="1" t="str">
        <f>HYPERLINK("http://geochem.nrcan.gc.ca/cdogs/content/svy/svy210158_e.htm", "210158")</f>
        <v>210158</v>
      </c>
      <c r="L2012" t="s">
        <v>5546</v>
      </c>
      <c r="M2012">
        <v>25.9</v>
      </c>
      <c r="N2012" t="s">
        <v>5546</v>
      </c>
      <c r="O2012" t="s">
        <v>8790</v>
      </c>
      <c r="P2012" t="s">
        <v>8791</v>
      </c>
      <c r="Q2012" t="s">
        <v>8792</v>
      </c>
      <c r="R2012" t="s">
        <v>8793</v>
      </c>
      <c r="T2012" t="s">
        <v>25</v>
      </c>
    </row>
    <row r="2013" spans="1:20" x14ac:dyDescent="0.25">
      <c r="A2013">
        <v>62.265700299999999</v>
      </c>
      <c r="B2013">
        <v>-128.36215920000001</v>
      </c>
      <c r="C2013" s="1" t="str">
        <f>HYPERLINK("http://geochem.nrcan.gc.ca/cdogs/content/kwd/kwd020018_e.htm", "Fluid (stream)")</f>
        <v>Fluid (stream)</v>
      </c>
      <c r="D2013" s="1" t="str">
        <f>HYPERLINK("http://geochem.nrcan.gc.ca/cdogs/content/kwd/kwd080076_e.htm", "Filtering: 0.45 µm filter paper")</f>
        <v>Filtering: 0.45 µm filter paper</v>
      </c>
      <c r="E2013" s="1" t="str">
        <f>HYPERLINK("http://geochem.nrcan.gc.ca/cdogs/content/dgp/dgp00002_e.htm", "Total")</f>
        <v>Total</v>
      </c>
      <c r="F2013" s="1" t="str">
        <f>HYPERLINK("http://geochem.nrcan.gc.ca/cdogs/content/agp/agp01500_e.htm", "SO4 | NONE | IEC")</f>
        <v>SO4 | NONE | IEC</v>
      </c>
      <c r="G2013" s="1" t="str">
        <f>HYPERLINK("http://geochem.nrcan.gc.ca/cdogs/content/mth/mth01169_e.htm", "1169")</f>
        <v>1169</v>
      </c>
      <c r="H2013" s="1" t="str">
        <f>HYPERLINK("http://geochem.nrcan.gc.ca/cdogs/content/bdl/bdl210484_e.htm", "210484")</f>
        <v>210484</v>
      </c>
      <c r="I2013" s="1" t="str">
        <f>HYPERLINK("http://geochem.nrcan.gc.ca/cdogs/content/prj/prj210099_e.htm", "210099")</f>
        <v>210099</v>
      </c>
      <c r="J2013" s="1" t="str">
        <f>HYPERLINK("http://geochem.nrcan.gc.ca/cdogs/content/svy/svy210158_e.htm", "210158")</f>
        <v>210158</v>
      </c>
      <c r="L2013" t="s">
        <v>5286</v>
      </c>
      <c r="M2013">
        <v>13.9</v>
      </c>
      <c r="N2013" t="s">
        <v>5286</v>
      </c>
      <c r="O2013" t="s">
        <v>8794</v>
      </c>
      <c r="P2013" t="s">
        <v>8795</v>
      </c>
      <c r="Q2013" t="s">
        <v>8796</v>
      </c>
      <c r="R2013" t="s">
        <v>8797</v>
      </c>
      <c r="T2013" t="s">
        <v>25</v>
      </c>
    </row>
    <row r="2014" spans="1:20" x14ac:dyDescent="0.25">
      <c r="A2014">
        <v>62.2576806</v>
      </c>
      <c r="B2014">
        <v>-128.36146249999999</v>
      </c>
      <c r="C2014" s="1" t="str">
        <f>HYPERLINK("http://geochem.nrcan.gc.ca/cdogs/content/kwd/kwd020018_e.htm", "Fluid (stream)")</f>
        <v>Fluid (stream)</v>
      </c>
      <c r="D2014" s="1" t="str">
        <f>HYPERLINK("http://geochem.nrcan.gc.ca/cdogs/content/kwd/kwd080076_e.htm", "Filtering: 0.45 µm filter paper")</f>
        <v>Filtering: 0.45 µm filter paper</v>
      </c>
      <c r="E2014" s="1" t="str">
        <f>HYPERLINK("http://geochem.nrcan.gc.ca/cdogs/content/dgp/dgp00002_e.htm", "Total")</f>
        <v>Total</v>
      </c>
      <c r="F2014" s="1" t="str">
        <f>HYPERLINK("http://geochem.nrcan.gc.ca/cdogs/content/agp/agp01500_e.htm", "SO4 | NONE | IEC")</f>
        <v>SO4 | NONE | IEC</v>
      </c>
      <c r="G2014" s="1" t="str">
        <f>HYPERLINK("http://geochem.nrcan.gc.ca/cdogs/content/mth/mth01169_e.htm", "1169")</f>
        <v>1169</v>
      </c>
      <c r="H2014" s="1" t="str">
        <f>HYPERLINK("http://geochem.nrcan.gc.ca/cdogs/content/bdl/bdl210484_e.htm", "210484")</f>
        <v>210484</v>
      </c>
      <c r="I2014" s="1" t="str">
        <f>HYPERLINK("http://geochem.nrcan.gc.ca/cdogs/content/prj/prj210099_e.htm", "210099")</f>
        <v>210099</v>
      </c>
      <c r="J2014" s="1" t="str">
        <f>HYPERLINK("http://geochem.nrcan.gc.ca/cdogs/content/svy/svy210158_e.htm", "210158")</f>
        <v>210158</v>
      </c>
      <c r="L2014" t="s">
        <v>2332</v>
      </c>
      <c r="M2014">
        <v>14.8</v>
      </c>
      <c r="N2014" t="s">
        <v>2332</v>
      </c>
      <c r="O2014" t="s">
        <v>8798</v>
      </c>
      <c r="P2014" t="s">
        <v>8799</v>
      </c>
      <c r="Q2014" t="s">
        <v>8800</v>
      </c>
      <c r="R2014" t="s">
        <v>8801</v>
      </c>
      <c r="T2014" t="s">
        <v>25</v>
      </c>
    </row>
    <row r="2015" spans="1:20" x14ac:dyDescent="0.25">
      <c r="A2015">
        <v>62.250853599999999</v>
      </c>
      <c r="B2015">
        <v>-128.38022290000001</v>
      </c>
      <c r="C2015" s="1" t="str">
        <f>HYPERLINK("http://geochem.nrcan.gc.ca/cdogs/content/kwd/kwd020018_e.htm", "Fluid (stream)")</f>
        <v>Fluid (stream)</v>
      </c>
      <c r="D2015" s="1" t="str">
        <f>HYPERLINK("http://geochem.nrcan.gc.ca/cdogs/content/kwd/kwd080076_e.htm", "Filtering: 0.45 µm filter paper")</f>
        <v>Filtering: 0.45 µm filter paper</v>
      </c>
      <c r="E2015" s="1" t="str">
        <f>HYPERLINK("http://geochem.nrcan.gc.ca/cdogs/content/dgp/dgp00002_e.htm", "Total")</f>
        <v>Total</v>
      </c>
      <c r="F2015" s="1" t="str">
        <f>HYPERLINK("http://geochem.nrcan.gc.ca/cdogs/content/agp/agp01500_e.htm", "SO4 | NONE | IEC")</f>
        <v>SO4 | NONE | IEC</v>
      </c>
      <c r="G2015" s="1" t="str">
        <f>HYPERLINK("http://geochem.nrcan.gc.ca/cdogs/content/mth/mth01169_e.htm", "1169")</f>
        <v>1169</v>
      </c>
      <c r="H2015" s="1" t="str">
        <f>HYPERLINK("http://geochem.nrcan.gc.ca/cdogs/content/bdl/bdl210484_e.htm", "210484")</f>
        <v>210484</v>
      </c>
      <c r="I2015" s="1" t="str">
        <f>HYPERLINK("http://geochem.nrcan.gc.ca/cdogs/content/prj/prj210099_e.htm", "210099")</f>
        <v>210099</v>
      </c>
      <c r="J2015" s="1" t="str">
        <f>HYPERLINK("http://geochem.nrcan.gc.ca/cdogs/content/svy/svy210158_e.htm", "210158")</f>
        <v>210158</v>
      </c>
      <c r="L2015" t="s">
        <v>86</v>
      </c>
      <c r="M2015">
        <v>29.3</v>
      </c>
      <c r="N2015" t="s">
        <v>86</v>
      </c>
      <c r="O2015" t="s">
        <v>8802</v>
      </c>
      <c r="P2015" t="s">
        <v>8803</v>
      </c>
      <c r="Q2015" t="s">
        <v>8804</v>
      </c>
      <c r="R2015" t="s">
        <v>8805</v>
      </c>
      <c r="T2015" t="s">
        <v>25</v>
      </c>
    </row>
    <row r="2016" spans="1:20" x14ac:dyDescent="0.25">
      <c r="A2016">
        <v>62.235053899999997</v>
      </c>
      <c r="B2016">
        <v>-128.4088509</v>
      </c>
      <c r="C2016" s="1" t="str">
        <f>HYPERLINK("http://geochem.nrcan.gc.ca/cdogs/content/kwd/kwd020018_e.htm", "Fluid (stream)")</f>
        <v>Fluid (stream)</v>
      </c>
      <c r="D2016" s="1" t="str">
        <f>HYPERLINK("http://geochem.nrcan.gc.ca/cdogs/content/kwd/kwd080076_e.htm", "Filtering: 0.45 µm filter paper")</f>
        <v>Filtering: 0.45 µm filter paper</v>
      </c>
      <c r="E2016" s="1" t="str">
        <f>HYPERLINK("http://geochem.nrcan.gc.ca/cdogs/content/dgp/dgp00002_e.htm", "Total")</f>
        <v>Total</v>
      </c>
      <c r="F2016" s="1" t="str">
        <f>HYPERLINK("http://geochem.nrcan.gc.ca/cdogs/content/agp/agp01500_e.htm", "SO4 | NONE | IEC")</f>
        <v>SO4 | NONE | IEC</v>
      </c>
      <c r="G2016" s="1" t="str">
        <f>HYPERLINK("http://geochem.nrcan.gc.ca/cdogs/content/mth/mth01169_e.htm", "1169")</f>
        <v>1169</v>
      </c>
      <c r="H2016" s="1" t="str">
        <f>HYPERLINK("http://geochem.nrcan.gc.ca/cdogs/content/bdl/bdl210484_e.htm", "210484")</f>
        <v>210484</v>
      </c>
      <c r="I2016" s="1" t="str">
        <f>HYPERLINK("http://geochem.nrcan.gc.ca/cdogs/content/prj/prj210099_e.htm", "210099")</f>
        <v>210099</v>
      </c>
      <c r="J2016" s="1" t="str">
        <f>HYPERLINK("http://geochem.nrcan.gc.ca/cdogs/content/svy/svy210158_e.htm", "210158")</f>
        <v>210158</v>
      </c>
      <c r="L2016" t="s">
        <v>8442</v>
      </c>
      <c r="M2016">
        <v>19.100000000000001</v>
      </c>
      <c r="N2016" t="s">
        <v>8442</v>
      </c>
      <c r="O2016" t="s">
        <v>8806</v>
      </c>
      <c r="P2016" t="s">
        <v>8807</v>
      </c>
      <c r="Q2016" t="s">
        <v>8808</v>
      </c>
      <c r="R2016" t="s">
        <v>8809</v>
      </c>
      <c r="T2016" t="s">
        <v>25</v>
      </c>
    </row>
    <row r="2017" spans="1:20" x14ac:dyDescent="0.25">
      <c r="A2017">
        <v>62.224338799999998</v>
      </c>
      <c r="B2017">
        <v>-128.4376426</v>
      </c>
      <c r="C2017" s="1" t="str">
        <f>HYPERLINK("http://geochem.nrcan.gc.ca/cdogs/content/kwd/kwd020018_e.htm", "Fluid (stream)")</f>
        <v>Fluid (stream)</v>
      </c>
      <c r="D2017" s="1" t="str">
        <f>HYPERLINK("http://geochem.nrcan.gc.ca/cdogs/content/kwd/kwd080076_e.htm", "Filtering: 0.45 µm filter paper")</f>
        <v>Filtering: 0.45 µm filter paper</v>
      </c>
      <c r="E2017" s="1" t="str">
        <f>HYPERLINK("http://geochem.nrcan.gc.ca/cdogs/content/dgp/dgp00002_e.htm", "Total")</f>
        <v>Total</v>
      </c>
      <c r="F2017" s="1" t="str">
        <f>HYPERLINK("http://geochem.nrcan.gc.ca/cdogs/content/agp/agp01500_e.htm", "SO4 | NONE | IEC")</f>
        <v>SO4 | NONE | IEC</v>
      </c>
      <c r="G2017" s="1" t="str">
        <f>HYPERLINK("http://geochem.nrcan.gc.ca/cdogs/content/mth/mth01169_e.htm", "1169")</f>
        <v>1169</v>
      </c>
      <c r="H2017" s="1" t="str">
        <f>HYPERLINK("http://geochem.nrcan.gc.ca/cdogs/content/bdl/bdl210484_e.htm", "210484")</f>
        <v>210484</v>
      </c>
      <c r="I2017" s="1" t="str">
        <f>HYPERLINK("http://geochem.nrcan.gc.ca/cdogs/content/prj/prj210099_e.htm", "210099")</f>
        <v>210099</v>
      </c>
      <c r="J2017" s="1" t="str">
        <f>HYPERLINK("http://geochem.nrcan.gc.ca/cdogs/content/svy/svy210158_e.htm", "210158")</f>
        <v>210158</v>
      </c>
      <c r="L2017" t="s">
        <v>710</v>
      </c>
      <c r="M2017">
        <v>10.9</v>
      </c>
      <c r="N2017" t="s">
        <v>710</v>
      </c>
      <c r="O2017" t="s">
        <v>8810</v>
      </c>
      <c r="P2017" t="s">
        <v>8811</v>
      </c>
      <c r="Q2017" t="s">
        <v>8812</v>
      </c>
      <c r="R2017" t="s">
        <v>8813</v>
      </c>
      <c r="T2017" t="s">
        <v>25</v>
      </c>
    </row>
    <row r="2018" spans="1:20" x14ac:dyDescent="0.25">
      <c r="A2018">
        <v>62.100683799999999</v>
      </c>
      <c r="B2018">
        <v>-128.46753699999999</v>
      </c>
      <c r="C2018" s="1" t="str">
        <f>HYPERLINK("http://geochem.nrcan.gc.ca/cdogs/content/kwd/kwd020018_e.htm", "Fluid (stream)")</f>
        <v>Fluid (stream)</v>
      </c>
      <c r="D2018" s="1" t="str">
        <f>HYPERLINK("http://geochem.nrcan.gc.ca/cdogs/content/kwd/kwd080076_e.htm", "Filtering: 0.45 µm filter paper")</f>
        <v>Filtering: 0.45 µm filter paper</v>
      </c>
      <c r="E2018" s="1" t="str">
        <f>HYPERLINK("http://geochem.nrcan.gc.ca/cdogs/content/dgp/dgp00002_e.htm", "Total")</f>
        <v>Total</v>
      </c>
      <c r="F2018" s="1" t="str">
        <f>HYPERLINK("http://geochem.nrcan.gc.ca/cdogs/content/agp/agp01500_e.htm", "SO4 | NONE | IEC")</f>
        <v>SO4 | NONE | IEC</v>
      </c>
      <c r="G2018" s="1" t="str">
        <f>HYPERLINK("http://geochem.nrcan.gc.ca/cdogs/content/mth/mth01169_e.htm", "1169")</f>
        <v>1169</v>
      </c>
      <c r="H2018" s="1" t="str">
        <f>HYPERLINK("http://geochem.nrcan.gc.ca/cdogs/content/bdl/bdl210484_e.htm", "210484")</f>
        <v>210484</v>
      </c>
      <c r="I2018" s="1" t="str">
        <f>HYPERLINK("http://geochem.nrcan.gc.ca/cdogs/content/prj/prj210099_e.htm", "210099")</f>
        <v>210099</v>
      </c>
      <c r="J2018" s="1" t="str">
        <f>HYPERLINK("http://geochem.nrcan.gc.ca/cdogs/content/svy/svy210158_e.htm", "210158")</f>
        <v>210158</v>
      </c>
      <c r="L2018" t="s">
        <v>4780</v>
      </c>
      <c r="M2018">
        <v>57.1</v>
      </c>
      <c r="N2018" t="s">
        <v>4780</v>
      </c>
      <c r="O2018" t="s">
        <v>8814</v>
      </c>
      <c r="P2018" t="s">
        <v>8815</v>
      </c>
      <c r="Q2018" t="s">
        <v>8816</v>
      </c>
      <c r="R2018" t="s">
        <v>8817</v>
      </c>
      <c r="T2018" t="s">
        <v>25</v>
      </c>
    </row>
    <row r="2019" spans="1:20" x14ac:dyDescent="0.25">
      <c r="A2019">
        <v>62.083855200000002</v>
      </c>
      <c r="B2019">
        <v>-128.44328770000001</v>
      </c>
      <c r="C2019" s="1" t="str">
        <f>HYPERLINK("http://geochem.nrcan.gc.ca/cdogs/content/kwd/kwd020018_e.htm", "Fluid (stream)")</f>
        <v>Fluid (stream)</v>
      </c>
      <c r="D2019" s="1" t="str">
        <f>HYPERLINK("http://geochem.nrcan.gc.ca/cdogs/content/kwd/kwd080076_e.htm", "Filtering: 0.45 µm filter paper")</f>
        <v>Filtering: 0.45 µm filter paper</v>
      </c>
      <c r="E2019" s="1" t="str">
        <f>HYPERLINK("http://geochem.nrcan.gc.ca/cdogs/content/dgp/dgp00002_e.htm", "Total")</f>
        <v>Total</v>
      </c>
      <c r="F2019" s="1" t="str">
        <f>HYPERLINK("http://geochem.nrcan.gc.ca/cdogs/content/agp/agp01500_e.htm", "SO4 | NONE | IEC")</f>
        <v>SO4 | NONE | IEC</v>
      </c>
      <c r="G2019" s="1" t="str">
        <f>HYPERLINK("http://geochem.nrcan.gc.ca/cdogs/content/mth/mth01169_e.htm", "1169")</f>
        <v>1169</v>
      </c>
      <c r="H2019" s="1" t="str">
        <f>HYPERLINK("http://geochem.nrcan.gc.ca/cdogs/content/bdl/bdl210484_e.htm", "210484")</f>
        <v>210484</v>
      </c>
      <c r="I2019" s="1" t="str">
        <f>HYPERLINK("http://geochem.nrcan.gc.ca/cdogs/content/prj/prj210099_e.htm", "210099")</f>
        <v>210099</v>
      </c>
      <c r="J2019" s="1" t="str">
        <f>HYPERLINK("http://geochem.nrcan.gc.ca/cdogs/content/svy/svy210158_e.htm", "210158")</f>
        <v>210158</v>
      </c>
      <c r="L2019" t="s">
        <v>2684</v>
      </c>
      <c r="M2019">
        <v>12.5</v>
      </c>
      <c r="N2019" t="s">
        <v>2684</v>
      </c>
      <c r="O2019" t="s">
        <v>8818</v>
      </c>
      <c r="P2019" t="s">
        <v>8819</v>
      </c>
      <c r="Q2019" t="s">
        <v>8820</v>
      </c>
      <c r="R2019" t="s">
        <v>8821</v>
      </c>
      <c r="T2019" t="s">
        <v>25</v>
      </c>
    </row>
    <row r="2020" spans="1:20" x14ac:dyDescent="0.25">
      <c r="A2020">
        <v>62.0867486</v>
      </c>
      <c r="B2020">
        <v>-128.40940209999999</v>
      </c>
      <c r="C2020" s="1" t="str">
        <f>HYPERLINK("http://geochem.nrcan.gc.ca/cdogs/content/kwd/kwd020018_e.htm", "Fluid (stream)")</f>
        <v>Fluid (stream)</v>
      </c>
      <c r="D2020" s="1" t="str">
        <f>HYPERLINK("http://geochem.nrcan.gc.ca/cdogs/content/kwd/kwd080076_e.htm", "Filtering: 0.45 µm filter paper")</f>
        <v>Filtering: 0.45 µm filter paper</v>
      </c>
      <c r="E2020" s="1" t="str">
        <f>HYPERLINK("http://geochem.nrcan.gc.ca/cdogs/content/dgp/dgp00002_e.htm", "Total")</f>
        <v>Total</v>
      </c>
      <c r="F2020" s="1" t="str">
        <f>HYPERLINK("http://geochem.nrcan.gc.ca/cdogs/content/agp/agp01500_e.htm", "SO4 | NONE | IEC")</f>
        <v>SO4 | NONE | IEC</v>
      </c>
      <c r="G2020" s="1" t="str">
        <f>HYPERLINK("http://geochem.nrcan.gc.ca/cdogs/content/mth/mth01169_e.htm", "1169")</f>
        <v>1169</v>
      </c>
      <c r="H2020" s="1" t="str">
        <f>HYPERLINK("http://geochem.nrcan.gc.ca/cdogs/content/bdl/bdl210484_e.htm", "210484")</f>
        <v>210484</v>
      </c>
      <c r="I2020" s="1" t="str">
        <f>HYPERLINK("http://geochem.nrcan.gc.ca/cdogs/content/prj/prj210099_e.htm", "210099")</f>
        <v>210099</v>
      </c>
      <c r="J2020" s="1" t="str">
        <f>HYPERLINK("http://geochem.nrcan.gc.ca/cdogs/content/svy/svy210158_e.htm", "210158")</f>
        <v>210158</v>
      </c>
      <c r="L2020" t="s">
        <v>238</v>
      </c>
      <c r="M2020">
        <v>16.399999999999999</v>
      </c>
      <c r="N2020" t="s">
        <v>238</v>
      </c>
      <c r="O2020" t="s">
        <v>8822</v>
      </c>
      <c r="P2020" t="s">
        <v>8823</v>
      </c>
      <c r="Q2020" t="s">
        <v>8824</v>
      </c>
      <c r="R2020" t="s">
        <v>8825</v>
      </c>
      <c r="T2020" t="s">
        <v>25</v>
      </c>
    </row>
    <row r="2021" spans="1:20" x14ac:dyDescent="0.25">
      <c r="A2021">
        <v>62.0836009</v>
      </c>
      <c r="B2021">
        <v>-128.4018245</v>
      </c>
      <c r="C2021" s="1" t="str">
        <f>HYPERLINK("http://geochem.nrcan.gc.ca/cdogs/content/kwd/kwd020018_e.htm", "Fluid (stream)")</f>
        <v>Fluid (stream)</v>
      </c>
      <c r="D2021" s="1" t="str">
        <f>HYPERLINK("http://geochem.nrcan.gc.ca/cdogs/content/kwd/kwd080076_e.htm", "Filtering: 0.45 µm filter paper")</f>
        <v>Filtering: 0.45 µm filter paper</v>
      </c>
      <c r="E2021" s="1" t="str">
        <f>HYPERLINK("http://geochem.nrcan.gc.ca/cdogs/content/dgp/dgp00002_e.htm", "Total")</f>
        <v>Total</v>
      </c>
      <c r="F2021" s="1" t="str">
        <f>HYPERLINK("http://geochem.nrcan.gc.ca/cdogs/content/agp/agp01500_e.htm", "SO4 | NONE | IEC")</f>
        <v>SO4 | NONE | IEC</v>
      </c>
      <c r="G2021" s="1" t="str">
        <f>HYPERLINK("http://geochem.nrcan.gc.ca/cdogs/content/mth/mth01169_e.htm", "1169")</f>
        <v>1169</v>
      </c>
      <c r="H2021" s="1" t="str">
        <f>HYPERLINK("http://geochem.nrcan.gc.ca/cdogs/content/bdl/bdl210484_e.htm", "210484")</f>
        <v>210484</v>
      </c>
      <c r="I2021" s="1" t="str">
        <f>HYPERLINK("http://geochem.nrcan.gc.ca/cdogs/content/prj/prj210099_e.htm", "210099")</f>
        <v>210099</v>
      </c>
      <c r="J2021" s="1" t="str">
        <f>HYPERLINK("http://geochem.nrcan.gc.ca/cdogs/content/svy/svy210158_e.htm", "210158")</f>
        <v>210158</v>
      </c>
      <c r="L2021" t="s">
        <v>434</v>
      </c>
      <c r="M2021">
        <v>25.8</v>
      </c>
      <c r="N2021" t="s">
        <v>434</v>
      </c>
      <c r="O2021" t="s">
        <v>8826</v>
      </c>
      <c r="P2021" t="s">
        <v>8827</v>
      </c>
      <c r="Q2021" t="s">
        <v>8828</v>
      </c>
      <c r="R2021" t="s">
        <v>8829</v>
      </c>
      <c r="T2021" t="s">
        <v>25</v>
      </c>
    </row>
    <row r="2022" spans="1:20" x14ac:dyDescent="0.25">
      <c r="A2022">
        <v>62.071550000000002</v>
      </c>
      <c r="B2022">
        <v>-128.41978230000001</v>
      </c>
      <c r="C2022" s="1" t="str">
        <f>HYPERLINK("http://geochem.nrcan.gc.ca/cdogs/content/kwd/kwd020018_e.htm", "Fluid (stream)")</f>
        <v>Fluid (stream)</v>
      </c>
      <c r="D2022" s="1" t="str">
        <f>HYPERLINK("http://geochem.nrcan.gc.ca/cdogs/content/kwd/kwd080076_e.htm", "Filtering: 0.45 µm filter paper")</f>
        <v>Filtering: 0.45 µm filter paper</v>
      </c>
      <c r="E2022" s="1" t="str">
        <f>HYPERLINK("http://geochem.nrcan.gc.ca/cdogs/content/dgp/dgp00002_e.htm", "Total")</f>
        <v>Total</v>
      </c>
      <c r="F2022" s="1" t="str">
        <f>HYPERLINK("http://geochem.nrcan.gc.ca/cdogs/content/agp/agp01500_e.htm", "SO4 | NONE | IEC")</f>
        <v>SO4 | NONE | IEC</v>
      </c>
      <c r="G2022" s="1" t="str">
        <f>HYPERLINK("http://geochem.nrcan.gc.ca/cdogs/content/mth/mth01169_e.htm", "1169")</f>
        <v>1169</v>
      </c>
      <c r="H2022" s="1" t="str">
        <f>HYPERLINK("http://geochem.nrcan.gc.ca/cdogs/content/bdl/bdl210484_e.htm", "210484")</f>
        <v>210484</v>
      </c>
      <c r="I2022" s="1" t="str">
        <f>HYPERLINK("http://geochem.nrcan.gc.ca/cdogs/content/prj/prj210099_e.htm", "210099")</f>
        <v>210099</v>
      </c>
      <c r="J2022" s="1" t="str">
        <f>HYPERLINK("http://geochem.nrcan.gc.ca/cdogs/content/svy/svy210158_e.htm", "210158")</f>
        <v>210158</v>
      </c>
      <c r="L2022" t="s">
        <v>7974</v>
      </c>
      <c r="M2022">
        <v>39.1</v>
      </c>
      <c r="N2022" t="s">
        <v>7974</v>
      </c>
      <c r="O2022" t="s">
        <v>8830</v>
      </c>
      <c r="P2022" t="s">
        <v>8831</v>
      </c>
      <c r="Q2022" t="s">
        <v>8832</v>
      </c>
      <c r="R2022" t="s">
        <v>8833</v>
      </c>
      <c r="T2022" t="s">
        <v>25</v>
      </c>
    </row>
    <row r="2023" spans="1:20" x14ac:dyDescent="0.25">
      <c r="A2023">
        <v>62.059782499999997</v>
      </c>
      <c r="B2023">
        <v>-128.3848074</v>
      </c>
      <c r="C2023" s="1" t="str">
        <f>HYPERLINK("http://geochem.nrcan.gc.ca/cdogs/content/kwd/kwd020018_e.htm", "Fluid (stream)")</f>
        <v>Fluid (stream)</v>
      </c>
      <c r="D2023" s="1" t="str">
        <f>HYPERLINK("http://geochem.nrcan.gc.ca/cdogs/content/kwd/kwd080076_e.htm", "Filtering: 0.45 µm filter paper")</f>
        <v>Filtering: 0.45 µm filter paper</v>
      </c>
      <c r="E2023" s="1" t="str">
        <f>HYPERLINK("http://geochem.nrcan.gc.ca/cdogs/content/dgp/dgp00002_e.htm", "Total")</f>
        <v>Total</v>
      </c>
      <c r="F2023" s="1" t="str">
        <f>HYPERLINK("http://geochem.nrcan.gc.ca/cdogs/content/agp/agp01500_e.htm", "SO4 | NONE | IEC")</f>
        <v>SO4 | NONE | IEC</v>
      </c>
      <c r="G2023" s="1" t="str">
        <f>HYPERLINK("http://geochem.nrcan.gc.ca/cdogs/content/mth/mth01169_e.htm", "1169")</f>
        <v>1169</v>
      </c>
      <c r="H2023" s="1" t="str">
        <f>HYPERLINK("http://geochem.nrcan.gc.ca/cdogs/content/bdl/bdl210484_e.htm", "210484")</f>
        <v>210484</v>
      </c>
      <c r="I2023" s="1" t="str">
        <f>HYPERLINK("http://geochem.nrcan.gc.ca/cdogs/content/prj/prj210099_e.htm", "210099")</f>
        <v>210099</v>
      </c>
      <c r="J2023" s="1" t="str">
        <f>HYPERLINK("http://geochem.nrcan.gc.ca/cdogs/content/svy/svy210158_e.htm", "210158")</f>
        <v>210158</v>
      </c>
      <c r="L2023" t="s">
        <v>8834</v>
      </c>
      <c r="M2023">
        <v>58.7</v>
      </c>
      <c r="N2023" t="s">
        <v>8834</v>
      </c>
      <c r="O2023" t="s">
        <v>8835</v>
      </c>
      <c r="P2023" t="s">
        <v>8836</v>
      </c>
      <c r="Q2023" t="s">
        <v>8837</v>
      </c>
      <c r="R2023" t="s">
        <v>8838</v>
      </c>
      <c r="T2023" t="s">
        <v>25</v>
      </c>
    </row>
    <row r="2024" spans="1:20" x14ac:dyDescent="0.25">
      <c r="A2024">
        <v>62.049926300000003</v>
      </c>
      <c r="B2024">
        <v>-128.39709250000001</v>
      </c>
      <c r="C2024" s="1" t="str">
        <f>HYPERLINK("http://geochem.nrcan.gc.ca/cdogs/content/kwd/kwd020018_e.htm", "Fluid (stream)")</f>
        <v>Fluid (stream)</v>
      </c>
      <c r="D2024" s="1" t="str">
        <f>HYPERLINK("http://geochem.nrcan.gc.ca/cdogs/content/kwd/kwd080076_e.htm", "Filtering: 0.45 µm filter paper")</f>
        <v>Filtering: 0.45 µm filter paper</v>
      </c>
      <c r="E2024" s="1" t="str">
        <f>HYPERLINK("http://geochem.nrcan.gc.ca/cdogs/content/dgp/dgp00002_e.htm", "Total")</f>
        <v>Total</v>
      </c>
      <c r="F2024" s="1" t="str">
        <f>HYPERLINK("http://geochem.nrcan.gc.ca/cdogs/content/agp/agp01500_e.htm", "SO4 | NONE | IEC")</f>
        <v>SO4 | NONE | IEC</v>
      </c>
      <c r="G2024" s="1" t="str">
        <f>HYPERLINK("http://geochem.nrcan.gc.ca/cdogs/content/mth/mth01169_e.htm", "1169")</f>
        <v>1169</v>
      </c>
      <c r="H2024" s="1" t="str">
        <f>HYPERLINK("http://geochem.nrcan.gc.ca/cdogs/content/bdl/bdl210484_e.htm", "210484")</f>
        <v>210484</v>
      </c>
      <c r="I2024" s="1" t="str">
        <f>HYPERLINK("http://geochem.nrcan.gc.ca/cdogs/content/prj/prj210099_e.htm", "210099")</f>
        <v>210099</v>
      </c>
      <c r="J2024" s="1" t="str">
        <f>HYPERLINK("http://geochem.nrcan.gc.ca/cdogs/content/svy/svy210158_e.htm", "210158")</f>
        <v>210158</v>
      </c>
      <c r="L2024" t="s">
        <v>4923</v>
      </c>
      <c r="M2024">
        <v>30</v>
      </c>
      <c r="N2024" t="s">
        <v>4923</v>
      </c>
      <c r="O2024" t="s">
        <v>8839</v>
      </c>
      <c r="P2024" t="s">
        <v>8840</v>
      </c>
      <c r="Q2024" t="s">
        <v>8841</v>
      </c>
      <c r="R2024" t="s">
        <v>8842</v>
      </c>
      <c r="T2024" t="s">
        <v>25</v>
      </c>
    </row>
    <row r="2025" spans="1:20" x14ac:dyDescent="0.25">
      <c r="A2025">
        <v>62.046407299999998</v>
      </c>
      <c r="B2025">
        <v>-128.36503809999999</v>
      </c>
      <c r="C2025" s="1" t="str">
        <f>HYPERLINK("http://geochem.nrcan.gc.ca/cdogs/content/kwd/kwd020018_e.htm", "Fluid (stream)")</f>
        <v>Fluid (stream)</v>
      </c>
      <c r="D2025" s="1" t="str">
        <f>HYPERLINK("http://geochem.nrcan.gc.ca/cdogs/content/kwd/kwd080076_e.htm", "Filtering: 0.45 µm filter paper")</f>
        <v>Filtering: 0.45 µm filter paper</v>
      </c>
      <c r="E2025" s="1" t="str">
        <f>HYPERLINK("http://geochem.nrcan.gc.ca/cdogs/content/dgp/dgp00002_e.htm", "Total")</f>
        <v>Total</v>
      </c>
      <c r="F2025" s="1" t="str">
        <f>HYPERLINK("http://geochem.nrcan.gc.ca/cdogs/content/agp/agp01500_e.htm", "SO4 | NONE | IEC")</f>
        <v>SO4 | NONE | IEC</v>
      </c>
      <c r="G2025" s="1" t="str">
        <f>HYPERLINK("http://geochem.nrcan.gc.ca/cdogs/content/mth/mth01169_e.htm", "1169")</f>
        <v>1169</v>
      </c>
      <c r="H2025" s="1" t="str">
        <f>HYPERLINK("http://geochem.nrcan.gc.ca/cdogs/content/bdl/bdl210484_e.htm", "210484")</f>
        <v>210484</v>
      </c>
      <c r="I2025" s="1" t="str">
        <f>HYPERLINK("http://geochem.nrcan.gc.ca/cdogs/content/prj/prj210099_e.htm", "210099")</f>
        <v>210099</v>
      </c>
      <c r="J2025" s="1" t="str">
        <f>HYPERLINK("http://geochem.nrcan.gc.ca/cdogs/content/svy/svy210158_e.htm", "210158")</f>
        <v>210158</v>
      </c>
      <c r="L2025" t="s">
        <v>734</v>
      </c>
      <c r="M2025">
        <v>21</v>
      </c>
      <c r="N2025" t="s">
        <v>734</v>
      </c>
      <c r="O2025" t="s">
        <v>8843</v>
      </c>
      <c r="P2025" t="s">
        <v>8844</v>
      </c>
      <c r="Q2025" t="s">
        <v>8845</v>
      </c>
      <c r="R2025" t="s">
        <v>8846</v>
      </c>
      <c r="T2025" t="s">
        <v>25</v>
      </c>
    </row>
    <row r="2026" spans="1:20" x14ac:dyDescent="0.25">
      <c r="C2026" t="s">
        <v>4746</v>
      </c>
      <c r="D2026" t="s">
        <v>4747</v>
      </c>
      <c r="E2026" s="1" t="str">
        <f>HYPERLINK("http://geochem.nrcan.gc.ca/cdogs/content/dgp/dgp00002_e.htm", "Total")</f>
        <v>Total</v>
      </c>
      <c r="F2026" s="1" t="str">
        <f>HYPERLINK("http://geochem.nrcan.gc.ca/cdogs/content/agp/agp01500_e.htm", "SO4 | NONE | IEC")</f>
        <v>SO4 | NONE | IEC</v>
      </c>
      <c r="G2026" s="1" t="str">
        <f>HYPERLINK("http://geochem.nrcan.gc.ca/cdogs/content/mth/mth01169_e.htm", "1169")</f>
        <v>1169</v>
      </c>
      <c r="H2026" s="1" t="str">
        <f>HYPERLINK("http://geochem.nrcan.gc.ca/cdogs/content/bdl/bdl210484_e.htm", "210484")</f>
        <v>210484</v>
      </c>
      <c r="L2026" t="s">
        <v>7858</v>
      </c>
      <c r="M2026">
        <v>25.3</v>
      </c>
      <c r="N2026">
        <v>25.3</v>
      </c>
      <c r="Q2026" t="s">
        <v>8847</v>
      </c>
      <c r="R2026" t="s">
        <v>8848</v>
      </c>
      <c r="T2026">
        <v>0</v>
      </c>
    </row>
    <row r="2027" spans="1:20" x14ac:dyDescent="0.25">
      <c r="A2027">
        <v>62.046407299999998</v>
      </c>
      <c r="B2027">
        <v>-128.36503809999999</v>
      </c>
      <c r="C2027" s="1" t="str">
        <f>HYPERLINK("http://geochem.nrcan.gc.ca/cdogs/content/kwd/kwd020018_e.htm", "Fluid (stream)")</f>
        <v>Fluid (stream)</v>
      </c>
      <c r="D2027" s="1" t="str">
        <f>HYPERLINK("http://geochem.nrcan.gc.ca/cdogs/content/kwd/kwd080076_e.htm", "Filtering: 0.45 µm filter paper")</f>
        <v>Filtering: 0.45 µm filter paper</v>
      </c>
      <c r="E2027" s="1" t="str">
        <f>HYPERLINK("http://geochem.nrcan.gc.ca/cdogs/content/dgp/dgp00002_e.htm", "Total")</f>
        <v>Total</v>
      </c>
      <c r="F2027" s="1" t="str">
        <f>HYPERLINK("http://geochem.nrcan.gc.ca/cdogs/content/agp/agp01500_e.htm", "SO4 | NONE | IEC")</f>
        <v>SO4 | NONE | IEC</v>
      </c>
      <c r="G2027" s="1" t="str">
        <f>HYPERLINK("http://geochem.nrcan.gc.ca/cdogs/content/mth/mth01169_e.htm", "1169")</f>
        <v>1169</v>
      </c>
      <c r="H2027" s="1" t="str">
        <f>HYPERLINK("http://geochem.nrcan.gc.ca/cdogs/content/bdl/bdl210484_e.htm", "210484")</f>
        <v>210484</v>
      </c>
      <c r="I2027" s="1" t="str">
        <f>HYPERLINK("http://geochem.nrcan.gc.ca/cdogs/content/prj/prj210099_e.htm", "210099")</f>
        <v>210099</v>
      </c>
      <c r="J2027" s="1" t="str">
        <f>HYPERLINK("http://geochem.nrcan.gc.ca/cdogs/content/svy/svy210158_e.htm", "210158")</f>
        <v>210158</v>
      </c>
      <c r="L2027" t="s">
        <v>376</v>
      </c>
      <c r="M2027">
        <v>20.7</v>
      </c>
      <c r="N2027" t="s">
        <v>376</v>
      </c>
      <c r="O2027" t="s">
        <v>8843</v>
      </c>
      <c r="P2027" t="s">
        <v>8849</v>
      </c>
      <c r="Q2027" t="s">
        <v>8850</v>
      </c>
      <c r="R2027" t="s">
        <v>8851</v>
      </c>
      <c r="T2027" t="s">
        <v>25</v>
      </c>
    </row>
    <row r="2028" spans="1:20" x14ac:dyDescent="0.25">
      <c r="A2028">
        <v>62.0370068</v>
      </c>
      <c r="B2028">
        <v>-128.33417119999999</v>
      </c>
      <c r="C2028" s="1" t="str">
        <f>HYPERLINK("http://geochem.nrcan.gc.ca/cdogs/content/kwd/kwd020018_e.htm", "Fluid (stream)")</f>
        <v>Fluid (stream)</v>
      </c>
      <c r="D2028" s="1" t="str">
        <f>HYPERLINK("http://geochem.nrcan.gc.ca/cdogs/content/kwd/kwd080076_e.htm", "Filtering: 0.45 µm filter paper")</f>
        <v>Filtering: 0.45 µm filter paper</v>
      </c>
      <c r="E2028" s="1" t="str">
        <f>HYPERLINK("http://geochem.nrcan.gc.ca/cdogs/content/dgp/dgp00002_e.htm", "Total")</f>
        <v>Total</v>
      </c>
      <c r="F2028" s="1" t="str">
        <f>HYPERLINK("http://geochem.nrcan.gc.ca/cdogs/content/agp/agp01500_e.htm", "SO4 | NONE | IEC")</f>
        <v>SO4 | NONE | IEC</v>
      </c>
      <c r="G2028" s="1" t="str">
        <f>HYPERLINK("http://geochem.nrcan.gc.ca/cdogs/content/mth/mth01169_e.htm", "1169")</f>
        <v>1169</v>
      </c>
      <c r="H2028" s="1" t="str">
        <f>HYPERLINK("http://geochem.nrcan.gc.ca/cdogs/content/bdl/bdl210484_e.htm", "210484")</f>
        <v>210484</v>
      </c>
      <c r="I2028" s="1" t="str">
        <f>HYPERLINK("http://geochem.nrcan.gc.ca/cdogs/content/prj/prj210099_e.htm", "210099")</f>
        <v>210099</v>
      </c>
      <c r="J2028" s="1" t="str">
        <f>HYPERLINK("http://geochem.nrcan.gc.ca/cdogs/content/svy/svy210158_e.htm", "210158")</f>
        <v>210158</v>
      </c>
      <c r="L2028" t="s">
        <v>483</v>
      </c>
      <c r="O2028" t="s">
        <v>8852</v>
      </c>
      <c r="P2028" t="s">
        <v>8853</v>
      </c>
      <c r="Q2028" t="s">
        <v>8854</v>
      </c>
      <c r="R2028" t="s">
        <v>8855</v>
      </c>
      <c r="T2028" t="s">
        <v>25</v>
      </c>
    </row>
    <row r="2029" spans="1:20" x14ac:dyDescent="0.25">
      <c r="A2029">
        <v>62.099930000000001</v>
      </c>
      <c r="B2029">
        <v>-128.52419209999999</v>
      </c>
      <c r="C2029" s="1" t="str">
        <f>HYPERLINK("http://geochem.nrcan.gc.ca/cdogs/content/kwd/kwd020018_e.htm", "Fluid (stream)")</f>
        <v>Fluid (stream)</v>
      </c>
      <c r="D2029" s="1" t="str">
        <f>HYPERLINK("http://geochem.nrcan.gc.ca/cdogs/content/kwd/kwd080076_e.htm", "Filtering: 0.45 µm filter paper")</f>
        <v>Filtering: 0.45 µm filter paper</v>
      </c>
      <c r="E2029" s="1" t="str">
        <f>HYPERLINK("http://geochem.nrcan.gc.ca/cdogs/content/dgp/dgp00002_e.htm", "Total")</f>
        <v>Total</v>
      </c>
      <c r="F2029" s="1" t="str">
        <f>HYPERLINK("http://geochem.nrcan.gc.ca/cdogs/content/agp/agp01500_e.htm", "SO4 | NONE | IEC")</f>
        <v>SO4 | NONE | IEC</v>
      </c>
      <c r="G2029" s="1" t="str">
        <f>HYPERLINK("http://geochem.nrcan.gc.ca/cdogs/content/mth/mth01169_e.htm", "1169")</f>
        <v>1169</v>
      </c>
      <c r="H2029" s="1" t="str">
        <f>HYPERLINK("http://geochem.nrcan.gc.ca/cdogs/content/bdl/bdl210484_e.htm", "210484")</f>
        <v>210484</v>
      </c>
      <c r="I2029" s="1" t="str">
        <f>HYPERLINK("http://geochem.nrcan.gc.ca/cdogs/content/prj/prj210099_e.htm", "210099")</f>
        <v>210099</v>
      </c>
      <c r="J2029" s="1" t="str">
        <f>HYPERLINK("http://geochem.nrcan.gc.ca/cdogs/content/svy/svy210158_e.htm", "210158")</f>
        <v>210158</v>
      </c>
      <c r="L2029" t="s">
        <v>229</v>
      </c>
      <c r="M2029">
        <v>17.899999999999999</v>
      </c>
      <c r="N2029" t="s">
        <v>229</v>
      </c>
      <c r="O2029" t="s">
        <v>8856</v>
      </c>
      <c r="P2029" t="s">
        <v>8857</v>
      </c>
      <c r="Q2029" t="s">
        <v>8858</v>
      </c>
      <c r="R2029" t="s">
        <v>8859</v>
      </c>
      <c r="T2029" t="s">
        <v>25</v>
      </c>
    </row>
    <row r="2030" spans="1:20" x14ac:dyDescent="0.25">
      <c r="A2030">
        <v>62.101599999999998</v>
      </c>
      <c r="B2030">
        <v>-128.56797639999999</v>
      </c>
      <c r="C2030" s="1" t="str">
        <f>HYPERLINK("http://geochem.nrcan.gc.ca/cdogs/content/kwd/kwd020018_e.htm", "Fluid (stream)")</f>
        <v>Fluid (stream)</v>
      </c>
      <c r="D2030" s="1" t="str">
        <f>HYPERLINK("http://geochem.nrcan.gc.ca/cdogs/content/kwd/kwd080076_e.htm", "Filtering: 0.45 µm filter paper")</f>
        <v>Filtering: 0.45 µm filter paper</v>
      </c>
      <c r="E2030" s="1" t="str">
        <f>HYPERLINK("http://geochem.nrcan.gc.ca/cdogs/content/dgp/dgp00002_e.htm", "Total")</f>
        <v>Total</v>
      </c>
      <c r="F2030" s="1" t="str">
        <f>HYPERLINK("http://geochem.nrcan.gc.ca/cdogs/content/agp/agp01500_e.htm", "SO4 | NONE | IEC")</f>
        <v>SO4 | NONE | IEC</v>
      </c>
      <c r="G2030" s="1" t="str">
        <f>HYPERLINK("http://geochem.nrcan.gc.ca/cdogs/content/mth/mth01169_e.htm", "1169")</f>
        <v>1169</v>
      </c>
      <c r="H2030" s="1" t="str">
        <f>HYPERLINK("http://geochem.nrcan.gc.ca/cdogs/content/bdl/bdl210484_e.htm", "210484")</f>
        <v>210484</v>
      </c>
      <c r="I2030" s="1" t="str">
        <f>HYPERLINK("http://geochem.nrcan.gc.ca/cdogs/content/prj/prj210099_e.htm", "210099")</f>
        <v>210099</v>
      </c>
      <c r="J2030" s="1" t="str">
        <f>HYPERLINK("http://geochem.nrcan.gc.ca/cdogs/content/svy/svy210158_e.htm", "210158")</f>
        <v>210158</v>
      </c>
      <c r="L2030" t="s">
        <v>36</v>
      </c>
      <c r="M2030">
        <v>17.2</v>
      </c>
      <c r="N2030" t="s">
        <v>36</v>
      </c>
      <c r="O2030" t="s">
        <v>8860</v>
      </c>
      <c r="P2030" t="s">
        <v>8861</v>
      </c>
      <c r="Q2030" t="s">
        <v>8862</v>
      </c>
      <c r="R2030" t="s">
        <v>8863</v>
      </c>
      <c r="T2030" t="s">
        <v>25</v>
      </c>
    </row>
    <row r="2031" spans="1:20" x14ac:dyDescent="0.25">
      <c r="A2031">
        <v>62.089077199999998</v>
      </c>
      <c r="B2031">
        <v>-128.6538812</v>
      </c>
      <c r="C2031" s="1" t="str">
        <f>HYPERLINK("http://geochem.nrcan.gc.ca/cdogs/content/kwd/kwd020018_e.htm", "Fluid (stream)")</f>
        <v>Fluid (stream)</v>
      </c>
      <c r="D2031" s="1" t="str">
        <f>HYPERLINK("http://geochem.nrcan.gc.ca/cdogs/content/kwd/kwd080076_e.htm", "Filtering: 0.45 µm filter paper")</f>
        <v>Filtering: 0.45 µm filter paper</v>
      </c>
      <c r="E2031" s="1" t="str">
        <f>HYPERLINK("http://geochem.nrcan.gc.ca/cdogs/content/dgp/dgp00002_e.htm", "Total")</f>
        <v>Total</v>
      </c>
      <c r="F2031" s="1" t="str">
        <f>HYPERLINK("http://geochem.nrcan.gc.ca/cdogs/content/agp/agp01500_e.htm", "SO4 | NONE | IEC")</f>
        <v>SO4 | NONE | IEC</v>
      </c>
      <c r="G2031" s="1" t="str">
        <f>HYPERLINK("http://geochem.nrcan.gc.ca/cdogs/content/mth/mth01169_e.htm", "1169")</f>
        <v>1169</v>
      </c>
      <c r="H2031" s="1" t="str">
        <f>HYPERLINK("http://geochem.nrcan.gc.ca/cdogs/content/bdl/bdl210484_e.htm", "210484")</f>
        <v>210484</v>
      </c>
      <c r="I2031" s="1" t="str">
        <f>HYPERLINK("http://geochem.nrcan.gc.ca/cdogs/content/prj/prj210099_e.htm", "210099")</f>
        <v>210099</v>
      </c>
      <c r="J2031" s="1" t="str">
        <f>HYPERLINK("http://geochem.nrcan.gc.ca/cdogs/content/svy/svy210158_e.htm", "210158")</f>
        <v>210158</v>
      </c>
      <c r="L2031" t="s">
        <v>26</v>
      </c>
      <c r="M2031">
        <v>9.1999999999999993</v>
      </c>
      <c r="N2031" t="s">
        <v>26</v>
      </c>
      <c r="O2031" t="s">
        <v>8864</v>
      </c>
      <c r="P2031" t="s">
        <v>8865</v>
      </c>
      <c r="Q2031" t="s">
        <v>8866</v>
      </c>
      <c r="R2031" t="s">
        <v>8867</v>
      </c>
      <c r="T2031" t="s">
        <v>25</v>
      </c>
    </row>
    <row r="2032" spans="1:20" x14ac:dyDescent="0.25">
      <c r="A2032">
        <v>62.087120599999999</v>
      </c>
      <c r="B2032">
        <v>-128.66123680000001</v>
      </c>
      <c r="C2032" s="1" t="str">
        <f>HYPERLINK("http://geochem.nrcan.gc.ca/cdogs/content/kwd/kwd020018_e.htm", "Fluid (stream)")</f>
        <v>Fluid (stream)</v>
      </c>
      <c r="D2032" s="1" t="str">
        <f>HYPERLINK("http://geochem.nrcan.gc.ca/cdogs/content/kwd/kwd080076_e.htm", "Filtering: 0.45 µm filter paper")</f>
        <v>Filtering: 0.45 µm filter paper</v>
      </c>
      <c r="E2032" s="1" t="str">
        <f>HYPERLINK("http://geochem.nrcan.gc.ca/cdogs/content/dgp/dgp00002_e.htm", "Total")</f>
        <v>Total</v>
      </c>
      <c r="F2032" s="1" t="str">
        <f>HYPERLINK("http://geochem.nrcan.gc.ca/cdogs/content/agp/agp01500_e.htm", "SO4 | NONE | IEC")</f>
        <v>SO4 | NONE | IEC</v>
      </c>
      <c r="G2032" s="1" t="str">
        <f>HYPERLINK("http://geochem.nrcan.gc.ca/cdogs/content/mth/mth01169_e.htm", "1169")</f>
        <v>1169</v>
      </c>
      <c r="H2032" s="1" t="str">
        <f>HYPERLINK("http://geochem.nrcan.gc.ca/cdogs/content/bdl/bdl210484_e.htm", "210484")</f>
        <v>210484</v>
      </c>
      <c r="I2032" s="1" t="str">
        <f>HYPERLINK("http://geochem.nrcan.gc.ca/cdogs/content/prj/prj210099_e.htm", "210099")</f>
        <v>210099</v>
      </c>
      <c r="J2032" s="1" t="str">
        <f>HYPERLINK("http://geochem.nrcan.gc.ca/cdogs/content/svy/svy210158_e.htm", "210158")</f>
        <v>210158</v>
      </c>
      <c r="L2032" t="s">
        <v>1186</v>
      </c>
      <c r="M2032">
        <v>7.1</v>
      </c>
      <c r="N2032" t="s">
        <v>1186</v>
      </c>
      <c r="O2032" t="s">
        <v>8868</v>
      </c>
      <c r="P2032" t="s">
        <v>8869</v>
      </c>
      <c r="Q2032" t="s">
        <v>8870</v>
      </c>
      <c r="R2032" t="s">
        <v>8871</v>
      </c>
      <c r="T2032" t="s">
        <v>25</v>
      </c>
    </row>
    <row r="2033" spans="1:20" x14ac:dyDescent="0.25">
      <c r="A2033">
        <v>62.0803285</v>
      </c>
      <c r="B2033">
        <v>-128.78256300000001</v>
      </c>
      <c r="C2033" s="1" t="str">
        <f>HYPERLINK("http://geochem.nrcan.gc.ca/cdogs/content/kwd/kwd020018_e.htm", "Fluid (stream)")</f>
        <v>Fluid (stream)</v>
      </c>
      <c r="D2033" s="1" t="str">
        <f>HYPERLINK("http://geochem.nrcan.gc.ca/cdogs/content/kwd/kwd080076_e.htm", "Filtering: 0.45 µm filter paper")</f>
        <v>Filtering: 0.45 µm filter paper</v>
      </c>
      <c r="E2033" s="1" t="str">
        <f>HYPERLINK("http://geochem.nrcan.gc.ca/cdogs/content/dgp/dgp00002_e.htm", "Total")</f>
        <v>Total</v>
      </c>
      <c r="F2033" s="1" t="str">
        <f>HYPERLINK("http://geochem.nrcan.gc.ca/cdogs/content/agp/agp01500_e.htm", "SO4 | NONE | IEC")</f>
        <v>SO4 | NONE | IEC</v>
      </c>
      <c r="G2033" s="1" t="str">
        <f>HYPERLINK("http://geochem.nrcan.gc.ca/cdogs/content/mth/mth01169_e.htm", "1169")</f>
        <v>1169</v>
      </c>
      <c r="H2033" s="1" t="str">
        <f>HYPERLINK("http://geochem.nrcan.gc.ca/cdogs/content/bdl/bdl210484_e.htm", "210484")</f>
        <v>210484</v>
      </c>
      <c r="I2033" s="1" t="str">
        <f>HYPERLINK("http://geochem.nrcan.gc.ca/cdogs/content/prj/prj210099_e.htm", "210099")</f>
        <v>210099</v>
      </c>
      <c r="J2033" s="1" t="str">
        <f>HYPERLINK("http://geochem.nrcan.gc.ca/cdogs/content/svy/svy210158_e.htm", "210158")</f>
        <v>210158</v>
      </c>
      <c r="L2033" t="s">
        <v>567</v>
      </c>
      <c r="M2033">
        <v>6.9</v>
      </c>
      <c r="N2033" t="s">
        <v>567</v>
      </c>
      <c r="O2033" t="s">
        <v>8872</v>
      </c>
      <c r="P2033" t="s">
        <v>8873</v>
      </c>
      <c r="Q2033" t="s">
        <v>8874</v>
      </c>
      <c r="R2033" t="s">
        <v>8875</v>
      </c>
      <c r="T2033" t="s">
        <v>25</v>
      </c>
    </row>
    <row r="2034" spans="1:20" x14ac:dyDescent="0.25">
      <c r="A2034">
        <v>62.085127200000002</v>
      </c>
      <c r="B2034">
        <v>-128.79173779999999</v>
      </c>
      <c r="C2034" s="1" t="str">
        <f>HYPERLINK("http://geochem.nrcan.gc.ca/cdogs/content/kwd/kwd020018_e.htm", "Fluid (stream)")</f>
        <v>Fluid (stream)</v>
      </c>
      <c r="D2034" s="1" t="str">
        <f>HYPERLINK("http://geochem.nrcan.gc.ca/cdogs/content/kwd/kwd080076_e.htm", "Filtering: 0.45 µm filter paper")</f>
        <v>Filtering: 0.45 µm filter paper</v>
      </c>
      <c r="E2034" s="1" t="str">
        <f>HYPERLINK("http://geochem.nrcan.gc.ca/cdogs/content/dgp/dgp00002_e.htm", "Total")</f>
        <v>Total</v>
      </c>
      <c r="F2034" s="1" t="str">
        <f>HYPERLINK("http://geochem.nrcan.gc.ca/cdogs/content/agp/agp01500_e.htm", "SO4 | NONE | IEC")</f>
        <v>SO4 | NONE | IEC</v>
      </c>
      <c r="G2034" s="1" t="str">
        <f>HYPERLINK("http://geochem.nrcan.gc.ca/cdogs/content/mth/mth01169_e.htm", "1169")</f>
        <v>1169</v>
      </c>
      <c r="H2034" s="1" t="str">
        <f>HYPERLINK("http://geochem.nrcan.gc.ca/cdogs/content/bdl/bdl210484_e.htm", "210484")</f>
        <v>210484</v>
      </c>
      <c r="I2034" s="1" t="str">
        <f>HYPERLINK("http://geochem.nrcan.gc.ca/cdogs/content/prj/prj210099_e.htm", "210099")</f>
        <v>210099</v>
      </c>
      <c r="J2034" s="1" t="str">
        <f>HYPERLINK("http://geochem.nrcan.gc.ca/cdogs/content/svy/svy210158_e.htm", "210158")</f>
        <v>210158</v>
      </c>
      <c r="L2034" t="s">
        <v>81</v>
      </c>
      <c r="M2034">
        <v>12.2</v>
      </c>
      <c r="N2034" t="s">
        <v>81</v>
      </c>
      <c r="O2034" t="s">
        <v>8876</v>
      </c>
      <c r="P2034" t="s">
        <v>8877</v>
      </c>
      <c r="Q2034" t="s">
        <v>8878</v>
      </c>
      <c r="R2034" t="s">
        <v>8879</v>
      </c>
      <c r="T2034" t="s">
        <v>25</v>
      </c>
    </row>
    <row r="2035" spans="1:20" x14ac:dyDescent="0.25">
      <c r="A2035">
        <v>62.082370599999997</v>
      </c>
      <c r="B2035">
        <v>-128.893047</v>
      </c>
      <c r="C2035" s="1" t="str">
        <f>HYPERLINK("http://geochem.nrcan.gc.ca/cdogs/content/kwd/kwd020018_e.htm", "Fluid (stream)")</f>
        <v>Fluid (stream)</v>
      </c>
      <c r="D2035" s="1" t="str">
        <f>HYPERLINK("http://geochem.nrcan.gc.ca/cdogs/content/kwd/kwd080076_e.htm", "Filtering: 0.45 µm filter paper")</f>
        <v>Filtering: 0.45 µm filter paper</v>
      </c>
      <c r="E2035" s="1" t="str">
        <f>HYPERLINK("http://geochem.nrcan.gc.ca/cdogs/content/dgp/dgp00002_e.htm", "Total")</f>
        <v>Total</v>
      </c>
      <c r="F2035" s="1" t="str">
        <f>HYPERLINK("http://geochem.nrcan.gc.ca/cdogs/content/agp/agp01500_e.htm", "SO4 | NONE | IEC")</f>
        <v>SO4 | NONE | IEC</v>
      </c>
      <c r="G2035" s="1" t="str">
        <f>HYPERLINK("http://geochem.nrcan.gc.ca/cdogs/content/mth/mth01169_e.htm", "1169")</f>
        <v>1169</v>
      </c>
      <c r="H2035" s="1" t="str">
        <f>HYPERLINK("http://geochem.nrcan.gc.ca/cdogs/content/bdl/bdl210484_e.htm", "210484")</f>
        <v>210484</v>
      </c>
      <c r="I2035" s="1" t="str">
        <f>HYPERLINK("http://geochem.nrcan.gc.ca/cdogs/content/prj/prj210099_e.htm", "210099")</f>
        <v>210099</v>
      </c>
      <c r="J2035" s="1" t="str">
        <f>HYPERLINK("http://geochem.nrcan.gc.ca/cdogs/content/svy/svy210158_e.htm", "210158")</f>
        <v>210158</v>
      </c>
      <c r="L2035" t="s">
        <v>613</v>
      </c>
      <c r="M2035">
        <v>10.4</v>
      </c>
      <c r="N2035" t="s">
        <v>613</v>
      </c>
      <c r="O2035" t="s">
        <v>8880</v>
      </c>
      <c r="P2035" t="s">
        <v>8881</v>
      </c>
      <c r="Q2035" t="s">
        <v>8882</v>
      </c>
      <c r="R2035" t="s">
        <v>8883</v>
      </c>
      <c r="T2035" t="s">
        <v>25</v>
      </c>
    </row>
    <row r="2036" spans="1:20" x14ac:dyDescent="0.25">
      <c r="A2036">
        <v>62.083105799999998</v>
      </c>
      <c r="B2036">
        <v>-128.90412889999999</v>
      </c>
      <c r="C2036" s="1" t="str">
        <f>HYPERLINK("http://geochem.nrcan.gc.ca/cdogs/content/kwd/kwd020018_e.htm", "Fluid (stream)")</f>
        <v>Fluid (stream)</v>
      </c>
      <c r="D2036" s="1" t="str">
        <f>HYPERLINK("http://geochem.nrcan.gc.ca/cdogs/content/kwd/kwd080076_e.htm", "Filtering: 0.45 µm filter paper")</f>
        <v>Filtering: 0.45 µm filter paper</v>
      </c>
      <c r="E2036" s="1" t="str">
        <f>HYPERLINK("http://geochem.nrcan.gc.ca/cdogs/content/dgp/dgp00002_e.htm", "Total")</f>
        <v>Total</v>
      </c>
      <c r="F2036" s="1" t="str">
        <f>HYPERLINK("http://geochem.nrcan.gc.ca/cdogs/content/agp/agp01500_e.htm", "SO4 | NONE | IEC")</f>
        <v>SO4 | NONE | IEC</v>
      </c>
      <c r="G2036" s="1" t="str">
        <f>HYPERLINK("http://geochem.nrcan.gc.ca/cdogs/content/mth/mth01169_e.htm", "1169")</f>
        <v>1169</v>
      </c>
      <c r="H2036" s="1" t="str">
        <f>HYPERLINK("http://geochem.nrcan.gc.ca/cdogs/content/bdl/bdl210484_e.htm", "210484")</f>
        <v>210484</v>
      </c>
      <c r="I2036" s="1" t="str">
        <f>HYPERLINK("http://geochem.nrcan.gc.ca/cdogs/content/prj/prj210099_e.htm", "210099")</f>
        <v>210099</v>
      </c>
      <c r="J2036" s="1" t="str">
        <f>HYPERLINK("http://geochem.nrcan.gc.ca/cdogs/content/svy/svy210158_e.htm", "210158")</f>
        <v>210158</v>
      </c>
      <c r="L2036" t="s">
        <v>26</v>
      </c>
      <c r="M2036">
        <v>9.1999999999999993</v>
      </c>
      <c r="N2036" t="s">
        <v>26</v>
      </c>
      <c r="O2036" t="s">
        <v>8884</v>
      </c>
      <c r="P2036" t="s">
        <v>8885</v>
      </c>
      <c r="Q2036" t="s">
        <v>8886</v>
      </c>
      <c r="R2036" t="s">
        <v>8887</v>
      </c>
      <c r="T2036" t="s">
        <v>25</v>
      </c>
    </row>
    <row r="2037" spans="1:20" x14ac:dyDescent="0.25">
      <c r="A2037">
        <v>62.074632899999997</v>
      </c>
      <c r="B2037">
        <v>-128.96258639999999</v>
      </c>
      <c r="C2037" s="1" t="str">
        <f>HYPERLINK("http://geochem.nrcan.gc.ca/cdogs/content/kwd/kwd020018_e.htm", "Fluid (stream)")</f>
        <v>Fluid (stream)</v>
      </c>
      <c r="D2037" s="1" t="str">
        <f>HYPERLINK("http://geochem.nrcan.gc.ca/cdogs/content/kwd/kwd080076_e.htm", "Filtering: 0.45 µm filter paper")</f>
        <v>Filtering: 0.45 µm filter paper</v>
      </c>
      <c r="E2037" s="1" t="str">
        <f>HYPERLINK("http://geochem.nrcan.gc.ca/cdogs/content/dgp/dgp00002_e.htm", "Total")</f>
        <v>Total</v>
      </c>
      <c r="F2037" s="1" t="str">
        <f>HYPERLINK("http://geochem.nrcan.gc.ca/cdogs/content/agp/agp01500_e.htm", "SO4 | NONE | IEC")</f>
        <v>SO4 | NONE | IEC</v>
      </c>
      <c r="G2037" s="1" t="str">
        <f>HYPERLINK("http://geochem.nrcan.gc.ca/cdogs/content/mth/mth01169_e.htm", "1169")</f>
        <v>1169</v>
      </c>
      <c r="H2037" s="1" t="str">
        <f>HYPERLINK("http://geochem.nrcan.gc.ca/cdogs/content/bdl/bdl210484_e.htm", "210484")</f>
        <v>210484</v>
      </c>
      <c r="I2037" s="1" t="str">
        <f>HYPERLINK("http://geochem.nrcan.gc.ca/cdogs/content/prj/prj210099_e.htm", "210099")</f>
        <v>210099</v>
      </c>
      <c r="J2037" s="1" t="str">
        <f>HYPERLINK("http://geochem.nrcan.gc.ca/cdogs/content/svy/svy210158_e.htm", "210158")</f>
        <v>210158</v>
      </c>
      <c r="L2037" t="s">
        <v>376</v>
      </c>
      <c r="M2037">
        <v>20.7</v>
      </c>
      <c r="N2037" t="s">
        <v>376</v>
      </c>
      <c r="O2037" t="s">
        <v>8888</v>
      </c>
      <c r="P2037" t="s">
        <v>8889</v>
      </c>
      <c r="Q2037" t="s">
        <v>8890</v>
      </c>
      <c r="R2037" t="s">
        <v>8891</v>
      </c>
      <c r="T2037" t="s">
        <v>25</v>
      </c>
    </row>
    <row r="2038" spans="1:20" x14ac:dyDescent="0.25">
      <c r="A2038">
        <v>62.074632899999997</v>
      </c>
      <c r="B2038">
        <v>-128.96258639999999</v>
      </c>
      <c r="C2038" s="1" t="str">
        <f>HYPERLINK("http://geochem.nrcan.gc.ca/cdogs/content/kwd/kwd020018_e.htm", "Fluid (stream)")</f>
        <v>Fluid (stream)</v>
      </c>
      <c r="D2038" s="1" t="str">
        <f>HYPERLINK("http://geochem.nrcan.gc.ca/cdogs/content/kwd/kwd080076_e.htm", "Filtering: 0.45 µm filter paper")</f>
        <v>Filtering: 0.45 µm filter paper</v>
      </c>
      <c r="E2038" s="1" t="str">
        <f>HYPERLINK("http://geochem.nrcan.gc.ca/cdogs/content/dgp/dgp00002_e.htm", "Total")</f>
        <v>Total</v>
      </c>
      <c r="F2038" s="1" t="str">
        <f>HYPERLINK("http://geochem.nrcan.gc.ca/cdogs/content/agp/agp01500_e.htm", "SO4 | NONE | IEC")</f>
        <v>SO4 | NONE | IEC</v>
      </c>
      <c r="G2038" s="1" t="str">
        <f>HYPERLINK("http://geochem.nrcan.gc.ca/cdogs/content/mth/mth01169_e.htm", "1169")</f>
        <v>1169</v>
      </c>
      <c r="H2038" s="1" t="str">
        <f>HYPERLINK("http://geochem.nrcan.gc.ca/cdogs/content/bdl/bdl210484_e.htm", "210484")</f>
        <v>210484</v>
      </c>
      <c r="I2038" s="1" t="str">
        <f>HYPERLINK("http://geochem.nrcan.gc.ca/cdogs/content/prj/prj210099_e.htm", "210099")</f>
        <v>210099</v>
      </c>
      <c r="J2038" s="1" t="str">
        <f>HYPERLINK("http://geochem.nrcan.gc.ca/cdogs/content/svy/svy210158_e.htm", "210158")</f>
        <v>210158</v>
      </c>
      <c r="L2038" t="s">
        <v>376</v>
      </c>
      <c r="M2038">
        <v>20.7</v>
      </c>
      <c r="N2038" t="s">
        <v>376</v>
      </c>
      <c r="O2038" t="s">
        <v>8888</v>
      </c>
      <c r="P2038" t="s">
        <v>8892</v>
      </c>
      <c r="Q2038" t="s">
        <v>8893</v>
      </c>
      <c r="R2038" t="s">
        <v>8894</v>
      </c>
      <c r="T2038" t="s">
        <v>25</v>
      </c>
    </row>
    <row r="2039" spans="1:20" x14ac:dyDescent="0.25">
      <c r="A2039">
        <v>62.055550500000003</v>
      </c>
      <c r="B2039">
        <v>-128.9714075</v>
      </c>
      <c r="C2039" s="1" t="str">
        <f>HYPERLINK("http://geochem.nrcan.gc.ca/cdogs/content/kwd/kwd020018_e.htm", "Fluid (stream)")</f>
        <v>Fluid (stream)</v>
      </c>
      <c r="D2039" s="1" t="str">
        <f>HYPERLINK("http://geochem.nrcan.gc.ca/cdogs/content/kwd/kwd080076_e.htm", "Filtering: 0.45 µm filter paper")</f>
        <v>Filtering: 0.45 µm filter paper</v>
      </c>
      <c r="E2039" s="1" t="str">
        <f>HYPERLINK("http://geochem.nrcan.gc.ca/cdogs/content/dgp/dgp00002_e.htm", "Total")</f>
        <v>Total</v>
      </c>
      <c r="F2039" s="1" t="str">
        <f>HYPERLINK("http://geochem.nrcan.gc.ca/cdogs/content/agp/agp01500_e.htm", "SO4 | NONE | IEC")</f>
        <v>SO4 | NONE | IEC</v>
      </c>
      <c r="G2039" s="1" t="str">
        <f>HYPERLINK("http://geochem.nrcan.gc.ca/cdogs/content/mth/mth01169_e.htm", "1169")</f>
        <v>1169</v>
      </c>
      <c r="H2039" s="1" t="str">
        <f>HYPERLINK("http://geochem.nrcan.gc.ca/cdogs/content/bdl/bdl210484_e.htm", "210484")</f>
        <v>210484</v>
      </c>
      <c r="I2039" s="1" t="str">
        <f>HYPERLINK("http://geochem.nrcan.gc.ca/cdogs/content/prj/prj210099_e.htm", "210099")</f>
        <v>210099</v>
      </c>
      <c r="J2039" s="1" t="str">
        <f>HYPERLINK("http://geochem.nrcan.gc.ca/cdogs/content/svy/svy210158_e.htm", "210158")</f>
        <v>210158</v>
      </c>
      <c r="L2039" t="s">
        <v>1288</v>
      </c>
      <c r="M2039">
        <v>17.600000000000001</v>
      </c>
      <c r="N2039" t="s">
        <v>1288</v>
      </c>
      <c r="O2039" t="s">
        <v>8895</v>
      </c>
      <c r="P2039" t="s">
        <v>8896</v>
      </c>
      <c r="Q2039" t="s">
        <v>8897</v>
      </c>
      <c r="R2039" t="s">
        <v>8898</v>
      </c>
      <c r="T2039" t="s">
        <v>25</v>
      </c>
    </row>
    <row r="2040" spans="1:20" x14ac:dyDescent="0.25">
      <c r="A2040">
        <v>62.058021099999998</v>
      </c>
      <c r="B2040">
        <v>-128.92710410000001</v>
      </c>
      <c r="C2040" s="1" t="str">
        <f>HYPERLINK("http://geochem.nrcan.gc.ca/cdogs/content/kwd/kwd020018_e.htm", "Fluid (stream)")</f>
        <v>Fluid (stream)</v>
      </c>
      <c r="D2040" s="1" t="str">
        <f>HYPERLINK("http://geochem.nrcan.gc.ca/cdogs/content/kwd/kwd080076_e.htm", "Filtering: 0.45 µm filter paper")</f>
        <v>Filtering: 0.45 µm filter paper</v>
      </c>
      <c r="E2040" s="1" t="str">
        <f>HYPERLINK("http://geochem.nrcan.gc.ca/cdogs/content/dgp/dgp00002_e.htm", "Total")</f>
        <v>Total</v>
      </c>
      <c r="F2040" s="1" t="str">
        <f>HYPERLINK("http://geochem.nrcan.gc.ca/cdogs/content/agp/agp01500_e.htm", "SO4 | NONE | IEC")</f>
        <v>SO4 | NONE | IEC</v>
      </c>
      <c r="G2040" s="1" t="str">
        <f>HYPERLINK("http://geochem.nrcan.gc.ca/cdogs/content/mth/mth01169_e.htm", "1169")</f>
        <v>1169</v>
      </c>
      <c r="H2040" s="1" t="str">
        <f>HYPERLINK("http://geochem.nrcan.gc.ca/cdogs/content/bdl/bdl210484_e.htm", "210484")</f>
        <v>210484</v>
      </c>
      <c r="I2040" s="1" t="str">
        <f>HYPERLINK("http://geochem.nrcan.gc.ca/cdogs/content/prj/prj210099_e.htm", "210099")</f>
        <v>210099</v>
      </c>
      <c r="J2040" s="1" t="str">
        <f>HYPERLINK("http://geochem.nrcan.gc.ca/cdogs/content/svy/svy210158_e.htm", "210158")</f>
        <v>210158</v>
      </c>
      <c r="L2040" t="s">
        <v>5685</v>
      </c>
      <c r="M2040">
        <v>46.3</v>
      </c>
      <c r="N2040" t="s">
        <v>5685</v>
      </c>
      <c r="O2040" t="s">
        <v>8899</v>
      </c>
      <c r="P2040" t="s">
        <v>8900</v>
      </c>
      <c r="Q2040" t="s">
        <v>8901</v>
      </c>
      <c r="R2040" t="s">
        <v>8902</v>
      </c>
      <c r="T2040" t="s">
        <v>25</v>
      </c>
    </row>
    <row r="2041" spans="1:20" x14ac:dyDescent="0.25">
      <c r="A2041">
        <v>62.050440500000001</v>
      </c>
      <c r="B2041">
        <v>-128.90505350000001</v>
      </c>
      <c r="C2041" s="1" t="str">
        <f>HYPERLINK("http://geochem.nrcan.gc.ca/cdogs/content/kwd/kwd020018_e.htm", "Fluid (stream)")</f>
        <v>Fluid (stream)</v>
      </c>
      <c r="D2041" s="1" t="str">
        <f>HYPERLINK("http://geochem.nrcan.gc.ca/cdogs/content/kwd/kwd080076_e.htm", "Filtering: 0.45 µm filter paper")</f>
        <v>Filtering: 0.45 µm filter paper</v>
      </c>
      <c r="E2041" s="1" t="str">
        <f>HYPERLINK("http://geochem.nrcan.gc.ca/cdogs/content/dgp/dgp00002_e.htm", "Total")</f>
        <v>Total</v>
      </c>
      <c r="F2041" s="1" t="str">
        <f>HYPERLINK("http://geochem.nrcan.gc.ca/cdogs/content/agp/agp01500_e.htm", "SO4 | NONE | IEC")</f>
        <v>SO4 | NONE | IEC</v>
      </c>
      <c r="G2041" s="1" t="str">
        <f>HYPERLINK("http://geochem.nrcan.gc.ca/cdogs/content/mth/mth01169_e.htm", "1169")</f>
        <v>1169</v>
      </c>
      <c r="H2041" s="1" t="str">
        <f>HYPERLINK("http://geochem.nrcan.gc.ca/cdogs/content/bdl/bdl210484_e.htm", "210484")</f>
        <v>210484</v>
      </c>
      <c r="I2041" s="1" t="str">
        <f>HYPERLINK("http://geochem.nrcan.gc.ca/cdogs/content/prj/prj210099_e.htm", "210099")</f>
        <v>210099</v>
      </c>
      <c r="J2041" s="1" t="str">
        <f>HYPERLINK("http://geochem.nrcan.gc.ca/cdogs/content/svy/svy210158_e.htm", "210158")</f>
        <v>210158</v>
      </c>
      <c r="L2041" t="s">
        <v>1155</v>
      </c>
      <c r="M2041">
        <v>19.3</v>
      </c>
      <c r="N2041" t="s">
        <v>1155</v>
      </c>
      <c r="O2041" t="s">
        <v>8903</v>
      </c>
      <c r="P2041" t="s">
        <v>8904</v>
      </c>
      <c r="Q2041" t="s">
        <v>8905</v>
      </c>
      <c r="R2041" t="s">
        <v>8906</v>
      </c>
      <c r="T2041" t="s">
        <v>25</v>
      </c>
    </row>
    <row r="2042" spans="1:20" x14ac:dyDescent="0.25">
      <c r="A2042">
        <v>62.040824600000001</v>
      </c>
      <c r="B2042">
        <v>-128.89022900000001</v>
      </c>
      <c r="C2042" s="1" t="str">
        <f>HYPERLINK("http://geochem.nrcan.gc.ca/cdogs/content/kwd/kwd020018_e.htm", "Fluid (stream)")</f>
        <v>Fluid (stream)</v>
      </c>
      <c r="D2042" s="1" t="str">
        <f>HYPERLINK("http://geochem.nrcan.gc.ca/cdogs/content/kwd/kwd080076_e.htm", "Filtering: 0.45 µm filter paper")</f>
        <v>Filtering: 0.45 µm filter paper</v>
      </c>
      <c r="E2042" s="1" t="str">
        <f>HYPERLINK("http://geochem.nrcan.gc.ca/cdogs/content/dgp/dgp00002_e.htm", "Total")</f>
        <v>Total</v>
      </c>
      <c r="F2042" s="1" t="str">
        <f>HYPERLINK("http://geochem.nrcan.gc.ca/cdogs/content/agp/agp01500_e.htm", "SO4 | NONE | IEC")</f>
        <v>SO4 | NONE | IEC</v>
      </c>
      <c r="G2042" s="1" t="str">
        <f>HYPERLINK("http://geochem.nrcan.gc.ca/cdogs/content/mth/mth01169_e.htm", "1169")</f>
        <v>1169</v>
      </c>
      <c r="H2042" s="1" t="str">
        <f>HYPERLINK("http://geochem.nrcan.gc.ca/cdogs/content/bdl/bdl210484_e.htm", "210484")</f>
        <v>210484</v>
      </c>
      <c r="I2042" s="1" t="str">
        <f>HYPERLINK("http://geochem.nrcan.gc.ca/cdogs/content/prj/prj210099_e.htm", "210099")</f>
        <v>210099</v>
      </c>
      <c r="J2042" s="1" t="str">
        <f>HYPERLINK("http://geochem.nrcan.gc.ca/cdogs/content/svy/svy210158_e.htm", "210158")</f>
        <v>210158</v>
      </c>
      <c r="L2042" t="s">
        <v>8907</v>
      </c>
      <c r="M2042">
        <v>68.2</v>
      </c>
      <c r="N2042" t="s">
        <v>8907</v>
      </c>
      <c r="O2042" t="s">
        <v>8908</v>
      </c>
      <c r="P2042" t="s">
        <v>8909</v>
      </c>
      <c r="Q2042" t="s">
        <v>8910</v>
      </c>
      <c r="R2042" t="s">
        <v>8911</v>
      </c>
      <c r="T2042" t="s">
        <v>25</v>
      </c>
    </row>
    <row r="2043" spans="1:20" x14ac:dyDescent="0.25">
      <c r="A2043">
        <v>62.033782299999999</v>
      </c>
      <c r="B2043">
        <v>-128.87416110000001</v>
      </c>
      <c r="C2043" s="1" t="str">
        <f>HYPERLINK("http://geochem.nrcan.gc.ca/cdogs/content/kwd/kwd020018_e.htm", "Fluid (stream)")</f>
        <v>Fluid (stream)</v>
      </c>
      <c r="D2043" s="1" t="str">
        <f>HYPERLINK("http://geochem.nrcan.gc.ca/cdogs/content/kwd/kwd080076_e.htm", "Filtering: 0.45 µm filter paper")</f>
        <v>Filtering: 0.45 µm filter paper</v>
      </c>
      <c r="E2043" s="1" t="str">
        <f>HYPERLINK("http://geochem.nrcan.gc.ca/cdogs/content/dgp/dgp00002_e.htm", "Total")</f>
        <v>Total</v>
      </c>
      <c r="F2043" s="1" t="str">
        <f>HYPERLINK("http://geochem.nrcan.gc.ca/cdogs/content/agp/agp01500_e.htm", "SO4 | NONE | IEC")</f>
        <v>SO4 | NONE | IEC</v>
      </c>
      <c r="G2043" s="1" t="str">
        <f>HYPERLINK("http://geochem.nrcan.gc.ca/cdogs/content/mth/mth01169_e.htm", "1169")</f>
        <v>1169</v>
      </c>
      <c r="H2043" s="1" t="str">
        <f>HYPERLINK("http://geochem.nrcan.gc.ca/cdogs/content/bdl/bdl210484_e.htm", "210484")</f>
        <v>210484</v>
      </c>
      <c r="I2043" s="1" t="str">
        <f>HYPERLINK("http://geochem.nrcan.gc.ca/cdogs/content/prj/prj210099_e.htm", "210099")</f>
        <v>210099</v>
      </c>
      <c r="J2043" s="1" t="str">
        <f>HYPERLINK("http://geochem.nrcan.gc.ca/cdogs/content/svy/svy210158_e.htm", "210158")</f>
        <v>210158</v>
      </c>
      <c r="L2043" t="s">
        <v>8912</v>
      </c>
      <c r="M2043">
        <v>133.80000000000001</v>
      </c>
      <c r="N2043" t="s">
        <v>8912</v>
      </c>
      <c r="O2043" t="s">
        <v>8913</v>
      </c>
      <c r="P2043" t="s">
        <v>8914</v>
      </c>
      <c r="Q2043" t="s">
        <v>8915</v>
      </c>
      <c r="R2043" t="s">
        <v>8916</v>
      </c>
      <c r="T2043" t="s">
        <v>25</v>
      </c>
    </row>
    <row r="2044" spans="1:20" x14ac:dyDescent="0.25">
      <c r="A2044">
        <v>62.003878800000003</v>
      </c>
      <c r="B2044">
        <v>-128.8159125</v>
      </c>
      <c r="C2044" s="1" t="str">
        <f>HYPERLINK("http://geochem.nrcan.gc.ca/cdogs/content/kwd/kwd020018_e.htm", "Fluid (stream)")</f>
        <v>Fluid (stream)</v>
      </c>
      <c r="D2044" s="1" t="str">
        <f>HYPERLINK("http://geochem.nrcan.gc.ca/cdogs/content/kwd/kwd080076_e.htm", "Filtering: 0.45 µm filter paper")</f>
        <v>Filtering: 0.45 µm filter paper</v>
      </c>
      <c r="E2044" s="1" t="str">
        <f>HYPERLINK("http://geochem.nrcan.gc.ca/cdogs/content/dgp/dgp00002_e.htm", "Total")</f>
        <v>Total</v>
      </c>
      <c r="F2044" s="1" t="str">
        <f>HYPERLINK("http://geochem.nrcan.gc.ca/cdogs/content/agp/agp01500_e.htm", "SO4 | NONE | IEC")</f>
        <v>SO4 | NONE | IEC</v>
      </c>
      <c r="G2044" s="1" t="str">
        <f>HYPERLINK("http://geochem.nrcan.gc.ca/cdogs/content/mth/mth01169_e.htm", "1169")</f>
        <v>1169</v>
      </c>
      <c r="H2044" s="1" t="str">
        <f>HYPERLINK("http://geochem.nrcan.gc.ca/cdogs/content/bdl/bdl210484_e.htm", "210484")</f>
        <v>210484</v>
      </c>
      <c r="I2044" s="1" t="str">
        <f>HYPERLINK("http://geochem.nrcan.gc.ca/cdogs/content/prj/prj210099_e.htm", "210099")</f>
        <v>210099</v>
      </c>
      <c r="J2044" s="1" t="str">
        <f>HYPERLINK("http://geochem.nrcan.gc.ca/cdogs/content/svy/svy210158_e.htm", "210158")</f>
        <v>210158</v>
      </c>
      <c r="L2044" t="s">
        <v>376</v>
      </c>
      <c r="M2044">
        <v>20.7</v>
      </c>
      <c r="N2044" t="s">
        <v>376</v>
      </c>
      <c r="O2044" t="s">
        <v>8917</v>
      </c>
      <c r="P2044" t="s">
        <v>8918</v>
      </c>
      <c r="Q2044" t="s">
        <v>8919</v>
      </c>
      <c r="R2044" t="s">
        <v>8920</v>
      </c>
      <c r="T2044" t="s">
        <v>25</v>
      </c>
    </row>
    <row r="2045" spans="1:20" x14ac:dyDescent="0.25">
      <c r="A2045">
        <v>62.011150399999998</v>
      </c>
      <c r="B2045">
        <v>-128.8033585</v>
      </c>
      <c r="C2045" s="1" t="str">
        <f>HYPERLINK("http://geochem.nrcan.gc.ca/cdogs/content/kwd/kwd020018_e.htm", "Fluid (stream)")</f>
        <v>Fluid (stream)</v>
      </c>
      <c r="D2045" s="1" t="str">
        <f>HYPERLINK("http://geochem.nrcan.gc.ca/cdogs/content/kwd/kwd080076_e.htm", "Filtering: 0.45 µm filter paper")</f>
        <v>Filtering: 0.45 µm filter paper</v>
      </c>
      <c r="E2045" s="1" t="str">
        <f>HYPERLINK("http://geochem.nrcan.gc.ca/cdogs/content/dgp/dgp00002_e.htm", "Total")</f>
        <v>Total</v>
      </c>
      <c r="F2045" s="1" t="str">
        <f>HYPERLINK("http://geochem.nrcan.gc.ca/cdogs/content/agp/agp01500_e.htm", "SO4 | NONE | IEC")</f>
        <v>SO4 | NONE | IEC</v>
      </c>
      <c r="G2045" s="1" t="str">
        <f>HYPERLINK("http://geochem.nrcan.gc.ca/cdogs/content/mth/mth01169_e.htm", "1169")</f>
        <v>1169</v>
      </c>
      <c r="H2045" s="1" t="str">
        <f>HYPERLINK("http://geochem.nrcan.gc.ca/cdogs/content/bdl/bdl210484_e.htm", "210484")</f>
        <v>210484</v>
      </c>
      <c r="I2045" s="1" t="str">
        <f>HYPERLINK("http://geochem.nrcan.gc.ca/cdogs/content/prj/prj210099_e.htm", "210099")</f>
        <v>210099</v>
      </c>
      <c r="J2045" s="1" t="str">
        <f>HYPERLINK("http://geochem.nrcan.gc.ca/cdogs/content/svy/svy210158_e.htm", "210158")</f>
        <v>210158</v>
      </c>
      <c r="L2045" t="s">
        <v>7628</v>
      </c>
      <c r="M2045">
        <v>25.6</v>
      </c>
      <c r="N2045" t="s">
        <v>7628</v>
      </c>
      <c r="O2045" t="s">
        <v>8921</v>
      </c>
      <c r="P2045" t="s">
        <v>8922</v>
      </c>
      <c r="Q2045" t="s">
        <v>8923</v>
      </c>
      <c r="R2045" t="s">
        <v>8924</v>
      </c>
      <c r="T2045" t="s">
        <v>25</v>
      </c>
    </row>
    <row r="2046" spans="1:20" x14ac:dyDescent="0.25">
      <c r="A2046">
        <v>62.031277299999999</v>
      </c>
      <c r="B2046">
        <v>-128.83875789999999</v>
      </c>
      <c r="C2046" s="1" t="str">
        <f>HYPERLINK("http://geochem.nrcan.gc.ca/cdogs/content/kwd/kwd020018_e.htm", "Fluid (stream)")</f>
        <v>Fluid (stream)</v>
      </c>
      <c r="D2046" s="1" t="str">
        <f>HYPERLINK("http://geochem.nrcan.gc.ca/cdogs/content/kwd/kwd080076_e.htm", "Filtering: 0.45 µm filter paper")</f>
        <v>Filtering: 0.45 µm filter paper</v>
      </c>
      <c r="E2046" s="1" t="str">
        <f>HYPERLINK("http://geochem.nrcan.gc.ca/cdogs/content/dgp/dgp00002_e.htm", "Total")</f>
        <v>Total</v>
      </c>
      <c r="F2046" s="1" t="str">
        <f>HYPERLINK("http://geochem.nrcan.gc.ca/cdogs/content/agp/agp01500_e.htm", "SO4 | NONE | IEC")</f>
        <v>SO4 | NONE | IEC</v>
      </c>
      <c r="G2046" s="1" t="str">
        <f>HYPERLINK("http://geochem.nrcan.gc.ca/cdogs/content/mth/mth01169_e.htm", "1169")</f>
        <v>1169</v>
      </c>
      <c r="H2046" s="1" t="str">
        <f>HYPERLINK("http://geochem.nrcan.gc.ca/cdogs/content/bdl/bdl210484_e.htm", "210484")</f>
        <v>210484</v>
      </c>
      <c r="I2046" s="1" t="str">
        <f>HYPERLINK("http://geochem.nrcan.gc.ca/cdogs/content/prj/prj210099_e.htm", "210099")</f>
        <v>210099</v>
      </c>
      <c r="J2046" s="1" t="str">
        <f>HYPERLINK("http://geochem.nrcan.gc.ca/cdogs/content/svy/svy210158_e.htm", "210158")</f>
        <v>210158</v>
      </c>
      <c r="L2046" t="s">
        <v>1195</v>
      </c>
      <c r="M2046">
        <v>23.6</v>
      </c>
      <c r="N2046" t="s">
        <v>1195</v>
      </c>
      <c r="O2046" t="s">
        <v>8925</v>
      </c>
      <c r="P2046" t="s">
        <v>8926</v>
      </c>
      <c r="Q2046" t="s">
        <v>8927</v>
      </c>
      <c r="R2046" t="s">
        <v>8928</v>
      </c>
      <c r="T2046" t="s">
        <v>25</v>
      </c>
    </row>
    <row r="2047" spans="1:20" x14ac:dyDescent="0.25">
      <c r="A2047">
        <v>62.081111999999997</v>
      </c>
      <c r="B2047">
        <v>-128.7331294</v>
      </c>
      <c r="C2047" s="1" t="str">
        <f>HYPERLINK("http://geochem.nrcan.gc.ca/cdogs/content/kwd/kwd020018_e.htm", "Fluid (stream)")</f>
        <v>Fluid (stream)</v>
      </c>
      <c r="D2047" s="1" t="str">
        <f>HYPERLINK("http://geochem.nrcan.gc.ca/cdogs/content/kwd/kwd080076_e.htm", "Filtering: 0.45 µm filter paper")</f>
        <v>Filtering: 0.45 µm filter paper</v>
      </c>
      <c r="E2047" s="1" t="str">
        <f>HYPERLINK("http://geochem.nrcan.gc.ca/cdogs/content/dgp/dgp00002_e.htm", "Total")</f>
        <v>Total</v>
      </c>
      <c r="F2047" s="1" t="str">
        <f>HYPERLINK("http://geochem.nrcan.gc.ca/cdogs/content/agp/agp01500_e.htm", "SO4 | NONE | IEC")</f>
        <v>SO4 | NONE | IEC</v>
      </c>
      <c r="G2047" s="1" t="str">
        <f>HYPERLINK("http://geochem.nrcan.gc.ca/cdogs/content/mth/mth01169_e.htm", "1169")</f>
        <v>1169</v>
      </c>
      <c r="H2047" s="1" t="str">
        <f>HYPERLINK("http://geochem.nrcan.gc.ca/cdogs/content/bdl/bdl210484_e.htm", "210484")</f>
        <v>210484</v>
      </c>
      <c r="I2047" s="1" t="str">
        <f>HYPERLINK("http://geochem.nrcan.gc.ca/cdogs/content/prj/prj210099_e.htm", "210099")</f>
        <v>210099</v>
      </c>
      <c r="J2047" s="1" t="str">
        <f>HYPERLINK("http://geochem.nrcan.gc.ca/cdogs/content/svy/svy210158_e.htm", "210158")</f>
        <v>210158</v>
      </c>
      <c r="L2047" t="s">
        <v>3013</v>
      </c>
      <c r="M2047">
        <v>36.700000000000003</v>
      </c>
      <c r="N2047" t="s">
        <v>3013</v>
      </c>
      <c r="O2047" t="s">
        <v>8929</v>
      </c>
      <c r="P2047" t="s">
        <v>8930</v>
      </c>
      <c r="Q2047" t="s">
        <v>8931</v>
      </c>
      <c r="R2047" t="s">
        <v>8932</v>
      </c>
      <c r="T2047" t="s">
        <v>25</v>
      </c>
    </row>
    <row r="2048" spans="1:20" x14ac:dyDescent="0.25">
      <c r="A2048">
        <v>62.078087600000003</v>
      </c>
      <c r="B2048">
        <v>-128.72440829999999</v>
      </c>
      <c r="C2048" s="1" t="str">
        <f>HYPERLINK("http://geochem.nrcan.gc.ca/cdogs/content/kwd/kwd020018_e.htm", "Fluid (stream)")</f>
        <v>Fluid (stream)</v>
      </c>
      <c r="D2048" s="1" t="str">
        <f>HYPERLINK("http://geochem.nrcan.gc.ca/cdogs/content/kwd/kwd080076_e.htm", "Filtering: 0.45 µm filter paper")</f>
        <v>Filtering: 0.45 µm filter paper</v>
      </c>
      <c r="E2048" s="1" t="str">
        <f>HYPERLINK("http://geochem.nrcan.gc.ca/cdogs/content/dgp/dgp00002_e.htm", "Total")</f>
        <v>Total</v>
      </c>
      <c r="F2048" s="1" t="str">
        <f>HYPERLINK("http://geochem.nrcan.gc.ca/cdogs/content/agp/agp01500_e.htm", "SO4 | NONE | IEC")</f>
        <v>SO4 | NONE | IEC</v>
      </c>
      <c r="G2048" s="1" t="str">
        <f>HYPERLINK("http://geochem.nrcan.gc.ca/cdogs/content/mth/mth01169_e.htm", "1169")</f>
        <v>1169</v>
      </c>
      <c r="H2048" s="1" t="str">
        <f>HYPERLINK("http://geochem.nrcan.gc.ca/cdogs/content/bdl/bdl210484_e.htm", "210484")</f>
        <v>210484</v>
      </c>
      <c r="I2048" s="1" t="str">
        <f>HYPERLINK("http://geochem.nrcan.gc.ca/cdogs/content/prj/prj210099_e.htm", "210099")</f>
        <v>210099</v>
      </c>
      <c r="J2048" s="1" t="str">
        <f>HYPERLINK("http://geochem.nrcan.gc.ca/cdogs/content/svy/svy210158_e.htm", "210158")</f>
        <v>210158</v>
      </c>
      <c r="L2048" t="s">
        <v>348</v>
      </c>
      <c r="M2048">
        <v>2.2000000000000002</v>
      </c>
      <c r="N2048" t="s">
        <v>348</v>
      </c>
      <c r="O2048" t="s">
        <v>8933</v>
      </c>
      <c r="P2048" t="s">
        <v>8934</v>
      </c>
      <c r="Q2048" t="s">
        <v>8935</v>
      </c>
      <c r="R2048" t="s">
        <v>8936</v>
      </c>
      <c r="T2048" t="s">
        <v>25</v>
      </c>
    </row>
    <row r="2049" spans="1:20" x14ac:dyDescent="0.25">
      <c r="A2049">
        <v>62.062338400000002</v>
      </c>
      <c r="B2049">
        <v>-128.700885</v>
      </c>
      <c r="C2049" s="1" t="str">
        <f>HYPERLINK("http://geochem.nrcan.gc.ca/cdogs/content/kwd/kwd020018_e.htm", "Fluid (stream)")</f>
        <v>Fluid (stream)</v>
      </c>
      <c r="D2049" s="1" t="str">
        <f>HYPERLINK("http://geochem.nrcan.gc.ca/cdogs/content/kwd/kwd080076_e.htm", "Filtering: 0.45 µm filter paper")</f>
        <v>Filtering: 0.45 µm filter paper</v>
      </c>
      <c r="E2049" s="1" t="str">
        <f>HYPERLINK("http://geochem.nrcan.gc.ca/cdogs/content/dgp/dgp00002_e.htm", "Total")</f>
        <v>Total</v>
      </c>
      <c r="F2049" s="1" t="str">
        <f>HYPERLINK("http://geochem.nrcan.gc.ca/cdogs/content/agp/agp01500_e.htm", "SO4 | NONE | IEC")</f>
        <v>SO4 | NONE | IEC</v>
      </c>
      <c r="G2049" s="1" t="str">
        <f>HYPERLINK("http://geochem.nrcan.gc.ca/cdogs/content/mth/mth01169_e.htm", "1169")</f>
        <v>1169</v>
      </c>
      <c r="H2049" s="1" t="str">
        <f>HYPERLINK("http://geochem.nrcan.gc.ca/cdogs/content/bdl/bdl210484_e.htm", "210484")</f>
        <v>210484</v>
      </c>
      <c r="I2049" s="1" t="str">
        <f>HYPERLINK("http://geochem.nrcan.gc.ca/cdogs/content/prj/prj210099_e.htm", "210099")</f>
        <v>210099</v>
      </c>
      <c r="J2049" s="1" t="str">
        <f>HYPERLINK("http://geochem.nrcan.gc.ca/cdogs/content/svy/svy210158_e.htm", "210158")</f>
        <v>210158</v>
      </c>
      <c r="L2049" t="s">
        <v>4728</v>
      </c>
      <c r="M2049">
        <v>36.1</v>
      </c>
      <c r="N2049" t="s">
        <v>4728</v>
      </c>
      <c r="O2049" t="s">
        <v>8937</v>
      </c>
      <c r="P2049" t="s">
        <v>8938</v>
      </c>
      <c r="Q2049" t="s">
        <v>8939</v>
      </c>
      <c r="R2049" t="s">
        <v>8940</v>
      </c>
      <c r="T2049" t="s">
        <v>25</v>
      </c>
    </row>
    <row r="2050" spans="1:20" x14ac:dyDescent="0.25">
      <c r="C2050" t="s">
        <v>4746</v>
      </c>
      <c r="D2050" t="s">
        <v>4747</v>
      </c>
      <c r="E2050" s="1" t="str">
        <f>HYPERLINK("http://geochem.nrcan.gc.ca/cdogs/content/dgp/dgp00002_e.htm", "Total")</f>
        <v>Total</v>
      </c>
      <c r="F2050" s="1" t="str">
        <f>HYPERLINK("http://geochem.nrcan.gc.ca/cdogs/content/agp/agp01500_e.htm", "SO4 | NONE | IEC")</f>
        <v>SO4 | NONE | IEC</v>
      </c>
      <c r="G2050" s="1" t="str">
        <f>HYPERLINK("http://geochem.nrcan.gc.ca/cdogs/content/mth/mth01169_e.htm", "1169")</f>
        <v>1169</v>
      </c>
      <c r="H2050" s="1" t="str">
        <f>HYPERLINK("http://geochem.nrcan.gc.ca/cdogs/content/bdl/bdl210484_e.htm", "210484")</f>
        <v>210484</v>
      </c>
      <c r="L2050" t="s">
        <v>5339</v>
      </c>
      <c r="M2050">
        <v>12.3</v>
      </c>
      <c r="N2050">
        <v>12.3</v>
      </c>
      <c r="Q2050" t="s">
        <v>8941</v>
      </c>
      <c r="R2050" t="s">
        <v>8942</v>
      </c>
      <c r="T2050">
        <v>0</v>
      </c>
    </row>
    <row r="2051" spans="1:20" x14ac:dyDescent="0.25">
      <c r="A2051">
        <v>62.062291000000002</v>
      </c>
      <c r="B2051">
        <v>-128.69160669999999</v>
      </c>
      <c r="C2051" s="1" t="str">
        <f>HYPERLINK("http://geochem.nrcan.gc.ca/cdogs/content/kwd/kwd020018_e.htm", "Fluid (stream)")</f>
        <v>Fluid (stream)</v>
      </c>
      <c r="D2051" s="1" t="str">
        <f>HYPERLINK("http://geochem.nrcan.gc.ca/cdogs/content/kwd/kwd080076_e.htm", "Filtering: 0.45 µm filter paper")</f>
        <v>Filtering: 0.45 µm filter paper</v>
      </c>
      <c r="E2051" s="1" t="str">
        <f>HYPERLINK("http://geochem.nrcan.gc.ca/cdogs/content/dgp/dgp00002_e.htm", "Total")</f>
        <v>Total</v>
      </c>
      <c r="F2051" s="1" t="str">
        <f>HYPERLINK("http://geochem.nrcan.gc.ca/cdogs/content/agp/agp01500_e.htm", "SO4 | NONE | IEC")</f>
        <v>SO4 | NONE | IEC</v>
      </c>
      <c r="G2051" s="1" t="str">
        <f>HYPERLINK("http://geochem.nrcan.gc.ca/cdogs/content/mth/mth01169_e.htm", "1169")</f>
        <v>1169</v>
      </c>
      <c r="H2051" s="1" t="str">
        <f>HYPERLINK("http://geochem.nrcan.gc.ca/cdogs/content/bdl/bdl210484_e.htm", "210484")</f>
        <v>210484</v>
      </c>
      <c r="I2051" s="1" t="str">
        <f>HYPERLINK("http://geochem.nrcan.gc.ca/cdogs/content/prj/prj210099_e.htm", "210099")</f>
        <v>210099</v>
      </c>
      <c r="J2051" s="1" t="str">
        <f>HYPERLINK("http://geochem.nrcan.gc.ca/cdogs/content/svy/svy210158_e.htm", "210158")</f>
        <v>210158</v>
      </c>
      <c r="L2051" t="s">
        <v>1219</v>
      </c>
      <c r="M2051">
        <v>20.3</v>
      </c>
      <c r="N2051" t="s">
        <v>1219</v>
      </c>
      <c r="O2051" t="s">
        <v>8943</v>
      </c>
      <c r="P2051" t="s">
        <v>8944</v>
      </c>
      <c r="Q2051" t="s">
        <v>8945</v>
      </c>
      <c r="R2051" t="s">
        <v>8946</v>
      </c>
      <c r="T2051" t="s">
        <v>25</v>
      </c>
    </row>
    <row r="2052" spans="1:20" x14ac:dyDescent="0.25">
      <c r="A2052">
        <v>62.063618499999997</v>
      </c>
      <c r="B2052">
        <v>-128.57928630000001</v>
      </c>
      <c r="C2052" s="1" t="str">
        <f>HYPERLINK("http://geochem.nrcan.gc.ca/cdogs/content/kwd/kwd020018_e.htm", "Fluid (stream)")</f>
        <v>Fluid (stream)</v>
      </c>
      <c r="D2052" s="1" t="str">
        <f>HYPERLINK("http://geochem.nrcan.gc.ca/cdogs/content/kwd/kwd080076_e.htm", "Filtering: 0.45 µm filter paper")</f>
        <v>Filtering: 0.45 µm filter paper</v>
      </c>
      <c r="E2052" s="1" t="str">
        <f>HYPERLINK("http://geochem.nrcan.gc.ca/cdogs/content/dgp/dgp00002_e.htm", "Total")</f>
        <v>Total</v>
      </c>
      <c r="F2052" s="1" t="str">
        <f>HYPERLINK("http://geochem.nrcan.gc.ca/cdogs/content/agp/agp01500_e.htm", "SO4 | NONE | IEC")</f>
        <v>SO4 | NONE | IEC</v>
      </c>
      <c r="G2052" s="1" t="str">
        <f>HYPERLINK("http://geochem.nrcan.gc.ca/cdogs/content/mth/mth01169_e.htm", "1169")</f>
        <v>1169</v>
      </c>
      <c r="H2052" s="1" t="str">
        <f>HYPERLINK("http://geochem.nrcan.gc.ca/cdogs/content/bdl/bdl210484_e.htm", "210484")</f>
        <v>210484</v>
      </c>
      <c r="I2052" s="1" t="str">
        <f>HYPERLINK("http://geochem.nrcan.gc.ca/cdogs/content/prj/prj210099_e.htm", "210099")</f>
        <v>210099</v>
      </c>
      <c r="J2052" s="1" t="str">
        <f>HYPERLINK("http://geochem.nrcan.gc.ca/cdogs/content/svy/svy210158_e.htm", "210158")</f>
        <v>210158</v>
      </c>
      <c r="L2052" t="s">
        <v>5228</v>
      </c>
      <c r="M2052">
        <v>35.200000000000003</v>
      </c>
      <c r="N2052" t="s">
        <v>5228</v>
      </c>
      <c r="O2052" t="s">
        <v>8947</v>
      </c>
      <c r="P2052" t="s">
        <v>8948</v>
      </c>
      <c r="Q2052" t="s">
        <v>8949</v>
      </c>
      <c r="R2052" t="s">
        <v>8950</v>
      </c>
      <c r="T2052" t="s">
        <v>25</v>
      </c>
    </row>
    <row r="2053" spans="1:20" x14ac:dyDescent="0.25">
      <c r="A2053">
        <v>62.0329865</v>
      </c>
      <c r="B2053">
        <v>-128.61168480000001</v>
      </c>
      <c r="C2053" s="1" t="str">
        <f>HYPERLINK("http://geochem.nrcan.gc.ca/cdogs/content/kwd/kwd020018_e.htm", "Fluid (stream)")</f>
        <v>Fluid (stream)</v>
      </c>
      <c r="D2053" s="1" t="str">
        <f>HYPERLINK("http://geochem.nrcan.gc.ca/cdogs/content/kwd/kwd080076_e.htm", "Filtering: 0.45 µm filter paper")</f>
        <v>Filtering: 0.45 µm filter paper</v>
      </c>
      <c r="E2053" s="1" t="str">
        <f>HYPERLINK("http://geochem.nrcan.gc.ca/cdogs/content/dgp/dgp00002_e.htm", "Total")</f>
        <v>Total</v>
      </c>
      <c r="F2053" s="1" t="str">
        <f>HYPERLINK("http://geochem.nrcan.gc.ca/cdogs/content/agp/agp01500_e.htm", "SO4 | NONE | IEC")</f>
        <v>SO4 | NONE | IEC</v>
      </c>
      <c r="G2053" s="1" t="str">
        <f>HYPERLINK("http://geochem.nrcan.gc.ca/cdogs/content/mth/mth01169_e.htm", "1169")</f>
        <v>1169</v>
      </c>
      <c r="H2053" s="1" t="str">
        <f>HYPERLINK("http://geochem.nrcan.gc.ca/cdogs/content/bdl/bdl210484_e.htm", "210484")</f>
        <v>210484</v>
      </c>
      <c r="I2053" s="1" t="str">
        <f>HYPERLINK("http://geochem.nrcan.gc.ca/cdogs/content/prj/prj210099_e.htm", "210099")</f>
        <v>210099</v>
      </c>
      <c r="J2053" s="1" t="str">
        <f>HYPERLINK("http://geochem.nrcan.gc.ca/cdogs/content/svy/svy210158_e.htm", "210158")</f>
        <v>210158</v>
      </c>
      <c r="L2053" t="s">
        <v>362</v>
      </c>
      <c r="M2053">
        <v>6.6</v>
      </c>
      <c r="N2053" t="s">
        <v>362</v>
      </c>
      <c r="O2053" t="s">
        <v>8951</v>
      </c>
      <c r="P2053" t="s">
        <v>8952</v>
      </c>
      <c r="Q2053" t="s">
        <v>8953</v>
      </c>
      <c r="R2053" t="s">
        <v>8954</v>
      </c>
      <c r="T2053" t="s">
        <v>25</v>
      </c>
    </row>
    <row r="2054" spans="1:20" x14ac:dyDescent="0.25">
      <c r="A2054">
        <v>62.019478300000003</v>
      </c>
      <c r="B2054">
        <v>-128.64905350000001</v>
      </c>
      <c r="C2054" s="1" t="str">
        <f>HYPERLINK("http://geochem.nrcan.gc.ca/cdogs/content/kwd/kwd020018_e.htm", "Fluid (stream)")</f>
        <v>Fluid (stream)</v>
      </c>
      <c r="D2054" s="1" t="str">
        <f>HYPERLINK("http://geochem.nrcan.gc.ca/cdogs/content/kwd/kwd080076_e.htm", "Filtering: 0.45 µm filter paper")</f>
        <v>Filtering: 0.45 µm filter paper</v>
      </c>
      <c r="E2054" s="1" t="str">
        <f>HYPERLINK("http://geochem.nrcan.gc.ca/cdogs/content/dgp/dgp00002_e.htm", "Total")</f>
        <v>Total</v>
      </c>
      <c r="F2054" s="1" t="str">
        <f>HYPERLINK("http://geochem.nrcan.gc.ca/cdogs/content/agp/agp01500_e.htm", "SO4 | NONE | IEC")</f>
        <v>SO4 | NONE | IEC</v>
      </c>
      <c r="G2054" s="1" t="str">
        <f>HYPERLINK("http://geochem.nrcan.gc.ca/cdogs/content/mth/mth01169_e.htm", "1169")</f>
        <v>1169</v>
      </c>
      <c r="H2054" s="1" t="str">
        <f>HYPERLINK("http://geochem.nrcan.gc.ca/cdogs/content/bdl/bdl210484_e.htm", "210484")</f>
        <v>210484</v>
      </c>
      <c r="I2054" s="1" t="str">
        <f>HYPERLINK("http://geochem.nrcan.gc.ca/cdogs/content/prj/prj210099_e.htm", "210099")</f>
        <v>210099</v>
      </c>
      <c r="J2054" s="1" t="str">
        <f>HYPERLINK("http://geochem.nrcan.gc.ca/cdogs/content/svy/svy210158_e.htm", "210158")</f>
        <v>210158</v>
      </c>
      <c r="L2054" t="s">
        <v>877</v>
      </c>
      <c r="M2054">
        <v>30.6</v>
      </c>
      <c r="N2054" t="s">
        <v>877</v>
      </c>
      <c r="O2054" t="s">
        <v>8955</v>
      </c>
      <c r="P2054" t="s">
        <v>8956</v>
      </c>
      <c r="Q2054" t="s">
        <v>8957</v>
      </c>
      <c r="R2054" t="s">
        <v>8958</v>
      </c>
      <c r="T2054" t="s">
        <v>25</v>
      </c>
    </row>
    <row r="2055" spans="1:20" x14ac:dyDescent="0.25">
      <c r="A2055">
        <v>62.0167839</v>
      </c>
      <c r="B2055">
        <v>-128.6280519</v>
      </c>
      <c r="C2055" s="1" t="str">
        <f>HYPERLINK("http://geochem.nrcan.gc.ca/cdogs/content/kwd/kwd020018_e.htm", "Fluid (stream)")</f>
        <v>Fluid (stream)</v>
      </c>
      <c r="D2055" s="1" t="str">
        <f>HYPERLINK("http://geochem.nrcan.gc.ca/cdogs/content/kwd/kwd080076_e.htm", "Filtering: 0.45 µm filter paper")</f>
        <v>Filtering: 0.45 µm filter paper</v>
      </c>
      <c r="E2055" s="1" t="str">
        <f>HYPERLINK("http://geochem.nrcan.gc.ca/cdogs/content/dgp/dgp00002_e.htm", "Total")</f>
        <v>Total</v>
      </c>
      <c r="F2055" s="1" t="str">
        <f>HYPERLINK("http://geochem.nrcan.gc.ca/cdogs/content/agp/agp01500_e.htm", "SO4 | NONE | IEC")</f>
        <v>SO4 | NONE | IEC</v>
      </c>
      <c r="G2055" s="1" t="str">
        <f>HYPERLINK("http://geochem.nrcan.gc.ca/cdogs/content/mth/mth01169_e.htm", "1169")</f>
        <v>1169</v>
      </c>
      <c r="H2055" s="1" t="str">
        <f>HYPERLINK("http://geochem.nrcan.gc.ca/cdogs/content/bdl/bdl210484_e.htm", "210484")</f>
        <v>210484</v>
      </c>
      <c r="I2055" s="1" t="str">
        <f>HYPERLINK("http://geochem.nrcan.gc.ca/cdogs/content/prj/prj210099_e.htm", "210099")</f>
        <v>210099</v>
      </c>
      <c r="J2055" s="1" t="str">
        <f>HYPERLINK("http://geochem.nrcan.gc.ca/cdogs/content/svy/svy210158_e.htm", "210158")</f>
        <v>210158</v>
      </c>
      <c r="L2055" t="s">
        <v>8442</v>
      </c>
      <c r="M2055">
        <v>19.100000000000001</v>
      </c>
      <c r="N2055" t="s">
        <v>8442</v>
      </c>
      <c r="O2055" t="s">
        <v>8959</v>
      </c>
      <c r="P2055" t="s">
        <v>8960</v>
      </c>
      <c r="Q2055" t="s">
        <v>8961</v>
      </c>
      <c r="R2055" t="s">
        <v>8962</v>
      </c>
      <c r="T2055" t="s">
        <v>25</v>
      </c>
    </row>
    <row r="2056" spans="1:20" x14ac:dyDescent="0.25">
      <c r="A2056">
        <v>62.023247499999997</v>
      </c>
      <c r="B2056">
        <v>-128.5555569</v>
      </c>
      <c r="C2056" s="1" t="str">
        <f>HYPERLINK("http://geochem.nrcan.gc.ca/cdogs/content/kwd/kwd020018_e.htm", "Fluid (stream)")</f>
        <v>Fluid (stream)</v>
      </c>
      <c r="D2056" s="1" t="str">
        <f>HYPERLINK("http://geochem.nrcan.gc.ca/cdogs/content/kwd/kwd080076_e.htm", "Filtering: 0.45 µm filter paper")</f>
        <v>Filtering: 0.45 µm filter paper</v>
      </c>
      <c r="E2056" s="1" t="str">
        <f>HYPERLINK("http://geochem.nrcan.gc.ca/cdogs/content/dgp/dgp00002_e.htm", "Total")</f>
        <v>Total</v>
      </c>
      <c r="F2056" s="1" t="str">
        <f>HYPERLINK("http://geochem.nrcan.gc.ca/cdogs/content/agp/agp01500_e.htm", "SO4 | NONE | IEC")</f>
        <v>SO4 | NONE | IEC</v>
      </c>
      <c r="G2056" s="1" t="str">
        <f>HYPERLINK("http://geochem.nrcan.gc.ca/cdogs/content/mth/mth01169_e.htm", "1169")</f>
        <v>1169</v>
      </c>
      <c r="H2056" s="1" t="str">
        <f>HYPERLINK("http://geochem.nrcan.gc.ca/cdogs/content/bdl/bdl210484_e.htm", "210484")</f>
        <v>210484</v>
      </c>
      <c r="I2056" s="1" t="str">
        <f>HYPERLINK("http://geochem.nrcan.gc.ca/cdogs/content/prj/prj210099_e.htm", "210099")</f>
        <v>210099</v>
      </c>
      <c r="J2056" s="1" t="str">
        <f>HYPERLINK("http://geochem.nrcan.gc.ca/cdogs/content/svy/svy210158_e.htm", "210158")</f>
        <v>210158</v>
      </c>
      <c r="L2056" t="s">
        <v>1818</v>
      </c>
      <c r="M2056">
        <v>11.4</v>
      </c>
      <c r="N2056" t="s">
        <v>1818</v>
      </c>
      <c r="O2056" t="s">
        <v>8963</v>
      </c>
      <c r="P2056" t="s">
        <v>8964</v>
      </c>
      <c r="Q2056" t="s">
        <v>8965</v>
      </c>
      <c r="R2056" t="s">
        <v>8966</v>
      </c>
      <c r="T2056" t="s">
        <v>25</v>
      </c>
    </row>
    <row r="2057" spans="1:20" x14ac:dyDescent="0.25">
      <c r="A2057">
        <v>62.011933499999998</v>
      </c>
      <c r="B2057">
        <v>-128.54905529999999</v>
      </c>
      <c r="C2057" s="1" t="str">
        <f>HYPERLINK("http://geochem.nrcan.gc.ca/cdogs/content/kwd/kwd020018_e.htm", "Fluid (stream)")</f>
        <v>Fluid (stream)</v>
      </c>
      <c r="D2057" s="1" t="str">
        <f>HYPERLINK("http://geochem.nrcan.gc.ca/cdogs/content/kwd/kwd080076_e.htm", "Filtering: 0.45 µm filter paper")</f>
        <v>Filtering: 0.45 µm filter paper</v>
      </c>
      <c r="E2057" s="1" t="str">
        <f>HYPERLINK("http://geochem.nrcan.gc.ca/cdogs/content/dgp/dgp00002_e.htm", "Total")</f>
        <v>Total</v>
      </c>
      <c r="F2057" s="1" t="str">
        <f>HYPERLINK("http://geochem.nrcan.gc.ca/cdogs/content/agp/agp01500_e.htm", "SO4 | NONE | IEC")</f>
        <v>SO4 | NONE | IEC</v>
      </c>
      <c r="G2057" s="1" t="str">
        <f>HYPERLINK("http://geochem.nrcan.gc.ca/cdogs/content/mth/mth01169_e.htm", "1169")</f>
        <v>1169</v>
      </c>
      <c r="H2057" s="1" t="str">
        <f>HYPERLINK("http://geochem.nrcan.gc.ca/cdogs/content/bdl/bdl210484_e.htm", "210484")</f>
        <v>210484</v>
      </c>
      <c r="I2057" s="1" t="str">
        <f>HYPERLINK("http://geochem.nrcan.gc.ca/cdogs/content/prj/prj210099_e.htm", "210099")</f>
        <v>210099</v>
      </c>
      <c r="J2057" s="1" t="str">
        <f>HYPERLINK("http://geochem.nrcan.gc.ca/cdogs/content/svy/svy210158_e.htm", "210158")</f>
        <v>210158</v>
      </c>
      <c r="L2057" t="s">
        <v>5737</v>
      </c>
      <c r="M2057">
        <v>22.4</v>
      </c>
      <c r="N2057" t="s">
        <v>5737</v>
      </c>
      <c r="O2057" t="s">
        <v>8967</v>
      </c>
      <c r="P2057" t="s">
        <v>8968</v>
      </c>
      <c r="Q2057" t="s">
        <v>8969</v>
      </c>
      <c r="R2057" t="s">
        <v>8970</v>
      </c>
      <c r="T2057" t="s">
        <v>25</v>
      </c>
    </row>
    <row r="2058" spans="1:20" x14ac:dyDescent="0.25">
      <c r="A2058">
        <v>62.028155400000003</v>
      </c>
      <c r="B2058">
        <v>-128.47808939999999</v>
      </c>
      <c r="C2058" s="1" t="str">
        <f>HYPERLINK("http://geochem.nrcan.gc.ca/cdogs/content/kwd/kwd020018_e.htm", "Fluid (stream)")</f>
        <v>Fluid (stream)</v>
      </c>
      <c r="D2058" s="1" t="str">
        <f>HYPERLINK("http://geochem.nrcan.gc.ca/cdogs/content/kwd/kwd080076_e.htm", "Filtering: 0.45 µm filter paper")</f>
        <v>Filtering: 0.45 µm filter paper</v>
      </c>
      <c r="E2058" s="1" t="str">
        <f>HYPERLINK("http://geochem.nrcan.gc.ca/cdogs/content/dgp/dgp00002_e.htm", "Total")</f>
        <v>Total</v>
      </c>
      <c r="F2058" s="1" t="str">
        <f>HYPERLINK("http://geochem.nrcan.gc.ca/cdogs/content/agp/agp01500_e.htm", "SO4 | NONE | IEC")</f>
        <v>SO4 | NONE | IEC</v>
      </c>
      <c r="G2058" s="1" t="str">
        <f>HYPERLINK("http://geochem.nrcan.gc.ca/cdogs/content/mth/mth01169_e.htm", "1169")</f>
        <v>1169</v>
      </c>
      <c r="H2058" s="1" t="str">
        <f>HYPERLINK("http://geochem.nrcan.gc.ca/cdogs/content/bdl/bdl210484_e.htm", "210484")</f>
        <v>210484</v>
      </c>
      <c r="I2058" s="1" t="str">
        <f>HYPERLINK("http://geochem.nrcan.gc.ca/cdogs/content/prj/prj210099_e.htm", "210099")</f>
        <v>210099</v>
      </c>
      <c r="J2058" s="1" t="str">
        <f>HYPERLINK("http://geochem.nrcan.gc.ca/cdogs/content/svy/svy210158_e.htm", "210158")</f>
        <v>210158</v>
      </c>
      <c r="L2058" t="s">
        <v>204</v>
      </c>
      <c r="M2058">
        <v>23.1</v>
      </c>
      <c r="N2058" t="s">
        <v>204</v>
      </c>
      <c r="O2058" t="s">
        <v>8971</v>
      </c>
      <c r="P2058" t="s">
        <v>8972</v>
      </c>
      <c r="Q2058" t="s">
        <v>8973</v>
      </c>
      <c r="R2058" t="s">
        <v>8974</v>
      </c>
      <c r="T2058" t="s">
        <v>25</v>
      </c>
    </row>
    <row r="2059" spans="1:20" x14ac:dyDescent="0.25">
      <c r="A2059">
        <v>62.024631599999999</v>
      </c>
      <c r="B2059">
        <v>-128.47442369999999</v>
      </c>
      <c r="C2059" s="1" t="str">
        <f>HYPERLINK("http://geochem.nrcan.gc.ca/cdogs/content/kwd/kwd020018_e.htm", "Fluid (stream)")</f>
        <v>Fluid (stream)</v>
      </c>
      <c r="D2059" s="1" t="str">
        <f>HYPERLINK("http://geochem.nrcan.gc.ca/cdogs/content/kwd/kwd080076_e.htm", "Filtering: 0.45 µm filter paper")</f>
        <v>Filtering: 0.45 µm filter paper</v>
      </c>
      <c r="E2059" s="1" t="str">
        <f>HYPERLINK("http://geochem.nrcan.gc.ca/cdogs/content/dgp/dgp00002_e.htm", "Total")</f>
        <v>Total</v>
      </c>
      <c r="F2059" s="1" t="str">
        <f>HYPERLINK("http://geochem.nrcan.gc.ca/cdogs/content/agp/agp01500_e.htm", "SO4 | NONE | IEC")</f>
        <v>SO4 | NONE | IEC</v>
      </c>
      <c r="G2059" s="1" t="str">
        <f>HYPERLINK("http://geochem.nrcan.gc.ca/cdogs/content/mth/mth01169_e.htm", "1169")</f>
        <v>1169</v>
      </c>
      <c r="H2059" s="1" t="str">
        <f>HYPERLINK("http://geochem.nrcan.gc.ca/cdogs/content/bdl/bdl210484_e.htm", "210484")</f>
        <v>210484</v>
      </c>
      <c r="I2059" s="1" t="str">
        <f>HYPERLINK("http://geochem.nrcan.gc.ca/cdogs/content/prj/prj210099_e.htm", "210099")</f>
        <v>210099</v>
      </c>
      <c r="J2059" s="1" t="str">
        <f>HYPERLINK("http://geochem.nrcan.gc.ca/cdogs/content/svy/svy210158_e.htm", "210158")</f>
        <v>210158</v>
      </c>
      <c r="L2059" t="s">
        <v>1335</v>
      </c>
      <c r="M2059">
        <v>25.7</v>
      </c>
      <c r="N2059" t="s">
        <v>1335</v>
      </c>
      <c r="O2059" t="s">
        <v>8975</v>
      </c>
      <c r="P2059" t="s">
        <v>8976</v>
      </c>
      <c r="Q2059" t="s">
        <v>8977</v>
      </c>
      <c r="R2059" t="s">
        <v>8978</v>
      </c>
      <c r="T2059" t="s">
        <v>25</v>
      </c>
    </row>
    <row r="2060" spans="1:20" x14ac:dyDescent="0.25">
      <c r="A2060">
        <v>62.017149400000001</v>
      </c>
      <c r="B2060">
        <v>-128.4524887</v>
      </c>
      <c r="C2060" s="1" t="str">
        <f>HYPERLINK("http://geochem.nrcan.gc.ca/cdogs/content/kwd/kwd020018_e.htm", "Fluid (stream)")</f>
        <v>Fluid (stream)</v>
      </c>
      <c r="D2060" s="1" t="str">
        <f>HYPERLINK("http://geochem.nrcan.gc.ca/cdogs/content/kwd/kwd080076_e.htm", "Filtering: 0.45 µm filter paper")</f>
        <v>Filtering: 0.45 µm filter paper</v>
      </c>
      <c r="E2060" s="1" t="str">
        <f>HYPERLINK("http://geochem.nrcan.gc.ca/cdogs/content/dgp/dgp00002_e.htm", "Total")</f>
        <v>Total</v>
      </c>
      <c r="F2060" s="1" t="str">
        <f>HYPERLINK("http://geochem.nrcan.gc.ca/cdogs/content/agp/agp01500_e.htm", "SO4 | NONE | IEC")</f>
        <v>SO4 | NONE | IEC</v>
      </c>
      <c r="G2060" s="1" t="str">
        <f>HYPERLINK("http://geochem.nrcan.gc.ca/cdogs/content/mth/mth01169_e.htm", "1169")</f>
        <v>1169</v>
      </c>
      <c r="H2060" s="1" t="str">
        <f>HYPERLINK("http://geochem.nrcan.gc.ca/cdogs/content/bdl/bdl210484_e.htm", "210484")</f>
        <v>210484</v>
      </c>
      <c r="I2060" s="1" t="str">
        <f>HYPERLINK("http://geochem.nrcan.gc.ca/cdogs/content/prj/prj210099_e.htm", "210099")</f>
        <v>210099</v>
      </c>
      <c r="J2060" s="1" t="str">
        <f>HYPERLINK("http://geochem.nrcan.gc.ca/cdogs/content/svy/svy210158_e.htm", "210158")</f>
        <v>210158</v>
      </c>
      <c r="L2060" t="s">
        <v>4888</v>
      </c>
      <c r="M2060">
        <v>18.8</v>
      </c>
      <c r="N2060" t="s">
        <v>4888</v>
      </c>
      <c r="O2060" t="s">
        <v>8979</v>
      </c>
      <c r="P2060" t="s">
        <v>8980</v>
      </c>
      <c r="Q2060" t="s">
        <v>8981</v>
      </c>
      <c r="R2060" t="s">
        <v>8982</v>
      </c>
      <c r="T2060" t="s">
        <v>25</v>
      </c>
    </row>
    <row r="2061" spans="1:20" x14ac:dyDescent="0.25">
      <c r="A2061">
        <v>62.021057900000002</v>
      </c>
      <c r="B2061">
        <v>-128.44664879999999</v>
      </c>
      <c r="C2061" s="1" t="str">
        <f>HYPERLINK("http://geochem.nrcan.gc.ca/cdogs/content/kwd/kwd020018_e.htm", "Fluid (stream)")</f>
        <v>Fluid (stream)</v>
      </c>
      <c r="D2061" s="1" t="str">
        <f>HYPERLINK("http://geochem.nrcan.gc.ca/cdogs/content/kwd/kwd080076_e.htm", "Filtering: 0.45 µm filter paper")</f>
        <v>Filtering: 0.45 µm filter paper</v>
      </c>
      <c r="E2061" s="1" t="str">
        <f>HYPERLINK("http://geochem.nrcan.gc.ca/cdogs/content/dgp/dgp00002_e.htm", "Total")</f>
        <v>Total</v>
      </c>
      <c r="F2061" s="1" t="str">
        <f>HYPERLINK("http://geochem.nrcan.gc.ca/cdogs/content/agp/agp01500_e.htm", "SO4 | NONE | IEC")</f>
        <v>SO4 | NONE | IEC</v>
      </c>
      <c r="G2061" s="1" t="str">
        <f>HYPERLINK("http://geochem.nrcan.gc.ca/cdogs/content/mth/mth01169_e.htm", "1169")</f>
        <v>1169</v>
      </c>
      <c r="H2061" s="1" t="str">
        <f>HYPERLINK("http://geochem.nrcan.gc.ca/cdogs/content/bdl/bdl210484_e.htm", "210484")</f>
        <v>210484</v>
      </c>
      <c r="I2061" s="1" t="str">
        <f>HYPERLINK("http://geochem.nrcan.gc.ca/cdogs/content/prj/prj210099_e.htm", "210099")</f>
        <v>210099</v>
      </c>
      <c r="J2061" s="1" t="str">
        <f>HYPERLINK("http://geochem.nrcan.gc.ca/cdogs/content/svy/svy210158_e.htm", "210158")</f>
        <v>210158</v>
      </c>
      <c r="L2061" t="s">
        <v>1956</v>
      </c>
      <c r="M2061">
        <v>30.1</v>
      </c>
      <c r="N2061" t="s">
        <v>1956</v>
      </c>
      <c r="O2061" t="s">
        <v>8983</v>
      </c>
      <c r="P2061" t="s">
        <v>8984</v>
      </c>
      <c r="Q2061" t="s">
        <v>8985</v>
      </c>
      <c r="R2061" t="s">
        <v>8986</v>
      </c>
      <c r="T2061" t="s">
        <v>25</v>
      </c>
    </row>
    <row r="2062" spans="1:20" x14ac:dyDescent="0.25">
      <c r="A2062">
        <v>62.3781064</v>
      </c>
      <c r="B2062">
        <v>-129.04469750000001</v>
      </c>
      <c r="C2062" s="1" t="str">
        <f>HYPERLINK("http://geochem.nrcan.gc.ca/cdogs/content/kwd/kwd020018_e.htm", "Fluid (stream)")</f>
        <v>Fluid (stream)</v>
      </c>
      <c r="D2062" s="1" t="str">
        <f>HYPERLINK("http://geochem.nrcan.gc.ca/cdogs/content/kwd/kwd080076_e.htm", "Filtering: 0.45 µm filter paper")</f>
        <v>Filtering: 0.45 µm filter paper</v>
      </c>
      <c r="E2062" s="1" t="str">
        <f>HYPERLINK("http://geochem.nrcan.gc.ca/cdogs/content/dgp/dgp00002_e.htm", "Total")</f>
        <v>Total</v>
      </c>
      <c r="F2062" s="1" t="str">
        <f>HYPERLINK("http://geochem.nrcan.gc.ca/cdogs/content/agp/agp01500_e.htm", "SO4 | NONE | IEC")</f>
        <v>SO4 | NONE | IEC</v>
      </c>
      <c r="G2062" s="1" t="str">
        <f>HYPERLINK("http://geochem.nrcan.gc.ca/cdogs/content/mth/mth01169_e.htm", "1169")</f>
        <v>1169</v>
      </c>
      <c r="H2062" s="1" t="str">
        <f>HYPERLINK("http://geochem.nrcan.gc.ca/cdogs/content/bdl/bdl210484_e.htm", "210484")</f>
        <v>210484</v>
      </c>
      <c r="I2062" s="1" t="str">
        <f>HYPERLINK("http://geochem.nrcan.gc.ca/cdogs/content/prj/prj210099_e.htm", "210099")</f>
        <v>210099</v>
      </c>
      <c r="J2062" s="1" t="str">
        <f>HYPERLINK("http://geochem.nrcan.gc.ca/cdogs/content/svy/svy210158_e.htm", "210158")</f>
        <v>210158</v>
      </c>
      <c r="L2062" t="s">
        <v>8987</v>
      </c>
      <c r="M2062">
        <v>32.9</v>
      </c>
      <c r="N2062" t="s">
        <v>8987</v>
      </c>
      <c r="O2062" t="s">
        <v>8988</v>
      </c>
      <c r="P2062" t="s">
        <v>8989</v>
      </c>
      <c r="Q2062" t="s">
        <v>8990</v>
      </c>
      <c r="R2062" t="s">
        <v>8991</v>
      </c>
      <c r="T2062" t="s">
        <v>25</v>
      </c>
    </row>
    <row r="2063" spans="1:20" x14ac:dyDescent="0.25">
      <c r="A2063">
        <v>62.366228200000002</v>
      </c>
      <c r="B2063">
        <v>-129.05184929999999</v>
      </c>
      <c r="C2063" s="1" t="str">
        <f>HYPERLINK("http://geochem.nrcan.gc.ca/cdogs/content/kwd/kwd020018_e.htm", "Fluid (stream)")</f>
        <v>Fluid (stream)</v>
      </c>
      <c r="D2063" s="1" t="str">
        <f>HYPERLINK("http://geochem.nrcan.gc.ca/cdogs/content/kwd/kwd080076_e.htm", "Filtering: 0.45 µm filter paper")</f>
        <v>Filtering: 0.45 µm filter paper</v>
      </c>
      <c r="E2063" s="1" t="str">
        <f>HYPERLINK("http://geochem.nrcan.gc.ca/cdogs/content/dgp/dgp00002_e.htm", "Total")</f>
        <v>Total</v>
      </c>
      <c r="F2063" s="1" t="str">
        <f>HYPERLINK("http://geochem.nrcan.gc.ca/cdogs/content/agp/agp01500_e.htm", "SO4 | NONE | IEC")</f>
        <v>SO4 | NONE | IEC</v>
      </c>
      <c r="G2063" s="1" t="str">
        <f>HYPERLINK("http://geochem.nrcan.gc.ca/cdogs/content/mth/mth01169_e.htm", "1169")</f>
        <v>1169</v>
      </c>
      <c r="H2063" s="1" t="str">
        <f>HYPERLINK("http://geochem.nrcan.gc.ca/cdogs/content/bdl/bdl210484_e.htm", "210484")</f>
        <v>210484</v>
      </c>
      <c r="I2063" s="1" t="str">
        <f>HYPERLINK("http://geochem.nrcan.gc.ca/cdogs/content/prj/prj210099_e.htm", "210099")</f>
        <v>210099</v>
      </c>
      <c r="J2063" s="1" t="str">
        <f>HYPERLINK("http://geochem.nrcan.gc.ca/cdogs/content/svy/svy210158_e.htm", "210158")</f>
        <v>210158</v>
      </c>
      <c r="L2063" t="s">
        <v>8992</v>
      </c>
      <c r="M2063">
        <v>36.299999999999997</v>
      </c>
      <c r="N2063" t="s">
        <v>8992</v>
      </c>
      <c r="O2063" t="s">
        <v>8993</v>
      </c>
      <c r="P2063" t="s">
        <v>8994</v>
      </c>
      <c r="Q2063" t="s">
        <v>8995</v>
      </c>
      <c r="R2063" t="s">
        <v>8996</v>
      </c>
      <c r="T2063" t="s">
        <v>25</v>
      </c>
    </row>
    <row r="2064" spans="1:20" x14ac:dyDescent="0.25">
      <c r="A2064">
        <v>62.347514199999999</v>
      </c>
      <c r="B2064">
        <v>-129.0685805</v>
      </c>
      <c r="C2064" s="1" t="str">
        <f>HYPERLINK("http://geochem.nrcan.gc.ca/cdogs/content/kwd/kwd020018_e.htm", "Fluid (stream)")</f>
        <v>Fluid (stream)</v>
      </c>
      <c r="D2064" s="1" t="str">
        <f>HYPERLINK("http://geochem.nrcan.gc.ca/cdogs/content/kwd/kwd080076_e.htm", "Filtering: 0.45 µm filter paper")</f>
        <v>Filtering: 0.45 µm filter paper</v>
      </c>
      <c r="E2064" s="1" t="str">
        <f>HYPERLINK("http://geochem.nrcan.gc.ca/cdogs/content/dgp/dgp00002_e.htm", "Total")</f>
        <v>Total</v>
      </c>
      <c r="F2064" s="1" t="str">
        <f>HYPERLINK("http://geochem.nrcan.gc.ca/cdogs/content/agp/agp01500_e.htm", "SO4 | NONE | IEC")</f>
        <v>SO4 | NONE | IEC</v>
      </c>
      <c r="G2064" s="1" t="str">
        <f>HYPERLINK("http://geochem.nrcan.gc.ca/cdogs/content/mth/mth01169_e.htm", "1169")</f>
        <v>1169</v>
      </c>
      <c r="H2064" s="1" t="str">
        <f>HYPERLINK("http://geochem.nrcan.gc.ca/cdogs/content/bdl/bdl210484_e.htm", "210484")</f>
        <v>210484</v>
      </c>
      <c r="I2064" s="1" t="str">
        <f>HYPERLINK("http://geochem.nrcan.gc.ca/cdogs/content/prj/prj210099_e.htm", "210099")</f>
        <v>210099</v>
      </c>
      <c r="J2064" s="1" t="str">
        <f>HYPERLINK("http://geochem.nrcan.gc.ca/cdogs/content/svy/svy210158_e.htm", "210158")</f>
        <v>210158</v>
      </c>
      <c r="L2064" t="s">
        <v>8997</v>
      </c>
      <c r="M2064">
        <v>3</v>
      </c>
      <c r="N2064" t="s">
        <v>8997</v>
      </c>
      <c r="O2064" t="s">
        <v>8998</v>
      </c>
      <c r="P2064" t="s">
        <v>8999</v>
      </c>
      <c r="Q2064" t="s">
        <v>9000</v>
      </c>
      <c r="R2064" t="s">
        <v>9001</v>
      </c>
      <c r="T2064" t="s">
        <v>25</v>
      </c>
    </row>
    <row r="2065" spans="1:20" x14ac:dyDescent="0.25">
      <c r="A2065">
        <v>62.340492599999997</v>
      </c>
      <c r="B2065">
        <v>-129.0525389</v>
      </c>
      <c r="C2065" s="1" t="str">
        <f>HYPERLINK("http://geochem.nrcan.gc.ca/cdogs/content/kwd/kwd020018_e.htm", "Fluid (stream)")</f>
        <v>Fluid (stream)</v>
      </c>
      <c r="D2065" s="1" t="str">
        <f>HYPERLINK("http://geochem.nrcan.gc.ca/cdogs/content/kwd/kwd080076_e.htm", "Filtering: 0.45 µm filter paper")</f>
        <v>Filtering: 0.45 µm filter paper</v>
      </c>
      <c r="E2065" s="1" t="str">
        <f>HYPERLINK("http://geochem.nrcan.gc.ca/cdogs/content/dgp/dgp00002_e.htm", "Total")</f>
        <v>Total</v>
      </c>
      <c r="F2065" s="1" t="str">
        <f>HYPERLINK("http://geochem.nrcan.gc.ca/cdogs/content/agp/agp01500_e.htm", "SO4 | NONE | IEC")</f>
        <v>SO4 | NONE | IEC</v>
      </c>
      <c r="G2065" s="1" t="str">
        <f>HYPERLINK("http://geochem.nrcan.gc.ca/cdogs/content/mth/mth01169_e.htm", "1169")</f>
        <v>1169</v>
      </c>
      <c r="H2065" s="1" t="str">
        <f>HYPERLINK("http://geochem.nrcan.gc.ca/cdogs/content/bdl/bdl210484_e.htm", "210484")</f>
        <v>210484</v>
      </c>
      <c r="I2065" s="1" t="str">
        <f>HYPERLINK("http://geochem.nrcan.gc.ca/cdogs/content/prj/prj210099_e.htm", "210099")</f>
        <v>210099</v>
      </c>
      <c r="J2065" s="1" t="str">
        <f>HYPERLINK("http://geochem.nrcan.gc.ca/cdogs/content/svy/svy210158_e.htm", "210158")</f>
        <v>210158</v>
      </c>
      <c r="L2065" t="s">
        <v>655</v>
      </c>
      <c r="M2065">
        <v>5</v>
      </c>
      <c r="N2065" t="s">
        <v>655</v>
      </c>
      <c r="O2065" t="s">
        <v>9002</v>
      </c>
      <c r="P2065" t="s">
        <v>9003</v>
      </c>
      <c r="Q2065" t="s">
        <v>9004</v>
      </c>
      <c r="R2065" t="s">
        <v>9005</v>
      </c>
      <c r="T2065" t="s">
        <v>25</v>
      </c>
    </row>
    <row r="2066" spans="1:20" x14ac:dyDescent="0.25">
      <c r="A2066">
        <v>62.340971799999998</v>
      </c>
      <c r="B2066">
        <v>-129.0421905</v>
      </c>
      <c r="C2066" s="1" t="str">
        <f>HYPERLINK("http://geochem.nrcan.gc.ca/cdogs/content/kwd/kwd020018_e.htm", "Fluid (stream)")</f>
        <v>Fluid (stream)</v>
      </c>
      <c r="D2066" s="1" t="str">
        <f>HYPERLINK("http://geochem.nrcan.gc.ca/cdogs/content/kwd/kwd080076_e.htm", "Filtering: 0.45 µm filter paper")</f>
        <v>Filtering: 0.45 µm filter paper</v>
      </c>
      <c r="E2066" s="1" t="str">
        <f>HYPERLINK("http://geochem.nrcan.gc.ca/cdogs/content/dgp/dgp00002_e.htm", "Total")</f>
        <v>Total</v>
      </c>
      <c r="F2066" s="1" t="str">
        <f>HYPERLINK("http://geochem.nrcan.gc.ca/cdogs/content/agp/agp01500_e.htm", "SO4 | NONE | IEC")</f>
        <v>SO4 | NONE | IEC</v>
      </c>
      <c r="G2066" s="1" t="str">
        <f>HYPERLINK("http://geochem.nrcan.gc.ca/cdogs/content/mth/mth01169_e.htm", "1169")</f>
        <v>1169</v>
      </c>
      <c r="H2066" s="1" t="str">
        <f>HYPERLINK("http://geochem.nrcan.gc.ca/cdogs/content/bdl/bdl210484_e.htm", "210484")</f>
        <v>210484</v>
      </c>
      <c r="I2066" s="1" t="str">
        <f>HYPERLINK("http://geochem.nrcan.gc.ca/cdogs/content/prj/prj210099_e.htm", "210099")</f>
        <v>210099</v>
      </c>
      <c r="J2066" s="1" t="str">
        <f>HYPERLINK("http://geochem.nrcan.gc.ca/cdogs/content/svy/svy210158_e.htm", "210158")</f>
        <v>210158</v>
      </c>
      <c r="L2066" t="s">
        <v>409</v>
      </c>
      <c r="M2066">
        <v>8.1999999999999993</v>
      </c>
      <c r="N2066" t="s">
        <v>409</v>
      </c>
      <c r="O2066" t="s">
        <v>9006</v>
      </c>
      <c r="P2066" t="s">
        <v>9007</v>
      </c>
      <c r="Q2066" t="s">
        <v>9008</v>
      </c>
      <c r="R2066" t="s">
        <v>9009</v>
      </c>
      <c r="T2066" t="s">
        <v>25</v>
      </c>
    </row>
    <row r="2067" spans="1:20" x14ac:dyDescent="0.25">
      <c r="A2067">
        <v>62.209372399999999</v>
      </c>
      <c r="B2067">
        <v>-129.31360670000001</v>
      </c>
      <c r="C2067" s="1" t="str">
        <f>HYPERLINK("http://geochem.nrcan.gc.ca/cdogs/content/kwd/kwd020018_e.htm", "Fluid (stream)")</f>
        <v>Fluid (stream)</v>
      </c>
      <c r="D2067" s="1" t="str">
        <f>HYPERLINK("http://geochem.nrcan.gc.ca/cdogs/content/kwd/kwd080076_e.htm", "Filtering: 0.45 µm filter paper")</f>
        <v>Filtering: 0.45 µm filter paper</v>
      </c>
      <c r="E2067" s="1" t="str">
        <f>HYPERLINK("http://geochem.nrcan.gc.ca/cdogs/content/dgp/dgp00002_e.htm", "Total")</f>
        <v>Total</v>
      </c>
      <c r="F2067" s="1" t="str">
        <f>HYPERLINK("http://geochem.nrcan.gc.ca/cdogs/content/agp/agp01500_e.htm", "SO4 | NONE | IEC")</f>
        <v>SO4 | NONE | IEC</v>
      </c>
      <c r="G2067" s="1" t="str">
        <f>HYPERLINK("http://geochem.nrcan.gc.ca/cdogs/content/mth/mth01169_e.htm", "1169")</f>
        <v>1169</v>
      </c>
      <c r="H2067" s="1" t="str">
        <f>HYPERLINK("http://geochem.nrcan.gc.ca/cdogs/content/bdl/bdl210484_e.htm", "210484")</f>
        <v>210484</v>
      </c>
      <c r="I2067" s="1" t="str">
        <f>HYPERLINK("http://geochem.nrcan.gc.ca/cdogs/content/prj/prj210099_e.htm", "210099")</f>
        <v>210099</v>
      </c>
      <c r="J2067" s="1" t="str">
        <f>HYPERLINK("http://geochem.nrcan.gc.ca/cdogs/content/svy/svy210158_e.htm", "210158")</f>
        <v>210158</v>
      </c>
      <c r="L2067" t="s">
        <v>7261</v>
      </c>
      <c r="M2067">
        <v>4.5</v>
      </c>
      <c r="N2067" t="s">
        <v>7261</v>
      </c>
      <c r="O2067" t="s">
        <v>9010</v>
      </c>
      <c r="P2067" t="s">
        <v>9011</v>
      </c>
      <c r="Q2067" t="s">
        <v>9012</v>
      </c>
      <c r="R2067" t="s">
        <v>9013</v>
      </c>
      <c r="T2067" t="s">
        <v>25</v>
      </c>
    </row>
    <row r="2068" spans="1:20" x14ac:dyDescent="0.25">
      <c r="A2068">
        <v>62.209372399999999</v>
      </c>
      <c r="B2068">
        <v>-129.31360670000001</v>
      </c>
      <c r="C2068" s="1" t="str">
        <f>HYPERLINK("http://geochem.nrcan.gc.ca/cdogs/content/kwd/kwd020018_e.htm", "Fluid (stream)")</f>
        <v>Fluid (stream)</v>
      </c>
      <c r="D2068" s="1" t="str">
        <f>HYPERLINK("http://geochem.nrcan.gc.ca/cdogs/content/kwd/kwd080076_e.htm", "Filtering: 0.45 µm filter paper")</f>
        <v>Filtering: 0.45 µm filter paper</v>
      </c>
      <c r="E2068" s="1" t="str">
        <f>HYPERLINK("http://geochem.nrcan.gc.ca/cdogs/content/dgp/dgp00002_e.htm", "Total")</f>
        <v>Total</v>
      </c>
      <c r="F2068" s="1" t="str">
        <f>HYPERLINK("http://geochem.nrcan.gc.ca/cdogs/content/agp/agp01500_e.htm", "SO4 | NONE | IEC")</f>
        <v>SO4 | NONE | IEC</v>
      </c>
      <c r="G2068" s="1" t="str">
        <f>HYPERLINK("http://geochem.nrcan.gc.ca/cdogs/content/mth/mth01169_e.htm", "1169")</f>
        <v>1169</v>
      </c>
      <c r="H2068" s="1" t="str">
        <f>HYPERLINK("http://geochem.nrcan.gc.ca/cdogs/content/bdl/bdl210484_e.htm", "210484")</f>
        <v>210484</v>
      </c>
      <c r="I2068" s="1" t="str">
        <f>HYPERLINK("http://geochem.nrcan.gc.ca/cdogs/content/prj/prj210099_e.htm", "210099")</f>
        <v>210099</v>
      </c>
      <c r="J2068" s="1" t="str">
        <f>HYPERLINK("http://geochem.nrcan.gc.ca/cdogs/content/svy/svy210158_e.htm", "210158")</f>
        <v>210158</v>
      </c>
      <c r="L2068" t="s">
        <v>309</v>
      </c>
      <c r="M2068">
        <v>4.4000000000000004</v>
      </c>
      <c r="N2068" t="s">
        <v>309</v>
      </c>
      <c r="O2068" t="s">
        <v>9010</v>
      </c>
      <c r="P2068" t="s">
        <v>9014</v>
      </c>
      <c r="Q2068" t="s">
        <v>9015</v>
      </c>
      <c r="R2068" t="s">
        <v>9016</v>
      </c>
      <c r="T2068" t="s">
        <v>25</v>
      </c>
    </row>
    <row r="2069" spans="1:20" x14ac:dyDescent="0.25">
      <c r="A2069">
        <v>62.168592500000003</v>
      </c>
      <c r="B2069">
        <v>-128.96922950000001</v>
      </c>
      <c r="C2069" s="1" t="str">
        <f>HYPERLINK("http://geochem.nrcan.gc.ca/cdogs/content/kwd/kwd020018_e.htm", "Fluid (stream)")</f>
        <v>Fluid (stream)</v>
      </c>
      <c r="D2069" s="1" t="str">
        <f>HYPERLINK("http://geochem.nrcan.gc.ca/cdogs/content/kwd/kwd080076_e.htm", "Filtering: 0.45 µm filter paper")</f>
        <v>Filtering: 0.45 µm filter paper</v>
      </c>
      <c r="E2069" s="1" t="str">
        <f>HYPERLINK("http://geochem.nrcan.gc.ca/cdogs/content/dgp/dgp00002_e.htm", "Total")</f>
        <v>Total</v>
      </c>
      <c r="F2069" s="1" t="str">
        <f>HYPERLINK("http://geochem.nrcan.gc.ca/cdogs/content/agp/agp01500_e.htm", "SO4 | NONE | IEC")</f>
        <v>SO4 | NONE | IEC</v>
      </c>
      <c r="G2069" s="1" t="str">
        <f>HYPERLINK("http://geochem.nrcan.gc.ca/cdogs/content/mth/mth01169_e.htm", "1169")</f>
        <v>1169</v>
      </c>
      <c r="H2069" s="1" t="str">
        <f>HYPERLINK("http://geochem.nrcan.gc.ca/cdogs/content/bdl/bdl210484_e.htm", "210484")</f>
        <v>210484</v>
      </c>
      <c r="I2069" s="1" t="str">
        <f>HYPERLINK("http://geochem.nrcan.gc.ca/cdogs/content/prj/prj210099_e.htm", "210099")</f>
        <v>210099</v>
      </c>
      <c r="J2069" s="1" t="str">
        <f>HYPERLINK("http://geochem.nrcan.gc.ca/cdogs/content/svy/svy210158_e.htm", "210158")</f>
        <v>210158</v>
      </c>
      <c r="L2069" t="s">
        <v>2559</v>
      </c>
      <c r="M2069">
        <v>8.4</v>
      </c>
      <c r="N2069" t="s">
        <v>2559</v>
      </c>
      <c r="O2069" t="s">
        <v>9017</v>
      </c>
      <c r="P2069" t="s">
        <v>9018</v>
      </c>
      <c r="Q2069" t="s">
        <v>9019</v>
      </c>
      <c r="R2069" t="s">
        <v>9020</v>
      </c>
      <c r="T2069" t="s">
        <v>25</v>
      </c>
    </row>
    <row r="2070" spans="1:20" x14ac:dyDescent="0.25">
      <c r="A2070">
        <v>62.161188500000002</v>
      </c>
      <c r="B2070">
        <v>-128.9775478</v>
      </c>
      <c r="C2070" s="1" t="str">
        <f>HYPERLINK("http://geochem.nrcan.gc.ca/cdogs/content/kwd/kwd020018_e.htm", "Fluid (stream)")</f>
        <v>Fluid (stream)</v>
      </c>
      <c r="D2070" s="1" t="str">
        <f>HYPERLINK("http://geochem.nrcan.gc.ca/cdogs/content/kwd/kwd080076_e.htm", "Filtering: 0.45 µm filter paper")</f>
        <v>Filtering: 0.45 µm filter paper</v>
      </c>
      <c r="E2070" s="1" t="str">
        <f>HYPERLINK("http://geochem.nrcan.gc.ca/cdogs/content/dgp/dgp00002_e.htm", "Total")</f>
        <v>Total</v>
      </c>
      <c r="F2070" s="1" t="str">
        <f>HYPERLINK("http://geochem.nrcan.gc.ca/cdogs/content/agp/agp01500_e.htm", "SO4 | NONE | IEC")</f>
        <v>SO4 | NONE | IEC</v>
      </c>
      <c r="G2070" s="1" t="str">
        <f>HYPERLINK("http://geochem.nrcan.gc.ca/cdogs/content/mth/mth01169_e.htm", "1169")</f>
        <v>1169</v>
      </c>
      <c r="H2070" s="1" t="str">
        <f>HYPERLINK("http://geochem.nrcan.gc.ca/cdogs/content/bdl/bdl210484_e.htm", "210484")</f>
        <v>210484</v>
      </c>
      <c r="I2070" s="1" t="str">
        <f>HYPERLINK("http://geochem.nrcan.gc.ca/cdogs/content/prj/prj210099_e.htm", "210099")</f>
        <v>210099</v>
      </c>
      <c r="J2070" s="1" t="str">
        <f>HYPERLINK("http://geochem.nrcan.gc.ca/cdogs/content/svy/svy210158_e.htm", "210158")</f>
        <v>210158</v>
      </c>
      <c r="L2070" t="s">
        <v>296</v>
      </c>
      <c r="M2070">
        <v>10.1</v>
      </c>
      <c r="N2070" t="s">
        <v>296</v>
      </c>
      <c r="O2070" t="s">
        <v>9021</v>
      </c>
      <c r="P2070" t="s">
        <v>9022</v>
      </c>
      <c r="Q2070" t="s">
        <v>9023</v>
      </c>
      <c r="R2070" t="s">
        <v>9024</v>
      </c>
      <c r="T2070" t="s">
        <v>25</v>
      </c>
    </row>
    <row r="2071" spans="1:20" x14ac:dyDescent="0.25">
      <c r="A2071">
        <v>62.1534926</v>
      </c>
      <c r="B2071">
        <v>-128.93815900000001</v>
      </c>
      <c r="C2071" s="1" t="str">
        <f>HYPERLINK("http://geochem.nrcan.gc.ca/cdogs/content/kwd/kwd020018_e.htm", "Fluid (stream)")</f>
        <v>Fluid (stream)</v>
      </c>
      <c r="D2071" s="1" t="str">
        <f>HYPERLINK("http://geochem.nrcan.gc.ca/cdogs/content/kwd/kwd080076_e.htm", "Filtering: 0.45 µm filter paper")</f>
        <v>Filtering: 0.45 µm filter paper</v>
      </c>
      <c r="E2071" s="1" t="str">
        <f>HYPERLINK("http://geochem.nrcan.gc.ca/cdogs/content/dgp/dgp00002_e.htm", "Total")</f>
        <v>Total</v>
      </c>
      <c r="F2071" s="1" t="str">
        <f>HYPERLINK("http://geochem.nrcan.gc.ca/cdogs/content/agp/agp01500_e.htm", "SO4 | NONE | IEC")</f>
        <v>SO4 | NONE | IEC</v>
      </c>
      <c r="G2071" s="1" t="str">
        <f>HYPERLINK("http://geochem.nrcan.gc.ca/cdogs/content/mth/mth01169_e.htm", "1169")</f>
        <v>1169</v>
      </c>
      <c r="H2071" s="1" t="str">
        <f>HYPERLINK("http://geochem.nrcan.gc.ca/cdogs/content/bdl/bdl210484_e.htm", "210484")</f>
        <v>210484</v>
      </c>
      <c r="I2071" s="1" t="str">
        <f>HYPERLINK("http://geochem.nrcan.gc.ca/cdogs/content/prj/prj210099_e.htm", "210099")</f>
        <v>210099</v>
      </c>
      <c r="J2071" s="1" t="str">
        <f>HYPERLINK("http://geochem.nrcan.gc.ca/cdogs/content/svy/svy210158_e.htm", "210158")</f>
        <v>210158</v>
      </c>
      <c r="L2071" t="s">
        <v>291</v>
      </c>
      <c r="M2071">
        <v>5.0999999999999996</v>
      </c>
      <c r="N2071" t="s">
        <v>291</v>
      </c>
      <c r="O2071" t="s">
        <v>9025</v>
      </c>
      <c r="P2071" t="s">
        <v>9026</v>
      </c>
      <c r="Q2071" t="s">
        <v>9027</v>
      </c>
      <c r="R2071" t="s">
        <v>9028</v>
      </c>
      <c r="T2071" t="s">
        <v>25</v>
      </c>
    </row>
    <row r="2072" spans="1:20" x14ac:dyDescent="0.25">
      <c r="C2072" t="s">
        <v>4746</v>
      </c>
      <c r="D2072" t="s">
        <v>4747</v>
      </c>
      <c r="E2072" s="1" t="str">
        <f>HYPERLINK("http://geochem.nrcan.gc.ca/cdogs/content/dgp/dgp00002_e.htm", "Total")</f>
        <v>Total</v>
      </c>
      <c r="F2072" s="1" t="str">
        <f>HYPERLINK("http://geochem.nrcan.gc.ca/cdogs/content/agp/agp01500_e.htm", "SO4 | NONE | IEC")</f>
        <v>SO4 | NONE | IEC</v>
      </c>
      <c r="G2072" s="1" t="str">
        <f>HYPERLINK("http://geochem.nrcan.gc.ca/cdogs/content/mth/mth01169_e.htm", "1169")</f>
        <v>1169</v>
      </c>
      <c r="H2072" s="1" t="str">
        <f>HYPERLINK("http://geochem.nrcan.gc.ca/cdogs/content/bdl/bdl210484_e.htm", "210484")</f>
        <v>210484</v>
      </c>
      <c r="L2072" t="s">
        <v>4785</v>
      </c>
      <c r="M2072">
        <v>12.1</v>
      </c>
      <c r="N2072">
        <v>12.1</v>
      </c>
      <c r="Q2072" t="s">
        <v>9029</v>
      </c>
      <c r="R2072" t="s">
        <v>9030</v>
      </c>
      <c r="T2072">
        <v>0</v>
      </c>
    </row>
    <row r="2073" spans="1:20" x14ac:dyDescent="0.25">
      <c r="A2073">
        <v>62.159669899999997</v>
      </c>
      <c r="B2073">
        <v>-128.92302269999999</v>
      </c>
      <c r="C2073" s="1" t="str">
        <f>HYPERLINK("http://geochem.nrcan.gc.ca/cdogs/content/kwd/kwd020018_e.htm", "Fluid (stream)")</f>
        <v>Fluid (stream)</v>
      </c>
      <c r="D2073" s="1" t="str">
        <f>HYPERLINK("http://geochem.nrcan.gc.ca/cdogs/content/kwd/kwd080076_e.htm", "Filtering: 0.45 µm filter paper")</f>
        <v>Filtering: 0.45 µm filter paper</v>
      </c>
      <c r="E2073" s="1" t="str">
        <f>HYPERLINK("http://geochem.nrcan.gc.ca/cdogs/content/dgp/dgp00002_e.htm", "Total")</f>
        <v>Total</v>
      </c>
      <c r="F2073" s="1" t="str">
        <f>HYPERLINK("http://geochem.nrcan.gc.ca/cdogs/content/agp/agp01500_e.htm", "SO4 | NONE | IEC")</f>
        <v>SO4 | NONE | IEC</v>
      </c>
      <c r="G2073" s="1" t="str">
        <f>HYPERLINK("http://geochem.nrcan.gc.ca/cdogs/content/mth/mth01169_e.htm", "1169")</f>
        <v>1169</v>
      </c>
      <c r="H2073" s="1" t="str">
        <f>HYPERLINK("http://geochem.nrcan.gc.ca/cdogs/content/bdl/bdl210484_e.htm", "210484")</f>
        <v>210484</v>
      </c>
      <c r="I2073" s="1" t="str">
        <f>HYPERLINK("http://geochem.nrcan.gc.ca/cdogs/content/prj/prj210099_e.htm", "210099")</f>
        <v>210099</v>
      </c>
      <c r="J2073" s="1" t="str">
        <f>HYPERLINK("http://geochem.nrcan.gc.ca/cdogs/content/svy/svy210158_e.htm", "210158")</f>
        <v>210158</v>
      </c>
      <c r="L2073" t="s">
        <v>2332</v>
      </c>
      <c r="M2073">
        <v>14.8</v>
      </c>
      <c r="N2073" t="s">
        <v>2332</v>
      </c>
      <c r="O2073" t="s">
        <v>9031</v>
      </c>
      <c r="P2073" t="s">
        <v>9032</v>
      </c>
      <c r="Q2073" t="s">
        <v>9033</v>
      </c>
      <c r="R2073" t="s">
        <v>9034</v>
      </c>
      <c r="T2073" t="s">
        <v>25</v>
      </c>
    </row>
    <row r="2074" spans="1:20" x14ac:dyDescent="0.25">
      <c r="A2074">
        <v>62.1475747</v>
      </c>
      <c r="B2074">
        <v>-128.90267890000001</v>
      </c>
      <c r="C2074" s="1" t="str">
        <f>HYPERLINK("http://geochem.nrcan.gc.ca/cdogs/content/kwd/kwd020018_e.htm", "Fluid (stream)")</f>
        <v>Fluid (stream)</v>
      </c>
      <c r="D2074" s="1" t="str">
        <f>HYPERLINK("http://geochem.nrcan.gc.ca/cdogs/content/kwd/kwd080076_e.htm", "Filtering: 0.45 µm filter paper")</f>
        <v>Filtering: 0.45 µm filter paper</v>
      </c>
      <c r="E2074" s="1" t="str">
        <f>HYPERLINK("http://geochem.nrcan.gc.ca/cdogs/content/dgp/dgp00002_e.htm", "Total")</f>
        <v>Total</v>
      </c>
      <c r="F2074" s="1" t="str">
        <f>HYPERLINK("http://geochem.nrcan.gc.ca/cdogs/content/agp/agp01500_e.htm", "SO4 | NONE | IEC")</f>
        <v>SO4 | NONE | IEC</v>
      </c>
      <c r="G2074" s="1" t="str">
        <f>HYPERLINK("http://geochem.nrcan.gc.ca/cdogs/content/mth/mth01169_e.htm", "1169")</f>
        <v>1169</v>
      </c>
      <c r="H2074" s="1" t="str">
        <f>HYPERLINK("http://geochem.nrcan.gc.ca/cdogs/content/bdl/bdl210484_e.htm", "210484")</f>
        <v>210484</v>
      </c>
      <c r="I2074" s="1" t="str">
        <f>HYPERLINK("http://geochem.nrcan.gc.ca/cdogs/content/prj/prj210099_e.htm", "210099")</f>
        <v>210099</v>
      </c>
      <c r="J2074" s="1" t="str">
        <f>HYPERLINK("http://geochem.nrcan.gc.ca/cdogs/content/svy/svy210158_e.htm", "210158")</f>
        <v>210158</v>
      </c>
      <c r="L2074" t="s">
        <v>748</v>
      </c>
      <c r="M2074">
        <v>9.8000000000000007</v>
      </c>
      <c r="N2074" t="s">
        <v>748</v>
      </c>
      <c r="O2074" t="s">
        <v>9035</v>
      </c>
      <c r="P2074" t="s">
        <v>9036</v>
      </c>
      <c r="Q2074" t="s">
        <v>9037</v>
      </c>
      <c r="R2074" t="s">
        <v>9038</v>
      </c>
      <c r="T2074" t="s">
        <v>25</v>
      </c>
    </row>
    <row r="2075" spans="1:20" x14ac:dyDescent="0.25">
      <c r="A2075">
        <v>62.1475747</v>
      </c>
      <c r="B2075">
        <v>-128.90267890000001</v>
      </c>
      <c r="C2075" s="1" t="str">
        <f>HYPERLINK("http://geochem.nrcan.gc.ca/cdogs/content/kwd/kwd020018_e.htm", "Fluid (stream)")</f>
        <v>Fluid (stream)</v>
      </c>
      <c r="D2075" s="1" t="str">
        <f>HYPERLINK("http://geochem.nrcan.gc.ca/cdogs/content/kwd/kwd080076_e.htm", "Filtering: 0.45 µm filter paper")</f>
        <v>Filtering: 0.45 µm filter paper</v>
      </c>
      <c r="E2075" s="1" t="str">
        <f>HYPERLINK("http://geochem.nrcan.gc.ca/cdogs/content/dgp/dgp00002_e.htm", "Total")</f>
        <v>Total</v>
      </c>
      <c r="F2075" s="1" t="str">
        <f>HYPERLINK("http://geochem.nrcan.gc.ca/cdogs/content/agp/agp01500_e.htm", "SO4 | NONE | IEC")</f>
        <v>SO4 | NONE | IEC</v>
      </c>
      <c r="G2075" s="1" t="str">
        <f>HYPERLINK("http://geochem.nrcan.gc.ca/cdogs/content/mth/mth01169_e.htm", "1169")</f>
        <v>1169</v>
      </c>
      <c r="H2075" s="1" t="str">
        <f>HYPERLINK("http://geochem.nrcan.gc.ca/cdogs/content/bdl/bdl210484_e.htm", "210484")</f>
        <v>210484</v>
      </c>
      <c r="I2075" s="1" t="str">
        <f>HYPERLINK("http://geochem.nrcan.gc.ca/cdogs/content/prj/prj210099_e.htm", "210099")</f>
        <v>210099</v>
      </c>
      <c r="J2075" s="1" t="str">
        <f>HYPERLINK("http://geochem.nrcan.gc.ca/cdogs/content/svy/svy210158_e.htm", "210158")</f>
        <v>210158</v>
      </c>
      <c r="L2075" t="s">
        <v>169</v>
      </c>
      <c r="M2075">
        <v>9.9</v>
      </c>
      <c r="N2075" t="s">
        <v>169</v>
      </c>
      <c r="O2075" t="s">
        <v>9035</v>
      </c>
      <c r="P2075" t="s">
        <v>9039</v>
      </c>
      <c r="Q2075" t="s">
        <v>9040</v>
      </c>
      <c r="R2075" t="s">
        <v>9041</v>
      </c>
      <c r="T2075" t="s">
        <v>25</v>
      </c>
    </row>
    <row r="2076" spans="1:20" x14ac:dyDescent="0.25">
      <c r="A2076">
        <v>62.135820699999996</v>
      </c>
      <c r="B2076">
        <v>-128.9105792</v>
      </c>
      <c r="C2076" s="1" t="str">
        <f>HYPERLINK("http://geochem.nrcan.gc.ca/cdogs/content/kwd/kwd020018_e.htm", "Fluid (stream)")</f>
        <v>Fluid (stream)</v>
      </c>
      <c r="D2076" s="1" t="str">
        <f>HYPERLINK("http://geochem.nrcan.gc.ca/cdogs/content/kwd/kwd080076_e.htm", "Filtering: 0.45 µm filter paper")</f>
        <v>Filtering: 0.45 µm filter paper</v>
      </c>
      <c r="E2076" s="1" t="str">
        <f>HYPERLINK("http://geochem.nrcan.gc.ca/cdogs/content/dgp/dgp00002_e.htm", "Total")</f>
        <v>Total</v>
      </c>
      <c r="F2076" s="1" t="str">
        <f>HYPERLINK("http://geochem.nrcan.gc.ca/cdogs/content/agp/agp01500_e.htm", "SO4 | NONE | IEC")</f>
        <v>SO4 | NONE | IEC</v>
      </c>
      <c r="G2076" s="1" t="str">
        <f>HYPERLINK("http://geochem.nrcan.gc.ca/cdogs/content/mth/mth01169_e.htm", "1169")</f>
        <v>1169</v>
      </c>
      <c r="H2076" s="1" t="str">
        <f>HYPERLINK("http://geochem.nrcan.gc.ca/cdogs/content/bdl/bdl210484_e.htm", "210484")</f>
        <v>210484</v>
      </c>
      <c r="I2076" s="1" t="str">
        <f>HYPERLINK("http://geochem.nrcan.gc.ca/cdogs/content/prj/prj210099_e.htm", "210099")</f>
        <v>210099</v>
      </c>
      <c r="J2076" s="1" t="str">
        <f>HYPERLINK("http://geochem.nrcan.gc.ca/cdogs/content/svy/svy210158_e.htm", "210158")</f>
        <v>210158</v>
      </c>
      <c r="L2076" t="s">
        <v>5203</v>
      </c>
      <c r="M2076">
        <v>7.4</v>
      </c>
      <c r="N2076" t="s">
        <v>5203</v>
      </c>
      <c r="O2076" t="s">
        <v>9042</v>
      </c>
      <c r="P2076" t="s">
        <v>9043</v>
      </c>
      <c r="Q2076" t="s">
        <v>9044</v>
      </c>
      <c r="R2076" t="s">
        <v>9045</v>
      </c>
      <c r="T2076" t="s">
        <v>25</v>
      </c>
    </row>
    <row r="2077" spans="1:20" x14ac:dyDescent="0.25">
      <c r="A2077">
        <v>62.139907800000003</v>
      </c>
      <c r="B2077">
        <v>-128.88948830000001</v>
      </c>
      <c r="C2077" s="1" t="str">
        <f>HYPERLINK("http://geochem.nrcan.gc.ca/cdogs/content/kwd/kwd020018_e.htm", "Fluid (stream)")</f>
        <v>Fluid (stream)</v>
      </c>
      <c r="D2077" s="1" t="str">
        <f>HYPERLINK("http://geochem.nrcan.gc.ca/cdogs/content/kwd/kwd080076_e.htm", "Filtering: 0.45 µm filter paper")</f>
        <v>Filtering: 0.45 µm filter paper</v>
      </c>
      <c r="E2077" s="1" t="str">
        <f>HYPERLINK("http://geochem.nrcan.gc.ca/cdogs/content/dgp/dgp00002_e.htm", "Total")</f>
        <v>Total</v>
      </c>
      <c r="F2077" s="1" t="str">
        <f>HYPERLINK("http://geochem.nrcan.gc.ca/cdogs/content/agp/agp01500_e.htm", "SO4 | NONE | IEC")</f>
        <v>SO4 | NONE | IEC</v>
      </c>
      <c r="G2077" s="1" t="str">
        <f>HYPERLINK("http://geochem.nrcan.gc.ca/cdogs/content/mth/mth01169_e.htm", "1169")</f>
        <v>1169</v>
      </c>
      <c r="H2077" s="1" t="str">
        <f>HYPERLINK("http://geochem.nrcan.gc.ca/cdogs/content/bdl/bdl210484_e.htm", "210484")</f>
        <v>210484</v>
      </c>
      <c r="I2077" s="1" t="str">
        <f>HYPERLINK("http://geochem.nrcan.gc.ca/cdogs/content/prj/prj210099_e.htm", "210099")</f>
        <v>210099</v>
      </c>
      <c r="J2077" s="1" t="str">
        <f>HYPERLINK("http://geochem.nrcan.gc.ca/cdogs/content/svy/svy210158_e.htm", "210158")</f>
        <v>210158</v>
      </c>
      <c r="L2077" t="s">
        <v>8439</v>
      </c>
      <c r="M2077">
        <v>12.6</v>
      </c>
      <c r="N2077" t="s">
        <v>8439</v>
      </c>
      <c r="O2077" t="s">
        <v>9046</v>
      </c>
      <c r="P2077" t="s">
        <v>9047</v>
      </c>
      <c r="Q2077" t="s">
        <v>9048</v>
      </c>
      <c r="R2077" t="s">
        <v>9049</v>
      </c>
      <c r="T2077" t="s">
        <v>25</v>
      </c>
    </row>
    <row r="2078" spans="1:20" x14ac:dyDescent="0.25">
      <c r="A2078">
        <v>62.126178899999999</v>
      </c>
      <c r="B2078">
        <v>-128.79881839999999</v>
      </c>
      <c r="C2078" s="1" t="str">
        <f>HYPERLINK("http://geochem.nrcan.gc.ca/cdogs/content/kwd/kwd020018_e.htm", "Fluid (stream)")</f>
        <v>Fluid (stream)</v>
      </c>
      <c r="D2078" s="1" t="str">
        <f>HYPERLINK("http://geochem.nrcan.gc.ca/cdogs/content/kwd/kwd080076_e.htm", "Filtering: 0.45 µm filter paper")</f>
        <v>Filtering: 0.45 µm filter paper</v>
      </c>
      <c r="E2078" s="1" t="str">
        <f>HYPERLINK("http://geochem.nrcan.gc.ca/cdogs/content/dgp/dgp00002_e.htm", "Total")</f>
        <v>Total</v>
      </c>
      <c r="F2078" s="1" t="str">
        <f>HYPERLINK("http://geochem.nrcan.gc.ca/cdogs/content/agp/agp01500_e.htm", "SO4 | NONE | IEC")</f>
        <v>SO4 | NONE | IEC</v>
      </c>
      <c r="G2078" s="1" t="str">
        <f>HYPERLINK("http://geochem.nrcan.gc.ca/cdogs/content/mth/mth01169_e.htm", "1169")</f>
        <v>1169</v>
      </c>
      <c r="H2078" s="1" t="str">
        <f>HYPERLINK("http://geochem.nrcan.gc.ca/cdogs/content/bdl/bdl210484_e.htm", "210484")</f>
        <v>210484</v>
      </c>
      <c r="I2078" s="1" t="str">
        <f>HYPERLINK("http://geochem.nrcan.gc.ca/cdogs/content/prj/prj210099_e.htm", "210099")</f>
        <v>210099</v>
      </c>
      <c r="J2078" s="1" t="str">
        <f>HYPERLINK("http://geochem.nrcan.gc.ca/cdogs/content/svy/svy210158_e.htm", "210158")</f>
        <v>210158</v>
      </c>
      <c r="L2078" t="s">
        <v>6791</v>
      </c>
      <c r="M2078">
        <v>16</v>
      </c>
      <c r="N2078" t="s">
        <v>6791</v>
      </c>
      <c r="O2078" t="s">
        <v>9050</v>
      </c>
      <c r="P2078" t="s">
        <v>9051</v>
      </c>
      <c r="Q2078" t="s">
        <v>9052</v>
      </c>
      <c r="R2078" t="s">
        <v>9053</v>
      </c>
      <c r="T2078" t="s">
        <v>25</v>
      </c>
    </row>
    <row r="2079" spans="1:20" x14ac:dyDescent="0.25">
      <c r="A2079">
        <v>62.116680899999999</v>
      </c>
      <c r="B2079">
        <v>-128.7982872</v>
      </c>
      <c r="C2079" s="1" t="str">
        <f>HYPERLINK("http://geochem.nrcan.gc.ca/cdogs/content/kwd/kwd020018_e.htm", "Fluid (stream)")</f>
        <v>Fluid (stream)</v>
      </c>
      <c r="D2079" s="1" t="str">
        <f>HYPERLINK("http://geochem.nrcan.gc.ca/cdogs/content/kwd/kwd080076_e.htm", "Filtering: 0.45 µm filter paper")</f>
        <v>Filtering: 0.45 µm filter paper</v>
      </c>
      <c r="E2079" s="1" t="str">
        <f>HYPERLINK("http://geochem.nrcan.gc.ca/cdogs/content/dgp/dgp00002_e.htm", "Total")</f>
        <v>Total</v>
      </c>
      <c r="F2079" s="1" t="str">
        <f>HYPERLINK("http://geochem.nrcan.gc.ca/cdogs/content/agp/agp01500_e.htm", "SO4 | NONE | IEC")</f>
        <v>SO4 | NONE | IEC</v>
      </c>
      <c r="G2079" s="1" t="str">
        <f>HYPERLINK("http://geochem.nrcan.gc.ca/cdogs/content/mth/mth01169_e.htm", "1169")</f>
        <v>1169</v>
      </c>
      <c r="H2079" s="1" t="str">
        <f>HYPERLINK("http://geochem.nrcan.gc.ca/cdogs/content/bdl/bdl210484_e.htm", "210484")</f>
        <v>210484</v>
      </c>
      <c r="I2079" s="1" t="str">
        <f>HYPERLINK("http://geochem.nrcan.gc.ca/cdogs/content/prj/prj210099_e.htm", "210099")</f>
        <v>210099</v>
      </c>
      <c r="J2079" s="1" t="str">
        <f>HYPERLINK("http://geochem.nrcan.gc.ca/cdogs/content/svy/svy210158_e.htm", "210158")</f>
        <v>210158</v>
      </c>
      <c r="L2079" t="s">
        <v>6713</v>
      </c>
      <c r="M2079">
        <v>9.5</v>
      </c>
      <c r="N2079" t="s">
        <v>6713</v>
      </c>
      <c r="O2079" t="s">
        <v>9054</v>
      </c>
      <c r="P2079" t="s">
        <v>9055</v>
      </c>
      <c r="Q2079" t="s">
        <v>9056</v>
      </c>
      <c r="R2079" t="s">
        <v>9057</v>
      </c>
      <c r="T2079" t="s">
        <v>25</v>
      </c>
    </row>
    <row r="2080" spans="1:20" x14ac:dyDescent="0.25">
      <c r="A2080">
        <v>62.131591700000001</v>
      </c>
      <c r="B2080">
        <v>-128.7596078</v>
      </c>
      <c r="C2080" s="1" t="str">
        <f>HYPERLINK("http://geochem.nrcan.gc.ca/cdogs/content/kwd/kwd020018_e.htm", "Fluid (stream)")</f>
        <v>Fluid (stream)</v>
      </c>
      <c r="D2080" s="1" t="str">
        <f>HYPERLINK("http://geochem.nrcan.gc.ca/cdogs/content/kwd/kwd080076_e.htm", "Filtering: 0.45 µm filter paper")</f>
        <v>Filtering: 0.45 µm filter paper</v>
      </c>
      <c r="E2080" s="1" t="str">
        <f>HYPERLINK("http://geochem.nrcan.gc.ca/cdogs/content/dgp/dgp00002_e.htm", "Total")</f>
        <v>Total</v>
      </c>
      <c r="F2080" s="1" t="str">
        <f>HYPERLINK("http://geochem.nrcan.gc.ca/cdogs/content/agp/agp01500_e.htm", "SO4 | NONE | IEC")</f>
        <v>SO4 | NONE | IEC</v>
      </c>
      <c r="G2080" s="1" t="str">
        <f>HYPERLINK("http://geochem.nrcan.gc.ca/cdogs/content/mth/mth01169_e.htm", "1169")</f>
        <v>1169</v>
      </c>
      <c r="H2080" s="1" t="str">
        <f>HYPERLINK("http://geochem.nrcan.gc.ca/cdogs/content/bdl/bdl210484_e.htm", "210484")</f>
        <v>210484</v>
      </c>
      <c r="I2080" s="1" t="str">
        <f>HYPERLINK("http://geochem.nrcan.gc.ca/cdogs/content/prj/prj210099_e.htm", "210099")</f>
        <v>210099</v>
      </c>
      <c r="J2080" s="1" t="str">
        <f>HYPERLINK("http://geochem.nrcan.gc.ca/cdogs/content/svy/svy210158_e.htm", "210158")</f>
        <v>210158</v>
      </c>
      <c r="L2080" t="s">
        <v>429</v>
      </c>
      <c r="M2080">
        <v>13</v>
      </c>
      <c r="N2080" t="s">
        <v>429</v>
      </c>
      <c r="O2080" t="s">
        <v>9058</v>
      </c>
      <c r="P2080" t="s">
        <v>9059</v>
      </c>
      <c r="Q2080" t="s">
        <v>9060</v>
      </c>
      <c r="R2080" t="s">
        <v>9061</v>
      </c>
      <c r="T2080" t="s">
        <v>25</v>
      </c>
    </row>
    <row r="2081" spans="1:20" x14ac:dyDescent="0.25">
      <c r="C2081" t="s">
        <v>4746</v>
      </c>
      <c r="D2081" t="s">
        <v>4747</v>
      </c>
      <c r="E2081" s="1" t="str">
        <f>HYPERLINK("http://geochem.nrcan.gc.ca/cdogs/content/dgp/dgp00002_e.htm", "Total")</f>
        <v>Total</v>
      </c>
      <c r="F2081" s="1" t="str">
        <f>HYPERLINK("http://geochem.nrcan.gc.ca/cdogs/content/agp/agp01500_e.htm", "SO4 | NONE | IEC")</f>
        <v>SO4 | NONE | IEC</v>
      </c>
      <c r="G2081" s="1" t="str">
        <f>HYPERLINK("http://geochem.nrcan.gc.ca/cdogs/content/mth/mth01169_e.htm", "1169")</f>
        <v>1169</v>
      </c>
      <c r="H2081" s="1" t="str">
        <f>HYPERLINK("http://geochem.nrcan.gc.ca/cdogs/content/bdl/bdl210484_e.htm", "210484")</f>
        <v>210484</v>
      </c>
      <c r="L2081" t="s">
        <v>1096</v>
      </c>
      <c r="M2081">
        <v>13.2</v>
      </c>
      <c r="N2081">
        <v>13.2</v>
      </c>
      <c r="Q2081" t="s">
        <v>9062</v>
      </c>
      <c r="R2081" t="s">
        <v>9063</v>
      </c>
      <c r="T2081">
        <v>0</v>
      </c>
    </row>
    <row r="2082" spans="1:20" x14ac:dyDescent="0.25">
      <c r="A2082">
        <v>62.137842499999998</v>
      </c>
      <c r="B2082">
        <v>-128.7512729</v>
      </c>
      <c r="C2082" s="1" t="str">
        <f>HYPERLINK("http://geochem.nrcan.gc.ca/cdogs/content/kwd/kwd020018_e.htm", "Fluid (stream)")</f>
        <v>Fluid (stream)</v>
      </c>
      <c r="D2082" s="1" t="str">
        <f>HYPERLINK("http://geochem.nrcan.gc.ca/cdogs/content/kwd/kwd080076_e.htm", "Filtering: 0.45 µm filter paper")</f>
        <v>Filtering: 0.45 µm filter paper</v>
      </c>
      <c r="E2082" s="1" t="str">
        <f>HYPERLINK("http://geochem.nrcan.gc.ca/cdogs/content/dgp/dgp00002_e.htm", "Total")</f>
        <v>Total</v>
      </c>
      <c r="F2082" s="1" t="str">
        <f>HYPERLINK("http://geochem.nrcan.gc.ca/cdogs/content/agp/agp01500_e.htm", "SO4 | NONE | IEC")</f>
        <v>SO4 | NONE | IEC</v>
      </c>
      <c r="G2082" s="1" t="str">
        <f>HYPERLINK("http://geochem.nrcan.gc.ca/cdogs/content/mth/mth01169_e.htm", "1169")</f>
        <v>1169</v>
      </c>
      <c r="H2082" s="1" t="str">
        <f>HYPERLINK("http://geochem.nrcan.gc.ca/cdogs/content/bdl/bdl210484_e.htm", "210484")</f>
        <v>210484</v>
      </c>
      <c r="I2082" s="1" t="str">
        <f>HYPERLINK("http://geochem.nrcan.gc.ca/cdogs/content/prj/prj210099_e.htm", "210099")</f>
        <v>210099</v>
      </c>
      <c r="J2082" s="1" t="str">
        <f>HYPERLINK("http://geochem.nrcan.gc.ca/cdogs/content/svy/svy210158_e.htm", "210158")</f>
        <v>210158</v>
      </c>
      <c r="L2082" t="s">
        <v>391</v>
      </c>
      <c r="M2082">
        <v>18.2</v>
      </c>
      <c r="N2082" t="s">
        <v>391</v>
      </c>
      <c r="O2082" t="s">
        <v>9064</v>
      </c>
      <c r="P2082" t="s">
        <v>9065</v>
      </c>
      <c r="Q2082" t="s">
        <v>9066</v>
      </c>
      <c r="R2082" t="s">
        <v>9067</v>
      </c>
      <c r="T2082" t="s">
        <v>25</v>
      </c>
    </row>
    <row r="2083" spans="1:20" x14ac:dyDescent="0.25">
      <c r="A2083">
        <v>62.148542999999997</v>
      </c>
      <c r="B2083">
        <v>-128.69761819999999</v>
      </c>
      <c r="C2083" s="1" t="str">
        <f>HYPERLINK("http://geochem.nrcan.gc.ca/cdogs/content/kwd/kwd020018_e.htm", "Fluid (stream)")</f>
        <v>Fluid (stream)</v>
      </c>
      <c r="D2083" s="1" t="str">
        <f>HYPERLINK("http://geochem.nrcan.gc.ca/cdogs/content/kwd/kwd080076_e.htm", "Filtering: 0.45 µm filter paper")</f>
        <v>Filtering: 0.45 µm filter paper</v>
      </c>
      <c r="E2083" s="1" t="str">
        <f>HYPERLINK("http://geochem.nrcan.gc.ca/cdogs/content/dgp/dgp00002_e.htm", "Total")</f>
        <v>Total</v>
      </c>
      <c r="F2083" s="1" t="str">
        <f>HYPERLINK("http://geochem.nrcan.gc.ca/cdogs/content/agp/agp01500_e.htm", "SO4 | NONE | IEC")</f>
        <v>SO4 | NONE | IEC</v>
      </c>
      <c r="G2083" s="1" t="str">
        <f>HYPERLINK("http://geochem.nrcan.gc.ca/cdogs/content/mth/mth01169_e.htm", "1169")</f>
        <v>1169</v>
      </c>
      <c r="H2083" s="1" t="str">
        <f>HYPERLINK("http://geochem.nrcan.gc.ca/cdogs/content/bdl/bdl210484_e.htm", "210484")</f>
        <v>210484</v>
      </c>
      <c r="I2083" s="1" t="str">
        <f>HYPERLINK("http://geochem.nrcan.gc.ca/cdogs/content/prj/prj210099_e.htm", "210099")</f>
        <v>210099</v>
      </c>
      <c r="J2083" s="1" t="str">
        <f>HYPERLINK("http://geochem.nrcan.gc.ca/cdogs/content/svy/svy210158_e.htm", "210158")</f>
        <v>210158</v>
      </c>
      <c r="L2083" t="s">
        <v>9068</v>
      </c>
      <c r="M2083">
        <v>143</v>
      </c>
      <c r="N2083" t="s">
        <v>9068</v>
      </c>
      <c r="O2083" t="s">
        <v>9069</v>
      </c>
      <c r="P2083" t="s">
        <v>9070</v>
      </c>
      <c r="Q2083" t="s">
        <v>9071</v>
      </c>
      <c r="R2083" t="s">
        <v>9072</v>
      </c>
      <c r="T2083" t="s">
        <v>25</v>
      </c>
    </row>
    <row r="2084" spans="1:20" x14ac:dyDescent="0.25">
      <c r="A2084">
        <v>62.152383399999998</v>
      </c>
      <c r="B2084">
        <v>-128.68883</v>
      </c>
      <c r="C2084" s="1" t="str">
        <f>HYPERLINK("http://geochem.nrcan.gc.ca/cdogs/content/kwd/kwd020018_e.htm", "Fluid (stream)")</f>
        <v>Fluid (stream)</v>
      </c>
      <c r="D2084" s="1" t="str">
        <f>HYPERLINK("http://geochem.nrcan.gc.ca/cdogs/content/kwd/kwd080076_e.htm", "Filtering: 0.45 µm filter paper")</f>
        <v>Filtering: 0.45 µm filter paper</v>
      </c>
      <c r="E2084" s="1" t="str">
        <f>HYPERLINK("http://geochem.nrcan.gc.ca/cdogs/content/dgp/dgp00002_e.htm", "Total")</f>
        <v>Total</v>
      </c>
      <c r="F2084" s="1" t="str">
        <f>HYPERLINK("http://geochem.nrcan.gc.ca/cdogs/content/agp/agp01500_e.htm", "SO4 | NONE | IEC")</f>
        <v>SO4 | NONE | IEC</v>
      </c>
      <c r="G2084" s="1" t="str">
        <f>HYPERLINK("http://geochem.nrcan.gc.ca/cdogs/content/mth/mth01169_e.htm", "1169")</f>
        <v>1169</v>
      </c>
      <c r="H2084" s="1" t="str">
        <f>HYPERLINK("http://geochem.nrcan.gc.ca/cdogs/content/bdl/bdl210484_e.htm", "210484")</f>
        <v>210484</v>
      </c>
      <c r="I2084" s="1" t="str">
        <f>HYPERLINK("http://geochem.nrcan.gc.ca/cdogs/content/prj/prj210099_e.htm", "210099")</f>
        <v>210099</v>
      </c>
      <c r="J2084" s="1" t="str">
        <f>HYPERLINK("http://geochem.nrcan.gc.ca/cdogs/content/svy/svy210158_e.htm", "210158")</f>
        <v>210158</v>
      </c>
      <c r="L2084" t="s">
        <v>1173</v>
      </c>
      <c r="M2084">
        <v>28</v>
      </c>
      <c r="N2084" t="s">
        <v>1173</v>
      </c>
      <c r="O2084" t="s">
        <v>9073</v>
      </c>
      <c r="P2084" t="s">
        <v>9074</v>
      </c>
      <c r="Q2084" t="s">
        <v>9075</v>
      </c>
      <c r="R2084" t="s">
        <v>9076</v>
      </c>
      <c r="T2084" t="s">
        <v>25</v>
      </c>
    </row>
    <row r="2085" spans="1:20" x14ac:dyDescent="0.25">
      <c r="A2085">
        <v>62.189873800000001</v>
      </c>
      <c r="B2085">
        <v>-128.79078699999999</v>
      </c>
      <c r="C2085" s="1" t="str">
        <f>HYPERLINK("http://geochem.nrcan.gc.ca/cdogs/content/kwd/kwd020018_e.htm", "Fluid (stream)")</f>
        <v>Fluid (stream)</v>
      </c>
      <c r="D2085" s="1" t="str">
        <f>HYPERLINK("http://geochem.nrcan.gc.ca/cdogs/content/kwd/kwd080076_e.htm", "Filtering: 0.45 µm filter paper")</f>
        <v>Filtering: 0.45 µm filter paper</v>
      </c>
      <c r="E2085" s="1" t="str">
        <f>HYPERLINK("http://geochem.nrcan.gc.ca/cdogs/content/dgp/dgp00002_e.htm", "Total")</f>
        <v>Total</v>
      </c>
      <c r="F2085" s="1" t="str">
        <f>HYPERLINK("http://geochem.nrcan.gc.ca/cdogs/content/agp/agp01500_e.htm", "SO4 | NONE | IEC")</f>
        <v>SO4 | NONE | IEC</v>
      </c>
      <c r="G2085" s="1" t="str">
        <f>HYPERLINK("http://geochem.nrcan.gc.ca/cdogs/content/mth/mth01169_e.htm", "1169")</f>
        <v>1169</v>
      </c>
      <c r="H2085" s="1" t="str">
        <f>HYPERLINK("http://geochem.nrcan.gc.ca/cdogs/content/bdl/bdl210484_e.htm", "210484")</f>
        <v>210484</v>
      </c>
      <c r="I2085" s="1" t="str">
        <f>HYPERLINK("http://geochem.nrcan.gc.ca/cdogs/content/prj/prj210099_e.htm", "210099")</f>
        <v>210099</v>
      </c>
      <c r="J2085" s="1" t="str">
        <f>HYPERLINK("http://geochem.nrcan.gc.ca/cdogs/content/svy/svy210158_e.htm", "210158")</f>
        <v>210158</v>
      </c>
      <c r="L2085" t="s">
        <v>5411</v>
      </c>
      <c r="M2085">
        <v>45.4</v>
      </c>
      <c r="N2085" t="s">
        <v>5411</v>
      </c>
      <c r="O2085" t="s">
        <v>9077</v>
      </c>
      <c r="P2085" t="s">
        <v>9078</v>
      </c>
      <c r="Q2085" t="s">
        <v>9079</v>
      </c>
      <c r="R2085" t="s">
        <v>9080</v>
      </c>
      <c r="T2085" t="s">
        <v>25</v>
      </c>
    </row>
    <row r="2086" spans="1:20" x14ac:dyDescent="0.25">
      <c r="A2086">
        <v>62.189180100000002</v>
      </c>
      <c r="B2086">
        <v>-128.80120450000001</v>
      </c>
      <c r="C2086" s="1" t="str">
        <f>HYPERLINK("http://geochem.nrcan.gc.ca/cdogs/content/kwd/kwd020018_e.htm", "Fluid (stream)")</f>
        <v>Fluid (stream)</v>
      </c>
      <c r="D2086" s="1" t="str">
        <f>HYPERLINK("http://geochem.nrcan.gc.ca/cdogs/content/kwd/kwd080076_e.htm", "Filtering: 0.45 µm filter paper")</f>
        <v>Filtering: 0.45 µm filter paper</v>
      </c>
      <c r="E2086" s="1" t="str">
        <f>HYPERLINK("http://geochem.nrcan.gc.ca/cdogs/content/dgp/dgp00002_e.htm", "Total")</f>
        <v>Total</v>
      </c>
      <c r="F2086" s="1" t="str">
        <f>HYPERLINK("http://geochem.nrcan.gc.ca/cdogs/content/agp/agp01500_e.htm", "SO4 | NONE | IEC")</f>
        <v>SO4 | NONE | IEC</v>
      </c>
      <c r="G2086" s="1" t="str">
        <f>HYPERLINK("http://geochem.nrcan.gc.ca/cdogs/content/mth/mth01169_e.htm", "1169")</f>
        <v>1169</v>
      </c>
      <c r="H2086" s="1" t="str">
        <f>HYPERLINK("http://geochem.nrcan.gc.ca/cdogs/content/bdl/bdl210484_e.htm", "210484")</f>
        <v>210484</v>
      </c>
      <c r="I2086" s="1" t="str">
        <f>HYPERLINK("http://geochem.nrcan.gc.ca/cdogs/content/prj/prj210099_e.htm", "210099")</f>
        <v>210099</v>
      </c>
      <c r="J2086" s="1" t="str">
        <f>HYPERLINK("http://geochem.nrcan.gc.ca/cdogs/content/svy/svy210158_e.htm", "210158")</f>
        <v>210158</v>
      </c>
      <c r="L2086" t="s">
        <v>238</v>
      </c>
      <c r="M2086">
        <v>16.399999999999999</v>
      </c>
      <c r="N2086" t="s">
        <v>238</v>
      </c>
      <c r="O2086" t="s">
        <v>9081</v>
      </c>
      <c r="P2086" t="s">
        <v>9082</v>
      </c>
      <c r="Q2086" t="s">
        <v>9083</v>
      </c>
      <c r="R2086" t="s">
        <v>9084</v>
      </c>
      <c r="T2086" t="s">
        <v>25</v>
      </c>
    </row>
    <row r="2087" spans="1:20" x14ac:dyDescent="0.25">
      <c r="A2087">
        <v>62.188237399999998</v>
      </c>
      <c r="B2087">
        <v>-128.82080590000001</v>
      </c>
      <c r="C2087" s="1" t="str">
        <f>HYPERLINK("http://geochem.nrcan.gc.ca/cdogs/content/kwd/kwd020018_e.htm", "Fluid (stream)")</f>
        <v>Fluid (stream)</v>
      </c>
      <c r="D2087" s="1" t="str">
        <f>HYPERLINK("http://geochem.nrcan.gc.ca/cdogs/content/kwd/kwd080076_e.htm", "Filtering: 0.45 µm filter paper")</f>
        <v>Filtering: 0.45 µm filter paper</v>
      </c>
      <c r="E2087" s="1" t="str">
        <f>HYPERLINK("http://geochem.nrcan.gc.ca/cdogs/content/dgp/dgp00002_e.htm", "Total")</f>
        <v>Total</v>
      </c>
      <c r="F2087" s="1" t="str">
        <f>HYPERLINK("http://geochem.nrcan.gc.ca/cdogs/content/agp/agp01500_e.htm", "SO4 | NONE | IEC")</f>
        <v>SO4 | NONE | IEC</v>
      </c>
      <c r="G2087" s="1" t="str">
        <f>HYPERLINK("http://geochem.nrcan.gc.ca/cdogs/content/mth/mth01169_e.htm", "1169")</f>
        <v>1169</v>
      </c>
      <c r="H2087" s="1" t="str">
        <f>HYPERLINK("http://geochem.nrcan.gc.ca/cdogs/content/bdl/bdl210484_e.htm", "210484")</f>
        <v>210484</v>
      </c>
      <c r="I2087" s="1" t="str">
        <f>HYPERLINK("http://geochem.nrcan.gc.ca/cdogs/content/prj/prj210099_e.htm", "210099")</f>
        <v>210099</v>
      </c>
      <c r="J2087" s="1" t="str">
        <f>HYPERLINK("http://geochem.nrcan.gc.ca/cdogs/content/svy/svy210158_e.htm", "210158")</f>
        <v>210158</v>
      </c>
      <c r="L2087" t="s">
        <v>5152</v>
      </c>
      <c r="M2087">
        <v>18.3</v>
      </c>
      <c r="N2087" t="s">
        <v>5152</v>
      </c>
      <c r="O2087" t="s">
        <v>9085</v>
      </c>
      <c r="P2087" t="s">
        <v>9086</v>
      </c>
      <c r="Q2087" t="s">
        <v>9087</v>
      </c>
      <c r="R2087" t="s">
        <v>9088</v>
      </c>
      <c r="T2087" t="s">
        <v>25</v>
      </c>
    </row>
    <row r="2088" spans="1:20" x14ac:dyDescent="0.25">
      <c r="A2088">
        <v>62.201574999999998</v>
      </c>
      <c r="B2088">
        <v>-128.8338918</v>
      </c>
      <c r="C2088" s="1" t="str">
        <f>HYPERLINK("http://geochem.nrcan.gc.ca/cdogs/content/kwd/kwd020018_e.htm", "Fluid (stream)")</f>
        <v>Fluid (stream)</v>
      </c>
      <c r="D2088" s="1" t="str">
        <f>HYPERLINK("http://geochem.nrcan.gc.ca/cdogs/content/kwd/kwd080076_e.htm", "Filtering: 0.45 µm filter paper")</f>
        <v>Filtering: 0.45 µm filter paper</v>
      </c>
      <c r="E2088" s="1" t="str">
        <f>HYPERLINK("http://geochem.nrcan.gc.ca/cdogs/content/dgp/dgp00002_e.htm", "Total")</f>
        <v>Total</v>
      </c>
      <c r="F2088" s="1" t="str">
        <f>HYPERLINK("http://geochem.nrcan.gc.ca/cdogs/content/agp/agp01500_e.htm", "SO4 | NONE | IEC")</f>
        <v>SO4 | NONE | IEC</v>
      </c>
      <c r="G2088" s="1" t="str">
        <f>HYPERLINK("http://geochem.nrcan.gc.ca/cdogs/content/mth/mth01169_e.htm", "1169")</f>
        <v>1169</v>
      </c>
      <c r="H2088" s="1" t="str">
        <f>HYPERLINK("http://geochem.nrcan.gc.ca/cdogs/content/bdl/bdl210484_e.htm", "210484")</f>
        <v>210484</v>
      </c>
      <c r="I2088" s="1" t="str">
        <f>HYPERLINK("http://geochem.nrcan.gc.ca/cdogs/content/prj/prj210099_e.htm", "210099")</f>
        <v>210099</v>
      </c>
      <c r="J2088" s="1" t="str">
        <f>HYPERLINK("http://geochem.nrcan.gc.ca/cdogs/content/svy/svy210158_e.htm", "210158")</f>
        <v>210158</v>
      </c>
      <c r="L2088" t="s">
        <v>8442</v>
      </c>
      <c r="M2088">
        <v>19.100000000000001</v>
      </c>
      <c r="N2088" t="s">
        <v>8442</v>
      </c>
      <c r="O2088" t="s">
        <v>9089</v>
      </c>
      <c r="P2088" t="s">
        <v>9090</v>
      </c>
      <c r="Q2088" t="s">
        <v>9091</v>
      </c>
      <c r="R2088" t="s">
        <v>9092</v>
      </c>
      <c r="T2088" t="s">
        <v>25</v>
      </c>
    </row>
    <row r="2089" spans="1:20" x14ac:dyDescent="0.25">
      <c r="A2089">
        <v>62.205656400000002</v>
      </c>
      <c r="B2089">
        <v>-128.86431669999999</v>
      </c>
      <c r="C2089" s="1" t="str">
        <f>HYPERLINK("http://geochem.nrcan.gc.ca/cdogs/content/kwd/kwd020018_e.htm", "Fluid (stream)")</f>
        <v>Fluid (stream)</v>
      </c>
      <c r="D2089" s="1" t="str">
        <f>HYPERLINK("http://geochem.nrcan.gc.ca/cdogs/content/kwd/kwd080076_e.htm", "Filtering: 0.45 µm filter paper")</f>
        <v>Filtering: 0.45 µm filter paper</v>
      </c>
      <c r="E2089" s="1" t="str">
        <f>HYPERLINK("http://geochem.nrcan.gc.ca/cdogs/content/dgp/dgp00002_e.htm", "Total")</f>
        <v>Total</v>
      </c>
      <c r="F2089" s="1" t="str">
        <f>HYPERLINK("http://geochem.nrcan.gc.ca/cdogs/content/agp/agp01500_e.htm", "SO4 | NONE | IEC")</f>
        <v>SO4 | NONE | IEC</v>
      </c>
      <c r="G2089" s="1" t="str">
        <f>HYPERLINK("http://geochem.nrcan.gc.ca/cdogs/content/mth/mth01169_e.htm", "1169")</f>
        <v>1169</v>
      </c>
      <c r="H2089" s="1" t="str">
        <f>HYPERLINK("http://geochem.nrcan.gc.ca/cdogs/content/bdl/bdl210484_e.htm", "210484")</f>
        <v>210484</v>
      </c>
      <c r="I2089" s="1" t="str">
        <f>HYPERLINK("http://geochem.nrcan.gc.ca/cdogs/content/prj/prj210099_e.htm", "210099")</f>
        <v>210099</v>
      </c>
      <c r="J2089" s="1" t="str">
        <f>HYPERLINK("http://geochem.nrcan.gc.ca/cdogs/content/svy/svy210158_e.htm", "210158")</f>
        <v>210158</v>
      </c>
      <c r="L2089" t="s">
        <v>5152</v>
      </c>
      <c r="M2089">
        <v>18.3</v>
      </c>
      <c r="N2089" t="s">
        <v>5152</v>
      </c>
      <c r="O2089" t="s">
        <v>9093</v>
      </c>
      <c r="P2089" t="s">
        <v>9094</v>
      </c>
      <c r="Q2089" t="s">
        <v>9095</v>
      </c>
      <c r="R2089" t="s">
        <v>9096</v>
      </c>
      <c r="T2089" t="s">
        <v>25</v>
      </c>
    </row>
    <row r="2090" spans="1:20" x14ac:dyDescent="0.25">
      <c r="A2090">
        <v>62.209223999999999</v>
      </c>
      <c r="B2090">
        <v>-128.8684145</v>
      </c>
      <c r="C2090" s="1" t="str">
        <f>HYPERLINK("http://geochem.nrcan.gc.ca/cdogs/content/kwd/kwd020018_e.htm", "Fluid (stream)")</f>
        <v>Fluid (stream)</v>
      </c>
      <c r="D2090" s="1" t="str">
        <f>HYPERLINK("http://geochem.nrcan.gc.ca/cdogs/content/kwd/kwd080076_e.htm", "Filtering: 0.45 µm filter paper")</f>
        <v>Filtering: 0.45 µm filter paper</v>
      </c>
      <c r="E2090" s="1" t="str">
        <f>HYPERLINK("http://geochem.nrcan.gc.ca/cdogs/content/dgp/dgp00002_e.htm", "Total")</f>
        <v>Total</v>
      </c>
      <c r="F2090" s="1" t="str">
        <f>HYPERLINK("http://geochem.nrcan.gc.ca/cdogs/content/agp/agp01500_e.htm", "SO4 | NONE | IEC")</f>
        <v>SO4 | NONE | IEC</v>
      </c>
      <c r="G2090" s="1" t="str">
        <f>HYPERLINK("http://geochem.nrcan.gc.ca/cdogs/content/mth/mth01169_e.htm", "1169")</f>
        <v>1169</v>
      </c>
      <c r="H2090" s="1" t="str">
        <f>HYPERLINK("http://geochem.nrcan.gc.ca/cdogs/content/bdl/bdl210484_e.htm", "210484")</f>
        <v>210484</v>
      </c>
      <c r="I2090" s="1" t="str">
        <f>HYPERLINK("http://geochem.nrcan.gc.ca/cdogs/content/prj/prj210099_e.htm", "210099")</f>
        <v>210099</v>
      </c>
      <c r="J2090" s="1" t="str">
        <f>HYPERLINK("http://geochem.nrcan.gc.ca/cdogs/content/svy/svy210158_e.htm", "210158")</f>
        <v>210158</v>
      </c>
      <c r="L2090" t="s">
        <v>1787</v>
      </c>
      <c r="M2090">
        <v>16.100000000000001</v>
      </c>
      <c r="N2090" t="s">
        <v>1787</v>
      </c>
      <c r="O2090" t="s">
        <v>9097</v>
      </c>
      <c r="P2090" t="s">
        <v>9098</v>
      </c>
      <c r="Q2090" t="s">
        <v>9099</v>
      </c>
      <c r="R2090" t="s">
        <v>9100</v>
      </c>
      <c r="T2090" t="s">
        <v>25</v>
      </c>
    </row>
    <row r="2091" spans="1:20" x14ac:dyDescent="0.25">
      <c r="A2091">
        <v>62.240065199999997</v>
      </c>
      <c r="B2091">
        <v>-128.85731039999999</v>
      </c>
      <c r="C2091" s="1" t="str">
        <f>HYPERLINK("http://geochem.nrcan.gc.ca/cdogs/content/kwd/kwd020018_e.htm", "Fluid (stream)")</f>
        <v>Fluid (stream)</v>
      </c>
      <c r="D2091" s="1" t="str">
        <f>HYPERLINK("http://geochem.nrcan.gc.ca/cdogs/content/kwd/kwd080076_e.htm", "Filtering: 0.45 µm filter paper")</f>
        <v>Filtering: 0.45 µm filter paper</v>
      </c>
      <c r="E2091" s="1" t="str">
        <f>HYPERLINK("http://geochem.nrcan.gc.ca/cdogs/content/dgp/dgp00002_e.htm", "Total")</f>
        <v>Total</v>
      </c>
      <c r="F2091" s="1" t="str">
        <f>HYPERLINK("http://geochem.nrcan.gc.ca/cdogs/content/agp/agp01500_e.htm", "SO4 | NONE | IEC")</f>
        <v>SO4 | NONE | IEC</v>
      </c>
      <c r="G2091" s="1" t="str">
        <f>HYPERLINK("http://geochem.nrcan.gc.ca/cdogs/content/mth/mth01169_e.htm", "1169")</f>
        <v>1169</v>
      </c>
      <c r="H2091" s="1" t="str">
        <f>HYPERLINK("http://geochem.nrcan.gc.ca/cdogs/content/bdl/bdl210484_e.htm", "210484")</f>
        <v>210484</v>
      </c>
      <c r="I2091" s="1" t="str">
        <f>HYPERLINK("http://geochem.nrcan.gc.ca/cdogs/content/prj/prj210099_e.htm", "210099")</f>
        <v>210099</v>
      </c>
      <c r="J2091" s="1" t="str">
        <f>HYPERLINK("http://geochem.nrcan.gc.ca/cdogs/content/svy/svy210158_e.htm", "210158")</f>
        <v>210158</v>
      </c>
      <c r="L2091" t="s">
        <v>2332</v>
      </c>
      <c r="M2091">
        <v>14.8</v>
      </c>
      <c r="N2091" t="s">
        <v>2332</v>
      </c>
      <c r="O2091" t="s">
        <v>9101</v>
      </c>
      <c r="P2091" t="s">
        <v>9102</v>
      </c>
      <c r="Q2091" t="s">
        <v>9103</v>
      </c>
      <c r="R2091" t="s">
        <v>9104</v>
      </c>
      <c r="T2091" t="s">
        <v>25</v>
      </c>
    </row>
    <row r="2092" spans="1:20" x14ac:dyDescent="0.25">
      <c r="A2092">
        <v>62.257921199999998</v>
      </c>
      <c r="B2092">
        <v>-128.8590548</v>
      </c>
      <c r="C2092" s="1" t="str">
        <f>HYPERLINK("http://geochem.nrcan.gc.ca/cdogs/content/kwd/kwd020018_e.htm", "Fluid (stream)")</f>
        <v>Fluid (stream)</v>
      </c>
      <c r="D2092" s="1" t="str">
        <f>HYPERLINK("http://geochem.nrcan.gc.ca/cdogs/content/kwd/kwd080076_e.htm", "Filtering: 0.45 µm filter paper")</f>
        <v>Filtering: 0.45 µm filter paper</v>
      </c>
      <c r="E2092" s="1" t="str">
        <f>HYPERLINK("http://geochem.nrcan.gc.ca/cdogs/content/dgp/dgp00002_e.htm", "Total")</f>
        <v>Total</v>
      </c>
      <c r="F2092" s="1" t="str">
        <f>HYPERLINK("http://geochem.nrcan.gc.ca/cdogs/content/agp/agp01500_e.htm", "SO4 | NONE | IEC")</f>
        <v>SO4 | NONE | IEC</v>
      </c>
      <c r="G2092" s="1" t="str">
        <f>HYPERLINK("http://geochem.nrcan.gc.ca/cdogs/content/mth/mth01169_e.htm", "1169")</f>
        <v>1169</v>
      </c>
      <c r="H2092" s="1" t="str">
        <f>HYPERLINK("http://geochem.nrcan.gc.ca/cdogs/content/bdl/bdl210484_e.htm", "210484")</f>
        <v>210484</v>
      </c>
      <c r="I2092" s="1" t="str">
        <f>HYPERLINK("http://geochem.nrcan.gc.ca/cdogs/content/prj/prj210099_e.htm", "210099")</f>
        <v>210099</v>
      </c>
      <c r="J2092" s="1" t="str">
        <f>HYPERLINK("http://geochem.nrcan.gc.ca/cdogs/content/svy/svy210158_e.htm", "210158")</f>
        <v>210158</v>
      </c>
      <c r="L2092" t="s">
        <v>3244</v>
      </c>
      <c r="M2092">
        <v>14.5</v>
      </c>
      <c r="N2092" t="s">
        <v>3244</v>
      </c>
      <c r="O2092" t="s">
        <v>9105</v>
      </c>
      <c r="P2092" t="s">
        <v>9106</v>
      </c>
      <c r="Q2092" t="s">
        <v>9107</v>
      </c>
      <c r="R2092" t="s">
        <v>9108</v>
      </c>
      <c r="T2092" t="s">
        <v>25</v>
      </c>
    </row>
    <row r="2093" spans="1:20" x14ac:dyDescent="0.25">
      <c r="A2093">
        <v>62.264776300000001</v>
      </c>
      <c r="B2093">
        <v>-128.8967328</v>
      </c>
      <c r="C2093" s="1" t="str">
        <f>HYPERLINK("http://geochem.nrcan.gc.ca/cdogs/content/kwd/kwd020018_e.htm", "Fluid (stream)")</f>
        <v>Fluid (stream)</v>
      </c>
      <c r="D2093" s="1" t="str">
        <f>HYPERLINK("http://geochem.nrcan.gc.ca/cdogs/content/kwd/kwd080076_e.htm", "Filtering: 0.45 µm filter paper")</f>
        <v>Filtering: 0.45 µm filter paper</v>
      </c>
      <c r="E2093" s="1" t="str">
        <f>HYPERLINK("http://geochem.nrcan.gc.ca/cdogs/content/dgp/dgp00002_e.htm", "Total")</f>
        <v>Total</v>
      </c>
      <c r="F2093" s="1" t="str">
        <f>HYPERLINK("http://geochem.nrcan.gc.ca/cdogs/content/agp/agp01500_e.htm", "SO4 | NONE | IEC")</f>
        <v>SO4 | NONE | IEC</v>
      </c>
      <c r="G2093" s="1" t="str">
        <f>HYPERLINK("http://geochem.nrcan.gc.ca/cdogs/content/mth/mth01169_e.htm", "1169")</f>
        <v>1169</v>
      </c>
      <c r="H2093" s="1" t="str">
        <f>HYPERLINK("http://geochem.nrcan.gc.ca/cdogs/content/bdl/bdl210484_e.htm", "210484")</f>
        <v>210484</v>
      </c>
      <c r="I2093" s="1" t="str">
        <f>HYPERLINK("http://geochem.nrcan.gc.ca/cdogs/content/prj/prj210099_e.htm", "210099")</f>
        <v>210099</v>
      </c>
      <c r="J2093" s="1" t="str">
        <f>HYPERLINK("http://geochem.nrcan.gc.ca/cdogs/content/svy/svy210158_e.htm", "210158")</f>
        <v>210158</v>
      </c>
      <c r="L2093" t="s">
        <v>522</v>
      </c>
      <c r="M2093">
        <v>19.2</v>
      </c>
      <c r="N2093" t="s">
        <v>522</v>
      </c>
      <c r="O2093" t="s">
        <v>9109</v>
      </c>
      <c r="P2093" t="s">
        <v>9110</v>
      </c>
      <c r="Q2093" t="s">
        <v>9111</v>
      </c>
      <c r="R2093" t="s">
        <v>9112</v>
      </c>
      <c r="T2093" t="s">
        <v>25</v>
      </c>
    </row>
    <row r="2094" spans="1:20" x14ac:dyDescent="0.25">
      <c r="A2094">
        <v>62.264776300000001</v>
      </c>
      <c r="B2094">
        <v>-128.8967328</v>
      </c>
      <c r="C2094" s="1" t="str">
        <f>HYPERLINK("http://geochem.nrcan.gc.ca/cdogs/content/kwd/kwd020018_e.htm", "Fluid (stream)")</f>
        <v>Fluid (stream)</v>
      </c>
      <c r="D2094" s="1" t="str">
        <f>HYPERLINK("http://geochem.nrcan.gc.ca/cdogs/content/kwd/kwd080076_e.htm", "Filtering: 0.45 µm filter paper")</f>
        <v>Filtering: 0.45 µm filter paper</v>
      </c>
      <c r="E2094" s="1" t="str">
        <f>HYPERLINK("http://geochem.nrcan.gc.ca/cdogs/content/dgp/dgp00002_e.htm", "Total")</f>
        <v>Total</v>
      </c>
      <c r="F2094" s="1" t="str">
        <f>HYPERLINK("http://geochem.nrcan.gc.ca/cdogs/content/agp/agp01500_e.htm", "SO4 | NONE | IEC")</f>
        <v>SO4 | NONE | IEC</v>
      </c>
      <c r="G2094" s="1" t="str">
        <f>HYPERLINK("http://geochem.nrcan.gc.ca/cdogs/content/mth/mth01169_e.htm", "1169")</f>
        <v>1169</v>
      </c>
      <c r="H2094" s="1" t="str">
        <f>HYPERLINK("http://geochem.nrcan.gc.ca/cdogs/content/bdl/bdl210484_e.htm", "210484")</f>
        <v>210484</v>
      </c>
      <c r="I2094" s="1" t="str">
        <f>HYPERLINK("http://geochem.nrcan.gc.ca/cdogs/content/prj/prj210099_e.htm", "210099")</f>
        <v>210099</v>
      </c>
      <c r="J2094" s="1" t="str">
        <f>HYPERLINK("http://geochem.nrcan.gc.ca/cdogs/content/svy/svy210158_e.htm", "210158")</f>
        <v>210158</v>
      </c>
      <c r="L2094" t="s">
        <v>3147</v>
      </c>
      <c r="M2094">
        <v>20.6</v>
      </c>
      <c r="N2094" t="s">
        <v>3147</v>
      </c>
      <c r="O2094" t="s">
        <v>9109</v>
      </c>
      <c r="P2094" t="s">
        <v>9113</v>
      </c>
      <c r="Q2094" t="s">
        <v>9114</v>
      </c>
      <c r="R2094" t="s">
        <v>9115</v>
      </c>
      <c r="T2094" t="s">
        <v>25</v>
      </c>
    </row>
    <row r="2095" spans="1:20" x14ac:dyDescent="0.25">
      <c r="A2095">
        <v>62.2513717</v>
      </c>
      <c r="B2095">
        <v>-128.937456</v>
      </c>
      <c r="C2095" s="1" t="str">
        <f>HYPERLINK("http://geochem.nrcan.gc.ca/cdogs/content/kwd/kwd020018_e.htm", "Fluid (stream)")</f>
        <v>Fluid (stream)</v>
      </c>
      <c r="D2095" s="1" t="str">
        <f>HYPERLINK("http://geochem.nrcan.gc.ca/cdogs/content/kwd/kwd080076_e.htm", "Filtering: 0.45 µm filter paper")</f>
        <v>Filtering: 0.45 µm filter paper</v>
      </c>
      <c r="E2095" s="1" t="str">
        <f>HYPERLINK("http://geochem.nrcan.gc.ca/cdogs/content/dgp/dgp00002_e.htm", "Total")</f>
        <v>Total</v>
      </c>
      <c r="F2095" s="1" t="str">
        <f>HYPERLINK("http://geochem.nrcan.gc.ca/cdogs/content/agp/agp01500_e.htm", "SO4 | NONE | IEC")</f>
        <v>SO4 | NONE | IEC</v>
      </c>
      <c r="G2095" s="1" t="str">
        <f>HYPERLINK("http://geochem.nrcan.gc.ca/cdogs/content/mth/mth01169_e.htm", "1169")</f>
        <v>1169</v>
      </c>
      <c r="H2095" s="1" t="str">
        <f>HYPERLINK("http://geochem.nrcan.gc.ca/cdogs/content/bdl/bdl210484_e.htm", "210484")</f>
        <v>210484</v>
      </c>
      <c r="I2095" s="1" t="str">
        <f>HYPERLINK("http://geochem.nrcan.gc.ca/cdogs/content/prj/prj210099_e.htm", "210099")</f>
        <v>210099</v>
      </c>
      <c r="J2095" s="1" t="str">
        <f>HYPERLINK("http://geochem.nrcan.gc.ca/cdogs/content/svy/svy210158_e.htm", "210158")</f>
        <v>210158</v>
      </c>
      <c r="L2095" t="s">
        <v>419</v>
      </c>
      <c r="M2095">
        <v>14</v>
      </c>
      <c r="N2095" t="s">
        <v>419</v>
      </c>
      <c r="O2095" t="s">
        <v>9116</v>
      </c>
      <c r="P2095" t="s">
        <v>9117</v>
      </c>
      <c r="Q2095" t="s">
        <v>9118</v>
      </c>
      <c r="R2095" t="s">
        <v>9119</v>
      </c>
      <c r="T2095" t="s">
        <v>25</v>
      </c>
    </row>
    <row r="2096" spans="1:20" x14ac:dyDescent="0.25">
      <c r="A2096">
        <v>62.257119099999997</v>
      </c>
      <c r="B2096">
        <v>-128.9432396</v>
      </c>
      <c r="C2096" s="1" t="str">
        <f>HYPERLINK("http://geochem.nrcan.gc.ca/cdogs/content/kwd/kwd020018_e.htm", "Fluid (stream)")</f>
        <v>Fluid (stream)</v>
      </c>
      <c r="D2096" s="1" t="str">
        <f>HYPERLINK("http://geochem.nrcan.gc.ca/cdogs/content/kwd/kwd080076_e.htm", "Filtering: 0.45 µm filter paper")</f>
        <v>Filtering: 0.45 µm filter paper</v>
      </c>
      <c r="E2096" s="1" t="str">
        <f>HYPERLINK("http://geochem.nrcan.gc.ca/cdogs/content/dgp/dgp00002_e.htm", "Total")</f>
        <v>Total</v>
      </c>
      <c r="F2096" s="1" t="str">
        <f>HYPERLINK("http://geochem.nrcan.gc.ca/cdogs/content/agp/agp01500_e.htm", "SO4 | NONE | IEC")</f>
        <v>SO4 | NONE | IEC</v>
      </c>
      <c r="G2096" s="1" t="str">
        <f>HYPERLINK("http://geochem.nrcan.gc.ca/cdogs/content/mth/mth01169_e.htm", "1169")</f>
        <v>1169</v>
      </c>
      <c r="H2096" s="1" t="str">
        <f>HYPERLINK("http://geochem.nrcan.gc.ca/cdogs/content/bdl/bdl210484_e.htm", "210484")</f>
        <v>210484</v>
      </c>
      <c r="I2096" s="1" t="str">
        <f>HYPERLINK("http://geochem.nrcan.gc.ca/cdogs/content/prj/prj210099_e.htm", "210099")</f>
        <v>210099</v>
      </c>
      <c r="J2096" s="1" t="str">
        <f>HYPERLINK("http://geochem.nrcan.gc.ca/cdogs/content/svy/svy210158_e.htm", "210158")</f>
        <v>210158</v>
      </c>
      <c r="L2096" t="s">
        <v>877</v>
      </c>
      <c r="M2096">
        <v>30.6</v>
      </c>
      <c r="N2096" t="s">
        <v>877</v>
      </c>
      <c r="O2096" t="s">
        <v>9120</v>
      </c>
      <c r="P2096" t="s">
        <v>9121</v>
      </c>
      <c r="Q2096" t="s">
        <v>9122</v>
      </c>
      <c r="R2096" t="s">
        <v>9123</v>
      </c>
      <c r="T2096" t="s">
        <v>25</v>
      </c>
    </row>
    <row r="2097" spans="1:20" x14ac:dyDescent="0.25">
      <c r="A2097">
        <v>62.3057783</v>
      </c>
      <c r="B2097">
        <v>-128.92060240000001</v>
      </c>
      <c r="C2097" s="1" t="str">
        <f>HYPERLINK("http://geochem.nrcan.gc.ca/cdogs/content/kwd/kwd020018_e.htm", "Fluid (stream)")</f>
        <v>Fluid (stream)</v>
      </c>
      <c r="D2097" s="1" t="str">
        <f>HYPERLINK("http://geochem.nrcan.gc.ca/cdogs/content/kwd/kwd080076_e.htm", "Filtering: 0.45 µm filter paper")</f>
        <v>Filtering: 0.45 µm filter paper</v>
      </c>
      <c r="E2097" s="1" t="str">
        <f>HYPERLINK("http://geochem.nrcan.gc.ca/cdogs/content/dgp/dgp00002_e.htm", "Total")</f>
        <v>Total</v>
      </c>
      <c r="F2097" s="1" t="str">
        <f>HYPERLINK("http://geochem.nrcan.gc.ca/cdogs/content/agp/agp01500_e.htm", "SO4 | NONE | IEC")</f>
        <v>SO4 | NONE | IEC</v>
      </c>
      <c r="G2097" s="1" t="str">
        <f>HYPERLINK("http://geochem.nrcan.gc.ca/cdogs/content/mth/mth01169_e.htm", "1169")</f>
        <v>1169</v>
      </c>
      <c r="H2097" s="1" t="str">
        <f>HYPERLINK("http://geochem.nrcan.gc.ca/cdogs/content/bdl/bdl210484_e.htm", "210484")</f>
        <v>210484</v>
      </c>
      <c r="I2097" s="1" t="str">
        <f>HYPERLINK("http://geochem.nrcan.gc.ca/cdogs/content/prj/prj210099_e.htm", "210099")</f>
        <v>210099</v>
      </c>
      <c r="J2097" s="1" t="str">
        <f>HYPERLINK("http://geochem.nrcan.gc.ca/cdogs/content/svy/svy210158_e.htm", "210158")</f>
        <v>210158</v>
      </c>
      <c r="L2097" t="s">
        <v>419</v>
      </c>
      <c r="M2097">
        <v>14</v>
      </c>
      <c r="N2097" t="s">
        <v>419</v>
      </c>
      <c r="O2097" t="s">
        <v>9124</v>
      </c>
      <c r="P2097" t="s">
        <v>9125</v>
      </c>
      <c r="Q2097" t="s">
        <v>9126</v>
      </c>
      <c r="R2097" t="s">
        <v>9127</v>
      </c>
      <c r="T2097" t="s">
        <v>25</v>
      </c>
    </row>
    <row r="2098" spans="1:20" x14ac:dyDescent="0.25">
      <c r="A2098">
        <v>62.305245599999999</v>
      </c>
      <c r="B2098">
        <v>-128.93192440000001</v>
      </c>
      <c r="C2098" s="1" t="str">
        <f>HYPERLINK("http://geochem.nrcan.gc.ca/cdogs/content/kwd/kwd020018_e.htm", "Fluid (stream)")</f>
        <v>Fluid (stream)</v>
      </c>
      <c r="D2098" s="1" t="str">
        <f>HYPERLINK("http://geochem.nrcan.gc.ca/cdogs/content/kwd/kwd080076_e.htm", "Filtering: 0.45 µm filter paper")</f>
        <v>Filtering: 0.45 µm filter paper</v>
      </c>
      <c r="E2098" s="1" t="str">
        <f>HYPERLINK("http://geochem.nrcan.gc.ca/cdogs/content/dgp/dgp00002_e.htm", "Total")</f>
        <v>Total</v>
      </c>
      <c r="F2098" s="1" t="str">
        <f>HYPERLINK("http://geochem.nrcan.gc.ca/cdogs/content/agp/agp01500_e.htm", "SO4 | NONE | IEC")</f>
        <v>SO4 | NONE | IEC</v>
      </c>
      <c r="G2098" s="1" t="str">
        <f>HYPERLINK("http://geochem.nrcan.gc.ca/cdogs/content/mth/mth01169_e.htm", "1169")</f>
        <v>1169</v>
      </c>
      <c r="H2098" s="1" t="str">
        <f>HYPERLINK("http://geochem.nrcan.gc.ca/cdogs/content/bdl/bdl210484_e.htm", "210484")</f>
        <v>210484</v>
      </c>
      <c r="I2098" s="1" t="str">
        <f>HYPERLINK("http://geochem.nrcan.gc.ca/cdogs/content/prj/prj210099_e.htm", "210099")</f>
        <v>210099</v>
      </c>
      <c r="J2098" s="1" t="str">
        <f>HYPERLINK("http://geochem.nrcan.gc.ca/cdogs/content/svy/svy210158_e.htm", "210158")</f>
        <v>210158</v>
      </c>
      <c r="L2098" t="s">
        <v>537</v>
      </c>
      <c r="M2098">
        <v>9.6999999999999993</v>
      </c>
      <c r="N2098" t="s">
        <v>537</v>
      </c>
      <c r="O2098" t="s">
        <v>9128</v>
      </c>
      <c r="P2098" t="s">
        <v>9129</v>
      </c>
      <c r="Q2098" t="s">
        <v>9130</v>
      </c>
      <c r="R2098" t="s">
        <v>9131</v>
      </c>
      <c r="T2098" t="s">
        <v>25</v>
      </c>
    </row>
    <row r="2099" spans="1:20" x14ac:dyDescent="0.25">
      <c r="A2099">
        <v>62.3232176</v>
      </c>
      <c r="B2099">
        <v>-128.9348167</v>
      </c>
      <c r="C2099" s="1" t="str">
        <f>HYPERLINK("http://geochem.nrcan.gc.ca/cdogs/content/kwd/kwd020018_e.htm", "Fluid (stream)")</f>
        <v>Fluid (stream)</v>
      </c>
      <c r="D2099" s="1" t="str">
        <f>HYPERLINK("http://geochem.nrcan.gc.ca/cdogs/content/kwd/kwd080076_e.htm", "Filtering: 0.45 µm filter paper")</f>
        <v>Filtering: 0.45 µm filter paper</v>
      </c>
      <c r="E2099" s="1" t="str">
        <f>HYPERLINK("http://geochem.nrcan.gc.ca/cdogs/content/dgp/dgp00002_e.htm", "Total")</f>
        <v>Total</v>
      </c>
      <c r="F2099" s="1" t="str">
        <f>HYPERLINK("http://geochem.nrcan.gc.ca/cdogs/content/agp/agp01500_e.htm", "SO4 | NONE | IEC")</f>
        <v>SO4 | NONE | IEC</v>
      </c>
      <c r="G2099" s="1" t="str">
        <f>HYPERLINK("http://geochem.nrcan.gc.ca/cdogs/content/mth/mth01169_e.htm", "1169")</f>
        <v>1169</v>
      </c>
      <c r="H2099" s="1" t="str">
        <f>HYPERLINK("http://geochem.nrcan.gc.ca/cdogs/content/bdl/bdl210484_e.htm", "210484")</f>
        <v>210484</v>
      </c>
      <c r="I2099" s="1" t="str">
        <f>HYPERLINK("http://geochem.nrcan.gc.ca/cdogs/content/prj/prj210099_e.htm", "210099")</f>
        <v>210099</v>
      </c>
      <c r="J2099" s="1" t="str">
        <f>HYPERLINK("http://geochem.nrcan.gc.ca/cdogs/content/svy/svy210158_e.htm", "210158")</f>
        <v>210158</v>
      </c>
      <c r="L2099" t="s">
        <v>1096</v>
      </c>
      <c r="M2099">
        <v>13.2</v>
      </c>
      <c r="N2099" t="s">
        <v>1096</v>
      </c>
      <c r="O2099" t="s">
        <v>9132</v>
      </c>
      <c r="P2099" t="s">
        <v>9133</v>
      </c>
      <c r="Q2099" t="s">
        <v>9134</v>
      </c>
      <c r="R2099" t="s">
        <v>9135</v>
      </c>
      <c r="T2099" t="s">
        <v>25</v>
      </c>
    </row>
    <row r="2100" spans="1:20" x14ac:dyDescent="0.25">
      <c r="A2100">
        <v>62.327975799999997</v>
      </c>
      <c r="B2100">
        <v>-128.93635029999999</v>
      </c>
      <c r="C2100" s="1" t="str">
        <f>HYPERLINK("http://geochem.nrcan.gc.ca/cdogs/content/kwd/kwd020018_e.htm", "Fluid (stream)")</f>
        <v>Fluid (stream)</v>
      </c>
      <c r="D2100" s="1" t="str">
        <f>HYPERLINK("http://geochem.nrcan.gc.ca/cdogs/content/kwd/kwd080076_e.htm", "Filtering: 0.45 µm filter paper")</f>
        <v>Filtering: 0.45 µm filter paper</v>
      </c>
      <c r="E2100" s="1" t="str">
        <f>HYPERLINK("http://geochem.nrcan.gc.ca/cdogs/content/dgp/dgp00002_e.htm", "Total")</f>
        <v>Total</v>
      </c>
      <c r="F2100" s="1" t="str">
        <f>HYPERLINK("http://geochem.nrcan.gc.ca/cdogs/content/agp/agp01500_e.htm", "SO4 | NONE | IEC")</f>
        <v>SO4 | NONE | IEC</v>
      </c>
      <c r="G2100" s="1" t="str">
        <f>HYPERLINK("http://geochem.nrcan.gc.ca/cdogs/content/mth/mth01169_e.htm", "1169")</f>
        <v>1169</v>
      </c>
      <c r="H2100" s="1" t="str">
        <f>HYPERLINK("http://geochem.nrcan.gc.ca/cdogs/content/bdl/bdl210484_e.htm", "210484")</f>
        <v>210484</v>
      </c>
      <c r="I2100" s="1" t="str">
        <f>HYPERLINK("http://geochem.nrcan.gc.ca/cdogs/content/prj/prj210099_e.htm", "210099")</f>
        <v>210099</v>
      </c>
      <c r="J2100" s="1" t="str">
        <f>HYPERLINK("http://geochem.nrcan.gc.ca/cdogs/content/svy/svy210158_e.htm", "210158")</f>
        <v>210158</v>
      </c>
      <c r="L2100" t="s">
        <v>5458</v>
      </c>
      <c r="M2100">
        <v>9.4</v>
      </c>
      <c r="N2100" t="s">
        <v>5458</v>
      </c>
      <c r="O2100" t="s">
        <v>9136</v>
      </c>
      <c r="P2100" t="s">
        <v>9137</v>
      </c>
      <c r="Q2100" t="s">
        <v>9138</v>
      </c>
      <c r="R2100" t="s">
        <v>9139</v>
      </c>
      <c r="T2100" t="s">
        <v>25</v>
      </c>
    </row>
    <row r="2101" spans="1:20" x14ac:dyDescent="0.25">
      <c r="A2101">
        <v>62.337952899999998</v>
      </c>
      <c r="B2101">
        <v>-128.9267145</v>
      </c>
      <c r="C2101" s="1" t="str">
        <f>HYPERLINK("http://geochem.nrcan.gc.ca/cdogs/content/kwd/kwd020018_e.htm", "Fluid (stream)")</f>
        <v>Fluid (stream)</v>
      </c>
      <c r="D2101" s="1" t="str">
        <f>HYPERLINK("http://geochem.nrcan.gc.ca/cdogs/content/kwd/kwd080076_e.htm", "Filtering: 0.45 µm filter paper")</f>
        <v>Filtering: 0.45 µm filter paper</v>
      </c>
      <c r="E2101" s="1" t="str">
        <f>HYPERLINK("http://geochem.nrcan.gc.ca/cdogs/content/dgp/dgp00002_e.htm", "Total")</f>
        <v>Total</v>
      </c>
      <c r="F2101" s="1" t="str">
        <f>HYPERLINK("http://geochem.nrcan.gc.ca/cdogs/content/agp/agp01500_e.htm", "SO4 | NONE | IEC")</f>
        <v>SO4 | NONE | IEC</v>
      </c>
      <c r="G2101" s="1" t="str">
        <f>HYPERLINK("http://geochem.nrcan.gc.ca/cdogs/content/mth/mth01169_e.htm", "1169")</f>
        <v>1169</v>
      </c>
      <c r="H2101" s="1" t="str">
        <f>HYPERLINK("http://geochem.nrcan.gc.ca/cdogs/content/bdl/bdl210484_e.htm", "210484")</f>
        <v>210484</v>
      </c>
      <c r="I2101" s="1" t="str">
        <f>HYPERLINK("http://geochem.nrcan.gc.ca/cdogs/content/prj/prj210099_e.htm", "210099")</f>
        <v>210099</v>
      </c>
      <c r="J2101" s="1" t="str">
        <f>HYPERLINK("http://geochem.nrcan.gc.ca/cdogs/content/svy/svy210158_e.htm", "210158")</f>
        <v>210158</v>
      </c>
      <c r="L2101" t="s">
        <v>1003</v>
      </c>
      <c r="M2101">
        <v>34.4</v>
      </c>
      <c r="N2101" t="s">
        <v>1003</v>
      </c>
      <c r="O2101" t="s">
        <v>9140</v>
      </c>
      <c r="P2101" t="s">
        <v>9141</v>
      </c>
      <c r="Q2101" t="s">
        <v>9142</v>
      </c>
      <c r="R2101" t="s">
        <v>9143</v>
      </c>
      <c r="T2101" t="s">
        <v>25</v>
      </c>
    </row>
    <row r="2102" spans="1:20" x14ac:dyDescent="0.25">
      <c r="A2102">
        <v>62.3490909</v>
      </c>
      <c r="B2102">
        <v>-128.90855189999999</v>
      </c>
      <c r="C2102" s="1" t="str">
        <f>HYPERLINK("http://geochem.nrcan.gc.ca/cdogs/content/kwd/kwd020018_e.htm", "Fluid (stream)")</f>
        <v>Fluid (stream)</v>
      </c>
      <c r="D2102" s="1" t="str">
        <f>HYPERLINK("http://geochem.nrcan.gc.ca/cdogs/content/kwd/kwd080076_e.htm", "Filtering: 0.45 µm filter paper")</f>
        <v>Filtering: 0.45 µm filter paper</v>
      </c>
      <c r="E2102" s="1" t="str">
        <f>HYPERLINK("http://geochem.nrcan.gc.ca/cdogs/content/dgp/dgp00002_e.htm", "Total")</f>
        <v>Total</v>
      </c>
      <c r="F2102" s="1" t="str">
        <f>HYPERLINK("http://geochem.nrcan.gc.ca/cdogs/content/agp/agp01500_e.htm", "SO4 | NONE | IEC")</f>
        <v>SO4 | NONE | IEC</v>
      </c>
      <c r="G2102" s="1" t="str">
        <f>HYPERLINK("http://geochem.nrcan.gc.ca/cdogs/content/mth/mth01169_e.htm", "1169")</f>
        <v>1169</v>
      </c>
      <c r="H2102" s="1" t="str">
        <f>HYPERLINK("http://geochem.nrcan.gc.ca/cdogs/content/bdl/bdl210484_e.htm", "210484")</f>
        <v>210484</v>
      </c>
      <c r="I2102" s="1" t="str">
        <f>HYPERLINK("http://geochem.nrcan.gc.ca/cdogs/content/prj/prj210099_e.htm", "210099")</f>
        <v>210099</v>
      </c>
      <c r="J2102" s="1" t="str">
        <f>HYPERLINK("http://geochem.nrcan.gc.ca/cdogs/content/svy/svy210158_e.htm", "210158")</f>
        <v>210158</v>
      </c>
      <c r="L2102" t="s">
        <v>6020</v>
      </c>
      <c r="M2102">
        <v>28.9</v>
      </c>
      <c r="N2102" t="s">
        <v>6020</v>
      </c>
      <c r="O2102" t="s">
        <v>9144</v>
      </c>
      <c r="P2102" t="s">
        <v>9145</v>
      </c>
      <c r="Q2102" t="s">
        <v>9146</v>
      </c>
      <c r="R2102" t="s">
        <v>9147</v>
      </c>
      <c r="T2102" t="s">
        <v>25</v>
      </c>
    </row>
    <row r="2103" spans="1:20" x14ac:dyDescent="0.25">
      <c r="A2103">
        <v>62.463602999999999</v>
      </c>
      <c r="B2103">
        <v>-129.2650084</v>
      </c>
      <c r="C2103" s="1" t="str">
        <f>HYPERLINK("http://geochem.nrcan.gc.ca/cdogs/content/kwd/kwd020018_e.htm", "Fluid (stream)")</f>
        <v>Fluid (stream)</v>
      </c>
      <c r="D2103" s="1" t="str">
        <f>HYPERLINK("http://geochem.nrcan.gc.ca/cdogs/content/kwd/kwd080076_e.htm", "Filtering: 0.45 µm filter paper")</f>
        <v>Filtering: 0.45 µm filter paper</v>
      </c>
      <c r="E2103" s="1" t="str">
        <f>HYPERLINK("http://geochem.nrcan.gc.ca/cdogs/content/dgp/dgp00002_e.htm", "Total")</f>
        <v>Total</v>
      </c>
      <c r="F2103" s="1" t="str">
        <f>HYPERLINK("http://geochem.nrcan.gc.ca/cdogs/content/agp/agp01500_e.htm", "SO4 | NONE | IEC")</f>
        <v>SO4 | NONE | IEC</v>
      </c>
      <c r="G2103" s="1" t="str">
        <f>HYPERLINK("http://geochem.nrcan.gc.ca/cdogs/content/mth/mth01169_e.htm", "1169")</f>
        <v>1169</v>
      </c>
      <c r="H2103" s="1" t="str">
        <f>HYPERLINK("http://geochem.nrcan.gc.ca/cdogs/content/bdl/bdl210484_e.htm", "210484")</f>
        <v>210484</v>
      </c>
      <c r="I2103" s="1" t="str">
        <f>HYPERLINK("http://geochem.nrcan.gc.ca/cdogs/content/prj/prj210099_e.htm", "210099")</f>
        <v>210099</v>
      </c>
      <c r="J2103" s="1" t="str">
        <f>HYPERLINK("http://geochem.nrcan.gc.ca/cdogs/content/svy/svy210158_e.htm", "210158")</f>
        <v>210158</v>
      </c>
      <c r="L2103" t="s">
        <v>334</v>
      </c>
      <c r="M2103">
        <v>10.7</v>
      </c>
      <c r="N2103" t="s">
        <v>334</v>
      </c>
      <c r="O2103" t="s">
        <v>9148</v>
      </c>
      <c r="P2103" t="s">
        <v>9149</v>
      </c>
      <c r="Q2103" t="s">
        <v>9150</v>
      </c>
      <c r="R2103" t="s">
        <v>9151</v>
      </c>
      <c r="T2103" t="s">
        <v>25</v>
      </c>
    </row>
    <row r="2104" spans="1:20" x14ac:dyDescent="0.25">
      <c r="A2104">
        <v>62.469213400000001</v>
      </c>
      <c r="B2104">
        <v>-129.27413319999999</v>
      </c>
      <c r="C2104" s="1" t="str">
        <f>HYPERLINK("http://geochem.nrcan.gc.ca/cdogs/content/kwd/kwd020018_e.htm", "Fluid (stream)")</f>
        <v>Fluid (stream)</v>
      </c>
      <c r="D2104" s="1" t="str">
        <f>HYPERLINK("http://geochem.nrcan.gc.ca/cdogs/content/kwd/kwd080076_e.htm", "Filtering: 0.45 µm filter paper")</f>
        <v>Filtering: 0.45 µm filter paper</v>
      </c>
      <c r="E2104" s="1" t="str">
        <f>HYPERLINK("http://geochem.nrcan.gc.ca/cdogs/content/dgp/dgp00002_e.htm", "Total")</f>
        <v>Total</v>
      </c>
      <c r="F2104" s="1" t="str">
        <f>HYPERLINK("http://geochem.nrcan.gc.ca/cdogs/content/agp/agp01500_e.htm", "SO4 | NONE | IEC")</f>
        <v>SO4 | NONE | IEC</v>
      </c>
      <c r="G2104" s="1" t="str">
        <f>HYPERLINK("http://geochem.nrcan.gc.ca/cdogs/content/mth/mth01169_e.htm", "1169")</f>
        <v>1169</v>
      </c>
      <c r="H2104" s="1" t="str">
        <f>HYPERLINK("http://geochem.nrcan.gc.ca/cdogs/content/bdl/bdl210484_e.htm", "210484")</f>
        <v>210484</v>
      </c>
      <c r="I2104" s="1" t="str">
        <f>HYPERLINK("http://geochem.nrcan.gc.ca/cdogs/content/prj/prj210099_e.htm", "210099")</f>
        <v>210099</v>
      </c>
      <c r="J2104" s="1" t="str">
        <f>HYPERLINK("http://geochem.nrcan.gc.ca/cdogs/content/svy/svy210158_e.htm", "210158")</f>
        <v>210158</v>
      </c>
      <c r="L2104" t="s">
        <v>8747</v>
      </c>
      <c r="M2104">
        <v>39.6</v>
      </c>
      <c r="N2104" t="s">
        <v>8747</v>
      </c>
      <c r="O2104" t="s">
        <v>9152</v>
      </c>
      <c r="P2104" t="s">
        <v>9153</v>
      </c>
      <c r="Q2104" t="s">
        <v>9154</v>
      </c>
      <c r="R2104" t="s">
        <v>9155</v>
      </c>
      <c r="T2104" t="s">
        <v>25</v>
      </c>
    </row>
    <row r="2105" spans="1:20" x14ac:dyDescent="0.25">
      <c r="A2105">
        <v>62.467049799999998</v>
      </c>
      <c r="B2105">
        <v>-129.2402783</v>
      </c>
      <c r="C2105" s="1" t="str">
        <f>HYPERLINK("http://geochem.nrcan.gc.ca/cdogs/content/kwd/kwd020018_e.htm", "Fluid (stream)")</f>
        <v>Fluid (stream)</v>
      </c>
      <c r="D2105" s="1" t="str">
        <f>HYPERLINK("http://geochem.nrcan.gc.ca/cdogs/content/kwd/kwd080076_e.htm", "Filtering: 0.45 µm filter paper")</f>
        <v>Filtering: 0.45 µm filter paper</v>
      </c>
      <c r="E2105" s="1" t="str">
        <f>HYPERLINK("http://geochem.nrcan.gc.ca/cdogs/content/dgp/dgp00002_e.htm", "Total")</f>
        <v>Total</v>
      </c>
      <c r="F2105" s="1" t="str">
        <f>HYPERLINK("http://geochem.nrcan.gc.ca/cdogs/content/agp/agp01500_e.htm", "SO4 | NONE | IEC")</f>
        <v>SO4 | NONE | IEC</v>
      </c>
      <c r="G2105" s="1" t="str">
        <f>HYPERLINK("http://geochem.nrcan.gc.ca/cdogs/content/mth/mth01169_e.htm", "1169")</f>
        <v>1169</v>
      </c>
      <c r="H2105" s="1" t="str">
        <f>HYPERLINK("http://geochem.nrcan.gc.ca/cdogs/content/bdl/bdl210484_e.htm", "210484")</f>
        <v>210484</v>
      </c>
      <c r="I2105" s="1" t="str">
        <f>HYPERLINK("http://geochem.nrcan.gc.ca/cdogs/content/prj/prj210099_e.htm", "210099")</f>
        <v>210099</v>
      </c>
      <c r="J2105" s="1" t="str">
        <f>HYPERLINK("http://geochem.nrcan.gc.ca/cdogs/content/svy/svy210158_e.htm", "210158")</f>
        <v>210158</v>
      </c>
      <c r="L2105" t="s">
        <v>9156</v>
      </c>
      <c r="M2105">
        <v>101</v>
      </c>
      <c r="N2105" t="s">
        <v>9156</v>
      </c>
      <c r="O2105" t="s">
        <v>9157</v>
      </c>
      <c r="P2105" t="s">
        <v>9158</v>
      </c>
      <c r="Q2105" t="s">
        <v>9159</v>
      </c>
      <c r="R2105" t="s">
        <v>9160</v>
      </c>
      <c r="T2105" t="s">
        <v>25</v>
      </c>
    </row>
    <row r="2106" spans="1:20" x14ac:dyDescent="0.25">
      <c r="A2106">
        <v>62.4737905</v>
      </c>
      <c r="B2106">
        <v>-129.2351736</v>
      </c>
      <c r="C2106" s="1" t="str">
        <f>HYPERLINK("http://geochem.nrcan.gc.ca/cdogs/content/kwd/kwd020018_e.htm", "Fluid (stream)")</f>
        <v>Fluid (stream)</v>
      </c>
      <c r="D2106" s="1" t="str">
        <f>HYPERLINK("http://geochem.nrcan.gc.ca/cdogs/content/kwd/kwd080076_e.htm", "Filtering: 0.45 µm filter paper")</f>
        <v>Filtering: 0.45 µm filter paper</v>
      </c>
      <c r="E2106" s="1" t="str">
        <f>HYPERLINK("http://geochem.nrcan.gc.ca/cdogs/content/dgp/dgp00002_e.htm", "Total")</f>
        <v>Total</v>
      </c>
      <c r="F2106" s="1" t="str">
        <f>HYPERLINK("http://geochem.nrcan.gc.ca/cdogs/content/agp/agp01500_e.htm", "SO4 | NONE | IEC")</f>
        <v>SO4 | NONE | IEC</v>
      </c>
      <c r="G2106" s="1" t="str">
        <f>HYPERLINK("http://geochem.nrcan.gc.ca/cdogs/content/mth/mth01169_e.htm", "1169")</f>
        <v>1169</v>
      </c>
      <c r="H2106" s="1" t="str">
        <f>HYPERLINK("http://geochem.nrcan.gc.ca/cdogs/content/bdl/bdl210484_e.htm", "210484")</f>
        <v>210484</v>
      </c>
      <c r="I2106" s="1" t="str">
        <f>HYPERLINK("http://geochem.nrcan.gc.ca/cdogs/content/prj/prj210099_e.htm", "210099")</f>
        <v>210099</v>
      </c>
      <c r="J2106" s="1" t="str">
        <f>HYPERLINK("http://geochem.nrcan.gc.ca/cdogs/content/svy/svy210158_e.htm", "210158")</f>
        <v>210158</v>
      </c>
      <c r="L2106" t="s">
        <v>9161</v>
      </c>
      <c r="M2106">
        <v>166</v>
      </c>
      <c r="N2106" t="s">
        <v>9161</v>
      </c>
      <c r="O2106" t="s">
        <v>9162</v>
      </c>
      <c r="P2106" t="s">
        <v>9163</v>
      </c>
      <c r="Q2106" t="s">
        <v>9164</v>
      </c>
      <c r="R2106" t="s">
        <v>9165</v>
      </c>
      <c r="T2106" t="s">
        <v>25</v>
      </c>
    </row>
    <row r="2107" spans="1:20" x14ac:dyDescent="0.25">
      <c r="C2107" t="s">
        <v>4746</v>
      </c>
      <c r="D2107" t="s">
        <v>4747</v>
      </c>
      <c r="E2107" s="1" t="str">
        <f>HYPERLINK("http://geochem.nrcan.gc.ca/cdogs/content/dgp/dgp00002_e.htm", "Total")</f>
        <v>Total</v>
      </c>
      <c r="F2107" s="1" t="str">
        <f>HYPERLINK("http://geochem.nrcan.gc.ca/cdogs/content/agp/agp01500_e.htm", "SO4 | NONE | IEC")</f>
        <v>SO4 | NONE | IEC</v>
      </c>
      <c r="G2107" s="1" t="str">
        <f>HYPERLINK("http://geochem.nrcan.gc.ca/cdogs/content/mth/mth01169_e.htm", "1169")</f>
        <v>1169</v>
      </c>
      <c r="H2107" s="1" t="str">
        <f>HYPERLINK("http://geochem.nrcan.gc.ca/cdogs/content/bdl/bdl210484_e.htm", "210484")</f>
        <v>210484</v>
      </c>
      <c r="L2107" t="s">
        <v>2812</v>
      </c>
      <c r="M2107">
        <v>24.7</v>
      </c>
      <c r="N2107">
        <v>24.7</v>
      </c>
      <c r="Q2107" t="s">
        <v>9166</v>
      </c>
      <c r="R2107" t="s">
        <v>9167</v>
      </c>
      <c r="T2107">
        <v>0</v>
      </c>
    </row>
    <row r="2108" spans="1:20" x14ac:dyDescent="0.25">
      <c r="A2108">
        <v>62.4813075</v>
      </c>
      <c r="B2108">
        <v>-129.21016940000001</v>
      </c>
      <c r="C2108" s="1" t="str">
        <f>HYPERLINK("http://geochem.nrcan.gc.ca/cdogs/content/kwd/kwd020018_e.htm", "Fluid (stream)")</f>
        <v>Fluid (stream)</v>
      </c>
      <c r="D2108" s="1" t="str">
        <f>HYPERLINK("http://geochem.nrcan.gc.ca/cdogs/content/kwd/kwd080076_e.htm", "Filtering: 0.45 µm filter paper")</f>
        <v>Filtering: 0.45 µm filter paper</v>
      </c>
      <c r="E2108" s="1" t="str">
        <f>HYPERLINK("http://geochem.nrcan.gc.ca/cdogs/content/dgp/dgp00002_e.htm", "Total")</f>
        <v>Total</v>
      </c>
      <c r="F2108" s="1" t="str">
        <f>HYPERLINK("http://geochem.nrcan.gc.ca/cdogs/content/agp/agp01500_e.htm", "SO4 | NONE | IEC")</f>
        <v>SO4 | NONE | IEC</v>
      </c>
      <c r="G2108" s="1" t="str">
        <f>HYPERLINK("http://geochem.nrcan.gc.ca/cdogs/content/mth/mth01169_e.htm", "1169")</f>
        <v>1169</v>
      </c>
      <c r="H2108" s="1" t="str">
        <f>HYPERLINK("http://geochem.nrcan.gc.ca/cdogs/content/bdl/bdl210484_e.htm", "210484")</f>
        <v>210484</v>
      </c>
      <c r="I2108" s="1" t="str">
        <f>HYPERLINK("http://geochem.nrcan.gc.ca/cdogs/content/prj/prj210099_e.htm", "210099")</f>
        <v>210099</v>
      </c>
      <c r="J2108" s="1" t="str">
        <f>HYPERLINK("http://geochem.nrcan.gc.ca/cdogs/content/svy/svy210158_e.htm", "210158")</f>
        <v>210158</v>
      </c>
      <c r="L2108" t="s">
        <v>958</v>
      </c>
      <c r="M2108">
        <v>11.2</v>
      </c>
      <c r="N2108" t="s">
        <v>958</v>
      </c>
      <c r="O2108" t="s">
        <v>9168</v>
      </c>
      <c r="P2108" t="s">
        <v>9169</v>
      </c>
      <c r="Q2108" t="s">
        <v>9170</v>
      </c>
      <c r="R2108" t="s">
        <v>9171</v>
      </c>
      <c r="T2108" t="s">
        <v>25</v>
      </c>
    </row>
    <row r="2109" spans="1:20" x14ac:dyDescent="0.25">
      <c r="A2109">
        <v>62.483635200000002</v>
      </c>
      <c r="B2109">
        <v>-129.20211520000001</v>
      </c>
      <c r="C2109" s="1" t="str">
        <f>HYPERLINK("http://geochem.nrcan.gc.ca/cdogs/content/kwd/kwd020018_e.htm", "Fluid (stream)")</f>
        <v>Fluid (stream)</v>
      </c>
      <c r="D2109" s="1" t="str">
        <f>HYPERLINK("http://geochem.nrcan.gc.ca/cdogs/content/kwd/kwd080076_e.htm", "Filtering: 0.45 µm filter paper")</f>
        <v>Filtering: 0.45 µm filter paper</v>
      </c>
      <c r="E2109" s="1" t="str">
        <f>HYPERLINK("http://geochem.nrcan.gc.ca/cdogs/content/dgp/dgp00002_e.htm", "Total")</f>
        <v>Total</v>
      </c>
      <c r="F2109" s="1" t="str">
        <f>HYPERLINK("http://geochem.nrcan.gc.ca/cdogs/content/agp/agp01500_e.htm", "SO4 | NONE | IEC")</f>
        <v>SO4 | NONE | IEC</v>
      </c>
      <c r="G2109" s="1" t="str">
        <f>HYPERLINK("http://geochem.nrcan.gc.ca/cdogs/content/mth/mth01169_e.htm", "1169")</f>
        <v>1169</v>
      </c>
      <c r="H2109" s="1" t="str">
        <f>HYPERLINK("http://geochem.nrcan.gc.ca/cdogs/content/bdl/bdl210484_e.htm", "210484")</f>
        <v>210484</v>
      </c>
      <c r="I2109" s="1" t="str">
        <f>HYPERLINK("http://geochem.nrcan.gc.ca/cdogs/content/prj/prj210099_e.htm", "210099")</f>
        <v>210099</v>
      </c>
      <c r="J2109" s="1" t="str">
        <f>HYPERLINK("http://geochem.nrcan.gc.ca/cdogs/content/svy/svy210158_e.htm", "210158")</f>
        <v>210158</v>
      </c>
      <c r="L2109" t="s">
        <v>9172</v>
      </c>
      <c r="M2109">
        <v>40.799999999999997</v>
      </c>
      <c r="N2109" t="s">
        <v>9172</v>
      </c>
      <c r="O2109" t="s">
        <v>9173</v>
      </c>
      <c r="P2109" t="s">
        <v>9174</v>
      </c>
      <c r="Q2109" t="s">
        <v>9175</v>
      </c>
      <c r="R2109" t="s">
        <v>9176</v>
      </c>
      <c r="T2109" t="s">
        <v>25</v>
      </c>
    </row>
    <row r="2110" spans="1:20" x14ac:dyDescent="0.25">
      <c r="A2110">
        <v>44.820920299999997</v>
      </c>
      <c r="B2110">
        <v>-76.569175000000001</v>
      </c>
      <c r="C2110" s="1" t="str">
        <f>HYPERLINK("http://geochem.nrcan.gc.ca/cdogs/content/kwd/kwd020016_e.htm", "Fluid (lake)")</f>
        <v>Fluid (lake)</v>
      </c>
      <c r="D2110" s="1" t="str">
        <f>HYPERLINK("http://geochem.nrcan.gc.ca/cdogs/content/kwd/kwd080007_e.htm", "Untreated Water")</f>
        <v>Untreated Water</v>
      </c>
      <c r="E2110" s="1" t="str">
        <f>HYPERLINK("http://geochem.nrcan.gc.ca/cdogs/content/dgp/dgp00002_e.htm", "Total")</f>
        <v>Total</v>
      </c>
      <c r="F2110" s="1" t="str">
        <f>HYPERLINK("http://geochem.nrcan.gc.ca/cdogs/content/agp/agp01500_e.htm", "SO4 | NONE | IEC")</f>
        <v>SO4 | NONE | IEC</v>
      </c>
      <c r="G2110" s="1" t="str">
        <f>HYPERLINK("http://geochem.nrcan.gc.ca/cdogs/content/mth/mth01114_e.htm", "1114")</f>
        <v>1114</v>
      </c>
      <c r="H2110" s="1" t="str">
        <f>HYPERLINK("http://geochem.nrcan.gc.ca/cdogs/content/bdl/bdl210486_e.htm", "210486")</f>
        <v>210486</v>
      </c>
      <c r="I2110" s="1" t="str">
        <f>HYPERLINK("http://geochem.nrcan.gc.ca/cdogs/content/prj/prj210100_e.htm", "210100")</f>
        <v>210100</v>
      </c>
      <c r="J2110" s="1" t="str">
        <f>HYPERLINK("http://geochem.nrcan.gc.ca/cdogs/content/svy/svy210159_e.htm", "210159")</f>
        <v>210159</v>
      </c>
      <c r="L2110" t="s">
        <v>184</v>
      </c>
      <c r="M2110">
        <v>9.3000000000000007</v>
      </c>
      <c r="N2110" t="s">
        <v>184</v>
      </c>
      <c r="O2110" t="s">
        <v>9177</v>
      </c>
      <c r="P2110" t="s">
        <v>9178</v>
      </c>
      <c r="Q2110" t="s">
        <v>9179</v>
      </c>
      <c r="R2110" t="s">
        <v>9180</v>
      </c>
      <c r="T2110" t="s">
        <v>25</v>
      </c>
    </row>
    <row r="2111" spans="1:20" x14ac:dyDescent="0.25">
      <c r="A2111">
        <v>44.825193800000001</v>
      </c>
      <c r="B2111">
        <v>-76.609440199999995</v>
      </c>
      <c r="C2111" s="1" t="str">
        <f>HYPERLINK("http://geochem.nrcan.gc.ca/cdogs/content/kwd/kwd020016_e.htm", "Fluid (lake)")</f>
        <v>Fluid (lake)</v>
      </c>
      <c r="D2111" s="1" t="str">
        <f>HYPERLINK("http://geochem.nrcan.gc.ca/cdogs/content/kwd/kwd080007_e.htm", "Untreated Water")</f>
        <v>Untreated Water</v>
      </c>
      <c r="E2111" s="1" t="str">
        <f>HYPERLINK("http://geochem.nrcan.gc.ca/cdogs/content/dgp/dgp00002_e.htm", "Total")</f>
        <v>Total</v>
      </c>
      <c r="F2111" s="1" t="str">
        <f>HYPERLINK("http://geochem.nrcan.gc.ca/cdogs/content/agp/agp01500_e.htm", "SO4 | NONE | IEC")</f>
        <v>SO4 | NONE | IEC</v>
      </c>
      <c r="G2111" s="1" t="str">
        <f>HYPERLINK("http://geochem.nrcan.gc.ca/cdogs/content/mth/mth01114_e.htm", "1114")</f>
        <v>1114</v>
      </c>
      <c r="H2111" s="1" t="str">
        <f>HYPERLINK("http://geochem.nrcan.gc.ca/cdogs/content/bdl/bdl210486_e.htm", "210486")</f>
        <v>210486</v>
      </c>
      <c r="I2111" s="1" t="str">
        <f>HYPERLINK("http://geochem.nrcan.gc.ca/cdogs/content/prj/prj210100_e.htm", "210100")</f>
        <v>210100</v>
      </c>
      <c r="J2111" s="1" t="str">
        <f>HYPERLINK("http://geochem.nrcan.gc.ca/cdogs/content/svy/svy210159_e.htm", "210159")</f>
        <v>210159</v>
      </c>
      <c r="L2111" t="s">
        <v>367</v>
      </c>
      <c r="M2111">
        <v>13.7</v>
      </c>
      <c r="N2111" t="s">
        <v>367</v>
      </c>
      <c r="O2111" t="s">
        <v>9181</v>
      </c>
      <c r="P2111" t="s">
        <v>9182</v>
      </c>
      <c r="Q2111" t="s">
        <v>9183</v>
      </c>
      <c r="R2111" t="s">
        <v>9184</v>
      </c>
      <c r="T2111" t="s">
        <v>25</v>
      </c>
    </row>
    <row r="2112" spans="1:20" x14ac:dyDescent="0.25">
      <c r="A2112">
        <v>44.839773100000002</v>
      </c>
      <c r="B2112">
        <v>-76.497288699999999</v>
      </c>
      <c r="C2112" s="1" t="str">
        <f>HYPERLINK("http://geochem.nrcan.gc.ca/cdogs/content/kwd/kwd020016_e.htm", "Fluid (lake)")</f>
        <v>Fluid (lake)</v>
      </c>
      <c r="D2112" s="1" t="str">
        <f>HYPERLINK("http://geochem.nrcan.gc.ca/cdogs/content/kwd/kwd080007_e.htm", "Untreated Water")</f>
        <v>Untreated Water</v>
      </c>
      <c r="E2112" s="1" t="str">
        <f>HYPERLINK("http://geochem.nrcan.gc.ca/cdogs/content/dgp/dgp00002_e.htm", "Total")</f>
        <v>Total</v>
      </c>
      <c r="F2112" s="1" t="str">
        <f>HYPERLINK("http://geochem.nrcan.gc.ca/cdogs/content/agp/agp01500_e.htm", "SO4 | NONE | IEC")</f>
        <v>SO4 | NONE | IEC</v>
      </c>
      <c r="G2112" s="1" t="str">
        <f>HYPERLINK("http://geochem.nrcan.gc.ca/cdogs/content/mth/mth01114_e.htm", "1114")</f>
        <v>1114</v>
      </c>
      <c r="H2112" s="1" t="str">
        <f>HYPERLINK("http://geochem.nrcan.gc.ca/cdogs/content/bdl/bdl210486_e.htm", "210486")</f>
        <v>210486</v>
      </c>
      <c r="I2112" s="1" t="str">
        <f>HYPERLINK("http://geochem.nrcan.gc.ca/cdogs/content/prj/prj210100_e.htm", "210100")</f>
        <v>210100</v>
      </c>
      <c r="J2112" s="1" t="str">
        <f>HYPERLINK("http://geochem.nrcan.gc.ca/cdogs/content/svy/svy210159_e.htm", "210159")</f>
        <v>210159</v>
      </c>
      <c r="L2112" t="s">
        <v>2395</v>
      </c>
      <c r="M2112">
        <v>6.8</v>
      </c>
      <c r="N2112" t="s">
        <v>2395</v>
      </c>
      <c r="O2112" t="s">
        <v>9185</v>
      </c>
      <c r="P2112" t="s">
        <v>9186</v>
      </c>
      <c r="Q2112" t="s">
        <v>9187</v>
      </c>
      <c r="R2112" t="s">
        <v>9188</v>
      </c>
      <c r="T2112" t="s">
        <v>25</v>
      </c>
    </row>
    <row r="2113" spans="1:20" x14ac:dyDescent="0.25">
      <c r="A2113">
        <v>44.809921000000003</v>
      </c>
      <c r="B2113">
        <v>-76.429239300000006</v>
      </c>
      <c r="C2113" s="1" t="str">
        <f>HYPERLINK("http://geochem.nrcan.gc.ca/cdogs/content/kwd/kwd020016_e.htm", "Fluid (lake)")</f>
        <v>Fluid (lake)</v>
      </c>
      <c r="D2113" s="1" t="str">
        <f>HYPERLINK("http://geochem.nrcan.gc.ca/cdogs/content/kwd/kwd080007_e.htm", "Untreated Water")</f>
        <v>Untreated Water</v>
      </c>
      <c r="E2113" s="1" t="str">
        <f>HYPERLINK("http://geochem.nrcan.gc.ca/cdogs/content/dgp/dgp00002_e.htm", "Total")</f>
        <v>Total</v>
      </c>
      <c r="F2113" s="1" t="str">
        <f>HYPERLINK("http://geochem.nrcan.gc.ca/cdogs/content/agp/agp01500_e.htm", "SO4 | NONE | IEC")</f>
        <v>SO4 | NONE | IEC</v>
      </c>
      <c r="G2113" s="1" t="str">
        <f>HYPERLINK("http://geochem.nrcan.gc.ca/cdogs/content/mth/mth01114_e.htm", "1114")</f>
        <v>1114</v>
      </c>
      <c r="H2113" s="1" t="str">
        <f>HYPERLINK("http://geochem.nrcan.gc.ca/cdogs/content/bdl/bdl210486_e.htm", "210486")</f>
        <v>210486</v>
      </c>
      <c r="I2113" s="1" t="str">
        <f>HYPERLINK("http://geochem.nrcan.gc.ca/cdogs/content/prj/prj210100_e.htm", "210100")</f>
        <v>210100</v>
      </c>
      <c r="J2113" s="1" t="str">
        <f>HYPERLINK("http://geochem.nrcan.gc.ca/cdogs/content/svy/svy210159_e.htm", "210159")</f>
        <v>210159</v>
      </c>
      <c r="L2113" t="s">
        <v>314</v>
      </c>
      <c r="M2113">
        <v>7.6</v>
      </c>
      <c r="N2113" t="s">
        <v>314</v>
      </c>
      <c r="O2113" t="s">
        <v>9189</v>
      </c>
      <c r="P2113" t="s">
        <v>9190</v>
      </c>
      <c r="Q2113" t="s">
        <v>9191</v>
      </c>
      <c r="R2113" t="s">
        <v>9192</v>
      </c>
      <c r="T2113" t="s">
        <v>25</v>
      </c>
    </row>
    <row r="2114" spans="1:20" x14ac:dyDescent="0.25">
      <c r="A2114">
        <v>44.809921000000003</v>
      </c>
      <c r="B2114">
        <v>-76.429239300000006</v>
      </c>
      <c r="C2114" s="1" t="str">
        <f>HYPERLINK("http://geochem.nrcan.gc.ca/cdogs/content/kwd/kwd020016_e.htm", "Fluid (lake)")</f>
        <v>Fluid (lake)</v>
      </c>
      <c r="D2114" s="1" t="str">
        <f>HYPERLINK("http://geochem.nrcan.gc.ca/cdogs/content/kwd/kwd080007_e.htm", "Untreated Water")</f>
        <v>Untreated Water</v>
      </c>
      <c r="E2114" s="1" t="str">
        <f>HYPERLINK("http://geochem.nrcan.gc.ca/cdogs/content/dgp/dgp00002_e.htm", "Total")</f>
        <v>Total</v>
      </c>
      <c r="F2114" s="1" t="str">
        <f>HYPERLINK("http://geochem.nrcan.gc.ca/cdogs/content/agp/agp01500_e.htm", "SO4 | NONE | IEC")</f>
        <v>SO4 | NONE | IEC</v>
      </c>
      <c r="G2114" s="1" t="str">
        <f>HYPERLINK("http://geochem.nrcan.gc.ca/cdogs/content/mth/mth01114_e.htm", "1114")</f>
        <v>1114</v>
      </c>
      <c r="H2114" s="1" t="str">
        <f>HYPERLINK("http://geochem.nrcan.gc.ca/cdogs/content/bdl/bdl210486_e.htm", "210486")</f>
        <v>210486</v>
      </c>
      <c r="I2114" s="1" t="str">
        <f>HYPERLINK("http://geochem.nrcan.gc.ca/cdogs/content/prj/prj210100_e.htm", "210100")</f>
        <v>210100</v>
      </c>
      <c r="J2114" s="1" t="str">
        <f>HYPERLINK("http://geochem.nrcan.gc.ca/cdogs/content/svy/svy210159_e.htm", "210159")</f>
        <v>210159</v>
      </c>
      <c r="L2114" t="s">
        <v>1017</v>
      </c>
      <c r="M2114">
        <v>8</v>
      </c>
      <c r="N2114" t="s">
        <v>1017</v>
      </c>
      <c r="O2114" t="s">
        <v>9189</v>
      </c>
      <c r="P2114" t="s">
        <v>9193</v>
      </c>
      <c r="Q2114" t="s">
        <v>9194</v>
      </c>
      <c r="R2114" t="s">
        <v>9195</v>
      </c>
      <c r="T2114" t="s">
        <v>25</v>
      </c>
    </row>
    <row r="2115" spans="1:20" x14ac:dyDescent="0.25">
      <c r="A2115">
        <v>44.804041300000002</v>
      </c>
      <c r="B2115">
        <v>-76.490560099999996</v>
      </c>
      <c r="C2115" s="1" t="str">
        <f>HYPERLINK("http://geochem.nrcan.gc.ca/cdogs/content/kwd/kwd020016_e.htm", "Fluid (lake)")</f>
        <v>Fluid (lake)</v>
      </c>
      <c r="D2115" s="1" t="str">
        <f>HYPERLINK("http://geochem.nrcan.gc.ca/cdogs/content/kwd/kwd080007_e.htm", "Untreated Water")</f>
        <v>Untreated Water</v>
      </c>
      <c r="E2115" s="1" t="str">
        <f>HYPERLINK("http://geochem.nrcan.gc.ca/cdogs/content/dgp/dgp00002_e.htm", "Total")</f>
        <v>Total</v>
      </c>
      <c r="F2115" s="1" t="str">
        <f>HYPERLINK("http://geochem.nrcan.gc.ca/cdogs/content/agp/agp01500_e.htm", "SO4 | NONE | IEC")</f>
        <v>SO4 | NONE | IEC</v>
      </c>
      <c r="G2115" s="1" t="str">
        <f>HYPERLINK("http://geochem.nrcan.gc.ca/cdogs/content/mth/mth01114_e.htm", "1114")</f>
        <v>1114</v>
      </c>
      <c r="H2115" s="1" t="str">
        <f>HYPERLINK("http://geochem.nrcan.gc.ca/cdogs/content/bdl/bdl210486_e.htm", "210486")</f>
        <v>210486</v>
      </c>
      <c r="I2115" s="1" t="str">
        <f>HYPERLINK("http://geochem.nrcan.gc.ca/cdogs/content/prj/prj210100_e.htm", "210100")</f>
        <v>210100</v>
      </c>
      <c r="J2115" s="1" t="str">
        <f>HYPERLINK("http://geochem.nrcan.gc.ca/cdogs/content/svy/svy210159_e.htm", "210159")</f>
        <v>210159</v>
      </c>
      <c r="L2115" t="s">
        <v>6839</v>
      </c>
      <c r="M2115">
        <v>6.1</v>
      </c>
      <c r="N2115" t="s">
        <v>6839</v>
      </c>
      <c r="O2115" t="s">
        <v>9196</v>
      </c>
      <c r="P2115" t="s">
        <v>9197</v>
      </c>
      <c r="Q2115" t="s">
        <v>9198</v>
      </c>
      <c r="R2115" t="s">
        <v>9199</v>
      </c>
      <c r="T2115" t="s">
        <v>25</v>
      </c>
    </row>
    <row r="2116" spans="1:20" x14ac:dyDescent="0.25">
      <c r="A2116">
        <v>44.814265499999998</v>
      </c>
      <c r="B2116">
        <v>-76.501042299999995</v>
      </c>
      <c r="C2116" s="1" t="str">
        <f>HYPERLINK("http://geochem.nrcan.gc.ca/cdogs/content/kwd/kwd020016_e.htm", "Fluid (lake)")</f>
        <v>Fluid (lake)</v>
      </c>
      <c r="D2116" s="1" t="str">
        <f>HYPERLINK("http://geochem.nrcan.gc.ca/cdogs/content/kwd/kwd080007_e.htm", "Untreated Water")</f>
        <v>Untreated Water</v>
      </c>
      <c r="E2116" s="1" t="str">
        <f>HYPERLINK("http://geochem.nrcan.gc.ca/cdogs/content/dgp/dgp00002_e.htm", "Total")</f>
        <v>Total</v>
      </c>
      <c r="F2116" s="1" t="str">
        <f>HYPERLINK("http://geochem.nrcan.gc.ca/cdogs/content/agp/agp01500_e.htm", "SO4 | NONE | IEC")</f>
        <v>SO4 | NONE | IEC</v>
      </c>
      <c r="G2116" s="1" t="str">
        <f>HYPERLINK("http://geochem.nrcan.gc.ca/cdogs/content/mth/mth01114_e.htm", "1114")</f>
        <v>1114</v>
      </c>
      <c r="H2116" s="1" t="str">
        <f>HYPERLINK("http://geochem.nrcan.gc.ca/cdogs/content/bdl/bdl210486_e.htm", "210486")</f>
        <v>210486</v>
      </c>
      <c r="I2116" s="1" t="str">
        <f>HYPERLINK("http://geochem.nrcan.gc.ca/cdogs/content/prj/prj210100_e.htm", "210100")</f>
        <v>210100</v>
      </c>
      <c r="J2116" s="1" t="str">
        <f>HYPERLINK("http://geochem.nrcan.gc.ca/cdogs/content/svy/svy210159_e.htm", "210159")</f>
        <v>210159</v>
      </c>
      <c r="L2116" t="s">
        <v>6839</v>
      </c>
      <c r="M2116">
        <v>6.1</v>
      </c>
      <c r="N2116" t="s">
        <v>6839</v>
      </c>
      <c r="O2116" t="s">
        <v>9200</v>
      </c>
      <c r="P2116" t="s">
        <v>9201</v>
      </c>
      <c r="Q2116" t="s">
        <v>9202</v>
      </c>
      <c r="R2116" t="s">
        <v>9203</v>
      </c>
      <c r="T2116" t="s">
        <v>25</v>
      </c>
    </row>
    <row r="2117" spans="1:20" x14ac:dyDescent="0.25">
      <c r="A2117">
        <v>44.802644600000001</v>
      </c>
      <c r="B2117">
        <v>-76.558083499999995</v>
      </c>
      <c r="C2117" s="1" t="str">
        <f>HYPERLINK("http://geochem.nrcan.gc.ca/cdogs/content/kwd/kwd020016_e.htm", "Fluid (lake)")</f>
        <v>Fluid (lake)</v>
      </c>
      <c r="D2117" s="1" t="str">
        <f>HYPERLINK("http://geochem.nrcan.gc.ca/cdogs/content/kwd/kwd080007_e.htm", "Untreated Water")</f>
        <v>Untreated Water</v>
      </c>
      <c r="E2117" s="1" t="str">
        <f>HYPERLINK("http://geochem.nrcan.gc.ca/cdogs/content/dgp/dgp00002_e.htm", "Total")</f>
        <v>Total</v>
      </c>
      <c r="F2117" s="1" t="str">
        <f>HYPERLINK("http://geochem.nrcan.gc.ca/cdogs/content/agp/agp01500_e.htm", "SO4 | NONE | IEC")</f>
        <v>SO4 | NONE | IEC</v>
      </c>
      <c r="G2117" s="1" t="str">
        <f>HYPERLINK("http://geochem.nrcan.gc.ca/cdogs/content/mth/mth01114_e.htm", "1114")</f>
        <v>1114</v>
      </c>
      <c r="H2117" s="1" t="str">
        <f>HYPERLINK("http://geochem.nrcan.gc.ca/cdogs/content/bdl/bdl210486_e.htm", "210486")</f>
        <v>210486</v>
      </c>
      <c r="I2117" s="1" t="str">
        <f>HYPERLINK("http://geochem.nrcan.gc.ca/cdogs/content/prj/prj210100_e.htm", "210100")</f>
        <v>210100</v>
      </c>
      <c r="J2117" s="1" t="str">
        <f>HYPERLINK("http://geochem.nrcan.gc.ca/cdogs/content/svy/svy210159_e.htm", "210159")</f>
        <v>210159</v>
      </c>
      <c r="L2117" t="s">
        <v>9204</v>
      </c>
      <c r="M2117">
        <v>1.3</v>
      </c>
      <c r="N2117" t="s">
        <v>9204</v>
      </c>
      <c r="O2117" t="s">
        <v>9205</v>
      </c>
      <c r="P2117" t="s">
        <v>9206</v>
      </c>
      <c r="Q2117" t="s">
        <v>9207</v>
      </c>
      <c r="R2117" t="s">
        <v>9208</v>
      </c>
      <c r="T2117" t="s">
        <v>25</v>
      </c>
    </row>
    <row r="2118" spans="1:20" x14ac:dyDescent="0.25">
      <c r="A2118">
        <v>44.770130600000002</v>
      </c>
      <c r="B2118">
        <v>-76.577579400000005</v>
      </c>
      <c r="C2118" s="1" t="str">
        <f>HYPERLINK("http://geochem.nrcan.gc.ca/cdogs/content/kwd/kwd020016_e.htm", "Fluid (lake)")</f>
        <v>Fluid (lake)</v>
      </c>
      <c r="D2118" s="1" t="str">
        <f>HYPERLINK("http://geochem.nrcan.gc.ca/cdogs/content/kwd/kwd080007_e.htm", "Untreated Water")</f>
        <v>Untreated Water</v>
      </c>
      <c r="E2118" s="1" t="str">
        <f>HYPERLINK("http://geochem.nrcan.gc.ca/cdogs/content/dgp/dgp00002_e.htm", "Total")</f>
        <v>Total</v>
      </c>
      <c r="F2118" s="1" t="str">
        <f>HYPERLINK("http://geochem.nrcan.gc.ca/cdogs/content/agp/agp01500_e.htm", "SO4 | NONE | IEC")</f>
        <v>SO4 | NONE | IEC</v>
      </c>
      <c r="G2118" s="1" t="str">
        <f>HYPERLINK("http://geochem.nrcan.gc.ca/cdogs/content/mth/mth01114_e.htm", "1114")</f>
        <v>1114</v>
      </c>
      <c r="H2118" s="1" t="str">
        <f>HYPERLINK("http://geochem.nrcan.gc.ca/cdogs/content/bdl/bdl210486_e.htm", "210486")</f>
        <v>210486</v>
      </c>
      <c r="I2118" s="1" t="str">
        <f>HYPERLINK("http://geochem.nrcan.gc.ca/cdogs/content/prj/prj210100_e.htm", "210100")</f>
        <v>210100</v>
      </c>
      <c r="J2118" s="1" t="str">
        <f>HYPERLINK("http://geochem.nrcan.gc.ca/cdogs/content/svy/svy210159_e.htm", "210159")</f>
        <v>210159</v>
      </c>
      <c r="L2118" t="s">
        <v>729</v>
      </c>
      <c r="M2118">
        <v>3.1</v>
      </c>
      <c r="N2118" t="s">
        <v>729</v>
      </c>
      <c r="O2118" t="s">
        <v>9209</v>
      </c>
      <c r="P2118" t="s">
        <v>9210</v>
      </c>
      <c r="Q2118" t="s">
        <v>9211</v>
      </c>
      <c r="R2118" t="s">
        <v>9212</v>
      </c>
      <c r="T2118" t="s">
        <v>25</v>
      </c>
    </row>
    <row r="2119" spans="1:20" x14ac:dyDescent="0.25">
      <c r="A2119">
        <v>44.762729200000003</v>
      </c>
      <c r="B2119">
        <v>-76.620136500000001</v>
      </c>
      <c r="C2119" s="1" t="str">
        <f>HYPERLINK("http://geochem.nrcan.gc.ca/cdogs/content/kwd/kwd020016_e.htm", "Fluid (lake)")</f>
        <v>Fluid (lake)</v>
      </c>
      <c r="D2119" s="1" t="str">
        <f>HYPERLINK("http://geochem.nrcan.gc.ca/cdogs/content/kwd/kwd080007_e.htm", "Untreated Water")</f>
        <v>Untreated Water</v>
      </c>
      <c r="E2119" s="1" t="str">
        <f>HYPERLINK("http://geochem.nrcan.gc.ca/cdogs/content/dgp/dgp00002_e.htm", "Total")</f>
        <v>Total</v>
      </c>
      <c r="F2119" s="1" t="str">
        <f>HYPERLINK("http://geochem.nrcan.gc.ca/cdogs/content/agp/agp01500_e.htm", "SO4 | NONE | IEC")</f>
        <v>SO4 | NONE | IEC</v>
      </c>
      <c r="G2119" s="1" t="str">
        <f>HYPERLINK("http://geochem.nrcan.gc.ca/cdogs/content/mth/mth01114_e.htm", "1114")</f>
        <v>1114</v>
      </c>
      <c r="H2119" s="1" t="str">
        <f>HYPERLINK("http://geochem.nrcan.gc.ca/cdogs/content/bdl/bdl210486_e.htm", "210486")</f>
        <v>210486</v>
      </c>
      <c r="I2119" s="1" t="str">
        <f>HYPERLINK("http://geochem.nrcan.gc.ca/cdogs/content/prj/prj210100_e.htm", "210100")</f>
        <v>210100</v>
      </c>
      <c r="J2119" s="1" t="str">
        <f>HYPERLINK("http://geochem.nrcan.gc.ca/cdogs/content/svy/svy210159_e.htm", "210159")</f>
        <v>210159</v>
      </c>
      <c r="L2119" t="s">
        <v>552</v>
      </c>
      <c r="M2119">
        <v>2.5</v>
      </c>
      <c r="N2119" t="s">
        <v>552</v>
      </c>
      <c r="O2119" t="s">
        <v>9213</v>
      </c>
      <c r="P2119" t="s">
        <v>9214</v>
      </c>
      <c r="Q2119" t="s">
        <v>9215</v>
      </c>
      <c r="R2119" t="s">
        <v>9216</v>
      </c>
      <c r="T2119" t="s">
        <v>25</v>
      </c>
    </row>
    <row r="2120" spans="1:20" x14ac:dyDescent="0.25">
      <c r="A2120">
        <v>44.765399899999998</v>
      </c>
      <c r="B2120">
        <v>-76.6542539</v>
      </c>
      <c r="C2120" s="1" t="str">
        <f>HYPERLINK("http://geochem.nrcan.gc.ca/cdogs/content/kwd/kwd020016_e.htm", "Fluid (lake)")</f>
        <v>Fluid (lake)</v>
      </c>
      <c r="D2120" s="1" t="str">
        <f>HYPERLINK("http://geochem.nrcan.gc.ca/cdogs/content/kwd/kwd080007_e.htm", "Untreated Water")</f>
        <v>Untreated Water</v>
      </c>
      <c r="E2120" s="1" t="str">
        <f>HYPERLINK("http://geochem.nrcan.gc.ca/cdogs/content/dgp/dgp00002_e.htm", "Total")</f>
        <v>Total</v>
      </c>
      <c r="F2120" s="1" t="str">
        <f>HYPERLINK("http://geochem.nrcan.gc.ca/cdogs/content/agp/agp01500_e.htm", "SO4 | NONE | IEC")</f>
        <v>SO4 | NONE | IEC</v>
      </c>
      <c r="G2120" s="1" t="str">
        <f>HYPERLINK("http://geochem.nrcan.gc.ca/cdogs/content/mth/mth01114_e.htm", "1114")</f>
        <v>1114</v>
      </c>
      <c r="H2120" s="1" t="str">
        <f>HYPERLINK("http://geochem.nrcan.gc.ca/cdogs/content/bdl/bdl210486_e.htm", "210486")</f>
        <v>210486</v>
      </c>
      <c r="I2120" s="1" t="str">
        <f>HYPERLINK("http://geochem.nrcan.gc.ca/cdogs/content/prj/prj210100_e.htm", "210100")</f>
        <v>210100</v>
      </c>
      <c r="J2120" s="1" t="str">
        <f>HYPERLINK("http://geochem.nrcan.gc.ca/cdogs/content/svy/svy210159_e.htm", "210159")</f>
        <v>210159</v>
      </c>
      <c r="L2120" t="s">
        <v>1402</v>
      </c>
      <c r="M2120">
        <v>10.5</v>
      </c>
      <c r="N2120" t="s">
        <v>1402</v>
      </c>
      <c r="O2120" t="s">
        <v>9217</v>
      </c>
      <c r="P2120" t="s">
        <v>9218</v>
      </c>
      <c r="Q2120" t="s">
        <v>9219</v>
      </c>
      <c r="R2120" t="s">
        <v>9220</v>
      </c>
      <c r="T2120" t="s">
        <v>25</v>
      </c>
    </row>
    <row r="2121" spans="1:20" x14ac:dyDescent="0.25">
      <c r="A2121">
        <v>44.7671299</v>
      </c>
      <c r="B2121">
        <v>-76.669593899999995</v>
      </c>
      <c r="C2121" s="1" t="str">
        <f>HYPERLINK("http://geochem.nrcan.gc.ca/cdogs/content/kwd/kwd020016_e.htm", "Fluid (lake)")</f>
        <v>Fluid (lake)</v>
      </c>
      <c r="D2121" s="1" t="str">
        <f>HYPERLINK("http://geochem.nrcan.gc.ca/cdogs/content/kwd/kwd080007_e.htm", "Untreated Water")</f>
        <v>Untreated Water</v>
      </c>
      <c r="E2121" s="1" t="str">
        <f>HYPERLINK("http://geochem.nrcan.gc.ca/cdogs/content/dgp/dgp00002_e.htm", "Total")</f>
        <v>Total</v>
      </c>
      <c r="F2121" s="1" t="str">
        <f>HYPERLINK("http://geochem.nrcan.gc.ca/cdogs/content/agp/agp01500_e.htm", "SO4 | NONE | IEC")</f>
        <v>SO4 | NONE | IEC</v>
      </c>
      <c r="G2121" s="1" t="str">
        <f>HYPERLINK("http://geochem.nrcan.gc.ca/cdogs/content/mth/mth01114_e.htm", "1114")</f>
        <v>1114</v>
      </c>
      <c r="H2121" s="1" t="str">
        <f>HYPERLINK("http://geochem.nrcan.gc.ca/cdogs/content/bdl/bdl210486_e.htm", "210486")</f>
        <v>210486</v>
      </c>
      <c r="I2121" s="1" t="str">
        <f>HYPERLINK("http://geochem.nrcan.gc.ca/cdogs/content/prj/prj210100_e.htm", "210100")</f>
        <v>210100</v>
      </c>
      <c r="J2121" s="1" t="str">
        <f>HYPERLINK("http://geochem.nrcan.gc.ca/cdogs/content/svy/svy210159_e.htm", "210159")</f>
        <v>210159</v>
      </c>
      <c r="L2121" t="s">
        <v>5609</v>
      </c>
      <c r="M2121">
        <v>10.8</v>
      </c>
      <c r="N2121" t="s">
        <v>5609</v>
      </c>
      <c r="O2121" t="s">
        <v>9221</v>
      </c>
      <c r="P2121" t="s">
        <v>9222</v>
      </c>
      <c r="Q2121" t="s">
        <v>9223</v>
      </c>
      <c r="R2121" t="s">
        <v>9224</v>
      </c>
      <c r="T2121" t="s">
        <v>25</v>
      </c>
    </row>
    <row r="2122" spans="1:20" x14ac:dyDescent="0.25">
      <c r="A2122">
        <v>44.775568</v>
      </c>
      <c r="B2122">
        <v>-76.758167</v>
      </c>
      <c r="C2122" s="1" t="str">
        <f>HYPERLINK("http://geochem.nrcan.gc.ca/cdogs/content/kwd/kwd020016_e.htm", "Fluid (lake)")</f>
        <v>Fluid (lake)</v>
      </c>
      <c r="D2122" s="1" t="str">
        <f>HYPERLINK("http://geochem.nrcan.gc.ca/cdogs/content/kwd/kwd080007_e.htm", "Untreated Water")</f>
        <v>Untreated Water</v>
      </c>
      <c r="E2122" s="1" t="str">
        <f>HYPERLINK("http://geochem.nrcan.gc.ca/cdogs/content/dgp/dgp00002_e.htm", "Total")</f>
        <v>Total</v>
      </c>
      <c r="F2122" s="1" t="str">
        <f>HYPERLINK("http://geochem.nrcan.gc.ca/cdogs/content/agp/agp01500_e.htm", "SO4 | NONE | IEC")</f>
        <v>SO4 | NONE | IEC</v>
      </c>
      <c r="G2122" s="1" t="str">
        <f>HYPERLINK("http://geochem.nrcan.gc.ca/cdogs/content/mth/mth01114_e.htm", "1114")</f>
        <v>1114</v>
      </c>
      <c r="H2122" s="1" t="str">
        <f>HYPERLINK("http://geochem.nrcan.gc.ca/cdogs/content/bdl/bdl210486_e.htm", "210486")</f>
        <v>210486</v>
      </c>
      <c r="I2122" s="1" t="str">
        <f>HYPERLINK("http://geochem.nrcan.gc.ca/cdogs/content/prj/prj210100_e.htm", "210100")</f>
        <v>210100</v>
      </c>
      <c r="J2122" s="1" t="str">
        <f>HYPERLINK("http://geochem.nrcan.gc.ca/cdogs/content/svy/svy210159_e.htm", "210159")</f>
        <v>210159</v>
      </c>
      <c r="L2122" t="s">
        <v>179</v>
      </c>
      <c r="M2122">
        <v>12.4</v>
      </c>
      <c r="N2122" t="s">
        <v>179</v>
      </c>
      <c r="O2122" t="s">
        <v>9225</v>
      </c>
      <c r="P2122" t="s">
        <v>9226</v>
      </c>
      <c r="Q2122" t="s">
        <v>9227</v>
      </c>
      <c r="R2122" t="s">
        <v>9228</v>
      </c>
      <c r="T2122" t="s">
        <v>25</v>
      </c>
    </row>
    <row r="2123" spans="1:20" x14ac:dyDescent="0.25">
      <c r="A2123">
        <v>44.779340099999999</v>
      </c>
      <c r="B2123">
        <v>-76.775053499999999</v>
      </c>
      <c r="C2123" s="1" t="str">
        <f>HYPERLINK("http://geochem.nrcan.gc.ca/cdogs/content/kwd/kwd020016_e.htm", "Fluid (lake)")</f>
        <v>Fluid (lake)</v>
      </c>
      <c r="D2123" s="1" t="str">
        <f>HYPERLINK("http://geochem.nrcan.gc.ca/cdogs/content/kwd/kwd080007_e.htm", "Untreated Water")</f>
        <v>Untreated Water</v>
      </c>
      <c r="E2123" s="1" t="str">
        <f>HYPERLINK("http://geochem.nrcan.gc.ca/cdogs/content/dgp/dgp00002_e.htm", "Total")</f>
        <v>Total</v>
      </c>
      <c r="F2123" s="1" t="str">
        <f>HYPERLINK("http://geochem.nrcan.gc.ca/cdogs/content/agp/agp01500_e.htm", "SO4 | NONE | IEC")</f>
        <v>SO4 | NONE | IEC</v>
      </c>
      <c r="G2123" s="1" t="str">
        <f>HYPERLINK("http://geochem.nrcan.gc.ca/cdogs/content/mth/mth01114_e.htm", "1114")</f>
        <v>1114</v>
      </c>
      <c r="H2123" s="1" t="str">
        <f>HYPERLINK("http://geochem.nrcan.gc.ca/cdogs/content/bdl/bdl210486_e.htm", "210486")</f>
        <v>210486</v>
      </c>
      <c r="I2123" s="1" t="str">
        <f>HYPERLINK("http://geochem.nrcan.gc.ca/cdogs/content/prj/prj210100_e.htm", "210100")</f>
        <v>210100</v>
      </c>
      <c r="J2123" s="1" t="str">
        <f>HYPERLINK("http://geochem.nrcan.gc.ca/cdogs/content/svy/svy210159_e.htm", "210159")</f>
        <v>210159</v>
      </c>
      <c r="L2123" t="s">
        <v>81</v>
      </c>
      <c r="M2123">
        <v>12.2</v>
      </c>
      <c r="N2123" t="s">
        <v>81</v>
      </c>
      <c r="O2123" t="s">
        <v>9229</v>
      </c>
      <c r="P2123" t="s">
        <v>9230</v>
      </c>
      <c r="Q2123" t="s">
        <v>9231</v>
      </c>
      <c r="R2123" t="s">
        <v>9232</v>
      </c>
      <c r="T2123" t="s">
        <v>25</v>
      </c>
    </row>
    <row r="2124" spans="1:20" x14ac:dyDescent="0.25">
      <c r="A2124">
        <v>44.779145399999997</v>
      </c>
      <c r="B2124">
        <v>-76.855862599999995</v>
      </c>
      <c r="C2124" s="1" t="str">
        <f>HYPERLINK("http://geochem.nrcan.gc.ca/cdogs/content/kwd/kwd020016_e.htm", "Fluid (lake)")</f>
        <v>Fluid (lake)</v>
      </c>
      <c r="D2124" s="1" t="str">
        <f>HYPERLINK("http://geochem.nrcan.gc.ca/cdogs/content/kwd/kwd080007_e.htm", "Untreated Water")</f>
        <v>Untreated Water</v>
      </c>
      <c r="E2124" s="1" t="str">
        <f>HYPERLINK("http://geochem.nrcan.gc.ca/cdogs/content/dgp/dgp00002_e.htm", "Total")</f>
        <v>Total</v>
      </c>
      <c r="F2124" s="1" t="str">
        <f>HYPERLINK("http://geochem.nrcan.gc.ca/cdogs/content/agp/agp01500_e.htm", "SO4 | NONE | IEC")</f>
        <v>SO4 | NONE | IEC</v>
      </c>
      <c r="G2124" s="1" t="str">
        <f>HYPERLINK("http://geochem.nrcan.gc.ca/cdogs/content/mth/mth01114_e.htm", "1114")</f>
        <v>1114</v>
      </c>
      <c r="H2124" s="1" t="str">
        <f>HYPERLINK("http://geochem.nrcan.gc.ca/cdogs/content/bdl/bdl210486_e.htm", "210486")</f>
        <v>210486</v>
      </c>
      <c r="I2124" s="1" t="str">
        <f>HYPERLINK("http://geochem.nrcan.gc.ca/cdogs/content/prj/prj210100_e.htm", "210100")</f>
        <v>210100</v>
      </c>
      <c r="J2124" s="1" t="str">
        <f>HYPERLINK("http://geochem.nrcan.gc.ca/cdogs/content/svy/svy210159_e.htm", "210159")</f>
        <v>210159</v>
      </c>
      <c r="L2124" t="s">
        <v>339</v>
      </c>
      <c r="M2124">
        <v>5.5</v>
      </c>
      <c r="N2124" t="s">
        <v>339</v>
      </c>
      <c r="O2124" t="s">
        <v>9233</v>
      </c>
      <c r="P2124" t="s">
        <v>9234</v>
      </c>
      <c r="Q2124" t="s">
        <v>9235</v>
      </c>
      <c r="R2124" t="s">
        <v>9236</v>
      </c>
      <c r="T2124" t="s">
        <v>25</v>
      </c>
    </row>
    <row r="2125" spans="1:20" x14ac:dyDescent="0.25">
      <c r="A2125">
        <v>44.767916900000003</v>
      </c>
      <c r="B2125">
        <v>-76.874205599999996</v>
      </c>
      <c r="C2125" s="1" t="str">
        <f>HYPERLINK("http://geochem.nrcan.gc.ca/cdogs/content/kwd/kwd020016_e.htm", "Fluid (lake)")</f>
        <v>Fluid (lake)</v>
      </c>
      <c r="D2125" s="1" t="str">
        <f>HYPERLINK("http://geochem.nrcan.gc.ca/cdogs/content/kwd/kwd080007_e.htm", "Untreated Water")</f>
        <v>Untreated Water</v>
      </c>
      <c r="E2125" s="1" t="str">
        <f>HYPERLINK("http://geochem.nrcan.gc.ca/cdogs/content/dgp/dgp00002_e.htm", "Total")</f>
        <v>Total</v>
      </c>
      <c r="F2125" s="1" t="str">
        <f>HYPERLINK("http://geochem.nrcan.gc.ca/cdogs/content/agp/agp01500_e.htm", "SO4 | NONE | IEC")</f>
        <v>SO4 | NONE | IEC</v>
      </c>
      <c r="G2125" s="1" t="str">
        <f>HYPERLINK("http://geochem.nrcan.gc.ca/cdogs/content/mth/mth01114_e.htm", "1114")</f>
        <v>1114</v>
      </c>
      <c r="H2125" s="1" t="str">
        <f>HYPERLINK("http://geochem.nrcan.gc.ca/cdogs/content/bdl/bdl210486_e.htm", "210486")</f>
        <v>210486</v>
      </c>
      <c r="I2125" s="1" t="str">
        <f>HYPERLINK("http://geochem.nrcan.gc.ca/cdogs/content/prj/prj210100_e.htm", "210100")</f>
        <v>210100</v>
      </c>
      <c r="J2125" s="1" t="str">
        <f>HYPERLINK("http://geochem.nrcan.gc.ca/cdogs/content/svy/svy210159_e.htm", "210159")</f>
        <v>210159</v>
      </c>
      <c r="L2125" t="s">
        <v>729</v>
      </c>
      <c r="M2125">
        <v>3.1</v>
      </c>
      <c r="N2125" t="s">
        <v>729</v>
      </c>
      <c r="O2125" t="s">
        <v>9237</v>
      </c>
      <c r="P2125" t="s">
        <v>9238</v>
      </c>
      <c r="Q2125" t="s">
        <v>9239</v>
      </c>
      <c r="R2125" t="s">
        <v>9240</v>
      </c>
      <c r="T2125" t="s">
        <v>25</v>
      </c>
    </row>
    <row r="2126" spans="1:20" x14ac:dyDescent="0.25">
      <c r="A2126">
        <v>44.7577043</v>
      </c>
      <c r="B2126">
        <v>-76.908671600000005</v>
      </c>
      <c r="C2126" s="1" t="str">
        <f>HYPERLINK("http://geochem.nrcan.gc.ca/cdogs/content/kwd/kwd020016_e.htm", "Fluid (lake)")</f>
        <v>Fluid (lake)</v>
      </c>
      <c r="D2126" s="1" t="str">
        <f>HYPERLINK("http://geochem.nrcan.gc.ca/cdogs/content/kwd/kwd080007_e.htm", "Untreated Water")</f>
        <v>Untreated Water</v>
      </c>
      <c r="E2126" s="1" t="str">
        <f>HYPERLINK("http://geochem.nrcan.gc.ca/cdogs/content/dgp/dgp00002_e.htm", "Total")</f>
        <v>Total</v>
      </c>
      <c r="F2126" s="1" t="str">
        <f>HYPERLINK("http://geochem.nrcan.gc.ca/cdogs/content/agp/agp01500_e.htm", "SO4 | NONE | IEC")</f>
        <v>SO4 | NONE | IEC</v>
      </c>
      <c r="G2126" s="1" t="str">
        <f>HYPERLINK("http://geochem.nrcan.gc.ca/cdogs/content/mth/mth01114_e.htm", "1114")</f>
        <v>1114</v>
      </c>
      <c r="H2126" s="1" t="str">
        <f>HYPERLINK("http://geochem.nrcan.gc.ca/cdogs/content/bdl/bdl210486_e.htm", "210486")</f>
        <v>210486</v>
      </c>
      <c r="I2126" s="1" t="str">
        <f>HYPERLINK("http://geochem.nrcan.gc.ca/cdogs/content/prj/prj210100_e.htm", "210100")</f>
        <v>210100</v>
      </c>
      <c r="J2126" s="1" t="str">
        <f>HYPERLINK("http://geochem.nrcan.gc.ca/cdogs/content/svy/svy210159_e.htm", "210159")</f>
        <v>210159</v>
      </c>
      <c r="L2126" t="s">
        <v>7004</v>
      </c>
      <c r="M2126">
        <v>4.2</v>
      </c>
      <c r="N2126" t="s">
        <v>7004</v>
      </c>
      <c r="O2126" t="s">
        <v>9241</v>
      </c>
      <c r="P2126" t="s">
        <v>9242</v>
      </c>
      <c r="Q2126" t="s">
        <v>9243</v>
      </c>
      <c r="R2126" t="s">
        <v>9244</v>
      </c>
      <c r="T2126" t="s">
        <v>25</v>
      </c>
    </row>
    <row r="2127" spans="1:20" x14ac:dyDescent="0.25">
      <c r="C2127" t="s">
        <v>4746</v>
      </c>
      <c r="D2127" t="s">
        <v>4747</v>
      </c>
      <c r="E2127" s="1" t="str">
        <f>HYPERLINK("http://geochem.nrcan.gc.ca/cdogs/content/dgp/dgp00002_e.htm", "Total")</f>
        <v>Total</v>
      </c>
      <c r="F2127" s="1" t="str">
        <f>HYPERLINK("http://geochem.nrcan.gc.ca/cdogs/content/agp/agp01500_e.htm", "SO4 | NONE | IEC")</f>
        <v>SO4 | NONE | IEC</v>
      </c>
      <c r="G2127" s="1" t="str">
        <f>HYPERLINK("http://geochem.nrcan.gc.ca/cdogs/content/mth/mth01114_e.htm", "1114")</f>
        <v>1114</v>
      </c>
      <c r="H2127" s="1" t="str">
        <f>HYPERLINK("http://geochem.nrcan.gc.ca/cdogs/content/bdl/bdl210486_e.htm", "210486")</f>
        <v>210486</v>
      </c>
      <c r="L2127" t="s">
        <v>786</v>
      </c>
      <c r="M2127">
        <v>8.8000000000000007</v>
      </c>
      <c r="N2127">
        <v>8.8000000000000007</v>
      </c>
      <c r="Q2127" t="s">
        <v>9245</v>
      </c>
      <c r="R2127" t="s">
        <v>9246</v>
      </c>
      <c r="T2127">
        <v>0</v>
      </c>
    </row>
    <row r="2128" spans="1:20" x14ac:dyDescent="0.25">
      <c r="A2128">
        <v>44.738588200000002</v>
      </c>
      <c r="B2128">
        <v>-76.970375399999995</v>
      </c>
      <c r="C2128" s="1" t="str">
        <f>HYPERLINK("http://geochem.nrcan.gc.ca/cdogs/content/kwd/kwd020016_e.htm", "Fluid (lake)")</f>
        <v>Fluid (lake)</v>
      </c>
      <c r="D2128" s="1" t="str">
        <f>HYPERLINK("http://geochem.nrcan.gc.ca/cdogs/content/kwd/kwd080007_e.htm", "Untreated Water")</f>
        <v>Untreated Water</v>
      </c>
      <c r="E2128" s="1" t="str">
        <f>HYPERLINK("http://geochem.nrcan.gc.ca/cdogs/content/dgp/dgp00002_e.htm", "Total")</f>
        <v>Total</v>
      </c>
      <c r="F2128" s="1" t="str">
        <f>HYPERLINK("http://geochem.nrcan.gc.ca/cdogs/content/agp/agp01500_e.htm", "SO4 | NONE | IEC")</f>
        <v>SO4 | NONE | IEC</v>
      </c>
      <c r="G2128" s="1" t="str">
        <f>HYPERLINK("http://geochem.nrcan.gc.ca/cdogs/content/mth/mth01114_e.htm", "1114")</f>
        <v>1114</v>
      </c>
      <c r="H2128" s="1" t="str">
        <f>HYPERLINK("http://geochem.nrcan.gc.ca/cdogs/content/bdl/bdl210486_e.htm", "210486")</f>
        <v>210486</v>
      </c>
      <c r="I2128" s="1" t="str">
        <f>HYPERLINK("http://geochem.nrcan.gc.ca/cdogs/content/prj/prj210100_e.htm", "210100")</f>
        <v>210100</v>
      </c>
      <c r="J2128" s="1" t="str">
        <f>HYPERLINK("http://geochem.nrcan.gc.ca/cdogs/content/svy/svy210159_e.htm", "210159")</f>
        <v>210159</v>
      </c>
      <c r="L2128" t="s">
        <v>7009</v>
      </c>
      <c r="M2128">
        <v>3.5</v>
      </c>
      <c r="N2128" t="s">
        <v>7009</v>
      </c>
      <c r="O2128" t="s">
        <v>9247</v>
      </c>
      <c r="P2128" t="s">
        <v>9248</v>
      </c>
      <c r="Q2128" t="s">
        <v>9249</v>
      </c>
      <c r="R2128" t="s">
        <v>9250</v>
      </c>
      <c r="T2128" t="s">
        <v>25</v>
      </c>
    </row>
    <row r="2129" spans="1:20" x14ac:dyDescent="0.25">
      <c r="A2129">
        <v>44.723102400000002</v>
      </c>
      <c r="B2129">
        <v>-77.000496299999995</v>
      </c>
      <c r="C2129" s="1" t="str">
        <f>HYPERLINK("http://geochem.nrcan.gc.ca/cdogs/content/kwd/kwd020016_e.htm", "Fluid (lake)")</f>
        <v>Fluid (lake)</v>
      </c>
      <c r="D2129" s="1" t="str">
        <f>HYPERLINK("http://geochem.nrcan.gc.ca/cdogs/content/kwd/kwd080007_e.htm", "Untreated Water")</f>
        <v>Untreated Water</v>
      </c>
      <c r="E2129" s="1" t="str">
        <f>HYPERLINK("http://geochem.nrcan.gc.ca/cdogs/content/dgp/dgp00002_e.htm", "Total")</f>
        <v>Total</v>
      </c>
      <c r="F2129" s="1" t="str">
        <f>HYPERLINK("http://geochem.nrcan.gc.ca/cdogs/content/agp/agp01500_e.htm", "SO4 | NONE | IEC")</f>
        <v>SO4 | NONE | IEC</v>
      </c>
      <c r="G2129" s="1" t="str">
        <f>HYPERLINK("http://geochem.nrcan.gc.ca/cdogs/content/mth/mth01114_e.htm", "1114")</f>
        <v>1114</v>
      </c>
      <c r="H2129" s="1" t="str">
        <f>HYPERLINK("http://geochem.nrcan.gc.ca/cdogs/content/bdl/bdl210486_e.htm", "210486")</f>
        <v>210486</v>
      </c>
      <c r="I2129" s="1" t="str">
        <f>HYPERLINK("http://geochem.nrcan.gc.ca/cdogs/content/prj/prj210100_e.htm", "210100")</f>
        <v>210100</v>
      </c>
      <c r="J2129" s="1" t="str">
        <f>HYPERLINK("http://geochem.nrcan.gc.ca/cdogs/content/svy/svy210159_e.htm", "210159")</f>
        <v>210159</v>
      </c>
      <c r="L2129" t="s">
        <v>9251</v>
      </c>
      <c r="M2129">
        <v>3.8</v>
      </c>
      <c r="N2129" t="s">
        <v>9251</v>
      </c>
      <c r="O2129" t="s">
        <v>9252</v>
      </c>
      <c r="P2129" t="s">
        <v>9253</v>
      </c>
      <c r="Q2129" t="s">
        <v>9254</v>
      </c>
      <c r="R2129" t="s">
        <v>9255</v>
      </c>
      <c r="T2129" t="s">
        <v>25</v>
      </c>
    </row>
    <row r="2130" spans="1:20" x14ac:dyDescent="0.25">
      <c r="A2130">
        <v>44.707607799999998</v>
      </c>
      <c r="B2130">
        <v>-76.990279999999998</v>
      </c>
      <c r="C2130" s="1" t="str">
        <f>HYPERLINK("http://geochem.nrcan.gc.ca/cdogs/content/kwd/kwd020016_e.htm", "Fluid (lake)")</f>
        <v>Fluid (lake)</v>
      </c>
      <c r="D2130" s="1" t="str">
        <f>HYPERLINK("http://geochem.nrcan.gc.ca/cdogs/content/kwd/kwd080007_e.htm", "Untreated Water")</f>
        <v>Untreated Water</v>
      </c>
      <c r="E2130" s="1" t="str">
        <f>HYPERLINK("http://geochem.nrcan.gc.ca/cdogs/content/dgp/dgp00002_e.htm", "Total")</f>
        <v>Total</v>
      </c>
      <c r="F2130" s="1" t="str">
        <f>HYPERLINK("http://geochem.nrcan.gc.ca/cdogs/content/agp/agp01500_e.htm", "SO4 | NONE | IEC")</f>
        <v>SO4 | NONE | IEC</v>
      </c>
      <c r="G2130" s="1" t="str">
        <f>HYPERLINK("http://geochem.nrcan.gc.ca/cdogs/content/mth/mth01114_e.htm", "1114")</f>
        <v>1114</v>
      </c>
      <c r="H2130" s="1" t="str">
        <f>HYPERLINK("http://geochem.nrcan.gc.ca/cdogs/content/bdl/bdl210486_e.htm", "210486")</f>
        <v>210486</v>
      </c>
      <c r="I2130" s="1" t="str">
        <f>HYPERLINK("http://geochem.nrcan.gc.ca/cdogs/content/prj/prj210100_e.htm", "210100")</f>
        <v>210100</v>
      </c>
      <c r="J2130" s="1" t="str">
        <f>HYPERLINK("http://geochem.nrcan.gc.ca/cdogs/content/svy/svy210159_e.htm", "210159")</f>
        <v>210159</v>
      </c>
      <c r="L2130" t="s">
        <v>6007</v>
      </c>
      <c r="M2130">
        <v>9</v>
      </c>
      <c r="N2130" t="s">
        <v>6007</v>
      </c>
      <c r="O2130" t="s">
        <v>9256</v>
      </c>
      <c r="P2130" t="s">
        <v>9257</v>
      </c>
      <c r="Q2130" t="s">
        <v>9258</v>
      </c>
      <c r="R2130" t="s">
        <v>9259</v>
      </c>
      <c r="T2130" t="s">
        <v>25</v>
      </c>
    </row>
    <row r="2131" spans="1:20" x14ac:dyDescent="0.25">
      <c r="A2131">
        <v>44.701180600000001</v>
      </c>
      <c r="B2131">
        <v>-76.938975900000003</v>
      </c>
      <c r="C2131" s="1" t="str">
        <f>HYPERLINK("http://geochem.nrcan.gc.ca/cdogs/content/kwd/kwd020016_e.htm", "Fluid (lake)")</f>
        <v>Fluid (lake)</v>
      </c>
      <c r="D2131" s="1" t="str">
        <f>HYPERLINK("http://geochem.nrcan.gc.ca/cdogs/content/kwd/kwd080007_e.htm", "Untreated Water")</f>
        <v>Untreated Water</v>
      </c>
      <c r="E2131" s="1" t="str">
        <f>HYPERLINK("http://geochem.nrcan.gc.ca/cdogs/content/dgp/dgp00002_e.htm", "Total")</f>
        <v>Total</v>
      </c>
      <c r="F2131" s="1" t="str">
        <f>HYPERLINK("http://geochem.nrcan.gc.ca/cdogs/content/agp/agp01500_e.htm", "SO4 | NONE | IEC")</f>
        <v>SO4 | NONE | IEC</v>
      </c>
      <c r="G2131" s="1" t="str">
        <f>HYPERLINK("http://geochem.nrcan.gc.ca/cdogs/content/mth/mth01114_e.htm", "1114")</f>
        <v>1114</v>
      </c>
      <c r="H2131" s="1" t="str">
        <f>HYPERLINK("http://geochem.nrcan.gc.ca/cdogs/content/bdl/bdl210486_e.htm", "210486")</f>
        <v>210486</v>
      </c>
      <c r="I2131" s="1" t="str">
        <f>HYPERLINK("http://geochem.nrcan.gc.ca/cdogs/content/prj/prj210100_e.htm", "210100")</f>
        <v>210100</v>
      </c>
      <c r="J2131" s="1" t="str">
        <f>HYPERLINK("http://geochem.nrcan.gc.ca/cdogs/content/svy/svy210159_e.htm", "210159")</f>
        <v>210159</v>
      </c>
      <c r="L2131" t="s">
        <v>6007</v>
      </c>
      <c r="M2131">
        <v>9</v>
      </c>
      <c r="N2131" t="s">
        <v>6007</v>
      </c>
      <c r="O2131" t="s">
        <v>9260</v>
      </c>
      <c r="P2131" t="s">
        <v>9261</v>
      </c>
      <c r="Q2131" t="s">
        <v>9262</v>
      </c>
      <c r="R2131" t="s">
        <v>9263</v>
      </c>
      <c r="T2131" t="s">
        <v>25</v>
      </c>
    </row>
    <row r="2132" spans="1:20" x14ac:dyDescent="0.25">
      <c r="A2132">
        <v>44.693650699999999</v>
      </c>
      <c r="B2132">
        <v>-76.968144199999998</v>
      </c>
      <c r="C2132" s="1" t="str">
        <f>HYPERLINK("http://geochem.nrcan.gc.ca/cdogs/content/kwd/kwd020016_e.htm", "Fluid (lake)")</f>
        <v>Fluid (lake)</v>
      </c>
      <c r="D2132" s="1" t="str">
        <f>HYPERLINK("http://geochem.nrcan.gc.ca/cdogs/content/kwd/kwd080007_e.htm", "Untreated Water")</f>
        <v>Untreated Water</v>
      </c>
      <c r="E2132" s="1" t="str">
        <f>HYPERLINK("http://geochem.nrcan.gc.ca/cdogs/content/dgp/dgp00002_e.htm", "Total")</f>
        <v>Total</v>
      </c>
      <c r="F2132" s="1" t="str">
        <f>HYPERLINK("http://geochem.nrcan.gc.ca/cdogs/content/agp/agp01500_e.htm", "SO4 | NONE | IEC")</f>
        <v>SO4 | NONE | IEC</v>
      </c>
      <c r="G2132" s="1" t="str">
        <f>HYPERLINK("http://geochem.nrcan.gc.ca/cdogs/content/mth/mth01114_e.htm", "1114")</f>
        <v>1114</v>
      </c>
      <c r="H2132" s="1" t="str">
        <f>HYPERLINK("http://geochem.nrcan.gc.ca/cdogs/content/bdl/bdl210486_e.htm", "210486")</f>
        <v>210486</v>
      </c>
      <c r="I2132" s="1" t="str">
        <f>HYPERLINK("http://geochem.nrcan.gc.ca/cdogs/content/prj/prj210100_e.htm", "210100")</f>
        <v>210100</v>
      </c>
      <c r="J2132" s="1" t="str">
        <f>HYPERLINK("http://geochem.nrcan.gc.ca/cdogs/content/svy/svy210159_e.htm", "210159")</f>
        <v>210159</v>
      </c>
      <c r="L2132" t="s">
        <v>542</v>
      </c>
      <c r="M2132">
        <v>5.6</v>
      </c>
      <c r="N2132" t="s">
        <v>542</v>
      </c>
      <c r="O2132" t="s">
        <v>9264</v>
      </c>
      <c r="P2132" t="s">
        <v>9265</v>
      </c>
      <c r="Q2132" t="s">
        <v>9266</v>
      </c>
      <c r="R2132" t="s">
        <v>9267</v>
      </c>
      <c r="T2132" t="s">
        <v>25</v>
      </c>
    </row>
    <row r="2133" spans="1:20" x14ac:dyDescent="0.25">
      <c r="A2133">
        <v>44.693650699999999</v>
      </c>
      <c r="B2133">
        <v>-76.968144199999998</v>
      </c>
      <c r="C2133" s="1" t="str">
        <f>HYPERLINK("http://geochem.nrcan.gc.ca/cdogs/content/kwd/kwd020016_e.htm", "Fluid (lake)")</f>
        <v>Fluid (lake)</v>
      </c>
      <c r="D2133" s="1" t="str">
        <f>HYPERLINK("http://geochem.nrcan.gc.ca/cdogs/content/kwd/kwd080007_e.htm", "Untreated Water")</f>
        <v>Untreated Water</v>
      </c>
      <c r="E2133" s="1" t="str">
        <f>HYPERLINK("http://geochem.nrcan.gc.ca/cdogs/content/dgp/dgp00002_e.htm", "Total")</f>
        <v>Total</v>
      </c>
      <c r="F2133" s="1" t="str">
        <f>HYPERLINK("http://geochem.nrcan.gc.ca/cdogs/content/agp/agp01500_e.htm", "SO4 | NONE | IEC")</f>
        <v>SO4 | NONE | IEC</v>
      </c>
      <c r="G2133" s="1" t="str">
        <f>HYPERLINK("http://geochem.nrcan.gc.ca/cdogs/content/mth/mth01114_e.htm", "1114")</f>
        <v>1114</v>
      </c>
      <c r="H2133" s="1" t="str">
        <f>HYPERLINK("http://geochem.nrcan.gc.ca/cdogs/content/bdl/bdl210486_e.htm", "210486")</f>
        <v>210486</v>
      </c>
      <c r="I2133" s="1" t="str">
        <f>HYPERLINK("http://geochem.nrcan.gc.ca/cdogs/content/prj/prj210100_e.htm", "210100")</f>
        <v>210100</v>
      </c>
      <c r="J2133" s="1" t="str">
        <f>HYPERLINK("http://geochem.nrcan.gc.ca/cdogs/content/svy/svy210159_e.htm", "210159")</f>
        <v>210159</v>
      </c>
      <c r="L2133" t="s">
        <v>1710</v>
      </c>
      <c r="M2133">
        <v>5.4</v>
      </c>
      <c r="N2133" t="s">
        <v>1710</v>
      </c>
      <c r="O2133" t="s">
        <v>9264</v>
      </c>
      <c r="P2133" t="s">
        <v>9268</v>
      </c>
      <c r="Q2133" t="s">
        <v>9269</v>
      </c>
      <c r="R2133" t="s">
        <v>9270</v>
      </c>
      <c r="T2133" t="s">
        <v>25</v>
      </c>
    </row>
    <row r="2134" spans="1:20" x14ac:dyDescent="0.25">
      <c r="A2134">
        <v>44.675385200000001</v>
      </c>
      <c r="B2134">
        <v>-76.972812599999997</v>
      </c>
      <c r="C2134" s="1" t="str">
        <f>HYPERLINK("http://geochem.nrcan.gc.ca/cdogs/content/kwd/kwd020016_e.htm", "Fluid (lake)")</f>
        <v>Fluid (lake)</v>
      </c>
      <c r="D2134" s="1" t="str">
        <f>HYPERLINK("http://geochem.nrcan.gc.ca/cdogs/content/kwd/kwd080007_e.htm", "Untreated Water")</f>
        <v>Untreated Water</v>
      </c>
      <c r="E2134" s="1" t="str">
        <f>HYPERLINK("http://geochem.nrcan.gc.ca/cdogs/content/dgp/dgp00002_e.htm", "Total")</f>
        <v>Total</v>
      </c>
      <c r="F2134" s="1" t="str">
        <f>HYPERLINK("http://geochem.nrcan.gc.ca/cdogs/content/agp/agp01500_e.htm", "SO4 | NONE | IEC")</f>
        <v>SO4 | NONE | IEC</v>
      </c>
      <c r="G2134" s="1" t="str">
        <f>HYPERLINK("http://geochem.nrcan.gc.ca/cdogs/content/mth/mth01114_e.htm", "1114")</f>
        <v>1114</v>
      </c>
      <c r="H2134" s="1" t="str">
        <f>HYPERLINK("http://geochem.nrcan.gc.ca/cdogs/content/bdl/bdl210486_e.htm", "210486")</f>
        <v>210486</v>
      </c>
      <c r="I2134" s="1" t="str">
        <f>HYPERLINK("http://geochem.nrcan.gc.ca/cdogs/content/prj/prj210100_e.htm", "210100")</f>
        <v>210100</v>
      </c>
      <c r="J2134" s="1" t="str">
        <f>HYPERLINK("http://geochem.nrcan.gc.ca/cdogs/content/svy/svy210159_e.htm", "210159")</f>
        <v>210159</v>
      </c>
      <c r="L2134" t="s">
        <v>1710</v>
      </c>
      <c r="M2134">
        <v>5.4</v>
      </c>
      <c r="N2134" t="s">
        <v>1710</v>
      </c>
      <c r="O2134" t="s">
        <v>9271</v>
      </c>
      <c r="P2134" t="s">
        <v>9272</v>
      </c>
      <c r="Q2134" t="s">
        <v>9273</v>
      </c>
      <c r="R2134" t="s">
        <v>9274</v>
      </c>
      <c r="T2134" t="s">
        <v>25</v>
      </c>
    </row>
    <row r="2135" spans="1:20" x14ac:dyDescent="0.25">
      <c r="A2135">
        <v>44.6619362</v>
      </c>
      <c r="B2135">
        <v>-76.997635099999997</v>
      </c>
      <c r="C2135" s="1" t="str">
        <f>HYPERLINK("http://geochem.nrcan.gc.ca/cdogs/content/kwd/kwd020016_e.htm", "Fluid (lake)")</f>
        <v>Fluid (lake)</v>
      </c>
      <c r="D2135" s="1" t="str">
        <f>HYPERLINK("http://geochem.nrcan.gc.ca/cdogs/content/kwd/kwd080007_e.htm", "Untreated Water")</f>
        <v>Untreated Water</v>
      </c>
      <c r="E2135" s="1" t="str">
        <f>HYPERLINK("http://geochem.nrcan.gc.ca/cdogs/content/dgp/dgp00002_e.htm", "Total")</f>
        <v>Total</v>
      </c>
      <c r="F2135" s="1" t="str">
        <f>HYPERLINK("http://geochem.nrcan.gc.ca/cdogs/content/agp/agp01500_e.htm", "SO4 | NONE | IEC")</f>
        <v>SO4 | NONE | IEC</v>
      </c>
      <c r="G2135" s="1" t="str">
        <f>HYPERLINK("http://geochem.nrcan.gc.ca/cdogs/content/mth/mth01114_e.htm", "1114")</f>
        <v>1114</v>
      </c>
      <c r="H2135" s="1" t="str">
        <f>HYPERLINK("http://geochem.nrcan.gc.ca/cdogs/content/bdl/bdl210486_e.htm", "210486")</f>
        <v>210486</v>
      </c>
      <c r="I2135" s="1" t="str">
        <f>HYPERLINK("http://geochem.nrcan.gc.ca/cdogs/content/prj/prj210100_e.htm", "210100")</f>
        <v>210100</v>
      </c>
      <c r="J2135" s="1" t="str">
        <f>HYPERLINK("http://geochem.nrcan.gc.ca/cdogs/content/svy/svy210159_e.htm", "210159")</f>
        <v>210159</v>
      </c>
      <c r="L2135" t="s">
        <v>7715</v>
      </c>
      <c r="M2135">
        <v>4.7</v>
      </c>
      <c r="N2135" t="s">
        <v>7715</v>
      </c>
      <c r="O2135" t="s">
        <v>9275</v>
      </c>
      <c r="P2135" t="s">
        <v>9276</v>
      </c>
      <c r="Q2135" t="s">
        <v>9277</v>
      </c>
      <c r="R2135" t="s">
        <v>9278</v>
      </c>
      <c r="T2135" t="s">
        <v>25</v>
      </c>
    </row>
    <row r="2136" spans="1:20" x14ac:dyDescent="0.25">
      <c r="A2136">
        <v>44.647988300000002</v>
      </c>
      <c r="B2136">
        <v>-77.0380538</v>
      </c>
      <c r="C2136" s="1" t="str">
        <f>HYPERLINK("http://geochem.nrcan.gc.ca/cdogs/content/kwd/kwd020016_e.htm", "Fluid (lake)")</f>
        <v>Fluid (lake)</v>
      </c>
      <c r="D2136" s="1" t="str">
        <f>HYPERLINK("http://geochem.nrcan.gc.ca/cdogs/content/kwd/kwd080007_e.htm", "Untreated Water")</f>
        <v>Untreated Water</v>
      </c>
      <c r="E2136" s="1" t="str">
        <f>HYPERLINK("http://geochem.nrcan.gc.ca/cdogs/content/dgp/dgp00002_e.htm", "Total")</f>
        <v>Total</v>
      </c>
      <c r="F2136" s="1" t="str">
        <f>HYPERLINK("http://geochem.nrcan.gc.ca/cdogs/content/agp/agp01500_e.htm", "SO4 | NONE | IEC")</f>
        <v>SO4 | NONE | IEC</v>
      </c>
      <c r="G2136" s="1" t="str">
        <f>HYPERLINK("http://geochem.nrcan.gc.ca/cdogs/content/mth/mth01114_e.htm", "1114")</f>
        <v>1114</v>
      </c>
      <c r="H2136" s="1" t="str">
        <f>HYPERLINK("http://geochem.nrcan.gc.ca/cdogs/content/bdl/bdl210486_e.htm", "210486")</f>
        <v>210486</v>
      </c>
      <c r="I2136" s="1" t="str">
        <f>HYPERLINK("http://geochem.nrcan.gc.ca/cdogs/content/prj/prj210100_e.htm", "210100")</f>
        <v>210100</v>
      </c>
      <c r="J2136" s="1" t="str">
        <f>HYPERLINK("http://geochem.nrcan.gc.ca/cdogs/content/svy/svy210159_e.htm", "210159")</f>
        <v>210159</v>
      </c>
      <c r="L2136" t="s">
        <v>2097</v>
      </c>
      <c r="M2136">
        <v>2.7</v>
      </c>
      <c r="N2136" t="s">
        <v>2097</v>
      </c>
      <c r="O2136" t="s">
        <v>9279</v>
      </c>
      <c r="P2136" t="s">
        <v>9280</v>
      </c>
      <c r="Q2136" t="s">
        <v>9281</v>
      </c>
      <c r="R2136" t="s">
        <v>9282</v>
      </c>
      <c r="T2136" t="s">
        <v>25</v>
      </c>
    </row>
    <row r="2137" spans="1:20" x14ac:dyDescent="0.25">
      <c r="A2137">
        <v>44.649620800000001</v>
      </c>
      <c r="B2137">
        <v>-77.070900499999993</v>
      </c>
      <c r="C2137" s="1" t="str">
        <f>HYPERLINK("http://geochem.nrcan.gc.ca/cdogs/content/kwd/kwd020016_e.htm", "Fluid (lake)")</f>
        <v>Fluid (lake)</v>
      </c>
      <c r="D2137" s="1" t="str">
        <f>HYPERLINK("http://geochem.nrcan.gc.ca/cdogs/content/kwd/kwd080007_e.htm", "Untreated Water")</f>
        <v>Untreated Water</v>
      </c>
      <c r="E2137" s="1" t="str">
        <f>HYPERLINK("http://geochem.nrcan.gc.ca/cdogs/content/dgp/dgp00002_e.htm", "Total")</f>
        <v>Total</v>
      </c>
      <c r="F2137" s="1" t="str">
        <f>HYPERLINK("http://geochem.nrcan.gc.ca/cdogs/content/agp/agp01500_e.htm", "SO4 | NONE | IEC")</f>
        <v>SO4 | NONE | IEC</v>
      </c>
      <c r="G2137" s="1" t="str">
        <f>HYPERLINK("http://geochem.nrcan.gc.ca/cdogs/content/mth/mth01114_e.htm", "1114")</f>
        <v>1114</v>
      </c>
      <c r="H2137" s="1" t="str">
        <f>HYPERLINK("http://geochem.nrcan.gc.ca/cdogs/content/bdl/bdl210486_e.htm", "210486")</f>
        <v>210486</v>
      </c>
      <c r="I2137" s="1" t="str">
        <f>HYPERLINK("http://geochem.nrcan.gc.ca/cdogs/content/prj/prj210100_e.htm", "210100")</f>
        <v>210100</v>
      </c>
      <c r="J2137" s="1" t="str">
        <f>HYPERLINK("http://geochem.nrcan.gc.ca/cdogs/content/svy/svy210159_e.htm", "210159")</f>
        <v>210159</v>
      </c>
      <c r="L2137" t="s">
        <v>309</v>
      </c>
      <c r="M2137">
        <v>4.4000000000000004</v>
      </c>
      <c r="N2137" t="s">
        <v>309</v>
      </c>
      <c r="O2137" t="s">
        <v>9283</v>
      </c>
      <c r="P2137" t="s">
        <v>9284</v>
      </c>
      <c r="Q2137" t="s">
        <v>9285</v>
      </c>
      <c r="R2137" t="s">
        <v>9286</v>
      </c>
      <c r="T2137" t="s">
        <v>25</v>
      </c>
    </row>
    <row r="2138" spans="1:20" x14ac:dyDescent="0.25">
      <c r="A2138">
        <v>44.622114099999997</v>
      </c>
      <c r="B2138">
        <v>-77.072607300000001</v>
      </c>
      <c r="C2138" s="1" t="str">
        <f>HYPERLINK("http://geochem.nrcan.gc.ca/cdogs/content/kwd/kwd020016_e.htm", "Fluid (lake)")</f>
        <v>Fluid (lake)</v>
      </c>
      <c r="D2138" s="1" t="str">
        <f>HYPERLINK("http://geochem.nrcan.gc.ca/cdogs/content/kwd/kwd080007_e.htm", "Untreated Water")</f>
        <v>Untreated Water</v>
      </c>
      <c r="E2138" s="1" t="str">
        <f>HYPERLINK("http://geochem.nrcan.gc.ca/cdogs/content/dgp/dgp00002_e.htm", "Total")</f>
        <v>Total</v>
      </c>
      <c r="F2138" s="1" t="str">
        <f>HYPERLINK("http://geochem.nrcan.gc.ca/cdogs/content/agp/agp01500_e.htm", "SO4 | NONE | IEC")</f>
        <v>SO4 | NONE | IEC</v>
      </c>
      <c r="G2138" s="1" t="str">
        <f>HYPERLINK("http://geochem.nrcan.gc.ca/cdogs/content/mth/mth01114_e.htm", "1114")</f>
        <v>1114</v>
      </c>
      <c r="H2138" s="1" t="str">
        <f>HYPERLINK("http://geochem.nrcan.gc.ca/cdogs/content/bdl/bdl210486_e.htm", "210486")</f>
        <v>210486</v>
      </c>
      <c r="I2138" s="1" t="str">
        <f>HYPERLINK("http://geochem.nrcan.gc.ca/cdogs/content/prj/prj210100_e.htm", "210100")</f>
        <v>210100</v>
      </c>
      <c r="J2138" s="1" t="str">
        <f>HYPERLINK("http://geochem.nrcan.gc.ca/cdogs/content/svy/svy210159_e.htm", "210159")</f>
        <v>210159</v>
      </c>
      <c r="L2138" t="s">
        <v>7022</v>
      </c>
      <c r="M2138">
        <v>4.5999999999999996</v>
      </c>
      <c r="N2138" t="s">
        <v>7022</v>
      </c>
      <c r="O2138" t="s">
        <v>9287</v>
      </c>
      <c r="P2138" t="s">
        <v>9288</v>
      </c>
      <c r="Q2138" t="s">
        <v>9289</v>
      </c>
      <c r="R2138" t="s">
        <v>9290</v>
      </c>
      <c r="T2138" t="s">
        <v>25</v>
      </c>
    </row>
    <row r="2139" spans="1:20" x14ac:dyDescent="0.25">
      <c r="A2139">
        <v>44.613810000000001</v>
      </c>
      <c r="B2139">
        <v>-77.111622199999999</v>
      </c>
      <c r="C2139" s="1" t="str">
        <f>HYPERLINK("http://geochem.nrcan.gc.ca/cdogs/content/kwd/kwd020016_e.htm", "Fluid (lake)")</f>
        <v>Fluid (lake)</v>
      </c>
      <c r="D2139" s="1" t="str">
        <f>HYPERLINK("http://geochem.nrcan.gc.ca/cdogs/content/kwd/kwd080007_e.htm", "Untreated Water")</f>
        <v>Untreated Water</v>
      </c>
      <c r="E2139" s="1" t="str">
        <f>HYPERLINK("http://geochem.nrcan.gc.ca/cdogs/content/dgp/dgp00002_e.htm", "Total")</f>
        <v>Total</v>
      </c>
      <c r="F2139" s="1" t="str">
        <f>HYPERLINK("http://geochem.nrcan.gc.ca/cdogs/content/agp/agp01500_e.htm", "SO4 | NONE | IEC")</f>
        <v>SO4 | NONE | IEC</v>
      </c>
      <c r="G2139" s="1" t="str">
        <f>HYPERLINK("http://geochem.nrcan.gc.ca/cdogs/content/mth/mth01114_e.htm", "1114")</f>
        <v>1114</v>
      </c>
      <c r="H2139" s="1" t="str">
        <f>HYPERLINK("http://geochem.nrcan.gc.ca/cdogs/content/bdl/bdl210486_e.htm", "210486")</f>
        <v>210486</v>
      </c>
      <c r="I2139" s="1" t="str">
        <f>HYPERLINK("http://geochem.nrcan.gc.ca/cdogs/content/prj/prj210100_e.htm", "210100")</f>
        <v>210100</v>
      </c>
      <c r="J2139" s="1" t="str">
        <f>HYPERLINK("http://geochem.nrcan.gc.ca/cdogs/content/svy/svy210159_e.htm", "210159")</f>
        <v>210159</v>
      </c>
      <c r="L2139" t="s">
        <v>576</v>
      </c>
      <c r="M2139">
        <v>15.9</v>
      </c>
      <c r="N2139" t="s">
        <v>576</v>
      </c>
      <c r="O2139" t="s">
        <v>9291</v>
      </c>
      <c r="P2139" t="s">
        <v>9292</v>
      </c>
      <c r="Q2139" t="s">
        <v>9293</v>
      </c>
      <c r="R2139" t="s">
        <v>9294</v>
      </c>
      <c r="T2139" t="s">
        <v>25</v>
      </c>
    </row>
    <row r="2140" spans="1:20" x14ac:dyDescent="0.25">
      <c r="A2140">
        <v>44.589672100000001</v>
      </c>
      <c r="B2140">
        <v>-77.129670200000007</v>
      </c>
      <c r="C2140" s="1" t="str">
        <f>HYPERLINK("http://geochem.nrcan.gc.ca/cdogs/content/kwd/kwd020016_e.htm", "Fluid (lake)")</f>
        <v>Fluid (lake)</v>
      </c>
      <c r="D2140" s="1" t="str">
        <f>HYPERLINK("http://geochem.nrcan.gc.ca/cdogs/content/kwd/kwd080007_e.htm", "Untreated Water")</f>
        <v>Untreated Water</v>
      </c>
      <c r="E2140" s="1" t="str">
        <f>HYPERLINK("http://geochem.nrcan.gc.ca/cdogs/content/dgp/dgp00002_e.htm", "Total")</f>
        <v>Total</v>
      </c>
      <c r="F2140" s="1" t="str">
        <f>HYPERLINK("http://geochem.nrcan.gc.ca/cdogs/content/agp/agp01500_e.htm", "SO4 | NONE | IEC")</f>
        <v>SO4 | NONE | IEC</v>
      </c>
      <c r="G2140" s="1" t="str">
        <f>HYPERLINK("http://geochem.nrcan.gc.ca/cdogs/content/mth/mth01114_e.htm", "1114")</f>
        <v>1114</v>
      </c>
      <c r="H2140" s="1" t="str">
        <f>HYPERLINK("http://geochem.nrcan.gc.ca/cdogs/content/bdl/bdl210486_e.htm", "210486")</f>
        <v>210486</v>
      </c>
      <c r="I2140" s="1" t="str">
        <f>HYPERLINK("http://geochem.nrcan.gc.ca/cdogs/content/prj/prj210100_e.htm", "210100")</f>
        <v>210100</v>
      </c>
      <c r="J2140" s="1" t="str">
        <f>HYPERLINK("http://geochem.nrcan.gc.ca/cdogs/content/svy/svy210159_e.htm", "210159")</f>
        <v>210159</v>
      </c>
      <c r="L2140" t="s">
        <v>271</v>
      </c>
      <c r="M2140">
        <v>6.2</v>
      </c>
      <c r="N2140" t="s">
        <v>271</v>
      </c>
      <c r="O2140" t="s">
        <v>9295</v>
      </c>
      <c r="P2140" t="s">
        <v>9296</v>
      </c>
      <c r="Q2140" t="s">
        <v>9297</v>
      </c>
      <c r="R2140" t="s">
        <v>9298</v>
      </c>
      <c r="T2140" t="s">
        <v>25</v>
      </c>
    </row>
    <row r="2141" spans="1:20" x14ac:dyDescent="0.25">
      <c r="A2141">
        <v>44.589747600000003</v>
      </c>
      <c r="B2141">
        <v>-77.109112600000003</v>
      </c>
      <c r="C2141" s="1" t="str">
        <f>HYPERLINK("http://geochem.nrcan.gc.ca/cdogs/content/kwd/kwd020016_e.htm", "Fluid (lake)")</f>
        <v>Fluid (lake)</v>
      </c>
      <c r="D2141" s="1" t="str">
        <f>HYPERLINK("http://geochem.nrcan.gc.ca/cdogs/content/kwd/kwd080007_e.htm", "Untreated Water")</f>
        <v>Untreated Water</v>
      </c>
      <c r="E2141" s="1" t="str">
        <f>HYPERLINK("http://geochem.nrcan.gc.ca/cdogs/content/dgp/dgp00002_e.htm", "Total")</f>
        <v>Total</v>
      </c>
      <c r="F2141" s="1" t="str">
        <f>HYPERLINK("http://geochem.nrcan.gc.ca/cdogs/content/agp/agp01500_e.htm", "SO4 | NONE | IEC")</f>
        <v>SO4 | NONE | IEC</v>
      </c>
      <c r="G2141" s="1" t="str">
        <f>HYPERLINK("http://geochem.nrcan.gc.ca/cdogs/content/mth/mth01114_e.htm", "1114")</f>
        <v>1114</v>
      </c>
      <c r="H2141" s="1" t="str">
        <f>HYPERLINK("http://geochem.nrcan.gc.ca/cdogs/content/bdl/bdl210486_e.htm", "210486")</f>
        <v>210486</v>
      </c>
      <c r="I2141" s="1" t="str">
        <f>HYPERLINK("http://geochem.nrcan.gc.ca/cdogs/content/prj/prj210100_e.htm", "210100")</f>
        <v>210100</v>
      </c>
      <c r="J2141" s="1" t="str">
        <f>HYPERLINK("http://geochem.nrcan.gc.ca/cdogs/content/svy/svy210159_e.htm", "210159")</f>
        <v>210159</v>
      </c>
      <c r="L2141" t="s">
        <v>9251</v>
      </c>
      <c r="M2141">
        <v>3.8</v>
      </c>
      <c r="N2141" t="s">
        <v>9251</v>
      </c>
      <c r="O2141" t="s">
        <v>9299</v>
      </c>
      <c r="P2141" t="s">
        <v>9300</v>
      </c>
      <c r="Q2141" t="s">
        <v>9301</v>
      </c>
      <c r="R2141" t="s">
        <v>9302</v>
      </c>
      <c r="T2141" t="s">
        <v>25</v>
      </c>
    </row>
    <row r="2142" spans="1:20" x14ac:dyDescent="0.25">
      <c r="A2142">
        <v>44.572638699999999</v>
      </c>
      <c r="B2142">
        <v>-77.093191399999995</v>
      </c>
      <c r="C2142" s="1" t="str">
        <f>HYPERLINK("http://geochem.nrcan.gc.ca/cdogs/content/kwd/kwd020016_e.htm", "Fluid (lake)")</f>
        <v>Fluid (lake)</v>
      </c>
      <c r="D2142" s="1" t="str">
        <f>HYPERLINK("http://geochem.nrcan.gc.ca/cdogs/content/kwd/kwd080007_e.htm", "Untreated Water")</f>
        <v>Untreated Water</v>
      </c>
      <c r="E2142" s="1" t="str">
        <f>HYPERLINK("http://geochem.nrcan.gc.ca/cdogs/content/dgp/dgp00002_e.htm", "Total")</f>
        <v>Total</v>
      </c>
      <c r="F2142" s="1" t="str">
        <f>HYPERLINK("http://geochem.nrcan.gc.ca/cdogs/content/agp/agp01500_e.htm", "SO4 | NONE | IEC")</f>
        <v>SO4 | NONE | IEC</v>
      </c>
      <c r="G2142" s="1" t="str">
        <f>HYPERLINK("http://geochem.nrcan.gc.ca/cdogs/content/mth/mth01114_e.htm", "1114")</f>
        <v>1114</v>
      </c>
      <c r="H2142" s="1" t="str">
        <f>HYPERLINK("http://geochem.nrcan.gc.ca/cdogs/content/bdl/bdl210486_e.htm", "210486")</f>
        <v>210486</v>
      </c>
      <c r="I2142" s="1" t="str">
        <f>HYPERLINK("http://geochem.nrcan.gc.ca/cdogs/content/prj/prj210100_e.htm", "210100")</f>
        <v>210100</v>
      </c>
      <c r="J2142" s="1" t="str">
        <f>HYPERLINK("http://geochem.nrcan.gc.ca/cdogs/content/svy/svy210159_e.htm", "210159")</f>
        <v>210159</v>
      </c>
      <c r="L2142" t="s">
        <v>7261</v>
      </c>
      <c r="M2142">
        <v>4.5</v>
      </c>
      <c r="N2142" t="s">
        <v>7261</v>
      </c>
      <c r="O2142" t="s">
        <v>9303</v>
      </c>
      <c r="P2142" t="s">
        <v>9304</v>
      </c>
      <c r="Q2142" t="s">
        <v>9305</v>
      </c>
      <c r="R2142" t="s">
        <v>9306</v>
      </c>
      <c r="T2142" t="s">
        <v>25</v>
      </c>
    </row>
    <row r="2143" spans="1:20" x14ac:dyDescent="0.25">
      <c r="A2143">
        <v>44.530360299999998</v>
      </c>
      <c r="B2143">
        <v>-77.086918499999996</v>
      </c>
      <c r="C2143" s="1" t="str">
        <f>HYPERLINK("http://geochem.nrcan.gc.ca/cdogs/content/kwd/kwd020016_e.htm", "Fluid (lake)")</f>
        <v>Fluid (lake)</v>
      </c>
      <c r="D2143" s="1" t="str">
        <f>HYPERLINK("http://geochem.nrcan.gc.ca/cdogs/content/kwd/kwd080007_e.htm", "Untreated Water")</f>
        <v>Untreated Water</v>
      </c>
      <c r="E2143" s="1" t="str">
        <f>HYPERLINK("http://geochem.nrcan.gc.ca/cdogs/content/dgp/dgp00002_e.htm", "Total")</f>
        <v>Total</v>
      </c>
      <c r="F2143" s="1" t="str">
        <f>HYPERLINK("http://geochem.nrcan.gc.ca/cdogs/content/agp/agp01500_e.htm", "SO4 | NONE | IEC")</f>
        <v>SO4 | NONE | IEC</v>
      </c>
      <c r="G2143" s="1" t="str">
        <f>HYPERLINK("http://geochem.nrcan.gc.ca/cdogs/content/mth/mth01114_e.htm", "1114")</f>
        <v>1114</v>
      </c>
      <c r="H2143" s="1" t="str">
        <f>HYPERLINK("http://geochem.nrcan.gc.ca/cdogs/content/bdl/bdl210486_e.htm", "210486")</f>
        <v>210486</v>
      </c>
      <c r="I2143" s="1" t="str">
        <f>HYPERLINK("http://geochem.nrcan.gc.ca/cdogs/content/prj/prj210100_e.htm", "210100")</f>
        <v>210100</v>
      </c>
      <c r="J2143" s="1" t="str">
        <f>HYPERLINK("http://geochem.nrcan.gc.ca/cdogs/content/svy/svy210159_e.htm", "210159")</f>
        <v>210159</v>
      </c>
      <c r="L2143" t="s">
        <v>6588</v>
      </c>
      <c r="M2143">
        <v>4.0999999999999996</v>
      </c>
      <c r="N2143" t="s">
        <v>6588</v>
      </c>
      <c r="O2143" t="s">
        <v>9307</v>
      </c>
      <c r="P2143" t="s">
        <v>9308</v>
      </c>
      <c r="Q2143" t="s">
        <v>9309</v>
      </c>
      <c r="R2143" t="s">
        <v>9310</v>
      </c>
      <c r="T2143" t="s">
        <v>25</v>
      </c>
    </row>
    <row r="2144" spans="1:20" x14ac:dyDescent="0.25">
      <c r="C2144" t="s">
        <v>4746</v>
      </c>
      <c r="D2144" t="s">
        <v>4747</v>
      </c>
      <c r="E2144" s="1" t="str">
        <f>HYPERLINK("http://geochem.nrcan.gc.ca/cdogs/content/dgp/dgp00002_e.htm", "Total")</f>
        <v>Total</v>
      </c>
      <c r="F2144" s="1" t="str">
        <f>HYPERLINK("http://geochem.nrcan.gc.ca/cdogs/content/agp/agp01500_e.htm", "SO4 | NONE | IEC")</f>
        <v>SO4 | NONE | IEC</v>
      </c>
      <c r="G2144" s="1" t="str">
        <f>HYPERLINK("http://geochem.nrcan.gc.ca/cdogs/content/mth/mth01114_e.htm", "1114")</f>
        <v>1114</v>
      </c>
      <c r="H2144" s="1" t="str">
        <f>HYPERLINK("http://geochem.nrcan.gc.ca/cdogs/content/bdl/bdl210486_e.htm", "210486")</f>
        <v>210486</v>
      </c>
      <c r="L2144" t="s">
        <v>26</v>
      </c>
      <c r="M2144">
        <v>9.1999999999999993</v>
      </c>
      <c r="N2144">
        <v>9.1999999999999993</v>
      </c>
      <c r="Q2144" t="s">
        <v>9311</v>
      </c>
      <c r="R2144" t="s">
        <v>9312</v>
      </c>
      <c r="T2144">
        <v>0</v>
      </c>
    </row>
    <row r="2145" spans="1:20" x14ac:dyDescent="0.25">
      <c r="A2145">
        <v>44.529734500000004</v>
      </c>
      <c r="B2145">
        <v>-77.158343099999996</v>
      </c>
      <c r="C2145" s="1" t="str">
        <f>HYPERLINK("http://geochem.nrcan.gc.ca/cdogs/content/kwd/kwd020016_e.htm", "Fluid (lake)")</f>
        <v>Fluid (lake)</v>
      </c>
      <c r="D2145" s="1" t="str">
        <f>HYPERLINK("http://geochem.nrcan.gc.ca/cdogs/content/kwd/kwd080007_e.htm", "Untreated Water")</f>
        <v>Untreated Water</v>
      </c>
      <c r="E2145" s="1" t="str">
        <f>HYPERLINK("http://geochem.nrcan.gc.ca/cdogs/content/dgp/dgp00002_e.htm", "Total")</f>
        <v>Total</v>
      </c>
      <c r="F2145" s="1" t="str">
        <f>HYPERLINK("http://geochem.nrcan.gc.ca/cdogs/content/agp/agp01500_e.htm", "SO4 | NONE | IEC")</f>
        <v>SO4 | NONE | IEC</v>
      </c>
      <c r="G2145" s="1" t="str">
        <f>HYPERLINK("http://geochem.nrcan.gc.ca/cdogs/content/mth/mth01114_e.htm", "1114")</f>
        <v>1114</v>
      </c>
      <c r="H2145" s="1" t="str">
        <f>HYPERLINK("http://geochem.nrcan.gc.ca/cdogs/content/bdl/bdl210486_e.htm", "210486")</f>
        <v>210486</v>
      </c>
      <c r="I2145" s="1" t="str">
        <f>HYPERLINK("http://geochem.nrcan.gc.ca/cdogs/content/prj/prj210100_e.htm", "210100")</f>
        <v>210100</v>
      </c>
      <c r="J2145" s="1" t="str">
        <f>HYPERLINK("http://geochem.nrcan.gc.ca/cdogs/content/svy/svy210159_e.htm", "210159")</f>
        <v>210159</v>
      </c>
      <c r="L2145" t="s">
        <v>2773</v>
      </c>
      <c r="M2145">
        <v>2.6</v>
      </c>
      <c r="N2145" t="s">
        <v>2773</v>
      </c>
      <c r="O2145" t="s">
        <v>9313</v>
      </c>
      <c r="P2145" t="s">
        <v>9314</v>
      </c>
      <c r="Q2145" t="s">
        <v>9315</v>
      </c>
      <c r="R2145" t="s">
        <v>9316</v>
      </c>
      <c r="T2145" t="s">
        <v>25</v>
      </c>
    </row>
    <row r="2146" spans="1:20" x14ac:dyDescent="0.25">
      <c r="A2146">
        <v>44.563795800000001</v>
      </c>
      <c r="B2146">
        <v>-77.134643999999994</v>
      </c>
      <c r="C2146" s="1" t="str">
        <f>HYPERLINK("http://geochem.nrcan.gc.ca/cdogs/content/kwd/kwd020016_e.htm", "Fluid (lake)")</f>
        <v>Fluid (lake)</v>
      </c>
      <c r="D2146" s="1" t="str">
        <f>HYPERLINK("http://geochem.nrcan.gc.ca/cdogs/content/kwd/kwd080007_e.htm", "Untreated Water")</f>
        <v>Untreated Water</v>
      </c>
      <c r="E2146" s="1" t="str">
        <f>HYPERLINK("http://geochem.nrcan.gc.ca/cdogs/content/dgp/dgp00002_e.htm", "Total")</f>
        <v>Total</v>
      </c>
      <c r="F2146" s="1" t="str">
        <f>HYPERLINK("http://geochem.nrcan.gc.ca/cdogs/content/agp/agp01500_e.htm", "SO4 | NONE | IEC")</f>
        <v>SO4 | NONE | IEC</v>
      </c>
      <c r="G2146" s="1" t="str">
        <f>HYPERLINK("http://geochem.nrcan.gc.ca/cdogs/content/mth/mth01114_e.htm", "1114")</f>
        <v>1114</v>
      </c>
      <c r="H2146" s="1" t="str">
        <f>HYPERLINK("http://geochem.nrcan.gc.ca/cdogs/content/bdl/bdl210486_e.htm", "210486")</f>
        <v>210486</v>
      </c>
      <c r="I2146" s="1" t="str">
        <f>HYPERLINK("http://geochem.nrcan.gc.ca/cdogs/content/prj/prj210100_e.htm", "210100")</f>
        <v>210100</v>
      </c>
      <c r="J2146" s="1" t="str">
        <f>HYPERLINK("http://geochem.nrcan.gc.ca/cdogs/content/svy/svy210159_e.htm", "210159")</f>
        <v>210159</v>
      </c>
      <c r="L2146" t="s">
        <v>7004</v>
      </c>
      <c r="M2146">
        <v>4.2</v>
      </c>
      <c r="N2146" t="s">
        <v>7004</v>
      </c>
      <c r="O2146" t="s">
        <v>9317</v>
      </c>
      <c r="P2146" t="s">
        <v>9318</v>
      </c>
      <c r="Q2146" t="s">
        <v>9319</v>
      </c>
      <c r="R2146" t="s">
        <v>9320</v>
      </c>
      <c r="T2146" t="s">
        <v>25</v>
      </c>
    </row>
    <row r="2147" spans="1:20" x14ac:dyDescent="0.25">
      <c r="A2147">
        <v>44.554815699999999</v>
      </c>
      <c r="B2147">
        <v>-77.081749299999998</v>
      </c>
      <c r="C2147" s="1" t="str">
        <f>HYPERLINK("http://geochem.nrcan.gc.ca/cdogs/content/kwd/kwd020016_e.htm", "Fluid (lake)")</f>
        <v>Fluid (lake)</v>
      </c>
      <c r="D2147" s="1" t="str">
        <f>HYPERLINK("http://geochem.nrcan.gc.ca/cdogs/content/kwd/kwd080007_e.htm", "Untreated Water")</f>
        <v>Untreated Water</v>
      </c>
      <c r="E2147" s="1" t="str">
        <f>HYPERLINK("http://geochem.nrcan.gc.ca/cdogs/content/dgp/dgp00002_e.htm", "Total")</f>
        <v>Total</v>
      </c>
      <c r="F2147" s="1" t="str">
        <f>HYPERLINK("http://geochem.nrcan.gc.ca/cdogs/content/agp/agp01500_e.htm", "SO4 | NONE | IEC")</f>
        <v>SO4 | NONE | IEC</v>
      </c>
      <c r="G2147" s="1" t="str">
        <f>HYPERLINK("http://geochem.nrcan.gc.ca/cdogs/content/mth/mth01114_e.htm", "1114")</f>
        <v>1114</v>
      </c>
      <c r="H2147" s="1" t="str">
        <f>HYPERLINK("http://geochem.nrcan.gc.ca/cdogs/content/bdl/bdl210486_e.htm", "210486")</f>
        <v>210486</v>
      </c>
      <c r="I2147" s="1" t="str">
        <f>HYPERLINK("http://geochem.nrcan.gc.ca/cdogs/content/prj/prj210100_e.htm", "210100")</f>
        <v>210100</v>
      </c>
      <c r="J2147" s="1" t="str">
        <f>HYPERLINK("http://geochem.nrcan.gc.ca/cdogs/content/svy/svy210159_e.htm", "210159")</f>
        <v>210159</v>
      </c>
      <c r="L2147" t="s">
        <v>552</v>
      </c>
      <c r="M2147">
        <v>2.5</v>
      </c>
      <c r="N2147" t="s">
        <v>552</v>
      </c>
      <c r="O2147" t="s">
        <v>9321</v>
      </c>
      <c r="P2147" t="s">
        <v>9322</v>
      </c>
      <c r="Q2147" t="s">
        <v>9323</v>
      </c>
      <c r="R2147" t="s">
        <v>9324</v>
      </c>
      <c r="T2147" t="s">
        <v>25</v>
      </c>
    </row>
    <row r="2148" spans="1:20" x14ac:dyDescent="0.25">
      <c r="A2148">
        <v>44.504962399999997</v>
      </c>
      <c r="B2148">
        <v>-77.060210400000003</v>
      </c>
      <c r="C2148" s="1" t="str">
        <f>HYPERLINK("http://geochem.nrcan.gc.ca/cdogs/content/kwd/kwd020016_e.htm", "Fluid (lake)")</f>
        <v>Fluid (lake)</v>
      </c>
      <c r="D2148" s="1" t="str">
        <f>HYPERLINK("http://geochem.nrcan.gc.ca/cdogs/content/kwd/kwd080007_e.htm", "Untreated Water")</f>
        <v>Untreated Water</v>
      </c>
      <c r="E2148" s="1" t="str">
        <f>HYPERLINK("http://geochem.nrcan.gc.ca/cdogs/content/dgp/dgp00002_e.htm", "Total")</f>
        <v>Total</v>
      </c>
      <c r="F2148" s="1" t="str">
        <f>HYPERLINK("http://geochem.nrcan.gc.ca/cdogs/content/agp/agp01500_e.htm", "SO4 | NONE | IEC")</f>
        <v>SO4 | NONE | IEC</v>
      </c>
      <c r="G2148" s="1" t="str">
        <f>HYPERLINK("http://geochem.nrcan.gc.ca/cdogs/content/mth/mth01114_e.htm", "1114")</f>
        <v>1114</v>
      </c>
      <c r="H2148" s="1" t="str">
        <f>HYPERLINK("http://geochem.nrcan.gc.ca/cdogs/content/bdl/bdl210486_e.htm", "210486")</f>
        <v>210486</v>
      </c>
      <c r="I2148" s="1" t="str">
        <f>HYPERLINK("http://geochem.nrcan.gc.ca/cdogs/content/prj/prj210100_e.htm", "210100")</f>
        <v>210100</v>
      </c>
      <c r="J2148" s="1" t="str">
        <f>HYPERLINK("http://geochem.nrcan.gc.ca/cdogs/content/svy/svy210159_e.htm", "210159")</f>
        <v>210159</v>
      </c>
      <c r="L2148" t="s">
        <v>497</v>
      </c>
      <c r="M2148">
        <v>1.6</v>
      </c>
      <c r="N2148" t="s">
        <v>497</v>
      </c>
      <c r="O2148" t="s">
        <v>9325</v>
      </c>
      <c r="P2148" t="s">
        <v>9326</v>
      </c>
      <c r="Q2148" t="s">
        <v>9327</v>
      </c>
      <c r="R2148" t="s">
        <v>9328</v>
      </c>
      <c r="T2148" t="s">
        <v>25</v>
      </c>
    </row>
    <row r="2149" spans="1:20" x14ac:dyDescent="0.25">
      <c r="C2149" t="s">
        <v>4746</v>
      </c>
      <c r="D2149" t="s">
        <v>4747</v>
      </c>
      <c r="E2149" s="1" t="str">
        <f>HYPERLINK("http://geochem.nrcan.gc.ca/cdogs/content/dgp/dgp00002_e.htm", "Total")</f>
        <v>Total</v>
      </c>
      <c r="F2149" s="1" t="str">
        <f>HYPERLINK("http://geochem.nrcan.gc.ca/cdogs/content/agp/agp01500_e.htm", "SO4 | NONE | IEC")</f>
        <v>SO4 | NONE | IEC</v>
      </c>
      <c r="G2149" s="1" t="str">
        <f>HYPERLINK("http://geochem.nrcan.gc.ca/cdogs/content/mth/mth01114_e.htm", "1114")</f>
        <v>1114</v>
      </c>
      <c r="H2149" s="1" t="str">
        <f>HYPERLINK("http://geochem.nrcan.gc.ca/cdogs/content/bdl/bdl210486_e.htm", "210486")</f>
        <v>210486</v>
      </c>
      <c r="L2149" t="s">
        <v>26</v>
      </c>
      <c r="M2149">
        <v>9.1999999999999993</v>
      </c>
      <c r="N2149">
        <v>9.1999999999999993</v>
      </c>
      <c r="Q2149" t="s">
        <v>9329</v>
      </c>
      <c r="R2149" t="s">
        <v>9330</v>
      </c>
      <c r="T2149">
        <v>0</v>
      </c>
    </row>
    <row r="2150" spans="1:20" x14ac:dyDescent="0.25">
      <c r="A2150">
        <v>44.508931400000002</v>
      </c>
      <c r="B2150">
        <v>-77.026067400000002</v>
      </c>
      <c r="C2150" s="1" t="str">
        <f>HYPERLINK("http://geochem.nrcan.gc.ca/cdogs/content/kwd/kwd020016_e.htm", "Fluid (lake)")</f>
        <v>Fluid (lake)</v>
      </c>
      <c r="D2150" s="1" t="str">
        <f>HYPERLINK("http://geochem.nrcan.gc.ca/cdogs/content/kwd/kwd080007_e.htm", "Untreated Water")</f>
        <v>Untreated Water</v>
      </c>
      <c r="E2150" s="1" t="str">
        <f>HYPERLINK("http://geochem.nrcan.gc.ca/cdogs/content/dgp/dgp00002_e.htm", "Total")</f>
        <v>Total</v>
      </c>
      <c r="F2150" s="1" t="str">
        <f>HYPERLINK("http://geochem.nrcan.gc.ca/cdogs/content/agp/agp01500_e.htm", "SO4 | NONE | IEC")</f>
        <v>SO4 | NONE | IEC</v>
      </c>
      <c r="G2150" s="1" t="str">
        <f>HYPERLINK("http://geochem.nrcan.gc.ca/cdogs/content/mth/mth01114_e.htm", "1114")</f>
        <v>1114</v>
      </c>
      <c r="H2150" s="1" t="str">
        <f>HYPERLINK("http://geochem.nrcan.gc.ca/cdogs/content/bdl/bdl210486_e.htm", "210486")</f>
        <v>210486</v>
      </c>
      <c r="I2150" s="1" t="str">
        <f>HYPERLINK("http://geochem.nrcan.gc.ca/cdogs/content/prj/prj210100_e.htm", "210100")</f>
        <v>210100</v>
      </c>
      <c r="J2150" s="1" t="str">
        <f>HYPERLINK("http://geochem.nrcan.gc.ca/cdogs/content/svy/svy210159_e.htm", "210159")</f>
        <v>210159</v>
      </c>
      <c r="L2150" t="s">
        <v>2781</v>
      </c>
      <c r="M2150">
        <v>6</v>
      </c>
      <c r="N2150" t="s">
        <v>2781</v>
      </c>
      <c r="O2150" t="s">
        <v>9331</v>
      </c>
      <c r="P2150" t="s">
        <v>9332</v>
      </c>
      <c r="Q2150" t="s">
        <v>9333</v>
      </c>
      <c r="R2150" t="s">
        <v>9334</v>
      </c>
      <c r="T2150" t="s">
        <v>25</v>
      </c>
    </row>
    <row r="2151" spans="1:20" x14ac:dyDescent="0.25">
      <c r="A2151">
        <v>44.508931400000002</v>
      </c>
      <c r="B2151">
        <v>-77.026067400000002</v>
      </c>
      <c r="C2151" s="1" t="str">
        <f>HYPERLINK("http://geochem.nrcan.gc.ca/cdogs/content/kwd/kwd020016_e.htm", "Fluid (lake)")</f>
        <v>Fluid (lake)</v>
      </c>
      <c r="D2151" s="1" t="str">
        <f>HYPERLINK("http://geochem.nrcan.gc.ca/cdogs/content/kwd/kwd080007_e.htm", "Untreated Water")</f>
        <v>Untreated Water</v>
      </c>
      <c r="E2151" s="1" t="str">
        <f>HYPERLINK("http://geochem.nrcan.gc.ca/cdogs/content/dgp/dgp00002_e.htm", "Total")</f>
        <v>Total</v>
      </c>
      <c r="F2151" s="1" t="str">
        <f>HYPERLINK("http://geochem.nrcan.gc.ca/cdogs/content/agp/agp01500_e.htm", "SO4 | NONE | IEC")</f>
        <v>SO4 | NONE | IEC</v>
      </c>
      <c r="G2151" s="1" t="str">
        <f>HYPERLINK("http://geochem.nrcan.gc.ca/cdogs/content/mth/mth01114_e.htm", "1114")</f>
        <v>1114</v>
      </c>
      <c r="H2151" s="1" t="str">
        <f>HYPERLINK("http://geochem.nrcan.gc.ca/cdogs/content/bdl/bdl210486_e.htm", "210486")</f>
        <v>210486</v>
      </c>
      <c r="I2151" s="1" t="str">
        <f>HYPERLINK("http://geochem.nrcan.gc.ca/cdogs/content/prj/prj210100_e.htm", "210100")</f>
        <v>210100</v>
      </c>
      <c r="J2151" s="1" t="str">
        <f>HYPERLINK("http://geochem.nrcan.gc.ca/cdogs/content/svy/svy210159_e.htm", "210159")</f>
        <v>210159</v>
      </c>
      <c r="L2151" t="s">
        <v>2781</v>
      </c>
      <c r="M2151">
        <v>6</v>
      </c>
      <c r="N2151" t="s">
        <v>2781</v>
      </c>
      <c r="O2151" t="s">
        <v>9331</v>
      </c>
      <c r="P2151" t="s">
        <v>9335</v>
      </c>
      <c r="Q2151" t="s">
        <v>9336</v>
      </c>
      <c r="R2151" t="s">
        <v>9337</v>
      </c>
      <c r="T2151" t="s">
        <v>25</v>
      </c>
    </row>
    <row r="2152" spans="1:20" x14ac:dyDescent="0.25">
      <c r="A2152">
        <v>44.496023700000002</v>
      </c>
      <c r="B2152">
        <v>-76.948353100000006</v>
      </c>
      <c r="C2152" s="1" t="str">
        <f>HYPERLINK("http://geochem.nrcan.gc.ca/cdogs/content/kwd/kwd020016_e.htm", "Fluid (lake)")</f>
        <v>Fluid (lake)</v>
      </c>
      <c r="D2152" s="1" t="str">
        <f>HYPERLINK("http://geochem.nrcan.gc.ca/cdogs/content/kwd/kwd080007_e.htm", "Untreated Water")</f>
        <v>Untreated Water</v>
      </c>
      <c r="E2152" s="1" t="str">
        <f>HYPERLINK("http://geochem.nrcan.gc.ca/cdogs/content/dgp/dgp00002_e.htm", "Total")</f>
        <v>Total</v>
      </c>
      <c r="F2152" s="1" t="str">
        <f>HYPERLINK("http://geochem.nrcan.gc.ca/cdogs/content/agp/agp01500_e.htm", "SO4 | NONE | IEC")</f>
        <v>SO4 | NONE | IEC</v>
      </c>
      <c r="G2152" s="1" t="str">
        <f>HYPERLINK("http://geochem.nrcan.gc.ca/cdogs/content/mth/mth01114_e.htm", "1114")</f>
        <v>1114</v>
      </c>
      <c r="H2152" s="1" t="str">
        <f>HYPERLINK("http://geochem.nrcan.gc.ca/cdogs/content/bdl/bdl210486_e.htm", "210486")</f>
        <v>210486</v>
      </c>
      <c r="I2152" s="1" t="str">
        <f>HYPERLINK("http://geochem.nrcan.gc.ca/cdogs/content/prj/prj210100_e.htm", "210100")</f>
        <v>210100</v>
      </c>
      <c r="J2152" s="1" t="str">
        <f>HYPERLINK("http://geochem.nrcan.gc.ca/cdogs/content/svy/svy210159_e.htm", "210159")</f>
        <v>210159</v>
      </c>
      <c r="L2152" t="s">
        <v>9338</v>
      </c>
      <c r="M2152">
        <v>1.2</v>
      </c>
      <c r="N2152" t="s">
        <v>9338</v>
      </c>
      <c r="O2152" t="s">
        <v>9339</v>
      </c>
      <c r="P2152" t="s">
        <v>9340</v>
      </c>
      <c r="Q2152" t="s">
        <v>9341</v>
      </c>
      <c r="R2152" t="s">
        <v>9342</v>
      </c>
      <c r="T2152" t="s">
        <v>25</v>
      </c>
    </row>
    <row r="2153" spans="1:20" x14ac:dyDescent="0.25">
      <c r="A2153">
        <v>44.526628100000003</v>
      </c>
      <c r="B2153">
        <v>-76.934334699999994</v>
      </c>
      <c r="C2153" s="1" t="str">
        <f>HYPERLINK("http://geochem.nrcan.gc.ca/cdogs/content/kwd/kwd020016_e.htm", "Fluid (lake)")</f>
        <v>Fluid (lake)</v>
      </c>
      <c r="D2153" s="1" t="str">
        <f>HYPERLINK("http://geochem.nrcan.gc.ca/cdogs/content/kwd/kwd080007_e.htm", "Untreated Water")</f>
        <v>Untreated Water</v>
      </c>
      <c r="E2153" s="1" t="str">
        <f>HYPERLINK("http://geochem.nrcan.gc.ca/cdogs/content/dgp/dgp00002_e.htm", "Total")</f>
        <v>Total</v>
      </c>
      <c r="F2153" s="1" t="str">
        <f>HYPERLINK("http://geochem.nrcan.gc.ca/cdogs/content/agp/agp01500_e.htm", "SO4 | NONE | IEC")</f>
        <v>SO4 | NONE | IEC</v>
      </c>
      <c r="G2153" s="1" t="str">
        <f>HYPERLINK("http://geochem.nrcan.gc.ca/cdogs/content/mth/mth01114_e.htm", "1114")</f>
        <v>1114</v>
      </c>
      <c r="H2153" s="1" t="str">
        <f>HYPERLINK("http://geochem.nrcan.gc.ca/cdogs/content/bdl/bdl210486_e.htm", "210486")</f>
        <v>210486</v>
      </c>
      <c r="I2153" s="1" t="str">
        <f>HYPERLINK("http://geochem.nrcan.gc.ca/cdogs/content/prj/prj210100_e.htm", "210100")</f>
        <v>210100</v>
      </c>
      <c r="J2153" s="1" t="str">
        <f>HYPERLINK("http://geochem.nrcan.gc.ca/cdogs/content/svy/svy210159_e.htm", "210159")</f>
        <v>210159</v>
      </c>
      <c r="L2153" t="s">
        <v>4982</v>
      </c>
      <c r="M2153">
        <v>4.3</v>
      </c>
      <c r="N2153" t="s">
        <v>4982</v>
      </c>
      <c r="O2153" t="s">
        <v>9343</v>
      </c>
      <c r="P2153" t="s">
        <v>9344</v>
      </c>
      <c r="Q2153" t="s">
        <v>9345</v>
      </c>
      <c r="R2153" t="s">
        <v>9346</v>
      </c>
      <c r="T2153" t="s">
        <v>25</v>
      </c>
    </row>
    <row r="2154" spans="1:20" x14ac:dyDescent="0.25">
      <c r="A2154">
        <v>44.532924700000002</v>
      </c>
      <c r="B2154">
        <v>-76.944712699999997</v>
      </c>
      <c r="C2154" s="1" t="str">
        <f>HYPERLINK("http://geochem.nrcan.gc.ca/cdogs/content/kwd/kwd020016_e.htm", "Fluid (lake)")</f>
        <v>Fluid (lake)</v>
      </c>
      <c r="D2154" s="1" t="str">
        <f>HYPERLINK("http://geochem.nrcan.gc.ca/cdogs/content/kwd/kwd080007_e.htm", "Untreated Water")</f>
        <v>Untreated Water</v>
      </c>
      <c r="E2154" s="1" t="str">
        <f>HYPERLINK("http://geochem.nrcan.gc.ca/cdogs/content/dgp/dgp00002_e.htm", "Total")</f>
        <v>Total</v>
      </c>
      <c r="F2154" s="1" t="str">
        <f>HYPERLINK("http://geochem.nrcan.gc.ca/cdogs/content/agp/agp01500_e.htm", "SO4 | NONE | IEC")</f>
        <v>SO4 | NONE | IEC</v>
      </c>
      <c r="G2154" s="1" t="str">
        <f>HYPERLINK("http://geochem.nrcan.gc.ca/cdogs/content/mth/mth01114_e.htm", "1114")</f>
        <v>1114</v>
      </c>
      <c r="H2154" s="1" t="str">
        <f>HYPERLINK("http://geochem.nrcan.gc.ca/cdogs/content/bdl/bdl210486_e.htm", "210486")</f>
        <v>210486</v>
      </c>
      <c r="I2154" s="1" t="str">
        <f>HYPERLINK("http://geochem.nrcan.gc.ca/cdogs/content/prj/prj210100_e.htm", "210100")</f>
        <v>210100</v>
      </c>
      <c r="J2154" s="1" t="str">
        <f>HYPERLINK("http://geochem.nrcan.gc.ca/cdogs/content/svy/svy210159_e.htm", "210159")</f>
        <v>210159</v>
      </c>
      <c r="L2154" t="s">
        <v>7715</v>
      </c>
      <c r="M2154">
        <v>4.7</v>
      </c>
      <c r="N2154" t="s">
        <v>7715</v>
      </c>
      <c r="O2154" t="s">
        <v>9347</v>
      </c>
      <c r="P2154" t="s">
        <v>9348</v>
      </c>
      <c r="Q2154" t="s">
        <v>9349</v>
      </c>
      <c r="R2154" t="s">
        <v>9350</v>
      </c>
      <c r="T2154" t="s">
        <v>25</v>
      </c>
    </row>
    <row r="2155" spans="1:20" x14ac:dyDescent="0.25">
      <c r="A2155">
        <v>44.5519569</v>
      </c>
      <c r="B2155">
        <v>-76.9457369</v>
      </c>
      <c r="C2155" s="1" t="str">
        <f>HYPERLINK("http://geochem.nrcan.gc.ca/cdogs/content/kwd/kwd020016_e.htm", "Fluid (lake)")</f>
        <v>Fluid (lake)</v>
      </c>
      <c r="D2155" s="1" t="str">
        <f>HYPERLINK("http://geochem.nrcan.gc.ca/cdogs/content/kwd/kwd080007_e.htm", "Untreated Water")</f>
        <v>Untreated Water</v>
      </c>
      <c r="E2155" s="1" t="str">
        <f>HYPERLINK("http://geochem.nrcan.gc.ca/cdogs/content/dgp/dgp00002_e.htm", "Total")</f>
        <v>Total</v>
      </c>
      <c r="F2155" s="1" t="str">
        <f>HYPERLINK("http://geochem.nrcan.gc.ca/cdogs/content/agp/agp01500_e.htm", "SO4 | NONE | IEC")</f>
        <v>SO4 | NONE | IEC</v>
      </c>
      <c r="G2155" s="1" t="str">
        <f>HYPERLINK("http://geochem.nrcan.gc.ca/cdogs/content/mth/mth01114_e.htm", "1114")</f>
        <v>1114</v>
      </c>
      <c r="H2155" s="1" t="str">
        <f>HYPERLINK("http://geochem.nrcan.gc.ca/cdogs/content/bdl/bdl210486_e.htm", "210486")</f>
        <v>210486</v>
      </c>
      <c r="I2155" s="1" t="str">
        <f>HYPERLINK("http://geochem.nrcan.gc.ca/cdogs/content/prj/prj210100_e.htm", "210100")</f>
        <v>210100</v>
      </c>
      <c r="J2155" s="1" t="str">
        <f>HYPERLINK("http://geochem.nrcan.gc.ca/cdogs/content/svy/svy210159_e.htm", "210159")</f>
        <v>210159</v>
      </c>
      <c r="L2155" t="s">
        <v>7261</v>
      </c>
      <c r="M2155">
        <v>4.5</v>
      </c>
      <c r="N2155" t="s">
        <v>7261</v>
      </c>
      <c r="O2155" t="s">
        <v>9351</v>
      </c>
      <c r="P2155" t="s">
        <v>9352</v>
      </c>
      <c r="Q2155" t="s">
        <v>9353</v>
      </c>
      <c r="R2155" t="s">
        <v>9354</v>
      </c>
      <c r="T2155" t="s">
        <v>25</v>
      </c>
    </row>
    <row r="2156" spans="1:20" x14ac:dyDescent="0.25">
      <c r="A2156">
        <v>44.5560811</v>
      </c>
      <c r="B2156">
        <v>-76.979202799999996</v>
      </c>
      <c r="C2156" s="1" t="str">
        <f>HYPERLINK("http://geochem.nrcan.gc.ca/cdogs/content/kwd/kwd020016_e.htm", "Fluid (lake)")</f>
        <v>Fluid (lake)</v>
      </c>
      <c r="D2156" s="1" t="str">
        <f>HYPERLINK("http://geochem.nrcan.gc.ca/cdogs/content/kwd/kwd080007_e.htm", "Untreated Water")</f>
        <v>Untreated Water</v>
      </c>
      <c r="E2156" s="1" t="str">
        <f>HYPERLINK("http://geochem.nrcan.gc.ca/cdogs/content/dgp/dgp00002_e.htm", "Total")</f>
        <v>Total</v>
      </c>
      <c r="F2156" s="1" t="str">
        <f>HYPERLINK("http://geochem.nrcan.gc.ca/cdogs/content/agp/agp01500_e.htm", "SO4 | NONE | IEC")</f>
        <v>SO4 | NONE | IEC</v>
      </c>
      <c r="G2156" s="1" t="str">
        <f>HYPERLINK("http://geochem.nrcan.gc.ca/cdogs/content/mth/mth01114_e.htm", "1114")</f>
        <v>1114</v>
      </c>
      <c r="H2156" s="1" t="str">
        <f>HYPERLINK("http://geochem.nrcan.gc.ca/cdogs/content/bdl/bdl210486_e.htm", "210486")</f>
        <v>210486</v>
      </c>
      <c r="I2156" s="1" t="str">
        <f>HYPERLINK("http://geochem.nrcan.gc.ca/cdogs/content/prj/prj210100_e.htm", "210100")</f>
        <v>210100</v>
      </c>
      <c r="J2156" s="1" t="str">
        <f>HYPERLINK("http://geochem.nrcan.gc.ca/cdogs/content/svy/svy210159_e.htm", "210159")</f>
        <v>210159</v>
      </c>
      <c r="L2156" t="s">
        <v>8767</v>
      </c>
      <c r="M2156">
        <v>1.5</v>
      </c>
      <c r="N2156" t="s">
        <v>8767</v>
      </c>
      <c r="O2156" t="s">
        <v>9355</v>
      </c>
      <c r="P2156" t="s">
        <v>9356</v>
      </c>
      <c r="Q2156" t="s">
        <v>9357</v>
      </c>
      <c r="R2156" t="s">
        <v>9358</v>
      </c>
      <c r="T2156" t="s">
        <v>25</v>
      </c>
    </row>
    <row r="2157" spans="1:20" x14ac:dyDescent="0.25">
      <c r="A2157">
        <v>44.561630800000003</v>
      </c>
      <c r="B2157">
        <v>-77.020605399999994</v>
      </c>
      <c r="C2157" s="1" t="str">
        <f>HYPERLINK("http://geochem.nrcan.gc.ca/cdogs/content/kwd/kwd020016_e.htm", "Fluid (lake)")</f>
        <v>Fluid (lake)</v>
      </c>
      <c r="D2157" s="1" t="str">
        <f>HYPERLINK("http://geochem.nrcan.gc.ca/cdogs/content/kwd/kwd080007_e.htm", "Untreated Water")</f>
        <v>Untreated Water</v>
      </c>
      <c r="E2157" s="1" t="str">
        <f>HYPERLINK("http://geochem.nrcan.gc.ca/cdogs/content/dgp/dgp00002_e.htm", "Total")</f>
        <v>Total</v>
      </c>
      <c r="F2157" s="1" t="str">
        <f>HYPERLINK("http://geochem.nrcan.gc.ca/cdogs/content/agp/agp01500_e.htm", "SO4 | NONE | IEC")</f>
        <v>SO4 | NONE | IEC</v>
      </c>
      <c r="G2157" s="1" t="str">
        <f>HYPERLINK("http://geochem.nrcan.gc.ca/cdogs/content/mth/mth01114_e.htm", "1114")</f>
        <v>1114</v>
      </c>
      <c r="H2157" s="1" t="str">
        <f>HYPERLINK("http://geochem.nrcan.gc.ca/cdogs/content/bdl/bdl210486_e.htm", "210486")</f>
        <v>210486</v>
      </c>
      <c r="I2157" s="1" t="str">
        <f>HYPERLINK("http://geochem.nrcan.gc.ca/cdogs/content/prj/prj210100_e.htm", "210100")</f>
        <v>210100</v>
      </c>
      <c r="J2157" s="1" t="str">
        <f>HYPERLINK("http://geochem.nrcan.gc.ca/cdogs/content/svy/svy210159_e.htm", "210159")</f>
        <v>210159</v>
      </c>
      <c r="L2157" t="s">
        <v>655</v>
      </c>
      <c r="M2157">
        <v>5</v>
      </c>
      <c r="N2157" t="s">
        <v>655</v>
      </c>
      <c r="O2157" t="s">
        <v>9359</v>
      </c>
      <c r="P2157" t="s">
        <v>9360</v>
      </c>
      <c r="Q2157" t="s">
        <v>9361</v>
      </c>
      <c r="R2157" t="s">
        <v>9362</v>
      </c>
      <c r="T2157" t="s">
        <v>25</v>
      </c>
    </row>
    <row r="2158" spans="1:20" x14ac:dyDescent="0.25">
      <c r="A2158">
        <v>44.5913507</v>
      </c>
      <c r="B2158">
        <v>-77.012828900000002</v>
      </c>
      <c r="C2158" s="1" t="str">
        <f>HYPERLINK("http://geochem.nrcan.gc.ca/cdogs/content/kwd/kwd020016_e.htm", "Fluid (lake)")</f>
        <v>Fluid (lake)</v>
      </c>
      <c r="D2158" s="1" t="str">
        <f>HYPERLINK("http://geochem.nrcan.gc.ca/cdogs/content/kwd/kwd080007_e.htm", "Untreated Water")</f>
        <v>Untreated Water</v>
      </c>
      <c r="E2158" s="1" t="str">
        <f>HYPERLINK("http://geochem.nrcan.gc.ca/cdogs/content/dgp/dgp00002_e.htm", "Total")</f>
        <v>Total</v>
      </c>
      <c r="F2158" s="1" t="str">
        <f>HYPERLINK("http://geochem.nrcan.gc.ca/cdogs/content/agp/agp01500_e.htm", "SO4 | NONE | IEC")</f>
        <v>SO4 | NONE | IEC</v>
      </c>
      <c r="G2158" s="1" t="str">
        <f>HYPERLINK("http://geochem.nrcan.gc.ca/cdogs/content/mth/mth01114_e.htm", "1114")</f>
        <v>1114</v>
      </c>
      <c r="H2158" s="1" t="str">
        <f>HYPERLINK("http://geochem.nrcan.gc.ca/cdogs/content/bdl/bdl210486_e.htm", "210486")</f>
        <v>210486</v>
      </c>
      <c r="I2158" s="1" t="str">
        <f>HYPERLINK("http://geochem.nrcan.gc.ca/cdogs/content/prj/prj210100_e.htm", "210100")</f>
        <v>210100</v>
      </c>
      <c r="J2158" s="1" t="str">
        <f>HYPERLINK("http://geochem.nrcan.gc.ca/cdogs/content/svy/svy210159_e.htm", "210159")</f>
        <v>210159</v>
      </c>
      <c r="L2158" t="s">
        <v>976</v>
      </c>
      <c r="M2158">
        <v>4.8</v>
      </c>
      <c r="N2158" t="s">
        <v>976</v>
      </c>
      <c r="O2158" t="s">
        <v>9363</v>
      </c>
      <c r="P2158" t="s">
        <v>9364</v>
      </c>
      <c r="Q2158" t="s">
        <v>9365</v>
      </c>
      <c r="R2158" t="s">
        <v>9366</v>
      </c>
      <c r="T2158" t="s">
        <v>25</v>
      </c>
    </row>
    <row r="2159" spans="1:20" x14ac:dyDescent="0.25">
      <c r="A2159">
        <v>44.631689799999997</v>
      </c>
      <c r="B2159">
        <v>-76.997013300000006</v>
      </c>
      <c r="C2159" s="1" t="str">
        <f>HYPERLINK("http://geochem.nrcan.gc.ca/cdogs/content/kwd/kwd020016_e.htm", "Fluid (lake)")</f>
        <v>Fluid (lake)</v>
      </c>
      <c r="D2159" s="1" t="str">
        <f>HYPERLINK("http://geochem.nrcan.gc.ca/cdogs/content/kwd/kwd080007_e.htm", "Untreated Water")</f>
        <v>Untreated Water</v>
      </c>
      <c r="E2159" s="1" t="str">
        <f>HYPERLINK("http://geochem.nrcan.gc.ca/cdogs/content/dgp/dgp00002_e.htm", "Total")</f>
        <v>Total</v>
      </c>
      <c r="F2159" s="1" t="str">
        <f>HYPERLINK("http://geochem.nrcan.gc.ca/cdogs/content/agp/agp01500_e.htm", "SO4 | NONE | IEC")</f>
        <v>SO4 | NONE | IEC</v>
      </c>
      <c r="G2159" s="1" t="str">
        <f>HYPERLINK("http://geochem.nrcan.gc.ca/cdogs/content/mth/mth01114_e.htm", "1114")</f>
        <v>1114</v>
      </c>
      <c r="H2159" s="1" t="str">
        <f>HYPERLINK("http://geochem.nrcan.gc.ca/cdogs/content/bdl/bdl210486_e.htm", "210486")</f>
        <v>210486</v>
      </c>
      <c r="I2159" s="1" t="str">
        <f>HYPERLINK("http://geochem.nrcan.gc.ca/cdogs/content/prj/prj210100_e.htm", "210100")</f>
        <v>210100</v>
      </c>
      <c r="J2159" s="1" t="str">
        <f>HYPERLINK("http://geochem.nrcan.gc.ca/cdogs/content/svy/svy210159_e.htm", "210159")</f>
        <v>210159</v>
      </c>
      <c r="L2159" t="s">
        <v>1736</v>
      </c>
      <c r="M2159">
        <v>5.2</v>
      </c>
      <c r="N2159" t="s">
        <v>1736</v>
      </c>
      <c r="O2159" t="s">
        <v>9367</v>
      </c>
      <c r="P2159" t="s">
        <v>9368</v>
      </c>
      <c r="Q2159" t="s">
        <v>9369</v>
      </c>
      <c r="R2159" t="s">
        <v>9370</v>
      </c>
      <c r="T2159" t="s">
        <v>25</v>
      </c>
    </row>
    <row r="2160" spans="1:20" x14ac:dyDescent="0.25">
      <c r="A2160">
        <v>44.723277099999997</v>
      </c>
      <c r="B2160">
        <v>-76.909332199999994</v>
      </c>
      <c r="C2160" s="1" t="str">
        <f>HYPERLINK("http://geochem.nrcan.gc.ca/cdogs/content/kwd/kwd020016_e.htm", "Fluid (lake)")</f>
        <v>Fluid (lake)</v>
      </c>
      <c r="D2160" s="1" t="str">
        <f>HYPERLINK("http://geochem.nrcan.gc.ca/cdogs/content/kwd/kwd080007_e.htm", "Untreated Water")</f>
        <v>Untreated Water</v>
      </c>
      <c r="E2160" s="1" t="str">
        <f>HYPERLINK("http://geochem.nrcan.gc.ca/cdogs/content/dgp/dgp00002_e.htm", "Total")</f>
        <v>Total</v>
      </c>
      <c r="F2160" s="1" t="str">
        <f>HYPERLINK("http://geochem.nrcan.gc.ca/cdogs/content/agp/agp01500_e.htm", "SO4 | NONE | IEC")</f>
        <v>SO4 | NONE | IEC</v>
      </c>
      <c r="G2160" s="1" t="str">
        <f>HYPERLINK("http://geochem.nrcan.gc.ca/cdogs/content/mth/mth01114_e.htm", "1114")</f>
        <v>1114</v>
      </c>
      <c r="H2160" s="1" t="str">
        <f>HYPERLINK("http://geochem.nrcan.gc.ca/cdogs/content/bdl/bdl210486_e.htm", "210486")</f>
        <v>210486</v>
      </c>
      <c r="I2160" s="1" t="str">
        <f>HYPERLINK("http://geochem.nrcan.gc.ca/cdogs/content/prj/prj210100_e.htm", "210100")</f>
        <v>210100</v>
      </c>
      <c r="J2160" s="1" t="str">
        <f>HYPERLINK("http://geochem.nrcan.gc.ca/cdogs/content/svy/svy210159_e.htm", "210159")</f>
        <v>210159</v>
      </c>
      <c r="L2160" t="s">
        <v>2390</v>
      </c>
      <c r="M2160">
        <v>10.199999999999999</v>
      </c>
      <c r="N2160" t="s">
        <v>2390</v>
      </c>
      <c r="O2160" t="s">
        <v>9371</v>
      </c>
      <c r="P2160" t="s">
        <v>9372</v>
      </c>
      <c r="Q2160" t="s">
        <v>9373</v>
      </c>
      <c r="R2160" t="s">
        <v>9374</v>
      </c>
      <c r="T2160" t="s">
        <v>25</v>
      </c>
    </row>
    <row r="2161" spans="1:20" x14ac:dyDescent="0.25">
      <c r="A2161">
        <v>44.727217899999999</v>
      </c>
      <c r="B2161">
        <v>-76.897591300000002</v>
      </c>
      <c r="C2161" s="1" t="str">
        <f>HYPERLINK("http://geochem.nrcan.gc.ca/cdogs/content/kwd/kwd020016_e.htm", "Fluid (lake)")</f>
        <v>Fluid (lake)</v>
      </c>
      <c r="D2161" s="1" t="str">
        <f>HYPERLINK("http://geochem.nrcan.gc.ca/cdogs/content/kwd/kwd080007_e.htm", "Untreated Water")</f>
        <v>Untreated Water</v>
      </c>
      <c r="E2161" s="1" t="str">
        <f>HYPERLINK("http://geochem.nrcan.gc.ca/cdogs/content/dgp/dgp00002_e.htm", "Total")</f>
        <v>Total</v>
      </c>
      <c r="F2161" s="1" t="str">
        <f>HYPERLINK("http://geochem.nrcan.gc.ca/cdogs/content/agp/agp01500_e.htm", "SO4 | NONE | IEC")</f>
        <v>SO4 | NONE | IEC</v>
      </c>
      <c r="G2161" s="1" t="str">
        <f>HYPERLINK("http://geochem.nrcan.gc.ca/cdogs/content/mth/mth01114_e.htm", "1114")</f>
        <v>1114</v>
      </c>
      <c r="H2161" s="1" t="str">
        <f>HYPERLINK("http://geochem.nrcan.gc.ca/cdogs/content/bdl/bdl210486_e.htm", "210486")</f>
        <v>210486</v>
      </c>
      <c r="I2161" s="1" t="str">
        <f>HYPERLINK("http://geochem.nrcan.gc.ca/cdogs/content/prj/prj210100_e.htm", "210100")</f>
        <v>210100</v>
      </c>
      <c r="J2161" s="1" t="str">
        <f>HYPERLINK("http://geochem.nrcan.gc.ca/cdogs/content/svy/svy210159_e.htm", "210159")</f>
        <v>210159</v>
      </c>
      <c r="L2161" t="s">
        <v>296</v>
      </c>
      <c r="M2161">
        <v>10.1</v>
      </c>
      <c r="N2161" t="s">
        <v>296</v>
      </c>
      <c r="O2161" t="s">
        <v>9375</v>
      </c>
      <c r="P2161" t="s">
        <v>9376</v>
      </c>
      <c r="Q2161" t="s">
        <v>9377</v>
      </c>
      <c r="R2161" t="s">
        <v>9378</v>
      </c>
      <c r="T2161" t="s">
        <v>25</v>
      </c>
    </row>
    <row r="2162" spans="1:20" x14ac:dyDescent="0.25">
      <c r="A2162">
        <v>44.721815900000003</v>
      </c>
      <c r="B2162">
        <v>-76.837083300000003</v>
      </c>
      <c r="C2162" s="1" t="str">
        <f>HYPERLINK("http://geochem.nrcan.gc.ca/cdogs/content/kwd/kwd020016_e.htm", "Fluid (lake)")</f>
        <v>Fluid (lake)</v>
      </c>
      <c r="D2162" s="1" t="str">
        <f>HYPERLINK("http://geochem.nrcan.gc.ca/cdogs/content/kwd/kwd080007_e.htm", "Untreated Water")</f>
        <v>Untreated Water</v>
      </c>
      <c r="E2162" s="1" t="str">
        <f>HYPERLINK("http://geochem.nrcan.gc.ca/cdogs/content/dgp/dgp00002_e.htm", "Total")</f>
        <v>Total</v>
      </c>
      <c r="F2162" s="1" t="str">
        <f>HYPERLINK("http://geochem.nrcan.gc.ca/cdogs/content/agp/agp01500_e.htm", "SO4 | NONE | IEC")</f>
        <v>SO4 | NONE | IEC</v>
      </c>
      <c r="G2162" s="1" t="str">
        <f>HYPERLINK("http://geochem.nrcan.gc.ca/cdogs/content/mth/mth01114_e.htm", "1114")</f>
        <v>1114</v>
      </c>
      <c r="H2162" s="1" t="str">
        <f>HYPERLINK("http://geochem.nrcan.gc.ca/cdogs/content/bdl/bdl210486_e.htm", "210486")</f>
        <v>210486</v>
      </c>
      <c r="I2162" s="1" t="str">
        <f>HYPERLINK("http://geochem.nrcan.gc.ca/cdogs/content/prj/prj210100_e.htm", "210100")</f>
        <v>210100</v>
      </c>
      <c r="J2162" s="1" t="str">
        <f>HYPERLINK("http://geochem.nrcan.gc.ca/cdogs/content/svy/svy210159_e.htm", "210159")</f>
        <v>210159</v>
      </c>
      <c r="L2162" t="s">
        <v>2559</v>
      </c>
      <c r="M2162">
        <v>8.4</v>
      </c>
      <c r="N2162" t="s">
        <v>2559</v>
      </c>
      <c r="O2162" t="s">
        <v>9379</v>
      </c>
      <c r="P2162" t="s">
        <v>9380</v>
      </c>
      <c r="Q2162" t="s">
        <v>9381</v>
      </c>
      <c r="R2162" t="s">
        <v>9382</v>
      </c>
      <c r="T2162" t="s">
        <v>25</v>
      </c>
    </row>
    <row r="2163" spans="1:20" x14ac:dyDescent="0.25">
      <c r="A2163">
        <v>44.741239200000003</v>
      </c>
      <c r="B2163">
        <v>-76.794841500000004</v>
      </c>
      <c r="C2163" s="1" t="str">
        <f>HYPERLINK("http://geochem.nrcan.gc.ca/cdogs/content/kwd/kwd020016_e.htm", "Fluid (lake)")</f>
        <v>Fluid (lake)</v>
      </c>
      <c r="D2163" s="1" t="str">
        <f>HYPERLINK("http://geochem.nrcan.gc.ca/cdogs/content/kwd/kwd080007_e.htm", "Untreated Water")</f>
        <v>Untreated Water</v>
      </c>
      <c r="E2163" s="1" t="str">
        <f>HYPERLINK("http://geochem.nrcan.gc.ca/cdogs/content/dgp/dgp00002_e.htm", "Total")</f>
        <v>Total</v>
      </c>
      <c r="F2163" s="1" t="str">
        <f>HYPERLINK("http://geochem.nrcan.gc.ca/cdogs/content/agp/agp01500_e.htm", "SO4 | NONE | IEC")</f>
        <v>SO4 | NONE | IEC</v>
      </c>
      <c r="G2163" s="1" t="str">
        <f>HYPERLINK("http://geochem.nrcan.gc.ca/cdogs/content/mth/mth01114_e.htm", "1114")</f>
        <v>1114</v>
      </c>
      <c r="H2163" s="1" t="str">
        <f>HYPERLINK("http://geochem.nrcan.gc.ca/cdogs/content/bdl/bdl210486_e.htm", "210486")</f>
        <v>210486</v>
      </c>
      <c r="I2163" s="1" t="str">
        <f>HYPERLINK("http://geochem.nrcan.gc.ca/cdogs/content/prj/prj210100_e.htm", "210100")</f>
        <v>210100</v>
      </c>
      <c r="J2163" s="1" t="str">
        <f>HYPERLINK("http://geochem.nrcan.gc.ca/cdogs/content/svy/svy210159_e.htm", "210159")</f>
        <v>210159</v>
      </c>
      <c r="L2163" t="s">
        <v>209</v>
      </c>
      <c r="M2163">
        <v>6.3</v>
      </c>
      <c r="N2163" t="s">
        <v>209</v>
      </c>
      <c r="O2163" t="s">
        <v>9383</v>
      </c>
      <c r="P2163" t="s">
        <v>9384</v>
      </c>
      <c r="Q2163" t="s">
        <v>9385</v>
      </c>
      <c r="R2163" t="s">
        <v>9386</v>
      </c>
      <c r="T2163" t="s">
        <v>25</v>
      </c>
    </row>
    <row r="2164" spans="1:20" x14ac:dyDescent="0.25">
      <c r="A2164">
        <v>44.739695900000001</v>
      </c>
      <c r="B2164">
        <v>-76.745105499999994</v>
      </c>
      <c r="C2164" s="1" t="str">
        <f>HYPERLINK("http://geochem.nrcan.gc.ca/cdogs/content/kwd/kwd020016_e.htm", "Fluid (lake)")</f>
        <v>Fluid (lake)</v>
      </c>
      <c r="D2164" s="1" t="str">
        <f>HYPERLINK("http://geochem.nrcan.gc.ca/cdogs/content/kwd/kwd080007_e.htm", "Untreated Water")</f>
        <v>Untreated Water</v>
      </c>
      <c r="E2164" s="1" t="str">
        <f>HYPERLINK("http://geochem.nrcan.gc.ca/cdogs/content/dgp/dgp00002_e.htm", "Total")</f>
        <v>Total</v>
      </c>
      <c r="F2164" s="1" t="str">
        <f>HYPERLINK("http://geochem.nrcan.gc.ca/cdogs/content/agp/agp01500_e.htm", "SO4 | NONE | IEC")</f>
        <v>SO4 | NONE | IEC</v>
      </c>
      <c r="G2164" s="1" t="str">
        <f>HYPERLINK("http://geochem.nrcan.gc.ca/cdogs/content/mth/mth01114_e.htm", "1114")</f>
        <v>1114</v>
      </c>
      <c r="H2164" s="1" t="str">
        <f>HYPERLINK("http://geochem.nrcan.gc.ca/cdogs/content/bdl/bdl210486_e.htm", "210486")</f>
        <v>210486</v>
      </c>
      <c r="I2164" s="1" t="str">
        <f>HYPERLINK("http://geochem.nrcan.gc.ca/cdogs/content/prj/prj210100_e.htm", "210100")</f>
        <v>210100</v>
      </c>
      <c r="J2164" s="1" t="str">
        <f>HYPERLINK("http://geochem.nrcan.gc.ca/cdogs/content/svy/svy210159_e.htm", "210159")</f>
        <v>210159</v>
      </c>
      <c r="L2164" t="s">
        <v>6713</v>
      </c>
      <c r="M2164">
        <v>9.5</v>
      </c>
      <c r="N2164" t="s">
        <v>6713</v>
      </c>
      <c r="O2164" t="s">
        <v>9387</v>
      </c>
      <c r="P2164" t="s">
        <v>9388</v>
      </c>
      <c r="Q2164" t="s">
        <v>9389</v>
      </c>
      <c r="R2164" t="s">
        <v>9390</v>
      </c>
      <c r="T2164" t="s">
        <v>25</v>
      </c>
    </row>
    <row r="2165" spans="1:20" x14ac:dyDescent="0.25">
      <c r="A2165">
        <v>44.7982893</v>
      </c>
      <c r="B2165">
        <v>-76.624458399999995</v>
      </c>
      <c r="C2165" s="1" t="str">
        <f>HYPERLINK("http://geochem.nrcan.gc.ca/cdogs/content/kwd/kwd020016_e.htm", "Fluid (lake)")</f>
        <v>Fluid (lake)</v>
      </c>
      <c r="D2165" s="1" t="str">
        <f>HYPERLINK("http://geochem.nrcan.gc.ca/cdogs/content/kwd/kwd080007_e.htm", "Untreated Water")</f>
        <v>Untreated Water</v>
      </c>
      <c r="E2165" s="1" t="str">
        <f>HYPERLINK("http://geochem.nrcan.gc.ca/cdogs/content/dgp/dgp00002_e.htm", "Total")</f>
        <v>Total</v>
      </c>
      <c r="F2165" s="1" t="str">
        <f>HYPERLINK("http://geochem.nrcan.gc.ca/cdogs/content/agp/agp01500_e.htm", "SO4 | NONE | IEC")</f>
        <v>SO4 | NONE | IEC</v>
      </c>
      <c r="G2165" s="1" t="str">
        <f>HYPERLINK("http://geochem.nrcan.gc.ca/cdogs/content/mth/mth01114_e.htm", "1114")</f>
        <v>1114</v>
      </c>
      <c r="H2165" s="1" t="str">
        <f>HYPERLINK("http://geochem.nrcan.gc.ca/cdogs/content/bdl/bdl210486_e.htm", "210486")</f>
        <v>210486</v>
      </c>
      <c r="I2165" s="1" t="str">
        <f>HYPERLINK("http://geochem.nrcan.gc.ca/cdogs/content/prj/prj210100_e.htm", "210100")</f>
        <v>210100</v>
      </c>
      <c r="J2165" s="1" t="str">
        <f>HYPERLINK("http://geochem.nrcan.gc.ca/cdogs/content/svy/svy210159_e.htm", "210159")</f>
        <v>210159</v>
      </c>
      <c r="L2165" t="s">
        <v>9391</v>
      </c>
      <c r="M2165">
        <v>13.6</v>
      </c>
      <c r="N2165" t="s">
        <v>9391</v>
      </c>
      <c r="O2165" t="s">
        <v>9392</v>
      </c>
      <c r="P2165" t="s">
        <v>9393</v>
      </c>
      <c r="Q2165" t="s">
        <v>9394</v>
      </c>
      <c r="R2165" t="s">
        <v>9395</v>
      </c>
      <c r="T2165" t="s">
        <v>25</v>
      </c>
    </row>
    <row r="2166" spans="1:20" x14ac:dyDescent="0.25">
      <c r="A2166">
        <v>44.725941599999999</v>
      </c>
      <c r="B2166">
        <v>-76.699055700000002</v>
      </c>
      <c r="C2166" s="1" t="str">
        <f>HYPERLINK("http://geochem.nrcan.gc.ca/cdogs/content/kwd/kwd020016_e.htm", "Fluid (lake)")</f>
        <v>Fluid (lake)</v>
      </c>
      <c r="D2166" s="1" t="str">
        <f>HYPERLINK("http://geochem.nrcan.gc.ca/cdogs/content/kwd/kwd080007_e.htm", "Untreated Water")</f>
        <v>Untreated Water</v>
      </c>
      <c r="E2166" s="1" t="str">
        <f>HYPERLINK("http://geochem.nrcan.gc.ca/cdogs/content/dgp/dgp00002_e.htm", "Total")</f>
        <v>Total</v>
      </c>
      <c r="F2166" s="1" t="str">
        <f>HYPERLINK("http://geochem.nrcan.gc.ca/cdogs/content/agp/agp01500_e.htm", "SO4 | NONE | IEC")</f>
        <v>SO4 | NONE | IEC</v>
      </c>
      <c r="G2166" s="1" t="str">
        <f>HYPERLINK("http://geochem.nrcan.gc.ca/cdogs/content/mth/mth01114_e.htm", "1114")</f>
        <v>1114</v>
      </c>
      <c r="H2166" s="1" t="str">
        <f>HYPERLINK("http://geochem.nrcan.gc.ca/cdogs/content/bdl/bdl210486_e.htm", "210486")</f>
        <v>210486</v>
      </c>
      <c r="I2166" s="1" t="str">
        <f>HYPERLINK("http://geochem.nrcan.gc.ca/cdogs/content/prj/prj210100_e.htm", "210100")</f>
        <v>210100</v>
      </c>
      <c r="J2166" s="1" t="str">
        <f>HYPERLINK("http://geochem.nrcan.gc.ca/cdogs/content/svy/svy210159_e.htm", "210159")</f>
        <v>210159</v>
      </c>
      <c r="L2166" t="s">
        <v>7009</v>
      </c>
      <c r="M2166">
        <v>3.5</v>
      </c>
      <c r="N2166" t="s">
        <v>7009</v>
      </c>
      <c r="O2166" t="s">
        <v>9396</v>
      </c>
      <c r="P2166" t="s">
        <v>9397</v>
      </c>
      <c r="Q2166" t="s">
        <v>9398</v>
      </c>
      <c r="R2166" t="s">
        <v>9399</v>
      </c>
      <c r="T2166" t="s">
        <v>25</v>
      </c>
    </row>
    <row r="2167" spans="1:20" x14ac:dyDescent="0.25">
      <c r="A2167">
        <v>44.710991</v>
      </c>
      <c r="B2167">
        <v>-76.7253063</v>
      </c>
      <c r="C2167" s="1" t="str">
        <f>HYPERLINK("http://geochem.nrcan.gc.ca/cdogs/content/kwd/kwd020016_e.htm", "Fluid (lake)")</f>
        <v>Fluid (lake)</v>
      </c>
      <c r="D2167" s="1" t="str">
        <f>HYPERLINK("http://geochem.nrcan.gc.ca/cdogs/content/kwd/kwd080007_e.htm", "Untreated Water")</f>
        <v>Untreated Water</v>
      </c>
      <c r="E2167" s="1" t="str">
        <f>HYPERLINK("http://geochem.nrcan.gc.ca/cdogs/content/dgp/dgp00002_e.htm", "Total")</f>
        <v>Total</v>
      </c>
      <c r="F2167" s="1" t="str">
        <f>HYPERLINK("http://geochem.nrcan.gc.ca/cdogs/content/agp/agp01500_e.htm", "SO4 | NONE | IEC")</f>
        <v>SO4 | NONE | IEC</v>
      </c>
      <c r="G2167" s="1" t="str">
        <f>HYPERLINK("http://geochem.nrcan.gc.ca/cdogs/content/mth/mth01114_e.htm", "1114")</f>
        <v>1114</v>
      </c>
      <c r="H2167" s="1" t="str">
        <f>HYPERLINK("http://geochem.nrcan.gc.ca/cdogs/content/bdl/bdl210486_e.htm", "210486")</f>
        <v>210486</v>
      </c>
      <c r="I2167" s="1" t="str">
        <f>HYPERLINK("http://geochem.nrcan.gc.ca/cdogs/content/prj/prj210100_e.htm", "210100")</f>
        <v>210100</v>
      </c>
      <c r="J2167" s="1" t="str">
        <f>HYPERLINK("http://geochem.nrcan.gc.ca/cdogs/content/svy/svy210159_e.htm", "210159")</f>
        <v>210159</v>
      </c>
      <c r="L2167" t="s">
        <v>189</v>
      </c>
      <c r="M2167">
        <v>7.8</v>
      </c>
      <c r="N2167" t="s">
        <v>189</v>
      </c>
      <c r="O2167" t="s">
        <v>9400</v>
      </c>
      <c r="P2167" t="s">
        <v>9401</v>
      </c>
      <c r="Q2167" t="s">
        <v>9402</v>
      </c>
      <c r="R2167" t="s">
        <v>9403</v>
      </c>
      <c r="T2167" t="s">
        <v>25</v>
      </c>
    </row>
    <row r="2168" spans="1:20" x14ac:dyDescent="0.25">
      <c r="A2168">
        <v>44.6968976</v>
      </c>
      <c r="B2168">
        <v>-76.697385600000004</v>
      </c>
      <c r="C2168" s="1" t="str">
        <f>HYPERLINK("http://geochem.nrcan.gc.ca/cdogs/content/kwd/kwd020016_e.htm", "Fluid (lake)")</f>
        <v>Fluid (lake)</v>
      </c>
      <c r="D2168" s="1" t="str">
        <f>HYPERLINK("http://geochem.nrcan.gc.ca/cdogs/content/kwd/kwd080007_e.htm", "Untreated Water")</f>
        <v>Untreated Water</v>
      </c>
      <c r="E2168" s="1" t="str">
        <f>HYPERLINK("http://geochem.nrcan.gc.ca/cdogs/content/dgp/dgp00002_e.htm", "Total")</f>
        <v>Total</v>
      </c>
      <c r="F2168" s="1" t="str">
        <f>HYPERLINK("http://geochem.nrcan.gc.ca/cdogs/content/agp/agp01500_e.htm", "SO4 | NONE | IEC")</f>
        <v>SO4 | NONE | IEC</v>
      </c>
      <c r="G2168" s="1" t="str">
        <f>HYPERLINK("http://geochem.nrcan.gc.ca/cdogs/content/mth/mth01114_e.htm", "1114")</f>
        <v>1114</v>
      </c>
      <c r="H2168" s="1" t="str">
        <f>HYPERLINK("http://geochem.nrcan.gc.ca/cdogs/content/bdl/bdl210486_e.htm", "210486")</f>
        <v>210486</v>
      </c>
      <c r="I2168" s="1" t="str">
        <f>HYPERLINK("http://geochem.nrcan.gc.ca/cdogs/content/prj/prj210100_e.htm", "210100")</f>
        <v>210100</v>
      </c>
      <c r="J2168" s="1" t="str">
        <f>HYPERLINK("http://geochem.nrcan.gc.ca/cdogs/content/svy/svy210159_e.htm", "210159")</f>
        <v>210159</v>
      </c>
      <c r="L2168" t="s">
        <v>669</v>
      </c>
      <c r="M2168">
        <v>8.9</v>
      </c>
      <c r="N2168" t="s">
        <v>669</v>
      </c>
      <c r="O2168" t="s">
        <v>9404</v>
      </c>
      <c r="P2168" t="s">
        <v>9405</v>
      </c>
      <c r="Q2168" t="s">
        <v>9406</v>
      </c>
      <c r="R2168" t="s">
        <v>9407</v>
      </c>
      <c r="T2168" t="s">
        <v>25</v>
      </c>
    </row>
    <row r="2169" spans="1:20" x14ac:dyDescent="0.25">
      <c r="A2169">
        <v>44.669715400000001</v>
      </c>
      <c r="B2169">
        <v>-76.703681900000007</v>
      </c>
      <c r="C2169" s="1" t="str">
        <f>HYPERLINK("http://geochem.nrcan.gc.ca/cdogs/content/kwd/kwd020016_e.htm", "Fluid (lake)")</f>
        <v>Fluid (lake)</v>
      </c>
      <c r="D2169" s="1" t="str">
        <f>HYPERLINK("http://geochem.nrcan.gc.ca/cdogs/content/kwd/kwd080007_e.htm", "Untreated Water")</f>
        <v>Untreated Water</v>
      </c>
      <c r="E2169" s="1" t="str">
        <f>HYPERLINK("http://geochem.nrcan.gc.ca/cdogs/content/dgp/dgp00002_e.htm", "Total")</f>
        <v>Total</v>
      </c>
      <c r="F2169" s="1" t="str">
        <f>HYPERLINK("http://geochem.nrcan.gc.ca/cdogs/content/agp/agp01500_e.htm", "SO4 | NONE | IEC")</f>
        <v>SO4 | NONE | IEC</v>
      </c>
      <c r="G2169" s="1" t="str">
        <f>HYPERLINK("http://geochem.nrcan.gc.ca/cdogs/content/mth/mth01114_e.htm", "1114")</f>
        <v>1114</v>
      </c>
      <c r="H2169" s="1" t="str">
        <f>HYPERLINK("http://geochem.nrcan.gc.ca/cdogs/content/bdl/bdl210486_e.htm", "210486")</f>
        <v>210486</v>
      </c>
      <c r="I2169" s="1" t="str">
        <f>HYPERLINK("http://geochem.nrcan.gc.ca/cdogs/content/prj/prj210100_e.htm", "210100")</f>
        <v>210100</v>
      </c>
      <c r="J2169" s="1" t="str">
        <f>HYPERLINK("http://geochem.nrcan.gc.ca/cdogs/content/svy/svy210159_e.htm", "210159")</f>
        <v>210159</v>
      </c>
      <c r="L2169" t="s">
        <v>5498</v>
      </c>
      <c r="M2169">
        <v>8.6999999999999993</v>
      </c>
      <c r="N2169" t="s">
        <v>5498</v>
      </c>
      <c r="O2169" t="s">
        <v>9408</v>
      </c>
      <c r="P2169" t="s">
        <v>9409</v>
      </c>
      <c r="Q2169" t="s">
        <v>9410</v>
      </c>
      <c r="R2169" t="s">
        <v>9411</v>
      </c>
      <c r="T2169" t="s">
        <v>25</v>
      </c>
    </row>
    <row r="2170" spans="1:20" x14ac:dyDescent="0.25">
      <c r="A2170">
        <v>44.6806433</v>
      </c>
      <c r="B2170">
        <v>-76.758397299999999</v>
      </c>
      <c r="C2170" s="1" t="str">
        <f>HYPERLINK("http://geochem.nrcan.gc.ca/cdogs/content/kwd/kwd020016_e.htm", "Fluid (lake)")</f>
        <v>Fluid (lake)</v>
      </c>
      <c r="D2170" s="1" t="str">
        <f>HYPERLINK("http://geochem.nrcan.gc.ca/cdogs/content/kwd/kwd080007_e.htm", "Untreated Water")</f>
        <v>Untreated Water</v>
      </c>
      <c r="E2170" s="1" t="str">
        <f>HYPERLINK("http://geochem.nrcan.gc.ca/cdogs/content/dgp/dgp00002_e.htm", "Total")</f>
        <v>Total</v>
      </c>
      <c r="F2170" s="1" t="str">
        <f>HYPERLINK("http://geochem.nrcan.gc.ca/cdogs/content/agp/agp01500_e.htm", "SO4 | NONE | IEC")</f>
        <v>SO4 | NONE | IEC</v>
      </c>
      <c r="G2170" s="1" t="str">
        <f>HYPERLINK("http://geochem.nrcan.gc.ca/cdogs/content/mth/mth01114_e.htm", "1114")</f>
        <v>1114</v>
      </c>
      <c r="H2170" s="1" t="str">
        <f>HYPERLINK("http://geochem.nrcan.gc.ca/cdogs/content/bdl/bdl210486_e.htm", "210486")</f>
        <v>210486</v>
      </c>
      <c r="I2170" s="1" t="str">
        <f>HYPERLINK("http://geochem.nrcan.gc.ca/cdogs/content/prj/prj210100_e.htm", "210100")</f>
        <v>210100</v>
      </c>
      <c r="J2170" s="1" t="str">
        <f>HYPERLINK("http://geochem.nrcan.gc.ca/cdogs/content/svy/svy210159_e.htm", "210159")</f>
        <v>210159</v>
      </c>
      <c r="L2170" t="s">
        <v>51</v>
      </c>
      <c r="M2170">
        <v>5.8</v>
      </c>
      <c r="N2170" t="s">
        <v>51</v>
      </c>
      <c r="O2170" t="s">
        <v>9412</v>
      </c>
      <c r="P2170" t="s">
        <v>9413</v>
      </c>
      <c r="Q2170" t="s">
        <v>9414</v>
      </c>
      <c r="R2170" t="s">
        <v>9415</v>
      </c>
      <c r="T2170" t="s">
        <v>25</v>
      </c>
    </row>
    <row r="2171" spans="1:20" x14ac:dyDescent="0.25">
      <c r="A2171">
        <v>44.6806433</v>
      </c>
      <c r="B2171">
        <v>-76.758397299999999</v>
      </c>
      <c r="C2171" s="1" t="str">
        <f>HYPERLINK("http://geochem.nrcan.gc.ca/cdogs/content/kwd/kwd020016_e.htm", "Fluid (lake)")</f>
        <v>Fluid (lake)</v>
      </c>
      <c r="D2171" s="1" t="str">
        <f>HYPERLINK("http://geochem.nrcan.gc.ca/cdogs/content/kwd/kwd080007_e.htm", "Untreated Water")</f>
        <v>Untreated Water</v>
      </c>
      <c r="E2171" s="1" t="str">
        <f>HYPERLINK("http://geochem.nrcan.gc.ca/cdogs/content/dgp/dgp00002_e.htm", "Total")</f>
        <v>Total</v>
      </c>
      <c r="F2171" s="1" t="str">
        <f>HYPERLINK("http://geochem.nrcan.gc.ca/cdogs/content/agp/agp01500_e.htm", "SO4 | NONE | IEC")</f>
        <v>SO4 | NONE | IEC</v>
      </c>
      <c r="G2171" s="1" t="str">
        <f>HYPERLINK("http://geochem.nrcan.gc.ca/cdogs/content/mth/mth01114_e.htm", "1114")</f>
        <v>1114</v>
      </c>
      <c r="H2171" s="1" t="str">
        <f>HYPERLINK("http://geochem.nrcan.gc.ca/cdogs/content/bdl/bdl210486_e.htm", "210486")</f>
        <v>210486</v>
      </c>
      <c r="I2171" s="1" t="str">
        <f>HYPERLINK("http://geochem.nrcan.gc.ca/cdogs/content/prj/prj210100_e.htm", "210100")</f>
        <v>210100</v>
      </c>
      <c r="J2171" s="1" t="str">
        <f>HYPERLINK("http://geochem.nrcan.gc.ca/cdogs/content/svy/svy210159_e.htm", "210159")</f>
        <v>210159</v>
      </c>
      <c r="L2171" t="s">
        <v>51</v>
      </c>
      <c r="M2171">
        <v>5.8</v>
      </c>
      <c r="N2171" t="s">
        <v>51</v>
      </c>
      <c r="O2171" t="s">
        <v>9412</v>
      </c>
      <c r="P2171" t="s">
        <v>9416</v>
      </c>
      <c r="Q2171" t="s">
        <v>9417</v>
      </c>
      <c r="R2171" t="s">
        <v>9418</v>
      </c>
      <c r="T2171" t="s">
        <v>25</v>
      </c>
    </row>
    <row r="2172" spans="1:20" x14ac:dyDescent="0.25">
      <c r="A2172">
        <v>44.669878500000003</v>
      </c>
      <c r="B2172">
        <v>-76.779770200000002</v>
      </c>
      <c r="C2172" s="1" t="str">
        <f>HYPERLINK("http://geochem.nrcan.gc.ca/cdogs/content/kwd/kwd020016_e.htm", "Fluid (lake)")</f>
        <v>Fluid (lake)</v>
      </c>
      <c r="D2172" s="1" t="str">
        <f>HYPERLINK("http://geochem.nrcan.gc.ca/cdogs/content/kwd/kwd080007_e.htm", "Untreated Water")</f>
        <v>Untreated Water</v>
      </c>
      <c r="E2172" s="1" t="str">
        <f>HYPERLINK("http://geochem.nrcan.gc.ca/cdogs/content/dgp/dgp00002_e.htm", "Total")</f>
        <v>Total</v>
      </c>
      <c r="F2172" s="1" t="str">
        <f>HYPERLINK("http://geochem.nrcan.gc.ca/cdogs/content/agp/agp01500_e.htm", "SO4 | NONE | IEC")</f>
        <v>SO4 | NONE | IEC</v>
      </c>
      <c r="G2172" s="1" t="str">
        <f>HYPERLINK("http://geochem.nrcan.gc.ca/cdogs/content/mth/mth01114_e.htm", "1114")</f>
        <v>1114</v>
      </c>
      <c r="H2172" s="1" t="str">
        <f>HYPERLINK("http://geochem.nrcan.gc.ca/cdogs/content/bdl/bdl210486_e.htm", "210486")</f>
        <v>210486</v>
      </c>
      <c r="I2172" s="1" t="str">
        <f>HYPERLINK("http://geochem.nrcan.gc.ca/cdogs/content/prj/prj210100_e.htm", "210100")</f>
        <v>210100</v>
      </c>
      <c r="J2172" s="1" t="str">
        <f>HYPERLINK("http://geochem.nrcan.gc.ca/cdogs/content/svy/svy210159_e.htm", "210159")</f>
        <v>210159</v>
      </c>
      <c r="L2172" t="s">
        <v>2689</v>
      </c>
      <c r="M2172">
        <v>2.8</v>
      </c>
      <c r="N2172" t="s">
        <v>2689</v>
      </c>
      <c r="O2172" t="s">
        <v>9419</v>
      </c>
      <c r="P2172" t="s">
        <v>9420</v>
      </c>
      <c r="Q2172" t="s">
        <v>9421</v>
      </c>
      <c r="R2172" t="s">
        <v>9422</v>
      </c>
      <c r="T2172" t="s">
        <v>25</v>
      </c>
    </row>
    <row r="2173" spans="1:20" x14ac:dyDescent="0.25">
      <c r="A2173">
        <v>44.695644199999997</v>
      </c>
      <c r="B2173">
        <v>-76.846112599999998</v>
      </c>
      <c r="C2173" s="1" t="str">
        <f>HYPERLINK("http://geochem.nrcan.gc.ca/cdogs/content/kwd/kwd020016_e.htm", "Fluid (lake)")</f>
        <v>Fluid (lake)</v>
      </c>
      <c r="D2173" s="1" t="str">
        <f>HYPERLINK("http://geochem.nrcan.gc.ca/cdogs/content/kwd/kwd080007_e.htm", "Untreated Water")</f>
        <v>Untreated Water</v>
      </c>
      <c r="E2173" s="1" t="str">
        <f>HYPERLINK("http://geochem.nrcan.gc.ca/cdogs/content/dgp/dgp00002_e.htm", "Total")</f>
        <v>Total</v>
      </c>
      <c r="F2173" s="1" t="str">
        <f>HYPERLINK("http://geochem.nrcan.gc.ca/cdogs/content/agp/agp01500_e.htm", "SO4 | NONE | IEC")</f>
        <v>SO4 | NONE | IEC</v>
      </c>
      <c r="G2173" s="1" t="str">
        <f>HYPERLINK("http://geochem.nrcan.gc.ca/cdogs/content/mth/mth01114_e.htm", "1114")</f>
        <v>1114</v>
      </c>
      <c r="H2173" s="1" t="str">
        <f>HYPERLINK("http://geochem.nrcan.gc.ca/cdogs/content/bdl/bdl210486_e.htm", "210486")</f>
        <v>210486</v>
      </c>
      <c r="I2173" s="1" t="str">
        <f>HYPERLINK("http://geochem.nrcan.gc.ca/cdogs/content/prj/prj210100_e.htm", "210100")</f>
        <v>210100</v>
      </c>
      <c r="J2173" s="1" t="str">
        <f>HYPERLINK("http://geochem.nrcan.gc.ca/cdogs/content/svy/svy210159_e.htm", "210159")</f>
        <v>210159</v>
      </c>
      <c r="L2173" t="s">
        <v>9204</v>
      </c>
      <c r="M2173">
        <v>1.3</v>
      </c>
      <c r="N2173" t="s">
        <v>9204</v>
      </c>
      <c r="O2173" t="s">
        <v>9423</v>
      </c>
      <c r="P2173" t="s">
        <v>9424</v>
      </c>
      <c r="Q2173" t="s">
        <v>9425</v>
      </c>
      <c r="R2173" t="s">
        <v>9426</v>
      </c>
      <c r="T2173" t="s">
        <v>25</v>
      </c>
    </row>
    <row r="2174" spans="1:20" x14ac:dyDescent="0.25">
      <c r="A2174">
        <v>44.709193999999997</v>
      </c>
      <c r="B2174">
        <v>-76.874783399999998</v>
      </c>
      <c r="C2174" s="1" t="str">
        <f>HYPERLINK("http://geochem.nrcan.gc.ca/cdogs/content/kwd/kwd020016_e.htm", "Fluid (lake)")</f>
        <v>Fluid (lake)</v>
      </c>
      <c r="D2174" s="1" t="str">
        <f>HYPERLINK("http://geochem.nrcan.gc.ca/cdogs/content/kwd/kwd080007_e.htm", "Untreated Water")</f>
        <v>Untreated Water</v>
      </c>
      <c r="E2174" s="1" t="str">
        <f>HYPERLINK("http://geochem.nrcan.gc.ca/cdogs/content/dgp/dgp00002_e.htm", "Total")</f>
        <v>Total</v>
      </c>
      <c r="F2174" s="1" t="str">
        <f>HYPERLINK("http://geochem.nrcan.gc.ca/cdogs/content/agp/agp01500_e.htm", "SO4 | NONE | IEC")</f>
        <v>SO4 | NONE | IEC</v>
      </c>
      <c r="G2174" s="1" t="str">
        <f>HYPERLINK("http://geochem.nrcan.gc.ca/cdogs/content/mth/mth01114_e.htm", "1114")</f>
        <v>1114</v>
      </c>
      <c r="H2174" s="1" t="str">
        <f>HYPERLINK("http://geochem.nrcan.gc.ca/cdogs/content/bdl/bdl210486_e.htm", "210486")</f>
        <v>210486</v>
      </c>
      <c r="I2174" s="1" t="str">
        <f>HYPERLINK("http://geochem.nrcan.gc.ca/cdogs/content/prj/prj210100_e.htm", "210100")</f>
        <v>210100</v>
      </c>
      <c r="J2174" s="1" t="str">
        <f>HYPERLINK("http://geochem.nrcan.gc.ca/cdogs/content/svy/svy210159_e.htm", "210159")</f>
        <v>210159</v>
      </c>
      <c r="L2174" t="s">
        <v>1017</v>
      </c>
      <c r="M2174">
        <v>8</v>
      </c>
      <c r="N2174" t="s">
        <v>1017</v>
      </c>
      <c r="O2174" t="s">
        <v>9427</v>
      </c>
      <c r="P2174" t="s">
        <v>9428</v>
      </c>
      <c r="Q2174" t="s">
        <v>9429</v>
      </c>
      <c r="R2174" t="s">
        <v>9430</v>
      </c>
      <c r="T2174" t="s">
        <v>25</v>
      </c>
    </row>
    <row r="2175" spans="1:20" x14ac:dyDescent="0.25">
      <c r="A2175">
        <v>44.653547099999997</v>
      </c>
      <c r="B2175">
        <v>-76.925772300000006</v>
      </c>
      <c r="C2175" s="1" t="str">
        <f>HYPERLINK("http://geochem.nrcan.gc.ca/cdogs/content/kwd/kwd020016_e.htm", "Fluid (lake)")</f>
        <v>Fluid (lake)</v>
      </c>
      <c r="D2175" s="1" t="str">
        <f>HYPERLINK("http://geochem.nrcan.gc.ca/cdogs/content/kwd/kwd080007_e.htm", "Untreated Water")</f>
        <v>Untreated Water</v>
      </c>
      <c r="E2175" s="1" t="str">
        <f>HYPERLINK("http://geochem.nrcan.gc.ca/cdogs/content/dgp/dgp00002_e.htm", "Total")</f>
        <v>Total</v>
      </c>
      <c r="F2175" s="1" t="str">
        <f>HYPERLINK("http://geochem.nrcan.gc.ca/cdogs/content/agp/agp01500_e.htm", "SO4 | NONE | IEC")</f>
        <v>SO4 | NONE | IEC</v>
      </c>
      <c r="G2175" s="1" t="str">
        <f>HYPERLINK("http://geochem.nrcan.gc.ca/cdogs/content/mth/mth01114_e.htm", "1114")</f>
        <v>1114</v>
      </c>
      <c r="H2175" s="1" t="str">
        <f>HYPERLINK("http://geochem.nrcan.gc.ca/cdogs/content/bdl/bdl210486_e.htm", "210486")</f>
        <v>210486</v>
      </c>
      <c r="I2175" s="1" t="str">
        <f>HYPERLINK("http://geochem.nrcan.gc.ca/cdogs/content/prj/prj210100_e.htm", "210100")</f>
        <v>210100</v>
      </c>
      <c r="J2175" s="1" t="str">
        <f>HYPERLINK("http://geochem.nrcan.gc.ca/cdogs/content/svy/svy210159_e.htm", "210159")</f>
        <v>210159</v>
      </c>
      <c r="L2175" t="s">
        <v>2395</v>
      </c>
      <c r="M2175">
        <v>6.8</v>
      </c>
      <c r="N2175" t="s">
        <v>2395</v>
      </c>
      <c r="O2175" t="s">
        <v>9431</v>
      </c>
      <c r="P2175" t="s">
        <v>9432</v>
      </c>
      <c r="Q2175" t="s">
        <v>9433</v>
      </c>
      <c r="R2175" t="s">
        <v>9434</v>
      </c>
      <c r="T2175" t="s">
        <v>25</v>
      </c>
    </row>
    <row r="2176" spans="1:20" x14ac:dyDescent="0.25">
      <c r="A2176">
        <v>44.637613199999997</v>
      </c>
      <c r="B2176">
        <v>-76.909660599999995</v>
      </c>
      <c r="C2176" s="1" t="str">
        <f>HYPERLINK("http://geochem.nrcan.gc.ca/cdogs/content/kwd/kwd020016_e.htm", "Fluid (lake)")</f>
        <v>Fluid (lake)</v>
      </c>
      <c r="D2176" s="1" t="str">
        <f>HYPERLINK("http://geochem.nrcan.gc.ca/cdogs/content/kwd/kwd080007_e.htm", "Untreated Water")</f>
        <v>Untreated Water</v>
      </c>
      <c r="E2176" s="1" t="str">
        <f>HYPERLINK("http://geochem.nrcan.gc.ca/cdogs/content/dgp/dgp00002_e.htm", "Total")</f>
        <v>Total</v>
      </c>
      <c r="F2176" s="1" t="str">
        <f>HYPERLINK("http://geochem.nrcan.gc.ca/cdogs/content/agp/agp01500_e.htm", "SO4 | NONE | IEC")</f>
        <v>SO4 | NONE | IEC</v>
      </c>
      <c r="G2176" s="1" t="str">
        <f>HYPERLINK("http://geochem.nrcan.gc.ca/cdogs/content/mth/mth01114_e.htm", "1114")</f>
        <v>1114</v>
      </c>
      <c r="H2176" s="1" t="str">
        <f>HYPERLINK("http://geochem.nrcan.gc.ca/cdogs/content/bdl/bdl210486_e.htm", "210486")</f>
        <v>210486</v>
      </c>
      <c r="I2176" s="1" t="str">
        <f>HYPERLINK("http://geochem.nrcan.gc.ca/cdogs/content/prj/prj210100_e.htm", "210100")</f>
        <v>210100</v>
      </c>
      <c r="J2176" s="1" t="str">
        <f>HYPERLINK("http://geochem.nrcan.gc.ca/cdogs/content/svy/svy210159_e.htm", "210159")</f>
        <v>210159</v>
      </c>
      <c r="L2176" t="s">
        <v>976</v>
      </c>
      <c r="M2176">
        <v>4.8</v>
      </c>
      <c r="N2176" t="s">
        <v>976</v>
      </c>
      <c r="O2176" t="s">
        <v>9435</v>
      </c>
      <c r="P2176" t="s">
        <v>9436</v>
      </c>
      <c r="Q2176" t="s">
        <v>9437</v>
      </c>
      <c r="R2176" t="s">
        <v>9438</v>
      </c>
      <c r="T2176" t="s">
        <v>25</v>
      </c>
    </row>
    <row r="2177" spans="1:20" x14ac:dyDescent="0.25">
      <c r="A2177">
        <v>44.598616700000001</v>
      </c>
      <c r="B2177">
        <v>-76.870910699999996</v>
      </c>
      <c r="C2177" s="1" t="str">
        <f>HYPERLINK("http://geochem.nrcan.gc.ca/cdogs/content/kwd/kwd020016_e.htm", "Fluid (lake)")</f>
        <v>Fluid (lake)</v>
      </c>
      <c r="D2177" s="1" t="str">
        <f>HYPERLINK("http://geochem.nrcan.gc.ca/cdogs/content/kwd/kwd080007_e.htm", "Untreated Water")</f>
        <v>Untreated Water</v>
      </c>
      <c r="E2177" s="1" t="str">
        <f>HYPERLINK("http://geochem.nrcan.gc.ca/cdogs/content/dgp/dgp00002_e.htm", "Total")</f>
        <v>Total</v>
      </c>
      <c r="F2177" s="1" t="str">
        <f>HYPERLINK("http://geochem.nrcan.gc.ca/cdogs/content/agp/agp01500_e.htm", "SO4 | NONE | IEC")</f>
        <v>SO4 | NONE | IEC</v>
      </c>
      <c r="G2177" s="1" t="str">
        <f>HYPERLINK("http://geochem.nrcan.gc.ca/cdogs/content/mth/mth01114_e.htm", "1114")</f>
        <v>1114</v>
      </c>
      <c r="H2177" s="1" t="str">
        <f>HYPERLINK("http://geochem.nrcan.gc.ca/cdogs/content/bdl/bdl210486_e.htm", "210486")</f>
        <v>210486</v>
      </c>
      <c r="I2177" s="1" t="str">
        <f>HYPERLINK("http://geochem.nrcan.gc.ca/cdogs/content/prj/prj210100_e.htm", "210100")</f>
        <v>210100</v>
      </c>
      <c r="J2177" s="1" t="str">
        <f>HYPERLINK("http://geochem.nrcan.gc.ca/cdogs/content/svy/svy210159_e.htm", "210159")</f>
        <v>210159</v>
      </c>
      <c r="L2177" t="s">
        <v>4982</v>
      </c>
      <c r="M2177">
        <v>4.3</v>
      </c>
      <c r="N2177" t="s">
        <v>4982</v>
      </c>
      <c r="O2177" t="s">
        <v>9439</v>
      </c>
      <c r="P2177" t="s">
        <v>9440</v>
      </c>
      <c r="Q2177" t="s">
        <v>9441</v>
      </c>
      <c r="R2177" t="s">
        <v>9442</v>
      </c>
      <c r="T2177" t="s">
        <v>25</v>
      </c>
    </row>
    <row r="2178" spans="1:20" x14ac:dyDescent="0.25">
      <c r="C2178" t="s">
        <v>4746</v>
      </c>
      <c r="D2178" t="s">
        <v>4747</v>
      </c>
      <c r="E2178" s="1" t="str">
        <f>HYPERLINK("http://geochem.nrcan.gc.ca/cdogs/content/dgp/dgp00002_e.htm", "Total")</f>
        <v>Total</v>
      </c>
      <c r="F2178" s="1" t="str">
        <f>HYPERLINK("http://geochem.nrcan.gc.ca/cdogs/content/agp/agp01500_e.htm", "SO4 | NONE | IEC")</f>
        <v>SO4 | NONE | IEC</v>
      </c>
      <c r="G2178" s="1" t="str">
        <f>HYPERLINK("http://geochem.nrcan.gc.ca/cdogs/content/mth/mth01114_e.htm", "1114")</f>
        <v>1114</v>
      </c>
      <c r="H2178" s="1" t="str">
        <f>HYPERLINK("http://geochem.nrcan.gc.ca/cdogs/content/bdl/bdl210486_e.htm", "210486")</f>
        <v>210486</v>
      </c>
      <c r="L2178" t="s">
        <v>786</v>
      </c>
      <c r="M2178">
        <v>8.8000000000000007</v>
      </c>
      <c r="N2178">
        <v>8.8000000000000007</v>
      </c>
      <c r="Q2178" t="s">
        <v>9443</v>
      </c>
      <c r="R2178" t="s">
        <v>9444</v>
      </c>
      <c r="T2178">
        <v>0</v>
      </c>
    </row>
    <row r="2179" spans="1:20" x14ac:dyDescent="0.25">
      <c r="A2179">
        <v>44.616457400000002</v>
      </c>
      <c r="B2179">
        <v>-76.858373299999997</v>
      </c>
      <c r="C2179" s="1" t="str">
        <f>HYPERLINK("http://geochem.nrcan.gc.ca/cdogs/content/kwd/kwd020016_e.htm", "Fluid (lake)")</f>
        <v>Fluid (lake)</v>
      </c>
      <c r="D2179" s="1" t="str">
        <f>HYPERLINK("http://geochem.nrcan.gc.ca/cdogs/content/kwd/kwd080007_e.htm", "Untreated Water")</f>
        <v>Untreated Water</v>
      </c>
      <c r="E2179" s="1" t="str">
        <f>HYPERLINK("http://geochem.nrcan.gc.ca/cdogs/content/dgp/dgp00002_e.htm", "Total")</f>
        <v>Total</v>
      </c>
      <c r="F2179" s="1" t="str">
        <f>HYPERLINK("http://geochem.nrcan.gc.ca/cdogs/content/agp/agp01500_e.htm", "SO4 | NONE | IEC")</f>
        <v>SO4 | NONE | IEC</v>
      </c>
      <c r="G2179" s="1" t="str">
        <f>HYPERLINK("http://geochem.nrcan.gc.ca/cdogs/content/mth/mth01114_e.htm", "1114")</f>
        <v>1114</v>
      </c>
      <c r="H2179" s="1" t="str">
        <f>HYPERLINK("http://geochem.nrcan.gc.ca/cdogs/content/bdl/bdl210486_e.htm", "210486")</f>
        <v>210486</v>
      </c>
      <c r="I2179" s="1" t="str">
        <f>HYPERLINK("http://geochem.nrcan.gc.ca/cdogs/content/prj/prj210100_e.htm", "210100")</f>
        <v>210100</v>
      </c>
      <c r="J2179" s="1" t="str">
        <f>HYPERLINK("http://geochem.nrcan.gc.ca/cdogs/content/svy/svy210159_e.htm", "210159")</f>
        <v>210159</v>
      </c>
      <c r="L2179" t="s">
        <v>4982</v>
      </c>
      <c r="M2179">
        <v>4.3</v>
      </c>
      <c r="N2179" t="s">
        <v>4982</v>
      </c>
      <c r="O2179" t="s">
        <v>9445</v>
      </c>
      <c r="P2179" t="s">
        <v>9446</v>
      </c>
      <c r="Q2179" t="s">
        <v>9447</v>
      </c>
      <c r="R2179" t="s">
        <v>9448</v>
      </c>
      <c r="T2179" t="s">
        <v>25</v>
      </c>
    </row>
    <row r="2180" spans="1:20" x14ac:dyDescent="0.25">
      <c r="A2180">
        <v>44.628006900000003</v>
      </c>
      <c r="B2180">
        <v>-76.968547200000003</v>
      </c>
      <c r="C2180" s="1" t="str">
        <f>HYPERLINK("http://geochem.nrcan.gc.ca/cdogs/content/kwd/kwd020016_e.htm", "Fluid (lake)")</f>
        <v>Fluid (lake)</v>
      </c>
      <c r="D2180" s="1" t="str">
        <f>HYPERLINK("http://geochem.nrcan.gc.ca/cdogs/content/kwd/kwd080007_e.htm", "Untreated Water")</f>
        <v>Untreated Water</v>
      </c>
      <c r="E2180" s="1" t="str">
        <f>HYPERLINK("http://geochem.nrcan.gc.ca/cdogs/content/dgp/dgp00002_e.htm", "Total")</f>
        <v>Total</v>
      </c>
      <c r="F2180" s="1" t="str">
        <f>HYPERLINK("http://geochem.nrcan.gc.ca/cdogs/content/agp/agp01500_e.htm", "SO4 | NONE | IEC")</f>
        <v>SO4 | NONE | IEC</v>
      </c>
      <c r="G2180" s="1" t="str">
        <f>HYPERLINK("http://geochem.nrcan.gc.ca/cdogs/content/mth/mth01114_e.htm", "1114")</f>
        <v>1114</v>
      </c>
      <c r="H2180" s="1" t="str">
        <f>HYPERLINK("http://geochem.nrcan.gc.ca/cdogs/content/bdl/bdl210486_e.htm", "210486")</f>
        <v>210486</v>
      </c>
      <c r="I2180" s="1" t="str">
        <f>HYPERLINK("http://geochem.nrcan.gc.ca/cdogs/content/prj/prj210100_e.htm", "210100")</f>
        <v>210100</v>
      </c>
      <c r="J2180" s="1" t="str">
        <f>HYPERLINK("http://geochem.nrcan.gc.ca/cdogs/content/svy/svy210159_e.htm", "210159")</f>
        <v>210159</v>
      </c>
      <c r="L2180" t="s">
        <v>348</v>
      </c>
      <c r="M2180">
        <v>2.2000000000000002</v>
      </c>
      <c r="N2180" t="s">
        <v>348</v>
      </c>
      <c r="O2180" t="s">
        <v>9449</v>
      </c>
      <c r="P2180" t="s">
        <v>9450</v>
      </c>
      <c r="Q2180" t="s">
        <v>9451</v>
      </c>
      <c r="R2180" t="s">
        <v>9452</v>
      </c>
      <c r="T2180" t="s">
        <v>25</v>
      </c>
    </row>
    <row r="2181" spans="1:20" x14ac:dyDescent="0.25">
      <c r="A2181">
        <v>44.612591600000002</v>
      </c>
      <c r="B2181">
        <v>-76.963489600000003</v>
      </c>
      <c r="C2181" s="1" t="str">
        <f>HYPERLINK("http://geochem.nrcan.gc.ca/cdogs/content/kwd/kwd020016_e.htm", "Fluid (lake)")</f>
        <v>Fluid (lake)</v>
      </c>
      <c r="D2181" s="1" t="str">
        <f>HYPERLINK("http://geochem.nrcan.gc.ca/cdogs/content/kwd/kwd080007_e.htm", "Untreated Water")</f>
        <v>Untreated Water</v>
      </c>
      <c r="E2181" s="1" t="str">
        <f>HYPERLINK("http://geochem.nrcan.gc.ca/cdogs/content/dgp/dgp00002_e.htm", "Total")</f>
        <v>Total</v>
      </c>
      <c r="F2181" s="1" t="str">
        <f>HYPERLINK("http://geochem.nrcan.gc.ca/cdogs/content/agp/agp01500_e.htm", "SO4 | NONE | IEC")</f>
        <v>SO4 | NONE | IEC</v>
      </c>
      <c r="G2181" s="1" t="str">
        <f>HYPERLINK("http://geochem.nrcan.gc.ca/cdogs/content/mth/mth01114_e.htm", "1114")</f>
        <v>1114</v>
      </c>
      <c r="H2181" s="1" t="str">
        <f>HYPERLINK("http://geochem.nrcan.gc.ca/cdogs/content/bdl/bdl210486_e.htm", "210486")</f>
        <v>210486</v>
      </c>
      <c r="I2181" s="1" t="str">
        <f>HYPERLINK("http://geochem.nrcan.gc.ca/cdogs/content/prj/prj210100_e.htm", "210100")</f>
        <v>210100</v>
      </c>
      <c r="J2181" s="1" t="str">
        <f>HYPERLINK("http://geochem.nrcan.gc.ca/cdogs/content/svy/svy210159_e.htm", "210159")</f>
        <v>210159</v>
      </c>
      <c r="L2181" t="s">
        <v>7715</v>
      </c>
      <c r="M2181">
        <v>4.7</v>
      </c>
      <c r="N2181" t="s">
        <v>7715</v>
      </c>
      <c r="O2181" t="s">
        <v>9453</v>
      </c>
      <c r="P2181" t="s">
        <v>9454</v>
      </c>
      <c r="Q2181" t="s">
        <v>9455</v>
      </c>
      <c r="R2181" t="s">
        <v>9456</v>
      </c>
      <c r="T2181" t="s">
        <v>25</v>
      </c>
    </row>
    <row r="2182" spans="1:20" x14ac:dyDescent="0.25">
      <c r="A2182">
        <v>44.592436399999997</v>
      </c>
      <c r="B2182">
        <v>-76.980600600000002</v>
      </c>
      <c r="C2182" s="1" t="str">
        <f>HYPERLINK("http://geochem.nrcan.gc.ca/cdogs/content/kwd/kwd020016_e.htm", "Fluid (lake)")</f>
        <v>Fluid (lake)</v>
      </c>
      <c r="D2182" s="1" t="str">
        <f>HYPERLINK("http://geochem.nrcan.gc.ca/cdogs/content/kwd/kwd080007_e.htm", "Untreated Water")</f>
        <v>Untreated Water</v>
      </c>
      <c r="E2182" s="1" t="str">
        <f>HYPERLINK("http://geochem.nrcan.gc.ca/cdogs/content/dgp/dgp00002_e.htm", "Total")</f>
        <v>Total</v>
      </c>
      <c r="F2182" s="1" t="str">
        <f>HYPERLINK("http://geochem.nrcan.gc.ca/cdogs/content/agp/agp01500_e.htm", "SO4 | NONE | IEC")</f>
        <v>SO4 | NONE | IEC</v>
      </c>
      <c r="G2182" s="1" t="str">
        <f>HYPERLINK("http://geochem.nrcan.gc.ca/cdogs/content/mth/mth01114_e.htm", "1114")</f>
        <v>1114</v>
      </c>
      <c r="H2182" s="1" t="str">
        <f>HYPERLINK("http://geochem.nrcan.gc.ca/cdogs/content/bdl/bdl210486_e.htm", "210486")</f>
        <v>210486</v>
      </c>
      <c r="I2182" s="1" t="str">
        <f>HYPERLINK("http://geochem.nrcan.gc.ca/cdogs/content/prj/prj210100_e.htm", "210100")</f>
        <v>210100</v>
      </c>
      <c r="J2182" s="1" t="str">
        <f>HYPERLINK("http://geochem.nrcan.gc.ca/cdogs/content/svy/svy210159_e.htm", "210159")</f>
        <v>210159</v>
      </c>
      <c r="L2182" t="s">
        <v>7022</v>
      </c>
      <c r="M2182">
        <v>4.5999999999999996</v>
      </c>
      <c r="N2182" t="s">
        <v>7022</v>
      </c>
      <c r="O2182" t="s">
        <v>9457</v>
      </c>
      <c r="P2182" t="s">
        <v>9458</v>
      </c>
      <c r="Q2182" t="s">
        <v>9459</v>
      </c>
      <c r="R2182" t="s">
        <v>9460</v>
      </c>
      <c r="T2182" t="s">
        <v>25</v>
      </c>
    </row>
    <row r="2183" spans="1:20" x14ac:dyDescent="0.25">
      <c r="A2183">
        <v>44.602309200000001</v>
      </c>
      <c r="B2183">
        <v>-76.927117100000004</v>
      </c>
      <c r="C2183" s="1" t="str">
        <f>HYPERLINK("http://geochem.nrcan.gc.ca/cdogs/content/kwd/kwd020016_e.htm", "Fluid (lake)")</f>
        <v>Fluid (lake)</v>
      </c>
      <c r="D2183" s="1" t="str">
        <f>HYPERLINK("http://geochem.nrcan.gc.ca/cdogs/content/kwd/kwd080007_e.htm", "Untreated Water")</f>
        <v>Untreated Water</v>
      </c>
      <c r="E2183" s="1" t="str">
        <f>HYPERLINK("http://geochem.nrcan.gc.ca/cdogs/content/dgp/dgp00002_e.htm", "Total")</f>
        <v>Total</v>
      </c>
      <c r="F2183" s="1" t="str">
        <f>HYPERLINK("http://geochem.nrcan.gc.ca/cdogs/content/agp/agp01500_e.htm", "SO4 | NONE | IEC")</f>
        <v>SO4 | NONE | IEC</v>
      </c>
      <c r="G2183" s="1" t="str">
        <f>HYPERLINK("http://geochem.nrcan.gc.ca/cdogs/content/mth/mth01114_e.htm", "1114")</f>
        <v>1114</v>
      </c>
      <c r="H2183" s="1" t="str">
        <f>HYPERLINK("http://geochem.nrcan.gc.ca/cdogs/content/bdl/bdl210486_e.htm", "210486")</f>
        <v>210486</v>
      </c>
      <c r="I2183" s="1" t="str">
        <f>HYPERLINK("http://geochem.nrcan.gc.ca/cdogs/content/prj/prj210100_e.htm", "210100")</f>
        <v>210100</v>
      </c>
      <c r="J2183" s="1" t="str">
        <f>HYPERLINK("http://geochem.nrcan.gc.ca/cdogs/content/svy/svy210159_e.htm", "210159")</f>
        <v>210159</v>
      </c>
      <c r="L2183" t="s">
        <v>824</v>
      </c>
      <c r="M2183">
        <v>3.3</v>
      </c>
      <c r="N2183" t="s">
        <v>824</v>
      </c>
      <c r="O2183" t="s">
        <v>9461</v>
      </c>
      <c r="P2183" t="s">
        <v>9462</v>
      </c>
      <c r="Q2183" t="s">
        <v>9463</v>
      </c>
      <c r="R2183" t="s">
        <v>9464</v>
      </c>
      <c r="T2183" t="s">
        <v>25</v>
      </c>
    </row>
    <row r="2184" spans="1:20" x14ac:dyDescent="0.25">
      <c r="A2184">
        <v>44.583346800000001</v>
      </c>
      <c r="B2184">
        <v>-76.911222899999999</v>
      </c>
      <c r="C2184" s="1" t="str">
        <f>HYPERLINK("http://geochem.nrcan.gc.ca/cdogs/content/kwd/kwd020016_e.htm", "Fluid (lake)")</f>
        <v>Fluid (lake)</v>
      </c>
      <c r="D2184" s="1" t="str">
        <f>HYPERLINK("http://geochem.nrcan.gc.ca/cdogs/content/kwd/kwd080007_e.htm", "Untreated Water")</f>
        <v>Untreated Water</v>
      </c>
      <c r="E2184" s="1" t="str">
        <f>HYPERLINK("http://geochem.nrcan.gc.ca/cdogs/content/dgp/dgp00002_e.htm", "Total")</f>
        <v>Total</v>
      </c>
      <c r="F2184" s="1" t="str">
        <f>HYPERLINK("http://geochem.nrcan.gc.ca/cdogs/content/agp/agp01500_e.htm", "SO4 | NONE | IEC")</f>
        <v>SO4 | NONE | IEC</v>
      </c>
      <c r="G2184" s="1" t="str">
        <f>HYPERLINK("http://geochem.nrcan.gc.ca/cdogs/content/mth/mth01114_e.htm", "1114")</f>
        <v>1114</v>
      </c>
      <c r="H2184" s="1" t="str">
        <f>HYPERLINK("http://geochem.nrcan.gc.ca/cdogs/content/bdl/bdl210486_e.htm", "210486")</f>
        <v>210486</v>
      </c>
      <c r="I2184" s="1" t="str">
        <f>HYPERLINK("http://geochem.nrcan.gc.ca/cdogs/content/prj/prj210100_e.htm", "210100")</f>
        <v>210100</v>
      </c>
      <c r="J2184" s="1" t="str">
        <f>HYPERLINK("http://geochem.nrcan.gc.ca/cdogs/content/svy/svy210159_e.htm", "210159")</f>
        <v>210159</v>
      </c>
      <c r="L2184" t="s">
        <v>66</v>
      </c>
      <c r="M2184">
        <v>3.4</v>
      </c>
      <c r="N2184" t="s">
        <v>66</v>
      </c>
      <c r="O2184" t="s">
        <v>9465</v>
      </c>
      <c r="P2184" t="s">
        <v>9466</v>
      </c>
      <c r="Q2184" t="s">
        <v>9467</v>
      </c>
      <c r="R2184" t="s">
        <v>9468</v>
      </c>
      <c r="T2184" t="s">
        <v>25</v>
      </c>
    </row>
    <row r="2185" spans="1:20" x14ac:dyDescent="0.25">
      <c r="A2185">
        <v>44.571227700000001</v>
      </c>
      <c r="B2185">
        <v>-76.884780800000001</v>
      </c>
      <c r="C2185" s="1" t="str">
        <f>HYPERLINK("http://geochem.nrcan.gc.ca/cdogs/content/kwd/kwd020016_e.htm", "Fluid (lake)")</f>
        <v>Fluid (lake)</v>
      </c>
      <c r="D2185" s="1" t="str">
        <f>HYPERLINK("http://geochem.nrcan.gc.ca/cdogs/content/kwd/kwd080007_e.htm", "Untreated Water")</f>
        <v>Untreated Water</v>
      </c>
      <c r="E2185" s="1" t="str">
        <f>HYPERLINK("http://geochem.nrcan.gc.ca/cdogs/content/dgp/dgp00002_e.htm", "Total")</f>
        <v>Total</v>
      </c>
      <c r="F2185" s="1" t="str">
        <f>HYPERLINK("http://geochem.nrcan.gc.ca/cdogs/content/agp/agp01500_e.htm", "SO4 | NONE | IEC")</f>
        <v>SO4 | NONE | IEC</v>
      </c>
      <c r="G2185" s="1" t="str">
        <f>HYPERLINK("http://geochem.nrcan.gc.ca/cdogs/content/mth/mth01114_e.htm", "1114")</f>
        <v>1114</v>
      </c>
      <c r="H2185" s="1" t="str">
        <f>HYPERLINK("http://geochem.nrcan.gc.ca/cdogs/content/bdl/bdl210486_e.htm", "210486")</f>
        <v>210486</v>
      </c>
      <c r="I2185" s="1" t="str">
        <f>HYPERLINK("http://geochem.nrcan.gc.ca/cdogs/content/prj/prj210100_e.htm", "210100")</f>
        <v>210100</v>
      </c>
      <c r="J2185" s="1" t="str">
        <f>HYPERLINK("http://geochem.nrcan.gc.ca/cdogs/content/svy/svy210159_e.htm", "210159")</f>
        <v>210159</v>
      </c>
      <c r="L2185" t="s">
        <v>2781</v>
      </c>
      <c r="M2185">
        <v>6</v>
      </c>
      <c r="N2185" t="s">
        <v>2781</v>
      </c>
      <c r="O2185" t="s">
        <v>9469</v>
      </c>
      <c r="P2185" t="s">
        <v>9470</v>
      </c>
      <c r="Q2185" t="s">
        <v>9471</v>
      </c>
      <c r="R2185" t="s">
        <v>9472</v>
      </c>
      <c r="T2185" t="s">
        <v>25</v>
      </c>
    </row>
    <row r="2186" spans="1:20" x14ac:dyDescent="0.25">
      <c r="A2186">
        <v>44.5944979</v>
      </c>
      <c r="B2186">
        <v>-76.842946100000006</v>
      </c>
      <c r="C2186" s="1" t="str">
        <f>HYPERLINK("http://geochem.nrcan.gc.ca/cdogs/content/kwd/kwd020016_e.htm", "Fluid (lake)")</f>
        <v>Fluid (lake)</v>
      </c>
      <c r="D2186" s="1" t="str">
        <f>HYPERLINK("http://geochem.nrcan.gc.ca/cdogs/content/kwd/kwd080007_e.htm", "Untreated Water")</f>
        <v>Untreated Water</v>
      </c>
      <c r="E2186" s="1" t="str">
        <f>HYPERLINK("http://geochem.nrcan.gc.ca/cdogs/content/dgp/dgp00002_e.htm", "Total")</f>
        <v>Total</v>
      </c>
      <c r="F2186" s="1" t="str">
        <f>HYPERLINK("http://geochem.nrcan.gc.ca/cdogs/content/agp/agp01500_e.htm", "SO4 | NONE | IEC")</f>
        <v>SO4 | NONE | IEC</v>
      </c>
      <c r="G2186" s="1" t="str">
        <f>HYPERLINK("http://geochem.nrcan.gc.ca/cdogs/content/mth/mth01114_e.htm", "1114")</f>
        <v>1114</v>
      </c>
      <c r="H2186" s="1" t="str">
        <f>HYPERLINK("http://geochem.nrcan.gc.ca/cdogs/content/bdl/bdl210486_e.htm", "210486")</f>
        <v>210486</v>
      </c>
      <c r="I2186" s="1" t="str">
        <f>HYPERLINK("http://geochem.nrcan.gc.ca/cdogs/content/prj/prj210100_e.htm", "210100")</f>
        <v>210100</v>
      </c>
      <c r="J2186" s="1" t="str">
        <f>HYPERLINK("http://geochem.nrcan.gc.ca/cdogs/content/svy/svy210159_e.htm", "210159")</f>
        <v>210159</v>
      </c>
      <c r="L2186" t="s">
        <v>1813</v>
      </c>
      <c r="M2186">
        <v>5.3</v>
      </c>
      <c r="N2186" t="s">
        <v>1813</v>
      </c>
      <c r="O2186" t="s">
        <v>9473</v>
      </c>
      <c r="P2186" t="s">
        <v>9474</v>
      </c>
      <c r="Q2186" t="s">
        <v>9475</v>
      </c>
      <c r="R2186" t="s">
        <v>9476</v>
      </c>
      <c r="T2186" t="s">
        <v>25</v>
      </c>
    </row>
    <row r="2187" spans="1:20" x14ac:dyDescent="0.25">
      <c r="A2187">
        <v>44.5602485</v>
      </c>
      <c r="B2187">
        <v>-76.829739500000002</v>
      </c>
      <c r="C2187" s="1" t="str">
        <f>HYPERLINK("http://geochem.nrcan.gc.ca/cdogs/content/kwd/kwd020016_e.htm", "Fluid (lake)")</f>
        <v>Fluid (lake)</v>
      </c>
      <c r="D2187" s="1" t="str">
        <f>HYPERLINK("http://geochem.nrcan.gc.ca/cdogs/content/kwd/kwd080007_e.htm", "Untreated Water")</f>
        <v>Untreated Water</v>
      </c>
      <c r="E2187" s="1" t="str">
        <f>HYPERLINK("http://geochem.nrcan.gc.ca/cdogs/content/dgp/dgp00002_e.htm", "Total")</f>
        <v>Total</v>
      </c>
      <c r="F2187" s="1" t="str">
        <f>HYPERLINK("http://geochem.nrcan.gc.ca/cdogs/content/agp/agp01500_e.htm", "SO4 | NONE | IEC")</f>
        <v>SO4 | NONE | IEC</v>
      </c>
      <c r="G2187" s="1" t="str">
        <f>HYPERLINK("http://geochem.nrcan.gc.ca/cdogs/content/mth/mth01114_e.htm", "1114")</f>
        <v>1114</v>
      </c>
      <c r="H2187" s="1" t="str">
        <f>HYPERLINK("http://geochem.nrcan.gc.ca/cdogs/content/bdl/bdl210486_e.htm", "210486")</f>
        <v>210486</v>
      </c>
      <c r="I2187" s="1" t="str">
        <f>HYPERLINK("http://geochem.nrcan.gc.ca/cdogs/content/prj/prj210100_e.htm", "210100")</f>
        <v>210100</v>
      </c>
      <c r="J2187" s="1" t="str">
        <f>HYPERLINK("http://geochem.nrcan.gc.ca/cdogs/content/svy/svy210159_e.htm", "210159")</f>
        <v>210159</v>
      </c>
      <c r="L2187" t="s">
        <v>7261</v>
      </c>
      <c r="M2187">
        <v>4.5</v>
      </c>
      <c r="N2187" t="s">
        <v>7261</v>
      </c>
      <c r="O2187" t="s">
        <v>9477</v>
      </c>
      <c r="P2187" t="s">
        <v>9478</v>
      </c>
      <c r="Q2187" t="s">
        <v>9479</v>
      </c>
      <c r="R2187" t="s">
        <v>9480</v>
      </c>
      <c r="T2187" t="s">
        <v>25</v>
      </c>
    </row>
    <row r="2188" spans="1:20" x14ac:dyDescent="0.25">
      <c r="A2188">
        <v>44.545226100000001</v>
      </c>
      <c r="B2188">
        <v>-76.823918500000005</v>
      </c>
      <c r="C2188" s="1" t="str">
        <f>HYPERLINK("http://geochem.nrcan.gc.ca/cdogs/content/kwd/kwd020016_e.htm", "Fluid (lake)")</f>
        <v>Fluid (lake)</v>
      </c>
      <c r="D2188" s="1" t="str">
        <f>HYPERLINK("http://geochem.nrcan.gc.ca/cdogs/content/kwd/kwd080007_e.htm", "Untreated Water")</f>
        <v>Untreated Water</v>
      </c>
      <c r="E2188" s="1" t="str">
        <f>HYPERLINK("http://geochem.nrcan.gc.ca/cdogs/content/dgp/dgp00002_e.htm", "Total")</f>
        <v>Total</v>
      </c>
      <c r="F2188" s="1" t="str">
        <f>HYPERLINK("http://geochem.nrcan.gc.ca/cdogs/content/agp/agp01500_e.htm", "SO4 | NONE | IEC")</f>
        <v>SO4 | NONE | IEC</v>
      </c>
      <c r="G2188" s="1" t="str">
        <f>HYPERLINK("http://geochem.nrcan.gc.ca/cdogs/content/mth/mth01114_e.htm", "1114")</f>
        <v>1114</v>
      </c>
      <c r="H2188" s="1" t="str">
        <f>HYPERLINK("http://geochem.nrcan.gc.ca/cdogs/content/bdl/bdl210486_e.htm", "210486")</f>
        <v>210486</v>
      </c>
      <c r="I2188" s="1" t="str">
        <f>HYPERLINK("http://geochem.nrcan.gc.ca/cdogs/content/prj/prj210100_e.htm", "210100")</f>
        <v>210100</v>
      </c>
      <c r="J2188" s="1" t="str">
        <f>HYPERLINK("http://geochem.nrcan.gc.ca/cdogs/content/svy/svy210159_e.htm", "210159")</f>
        <v>210159</v>
      </c>
      <c r="L2188" t="s">
        <v>209</v>
      </c>
      <c r="M2188">
        <v>6.3</v>
      </c>
      <c r="N2188" t="s">
        <v>209</v>
      </c>
      <c r="O2188" t="s">
        <v>9481</v>
      </c>
      <c r="P2188" t="s">
        <v>9482</v>
      </c>
      <c r="Q2188" t="s">
        <v>9483</v>
      </c>
      <c r="R2188" t="s">
        <v>9484</v>
      </c>
      <c r="T2188" t="s">
        <v>25</v>
      </c>
    </row>
    <row r="2189" spans="1:20" x14ac:dyDescent="0.25">
      <c r="A2189">
        <v>44.545226100000001</v>
      </c>
      <c r="B2189">
        <v>-76.823918500000005</v>
      </c>
      <c r="C2189" s="1" t="str">
        <f>HYPERLINK("http://geochem.nrcan.gc.ca/cdogs/content/kwd/kwd020016_e.htm", "Fluid (lake)")</f>
        <v>Fluid (lake)</v>
      </c>
      <c r="D2189" s="1" t="str">
        <f>HYPERLINK("http://geochem.nrcan.gc.ca/cdogs/content/kwd/kwd080007_e.htm", "Untreated Water")</f>
        <v>Untreated Water</v>
      </c>
      <c r="E2189" s="1" t="str">
        <f>HYPERLINK("http://geochem.nrcan.gc.ca/cdogs/content/dgp/dgp00002_e.htm", "Total")</f>
        <v>Total</v>
      </c>
      <c r="F2189" s="1" t="str">
        <f>HYPERLINK("http://geochem.nrcan.gc.ca/cdogs/content/agp/agp01500_e.htm", "SO4 | NONE | IEC")</f>
        <v>SO4 | NONE | IEC</v>
      </c>
      <c r="G2189" s="1" t="str">
        <f>HYPERLINK("http://geochem.nrcan.gc.ca/cdogs/content/mth/mth01114_e.htm", "1114")</f>
        <v>1114</v>
      </c>
      <c r="H2189" s="1" t="str">
        <f>HYPERLINK("http://geochem.nrcan.gc.ca/cdogs/content/bdl/bdl210486_e.htm", "210486")</f>
        <v>210486</v>
      </c>
      <c r="I2189" s="1" t="str">
        <f>HYPERLINK("http://geochem.nrcan.gc.ca/cdogs/content/prj/prj210100_e.htm", "210100")</f>
        <v>210100</v>
      </c>
      <c r="J2189" s="1" t="str">
        <f>HYPERLINK("http://geochem.nrcan.gc.ca/cdogs/content/svy/svy210159_e.htm", "210159")</f>
        <v>210159</v>
      </c>
      <c r="L2189" t="s">
        <v>209</v>
      </c>
      <c r="M2189">
        <v>6.3</v>
      </c>
      <c r="N2189" t="s">
        <v>209</v>
      </c>
      <c r="O2189" t="s">
        <v>9481</v>
      </c>
      <c r="P2189" t="s">
        <v>9485</v>
      </c>
      <c r="Q2189" t="s">
        <v>9486</v>
      </c>
      <c r="R2189" t="s">
        <v>9487</v>
      </c>
      <c r="T2189" t="s">
        <v>25</v>
      </c>
    </row>
    <row r="2190" spans="1:20" x14ac:dyDescent="0.25">
      <c r="A2190">
        <v>44.5657256</v>
      </c>
      <c r="B2190">
        <v>-76.786288600000006</v>
      </c>
      <c r="C2190" s="1" t="str">
        <f>HYPERLINK("http://geochem.nrcan.gc.ca/cdogs/content/kwd/kwd020016_e.htm", "Fluid (lake)")</f>
        <v>Fluid (lake)</v>
      </c>
      <c r="D2190" s="1" t="str">
        <f>HYPERLINK("http://geochem.nrcan.gc.ca/cdogs/content/kwd/kwd080007_e.htm", "Untreated Water")</f>
        <v>Untreated Water</v>
      </c>
      <c r="E2190" s="1" t="str">
        <f>HYPERLINK("http://geochem.nrcan.gc.ca/cdogs/content/dgp/dgp00002_e.htm", "Total")</f>
        <v>Total</v>
      </c>
      <c r="F2190" s="1" t="str">
        <f>HYPERLINK("http://geochem.nrcan.gc.ca/cdogs/content/agp/agp01500_e.htm", "SO4 | NONE | IEC")</f>
        <v>SO4 | NONE | IEC</v>
      </c>
      <c r="G2190" s="1" t="str">
        <f>HYPERLINK("http://geochem.nrcan.gc.ca/cdogs/content/mth/mth01114_e.htm", "1114")</f>
        <v>1114</v>
      </c>
      <c r="H2190" s="1" t="str">
        <f>HYPERLINK("http://geochem.nrcan.gc.ca/cdogs/content/bdl/bdl210486_e.htm", "210486")</f>
        <v>210486</v>
      </c>
      <c r="I2190" s="1" t="str">
        <f>HYPERLINK("http://geochem.nrcan.gc.ca/cdogs/content/prj/prj210100_e.htm", "210100")</f>
        <v>210100</v>
      </c>
      <c r="J2190" s="1" t="str">
        <f>HYPERLINK("http://geochem.nrcan.gc.ca/cdogs/content/svy/svy210159_e.htm", "210159")</f>
        <v>210159</v>
      </c>
      <c r="L2190" t="s">
        <v>7004</v>
      </c>
      <c r="M2190">
        <v>4.2</v>
      </c>
      <c r="N2190" t="s">
        <v>7004</v>
      </c>
      <c r="O2190" t="s">
        <v>9488</v>
      </c>
      <c r="P2190" t="s">
        <v>9489</v>
      </c>
      <c r="Q2190" t="s">
        <v>9490</v>
      </c>
      <c r="R2190" t="s">
        <v>9491</v>
      </c>
      <c r="T2190" t="s">
        <v>25</v>
      </c>
    </row>
    <row r="2191" spans="1:20" x14ac:dyDescent="0.25">
      <c r="A2191">
        <v>44.551089300000001</v>
      </c>
      <c r="B2191">
        <v>-76.768819199999996</v>
      </c>
      <c r="C2191" s="1" t="str">
        <f>HYPERLINK("http://geochem.nrcan.gc.ca/cdogs/content/kwd/kwd020016_e.htm", "Fluid (lake)")</f>
        <v>Fluid (lake)</v>
      </c>
      <c r="D2191" s="1" t="str">
        <f>HYPERLINK("http://geochem.nrcan.gc.ca/cdogs/content/kwd/kwd080007_e.htm", "Untreated Water")</f>
        <v>Untreated Water</v>
      </c>
      <c r="E2191" s="1" t="str">
        <f>HYPERLINK("http://geochem.nrcan.gc.ca/cdogs/content/dgp/dgp00002_e.htm", "Total")</f>
        <v>Total</v>
      </c>
      <c r="F2191" s="1" t="str">
        <f>HYPERLINK("http://geochem.nrcan.gc.ca/cdogs/content/agp/agp01500_e.htm", "SO4 | NONE | IEC")</f>
        <v>SO4 | NONE | IEC</v>
      </c>
      <c r="G2191" s="1" t="str">
        <f>HYPERLINK("http://geochem.nrcan.gc.ca/cdogs/content/mth/mth01114_e.htm", "1114")</f>
        <v>1114</v>
      </c>
      <c r="H2191" s="1" t="str">
        <f>HYPERLINK("http://geochem.nrcan.gc.ca/cdogs/content/bdl/bdl210486_e.htm", "210486")</f>
        <v>210486</v>
      </c>
      <c r="I2191" s="1" t="str">
        <f>HYPERLINK("http://geochem.nrcan.gc.ca/cdogs/content/prj/prj210100_e.htm", "210100")</f>
        <v>210100</v>
      </c>
      <c r="J2191" s="1" t="str">
        <f>HYPERLINK("http://geochem.nrcan.gc.ca/cdogs/content/svy/svy210159_e.htm", "210159")</f>
        <v>210159</v>
      </c>
      <c r="L2191" t="s">
        <v>7715</v>
      </c>
      <c r="M2191">
        <v>4.7</v>
      </c>
      <c r="N2191" t="s">
        <v>7715</v>
      </c>
      <c r="O2191" t="s">
        <v>9492</v>
      </c>
      <c r="P2191" t="s">
        <v>9493</v>
      </c>
      <c r="Q2191" t="s">
        <v>9494</v>
      </c>
      <c r="R2191" t="s">
        <v>9495</v>
      </c>
      <c r="T2191" t="s">
        <v>25</v>
      </c>
    </row>
    <row r="2192" spans="1:20" x14ac:dyDescent="0.25">
      <c r="A2192">
        <v>44.552513599999997</v>
      </c>
      <c r="B2192">
        <v>-76.752922999999996</v>
      </c>
      <c r="C2192" s="1" t="str">
        <f>HYPERLINK("http://geochem.nrcan.gc.ca/cdogs/content/kwd/kwd020016_e.htm", "Fluid (lake)")</f>
        <v>Fluid (lake)</v>
      </c>
      <c r="D2192" s="1" t="str">
        <f>HYPERLINK("http://geochem.nrcan.gc.ca/cdogs/content/kwd/kwd080007_e.htm", "Untreated Water")</f>
        <v>Untreated Water</v>
      </c>
      <c r="E2192" s="1" t="str">
        <f>HYPERLINK("http://geochem.nrcan.gc.ca/cdogs/content/dgp/dgp00002_e.htm", "Total")</f>
        <v>Total</v>
      </c>
      <c r="F2192" s="1" t="str">
        <f>HYPERLINK("http://geochem.nrcan.gc.ca/cdogs/content/agp/agp01500_e.htm", "SO4 | NONE | IEC")</f>
        <v>SO4 | NONE | IEC</v>
      </c>
      <c r="G2192" s="1" t="str">
        <f>HYPERLINK("http://geochem.nrcan.gc.ca/cdogs/content/mth/mth01114_e.htm", "1114")</f>
        <v>1114</v>
      </c>
      <c r="H2192" s="1" t="str">
        <f>HYPERLINK("http://geochem.nrcan.gc.ca/cdogs/content/bdl/bdl210486_e.htm", "210486")</f>
        <v>210486</v>
      </c>
      <c r="I2192" s="1" t="str">
        <f>HYPERLINK("http://geochem.nrcan.gc.ca/cdogs/content/prj/prj210100_e.htm", "210100")</f>
        <v>210100</v>
      </c>
      <c r="J2192" s="1" t="str">
        <f>HYPERLINK("http://geochem.nrcan.gc.ca/cdogs/content/svy/svy210159_e.htm", "210159")</f>
        <v>210159</v>
      </c>
      <c r="L2192" t="s">
        <v>7715</v>
      </c>
      <c r="M2192">
        <v>4.7</v>
      </c>
      <c r="N2192" t="s">
        <v>7715</v>
      </c>
      <c r="O2192" t="s">
        <v>9496</v>
      </c>
      <c r="P2192" t="s">
        <v>9497</v>
      </c>
      <c r="Q2192" t="s">
        <v>9498</v>
      </c>
      <c r="R2192" t="s">
        <v>9499</v>
      </c>
      <c r="T2192" t="s">
        <v>25</v>
      </c>
    </row>
    <row r="2193" spans="1:20" x14ac:dyDescent="0.25">
      <c r="A2193">
        <v>44.562021799999997</v>
      </c>
      <c r="B2193">
        <v>-76.727406999999999</v>
      </c>
      <c r="C2193" s="1" t="str">
        <f>HYPERLINK("http://geochem.nrcan.gc.ca/cdogs/content/kwd/kwd020016_e.htm", "Fluid (lake)")</f>
        <v>Fluid (lake)</v>
      </c>
      <c r="D2193" s="1" t="str">
        <f>HYPERLINK("http://geochem.nrcan.gc.ca/cdogs/content/kwd/kwd080007_e.htm", "Untreated Water")</f>
        <v>Untreated Water</v>
      </c>
      <c r="E2193" s="1" t="str">
        <f>HYPERLINK("http://geochem.nrcan.gc.ca/cdogs/content/dgp/dgp00002_e.htm", "Total")</f>
        <v>Total</v>
      </c>
      <c r="F2193" s="1" t="str">
        <f>HYPERLINK("http://geochem.nrcan.gc.ca/cdogs/content/agp/agp01500_e.htm", "SO4 | NONE | IEC")</f>
        <v>SO4 | NONE | IEC</v>
      </c>
      <c r="G2193" s="1" t="str">
        <f>HYPERLINK("http://geochem.nrcan.gc.ca/cdogs/content/mth/mth01114_e.htm", "1114")</f>
        <v>1114</v>
      </c>
      <c r="H2193" s="1" t="str">
        <f>HYPERLINK("http://geochem.nrcan.gc.ca/cdogs/content/bdl/bdl210486_e.htm", "210486")</f>
        <v>210486</v>
      </c>
      <c r="I2193" s="1" t="str">
        <f>HYPERLINK("http://geochem.nrcan.gc.ca/cdogs/content/prj/prj210100_e.htm", "210100")</f>
        <v>210100</v>
      </c>
      <c r="J2193" s="1" t="str">
        <f>HYPERLINK("http://geochem.nrcan.gc.ca/cdogs/content/svy/svy210159_e.htm", "210159")</f>
        <v>210159</v>
      </c>
      <c r="L2193" t="s">
        <v>949</v>
      </c>
      <c r="M2193">
        <v>3.9</v>
      </c>
      <c r="N2193" t="s">
        <v>949</v>
      </c>
      <c r="O2193" t="s">
        <v>9500</v>
      </c>
      <c r="P2193" t="s">
        <v>9501</v>
      </c>
      <c r="Q2193" t="s">
        <v>9502</v>
      </c>
      <c r="R2193" t="s">
        <v>9503</v>
      </c>
      <c r="T2193" t="s">
        <v>25</v>
      </c>
    </row>
    <row r="2194" spans="1:20" x14ac:dyDescent="0.25">
      <c r="A2194">
        <v>44.503119400000003</v>
      </c>
      <c r="B2194">
        <v>-76.746837799999994</v>
      </c>
      <c r="C2194" s="1" t="str">
        <f>HYPERLINK("http://geochem.nrcan.gc.ca/cdogs/content/kwd/kwd020016_e.htm", "Fluid (lake)")</f>
        <v>Fluid (lake)</v>
      </c>
      <c r="D2194" s="1" t="str">
        <f>HYPERLINK("http://geochem.nrcan.gc.ca/cdogs/content/kwd/kwd080007_e.htm", "Untreated Water")</f>
        <v>Untreated Water</v>
      </c>
      <c r="E2194" s="1" t="str">
        <f>HYPERLINK("http://geochem.nrcan.gc.ca/cdogs/content/dgp/dgp00002_e.htm", "Total")</f>
        <v>Total</v>
      </c>
      <c r="F2194" s="1" t="str">
        <f>HYPERLINK("http://geochem.nrcan.gc.ca/cdogs/content/agp/agp01500_e.htm", "SO4 | NONE | IEC")</f>
        <v>SO4 | NONE | IEC</v>
      </c>
      <c r="G2194" s="1" t="str">
        <f>HYPERLINK("http://geochem.nrcan.gc.ca/cdogs/content/mth/mth01114_e.htm", "1114")</f>
        <v>1114</v>
      </c>
      <c r="H2194" s="1" t="str">
        <f>HYPERLINK("http://geochem.nrcan.gc.ca/cdogs/content/bdl/bdl210486_e.htm", "210486")</f>
        <v>210486</v>
      </c>
      <c r="I2194" s="1" t="str">
        <f>HYPERLINK("http://geochem.nrcan.gc.ca/cdogs/content/prj/prj210100_e.htm", "210100")</f>
        <v>210100</v>
      </c>
      <c r="J2194" s="1" t="str">
        <f>HYPERLINK("http://geochem.nrcan.gc.ca/cdogs/content/svy/svy210159_e.htm", "210159")</f>
        <v>210159</v>
      </c>
      <c r="L2194" t="s">
        <v>4982</v>
      </c>
      <c r="M2194">
        <v>4.3</v>
      </c>
      <c r="N2194" t="s">
        <v>4982</v>
      </c>
      <c r="O2194" t="s">
        <v>9504</v>
      </c>
      <c r="P2194" t="s">
        <v>9505</v>
      </c>
      <c r="Q2194" t="s">
        <v>9506</v>
      </c>
      <c r="R2194" t="s">
        <v>9507</v>
      </c>
      <c r="T2194" t="s">
        <v>25</v>
      </c>
    </row>
    <row r="2195" spans="1:20" x14ac:dyDescent="0.25">
      <c r="A2195">
        <v>44.508228099999997</v>
      </c>
      <c r="B2195">
        <v>-76.680577600000007</v>
      </c>
      <c r="C2195" s="1" t="str">
        <f>HYPERLINK("http://geochem.nrcan.gc.ca/cdogs/content/kwd/kwd020016_e.htm", "Fluid (lake)")</f>
        <v>Fluid (lake)</v>
      </c>
      <c r="D2195" s="1" t="str">
        <f>HYPERLINK("http://geochem.nrcan.gc.ca/cdogs/content/kwd/kwd080007_e.htm", "Untreated Water")</f>
        <v>Untreated Water</v>
      </c>
      <c r="E2195" s="1" t="str">
        <f>HYPERLINK("http://geochem.nrcan.gc.ca/cdogs/content/dgp/dgp00002_e.htm", "Total")</f>
        <v>Total</v>
      </c>
      <c r="F2195" s="1" t="str">
        <f>HYPERLINK("http://geochem.nrcan.gc.ca/cdogs/content/agp/agp01500_e.htm", "SO4 | NONE | IEC")</f>
        <v>SO4 | NONE | IEC</v>
      </c>
      <c r="G2195" s="1" t="str">
        <f>HYPERLINK("http://geochem.nrcan.gc.ca/cdogs/content/mth/mth01114_e.htm", "1114")</f>
        <v>1114</v>
      </c>
      <c r="H2195" s="1" t="str">
        <f>HYPERLINK("http://geochem.nrcan.gc.ca/cdogs/content/bdl/bdl210486_e.htm", "210486")</f>
        <v>210486</v>
      </c>
      <c r="I2195" s="1" t="str">
        <f>HYPERLINK("http://geochem.nrcan.gc.ca/cdogs/content/prj/prj210100_e.htm", "210100")</f>
        <v>210100</v>
      </c>
      <c r="J2195" s="1" t="str">
        <f>HYPERLINK("http://geochem.nrcan.gc.ca/cdogs/content/svy/svy210159_e.htm", "210159")</f>
        <v>210159</v>
      </c>
      <c r="L2195" t="s">
        <v>5835</v>
      </c>
      <c r="M2195">
        <v>10</v>
      </c>
      <c r="N2195" t="s">
        <v>5835</v>
      </c>
      <c r="O2195" t="s">
        <v>9508</v>
      </c>
      <c r="P2195" t="s">
        <v>9509</v>
      </c>
      <c r="Q2195" t="s">
        <v>9510</v>
      </c>
      <c r="R2195" t="s">
        <v>9511</v>
      </c>
      <c r="T2195" t="s">
        <v>25</v>
      </c>
    </row>
    <row r="2196" spans="1:20" x14ac:dyDescent="0.25">
      <c r="A2196">
        <v>44.5026096</v>
      </c>
      <c r="B2196">
        <v>-76.639155500000001</v>
      </c>
      <c r="C2196" s="1" t="str">
        <f>HYPERLINK("http://geochem.nrcan.gc.ca/cdogs/content/kwd/kwd020016_e.htm", "Fluid (lake)")</f>
        <v>Fluid (lake)</v>
      </c>
      <c r="D2196" s="1" t="str">
        <f>HYPERLINK("http://geochem.nrcan.gc.ca/cdogs/content/kwd/kwd080007_e.htm", "Untreated Water")</f>
        <v>Untreated Water</v>
      </c>
      <c r="E2196" s="1" t="str">
        <f>HYPERLINK("http://geochem.nrcan.gc.ca/cdogs/content/dgp/dgp00002_e.htm", "Total")</f>
        <v>Total</v>
      </c>
      <c r="F2196" s="1" t="str">
        <f>HYPERLINK("http://geochem.nrcan.gc.ca/cdogs/content/agp/agp01500_e.htm", "SO4 | NONE | IEC")</f>
        <v>SO4 | NONE | IEC</v>
      </c>
      <c r="G2196" s="1" t="str">
        <f>HYPERLINK("http://geochem.nrcan.gc.ca/cdogs/content/mth/mth01114_e.htm", "1114")</f>
        <v>1114</v>
      </c>
      <c r="H2196" s="1" t="str">
        <f>HYPERLINK("http://geochem.nrcan.gc.ca/cdogs/content/bdl/bdl210486_e.htm", "210486")</f>
        <v>210486</v>
      </c>
      <c r="I2196" s="1" t="str">
        <f>HYPERLINK("http://geochem.nrcan.gc.ca/cdogs/content/prj/prj210100_e.htm", "210100")</f>
        <v>210100</v>
      </c>
      <c r="J2196" s="1" t="str">
        <f>HYPERLINK("http://geochem.nrcan.gc.ca/cdogs/content/svy/svy210159_e.htm", "210159")</f>
        <v>210159</v>
      </c>
      <c r="L2196" t="s">
        <v>1136</v>
      </c>
      <c r="M2196">
        <v>12</v>
      </c>
      <c r="N2196" t="s">
        <v>1136</v>
      </c>
      <c r="O2196" t="s">
        <v>9512</v>
      </c>
      <c r="P2196" t="s">
        <v>9513</v>
      </c>
      <c r="Q2196" t="s">
        <v>9514</v>
      </c>
      <c r="R2196" t="s">
        <v>9515</v>
      </c>
      <c r="T2196" t="s">
        <v>25</v>
      </c>
    </row>
    <row r="2197" spans="1:20" x14ac:dyDescent="0.25">
      <c r="A2197">
        <v>44.520650099999997</v>
      </c>
      <c r="B2197">
        <v>-76.5973319</v>
      </c>
      <c r="C2197" s="1" t="str">
        <f>HYPERLINK("http://geochem.nrcan.gc.ca/cdogs/content/kwd/kwd020016_e.htm", "Fluid (lake)")</f>
        <v>Fluid (lake)</v>
      </c>
      <c r="D2197" s="1" t="str">
        <f>HYPERLINK("http://geochem.nrcan.gc.ca/cdogs/content/kwd/kwd080007_e.htm", "Untreated Water")</f>
        <v>Untreated Water</v>
      </c>
      <c r="E2197" s="1" t="str">
        <f>HYPERLINK("http://geochem.nrcan.gc.ca/cdogs/content/dgp/dgp00002_e.htm", "Total")</f>
        <v>Total</v>
      </c>
      <c r="F2197" s="1" t="str">
        <f>HYPERLINK("http://geochem.nrcan.gc.ca/cdogs/content/agp/agp01500_e.htm", "SO4 | NONE | IEC")</f>
        <v>SO4 | NONE | IEC</v>
      </c>
      <c r="G2197" s="1" t="str">
        <f>HYPERLINK("http://geochem.nrcan.gc.ca/cdogs/content/mth/mth01114_e.htm", "1114")</f>
        <v>1114</v>
      </c>
      <c r="H2197" s="1" t="str">
        <f>HYPERLINK("http://geochem.nrcan.gc.ca/cdogs/content/bdl/bdl210486_e.htm", "210486")</f>
        <v>210486</v>
      </c>
      <c r="I2197" s="1" t="str">
        <f>HYPERLINK("http://geochem.nrcan.gc.ca/cdogs/content/prj/prj210100_e.htm", "210100")</f>
        <v>210100</v>
      </c>
      <c r="J2197" s="1" t="str">
        <f>HYPERLINK("http://geochem.nrcan.gc.ca/cdogs/content/svy/svy210159_e.htm", "210159")</f>
        <v>210159</v>
      </c>
      <c r="L2197" t="s">
        <v>613</v>
      </c>
      <c r="M2197">
        <v>10.4</v>
      </c>
      <c r="N2197" t="s">
        <v>613</v>
      </c>
      <c r="O2197" t="s">
        <v>9516</v>
      </c>
      <c r="P2197" t="s">
        <v>9517</v>
      </c>
      <c r="Q2197" t="s">
        <v>9518</v>
      </c>
      <c r="R2197" t="s">
        <v>9519</v>
      </c>
      <c r="T2197" t="s">
        <v>25</v>
      </c>
    </row>
    <row r="2198" spans="1:20" x14ac:dyDescent="0.25">
      <c r="A2198">
        <v>44.544285199999997</v>
      </c>
      <c r="B2198">
        <v>-76.590022500000003</v>
      </c>
      <c r="C2198" s="1" t="str">
        <f>HYPERLINK("http://geochem.nrcan.gc.ca/cdogs/content/kwd/kwd020016_e.htm", "Fluid (lake)")</f>
        <v>Fluid (lake)</v>
      </c>
      <c r="D2198" s="1" t="str">
        <f>HYPERLINK("http://geochem.nrcan.gc.ca/cdogs/content/kwd/kwd080007_e.htm", "Untreated Water")</f>
        <v>Untreated Water</v>
      </c>
      <c r="E2198" s="1" t="str">
        <f>HYPERLINK("http://geochem.nrcan.gc.ca/cdogs/content/dgp/dgp00002_e.htm", "Total")</f>
        <v>Total</v>
      </c>
      <c r="F2198" s="1" t="str">
        <f>HYPERLINK("http://geochem.nrcan.gc.ca/cdogs/content/agp/agp01500_e.htm", "SO4 | NONE | IEC")</f>
        <v>SO4 | NONE | IEC</v>
      </c>
      <c r="G2198" s="1" t="str">
        <f>HYPERLINK("http://geochem.nrcan.gc.ca/cdogs/content/mth/mth01114_e.htm", "1114")</f>
        <v>1114</v>
      </c>
      <c r="H2198" s="1" t="str">
        <f>HYPERLINK("http://geochem.nrcan.gc.ca/cdogs/content/bdl/bdl210486_e.htm", "210486")</f>
        <v>210486</v>
      </c>
      <c r="I2198" s="1" t="str">
        <f>HYPERLINK("http://geochem.nrcan.gc.ca/cdogs/content/prj/prj210100_e.htm", "210100")</f>
        <v>210100</v>
      </c>
      <c r="J2198" s="1" t="str">
        <f>HYPERLINK("http://geochem.nrcan.gc.ca/cdogs/content/svy/svy210159_e.htm", "210159")</f>
        <v>210159</v>
      </c>
      <c r="L2198" t="s">
        <v>1402</v>
      </c>
      <c r="M2198">
        <v>10.5</v>
      </c>
      <c r="N2198" t="s">
        <v>1402</v>
      </c>
      <c r="O2198" t="s">
        <v>9520</v>
      </c>
      <c r="P2198" t="s">
        <v>9521</v>
      </c>
      <c r="Q2198" t="s">
        <v>9522</v>
      </c>
      <c r="R2198" t="s">
        <v>9523</v>
      </c>
      <c r="T2198" t="s">
        <v>25</v>
      </c>
    </row>
    <row r="2199" spans="1:20" x14ac:dyDescent="0.25">
      <c r="A2199">
        <v>44.586033899999997</v>
      </c>
      <c r="B2199">
        <v>-76.550508500000007</v>
      </c>
      <c r="C2199" s="1" t="str">
        <f>HYPERLINK("http://geochem.nrcan.gc.ca/cdogs/content/kwd/kwd020016_e.htm", "Fluid (lake)")</f>
        <v>Fluid (lake)</v>
      </c>
      <c r="D2199" s="1" t="str">
        <f>HYPERLINK("http://geochem.nrcan.gc.ca/cdogs/content/kwd/kwd080007_e.htm", "Untreated Water")</f>
        <v>Untreated Water</v>
      </c>
      <c r="E2199" s="1" t="str">
        <f>HYPERLINK("http://geochem.nrcan.gc.ca/cdogs/content/dgp/dgp00002_e.htm", "Total")</f>
        <v>Total</v>
      </c>
      <c r="F2199" s="1" t="str">
        <f>HYPERLINK("http://geochem.nrcan.gc.ca/cdogs/content/agp/agp01500_e.htm", "SO4 | NONE | IEC")</f>
        <v>SO4 | NONE | IEC</v>
      </c>
      <c r="G2199" s="1" t="str">
        <f>HYPERLINK("http://geochem.nrcan.gc.ca/cdogs/content/mth/mth01114_e.htm", "1114")</f>
        <v>1114</v>
      </c>
      <c r="H2199" s="1" t="str">
        <f>HYPERLINK("http://geochem.nrcan.gc.ca/cdogs/content/bdl/bdl210486_e.htm", "210486")</f>
        <v>210486</v>
      </c>
      <c r="I2199" s="1" t="str">
        <f>HYPERLINK("http://geochem.nrcan.gc.ca/cdogs/content/prj/prj210100_e.htm", "210100")</f>
        <v>210100</v>
      </c>
      <c r="J2199" s="1" t="str">
        <f>HYPERLINK("http://geochem.nrcan.gc.ca/cdogs/content/svy/svy210159_e.htm", "210159")</f>
        <v>210159</v>
      </c>
      <c r="L2199" t="s">
        <v>1136</v>
      </c>
      <c r="M2199">
        <v>12</v>
      </c>
      <c r="N2199" t="s">
        <v>1136</v>
      </c>
      <c r="O2199" t="s">
        <v>9524</v>
      </c>
      <c r="P2199" t="s">
        <v>9525</v>
      </c>
      <c r="Q2199" t="s">
        <v>9526</v>
      </c>
      <c r="R2199" t="s">
        <v>9527</v>
      </c>
      <c r="T2199" t="s">
        <v>25</v>
      </c>
    </row>
    <row r="2200" spans="1:20" x14ac:dyDescent="0.25">
      <c r="A2200">
        <v>44.609444400000001</v>
      </c>
      <c r="B2200">
        <v>-76.535579799999994</v>
      </c>
      <c r="C2200" s="1" t="str">
        <f>HYPERLINK("http://geochem.nrcan.gc.ca/cdogs/content/kwd/kwd020016_e.htm", "Fluid (lake)")</f>
        <v>Fluid (lake)</v>
      </c>
      <c r="D2200" s="1" t="str">
        <f>HYPERLINK("http://geochem.nrcan.gc.ca/cdogs/content/kwd/kwd080007_e.htm", "Untreated Water")</f>
        <v>Untreated Water</v>
      </c>
      <c r="E2200" s="1" t="str">
        <f>HYPERLINK("http://geochem.nrcan.gc.ca/cdogs/content/dgp/dgp00002_e.htm", "Total")</f>
        <v>Total</v>
      </c>
      <c r="F2200" s="1" t="str">
        <f>HYPERLINK("http://geochem.nrcan.gc.ca/cdogs/content/agp/agp01500_e.htm", "SO4 | NONE | IEC")</f>
        <v>SO4 | NONE | IEC</v>
      </c>
      <c r="G2200" s="1" t="str">
        <f>HYPERLINK("http://geochem.nrcan.gc.ca/cdogs/content/mth/mth01114_e.htm", "1114")</f>
        <v>1114</v>
      </c>
      <c r="H2200" s="1" t="str">
        <f>HYPERLINK("http://geochem.nrcan.gc.ca/cdogs/content/bdl/bdl210486_e.htm", "210486")</f>
        <v>210486</v>
      </c>
      <c r="I2200" s="1" t="str">
        <f>HYPERLINK("http://geochem.nrcan.gc.ca/cdogs/content/prj/prj210100_e.htm", "210100")</f>
        <v>210100</v>
      </c>
      <c r="J2200" s="1" t="str">
        <f>HYPERLINK("http://geochem.nrcan.gc.ca/cdogs/content/svy/svy210159_e.htm", "210159")</f>
        <v>210159</v>
      </c>
      <c r="L2200" t="s">
        <v>4785</v>
      </c>
      <c r="M2200">
        <v>12.1</v>
      </c>
      <c r="N2200" t="s">
        <v>4785</v>
      </c>
      <c r="O2200" t="s">
        <v>9528</v>
      </c>
      <c r="P2200" t="s">
        <v>9529</v>
      </c>
      <c r="Q2200" t="s">
        <v>9530</v>
      </c>
      <c r="R2200" t="s">
        <v>9531</v>
      </c>
      <c r="T2200" t="s">
        <v>25</v>
      </c>
    </row>
    <row r="2201" spans="1:20" x14ac:dyDescent="0.25">
      <c r="A2201">
        <v>44.6486041</v>
      </c>
      <c r="B2201">
        <v>-76.5038871</v>
      </c>
      <c r="C2201" s="1" t="str">
        <f>HYPERLINK("http://geochem.nrcan.gc.ca/cdogs/content/kwd/kwd020016_e.htm", "Fluid (lake)")</f>
        <v>Fluid (lake)</v>
      </c>
      <c r="D2201" s="1" t="str">
        <f>HYPERLINK("http://geochem.nrcan.gc.ca/cdogs/content/kwd/kwd080007_e.htm", "Untreated Water")</f>
        <v>Untreated Water</v>
      </c>
      <c r="E2201" s="1" t="str">
        <f>HYPERLINK("http://geochem.nrcan.gc.ca/cdogs/content/dgp/dgp00002_e.htm", "Total")</f>
        <v>Total</v>
      </c>
      <c r="F2201" s="1" t="str">
        <f>HYPERLINK("http://geochem.nrcan.gc.ca/cdogs/content/agp/agp01500_e.htm", "SO4 | NONE | IEC")</f>
        <v>SO4 | NONE | IEC</v>
      </c>
      <c r="G2201" s="1" t="str">
        <f>HYPERLINK("http://geochem.nrcan.gc.ca/cdogs/content/mth/mth01114_e.htm", "1114")</f>
        <v>1114</v>
      </c>
      <c r="H2201" s="1" t="str">
        <f>HYPERLINK("http://geochem.nrcan.gc.ca/cdogs/content/bdl/bdl210486_e.htm", "210486")</f>
        <v>210486</v>
      </c>
      <c r="I2201" s="1" t="str">
        <f>HYPERLINK("http://geochem.nrcan.gc.ca/cdogs/content/prj/prj210100_e.htm", "210100")</f>
        <v>210100</v>
      </c>
      <c r="J2201" s="1" t="str">
        <f>HYPERLINK("http://geochem.nrcan.gc.ca/cdogs/content/svy/svy210159_e.htm", "210159")</f>
        <v>210159</v>
      </c>
      <c r="L2201" t="s">
        <v>1818</v>
      </c>
      <c r="M2201">
        <v>11.4</v>
      </c>
      <c r="N2201" t="s">
        <v>1818</v>
      </c>
      <c r="O2201" t="s">
        <v>9532</v>
      </c>
      <c r="P2201" t="s">
        <v>9533</v>
      </c>
      <c r="Q2201" t="s">
        <v>9534</v>
      </c>
      <c r="R2201" t="s">
        <v>9535</v>
      </c>
      <c r="T2201" t="s">
        <v>25</v>
      </c>
    </row>
    <row r="2202" spans="1:20" x14ac:dyDescent="0.25">
      <c r="C2202" t="s">
        <v>4746</v>
      </c>
      <c r="D2202" t="s">
        <v>4747</v>
      </c>
      <c r="E2202" s="1" t="str">
        <f>HYPERLINK("http://geochem.nrcan.gc.ca/cdogs/content/dgp/dgp00002_e.htm", "Total")</f>
        <v>Total</v>
      </c>
      <c r="F2202" s="1" t="str">
        <f>HYPERLINK("http://geochem.nrcan.gc.ca/cdogs/content/agp/agp01500_e.htm", "SO4 | NONE | IEC")</f>
        <v>SO4 | NONE | IEC</v>
      </c>
      <c r="G2202" s="1" t="str">
        <f>HYPERLINK("http://geochem.nrcan.gc.ca/cdogs/content/mth/mth01114_e.htm", "1114")</f>
        <v>1114</v>
      </c>
      <c r="H2202" s="1" t="str">
        <f>HYPERLINK("http://geochem.nrcan.gc.ca/cdogs/content/bdl/bdl210486_e.htm", "210486")</f>
        <v>210486</v>
      </c>
      <c r="L2202" t="s">
        <v>6007</v>
      </c>
      <c r="M2202">
        <v>9</v>
      </c>
      <c r="N2202">
        <v>9</v>
      </c>
      <c r="Q2202" t="s">
        <v>9536</v>
      </c>
      <c r="R2202" t="s">
        <v>9537</v>
      </c>
      <c r="T2202">
        <v>0</v>
      </c>
    </row>
    <row r="2203" spans="1:20" x14ac:dyDescent="0.25">
      <c r="A2203">
        <v>44.675966099999997</v>
      </c>
      <c r="B2203">
        <v>-76.475310800000003</v>
      </c>
      <c r="C2203" s="1" t="str">
        <f>HYPERLINK("http://geochem.nrcan.gc.ca/cdogs/content/kwd/kwd020016_e.htm", "Fluid (lake)")</f>
        <v>Fluid (lake)</v>
      </c>
      <c r="D2203" s="1" t="str">
        <f>HYPERLINK("http://geochem.nrcan.gc.ca/cdogs/content/kwd/kwd080007_e.htm", "Untreated Water")</f>
        <v>Untreated Water</v>
      </c>
      <c r="E2203" s="1" t="str">
        <f>HYPERLINK("http://geochem.nrcan.gc.ca/cdogs/content/dgp/dgp00002_e.htm", "Total")</f>
        <v>Total</v>
      </c>
      <c r="F2203" s="1" t="str">
        <f>HYPERLINK("http://geochem.nrcan.gc.ca/cdogs/content/agp/agp01500_e.htm", "SO4 | NONE | IEC")</f>
        <v>SO4 | NONE | IEC</v>
      </c>
      <c r="G2203" s="1" t="str">
        <f>HYPERLINK("http://geochem.nrcan.gc.ca/cdogs/content/mth/mth01114_e.htm", "1114")</f>
        <v>1114</v>
      </c>
      <c r="H2203" s="1" t="str">
        <f>HYPERLINK("http://geochem.nrcan.gc.ca/cdogs/content/bdl/bdl210486_e.htm", "210486")</f>
        <v>210486</v>
      </c>
      <c r="I2203" s="1" t="str">
        <f>HYPERLINK("http://geochem.nrcan.gc.ca/cdogs/content/prj/prj210100_e.htm", "210100")</f>
        <v>210100</v>
      </c>
      <c r="J2203" s="1" t="str">
        <f>HYPERLINK("http://geochem.nrcan.gc.ca/cdogs/content/svy/svy210159_e.htm", "210159")</f>
        <v>210159</v>
      </c>
      <c r="L2203" t="s">
        <v>1818</v>
      </c>
      <c r="M2203">
        <v>11.4</v>
      </c>
      <c r="N2203" t="s">
        <v>1818</v>
      </c>
      <c r="O2203" t="s">
        <v>9538</v>
      </c>
      <c r="P2203" t="s">
        <v>9539</v>
      </c>
      <c r="Q2203" t="s">
        <v>9540</v>
      </c>
      <c r="R2203" t="s">
        <v>9541</v>
      </c>
      <c r="T2203" t="s">
        <v>25</v>
      </c>
    </row>
    <row r="2204" spans="1:20" x14ac:dyDescent="0.25">
      <c r="A2204">
        <v>44.696638299999996</v>
      </c>
      <c r="B2204">
        <v>-76.499993200000006</v>
      </c>
      <c r="C2204" s="1" t="str">
        <f>HYPERLINK("http://geochem.nrcan.gc.ca/cdogs/content/kwd/kwd020016_e.htm", "Fluid (lake)")</f>
        <v>Fluid (lake)</v>
      </c>
      <c r="D2204" s="1" t="str">
        <f>HYPERLINK("http://geochem.nrcan.gc.ca/cdogs/content/kwd/kwd080007_e.htm", "Untreated Water")</f>
        <v>Untreated Water</v>
      </c>
      <c r="E2204" s="1" t="str">
        <f>HYPERLINK("http://geochem.nrcan.gc.ca/cdogs/content/dgp/dgp00002_e.htm", "Total")</f>
        <v>Total</v>
      </c>
      <c r="F2204" s="1" t="str">
        <f>HYPERLINK("http://geochem.nrcan.gc.ca/cdogs/content/agp/agp01500_e.htm", "SO4 | NONE | IEC")</f>
        <v>SO4 | NONE | IEC</v>
      </c>
      <c r="G2204" s="1" t="str">
        <f>HYPERLINK("http://geochem.nrcan.gc.ca/cdogs/content/mth/mth01114_e.htm", "1114")</f>
        <v>1114</v>
      </c>
      <c r="H2204" s="1" t="str">
        <f>HYPERLINK("http://geochem.nrcan.gc.ca/cdogs/content/bdl/bdl210486_e.htm", "210486")</f>
        <v>210486</v>
      </c>
      <c r="I2204" s="1" t="str">
        <f>HYPERLINK("http://geochem.nrcan.gc.ca/cdogs/content/prj/prj210100_e.htm", "210100")</f>
        <v>210100</v>
      </c>
      <c r="J2204" s="1" t="str">
        <f>HYPERLINK("http://geochem.nrcan.gc.ca/cdogs/content/svy/svy210159_e.htm", "210159")</f>
        <v>210159</v>
      </c>
      <c r="L2204" t="s">
        <v>1818</v>
      </c>
      <c r="M2204">
        <v>11.4</v>
      </c>
      <c r="N2204" t="s">
        <v>1818</v>
      </c>
      <c r="O2204" t="s">
        <v>9542</v>
      </c>
      <c r="P2204" t="s">
        <v>9543</v>
      </c>
      <c r="Q2204" t="s">
        <v>9544</v>
      </c>
      <c r="R2204" t="s">
        <v>9545</v>
      </c>
      <c r="T2204" t="s">
        <v>25</v>
      </c>
    </row>
    <row r="2205" spans="1:20" x14ac:dyDescent="0.25">
      <c r="A2205">
        <v>44.742804900000003</v>
      </c>
      <c r="B2205">
        <v>-76.534912399999996</v>
      </c>
      <c r="C2205" s="1" t="str">
        <f>HYPERLINK("http://geochem.nrcan.gc.ca/cdogs/content/kwd/kwd020016_e.htm", "Fluid (lake)")</f>
        <v>Fluid (lake)</v>
      </c>
      <c r="D2205" s="1" t="str">
        <f>HYPERLINK("http://geochem.nrcan.gc.ca/cdogs/content/kwd/kwd080007_e.htm", "Untreated Water")</f>
        <v>Untreated Water</v>
      </c>
      <c r="E2205" s="1" t="str">
        <f>HYPERLINK("http://geochem.nrcan.gc.ca/cdogs/content/dgp/dgp00002_e.htm", "Total")</f>
        <v>Total</v>
      </c>
      <c r="F2205" s="1" t="str">
        <f>HYPERLINK("http://geochem.nrcan.gc.ca/cdogs/content/agp/agp01500_e.htm", "SO4 | NONE | IEC")</f>
        <v>SO4 | NONE | IEC</v>
      </c>
      <c r="G2205" s="1" t="str">
        <f>HYPERLINK("http://geochem.nrcan.gc.ca/cdogs/content/mth/mth01114_e.htm", "1114")</f>
        <v>1114</v>
      </c>
      <c r="H2205" s="1" t="str">
        <f>HYPERLINK("http://geochem.nrcan.gc.ca/cdogs/content/bdl/bdl210486_e.htm", "210486")</f>
        <v>210486</v>
      </c>
      <c r="I2205" s="1" t="str">
        <f>HYPERLINK("http://geochem.nrcan.gc.ca/cdogs/content/prj/prj210100_e.htm", "210100")</f>
        <v>210100</v>
      </c>
      <c r="J2205" s="1" t="str">
        <f>HYPERLINK("http://geochem.nrcan.gc.ca/cdogs/content/svy/svy210159_e.htm", "210159")</f>
        <v>210159</v>
      </c>
      <c r="L2205" t="s">
        <v>5468</v>
      </c>
      <c r="M2205">
        <v>7.9</v>
      </c>
      <c r="N2205" t="s">
        <v>5468</v>
      </c>
      <c r="O2205" t="s">
        <v>9546</v>
      </c>
      <c r="P2205" t="s">
        <v>9547</v>
      </c>
      <c r="Q2205" t="s">
        <v>9548</v>
      </c>
      <c r="R2205" t="s">
        <v>9549</v>
      </c>
      <c r="T2205" t="s">
        <v>25</v>
      </c>
    </row>
    <row r="2206" spans="1:20" x14ac:dyDescent="0.25">
      <c r="A2206">
        <v>44.859879800000002</v>
      </c>
      <c r="B2206">
        <v>-76.236569900000006</v>
      </c>
      <c r="C2206" s="1" t="str">
        <f>HYPERLINK("http://geochem.nrcan.gc.ca/cdogs/content/kwd/kwd020016_e.htm", "Fluid (lake)")</f>
        <v>Fluid (lake)</v>
      </c>
      <c r="D2206" s="1" t="str">
        <f>HYPERLINK("http://geochem.nrcan.gc.ca/cdogs/content/kwd/kwd080007_e.htm", "Untreated Water")</f>
        <v>Untreated Water</v>
      </c>
      <c r="E2206" s="1" t="str">
        <f>HYPERLINK("http://geochem.nrcan.gc.ca/cdogs/content/dgp/dgp00002_e.htm", "Total")</f>
        <v>Total</v>
      </c>
      <c r="F2206" s="1" t="str">
        <f>HYPERLINK("http://geochem.nrcan.gc.ca/cdogs/content/agp/agp01500_e.htm", "SO4 | NONE | IEC")</f>
        <v>SO4 | NONE | IEC</v>
      </c>
      <c r="G2206" s="1" t="str">
        <f>HYPERLINK("http://geochem.nrcan.gc.ca/cdogs/content/mth/mth01114_e.htm", "1114")</f>
        <v>1114</v>
      </c>
      <c r="H2206" s="1" t="str">
        <f>HYPERLINK("http://geochem.nrcan.gc.ca/cdogs/content/bdl/bdl210486_e.htm", "210486")</f>
        <v>210486</v>
      </c>
      <c r="I2206" s="1" t="str">
        <f>HYPERLINK("http://geochem.nrcan.gc.ca/cdogs/content/prj/prj210100_e.htm", "210100")</f>
        <v>210100</v>
      </c>
      <c r="J2206" s="1" t="str">
        <f>HYPERLINK("http://geochem.nrcan.gc.ca/cdogs/content/svy/svy210159_e.htm", "210159")</f>
        <v>210159</v>
      </c>
      <c r="L2206" t="s">
        <v>958</v>
      </c>
      <c r="M2206">
        <v>11.2</v>
      </c>
      <c r="N2206" t="s">
        <v>958</v>
      </c>
      <c r="O2206" t="s">
        <v>9550</v>
      </c>
      <c r="P2206" t="s">
        <v>9551</v>
      </c>
      <c r="Q2206" t="s">
        <v>9552</v>
      </c>
      <c r="R2206" t="s">
        <v>9553</v>
      </c>
      <c r="T2206" t="s">
        <v>25</v>
      </c>
    </row>
    <row r="2207" spans="1:20" x14ac:dyDescent="0.25">
      <c r="A2207">
        <v>44.861039499999997</v>
      </c>
      <c r="B2207">
        <v>-76.206419100000005</v>
      </c>
      <c r="C2207" s="1" t="str">
        <f>HYPERLINK("http://geochem.nrcan.gc.ca/cdogs/content/kwd/kwd020016_e.htm", "Fluid (lake)")</f>
        <v>Fluid (lake)</v>
      </c>
      <c r="D2207" s="1" t="str">
        <f>HYPERLINK("http://geochem.nrcan.gc.ca/cdogs/content/kwd/kwd080007_e.htm", "Untreated Water")</f>
        <v>Untreated Water</v>
      </c>
      <c r="E2207" s="1" t="str">
        <f>HYPERLINK("http://geochem.nrcan.gc.ca/cdogs/content/dgp/dgp00002_e.htm", "Total")</f>
        <v>Total</v>
      </c>
      <c r="F2207" s="1" t="str">
        <f>HYPERLINK("http://geochem.nrcan.gc.ca/cdogs/content/agp/agp01500_e.htm", "SO4 | NONE | IEC")</f>
        <v>SO4 | NONE | IEC</v>
      </c>
      <c r="G2207" s="1" t="str">
        <f>HYPERLINK("http://geochem.nrcan.gc.ca/cdogs/content/mth/mth01114_e.htm", "1114")</f>
        <v>1114</v>
      </c>
      <c r="H2207" s="1" t="str">
        <f>HYPERLINK("http://geochem.nrcan.gc.ca/cdogs/content/bdl/bdl210486_e.htm", "210486")</f>
        <v>210486</v>
      </c>
      <c r="I2207" s="1" t="str">
        <f>HYPERLINK("http://geochem.nrcan.gc.ca/cdogs/content/prj/prj210100_e.htm", "210100")</f>
        <v>210100</v>
      </c>
      <c r="J2207" s="1" t="str">
        <f>HYPERLINK("http://geochem.nrcan.gc.ca/cdogs/content/svy/svy210159_e.htm", "210159")</f>
        <v>210159</v>
      </c>
      <c r="L2207" t="s">
        <v>296</v>
      </c>
      <c r="M2207">
        <v>10.1</v>
      </c>
      <c r="N2207" t="s">
        <v>296</v>
      </c>
      <c r="O2207" t="s">
        <v>9554</v>
      </c>
      <c r="P2207" t="s">
        <v>9555</v>
      </c>
      <c r="Q2207" t="s">
        <v>9556</v>
      </c>
      <c r="R2207" t="s">
        <v>9557</v>
      </c>
      <c r="T2207" t="s">
        <v>25</v>
      </c>
    </row>
    <row r="2208" spans="1:20" x14ac:dyDescent="0.25">
      <c r="A2208">
        <v>44.8491553</v>
      </c>
      <c r="B2208">
        <v>-76.216725199999999</v>
      </c>
      <c r="C2208" s="1" t="str">
        <f>HYPERLINK("http://geochem.nrcan.gc.ca/cdogs/content/kwd/kwd020016_e.htm", "Fluid (lake)")</f>
        <v>Fluid (lake)</v>
      </c>
      <c r="D2208" s="1" t="str">
        <f>HYPERLINK("http://geochem.nrcan.gc.ca/cdogs/content/kwd/kwd080007_e.htm", "Untreated Water")</f>
        <v>Untreated Water</v>
      </c>
      <c r="E2208" s="1" t="str">
        <f>HYPERLINK("http://geochem.nrcan.gc.ca/cdogs/content/dgp/dgp00002_e.htm", "Total")</f>
        <v>Total</v>
      </c>
      <c r="F2208" s="1" t="str">
        <f>HYPERLINK("http://geochem.nrcan.gc.ca/cdogs/content/agp/agp01500_e.htm", "SO4 | NONE | IEC")</f>
        <v>SO4 | NONE | IEC</v>
      </c>
      <c r="G2208" s="1" t="str">
        <f>HYPERLINK("http://geochem.nrcan.gc.ca/cdogs/content/mth/mth01114_e.htm", "1114")</f>
        <v>1114</v>
      </c>
      <c r="H2208" s="1" t="str">
        <f>HYPERLINK("http://geochem.nrcan.gc.ca/cdogs/content/bdl/bdl210486_e.htm", "210486")</f>
        <v>210486</v>
      </c>
      <c r="I2208" s="1" t="str">
        <f>HYPERLINK("http://geochem.nrcan.gc.ca/cdogs/content/prj/prj210100_e.htm", "210100")</f>
        <v>210100</v>
      </c>
      <c r="J2208" s="1" t="str">
        <f>HYPERLINK("http://geochem.nrcan.gc.ca/cdogs/content/svy/svy210159_e.htm", "210159")</f>
        <v>210159</v>
      </c>
      <c r="L2208" t="s">
        <v>296</v>
      </c>
      <c r="M2208">
        <v>10.1</v>
      </c>
      <c r="N2208" t="s">
        <v>296</v>
      </c>
      <c r="O2208" t="s">
        <v>9558</v>
      </c>
      <c r="P2208" t="s">
        <v>9559</v>
      </c>
      <c r="Q2208" t="s">
        <v>9560</v>
      </c>
      <c r="R2208" t="s">
        <v>9561</v>
      </c>
      <c r="T2208" t="s">
        <v>25</v>
      </c>
    </row>
    <row r="2209" spans="1:20" x14ac:dyDescent="0.25">
      <c r="A2209">
        <v>44.837576300000002</v>
      </c>
      <c r="B2209">
        <v>-76.235371299999997</v>
      </c>
      <c r="C2209" s="1" t="str">
        <f>HYPERLINK("http://geochem.nrcan.gc.ca/cdogs/content/kwd/kwd020016_e.htm", "Fluid (lake)")</f>
        <v>Fluid (lake)</v>
      </c>
      <c r="D2209" s="1" t="str">
        <f>HYPERLINK("http://geochem.nrcan.gc.ca/cdogs/content/kwd/kwd080007_e.htm", "Untreated Water")</f>
        <v>Untreated Water</v>
      </c>
      <c r="E2209" s="1" t="str">
        <f>HYPERLINK("http://geochem.nrcan.gc.ca/cdogs/content/dgp/dgp00002_e.htm", "Total")</f>
        <v>Total</v>
      </c>
      <c r="F2209" s="1" t="str">
        <f>HYPERLINK("http://geochem.nrcan.gc.ca/cdogs/content/agp/agp01500_e.htm", "SO4 | NONE | IEC")</f>
        <v>SO4 | NONE | IEC</v>
      </c>
      <c r="G2209" s="1" t="str">
        <f>HYPERLINK("http://geochem.nrcan.gc.ca/cdogs/content/mth/mth01114_e.htm", "1114")</f>
        <v>1114</v>
      </c>
      <c r="H2209" s="1" t="str">
        <f>HYPERLINK("http://geochem.nrcan.gc.ca/cdogs/content/bdl/bdl210486_e.htm", "210486")</f>
        <v>210486</v>
      </c>
      <c r="I2209" s="1" t="str">
        <f>HYPERLINK("http://geochem.nrcan.gc.ca/cdogs/content/prj/prj210100_e.htm", "210100")</f>
        <v>210100</v>
      </c>
      <c r="J2209" s="1" t="str">
        <f>HYPERLINK("http://geochem.nrcan.gc.ca/cdogs/content/svy/svy210159_e.htm", "210159")</f>
        <v>210159</v>
      </c>
      <c r="L2209" t="s">
        <v>296</v>
      </c>
      <c r="M2209">
        <v>10.1</v>
      </c>
      <c r="N2209" t="s">
        <v>296</v>
      </c>
      <c r="O2209" t="s">
        <v>9562</v>
      </c>
      <c r="P2209" t="s">
        <v>9563</v>
      </c>
      <c r="Q2209" t="s">
        <v>9564</v>
      </c>
      <c r="R2209" t="s">
        <v>9565</v>
      </c>
      <c r="T2209" t="s">
        <v>25</v>
      </c>
    </row>
    <row r="2210" spans="1:20" x14ac:dyDescent="0.25">
      <c r="A2210">
        <v>44.794636500000003</v>
      </c>
      <c r="B2210">
        <v>-76.244454300000001</v>
      </c>
      <c r="C2210" s="1" t="str">
        <f>HYPERLINK("http://geochem.nrcan.gc.ca/cdogs/content/kwd/kwd020016_e.htm", "Fluid (lake)")</f>
        <v>Fluid (lake)</v>
      </c>
      <c r="D2210" s="1" t="str">
        <f>HYPERLINK("http://geochem.nrcan.gc.ca/cdogs/content/kwd/kwd080007_e.htm", "Untreated Water")</f>
        <v>Untreated Water</v>
      </c>
      <c r="E2210" s="1" t="str">
        <f>HYPERLINK("http://geochem.nrcan.gc.ca/cdogs/content/dgp/dgp00002_e.htm", "Total")</f>
        <v>Total</v>
      </c>
      <c r="F2210" s="1" t="str">
        <f>HYPERLINK("http://geochem.nrcan.gc.ca/cdogs/content/agp/agp01500_e.htm", "SO4 | NONE | IEC")</f>
        <v>SO4 | NONE | IEC</v>
      </c>
      <c r="G2210" s="1" t="str">
        <f>HYPERLINK("http://geochem.nrcan.gc.ca/cdogs/content/mth/mth01114_e.htm", "1114")</f>
        <v>1114</v>
      </c>
      <c r="H2210" s="1" t="str">
        <f>HYPERLINK("http://geochem.nrcan.gc.ca/cdogs/content/bdl/bdl210486_e.htm", "210486")</f>
        <v>210486</v>
      </c>
      <c r="I2210" s="1" t="str">
        <f>HYPERLINK("http://geochem.nrcan.gc.ca/cdogs/content/prj/prj210100_e.htm", "210100")</f>
        <v>210100</v>
      </c>
      <c r="J2210" s="1" t="str">
        <f>HYPERLINK("http://geochem.nrcan.gc.ca/cdogs/content/svy/svy210159_e.htm", "210159")</f>
        <v>210159</v>
      </c>
      <c r="L2210" t="s">
        <v>547</v>
      </c>
      <c r="M2210">
        <v>8.6</v>
      </c>
      <c r="N2210" t="s">
        <v>547</v>
      </c>
      <c r="O2210" t="s">
        <v>9566</v>
      </c>
      <c r="P2210" t="s">
        <v>9567</v>
      </c>
      <c r="Q2210" t="s">
        <v>9568</v>
      </c>
      <c r="R2210" t="s">
        <v>9569</v>
      </c>
      <c r="T2210" t="s">
        <v>25</v>
      </c>
    </row>
    <row r="2211" spans="1:20" x14ac:dyDescent="0.25">
      <c r="A2211">
        <v>44.779726099999998</v>
      </c>
      <c r="B2211">
        <v>-76.255458200000007</v>
      </c>
      <c r="C2211" s="1" t="str">
        <f>HYPERLINK("http://geochem.nrcan.gc.ca/cdogs/content/kwd/kwd020016_e.htm", "Fluid (lake)")</f>
        <v>Fluid (lake)</v>
      </c>
      <c r="D2211" s="1" t="str">
        <f>HYPERLINK("http://geochem.nrcan.gc.ca/cdogs/content/kwd/kwd080007_e.htm", "Untreated Water")</f>
        <v>Untreated Water</v>
      </c>
      <c r="E2211" s="1" t="str">
        <f>HYPERLINK("http://geochem.nrcan.gc.ca/cdogs/content/dgp/dgp00002_e.htm", "Total")</f>
        <v>Total</v>
      </c>
      <c r="F2211" s="1" t="str">
        <f>HYPERLINK("http://geochem.nrcan.gc.ca/cdogs/content/agp/agp01500_e.htm", "SO4 | NONE | IEC")</f>
        <v>SO4 | NONE | IEC</v>
      </c>
      <c r="G2211" s="1" t="str">
        <f>HYPERLINK("http://geochem.nrcan.gc.ca/cdogs/content/mth/mth01114_e.htm", "1114")</f>
        <v>1114</v>
      </c>
      <c r="H2211" s="1" t="str">
        <f>HYPERLINK("http://geochem.nrcan.gc.ca/cdogs/content/bdl/bdl210486_e.htm", "210486")</f>
        <v>210486</v>
      </c>
      <c r="I2211" s="1" t="str">
        <f>HYPERLINK("http://geochem.nrcan.gc.ca/cdogs/content/prj/prj210100_e.htm", "210100")</f>
        <v>210100</v>
      </c>
      <c r="J2211" s="1" t="str">
        <f>HYPERLINK("http://geochem.nrcan.gc.ca/cdogs/content/svy/svy210159_e.htm", "210159")</f>
        <v>210159</v>
      </c>
      <c r="L2211" t="s">
        <v>5609</v>
      </c>
      <c r="M2211">
        <v>10.8</v>
      </c>
      <c r="N2211" t="s">
        <v>5609</v>
      </c>
      <c r="O2211" t="s">
        <v>9570</v>
      </c>
      <c r="P2211" t="s">
        <v>9571</v>
      </c>
      <c r="Q2211" t="s">
        <v>9572</v>
      </c>
      <c r="R2211" t="s">
        <v>9573</v>
      </c>
      <c r="T2211" t="s">
        <v>25</v>
      </c>
    </row>
    <row r="2212" spans="1:20" x14ac:dyDescent="0.25">
      <c r="A2212">
        <v>44.779726099999998</v>
      </c>
      <c r="B2212">
        <v>-76.255458200000007</v>
      </c>
      <c r="C2212" s="1" t="str">
        <f>HYPERLINK("http://geochem.nrcan.gc.ca/cdogs/content/kwd/kwd020016_e.htm", "Fluid (lake)")</f>
        <v>Fluid (lake)</v>
      </c>
      <c r="D2212" s="1" t="str">
        <f>HYPERLINK("http://geochem.nrcan.gc.ca/cdogs/content/kwd/kwd080007_e.htm", "Untreated Water")</f>
        <v>Untreated Water</v>
      </c>
      <c r="E2212" s="1" t="str">
        <f>HYPERLINK("http://geochem.nrcan.gc.ca/cdogs/content/dgp/dgp00002_e.htm", "Total")</f>
        <v>Total</v>
      </c>
      <c r="F2212" s="1" t="str">
        <f>HYPERLINK("http://geochem.nrcan.gc.ca/cdogs/content/agp/agp01500_e.htm", "SO4 | NONE | IEC")</f>
        <v>SO4 | NONE | IEC</v>
      </c>
      <c r="G2212" s="1" t="str">
        <f>HYPERLINK("http://geochem.nrcan.gc.ca/cdogs/content/mth/mth01114_e.htm", "1114")</f>
        <v>1114</v>
      </c>
      <c r="H2212" s="1" t="str">
        <f>HYPERLINK("http://geochem.nrcan.gc.ca/cdogs/content/bdl/bdl210486_e.htm", "210486")</f>
        <v>210486</v>
      </c>
      <c r="I2212" s="1" t="str">
        <f>HYPERLINK("http://geochem.nrcan.gc.ca/cdogs/content/prj/prj210100_e.htm", "210100")</f>
        <v>210100</v>
      </c>
      <c r="J2212" s="1" t="str">
        <f>HYPERLINK("http://geochem.nrcan.gc.ca/cdogs/content/svy/svy210159_e.htm", "210159")</f>
        <v>210159</v>
      </c>
      <c r="L2212" t="s">
        <v>5609</v>
      </c>
      <c r="M2212">
        <v>10.8</v>
      </c>
      <c r="N2212" t="s">
        <v>5609</v>
      </c>
      <c r="O2212" t="s">
        <v>9570</v>
      </c>
      <c r="P2212" t="s">
        <v>9574</v>
      </c>
      <c r="Q2212" t="s">
        <v>9575</v>
      </c>
      <c r="R2212" t="s">
        <v>9576</v>
      </c>
      <c r="T2212" t="s">
        <v>25</v>
      </c>
    </row>
    <row r="2213" spans="1:20" x14ac:dyDescent="0.25">
      <c r="A2213">
        <v>44.774960200000002</v>
      </c>
      <c r="B2213">
        <v>-76.297668999999999</v>
      </c>
      <c r="C2213" s="1" t="str">
        <f>HYPERLINK("http://geochem.nrcan.gc.ca/cdogs/content/kwd/kwd020016_e.htm", "Fluid (lake)")</f>
        <v>Fluid (lake)</v>
      </c>
      <c r="D2213" s="1" t="str">
        <f>HYPERLINK("http://geochem.nrcan.gc.ca/cdogs/content/kwd/kwd080007_e.htm", "Untreated Water")</f>
        <v>Untreated Water</v>
      </c>
      <c r="E2213" s="1" t="str">
        <f>HYPERLINK("http://geochem.nrcan.gc.ca/cdogs/content/dgp/dgp00002_e.htm", "Total")</f>
        <v>Total</v>
      </c>
      <c r="F2213" s="1" t="str">
        <f>HYPERLINK("http://geochem.nrcan.gc.ca/cdogs/content/agp/agp01500_e.htm", "SO4 | NONE | IEC")</f>
        <v>SO4 | NONE | IEC</v>
      </c>
      <c r="G2213" s="1" t="str">
        <f>HYPERLINK("http://geochem.nrcan.gc.ca/cdogs/content/mth/mth01114_e.htm", "1114")</f>
        <v>1114</v>
      </c>
      <c r="H2213" s="1" t="str">
        <f>HYPERLINK("http://geochem.nrcan.gc.ca/cdogs/content/bdl/bdl210486_e.htm", "210486")</f>
        <v>210486</v>
      </c>
      <c r="I2213" s="1" t="str">
        <f>HYPERLINK("http://geochem.nrcan.gc.ca/cdogs/content/prj/prj210100_e.htm", "210100")</f>
        <v>210100</v>
      </c>
      <c r="J2213" s="1" t="str">
        <f>HYPERLINK("http://geochem.nrcan.gc.ca/cdogs/content/svy/svy210159_e.htm", "210159")</f>
        <v>210159</v>
      </c>
      <c r="L2213" t="s">
        <v>5498</v>
      </c>
      <c r="M2213">
        <v>8.6999999999999993</v>
      </c>
      <c r="N2213" t="s">
        <v>5498</v>
      </c>
      <c r="O2213" t="s">
        <v>9577</v>
      </c>
      <c r="P2213" t="s">
        <v>9578</v>
      </c>
      <c r="Q2213" t="s">
        <v>9579</v>
      </c>
      <c r="R2213" t="s">
        <v>9580</v>
      </c>
      <c r="T2213" t="s">
        <v>25</v>
      </c>
    </row>
    <row r="2214" spans="1:20" x14ac:dyDescent="0.25">
      <c r="C2214" t="s">
        <v>4746</v>
      </c>
      <c r="D2214" t="s">
        <v>4747</v>
      </c>
      <c r="E2214" s="1" t="str">
        <f>HYPERLINK("http://geochem.nrcan.gc.ca/cdogs/content/dgp/dgp00002_e.htm", "Total")</f>
        <v>Total</v>
      </c>
      <c r="F2214" s="1" t="str">
        <f>HYPERLINK("http://geochem.nrcan.gc.ca/cdogs/content/agp/agp01500_e.htm", "SO4 | NONE | IEC")</f>
        <v>SO4 | NONE | IEC</v>
      </c>
      <c r="G2214" s="1" t="str">
        <f>HYPERLINK("http://geochem.nrcan.gc.ca/cdogs/content/mth/mth01114_e.htm", "1114")</f>
        <v>1114</v>
      </c>
      <c r="H2214" s="1" t="str">
        <f>HYPERLINK("http://geochem.nrcan.gc.ca/cdogs/content/bdl/bdl210486_e.htm", "210486")</f>
        <v>210486</v>
      </c>
      <c r="L2214" t="s">
        <v>669</v>
      </c>
      <c r="M2214">
        <v>8.9</v>
      </c>
      <c r="N2214">
        <v>8.9</v>
      </c>
      <c r="Q2214" t="s">
        <v>9581</v>
      </c>
      <c r="R2214" t="s">
        <v>9582</v>
      </c>
      <c r="T2214">
        <v>0</v>
      </c>
    </row>
    <row r="2215" spans="1:20" x14ac:dyDescent="0.25">
      <c r="A2215">
        <v>44.756614800000001</v>
      </c>
      <c r="B2215">
        <v>-76.318924300000006</v>
      </c>
      <c r="C2215" s="1" t="str">
        <f>HYPERLINK("http://geochem.nrcan.gc.ca/cdogs/content/kwd/kwd020016_e.htm", "Fluid (lake)")</f>
        <v>Fluid (lake)</v>
      </c>
      <c r="D2215" s="1" t="str">
        <f>HYPERLINK("http://geochem.nrcan.gc.ca/cdogs/content/kwd/kwd080007_e.htm", "Untreated Water")</f>
        <v>Untreated Water</v>
      </c>
      <c r="E2215" s="1" t="str">
        <f>HYPERLINK("http://geochem.nrcan.gc.ca/cdogs/content/dgp/dgp00002_e.htm", "Total")</f>
        <v>Total</v>
      </c>
      <c r="F2215" s="1" t="str">
        <f>HYPERLINK("http://geochem.nrcan.gc.ca/cdogs/content/agp/agp01500_e.htm", "SO4 | NONE | IEC")</f>
        <v>SO4 | NONE | IEC</v>
      </c>
      <c r="G2215" s="1" t="str">
        <f>HYPERLINK("http://geochem.nrcan.gc.ca/cdogs/content/mth/mth01114_e.htm", "1114")</f>
        <v>1114</v>
      </c>
      <c r="H2215" s="1" t="str">
        <f>HYPERLINK("http://geochem.nrcan.gc.ca/cdogs/content/bdl/bdl210486_e.htm", "210486")</f>
        <v>210486</v>
      </c>
      <c r="I2215" s="1" t="str">
        <f>HYPERLINK("http://geochem.nrcan.gc.ca/cdogs/content/prj/prj210100_e.htm", "210100")</f>
        <v>210100</v>
      </c>
      <c r="J2215" s="1" t="str">
        <f>HYPERLINK("http://geochem.nrcan.gc.ca/cdogs/content/svy/svy210159_e.htm", "210159")</f>
        <v>210159</v>
      </c>
      <c r="L2215" t="s">
        <v>2559</v>
      </c>
      <c r="M2215">
        <v>8.4</v>
      </c>
      <c r="N2215" t="s">
        <v>2559</v>
      </c>
      <c r="O2215" t="s">
        <v>9583</v>
      </c>
      <c r="P2215" t="s">
        <v>9584</v>
      </c>
      <c r="Q2215" t="s">
        <v>9585</v>
      </c>
      <c r="R2215" t="s">
        <v>9586</v>
      </c>
      <c r="T2215" t="s">
        <v>25</v>
      </c>
    </row>
    <row r="2216" spans="1:20" x14ac:dyDescent="0.25">
      <c r="A2216">
        <v>44.795113000000001</v>
      </c>
      <c r="B2216">
        <v>-76.334622199999998</v>
      </c>
      <c r="C2216" s="1" t="str">
        <f>HYPERLINK("http://geochem.nrcan.gc.ca/cdogs/content/kwd/kwd020016_e.htm", "Fluid (lake)")</f>
        <v>Fluid (lake)</v>
      </c>
      <c r="D2216" s="1" t="str">
        <f>HYPERLINK("http://geochem.nrcan.gc.ca/cdogs/content/kwd/kwd080007_e.htm", "Untreated Water")</f>
        <v>Untreated Water</v>
      </c>
      <c r="E2216" s="1" t="str">
        <f>HYPERLINK("http://geochem.nrcan.gc.ca/cdogs/content/dgp/dgp00002_e.htm", "Total")</f>
        <v>Total</v>
      </c>
      <c r="F2216" s="1" t="str">
        <f>HYPERLINK("http://geochem.nrcan.gc.ca/cdogs/content/agp/agp01500_e.htm", "SO4 | NONE | IEC")</f>
        <v>SO4 | NONE | IEC</v>
      </c>
      <c r="G2216" s="1" t="str">
        <f>HYPERLINK("http://geochem.nrcan.gc.ca/cdogs/content/mth/mth01114_e.htm", "1114")</f>
        <v>1114</v>
      </c>
      <c r="H2216" s="1" t="str">
        <f>HYPERLINK("http://geochem.nrcan.gc.ca/cdogs/content/bdl/bdl210486_e.htm", "210486")</f>
        <v>210486</v>
      </c>
      <c r="I2216" s="1" t="str">
        <f>HYPERLINK("http://geochem.nrcan.gc.ca/cdogs/content/prj/prj210100_e.htm", "210100")</f>
        <v>210100</v>
      </c>
      <c r="J2216" s="1" t="str">
        <f>HYPERLINK("http://geochem.nrcan.gc.ca/cdogs/content/svy/svy210159_e.htm", "210159")</f>
        <v>210159</v>
      </c>
      <c r="L2216" t="s">
        <v>184</v>
      </c>
      <c r="M2216">
        <v>9.3000000000000007</v>
      </c>
      <c r="N2216" t="s">
        <v>184</v>
      </c>
      <c r="O2216" t="s">
        <v>9587</v>
      </c>
      <c r="P2216" t="s">
        <v>9588</v>
      </c>
      <c r="Q2216" t="s">
        <v>9589</v>
      </c>
      <c r="R2216" t="s">
        <v>9590</v>
      </c>
      <c r="T2216" t="s">
        <v>25</v>
      </c>
    </row>
    <row r="2217" spans="1:20" x14ac:dyDescent="0.25">
      <c r="A2217">
        <v>44.781046500000002</v>
      </c>
      <c r="B2217">
        <v>-76.345041499999994</v>
      </c>
      <c r="C2217" s="1" t="str">
        <f>HYPERLINK("http://geochem.nrcan.gc.ca/cdogs/content/kwd/kwd020016_e.htm", "Fluid (lake)")</f>
        <v>Fluid (lake)</v>
      </c>
      <c r="D2217" s="1" t="str">
        <f>HYPERLINK("http://geochem.nrcan.gc.ca/cdogs/content/kwd/kwd080007_e.htm", "Untreated Water")</f>
        <v>Untreated Water</v>
      </c>
      <c r="E2217" s="1" t="str">
        <f>HYPERLINK("http://geochem.nrcan.gc.ca/cdogs/content/dgp/dgp00002_e.htm", "Total")</f>
        <v>Total</v>
      </c>
      <c r="F2217" s="1" t="str">
        <f>HYPERLINK("http://geochem.nrcan.gc.ca/cdogs/content/agp/agp01500_e.htm", "SO4 | NONE | IEC")</f>
        <v>SO4 | NONE | IEC</v>
      </c>
      <c r="G2217" s="1" t="str">
        <f>HYPERLINK("http://geochem.nrcan.gc.ca/cdogs/content/mth/mth01114_e.htm", "1114")</f>
        <v>1114</v>
      </c>
      <c r="H2217" s="1" t="str">
        <f>HYPERLINK("http://geochem.nrcan.gc.ca/cdogs/content/bdl/bdl210486_e.htm", "210486")</f>
        <v>210486</v>
      </c>
      <c r="I2217" s="1" t="str">
        <f>HYPERLINK("http://geochem.nrcan.gc.ca/cdogs/content/prj/prj210100_e.htm", "210100")</f>
        <v>210100</v>
      </c>
      <c r="J2217" s="1" t="str">
        <f>HYPERLINK("http://geochem.nrcan.gc.ca/cdogs/content/svy/svy210159_e.htm", "210159")</f>
        <v>210159</v>
      </c>
      <c r="L2217" t="s">
        <v>184</v>
      </c>
      <c r="M2217">
        <v>9.3000000000000007</v>
      </c>
      <c r="N2217" t="s">
        <v>184</v>
      </c>
      <c r="O2217" t="s">
        <v>9591</v>
      </c>
      <c r="P2217" t="s">
        <v>9592</v>
      </c>
      <c r="Q2217" t="s">
        <v>9593</v>
      </c>
      <c r="R2217" t="s">
        <v>9594</v>
      </c>
      <c r="T2217" t="s">
        <v>25</v>
      </c>
    </row>
    <row r="2218" spans="1:20" x14ac:dyDescent="0.25">
      <c r="A2218">
        <v>44.767667099999997</v>
      </c>
      <c r="B2218">
        <v>-76.363545099999996</v>
      </c>
      <c r="C2218" s="1" t="str">
        <f>HYPERLINK("http://geochem.nrcan.gc.ca/cdogs/content/kwd/kwd020016_e.htm", "Fluid (lake)")</f>
        <v>Fluid (lake)</v>
      </c>
      <c r="D2218" s="1" t="str">
        <f>HYPERLINK("http://geochem.nrcan.gc.ca/cdogs/content/kwd/kwd080007_e.htm", "Untreated Water")</f>
        <v>Untreated Water</v>
      </c>
      <c r="E2218" s="1" t="str">
        <f>HYPERLINK("http://geochem.nrcan.gc.ca/cdogs/content/dgp/dgp00002_e.htm", "Total")</f>
        <v>Total</v>
      </c>
      <c r="F2218" s="1" t="str">
        <f>HYPERLINK("http://geochem.nrcan.gc.ca/cdogs/content/agp/agp01500_e.htm", "SO4 | NONE | IEC")</f>
        <v>SO4 | NONE | IEC</v>
      </c>
      <c r="G2218" s="1" t="str">
        <f>HYPERLINK("http://geochem.nrcan.gc.ca/cdogs/content/mth/mth01114_e.htm", "1114")</f>
        <v>1114</v>
      </c>
      <c r="H2218" s="1" t="str">
        <f>HYPERLINK("http://geochem.nrcan.gc.ca/cdogs/content/bdl/bdl210486_e.htm", "210486")</f>
        <v>210486</v>
      </c>
      <c r="I2218" s="1" t="str">
        <f>HYPERLINK("http://geochem.nrcan.gc.ca/cdogs/content/prj/prj210100_e.htm", "210100")</f>
        <v>210100</v>
      </c>
      <c r="J2218" s="1" t="str">
        <f>HYPERLINK("http://geochem.nrcan.gc.ca/cdogs/content/svy/svy210159_e.htm", "210159")</f>
        <v>210159</v>
      </c>
      <c r="L2218" t="s">
        <v>5498</v>
      </c>
      <c r="M2218">
        <v>8.6999999999999993</v>
      </c>
      <c r="N2218" t="s">
        <v>5498</v>
      </c>
      <c r="O2218" t="s">
        <v>9595</v>
      </c>
      <c r="P2218" t="s">
        <v>9596</v>
      </c>
      <c r="Q2218" t="s">
        <v>9597</v>
      </c>
      <c r="R2218" t="s">
        <v>9598</v>
      </c>
      <c r="T2218" t="s">
        <v>25</v>
      </c>
    </row>
    <row r="2219" spans="1:20" x14ac:dyDescent="0.25">
      <c r="A2219">
        <v>44.7267285</v>
      </c>
      <c r="B2219">
        <v>-76.375260499999996</v>
      </c>
      <c r="C2219" s="1" t="str">
        <f>HYPERLINK("http://geochem.nrcan.gc.ca/cdogs/content/kwd/kwd020016_e.htm", "Fluid (lake)")</f>
        <v>Fluid (lake)</v>
      </c>
      <c r="D2219" s="1" t="str">
        <f>HYPERLINK("http://geochem.nrcan.gc.ca/cdogs/content/kwd/kwd080007_e.htm", "Untreated Water")</f>
        <v>Untreated Water</v>
      </c>
      <c r="E2219" s="1" t="str">
        <f>HYPERLINK("http://geochem.nrcan.gc.ca/cdogs/content/dgp/dgp00002_e.htm", "Total")</f>
        <v>Total</v>
      </c>
      <c r="F2219" s="1" t="str">
        <f>HYPERLINK("http://geochem.nrcan.gc.ca/cdogs/content/agp/agp01500_e.htm", "SO4 | NONE | IEC")</f>
        <v>SO4 | NONE | IEC</v>
      </c>
      <c r="G2219" s="1" t="str">
        <f>HYPERLINK("http://geochem.nrcan.gc.ca/cdogs/content/mth/mth01114_e.htm", "1114")</f>
        <v>1114</v>
      </c>
      <c r="H2219" s="1" t="str">
        <f>HYPERLINK("http://geochem.nrcan.gc.ca/cdogs/content/bdl/bdl210486_e.htm", "210486")</f>
        <v>210486</v>
      </c>
      <c r="I2219" s="1" t="str">
        <f>HYPERLINK("http://geochem.nrcan.gc.ca/cdogs/content/prj/prj210100_e.htm", "210100")</f>
        <v>210100</v>
      </c>
      <c r="J2219" s="1" t="str">
        <f>HYPERLINK("http://geochem.nrcan.gc.ca/cdogs/content/svy/svy210159_e.htm", "210159")</f>
        <v>210159</v>
      </c>
      <c r="L2219" t="s">
        <v>3259</v>
      </c>
      <c r="M2219">
        <v>2.9</v>
      </c>
      <c r="N2219" t="s">
        <v>3259</v>
      </c>
      <c r="O2219" t="s">
        <v>9599</v>
      </c>
      <c r="P2219" t="s">
        <v>9600</v>
      </c>
      <c r="Q2219" t="s">
        <v>9601</v>
      </c>
      <c r="R2219" t="s">
        <v>9602</v>
      </c>
      <c r="T2219" t="s">
        <v>25</v>
      </c>
    </row>
    <row r="2220" spans="1:20" x14ac:dyDescent="0.25">
      <c r="A2220">
        <v>44.721966700000003</v>
      </c>
      <c r="B2220">
        <v>-76.422966299999999</v>
      </c>
      <c r="C2220" s="1" t="str">
        <f>HYPERLINK("http://geochem.nrcan.gc.ca/cdogs/content/kwd/kwd020016_e.htm", "Fluid (lake)")</f>
        <v>Fluid (lake)</v>
      </c>
      <c r="D2220" s="1" t="str">
        <f>HYPERLINK("http://geochem.nrcan.gc.ca/cdogs/content/kwd/kwd080007_e.htm", "Untreated Water")</f>
        <v>Untreated Water</v>
      </c>
      <c r="E2220" s="1" t="str">
        <f>HYPERLINK("http://geochem.nrcan.gc.ca/cdogs/content/dgp/dgp00002_e.htm", "Total")</f>
        <v>Total</v>
      </c>
      <c r="F2220" s="1" t="str">
        <f>HYPERLINK("http://geochem.nrcan.gc.ca/cdogs/content/agp/agp01500_e.htm", "SO4 | NONE | IEC")</f>
        <v>SO4 | NONE | IEC</v>
      </c>
      <c r="G2220" s="1" t="str">
        <f>HYPERLINK("http://geochem.nrcan.gc.ca/cdogs/content/mth/mth01114_e.htm", "1114")</f>
        <v>1114</v>
      </c>
      <c r="H2220" s="1" t="str">
        <f>HYPERLINK("http://geochem.nrcan.gc.ca/cdogs/content/bdl/bdl210486_e.htm", "210486")</f>
        <v>210486</v>
      </c>
      <c r="I2220" s="1" t="str">
        <f>HYPERLINK("http://geochem.nrcan.gc.ca/cdogs/content/prj/prj210100_e.htm", "210100")</f>
        <v>210100</v>
      </c>
      <c r="J2220" s="1" t="str">
        <f>HYPERLINK("http://geochem.nrcan.gc.ca/cdogs/content/svy/svy210159_e.htm", "210159")</f>
        <v>210159</v>
      </c>
      <c r="L2220" t="s">
        <v>5835</v>
      </c>
      <c r="M2220">
        <v>10</v>
      </c>
      <c r="N2220" t="s">
        <v>5835</v>
      </c>
      <c r="O2220" t="s">
        <v>9603</v>
      </c>
      <c r="P2220" t="s">
        <v>9604</v>
      </c>
      <c r="Q2220" t="s">
        <v>9605</v>
      </c>
      <c r="R2220" t="s">
        <v>9606</v>
      </c>
      <c r="T2220" t="s">
        <v>25</v>
      </c>
    </row>
    <row r="2221" spans="1:20" x14ac:dyDescent="0.25">
      <c r="A2221">
        <v>44.750677199999998</v>
      </c>
      <c r="B2221">
        <v>-76.435003199999997</v>
      </c>
      <c r="C2221" s="1" t="str">
        <f>HYPERLINK("http://geochem.nrcan.gc.ca/cdogs/content/kwd/kwd020016_e.htm", "Fluid (lake)")</f>
        <v>Fluid (lake)</v>
      </c>
      <c r="D2221" s="1" t="str">
        <f>HYPERLINK("http://geochem.nrcan.gc.ca/cdogs/content/kwd/kwd080007_e.htm", "Untreated Water")</f>
        <v>Untreated Water</v>
      </c>
      <c r="E2221" s="1" t="str">
        <f>HYPERLINK("http://geochem.nrcan.gc.ca/cdogs/content/dgp/dgp00002_e.htm", "Total")</f>
        <v>Total</v>
      </c>
      <c r="F2221" s="1" t="str">
        <f>HYPERLINK("http://geochem.nrcan.gc.ca/cdogs/content/agp/agp01500_e.htm", "SO4 | NONE | IEC")</f>
        <v>SO4 | NONE | IEC</v>
      </c>
      <c r="G2221" s="1" t="str">
        <f>HYPERLINK("http://geochem.nrcan.gc.ca/cdogs/content/mth/mth01114_e.htm", "1114")</f>
        <v>1114</v>
      </c>
      <c r="H2221" s="1" t="str">
        <f>HYPERLINK("http://geochem.nrcan.gc.ca/cdogs/content/bdl/bdl210486_e.htm", "210486")</f>
        <v>210486</v>
      </c>
      <c r="I2221" s="1" t="str">
        <f>HYPERLINK("http://geochem.nrcan.gc.ca/cdogs/content/prj/prj210100_e.htm", "210100")</f>
        <v>210100</v>
      </c>
      <c r="J2221" s="1" t="str">
        <f>HYPERLINK("http://geochem.nrcan.gc.ca/cdogs/content/svy/svy210159_e.htm", "210159")</f>
        <v>210159</v>
      </c>
      <c r="L2221" t="s">
        <v>1150</v>
      </c>
      <c r="M2221">
        <v>7</v>
      </c>
      <c r="N2221" t="s">
        <v>1150</v>
      </c>
      <c r="O2221" t="s">
        <v>9607</v>
      </c>
      <c r="P2221" t="s">
        <v>9608</v>
      </c>
      <c r="Q2221" t="s">
        <v>9609</v>
      </c>
      <c r="R2221" t="s">
        <v>9610</v>
      </c>
      <c r="T2221" t="s">
        <v>25</v>
      </c>
    </row>
    <row r="2222" spans="1:20" x14ac:dyDescent="0.25">
      <c r="A2222">
        <v>44.736577199999999</v>
      </c>
      <c r="B2222">
        <v>-76.472645900000003</v>
      </c>
      <c r="C2222" s="1" t="str">
        <f>HYPERLINK("http://geochem.nrcan.gc.ca/cdogs/content/kwd/kwd020016_e.htm", "Fluid (lake)")</f>
        <v>Fluid (lake)</v>
      </c>
      <c r="D2222" s="1" t="str">
        <f>HYPERLINK("http://geochem.nrcan.gc.ca/cdogs/content/kwd/kwd080007_e.htm", "Untreated Water")</f>
        <v>Untreated Water</v>
      </c>
      <c r="E2222" s="1" t="str">
        <f>HYPERLINK("http://geochem.nrcan.gc.ca/cdogs/content/dgp/dgp00002_e.htm", "Total")</f>
        <v>Total</v>
      </c>
      <c r="F2222" s="1" t="str">
        <f>HYPERLINK("http://geochem.nrcan.gc.ca/cdogs/content/agp/agp01500_e.htm", "SO4 | NONE | IEC")</f>
        <v>SO4 | NONE | IEC</v>
      </c>
      <c r="G2222" s="1" t="str">
        <f>HYPERLINK("http://geochem.nrcan.gc.ca/cdogs/content/mth/mth01114_e.htm", "1114")</f>
        <v>1114</v>
      </c>
      <c r="H2222" s="1" t="str">
        <f>HYPERLINK("http://geochem.nrcan.gc.ca/cdogs/content/bdl/bdl210486_e.htm", "210486")</f>
        <v>210486</v>
      </c>
      <c r="I2222" s="1" t="str">
        <f>HYPERLINK("http://geochem.nrcan.gc.ca/cdogs/content/prj/prj210100_e.htm", "210100")</f>
        <v>210100</v>
      </c>
      <c r="J2222" s="1" t="str">
        <f>HYPERLINK("http://geochem.nrcan.gc.ca/cdogs/content/svy/svy210159_e.htm", "210159")</f>
        <v>210159</v>
      </c>
      <c r="L2222" t="s">
        <v>796</v>
      </c>
      <c r="M2222">
        <v>0.9</v>
      </c>
      <c r="N2222" t="s">
        <v>796</v>
      </c>
      <c r="O2222" t="s">
        <v>9611</v>
      </c>
      <c r="P2222" t="s">
        <v>9612</v>
      </c>
      <c r="Q2222" t="s">
        <v>9613</v>
      </c>
      <c r="R2222" t="s">
        <v>9614</v>
      </c>
      <c r="T2222" t="s">
        <v>25</v>
      </c>
    </row>
    <row r="2223" spans="1:20" x14ac:dyDescent="0.25">
      <c r="A2223">
        <v>44.762929900000003</v>
      </c>
      <c r="B2223">
        <v>-76.491764200000006</v>
      </c>
      <c r="C2223" s="1" t="str">
        <f>HYPERLINK("http://geochem.nrcan.gc.ca/cdogs/content/kwd/kwd020016_e.htm", "Fluid (lake)")</f>
        <v>Fluid (lake)</v>
      </c>
      <c r="D2223" s="1" t="str">
        <f>HYPERLINK("http://geochem.nrcan.gc.ca/cdogs/content/kwd/kwd080007_e.htm", "Untreated Water")</f>
        <v>Untreated Water</v>
      </c>
      <c r="E2223" s="1" t="str">
        <f>HYPERLINK("http://geochem.nrcan.gc.ca/cdogs/content/dgp/dgp00002_e.htm", "Total")</f>
        <v>Total</v>
      </c>
      <c r="F2223" s="1" t="str">
        <f>HYPERLINK("http://geochem.nrcan.gc.ca/cdogs/content/agp/agp01500_e.htm", "SO4 | NONE | IEC")</f>
        <v>SO4 | NONE | IEC</v>
      </c>
      <c r="G2223" s="1" t="str">
        <f>HYPERLINK("http://geochem.nrcan.gc.ca/cdogs/content/mth/mth01114_e.htm", "1114")</f>
        <v>1114</v>
      </c>
      <c r="H2223" s="1" t="str">
        <f>HYPERLINK("http://geochem.nrcan.gc.ca/cdogs/content/bdl/bdl210486_e.htm", "210486")</f>
        <v>210486</v>
      </c>
      <c r="I2223" s="1" t="str">
        <f>HYPERLINK("http://geochem.nrcan.gc.ca/cdogs/content/prj/prj210100_e.htm", "210100")</f>
        <v>210100</v>
      </c>
      <c r="J2223" s="1" t="str">
        <f>HYPERLINK("http://geochem.nrcan.gc.ca/cdogs/content/svy/svy210159_e.htm", "210159")</f>
        <v>210159</v>
      </c>
      <c r="L2223" t="s">
        <v>2390</v>
      </c>
      <c r="M2223">
        <v>10.199999999999999</v>
      </c>
      <c r="N2223" t="s">
        <v>2390</v>
      </c>
      <c r="O2223" t="s">
        <v>9615</v>
      </c>
      <c r="P2223" t="s">
        <v>9616</v>
      </c>
      <c r="Q2223" t="s">
        <v>9617</v>
      </c>
      <c r="R2223" t="s">
        <v>9618</v>
      </c>
      <c r="T2223" t="s">
        <v>25</v>
      </c>
    </row>
    <row r="2224" spans="1:20" x14ac:dyDescent="0.25">
      <c r="A2224">
        <v>44.776745499999997</v>
      </c>
      <c r="B2224">
        <v>-76.512518999999998</v>
      </c>
      <c r="C2224" s="1" t="str">
        <f>HYPERLINK("http://geochem.nrcan.gc.ca/cdogs/content/kwd/kwd020016_e.htm", "Fluid (lake)")</f>
        <v>Fluid (lake)</v>
      </c>
      <c r="D2224" s="1" t="str">
        <f>HYPERLINK("http://geochem.nrcan.gc.ca/cdogs/content/kwd/kwd080007_e.htm", "Untreated Water")</f>
        <v>Untreated Water</v>
      </c>
      <c r="E2224" s="1" t="str">
        <f>HYPERLINK("http://geochem.nrcan.gc.ca/cdogs/content/dgp/dgp00002_e.htm", "Total")</f>
        <v>Total</v>
      </c>
      <c r="F2224" s="1" t="str">
        <f>HYPERLINK("http://geochem.nrcan.gc.ca/cdogs/content/agp/agp01500_e.htm", "SO4 | NONE | IEC")</f>
        <v>SO4 | NONE | IEC</v>
      </c>
      <c r="G2224" s="1" t="str">
        <f>HYPERLINK("http://geochem.nrcan.gc.ca/cdogs/content/mth/mth01114_e.htm", "1114")</f>
        <v>1114</v>
      </c>
      <c r="H2224" s="1" t="str">
        <f>HYPERLINK("http://geochem.nrcan.gc.ca/cdogs/content/bdl/bdl210486_e.htm", "210486")</f>
        <v>210486</v>
      </c>
      <c r="I2224" s="1" t="str">
        <f>HYPERLINK("http://geochem.nrcan.gc.ca/cdogs/content/prj/prj210100_e.htm", "210100")</f>
        <v>210100</v>
      </c>
      <c r="J2224" s="1" t="str">
        <f>HYPERLINK("http://geochem.nrcan.gc.ca/cdogs/content/svy/svy210159_e.htm", "210159")</f>
        <v>210159</v>
      </c>
      <c r="L2224" t="s">
        <v>1429</v>
      </c>
      <c r="M2224">
        <v>24</v>
      </c>
      <c r="N2224" t="s">
        <v>1429</v>
      </c>
      <c r="O2224" t="s">
        <v>9619</v>
      </c>
      <c r="P2224" t="s">
        <v>9620</v>
      </c>
      <c r="Q2224" t="s">
        <v>9621</v>
      </c>
      <c r="R2224" t="s">
        <v>9622</v>
      </c>
      <c r="T2224" t="s">
        <v>25</v>
      </c>
    </row>
    <row r="2225" spans="1:20" x14ac:dyDescent="0.25">
      <c r="A2225">
        <v>44.735738900000001</v>
      </c>
      <c r="B2225">
        <v>-76.556132599999998</v>
      </c>
      <c r="C2225" s="1" t="str">
        <f>HYPERLINK("http://geochem.nrcan.gc.ca/cdogs/content/kwd/kwd020016_e.htm", "Fluid (lake)")</f>
        <v>Fluid (lake)</v>
      </c>
      <c r="D2225" s="1" t="str">
        <f>HYPERLINK("http://geochem.nrcan.gc.ca/cdogs/content/kwd/kwd080007_e.htm", "Untreated Water")</f>
        <v>Untreated Water</v>
      </c>
      <c r="E2225" s="1" t="str">
        <f>HYPERLINK("http://geochem.nrcan.gc.ca/cdogs/content/dgp/dgp00002_e.htm", "Total")</f>
        <v>Total</v>
      </c>
      <c r="F2225" s="1" t="str">
        <f>HYPERLINK("http://geochem.nrcan.gc.ca/cdogs/content/agp/agp01500_e.htm", "SO4 | NONE | IEC")</f>
        <v>SO4 | NONE | IEC</v>
      </c>
      <c r="G2225" s="1" t="str">
        <f>HYPERLINK("http://geochem.nrcan.gc.ca/cdogs/content/mth/mth01114_e.htm", "1114")</f>
        <v>1114</v>
      </c>
      <c r="H2225" s="1" t="str">
        <f>HYPERLINK("http://geochem.nrcan.gc.ca/cdogs/content/bdl/bdl210486_e.htm", "210486")</f>
        <v>210486</v>
      </c>
      <c r="I2225" s="1" t="str">
        <f>HYPERLINK("http://geochem.nrcan.gc.ca/cdogs/content/prj/prj210100_e.htm", "210100")</f>
        <v>210100</v>
      </c>
      <c r="J2225" s="1" t="str">
        <f>HYPERLINK("http://geochem.nrcan.gc.ca/cdogs/content/svy/svy210159_e.htm", "210159")</f>
        <v>210159</v>
      </c>
      <c r="L2225" t="s">
        <v>5468</v>
      </c>
      <c r="M2225">
        <v>7.9</v>
      </c>
      <c r="N2225" t="s">
        <v>5468</v>
      </c>
      <c r="O2225" t="s">
        <v>9623</v>
      </c>
      <c r="P2225" t="s">
        <v>9624</v>
      </c>
      <c r="Q2225" t="s">
        <v>9625</v>
      </c>
      <c r="R2225" t="s">
        <v>9626</v>
      </c>
      <c r="T2225" t="s">
        <v>25</v>
      </c>
    </row>
    <row r="2226" spans="1:20" x14ac:dyDescent="0.25">
      <c r="C2226" t="s">
        <v>4746</v>
      </c>
      <c r="D2226" t="s">
        <v>4747</v>
      </c>
      <c r="E2226" s="1" t="str">
        <f>HYPERLINK("http://geochem.nrcan.gc.ca/cdogs/content/dgp/dgp00002_e.htm", "Total")</f>
        <v>Total</v>
      </c>
      <c r="F2226" s="1" t="str">
        <f>HYPERLINK("http://geochem.nrcan.gc.ca/cdogs/content/agp/agp01500_e.htm", "SO4 | NONE | IEC")</f>
        <v>SO4 | NONE | IEC</v>
      </c>
      <c r="G2226" s="1" t="str">
        <f>HYPERLINK("http://geochem.nrcan.gc.ca/cdogs/content/mth/mth01114_e.htm", "1114")</f>
        <v>1114</v>
      </c>
      <c r="H2226" s="1" t="str">
        <f>HYPERLINK("http://geochem.nrcan.gc.ca/cdogs/content/bdl/bdl210486_e.htm", "210486")</f>
        <v>210486</v>
      </c>
      <c r="L2226" t="s">
        <v>26</v>
      </c>
      <c r="M2226">
        <v>9.1999999999999993</v>
      </c>
      <c r="N2226">
        <v>9.1999999999999993</v>
      </c>
      <c r="Q2226" t="s">
        <v>9627</v>
      </c>
      <c r="R2226" t="s">
        <v>9628</v>
      </c>
      <c r="T2226">
        <v>0</v>
      </c>
    </row>
    <row r="2227" spans="1:20" x14ac:dyDescent="0.25">
      <c r="A2227">
        <v>44.727283700000001</v>
      </c>
      <c r="B2227">
        <v>-76.615269499999997</v>
      </c>
      <c r="C2227" s="1" t="str">
        <f>HYPERLINK("http://geochem.nrcan.gc.ca/cdogs/content/kwd/kwd020016_e.htm", "Fluid (lake)")</f>
        <v>Fluid (lake)</v>
      </c>
      <c r="D2227" s="1" t="str">
        <f>HYPERLINK("http://geochem.nrcan.gc.ca/cdogs/content/kwd/kwd080007_e.htm", "Untreated Water")</f>
        <v>Untreated Water</v>
      </c>
      <c r="E2227" s="1" t="str">
        <f>HYPERLINK("http://geochem.nrcan.gc.ca/cdogs/content/dgp/dgp00002_e.htm", "Total")</f>
        <v>Total</v>
      </c>
      <c r="F2227" s="1" t="str">
        <f>HYPERLINK("http://geochem.nrcan.gc.ca/cdogs/content/agp/agp01500_e.htm", "SO4 | NONE | IEC")</f>
        <v>SO4 | NONE | IEC</v>
      </c>
      <c r="G2227" s="1" t="str">
        <f>HYPERLINK("http://geochem.nrcan.gc.ca/cdogs/content/mth/mth01114_e.htm", "1114")</f>
        <v>1114</v>
      </c>
      <c r="H2227" s="1" t="str">
        <f>HYPERLINK("http://geochem.nrcan.gc.ca/cdogs/content/bdl/bdl210486_e.htm", "210486")</f>
        <v>210486</v>
      </c>
      <c r="I2227" s="1" t="str">
        <f>HYPERLINK("http://geochem.nrcan.gc.ca/cdogs/content/prj/prj210100_e.htm", "210100")</f>
        <v>210100</v>
      </c>
      <c r="J2227" s="1" t="str">
        <f>HYPERLINK("http://geochem.nrcan.gc.ca/cdogs/content/svy/svy210159_e.htm", "210159")</f>
        <v>210159</v>
      </c>
      <c r="L2227" t="s">
        <v>2559</v>
      </c>
      <c r="M2227">
        <v>8.4</v>
      </c>
      <c r="N2227" t="s">
        <v>2559</v>
      </c>
      <c r="O2227" t="s">
        <v>9629</v>
      </c>
      <c r="P2227" t="s">
        <v>9630</v>
      </c>
      <c r="Q2227" t="s">
        <v>9631</v>
      </c>
      <c r="R2227" t="s">
        <v>9632</v>
      </c>
      <c r="T2227" t="s">
        <v>25</v>
      </c>
    </row>
    <row r="2228" spans="1:20" x14ac:dyDescent="0.25">
      <c r="A2228">
        <v>44.727283700000001</v>
      </c>
      <c r="B2228">
        <v>-76.615269499999997</v>
      </c>
      <c r="C2228" s="1" t="str">
        <f>HYPERLINK("http://geochem.nrcan.gc.ca/cdogs/content/kwd/kwd020016_e.htm", "Fluid (lake)")</f>
        <v>Fluid (lake)</v>
      </c>
      <c r="D2228" s="1" t="str">
        <f>HYPERLINK("http://geochem.nrcan.gc.ca/cdogs/content/kwd/kwd080007_e.htm", "Untreated Water")</f>
        <v>Untreated Water</v>
      </c>
      <c r="E2228" s="1" t="str">
        <f>HYPERLINK("http://geochem.nrcan.gc.ca/cdogs/content/dgp/dgp00002_e.htm", "Total")</f>
        <v>Total</v>
      </c>
      <c r="F2228" s="1" t="str">
        <f>HYPERLINK("http://geochem.nrcan.gc.ca/cdogs/content/agp/agp01500_e.htm", "SO4 | NONE | IEC")</f>
        <v>SO4 | NONE | IEC</v>
      </c>
      <c r="G2228" s="1" t="str">
        <f>HYPERLINK("http://geochem.nrcan.gc.ca/cdogs/content/mth/mth01114_e.htm", "1114")</f>
        <v>1114</v>
      </c>
      <c r="H2228" s="1" t="str">
        <f>HYPERLINK("http://geochem.nrcan.gc.ca/cdogs/content/bdl/bdl210486_e.htm", "210486")</f>
        <v>210486</v>
      </c>
      <c r="I2228" s="1" t="str">
        <f>HYPERLINK("http://geochem.nrcan.gc.ca/cdogs/content/prj/prj210100_e.htm", "210100")</f>
        <v>210100</v>
      </c>
      <c r="J2228" s="1" t="str">
        <f>HYPERLINK("http://geochem.nrcan.gc.ca/cdogs/content/svy/svy210159_e.htm", "210159")</f>
        <v>210159</v>
      </c>
      <c r="L2228" t="s">
        <v>2559</v>
      </c>
      <c r="M2228">
        <v>8.4</v>
      </c>
      <c r="N2228" t="s">
        <v>2559</v>
      </c>
      <c r="O2228" t="s">
        <v>9629</v>
      </c>
      <c r="P2228" t="s">
        <v>9633</v>
      </c>
      <c r="Q2228" t="s">
        <v>9634</v>
      </c>
      <c r="R2228" t="s">
        <v>9635</v>
      </c>
      <c r="T2228" t="s">
        <v>25</v>
      </c>
    </row>
    <row r="2229" spans="1:20" x14ac:dyDescent="0.25">
      <c r="A2229">
        <v>44.715624800000001</v>
      </c>
      <c r="B2229">
        <v>-76.610223099999999</v>
      </c>
      <c r="C2229" s="1" t="str">
        <f>HYPERLINK("http://geochem.nrcan.gc.ca/cdogs/content/kwd/kwd020016_e.htm", "Fluid (lake)")</f>
        <v>Fluid (lake)</v>
      </c>
      <c r="D2229" s="1" t="str">
        <f>HYPERLINK("http://geochem.nrcan.gc.ca/cdogs/content/kwd/kwd080007_e.htm", "Untreated Water")</f>
        <v>Untreated Water</v>
      </c>
      <c r="E2229" s="1" t="str">
        <f>HYPERLINK("http://geochem.nrcan.gc.ca/cdogs/content/dgp/dgp00002_e.htm", "Total")</f>
        <v>Total</v>
      </c>
      <c r="F2229" s="1" t="str">
        <f>HYPERLINK("http://geochem.nrcan.gc.ca/cdogs/content/agp/agp01500_e.htm", "SO4 | NONE | IEC")</f>
        <v>SO4 | NONE | IEC</v>
      </c>
      <c r="G2229" s="1" t="str">
        <f>HYPERLINK("http://geochem.nrcan.gc.ca/cdogs/content/mth/mth01114_e.htm", "1114")</f>
        <v>1114</v>
      </c>
      <c r="H2229" s="1" t="str">
        <f>HYPERLINK("http://geochem.nrcan.gc.ca/cdogs/content/bdl/bdl210486_e.htm", "210486")</f>
        <v>210486</v>
      </c>
      <c r="I2229" s="1" t="str">
        <f>HYPERLINK("http://geochem.nrcan.gc.ca/cdogs/content/prj/prj210100_e.htm", "210100")</f>
        <v>210100</v>
      </c>
      <c r="J2229" s="1" t="str">
        <f>HYPERLINK("http://geochem.nrcan.gc.ca/cdogs/content/svy/svy210159_e.htm", "210159")</f>
        <v>210159</v>
      </c>
      <c r="L2229" t="s">
        <v>409</v>
      </c>
      <c r="M2229">
        <v>8.1999999999999993</v>
      </c>
      <c r="N2229" t="s">
        <v>409</v>
      </c>
      <c r="O2229" t="s">
        <v>9636</v>
      </c>
      <c r="P2229" t="s">
        <v>9637</v>
      </c>
      <c r="Q2229" t="s">
        <v>9638</v>
      </c>
      <c r="R2229" t="s">
        <v>9639</v>
      </c>
      <c r="T2229" t="s">
        <v>25</v>
      </c>
    </row>
    <row r="2230" spans="1:20" x14ac:dyDescent="0.25">
      <c r="A2230">
        <v>44.708456699999999</v>
      </c>
      <c r="B2230">
        <v>-76.557837199999994</v>
      </c>
      <c r="C2230" s="1" t="str">
        <f>HYPERLINK("http://geochem.nrcan.gc.ca/cdogs/content/kwd/kwd020016_e.htm", "Fluid (lake)")</f>
        <v>Fluid (lake)</v>
      </c>
      <c r="D2230" s="1" t="str">
        <f>HYPERLINK("http://geochem.nrcan.gc.ca/cdogs/content/kwd/kwd080007_e.htm", "Untreated Water")</f>
        <v>Untreated Water</v>
      </c>
      <c r="E2230" s="1" t="str">
        <f>HYPERLINK("http://geochem.nrcan.gc.ca/cdogs/content/dgp/dgp00002_e.htm", "Total")</f>
        <v>Total</v>
      </c>
      <c r="F2230" s="1" t="str">
        <f>HYPERLINK("http://geochem.nrcan.gc.ca/cdogs/content/agp/agp01500_e.htm", "SO4 | NONE | IEC")</f>
        <v>SO4 | NONE | IEC</v>
      </c>
      <c r="G2230" s="1" t="str">
        <f>HYPERLINK("http://geochem.nrcan.gc.ca/cdogs/content/mth/mth01114_e.htm", "1114")</f>
        <v>1114</v>
      </c>
      <c r="H2230" s="1" t="str">
        <f>HYPERLINK("http://geochem.nrcan.gc.ca/cdogs/content/bdl/bdl210486_e.htm", "210486")</f>
        <v>210486</v>
      </c>
      <c r="I2230" s="1" t="str">
        <f>HYPERLINK("http://geochem.nrcan.gc.ca/cdogs/content/prj/prj210100_e.htm", "210100")</f>
        <v>210100</v>
      </c>
      <c r="J2230" s="1" t="str">
        <f>HYPERLINK("http://geochem.nrcan.gc.ca/cdogs/content/svy/svy210159_e.htm", "210159")</f>
        <v>210159</v>
      </c>
      <c r="L2230" t="s">
        <v>324</v>
      </c>
      <c r="M2230">
        <v>8.1</v>
      </c>
      <c r="N2230" t="s">
        <v>324</v>
      </c>
      <c r="O2230" t="s">
        <v>9640</v>
      </c>
      <c r="P2230" t="s">
        <v>9641</v>
      </c>
      <c r="Q2230" t="s">
        <v>9642</v>
      </c>
      <c r="R2230" t="s">
        <v>9643</v>
      </c>
      <c r="T2230" t="s">
        <v>25</v>
      </c>
    </row>
    <row r="2231" spans="1:20" x14ac:dyDescent="0.25">
      <c r="A2231">
        <v>44.681280100000002</v>
      </c>
      <c r="B2231">
        <v>-76.5993663</v>
      </c>
      <c r="C2231" s="1" t="str">
        <f>HYPERLINK("http://geochem.nrcan.gc.ca/cdogs/content/kwd/kwd020016_e.htm", "Fluid (lake)")</f>
        <v>Fluid (lake)</v>
      </c>
      <c r="D2231" s="1" t="str">
        <f>HYPERLINK("http://geochem.nrcan.gc.ca/cdogs/content/kwd/kwd080007_e.htm", "Untreated Water")</f>
        <v>Untreated Water</v>
      </c>
      <c r="E2231" s="1" t="str">
        <f>HYPERLINK("http://geochem.nrcan.gc.ca/cdogs/content/dgp/dgp00002_e.htm", "Total")</f>
        <v>Total</v>
      </c>
      <c r="F2231" s="1" t="str">
        <f>HYPERLINK("http://geochem.nrcan.gc.ca/cdogs/content/agp/agp01500_e.htm", "SO4 | NONE | IEC")</f>
        <v>SO4 | NONE | IEC</v>
      </c>
      <c r="G2231" s="1" t="str">
        <f>HYPERLINK("http://geochem.nrcan.gc.ca/cdogs/content/mth/mth01114_e.htm", "1114")</f>
        <v>1114</v>
      </c>
      <c r="H2231" s="1" t="str">
        <f>HYPERLINK("http://geochem.nrcan.gc.ca/cdogs/content/bdl/bdl210486_e.htm", "210486")</f>
        <v>210486</v>
      </c>
      <c r="I2231" s="1" t="str">
        <f>HYPERLINK("http://geochem.nrcan.gc.ca/cdogs/content/prj/prj210100_e.htm", "210100")</f>
        <v>210100</v>
      </c>
      <c r="J2231" s="1" t="str">
        <f>HYPERLINK("http://geochem.nrcan.gc.ca/cdogs/content/svy/svy210159_e.htm", "210159")</f>
        <v>210159</v>
      </c>
      <c r="L2231" t="s">
        <v>1017</v>
      </c>
      <c r="M2231">
        <v>8</v>
      </c>
      <c r="N2231" t="s">
        <v>1017</v>
      </c>
      <c r="O2231" t="s">
        <v>9644</v>
      </c>
      <c r="P2231" t="s">
        <v>9645</v>
      </c>
      <c r="Q2231" t="s">
        <v>9646</v>
      </c>
      <c r="R2231" t="s">
        <v>9647</v>
      </c>
      <c r="T2231" t="s">
        <v>25</v>
      </c>
    </row>
    <row r="2232" spans="1:20" x14ac:dyDescent="0.25">
      <c r="A2232">
        <v>44.655870399999998</v>
      </c>
      <c r="B2232">
        <v>-76.636543200000006</v>
      </c>
      <c r="C2232" s="1" t="str">
        <f>HYPERLINK("http://geochem.nrcan.gc.ca/cdogs/content/kwd/kwd020016_e.htm", "Fluid (lake)")</f>
        <v>Fluid (lake)</v>
      </c>
      <c r="D2232" s="1" t="str">
        <f>HYPERLINK("http://geochem.nrcan.gc.ca/cdogs/content/kwd/kwd080007_e.htm", "Untreated Water")</f>
        <v>Untreated Water</v>
      </c>
      <c r="E2232" s="1" t="str">
        <f>HYPERLINK("http://geochem.nrcan.gc.ca/cdogs/content/dgp/dgp00002_e.htm", "Total")</f>
        <v>Total</v>
      </c>
      <c r="F2232" s="1" t="str">
        <f>HYPERLINK("http://geochem.nrcan.gc.ca/cdogs/content/agp/agp01500_e.htm", "SO4 | NONE | IEC")</f>
        <v>SO4 | NONE | IEC</v>
      </c>
      <c r="G2232" s="1" t="str">
        <f>HYPERLINK("http://geochem.nrcan.gc.ca/cdogs/content/mth/mth01114_e.htm", "1114")</f>
        <v>1114</v>
      </c>
      <c r="H2232" s="1" t="str">
        <f>HYPERLINK("http://geochem.nrcan.gc.ca/cdogs/content/bdl/bdl210486_e.htm", "210486")</f>
        <v>210486</v>
      </c>
      <c r="I2232" s="1" t="str">
        <f>HYPERLINK("http://geochem.nrcan.gc.ca/cdogs/content/prj/prj210100_e.htm", "210100")</f>
        <v>210100</v>
      </c>
      <c r="J2232" s="1" t="str">
        <f>HYPERLINK("http://geochem.nrcan.gc.ca/cdogs/content/svy/svy210159_e.htm", "210159")</f>
        <v>210159</v>
      </c>
      <c r="L2232" t="s">
        <v>1330</v>
      </c>
      <c r="M2232">
        <v>7.5</v>
      </c>
      <c r="N2232" t="s">
        <v>1330</v>
      </c>
      <c r="O2232" t="s">
        <v>9648</v>
      </c>
      <c r="P2232" t="s">
        <v>9649</v>
      </c>
      <c r="Q2232" t="s">
        <v>9650</v>
      </c>
      <c r="R2232" t="s">
        <v>9651</v>
      </c>
      <c r="T2232" t="s">
        <v>25</v>
      </c>
    </row>
    <row r="2233" spans="1:20" x14ac:dyDescent="0.25">
      <c r="A2233">
        <v>44.633467000000003</v>
      </c>
      <c r="B2233">
        <v>-76.602692899999994</v>
      </c>
      <c r="C2233" s="1" t="str">
        <f>HYPERLINK("http://geochem.nrcan.gc.ca/cdogs/content/kwd/kwd020016_e.htm", "Fluid (lake)")</f>
        <v>Fluid (lake)</v>
      </c>
      <c r="D2233" s="1" t="str">
        <f>HYPERLINK("http://geochem.nrcan.gc.ca/cdogs/content/kwd/kwd080007_e.htm", "Untreated Water")</f>
        <v>Untreated Water</v>
      </c>
      <c r="E2233" s="1" t="str">
        <f>HYPERLINK("http://geochem.nrcan.gc.ca/cdogs/content/dgp/dgp00002_e.htm", "Total")</f>
        <v>Total</v>
      </c>
      <c r="F2233" s="1" t="str">
        <f>HYPERLINK("http://geochem.nrcan.gc.ca/cdogs/content/agp/agp01500_e.htm", "SO4 | NONE | IEC")</f>
        <v>SO4 | NONE | IEC</v>
      </c>
      <c r="G2233" s="1" t="str">
        <f>HYPERLINK("http://geochem.nrcan.gc.ca/cdogs/content/mth/mth01114_e.htm", "1114")</f>
        <v>1114</v>
      </c>
      <c r="H2233" s="1" t="str">
        <f>HYPERLINK("http://geochem.nrcan.gc.ca/cdogs/content/bdl/bdl210486_e.htm", "210486")</f>
        <v>210486</v>
      </c>
      <c r="I2233" s="1" t="str">
        <f>HYPERLINK("http://geochem.nrcan.gc.ca/cdogs/content/prj/prj210100_e.htm", "210100")</f>
        <v>210100</v>
      </c>
      <c r="J2233" s="1" t="str">
        <f>HYPERLINK("http://geochem.nrcan.gc.ca/cdogs/content/svy/svy210159_e.htm", "210159")</f>
        <v>210159</v>
      </c>
      <c r="L2233" t="s">
        <v>6058</v>
      </c>
      <c r="M2233">
        <v>11.6</v>
      </c>
      <c r="N2233" t="s">
        <v>6058</v>
      </c>
      <c r="O2233" t="s">
        <v>9652</v>
      </c>
      <c r="P2233" t="s">
        <v>9653</v>
      </c>
      <c r="Q2233" t="s">
        <v>9654</v>
      </c>
      <c r="R2233" t="s">
        <v>9655</v>
      </c>
      <c r="T2233" t="s">
        <v>25</v>
      </c>
    </row>
    <row r="2234" spans="1:20" x14ac:dyDescent="0.25">
      <c r="A2234">
        <v>44.610517999999999</v>
      </c>
      <c r="B2234">
        <v>-76.614324300000007</v>
      </c>
      <c r="C2234" s="1" t="str">
        <f>HYPERLINK("http://geochem.nrcan.gc.ca/cdogs/content/kwd/kwd020016_e.htm", "Fluid (lake)")</f>
        <v>Fluid (lake)</v>
      </c>
      <c r="D2234" s="1" t="str">
        <f>HYPERLINK("http://geochem.nrcan.gc.ca/cdogs/content/kwd/kwd080007_e.htm", "Untreated Water")</f>
        <v>Untreated Water</v>
      </c>
      <c r="E2234" s="1" t="str">
        <f>HYPERLINK("http://geochem.nrcan.gc.ca/cdogs/content/dgp/dgp00002_e.htm", "Total")</f>
        <v>Total</v>
      </c>
      <c r="F2234" s="1" t="str">
        <f>HYPERLINK("http://geochem.nrcan.gc.ca/cdogs/content/agp/agp01500_e.htm", "SO4 | NONE | IEC")</f>
        <v>SO4 | NONE | IEC</v>
      </c>
      <c r="G2234" s="1" t="str">
        <f>HYPERLINK("http://geochem.nrcan.gc.ca/cdogs/content/mth/mth01114_e.htm", "1114")</f>
        <v>1114</v>
      </c>
      <c r="H2234" s="1" t="str">
        <f>HYPERLINK("http://geochem.nrcan.gc.ca/cdogs/content/bdl/bdl210486_e.htm", "210486")</f>
        <v>210486</v>
      </c>
      <c r="I2234" s="1" t="str">
        <f>HYPERLINK("http://geochem.nrcan.gc.ca/cdogs/content/prj/prj210100_e.htm", "210100")</f>
        <v>210100</v>
      </c>
      <c r="J2234" s="1" t="str">
        <f>HYPERLINK("http://geochem.nrcan.gc.ca/cdogs/content/svy/svy210159_e.htm", "210159")</f>
        <v>210159</v>
      </c>
      <c r="L2234" t="s">
        <v>757</v>
      </c>
      <c r="M2234">
        <v>15.3</v>
      </c>
      <c r="N2234" t="s">
        <v>757</v>
      </c>
      <c r="O2234" t="s">
        <v>9656</v>
      </c>
      <c r="P2234" t="s">
        <v>9657</v>
      </c>
      <c r="Q2234" t="s">
        <v>9658</v>
      </c>
      <c r="R2234" t="s">
        <v>9659</v>
      </c>
      <c r="T2234" t="s">
        <v>25</v>
      </c>
    </row>
    <row r="2235" spans="1:20" x14ac:dyDescent="0.25">
      <c r="A2235">
        <v>44.617736999999998</v>
      </c>
      <c r="B2235">
        <v>-76.633972400000005</v>
      </c>
      <c r="C2235" s="1" t="str">
        <f>HYPERLINK("http://geochem.nrcan.gc.ca/cdogs/content/kwd/kwd020016_e.htm", "Fluid (lake)")</f>
        <v>Fluid (lake)</v>
      </c>
      <c r="D2235" s="1" t="str">
        <f>HYPERLINK("http://geochem.nrcan.gc.ca/cdogs/content/kwd/kwd080007_e.htm", "Untreated Water")</f>
        <v>Untreated Water</v>
      </c>
      <c r="E2235" s="1" t="str">
        <f>HYPERLINK("http://geochem.nrcan.gc.ca/cdogs/content/dgp/dgp00002_e.htm", "Total")</f>
        <v>Total</v>
      </c>
      <c r="F2235" s="1" t="str">
        <f>HYPERLINK("http://geochem.nrcan.gc.ca/cdogs/content/agp/agp01500_e.htm", "SO4 | NONE | IEC")</f>
        <v>SO4 | NONE | IEC</v>
      </c>
      <c r="G2235" s="1" t="str">
        <f>HYPERLINK("http://geochem.nrcan.gc.ca/cdogs/content/mth/mth01114_e.htm", "1114")</f>
        <v>1114</v>
      </c>
      <c r="H2235" s="1" t="str">
        <f>HYPERLINK("http://geochem.nrcan.gc.ca/cdogs/content/bdl/bdl210486_e.htm", "210486")</f>
        <v>210486</v>
      </c>
      <c r="I2235" s="1" t="str">
        <f>HYPERLINK("http://geochem.nrcan.gc.ca/cdogs/content/prj/prj210100_e.htm", "210100")</f>
        <v>210100</v>
      </c>
      <c r="J2235" s="1" t="str">
        <f>HYPERLINK("http://geochem.nrcan.gc.ca/cdogs/content/svy/svy210159_e.htm", "210159")</f>
        <v>210159</v>
      </c>
      <c r="L2235" t="s">
        <v>314</v>
      </c>
      <c r="M2235">
        <v>7.6</v>
      </c>
      <c r="N2235" t="s">
        <v>314</v>
      </c>
      <c r="O2235" t="s">
        <v>9660</v>
      </c>
      <c r="P2235" t="s">
        <v>9661</v>
      </c>
      <c r="Q2235" t="s">
        <v>9662</v>
      </c>
      <c r="R2235" t="s">
        <v>9663</v>
      </c>
      <c r="T2235" t="s">
        <v>25</v>
      </c>
    </row>
    <row r="2236" spans="1:20" x14ac:dyDescent="0.25">
      <c r="A2236">
        <v>44.644152300000002</v>
      </c>
      <c r="B2236">
        <v>-76.6606393</v>
      </c>
      <c r="C2236" s="1" t="str">
        <f>HYPERLINK("http://geochem.nrcan.gc.ca/cdogs/content/kwd/kwd020016_e.htm", "Fluid (lake)")</f>
        <v>Fluid (lake)</v>
      </c>
      <c r="D2236" s="1" t="str">
        <f>HYPERLINK("http://geochem.nrcan.gc.ca/cdogs/content/kwd/kwd080007_e.htm", "Untreated Water")</f>
        <v>Untreated Water</v>
      </c>
      <c r="E2236" s="1" t="str">
        <f>HYPERLINK("http://geochem.nrcan.gc.ca/cdogs/content/dgp/dgp00002_e.htm", "Total")</f>
        <v>Total</v>
      </c>
      <c r="F2236" s="1" t="str">
        <f>HYPERLINK("http://geochem.nrcan.gc.ca/cdogs/content/agp/agp01500_e.htm", "SO4 | NONE | IEC")</f>
        <v>SO4 | NONE | IEC</v>
      </c>
      <c r="G2236" s="1" t="str">
        <f>HYPERLINK("http://geochem.nrcan.gc.ca/cdogs/content/mth/mth01114_e.htm", "1114")</f>
        <v>1114</v>
      </c>
      <c r="H2236" s="1" t="str">
        <f>HYPERLINK("http://geochem.nrcan.gc.ca/cdogs/content/bdl/bdl210486_e.htm", "210486")</f>
        <v>210486</v>
      </c>
      <c r="I2236" s="1" t="str">
        <f>HYPERLINK("http://geochem.nrcan.gc.ca/cdogs/content/prj/prj210100_e.htm", "210100")</f>
        <v>210100</v>
      </c>
      <c r="J2236" s="1" t="str">
        <f>HYPERLINK("http://geochem.nrcan.gc.ca/cdogs/content/svy/svy210159_e.htm", "210159")</f>
        <v>210159</v>
      </c>
      <c r="L2236" t="s">
        <v>348</v>
      </c>
      <c r="M2236">
        <v>2.2000000000000002</v>
      </c>
      <c r="N2236" t="s">
        <v>348</v>
      </c>
      <c r="O2236" t="s">
        <v>9664</v>
      </c>
      <c r="P2236" t="s">
        <v>9665</v>
      </c>
      <c r="Q2236" t="s">
        <v>9666</v>
      </c>
      <c r="R2236" t="s">
        <v>9667</v>
      </c>
      <c r="T2236" t="s">
        <v>25</v>
      </c>
    </row>
    <row r="2237" spans="1:20" x14ac:dyDescent="0.25">
      <c r="A2237">
        <v>44.645769799999997</v>
      </c>
      <c r="B2237">
        <v>-76.697570799999994</v>
      </c>
      <c r="C2237" s="1" t="str">
        <f>HYPERLINK("http://geochem.nrcan.gc.ca/cdogs/content/kwd/kwd020016_e.htm", "Fluid (lake)")</f>
        <v>Fluid (lake)</v>
      </c>
      <c r="D2237" s="1" t="str">
        <f>HYPERLINK("http://geochem.nrcan.gc.ca/cdogs/content/kwd/kwd080007_e.htm", "Untreated Water")</f>
        <v>Untreated Water</v>
      </c>
      <c r="E2237" s="1" t="str">
        <f>HYPERLINK("http://geochem.nrcan.gc.ca/cdogs/content/dgp/dgp00002_e.htm", "Total")</f>
        <v>Total</v>
      </c>
      <c r="F2237" s="1" t="str">
        <f>HYPERLINK("http://geochem.nrcan.gc.ca/cdogs/content/agp/agp01500_e.htm", "SO4 | NONE | IEC")</f>
        <v>SO4 | NONE | IEC</v>
      </c>
      <c r="G2237" s="1" t="str">
        <f>HYPERLINK("http://geochem.nrcan.gc.ca/cdogs/content/mth/mth01114_e.htm", "1114")</f>
        <v>1114</v>
      </c>
      <c r="H2237" s="1" t="str">
        <f>HYPERLINK("http://geochem.nrcan.gc.ca/cdogs/content/bdl/bdl210486_e.htm", "210486")</f>
        <v>210486</v>
      </c>
      <c r="I2237" s="1" t="str">
        <f>HYPERLINK("http://geochem.nrcan.gc.ca/cdogs/content/prj/prj210100_e.htm", "210100")</f>
        <v>210100</v>
      </c>
      <c r="J2237" s="1" t="str">
        <f>HYPERLINK("http://geochem.nrcan.gc.ca/cdogs/content/svy/svy210159_e.htm", "210159")</f>
        <v>210159</v>
      </c>
      <c r="L2237" t="s">
        <v>949</v>
      </c>
      <c r="M2237">
        <v>3.9</v>
      </c>
      <c r="N2237" t="s">
        <v>949</v>
      </c>
      <c r="O2237" t="s">
        <v>9668</v>
      </c>
      <c r="P2237" t="s">
        <v>9669</v>
      </c>
      <c r="Q2237" t="s">
        <v>9670</v>
      </c>
      <c r="R2237" t="s">
        <v>9671</v>
      </c>
      <c r="T2237" t="s">
        <v>25</v>
      </c>
    </row>
    <row r="2238" spans="1:20" x14ac:dyDescent="0.25">
      <c r="A2238">
        <v>44.629395100000004</v>
      </c>
      <c r="B2238">
        <v>-76.725143200000005</v>
      </c>
      <c r="C2238" s="1" t="str">
        <f>HYPERLINK("http://geochem.nrcan.gc.ca/cdogs/content/kwd/kwd020016_e.htm", "Fluid (lake)")</f>
        <v>Fluid (lake)</v>
      </c>
      <c r="D2238" s="1" t="str">
        <f>HYPERLINK("http://geochem.nrcan.gc.ca/cdogs/content/kwd/kwd080007_e.htm", "Untreated Water")</f>
        <v>Untreated Water</v>
      </c>
      <c r="E2238" s="1" t="str">
        <f>HYPERLINK("http://geochem.nrcan.gc.ca/cdogs/content/dgp/dgp00002_e.htm", "Total")</f>
        <v>Total</v>
      </c>
      <c r="F2238" s="1" t="str">
        <f>HYPERLINK("http://geochem.nrcan.gc.ca/cdogs/content/agp/agp01500_e.htm", "SO4 | NONE | IEC")</f>
        <v>SO4 | NONE | IEC</v>
      </c>
      <c r="G2238" s="1" t="str">
        <f>HYPERLINK("http://geochem.nrcan.gc.ca/cdogs/content/mth/mth01114_e.htm", "1114")</f>
        <v>1114</v>
      </c>
      <c r="H2238" s="1" t="str">
        <f>HYPERLINK("http://geochem.nrcan.gc.ca/cdogs/content/bdl/bdl210486_e.htm", "210486")</f>
        <v>210486</v>
      </c>
      <c r="I2238" s="1" t="str">
        <f>HYPERLINK("http://geochem.nrcan.gc.ca/cdogs/content/prj/prj210100_e.htm", "210100")</f>
        <v>210100</v>
      </c>
      <c r="J2238" s="1" t="str">
        <f>HYPERLINK("http://geochem.nrcan.gc.ca/cdogs/content/svy/svy210159_e.htm", "210159")</f>
        <v>210159</v>
      </c>
      <c r="L2238" t="s">
        <v>1710</v>
      </c>
      <c r="M2238">
        <v>5.4</v>
      </c>
      <c r="N2238" t="s">
        <v>1710</v>
      </c>
      <c r="O2238" t="s">
        <v>9672</v>
      </c>
      <c r="P2238" t="s">
        <v>9673</v>
      </c>
      <c r="Q2238" t="s">
        <v>9674</v>
      </c>
      <c r="R2238" t="s">
        <v>9675</v>
      </c>
      <c r="T2238" t="s">
        <v>25</v>
      </c>
    </row>
    <row r="2239" spans="1:20" x14ac:dyDescent="0.25">
      <c r="A2239">
        <v>44.623002100000001</v>
      </c>
      <c r="B2239">
        <v>-76.774001100000007</v>
      </c>
      <c r="C2239" s="1" t="str">
        <f>HYPERLINK("http://geochem.nrcan.gc.ca/cdogs/content/kwd/kwd020016_e.htm", "Fluid (lake)")</f>
        <v>Fluid (lake)</v>
      </c>
      <c r="D2239" s="1" t="str">
        <f>HYPERLINK("http://geochem.nrcan.gc.ca/cdogs/content/kwd/kwd080007_e.htm", "Untreated Water")</f>
        <v>Untreated Water</v>
      </c>
      <c r="E2239" s="1" t="str">
        <f>HYPERLINK("http://geochem.nrcan.gc.ca/cdogs/content/dgp/dgp00002_e.htm", "Total")</f>
        <v>Total</v>
      </c>
      <c r="F2239" s="1" t="str">
        <f>HYPERLINK("http://geochem.nrcan.gc.ca/cdogs/content/agp/agp01500_e.htm", "SO4 | NONE | IEC")</f>
        <v>SO4 | NONE | IEC</v>
      </c>
      <c r="G2239" s="1" t="str">
        <f>HYPERLINK("http://geochem.nrcan.gc.ca/cdogs/content/mth/mth01114_e.htm", "1114")</f>
        <v>1114</v>
      </c>
      <c r="H2239" s="1" t="str">
        <f>HYPERLINK("http://geochem.nrcan.gc.ca/cdogs/content/bdl/bdl210486_e.htm", "210486")</f>
        <v>210486</v>
      </c>
      <c r="I2239" s="1" t="str">
        <f>HYPERLINK("http://geochem.nrcan.gc.ca/cdogs/content/prj/prj210100_e.htm", "210100")</f>
        <v>210100</v>
      </c>
      <c r="J2239" s="1" t="str">
        <f>HYPERLINK("http://geochem.nrcan.gc.ca/cdogs/content/svy/svy210159_e.htm", "210159")</f>
        <v>210159</v>
      </c>
      <c r="L2239" t="s">
        <v>348</v>
      </c>
      <c r="M2239">
        <v>2.2000000000000002</v>
      </c>
      <c r="N2239" t="s">
        <v>348</v>
      </c>
      <c r="O2239" t="s">
        <v>9676</v>
      </c>
      <c r="P2239" t="s">
        <v>9677</v>
      </c>
      <c r="Q2239" t="s">
        <v>9678</v>
      </c>
      <c r="R2239" t="s">
        <v>9679</v>
      </c>
      <c r="T2239" t="s">
        <v>25</v>
      </c>
    </row>
    <row r="2240" spans="1:20" x14ac:dyDescent="0.25">
      <c r="A2240">
        <v>44.609835500000003</v>
      </c>
      <c r="B2240">
        <v>-76.778363999999996</v>
      </c>
      <c r="C2240" s="1" t="str">
        <f>HYPERLINK("http://geochem.nrcan.gc.ca/cdogs/content/kwd/kwd020016_e.htm", "Fluid (lake)")</f>
        <v>Fluid (lake)</v>
      </c>
      <c r="D2240" s="1" t="str">
        <f>HYPERLINK("http://geochem.nrcan.gc.ca/cdogs/content/kwd/kwd080007_e.htm", "Untreated Water")</f>
        <v>Untreated Water</v>
      </c>
      <c r="E2240" s="1" t="str">
        <f>HYPERLINK("http://geochem.nrcan.gc.ca/cdogs/content/dgp/dgp00002_e.htm", "Total")</f>
        <v>Total</v>
      </c>
      <c r="F2240" s="1" t="str">
        <f>HYPERLINK("http://geochem.nrcan.gc.ca/cdogs/content/agp/agp01500_e.htm", "SO4 | NONE | IEC")</f>
        <v>SO4 | NONE | IEC</v>
      </c>
      <c r="G2240" s="1" t="str">
        <f>HYPERLINK("http://geochem.nrcan.gc.ca/cdogs/content/mth/mth01114_e.htm", "1114")</f>
        <v>1114</v>
      </c>
      <c r="H2240" s="1" t="str">
        <f>HYPERLINK("http://geochem.nrcan.gc.ca/cdogs/content/bdl/bdl210486_e.htm", "210486")</f>
        <v>210486</v>
      </c>
      <c r="I2240" s="1" t="str">
        <f>HYPERLINK("http://geochem.nrcan.gc.ca/cdogs/content/prj/prj210100_e.htm", "210100")</f>
        <v>210100</v>
      </c>
      <c r="J2240" s="1" t="str">
        <f>HYPERLINK("http://geochem.nrcan.gc.ca/cdogs/content/svy/svy210159_e.htm", "210159")</f>
        <v>210159</v>
      </c>
      <c r="L2240" t="s">
        <v>1813</v>
      </c>
      <c r="M2240">
        <v>5.3</v>
      </c>
      <c r="N2240" t="s">
        <v>1813</v>
      </c>
      <c r="O2240" t="s">
        <v>9680</v>
      </c>
      <c r="P2240" t="s">
        <v>9681</v>
      </c>
      <c r="Q2240" t="s">
        <v>9682</v>
      </c>
      <c r="R2240" t="s">
        <v>9683</v>
      </c>
      <c r="T2240" t="s">
        <v>25</v>
      </c>
    </row>
    <row r="2241" spans="1:20" x14ac:dyDescent="0.25">
      <c r="A2241">
        <v>44.596471200000003</v>
      </c>
      <c r="B2241">
        <v>-76.719279999999998</v>
      </c>
      <c r="C2241" s="1" t="str">
        <f>HYPERLINK("http://geochem.nrcan.gc.ca/cdogs/content/kwd/kwd020016_e.htm", "Fluid (lake)")</f>
        <v>Fluid (lake)</v>
      </c>
      <c r="D2241" s="1" t="str">
        <f>HYPERLINK("http://geochem.nrcan.gc.ca/cdogs/content/kwd/kwd080007_e.htm", "Untreated Water")</f>
        <v>Untreated Water</v>
      </c>
      <c r="E2241" s="1" t="str">
        <f>HYPERLINK("http://geochem.nrcan.gc.ca/cdogs/content/dgp/dgp00002_e.htm", "Total")</f>
        <v>Total</v>
      </c>
      <c r="F2241" s="1" t="str">
        <f>HYPERLINK("http://geochem.nrcan.gc.ca/cdogs/content/agp/agp01500_e.htm", "SO4 | NONE | IEC")</f>
        <v>SO4 | NONE | IEC</v>
      </c>
      <c r="G2241" s="1" t="str">
        <f>HYPERLINK("http://geochem.nrcan.gc.ca/cdogs/content/mth/mth01114_e.htm", "1114")</f>
        <v>1114</v>
      </c>
      <c r="H2241" s="1" t="str">
        <f>HYPERLINK("http://geochem.nrcan.gc.ca/cdogs/content/bdl/bdl210486_e.htm", "210486")</f>
        <v>210486</v>
      </c>
      <c r="I2241" s="1" t="str">
        <f>HYPERLINK("http://geochem.nrcan.gc.ca/cdogs/content/prj/prj210100_e.htm", "210100")</f>
        <v>210100</v>
      </c>
      <c r="J2241" s="1" t="str">
        <f>HYPERLINK("http://geochem.nrcan.gc.ca/cdogs/content/svy/svy210159_e.htm", "210159")</f>
        <v>210159</v>
      </c>
      <c r="L2241" t="s">
        <v>2694</v>
      </c>
      <c r="M2241">
        <v>6.4</v>
      </c>
      <c r="N2241" t="s">
        <v>2694</v>
      </c>
      <c r="O2241" t="s">
        <v>9684</v>
      </c>
      <c r="P2241" t="s">
        <v>9685</v>
      </c>
      <c r="Q2241" t="s">
        <v>9686</v>
      </c>
      <c r="R2241" t="s">
        <v>9687</v>
      </c>
      <c r="T2241" t="s">
        <v>25</v>
      </c>
    </row>
    <row r="2242" spans="1:20" x14ac:dyDescent="0.25">
      <c r="A2242">
        <v>44.596429399999998</v>
      </c>
      <c r="B2242">
        <v>-76.674248000000006</v>
      </c>
      <c r="C2242" s="1" t="str">
        <f>HYPERLINK("http://geochem.nrcan.gc.ca/cdogs/content/kwd/kwd020016_e.htm", "Fluid (lake)")</f>
        <v>Fluid (lake)</v>
      </c>
      <c r="D2242" s="1" t="str">
        <f>HYPERLINK("http://geochem.nrcan.gc.ca/cdogs/content/kwd/kwd080007_e.htm", "Untreated Water")</f>
        <v>Untreated Water</v>
      </c>
      <c r="E2242" s="1" t="str">
        <f>HYPERLINK("http://geochem.nrcan.gc.ca/cdogs/content/dgp/dgp00002_e.htm", "Total")</f>
        <v>Total</v>
      </c>
      <c r="F2242" s="1" t="str">
        <f>HYPERLINK("http://geochem.nrcan.gc.ca/cdogs/content/agp/agp01500_e.htm", "SO4 | NONE | IEC")</f>
        <v>SO4 | NONE | IEC</v>
      </c>
      <c r="G2242" s="1" t="str">
        <f>HYPERLINK("http://geochem.nrcan.gc.ca/cdogs/content/mth/mth01114_e.htm", "1114")</f>
        <v>1114</v>
      </c>
      <c r="H2242" s="1" t="str">
        <f>HYPERLINK("http://geochem.nrcan.gc.ca/cdogs/content/bdl/bdl210486_e.htm", "210486")</f>
        <v>210486</v>
      </c>
      <c r="I2242" s="1" t="str">
        <f>HYPERLINK("http://geochem.nrcan.gc.ca/cdogs/content/prj/prj210100_e.htm", "210100")</f>
        <v>210100</v>
      </c>
      <c r="J2242" s="1" t="str">
        <f>HYPERLINK("http://geochem.nrcan.gc.ca/cdogs/content/svy/svy210159_e.htm", "210159")</f>
        <v>210159</v>
      </c>
      <c r="L2242" t="s">
        <v>949</v>
      </c>
      <c r="M2242">
        <v>3.9</v>
      </c>
      <c r="N2242" t="s">
        <v>949</v>
      </c>
      <c r="O2242" t="s">
        <v>9688</v>
      </c>
      <c r="P2242" t="s">
        <v>9689</v>
      </c>
      <c r="Q2242" t="s">
        <v>9690</v>
      </c>
      <c r="R2242" t="s">
        <v>9691</v>
      </c>
      <c r="T2242" t="s">
        <v>25</v>
      </c>
    </row>
    <row r="2243" spans="1:20" x14ac:dyDescent="0.25">
      <c r="C2243" t="s">
        <v>4746</v>
      </c>
      <c r="D2243" t="s">
        <v>4747</v>
      </c>
      <c r="E2243" s="1" t="str">
        <f>HYPERLINK("http://geochem.nrcan.gc.ca/cdogs/content/dgp/dgp00002_e.htm", "Total")</f>
        <v>Total</v>
      </c>
      <c r="F2243" s="1" t="str">
        <f>HYPERLINK("http://geochem.nrcan.gc.ca/cdogs/content/agp/agp01500_e.htm", "SO4 | NONE | IEC")</f>
        <v>SO4 | NONE | IEC</v>
      </c>
      <c r="G2243" s="1" t="str">
        <f>HYPERLINK("http://geochem.nrcan.gc.ca/cdogs/content/mth/mth01114_e.htm", "1114")</f>
        <v>1114</v>
      </c>
      <c r="H2243" s="1" t="str">
        <f>HYPERLINK("http://geochem.nrcan.gc.ca/cdogs/content/bdl/bdl210486_e.htm", "210486")</f>
        <v>210486</v>
      </c>
      <c r="L2243" t="s">
        <v>5498</v>
      </c>
      <c r="M2243">
        <v>8.6999999999999993</v>
      </c>
      <c r="N2243">
        <v>8.6999999999999993</v>
      </c>
      <c r="Q2243" t="s">
        <v>9692</v>
      </c>
      <c r="R2243" t="s">
        <v>9693</v>
      </c>
      <c r="T2243">
        <v>0</v>
      </c>
    </row>
    <row r="2244" spans="1:20" x14ac:dyDescent="0.25">
      <c r="A2244">
        <v>44.567405299999997</v>
      </c>
      <c r="B2244">
        <v>-76.685870300000005</v>
      </c>
      <c r="C2244" s="1" t="str">
        <f>HYPERLINK("http://geochem.nrcan.gc.ca/cdogs/content/kwd/kwd020016_e.htm", "Fluid (lake)")</f>
        <v>Fluid (lake)</v>
      </c>
      <c r="D2244" s="1" t="str">
        <f>HYPERLINK("http://geochem.nrcan.gc.ca/cdogs/content/kwd/kwd080007_e.htm", "Untreated Water")</f>
        <v>Untreated Water</v>
      </c>
      <c r="E2244" s="1" t="str">
        <f>HYPERLINK("http://geochem.nrcan.gc.ca/cdogs/content/dgp/dgp00002_e.htm", "Total")</f>
        <v>Total</v>
      </c>
      <c r="F2244" s="1" t="str">
        <f>HYPERLINK("http://geochem.nrcan.gc.ca/cdogs/content/agp/agp01500_e.htm", "SO4 | NONE | IEC")</f>
        <v>SO4 | NONE | IEC</v>
      </c>
      <c r="G2244" s="1" t="str">
        <f>HYPERLINK("http://geochem.nrcan.gc.ca/cdogs/content/mth/mth01114_e.htm", "1114")</f>
        <v>1114</v>
      </c>
      <c r="H2244" s="1" t="str">
        <f>HYPERLINK("http://geochem.nrcan.gc.ca/cdogs/content/bdl/bdl210486_e.htm", "210486")</f>
        <v>210486</v>
      </c>
      <c r="I2244" s="1" t="str">
        <f>HYPERLINK("http://geochem.nrcan.gc.ca/cdogs/content/prj/prj210100_e.htm", "210100")</f>
        <v>210100</v>
      </c>
      <c r="J2244" s="1" t="str">
        <f>HYPERLINK("http://geochem.nrcan.gc.ca/cdogs/content/svy/svy210159_e.htm", "210159")</f>
        <v>210159</v>
      </c>
      <c r="L2244" t="s">
        <v>6839</v>
      </c>
      <c r="M2244">
        <v>6.1</v>
      </c>
      <c r="N2244" t="s">
        <v>6839</v>
      </c>
      <c r="O2244" t="s">
        <v>9694</v>
      </c>
      <c r="P2244" t="s">
        <v>9695</v>
      </c>
      <c r="Q2244" t="s">
        <v>9696</v>
      </c>
      <c r="R2244" t="s">
        <v>9697</v>
      </c>
      <c r="T2244" t="s">
        <v>25</v>
      </c>
    </row>
    <row r="2245" spans="1:20" x14ac:dyDescent="0.25">
      <c r="A2245">
        <v>44.567405299999997</v>
      </c>
      <c r="B2245">
        <v>-76.685870300000005</v>
      </c>
      <c r="C2245" s="1" t="str">
        <f>HYPERLINK("http://geochem.nrcan.gc.ca/cdogs/content/kwd/kwd020016_e.htm", "Fluid (lake)")</f>
        <v>Fluid (lake)</v>
      </c>
      <c r="D2245" s="1" t="str">
        <f>HYPERLINK("http://geochem.nrcan.gc.ca/cdogs/content/kwd/kwd080007_e.htm", "Untreated Water")</f>
        <v>Untreated Water</v>
      </c>
      <c r="E2245" s="1" t="str">
        <f>HYPERLINK("http://geochem.nrcan.gc.ca/cdogs/content/dgp/dgp00002_e.htm", "Total")</f>
        <v>Total</v>
      </c>
      <c r="F2245" s="1" t="str">
        <f>HYPERLINK("http://geochem.nrcan.gc.ca/cdogs/content/agp/agp01500_e.htm", "SO4 | NONE | IEC")</f>
        <v>SO4 | NONE | IEC</v>
      </c>
      <c r="G2245" s="1" t="str">
        <f>HYPERLINK("http://geochem.nrcan.gc.ca/cdogs/content/mth/mth01114_e.htm", "1114")</f>
        <v>1114</v>
      </c>
      <c r="H2245" s="1" t="str">
        <f>HYPERLINK("http://geochem.nrcan.gc.ca/cdogs/content/bdl/bdl210486_e.htm", "210486")</f>
        <v>210486</v>
      </c>
      <c r="I2245" s="1" t="str">
        <f>HYPERLINK("http://geochem.nrcan.gc.ca/cdogs/content/prj/prj210100_e.htm", "210100")</f>
        <v>210100</v>
      </c>
      <c r="J2245" s="1" t="str">
        <f>HYPERLINK("http://geochem.nrcan.gc.ca/cdogs/content/svy/svy210159_e.htm", "210159")</f>
        <v>210159</v>
      </c>
      <c r="L2245" t="s">
        <v>224</v>
      </c>
      <c r="M2245">
        <v>5.9</v>
      </c>
      <c r="N2245" t="s">
        <v>224</v>
      </c>
      <c r="O2245" t="s">
        <v>9694</v>
      </c>
      <c r="P2245" t="s">
        <v>9698</v>
      </c>
      <c r="Q2245" t="s">
        <v>9699</v>
      </c>
      <c r="R2245" t="s">
        <v>9700</v>
      </c>
      <c r="T2245" t="s">
        <v>25</v>
      </c>
    </row>
    <row r="2246" spans="1:20" x14ac:dyDescent="0.25">
      <c r="A2246">
        <v>44.531087999999997</v>
      </c>
      <c r="B2246">
        <v>-76.641503400000005</v>
      </c>
      <c r="C2246" s="1" t="str">
        <f>HYPERLINK("http://geochem.nrcan.gc.ca/cdogs/content/kwd/kwd020016_e.htm", "Fluid (lake)")</f>
        <v>Fluid (lake)</v>
      </c>
      <c r="D2246" s="1" t="str">
        <f>HYPERLINK("http://geochem.nrcan.gc.ca/cdogs/content/kwd/kwd080007_e.htm", "Untreated Water")</f>
        <v>Untreated Water</v>
      </c>
      <c r="E2246" s="1" t="str">
        <f>HYPERLINK("http://geochem.nrcan.gc.ca/cdogs/content/dgp/dgp00002_e.htm", "Total")</f>
        <v>Total</v>
      </c>
      <c r="F2246" s="1" t="str">
        <f>HYPERLINK("http://geochem.nrcan.gc.ca/cdogs/content/agp/agp01500_e.htm", "SO4 | NONE | IEC")</f>
        <v>SO4 | NONE | IEC</v>
      </c>
      <c r="G2246" s="1" t="str">
        <f>HYPERLINK("http://geochem.nrcan.gc.ca/cdogs/content/mth/mth01114_e.htm", "1114")</f>
        <v>1114</v>
      </c>
      <c r="H2246" s="1" t="str">
        <f>HYPERLINK("http://geochem.nrcan.gc.ca/cdogs/content/bdl/bdl210486_e.htm", "210486")</f>
        <v>210486</v>
      </c>
      <c r="I2246" s="1" t="str">
        <f>HYPERLINK("http://geochem.nrcan.gc.ca/cdogs/content/prj/prj210100_e.htm", "210100")</f>
        <v>210100</v>
      </c>
      <c r="J2246" s="1" t="str">
        <f>HYPERLINK("http://geochem.nrcan.gc.ca/cdogs/content/svy/svy210159_e.htm", "210159")</f>
        <v>210159</v>
      </c>
      <c r="L2246" t="s">
        <v>2684</v>
      </c>
      <c r="M2246">
        <v>12.5</v>
      </c>
      <c r="N2246" t="s">
        <v>2684</v>
      </c>
      <c r="O2246" t="s">
        <v>9701</v>
      </c>
      <c r="P2246" t="s">
        <v>9702</v>
      </c>
      <c r="Q2246" t="s">
        <v>9703</v>
      </c>
      <c r="R2246" t="s">
        <v>9704</v>
      </c>
      <c r="T2246" t="s">
        <v>25</v>
      </c>
    </row>
    <row r="2247" spans="1:20" x14ac:dyDescent="0.25">
      <c r="A2247">
        <v>44.575825799999997</v>
      </c>
      <c r="B2247">
        <v>-76.604522700000004</v>
      </c>
      <c r="C2247" s="1" t="str">
        <f>HYPERLINK("http://geochem.nrcan.gc.ca/cdogs/content/kwd/kwd020016_e.htm", "Fluid (lake)")</f>
        <v>Fluid (lake)</v>
      </c>
      <c r="D2247" s="1" t="str">
        <f>HYPERLINK("http://geochem.nrcan.gc.ca/cdogs/content/kwd/kwd080007_e.htm", "Untreated Water")</f>
        <v>Untreated Water</v>
      </c>
      <c r="E2247" s="1" t="str">
        <f>HYPERLINK("http://geochem.nrcan.gc.ca/cdogs/content/dgp/dgp00002_e.htm", "Total")</f>
        <v>Total</v>
      </c>
      <c r="F2247" s="1" t="str">
        <f>HYPERLINK("http://geochem.nrcan.gc.ca/cdogs/content/agp/agp01500_e.htm", "SO4 | NONE | IEC")</f>
        <v>SO4 | NONE | IEC</v>
      </c>
      <c r="G2247" s="1" t="str">
        <f>HYPERLINK("http://geochem.nrcan.gc.ca/cdogs/content/mth/mth01114_e.htm", "1114")</f>
        <v>1114</v>
      </c>
      <c r="H2247" s="1" t="str">
        <f>HYPERLINK("http://geochem.nrcan.gc.ca/cdogs/content/bdl/bdl210486_e.htm", "210486")</f>
        <v>210486</v>
      </c>
      <c r="I2247" s="1" t="str">
        <f>HYPERLINK("http://geochem.nrcan.gc.ca/cdogs/content/prj/prj210100_e.htm", "210100")</f>
        <v>210100</v>
      </c>
      <c r="J2247" s="1" t="str">
        <f>HYPERLINK("http://geochem.nrcan.gc.ca/cdogs/content/svy/svy210159_e.htm", "210159")</f>
        <v>210159</v>
      </c>
      <c r="L2247" t="s">
        <v>429</v>
      </c>
      <c r="M2247">
        <v>13</v>
      </c>
      <c r="N2247" t="s">
        <v>429</v>
      </c>
      <c r="O2247" t="s">
        <v>9705</v>
      </c>
      <c r="P2247" t="s">
        <v>9706</v>
      </c>
      <c r="Q2247" t="s">
        <v>9707</v>
      </c>
      <c r="R2247" t="s">
        <v>9708</v>
      </c>
      <c r="T2247" t="s">
        <v>25</v>
      </c>
    </row>
    <row r="2248" spans="1:20" x14ac:dyDescent="0.25">
      <c r="A2248">
        <v>44.606918800000003</v>
      </c>
      <c r="B2248">
        <v>-76.579494299999993</v>
      </c>
      <c r="C2248" s="1" t="str">
        <f>HYPERLINK("http://geochem.nrcan.gc.ca/cdogs/content/kwd/kwd020016_e.htm", "Fluid (lake)")</f>
        <v>Fluid (lake)</v>
      </c>
      <c r="D2248" s="1" t="str">
        <f>HYPERLINK("http://geochem.nrcan.gc.ca/cdogs/content/kwd/kwd080007_e.htm", "Untreated Water")</f>
        <v>Untreated Water</v>
      </c>
      <c r="E2248" s="1" t="str">
        <f>HYPERLINK("http://geochem.nrcan.gc.ca/cdogs/content/dgp/dgp00002_e.htm", "Total")</f>
        <v>Total</v>
      </c>
      <c r="F2248" s="1" t="str">
        <f>HYPERLINK("http://geochem.nrcan.gc.ca/cdogs/content/agp/agp01500_e.htm", "SO4 | NONE | IEC")</f>
        <v>SO4 | NONE | IEC</v>
      </c>
      <c r="G2248" s="1" t="str">
        <f>HYPERLINK("http://geochem.nrcan.gc.ca/cdogs/content/mth/mth01114_e.htm", "1114")</f>
        <v>1114</v>
      </c>
      <c r="H2248" s="1" t="str">
        <f>HYPERLINK("http://geochem.nrcan.gc.ca/cdogs/content/bdl/bdl210486_e.htm", "210486")</f>
        <v>210486</v>
      </c>
      <c r="I2248" s="1" t="str">
        <f>HYPERLINK("http://geochem.nrcan.gc.ca/cdogs/content/prj/prj210100_e.htm", "210100")</f>
        <v>210100</v>
      </c>
      <c r="J2248" s="1" t="str">
        <f>HYPERLINK("http://geochem.nrcan.gc.ca/cdogs/content/svy/svy210159_e.htm", "210159")</f>
        <v>210159</v>
      </c>
      <c r="L2248" t="s">
        <v>101</v>
      </c>
      <c r="M2248">
        <v>11.8</v>
      </c>
      <c r="N2248" t="s">
        <v>101</v>
      </c>
      <c r="O2248" t="s">
        <v>9709</v>
      </c>
      <c r="P2248" t="s">
        <v>9710</v>
      </c>
      <c r="Q2248" t="s">
        <v>9711</v>
      </c>
      <c r="R2248" t="s">
        <v>9712</v>
      </c>
      <c r="T2248" t="s">
        <v>25</v>
      </c>
    </row>
    <row r="2249" spans="1:20" x14ac:dyDescent="0.25">
      <c r="A2249">
        <v>44.631845400000003</v>
      </c>
      <c r="B2249">
        <v>-76.546722900000006</v>
      </c>
      <c r="C2249" s="1" t="str">
        <f>HYPERLINK("http://geochem.nrcan.gc.ca/cdogs/content/kwd/kwd020016_e.htm", "Fluid (lake)")</f>
        <v>Fluid (lake)</v>
      </c>
      <c r="D2249" s="1" t="str">
        <f>HYPERLINK("http://geochem.nrcan.gc.ca/cdogs/content/kwd/kwd080007_e.htm", "Untreated Water")</f>
        <v>Untreated Water</v>
      </c>
      <c r="E2249" s="1" t="str">
        <f>HYPERLINK("http://geochem.nrcan.gc.ca/cdogs/content/dgp/dgp00002_e.htm", "Total")</f>
        <v>Total</v>
      </c>
      <c r="F2249" s="1" t="str">
        <f>HYPERLINK("http://geochem.nrcan.gc.ca/cdogs/content/agp/agp01500_e.htm", "SO4 | NONE | IEC")</f>
        <v>SO4 | NONE | IEC</v>
      </c>
      <c r="G2249" s="1" t="str">
        <f>HYPERLINK("http://geochem.nrcan.gc.ca/cdogs/content/mth/mth01114_e.htm", "1114")</f>
        <v>1114</v>
      </c>
      <c r="H2249" s="1" t="str">
        <f>HYPERLINK("http://geochem.nrcan.gc.ca/cdogs/content/bdl/bdl210486_e.htm", "210486")</f>
        <v>210486</v>
      </c>
      <c r="I2249" s="1" t="str">
        <f>HYPERLINK("http://geochem.nrcan.gc.ca/cdogs/content/prj/prj210100_e.htm", "210100")</f>
        <v>210100</v>
      </c>
      <c r="J2249" s="1" t="str">
        <f>HYPERLINK("http://geochem.nrcan.gc.ca/cdogs/content/svy/svy210159_e.htm", "210159")</f>
        <v>210159</v>
      </c>
      <c r="L2249" t="s">
        <v>101</v>
      </c>
      <c r="M2249">
        <v>11.8</v>
      </c>
      <c r="N2249" t="s">
        <v>101</v>
      </c>
      <c r="O2249" t="s">
        <v>9713</v>
      </c>
      <c r="P2249" t="s">
        <v>9714</v>
      </c>
      <c r="Q2249" t="s">
        <v>9715</v>
      </c>
      <c r="R2249" t="s">
        <v>9716</v>
      </c>
      <c r="T2249" t="s">
        <v>25</v>
      </c>
    </row>
    <row r="2250" spans="1:20" x14ac:dyDescent="0.25">
      <c r="A2250">
        <v>44.802507400000003</v>
      </c>
      <c r="B2250">
        <v>-76.675786599999995</v>
      </c>
      <c r="C2250" s="1" t="str">
        <f>HYPERLINK("http://geochem.nrcan.gc.ca/cdogs/content/kwd/kwd020016_e.htm", "Fluid (lake)")</f>
        <v>Fluid (lake)</v>
      </c>
      <c r="D2250" s="1" t="str">
        <f>HYPERLINK("http://geochem.nrcan.gc.ca/cdogs/content/kwd/kwd080007_e.htm", "Untreated Water")</f>
        <v>Untreated Water</v>
      </c>
      <c r="E2250" s="1" t="str">
        <f>HYPERLINK("http://geochem.nrcan.gc.ca/cdogs/content/dgp/dgp00002_e.htm", "Total")</f>
        <v>Total</v>
      </c>
      <c r="F2250" s="1" t="str">
        <f>HYPERLINK("http://geochem.nrcan.gc.ca/cdogs/content/agp/agp01500_e.htm", "SO4 | NONE | IEC")</f>
        <v>SO4 | NONE | IEC</v>
      </c>
      <c r="G2250" s="1" t="str">
        <f>HYPERLINK("http://geochem.nrcan.gc.ca/cdogs/content/mth/mth01114_e.htm", "1114")</f>
        <v>1114</v>
      </c>
      <c r="H2250" s="1" t="str">
        <f>HYPERLINK("http://geochem.nrcan.gc.ca/cdogs/content/bdl/bdl210486_e.htm", "210486")</f>
        <v>210486</v>
      </c>
      <c r="I2250" s="1" t="str">
        <f>HYPERLINK("http://geochem.nrcan.gc.ca/cdogs/content/prj/prj210100_e.htm", "210100")</f>
        <v>210100</v>
      </c>
      <c r="J2250" s="1" t="str">
        <f>HYPERLINK("http://geochem.nrcan.gc.ca/cdogs/content/svy/svy210159_e.htm", "210159")</f>
        <v>210159</v>
      </c>
      <c r="L2250" t="s">
        <v>429</v>
      </c>
      <c r="M2250">
        <v>13</v>
      </c>
      <c r="N2250" t="s">
        <v>429</v>
      </c>
      <c r="O2250" t="s">
        <v>9717</v>
      </c>
      <c r="P2250" t="s">
        <v>9718</v>
      </c>
      <c r="Q2250" t="s">
        <v>9719</v>
      </c>
      <c r="R2250" t="s">
        <v>9720</v>
      </c>
      <c r="T2250" t="s">
        <v>25</v>
      </c>
    </row>
    <row r="2251" spans="1:20" x14ac:dyDescent="0.25">
      <c r="A2251">
        <v>44.893219700000003</v>
      </c>
      <c r="B2251">
        <v>-76.645074800000003</v>
      </c>
      <c r="C2251" s="1" t="str">
        <f>HYPERLINK("http://geochem.nrcan.gc.ca/cdogs/content/kwd/kwd020016_e.htm", "Fluid (lake)")</f>
        <v>Fluid (lake)</v>
      </c>
      <c r="D2251" s="1" t="str">
        <f>HYPERLINK("http://geochem.nrcan.gc.ca/cdogs/content/kwd/kwd080007_e.htm", "Untreated Water")</f>
        <v>Untreated Water</v>
      </c>
      <c r="E2251" s="1" t="str">
        <f>HYPERLINK("http://geochem.nrcan.gc.ca/cdogs/content/dgp/dgp00002_e.htm", "Total")</f>
        <v>Total</v>
      </c>
      <c r="F2251" s="1" t="str">
        <f>HYPERLINK("http://geochem.nrcan.gc.ca/cdogs/content/agp/agp01500_e.htm", "SO4 | NONE | IEC")</f>
        <v>SO4 | NONE | IEC</v>
      </c>
      <c r="G2251" s="1" t="str">
        <f>HYPERLINK("http://geochem.nrcan.gc.ca/cdogs/content/mth/mth01114_e.htm", "1114")</f>
        <v>1114</v>
      </c>
      <c r="H2251" s="1" t="str">
        <f>HYPERLINK("http://geochem.nrcan.gc.ca/cdogs/content/bdl/bdl210486_e.htm", "210486")</f>
        <v>210486</v>
      </c>
      <c r="I2251" s="1" t="str">
        <f>HYPERLINK("http://geochem.nrcan.gc.ca/cdogs/content/prj/prj210100_e.htm", "210100")</f>
        <v>210100</v>
      </c>
      <c r="J2251" s="1" t="str">
        <f>HYPERLINK("http://geochem.nrcan.gc.ca/cdogs/content/svy/svy210159_e.htm", "210159")</f>
        <v>210159</v>
      </c>
      <c r="L2251" t="s">
        <v>209</v>
      </c>
      <c r="M2251">
        <v>6.3</v>
      </c>
      <c r="N2251" t="s">
        <v>209</v>
      </c>
      <c r="O2251" t="s">
        <v>9721</v>
      </c>
      <c r="P2251" t="s">
        <v>9722</v>
      </c>
      <c r="Q2251" t="s">
        <v>9723</v>
      </c>
      <c r="R2251" t="s">
        <v>9724</v>
      </c>
      <c r="T2251" t="s">
        <v>25</v>
      </c>
    </row>
    <row r="2252" spans="1:20" x14ac:dyDescent="0.25">
      <c r="A2252">
        <v>44.924884400000003</v>
      </c>
      <c r="B2252">
        <v>-76.651642499999994</v>
      </c>
      <c r="C2252" s="1" t="str">
        <f>HYPERLINK("http://geochem.nrcan.gc.ca/cdogs/content/kwd/kwd020016_e.htm", "Fluid (lake)")</f>
        <v>Fluid (lake)</v>
      </c>
      <c r="D2252" s="1" t="str">
        <f>HYPERLINK("http://geochem.nrcan.gc.ca/cdogs/content/kwd/kwd080007_e.htm", "Untreated Water")</f>
        <v>Untreated Water</v>
      </c>
      <c r="E2252" s="1" t="str">
        <f>HYPERLINK("http://geochem.nrcan.gc.ca/cdogs/content/dgp/dgp00002_e.htm", "Total")</f>
        <v>Total</v>
      </c>
      <c r="F2252" s="1" t="str">
        <f>HYPERLINK("http://geochem.nrcan.gc.ca/cdogs/content/agp/agp01500_e.htm", "SO4 | NONE | IEC")</f>
        <v>SO4 | NONE | IEC</v>
      </c>
      <c r="G2252" s="1" t="str">
        <f>HYPERLINK("http://geochem.nrcan.gc.ca/cdogs/content/mth/mth01114_e.htm", "1114")</f>
        <v>1114</v>
      </c>
      <c r="H2252" s="1" t="str">
        <f>HYPERLINK("http://geochem.nrcan.gc.ca/cdogs/content/bdl/bdl210486_e.htm", "210486")</f>
        <v>210486</v>
      </c>
      <c r="I2252" s="1" t="str">
        <f>HYPERLINK("http://geochem.nrcan.gc.ca/cdogs/content/prj/prj210100_e.htm", "210100")</f>
        <v>210100</v>
      </c>
      <c r="J2252" s="1" t="str">
        <f>HYPERLINK("http://geochem.nrcan.gc.ca/cdogs/content/svy/svy210159_e.htm", "210159")</f>
        <v>210159</v>
      </c>
      <c r="L2252" t="s">
        <v>309</v>
      </c>
      <c r="M2252">
        <v>4.4000000000000004</v>
      </c>
      <c r="N2252" t="s">
        <v>309</v>
      </c>
      <c r="O2252" t="s">
        <v>9725</v>
      </c>
      <c r="P2252" t="s">
        <v>9726</v>
      </c>
      <c r="Q2252" t="s">
        <v>9727</v>
      </c>
      <c r="R2252" t="s">
        <v>9728</v>
      </c>
      <c r="T2252" t="s">
        <v>25</v>
      </c>
    </row>
    <row r="2253" spans="1:20" x14ac:dyDescent="0.25">
      <c r="A2253">
        <v>44.950195100000002</v>
      </c>
      <c r="B2253">
        <v>-76.637485699999999</v>
      </c>
      <c r="C2253" s="1" t="str">
        <f>HYPERLINK("http://geochem.nrcan.gc.ca/cdogs/content/kwd/kwd020016_e.htm", "Fluid (lake)")</f>
        <v>Fluid (lake)</v>
      </c>
      <c r="D2253" s="1" t="str">
        <f>HYPERLINK("http://geochem.nrcan.gc.ca/cdogs/content/kwd/kwd080007_e.htm", "Untreated Water")</f>
        <v>Untreated Water</v>
      </c>
      <c r="E2253" s="1" t="str">
        <f>HYPERLINK("http://geochem.nrcan.gc.ca/cdogs/content/dgp/dgp00002_e.htm", "Total")</f>
        <v>Total</v>
      </c>
      <c r="F2253" s="1" t="str">
        <f>HYPERLINK("http://geochem.nrcan.gc.ca/cdogs/content/agp/agp01500_e.htm", "SO4 | NONE | IEC")</f>
        <v>SO4 | NONE | IEC</v>
      </c>
      <c r="G2253" s="1" t="str">
        <f>HYPERLINK("http://geochem.nrcan.gc.ca/cdogs/content/mth/mth01114_e.htm", "1114")</f>
        <v>1114</v>
      </c>
      <c r="H2253" s="1" t="str">
        <f>HYPERLINK("http://geochem.nrcan.gc.ca/cdogs/content/bdl/bdl210486_e.htm", "210486")</f>
        <v>210486</v>
      </c>
      <c r="I2253" s="1" t="str">
        <f>HYPERLINK("http://geochem.nrcan.gc.ca/cdogs/content/prj/prj210100_e.htm", "210100")</f>
        <v>210100</v>
      </c>
      <c r="J2253" s="1" t="str">
        <f>HYPERLINK("http://geochem.nrcan.gc.ca/cdogs/content/svy/svy210159_e.htm", "210159")</f>
        <v>210159</v>
      </c>
      <c r="L2253" t="s">
        <v>189</v>
      </c>
      <c r="M2253">
        <v>7.8</v>
      </c>
      <c r="N2253" t="s">
        <v>189</v>
      </c>
      <c r="O2253" t="s">
        <v>9729</v>
      </c>
      <c r="P2253" t="s">
        <v>9730</v>
      </c>
      <c r="Q2253" t="s">
        <v>9731</v>
      </c>
      <c r="R2253" t="s">
        <v>9732</v>
      </c>
      <c r="T2253" t="s">
        <v>25</v>
      </c>
    </row>
    <row r="2254" spans="1:20" x14ac:dyDescent="0.25">
      <c r="A2254">
        <v>44.9469183</v>
      </c>
      <c r="B2254">
        <v>-76.618555799999996</v>
      </c>
      <c r="C2254" s="1" t="str">
        <f>HYPERLINK("http://geochem.nrcan.gc.ca/cdogs/content/kwd/kwd020016_e.htm", "Fluid (lake)")</f>
        <v>Fluid (lake)</v>
      </c>
      <c r="D2254" s="1" t="str">
        <f>HYPERLINK("http://geochem.nrcan.gc.ca/cdogs/content/kwd/kwd080007_e.htm", "Untreated Water")</f>
        <v>Untreated Water</v>
      </c>
      <c r="E2254" s="1" t="str">
        <f>HYPERLINK("http://geochem.nrcan.gc.ca/cdogs/content/dgp/dgp00002_e.htm", "Total")</f>
        <v>Total</v>
      </c>
      <c r="F2254" s="1" t="str">
        <f>HYPERLINK("http://geochem.nrcan.gc.ca/cdogs/content/agp/agp01500_e.htm", "SO4 | NONE | IEC")</f>
        <v>SO4 | NONE | IEC</v>
      </c>
      <c r="G2254" s="1" t="str">
        <f>HYPERLINK("http://geochem.nrcan.gc.ca/cdogs/content/mth/mth01114_e.htm", "1114")</f>
        <v>1114</v>
      </c>
      <c r="H2254" s="1" t="str">
        <f>HYPERLINK("http://geochem.nrcan.gc.ca/cdogs/content/bdl/bdl210486_e.htm", "210486")</f>
        <v>210486</v>
      </c>
      <c r="I2254" s="1" t="str">
        <f>HYPERLINK("http://geochem.nrcan.gc.ca/cdogs/content/prj/prj210100_e.htm", "210100")</f>
        <v>210100</v>
      </c>
      <c r="J2254" s="1" t="str">
        <f>HYPERLINK("http://geochem.nrcan.gc.ca/cdogs/content/svy/svy210159_e.htm", "210159")</f>
        <v>210159</v>
      </c>
      <c r="L2254" t="s">
        <v>1330</v>
      </c>
      <c r="M2254">
        <v>7.5</v>
      </c>
      <c r="N2254" t="s">
        <v>1330</v>
      </c>
      <c r="O2254" t="s">
        <v>9733</v>
      </c>
      <c r="P2254" t="s">
        <v>9734</v>
      </c>
      <c r="Q2254" t="s">
        <v>9735</v>
      </c>
      <c r="R2254" t="s">
        <v>9736</v>
      </c>
      <c r="T2254" t="s">
        <v>25</v>
      </c>
    </row>
    <row r="2255" spans="1:20" x14ac:dyDescent="0.25">
      <c r="A2255">
        <v>44.983307600000003</v>
      </c>
      <c r="B2255">
        <v>-76.605411700000005</v>
      </c>
      <c r="C2255" s="1" t="str">
        <f>HYPERLINK("http://geochem.nrcan.gc.ca/cdogs/content/kwd/kwd020016_e.htm", "Fluid (lake)")</f>
        <v>Fluid (lake)</v>
      </c>
      <c r="D2255" s="1" t="str">
        <f>HYPERLINK("http://geochem.nrcan.gc.ca/cdogs/content/kwd/kwd080007_e.htm", "Untreated Water")</f>
        <v>Untreated Water</v>
      </c>
      <c r="E2255" s="1" t="str">
        <f>HYPERLINK("http://geochem.nrcan.gc.ca/cdogs/content/dgp/dgp00002_e.htm", "Total")</f>
        <v>Total</v>
      </c>
      <c r="F2255" s="1" t="str">
        <f>HYPERLINK("http://geochem.nrcan.gc.ca/cdogs/content/agp/agp01500_e.htm", "SO4 | NONE | IEC")</f>
        <v>SO4 | NONE | IEC</v>
      </c>
      <c r="G2255" s="1" t="str">
        <f>HYPERLINK("http://geochem.nrcan.gc.ca/cdogs/content/mth/mth01114_e.htm", "1114")</f>
        <v>1114</v>
      </c>
      <c r="H2255" s="1" t="str">
        <f>HYPERLINK("http://geochem.nrcan.gc.ca/cdogs/content/bdl/bdl210486_e.htm", "210486")</f>
        <v>210486</v>
      </c>
      <c r="I2255" s="1" t="str">
        <f>HYPERLINK("http://geochem.nrcan.gc.ca/cdogs/content/prj/prj210100_e.htm", "210100")</f>
        <v>210100</v>
      </c>
      <c r="J2255" s="1" t="str">
        <f>HYPERLINK("http://geochem.nrcan.gc.ca/cdogs/content/svy/svy210159_e.htm", "210159")</f>
        <v>210159</v>
      </c>
      <c r="L2255" t="s">
        <v>655</v>
      </c>
      <c r="M2255">
        <v>5</v>
      </c>
      <c r="N2255" t="s">
        <v>655</v>
      </c>
      <c r="O2255" t="s">
        <v>9737</v>
      </c>
      <c r="P2255" t="s">
        <v>9738</v>
      </c>
      <c r="Q2255" t="s">
        <v>9739</v>
      </c>
      <c r="R2255" t="s">
        <v>9740</v>
      </c>
      <c r="T2255" t="s">
        <v>25</v>
      </c>
    </row>
    <row r="2256" spans="1:20" x14ac:dyDescent="0.25">
      <c r="A2256">
        <v>44.994413299999998</v>
      </c>
      <c r="B2256">
        <v>-76.567370299999993</v>
      </c>
      <c r="C2256" s="1" t="str">
        <f>HYPERLINK("http://geochem.nrcan.gc.ca/cdogs/content/kwd/kwd020016_e.htm", "Fluid (lake)")</f>
        <v>Fluid (lake)</v>
      </c>
      <c r="D2256" s="1" t="str">
        <f>HYPERLINK("http://geochem.nrcan.gc.ca/cdogs/content/kwd/kwd080007_e.htm", "Untreated Water")</f>
        <v>Untreated Water</v>
      </c>
      <c r="E2256" s="1" t="str">
        <f>HYPERLINK("http://geochem.nrcan.gc.ca/cdogs/content/dgp/dgp00002_e.htm", "Total")</f>
        <v>Total</v>
      </c>
      <c r="F2256" s="1" t="str">
        <f>HYPERLINK("http://geochem.nrcan.gc.ca/cdogs/content/agp/agp01500_e.htm", "SO4 | NONE | IEC")</f>
        <v>SO4 | NONE | IEC</v>
      </c>
      <c r="G2256" s="1" t="str">
        <f>HYPERLINK("http://geochem.nrcan.gc.ca/cdogs/content/mth/mth01114_e.htm", "1114")</f>
        <v>1114</v>
      </c>
      <c r="H2256" s="1" t="str">
        <f>HYPERLINK("http://geochem.nrcan.gc.ca/cdogs/content/bdl/bdl210486_e.htm", "210486")</f>
        <v>210486</v>
      </c>
      <c r="I2256" s="1" t="str">
        <f>HYPERLINK("http://geochem.nrcan.gc.ca/cdogs/content/prj/prj210100_e.htm", "210100")</f>
        <v>210100</v>
      </c>
      <c r="J2256" s="1" t="str">
        <f>HYPERLINK("http://geochem.nrcan.gc.ca/cdogs/content/svy/svy210159_e.htm", "210159")</f>
        <v>210159</v>
      </c>
      <c r="L2256" t="s">
        <v>6254</v>
      </c>
      <c r="M2256">
        <v>2.1</v>
      </c>
      <c r="N2256" t="s">
        <v>6254</v>
      </c>
      <c r="O2256" t="s">
        <v>9741</v>
      </c>
      <c r="P2256" t="s">
        <v>9742</v>
      </c>
      <c r="Q2256" t="s">
        <v>9743</v>
      </c>
      <c r="R2256" t="s">
        <v>9744</v>
      </c>
      <c r="T2256" t="s">
        <v>25</v>
      </c>
    </row>
    <row r="2257" spans="1:20" x14ac:dyDescent="0.25">
      <c r="A2257">
        <v>44.967204199999998</v>
      </c>
      <c r="B2257">
        <v>-76.563117800000001</v>
      </c>
      <c r="C2257" s="1" t="str">
        <f>HYPERLINK("http://geochem.nrcan.gc.ca/cdogs/content/kwd/kwd020016_e.htm", "Fluid (lake)")</f>
        <v>Fluid (lake)</v>
      </c>
      <c r="D2257" s="1" t="str">
        <f>HYPERLINK("http://geochem.nrcan.gc.ca/cdogs/content/kwd/kwd080007_e.htm", "Untreated Water")</f>
        <v>Untreated Water</v>
      </c>
      <c r="E2257" s="1" t="str">
        <f>HYPERLINK("http://geochem.nrcan.gc.ca/cdogs/content/dgp/dgp00002_e.htm", "Total")</f>
        <v>Total</v>
      </c>
      <c r="F2257" s="1" t="str">
        <f>HYPERLINK("http://geochem.nrcan.gc.ca/cdogs/content/agp/agp01500_e.htm", "SO4 | NONE | IEC")</f>
        <v>SO4 | NONE | IEC</v>
      </c>
      <c r="G2257" s="1" t="str">
        <f>HYPERLINK("http://geochem.nrcan.gc.ca/cdogs/content/mth/mth01114_e.htm", "1114")</f>
        <v>1114</v>
      </c>
      <c r="H2257" s="1" t="str">
        <f>HYPERLINK("http://geochem.nrcan.gc.ca/cdogs/content/bdl/bdl210486_e.htm", "210486")</f>
        <v>210486</v>
      </c>
      <c r="I2257" s="1" t="str">
        <f>HYPERLINK("http://geochem.nrcan.gc.ca/cdogs/content/prj/prj210100_e.htm", "210100")</f>
        <v>210100</v>
      </c>
      <c r="J2257" s="1" t="str">
        <f>HYPERLINK("http://geochem.nrcan.gc.ca/cdogs/content/svy/svy210159_e.htm", "210159")</f>
        <v>210159</v>
      </c>
      <c r="L2257" t="s">
        <v>1330</v>
      </c>
      <c r="M2257">
        <v>7.5</v>
      </c>
      <c r="N2257" t="s">
        <v>1330</v>
      </c>
      <c r="O2257" t="s">
        <v>9745</v>
      </c>
      <c r="P2257" t="s">
        <v>9746</v>
      </c>
      <c r="Q2257" t="s">
        <v>9747</v>
      </c>
      <c r="R2257" t="s">
        <v>9748</v>
      </c>
      <c r="T2257" t="s">
        <v>25</v>
      </c>
    </row>
    <row r="2258" spans="1:20" x14ac:dyDescent="0.25">
      <c r="A2258">
        <v>44.9703065</v>
      </c>
      <c r="B2258">
        <v>-76.509840100000005</v>
      </c>
      <c r="C2258" s="1" t="str">
        <f>HYPERLINK("http://geochem.nrcan.gc.ca/cdogs/content/kwd/kwd020016_e.htm", "Fluid (lake)")</f>
        <v>Fluid (lake)</v>
      </c>
      <c r="D2258" s="1" t="str">
        <f>HYPERLINK("http://geochem.nrcan.gc.ca/cdogs/content/kwd/kwd080007_e.htm", "Untreated Water")</f>
        <v>Untreated Water</v>
      </c>
      <c r="E2258" s="1" t="str">
        <f>HYPERLINK("http://geochem.nrcan.gc.ca/cdogs/content/dgp/dgp00002_e.htm", "Total")</f>
        <v>Total</v>
      </c>
      <c r="F2258" s="1" t="str">
        <f>HYPERLINK("http://geochem.nrcan.gc.ca/cdogs/content/agp/agp01500_e.htm", "SO4 | NONE | IEC")</f>
        <v>SO4 | NONE | IEC</v>
      </c>
      <c r="G2258" s="1" t="str">
        <f>HYPERLINK("http://geochem.nrcan.gc.ca/cdogs/content/mth/mth01114_e.htm", "1114")</f>
        <v>1114</v>
      </c>
      <c r="H2258" s="1" t="str">
        <f>HYPERLINK("http://geochem.nrcan.gc.ca/cdogs/content/bdl/bdl210486_e.htm", "210486")</f>
        <v>210486</v>
      </c>
      <c r="I2258" s="1" t="str">
        <f>HYPERLINK("http://geochem.nrcan.gc.ca/cdogs/content/prj/prj210100_e.htm", "210100")</f>
        <v>210100</v>
      </c>
      <c r="J2258" s="1" t="str">
        <f>HYPERLINK("http://geochem.nrcan.gc.ca/cdogs/content/svy/svy210159_e.htm", "210159")</f>
        <v>210159</v>
      </c>
      <c r="L2258" t="s">
        <v>613</v>
      </c>
      <c r="M2258">
        <v>10.4</v>
      </c>
      <c r="N2258" t="s">
        <v>613</v>
      </c>
      <c r="O2258" t="s">
        <v>9749</v>
      </c>
      <c r="P2258" t="s">
        <v>9750</v>
      </c>
      <c r="Q2258" t="s">
        <v>9751</v>
      </c>
      <c r="R2258" t="s">
        <v>9752</v>
      </c>
      <c r="T2258" t="s">
        <v>25</v>
      </c>
    </row>
    <row r="2259" spans="1:20" x14ac:dyDescent="0.25">
      <c r="A2259">
        <v>44.975363600000001</v>
      </c>
      <c r="B2259">
        <v>-76.491494500000002</v>
      </c>
      <c r="C2259" s="1" t="str">
        <f>HYPERLINK("http://geochem.nrcan.gc.ca/cdogs/content/kwd/kwd020016_e.htm", "Fluid (lake)")</f>
        <v>Fluid (lake)</v>
      </c>
      <c r="D2259" s="1" t="str">
        <f>HYPERLINK("http://geochem.nrcan.gc.ca/cdogs/content/kwd/kwd080007_e.htm", "Untreated Water")</f>
        <v>Untreated Water</v>
      </c>
      <c r="E2259" s="1" t="str">
        <f>HYPERLINK("http://geochem.nrcan.gc.ca/cdogs/content/dgp/dgp00002_e.htm", "Total")</f>
        <v>Total</v>
      </c>
      <c r="F2259" s="1" t="str">
        <f>HYPERLINK("http://geochem.nrcan.gc.ca/cdogs/content/agp/agp01500_e.htm", "SO4 | NONE | IEC")</f>
        <v>SO4 | NONE | IEC</v>
      </c>
      <c r="G2259" s="1" t="str">
        <f>HYPERLINK("http://geochem.nrcan.gc.ca/cdogs/content/mth/mth01114_e.htm", "1114")</f>
        <v>1114</v>
      </c>
      <c r="H2259" s="1" t="str">
        <f>HYPERLINK("http://geochem.nrcan.gc.ca/cdogs/content/bdl/bdl210486_e.htm", "210486")</f>
        <v>210486</v>
      </c>
      <c r="I2259" s="1" t="str">
        <f>HYPERLINK("http://geochem.nrcan.gc.ca/cdogs/content/prj/prj210100_e.htm", "210100")</f>
        <v>210100</v>
      </c>
      <c r="J2259" s="1" t="str">
        <f>HYPERLINK("http://geochem.nrcan.gc.ca/cdogs/content/svy/svy210159_e.htm", "210159")</f>
        <v>210159</v>
      </c>
      <c r="L2259" t="s">
        <v>339</v>
      </c>
      <c r="M2259">
        <v>5.5</v>
      </c>
      <c r="N2259" t="s">
        <v>339</v>
      </c>
      <c r="O2259" t="s">
        <v>9753</v>
      </c>
      <c r="P2259" t="s">
        <v>9754</v>
      </c>
      <c r="Q2259" t="s">
        <v>9755</v>
      </c>
      <c r="R2259" t="s">
        <v>9756</v>
      </c>
      <c r="T2259" t="s">
        <v>25</v>
      </c>
    </row>
    <row r="2260" spans="1:20" x14ac:dyDescent="0.25">
      <c r="A2260">
        <v>44.962038900000003</v>
      </c>
      <c r="B2260">
        <v>-76.370263100000003</v>
      </c>
      <c r="C2260" s="1" t="str">
        <f>HYPERLINK("http://geochem.nrcan.gc.ca/cdogs/content/kwd/kwd020016_e.htm", "Fluid (lake)")</f>
        <v>Fluid (lake)</v>
      </c>
      <c r="D2260" s="1" t="str">
        <f>HYPERLINK("http://geochem.nrcan.gc.ca/cdogs/content/kwd/kwd080007_e.htm", "Untreated Water")</f>
        <v>Untreated Water</v>
      </c>
      <c r="E2260" s="1" t="str">
        <f>HYPERLINK("http://geochem.nrcan.gc.ca/cdogs/content/dgp/dgp00002_e.htm", "Total")</f>
        <v>Total</v>
      </c>
      <c r="F2260" s="1" t="str">
        <f>HYPERLINK("http://geochem.nrcan.gc.ca/cdogs/content/agp/agp01500_e.htm", "SO4 | NONE | IEC")</f>
        <v>SO4 | NONE | IEC</v>
      </c>
      <c r="G2260" s="1" t="str">
        <f>HYPERLINK("http://geochem.nrcan.gc.ca/cdogs/content/mth/mth01114_e.htm", "1114")</f>
        <v>1114</v>
      </c>
      <c r="H2260" s="1" t="str">
        <f>HYPERLINK("http://geochem.nrcan.gc.ca/cdogs/content/bdl/bdl210486_e.htm", "210486")</f>
        <v>210486</v>
      </c>
      <c r="I2260" s="1" t="str">
        <f>HYPERLINK("http://geochem.nrcan.gc.ca/cdogs/content/prj/prj210100_e.htm", "210100")</f>
        <v>210100</v>
      </c>
      <c r="J2260" s="1" t="str">
        <f>HYPERLINK("http://geochem.nrcan.gc.ca/cdogs/content/svy/svy210159_e.htm", "210159")</f>
        <v>210159</v>
      </c>
      <c r="L2260" t="s">
        <v>1710</v>
      </c>
      <c r="M2260">
        <v>5.4</v>
      </c>
      <c r="N2260" t="s">
        <v>1710</v>
      </c>
      <c r="O2260" t="s">
        <v>9757</v>
      </c>
      <c r="P2260" t="s">
        <v>9758</v>
      </c>
      <c r="Q2260" t="s">
        <v>9759</v>
      </c>
      <c r="R2260" t="s">
        <v>9760</v>
      </c>
      <c r="T2260" t="s">
        <v>25</v>
      </c>
    </row>
    <row r="2261" spans="1:20" x14ac:dyDescent="0.25">
      <c r="A2261">
        <v>44.9499195</v>
      </c>
      <c r="B2261">
        <v>-76.383931899999993</v>
      </c>
      <c r="C2261" s="1" t="str">
        <f>HYPERLINK("http://geochem.nrcan.gc.ca/cdogs/content/kwd/kwd020016_e.htm", "Fluid (lake)")</f>
        <v>Fluid (lake)</v>
      </c>
      <c r="D2261" s="1" t="str">
        <f>HYPERLINK("http://geochem.nrcan.gc.ca/cdogs/content/kwd/kwd080007_e.htm", "Untreated Water")</f>
        <v>Untreated Water</v>
      </c>
      <c r="E2261" s="1" t="str">
        <f>HYPERLINK("http://geochem.nrcan.gc.ca/cdogs/content/dgp/dgp00002_e.htm", "Total")</f>
        <v>Total</v>
      </c>
      <c r="F2261" s="1" t="str">
        <f>HYPERLINK("http://geochem.nrcan.gc.ca/cdogs/content/agp/agp01500_e.htm", "SO4 | NONE | IEC")</f>
        <v>SO4 | NONE | IEC</v>
      </c>
      <c r="G2261" s="1" t="str">
        <f>HYPERLINK("http://geochem.nrcan.gc.ca/cdogs/content/mth/mth01114_e.htm", "1114")</f>
        <v>1114</v>
      </c>
      <c r="H2261" s="1" t="str">
        <f>HYPERLINK("http://geochem.nrcan.gc.ca/cdogs/content/bdl/bdl210486_e.htm", "210486")</f>
        <v>210486</v>
      </c>
      <c r="I2261" s="1" t="str">
        <f>HYPERLINK("http://geochem.nrcan.gc.ca/cdogs/content/prj/prj210100_e.htm", "210100")</f>
        <v>210100</v>
      </c>
      <c r="J2261" s="1" t="str">
        <f>HYPERLINK("http://geochem.nrcan.gc.ca/cdogs/content/svy/svy210159_e.htm", "210159")</f>
        <v>210159</v>
      </c>
      <c r="L2261" t="s">
        <v>2694</v>
      </c>
      <c r="M2261">
        <v>6.4</v>
      </c>
      <c r="N2261" t="s">
        <v>2694</v>
      </c>
      <c r="O2261" t="s">
        <v>9761</v>
      </c>
      <c r="P2261" t="s">
        <v>9762</v>
      </c>
      <c r="Q2261" t="s">
        <v>9763</v>
      </c>
      <c r="R2261" t="s">
        <v>9764</v>
      </c>
      <c r="T2261" t="s">
        <v>25</v>
      </c>
    </row>
    <row r="2262" spans="1:20" x14ac:dyDescent="0.25">
      <c r="A2262">
        <v>44.938986499999999</v>
      </c>
      <c r="B2262">
        <v>-76.428169299999993</v>
      </c>
      <c r="C2262" s="1" t="str">
        <f>HYPERLINK("http://geochem.nrcan.gc.ca/cdogs/content/kwd/kwd020016_e.htm", "Fluid (lake)")</f>
        <v>Fluid (lake)</v>
      </c>
      <c r="D2262" s="1" t="str">
        <f>HYPERLINK("http://geochem.nrcan.gc.ca/cdogs/content/kwd/kwd080007_e.htm", "Untreated Water")</f>
        <v>Untreated Water</v>
      </c>
      <c r="E2262" s="1" t="str">
        <f>HYPERLINK("http://geochem.nrcan.gc.ca/cdogs/content/dgp/dgp00002_e.htm", "Total")</f>
        <v>Total</v>
      </c>
      <c r="F2262" s="1" t="str">
        <f>HYPERLINK("http://geochem.nrcan.gc.ca/cdogs/content/agp/agp01500_e.htm", "SO4 | NONE | IEC")</f>
        <v>SO4 | NONE | IEC</v>
      </c>
      <c r="G2262" s="1" t="str">
        <f>HYPERLINK("http://geochem.nrcan.gc.ca/cdogs/content/mth/mth01114_e.htm", "1114")</f>
        <v>1114</v>
      </c>
      <c r="H2262" s="1" t="str">
        <f>HYPERLINK("http://geochem.nrcan.gc.ca/cdogs/content/bdl/bdl210486_e.htm", "210486")</f>
        <v>210486</v>
      </c>
      <c r="I2262" s="1" t="str">
        <f>HYPERLINK("http://geochem.nrcan.gc.ca/cdogs/content/prj/prj210100_e.htm", "210100")</f>
        <v>210100</v>
      </c>
      <c r="J2262" s="1" t="str">
        <f>HYPERLINK("http://geochem.nrcan.gc.ca/cdogs/content/svy/svy210159_e.htm", "210159")</f>
        <v>210159</v>
      </c>
      <c r="L2262" t="s">
        <v>5711</v>
      </c>
      <c r="M2262">
        <v>9.6</v>
      </c>
      <c r="N2262" t="s">
        <v>5711</v>
      </c>
      <c r="O2262" t="s">
        <v>9765</v>
      </c>
      <c r="P2262" t="s">
        <v>9766</v>
      </c>
      <c r="Q2262" t="s">
        <v>9767</v>
      </c>
      <c r="R2262" t="s">
        <v>9768</v>
      </c>
      <c r="T2262" t="s">
        <v>25</v>
      </c>
    </row>
    <row r="2263" spans="1:20" x14ac:dyDescent="0.25">
      <c r="A2263">
        <v>44.939677099999997</v>
      </c>
      <c r="B2263">
        <v>-76.493205500000002</v>
      </c>
      <c r="C2263" s="1" t="str">
        <f>HYPERLINK("http://geochem.nrcan.gc.ca/cdogs/content/kwd/kwd020016_e.htm", "Fluid (lake)")</f>
        <v>Fluid (lake)</v>
      </c>
      <c r="D2263" s="1" t="str">
        <f>HYPERLINK("http://geochem.nrcan.gc.ca/cdogs/content/kwd/kwd080007_e.htm", "Untreated Water")</f>
        <v>Untreated Water</v>
      </c>
      <c r="E2263" s="1" t="str">
        <f>HYPERLINK("http://geochem.nrcan.gc.ca/cdogs/content/dgp/dgp00002_e.htm", "Total")</f>
        <v>Total</v>
      </c>
      <c r="F2263" s="1" t="str">
        <f>HYPERLINK("http://geochem.nrcan.gc.ca/cdogs/content/agp/agp01500_e.htm", "SO4 | NONE | IEC")</f>
        <v>SO4 | NONE | IEC</v>
      </c>
      <c r="G2263" s="1" t="str">
        <f>HYPERLINK("http://geochem.nrcan.gc.ca/cdogs/content/mth/mth01114_e.htm", "1114")</f>
        <v>1114</v>
      </c>
      <c r="H2263" s="1" t="str">
        <f>HYPERLINK("http://geochem.nrcan.gc.ca/cdogs/content/bdl/bdl210486_e.htm", "210486")</f>
        <v>210486</v>
      </c>
      <c r="I2263" s="1" t="str">
        <f>HYPERLINK("http://geochem.nrcan.gc.ca/cdogs/content/prj/prj210100_e.htm", "210100")</f>
        <v>210100</v>
      </c>
      <c r="J2263" s="1" t="str">
        <f>HYPERLINK("http://geochem.nrcan.gc.ca/cdogs/content/svy/svy210159_e.htm", "210159")</f>
        <v>210159</v>
      </c>
      <c r="L2263" t="s">
        <v>552</v>
      </c>
      <c r="M2263">
        <v>2.5</v>
      </c>
      <c r="N2263" t="s">
        <v>552</v>
      </c>
      <c r="O2263" t="s">
        <v>9769</v>
      </c>
      <c r="P2263" t="s">
        <v>9770</v>
      </c>
      <c r="Q2263" t="s">
        <v>9771</v>
      </c>
      <c r="R2263" t="s">
        <v>9772</v>
      </c>
      <c r="T2263" t="s">
        <v>25</v>
      </c>
    </row>
    <row r="2264" spans="1:20" x14ac:dyDescent="0.25">
      <c r="A2264">
        <v>44.937475900000003</v>
      </c>
      <c r="B2264">
        <v>-76.519585199999995</v>
      </c>
      <c r="C2264" s="1" t="str">
        <f>HYPERLINK("http://geochem.nrcan.gc.ca/cdogs/content/kwd/kwd020016_e.htm", "Fluid (lake)")</f>
        <v>Fluid (lake)</v>
      </c>
      <c r="D2264" s="1" t="str">
        <f>HYPERLINK("http://geochem.nrcan.gc.ca/cdogs/content/kwd/kwd080007_e.htm", "Untreated Water")</f>
        <v>Untreated Water</v>
      </c>
      <c r="E2264" s="1" t="str">
        <f>HYPERLINK("http://geochem.nrcan.gc.ca/cdogs/content/dgp/dgp00002_e.htm", "Total")</f>
        <v>Total</v>
      </c>
      <c r="F2264" s="1" t="str">
        <f>HYPERLINK("http://geochem.nrcan.gc.ca/cdogs/content/agp/agp01500_e.htm", "SO4 | NONE | IEC")</f>
        <v>SO4 | NONE | IEC</v>
      </c>
      <c r="G2264" s="1" t="str">
        <f>HYPERLINK("http://geochem.nrcan.gc.ca/cdogs/content/mth/mth01114_e.htm", "1114")</f>
        <v>1114</v>
      </c>
      <c r="H2264" s="1" t="str">
        <f>HYPERLINK("http://geochem.nrcan.gc.ca/cdogs/content/bdl/bdl210486_e.htm", "210486")</f>
        <v>210486</v>
      </c>
      <c r="I2264" s="1" t="str">
        <f>HYPERLINK("http://geochem.nrcan.gc.ca/cdogs/content/prj/prj210100_e.htm", "210100")</f>
        <v>210100</v>
      </c>
      <c r="J2264" s="1" t="str">
        <f>HYPERLINK("http://geochem.nrcan.gc.ca/cdogs/content/svy/svy210159_e.htm", "210159")</f>
        <v>210159</v>
      </c>
      <c r="L2264" t="s">
        <v>2127</v>
      </c>
      <c r="M2264">
        <v>11.3</v>
      </c>
      <c r="N2264" t="s">
        <v>2127</v>
      </c>
      <c r="O2264" t="s">
        <v>9773</v>
      </c>
      <c r="P2264" t="s">
        <v>9774</v>
      </c>
      <c r="Q2264" t="s">
        <v>9775</v>
      </c>
      <c r="R2264" t="s">
        <v>9776</v>
      </c>
      <c r="T2264" t="s">
        <v>25</v>
      </c>
    </row>
    <row r="2265" spans="1:20" x14ac:dyDescent="0.25">
      <c r="A2265">
        <v>44.937475900000003</v>
      </c>
      <c r="B2265">
        <v>-76.519585199999995</v>
      </c>
      <c r="C2265" s="1" t="str">
        <f>HYPERLINK("http://geochem.nrcan.gc.ca/cdogs/content/kwd/kwd020016_e.htm", "Fluid (lake)")</f>
        <v>Fluid (lake)</v>
      </c>
      <c r="D2265" s="1" t="str">
        <f>HYPERLINK("http://geochem.nrcan.gc.ca/cdogs/content/kwd/kwd080007_e.htm", "Untreated Water")</f>
        <v>Untreated Water</v>
      </c>
      <c r="E2265" s="1" t="str">
        <f>HYPERLINK("http://geochem.nrcan.gc.ca/cdogs/content/dgp/dgp00002_e.htm", "Total")</f>
        <v>Total</v>
      </c>
      <c r="F2265" s="1" t="str">
        <f>HYPERLINK("http://geochem.nrcan.gc.ca/cdogs/content/agp/agp01500_e.htm", "SO4 | NONE | IEC")</f>
        <v>SO4 | NONE | IEC</v>
      </c>
      <c r="G2265" s="1" t="str">
        <f>HYPERLINK("http://geochem.nrcan.gc.ca/cdogs/content/mth/mth01114_e.htm", "1114")</f>
        <v>1114</v>
      </c>
      <c r="H2265" s="1" t="str">
        <f>HYPERLINK("http://geochem.nrcan.gc.ca/cdogs/content/bdl/bdl210486_e.htm", "210486")</f>
        <v>210486</v>
      </c>
      <c r="I2265" s="1" t="str">
        <f>HYPERLINK("http://geochem.nrcan.gc.ca/cdogs/content/prj/prj210100_e.htm", "210100")</f>
        <v>210100</v>
      </c>
      <c r="J2265" s="1" t="str">
        <f>HYPERLINK("http://geochem.nrcan.gc.ca/cdogs/content/svy/svy210159_e.htm", "210159")</f>
        <v>210159</v>
      </c>
      <c r="L2265" t="s">
        <v>5609</v>
      </c>
      <c r="M2265">
        <v>10.8</v>
      </c>
      <c r="N2265" t="s">
        <v>5609</v>
      </c>
      <c r="O2265" t="s">
        <v>9773</v>
      </c>
      <c r="P2265" t="s">
        <v>9777</v>
      </c>
      <c r="Q2265" t="s">
        <v>9778</v>
      </c>
      <c r="R2265" t="s">
        <v>9779</v>
      </c>
      <c r="T2265" t="s">
        <v>25</v>
      </c>
    </row>
    <row r="2266" spans="1:20" x14ac:dyDescent="0.25">
      <c r="A2266">
        <v>44.9122044</v>
      </c>
      <c r="B2266">
        <v>-76.463317000000004</v>
      </c>
      <c r="C2266" s="1" t="str">
        <f>HYPERLINK("http://geochem.nrcan.gc.ca/cdogs/content/kwd/kwd020016_e.htm", "Fluid (lake)")</f>
        <v>Fluid (lake)</v>
      </c>
      <c r="D2266" s="1" t="str">
        <f>HYPERLINK("http://geochem.nrcan.gc.ca/cdogs/content/kwd/kwd080007_e.htm", "Untreated Water")</f>
        <v>Untreated Water</v>
      </c>
      <c r="E2266" s="1" t="str">
        <f>HYPERLINK("http://geochem.nrcan.gc.ca/cdogs/content/dgp/dgp00002_e.htm", "Total")</f>
        <v>Total</v>
      </c>
      <c r="F2266" s="1" t="str">
        <f>HYPERLINK("http://geochem.nrcan.gc.ca/cdogs/content/agp/agp01500_e.htm", "SO4 | NONE | IEC")</f>
        <v>SO4 | NONE | IEC</v>
      </c>
      <c r="G2266" s="1" t="str">
        <f>HYPERLINK("http://geochem.nrcan.gc.ca/cdogs/content/mth/mth01114_e.htm", "1114")</f>
        <v>1114</v>
      </c>
      <c r="H2266" s="1" t="str">
        <f>HYPERLINK("http://geochem.nrcan.gc.ca/cdogs/content/bdl/bdl210486_e.htm", "210486")</f>
        <v>210486</v>
      </c>
      <c r="I2266" s="1" t="str">
        <f>HYPERLINK("http://geochem.nrcan.gc.ca/cdogs/content/prj/prj210100_e.htm", "210100")</f>
        <v>210100</v>
      </c>
      <c r="J2266" s="1" t="str">
        <f>HYPERLINK("http://geochem.nrcan.gc.ca/cdogs/content/svy/svy210159_e.htm", "210159")</f>
        <v>210159</v>
      </c>
      <c r="L2266" t="s">
        <v>2246</v>
      </c>
      <c r="M2266">
        <v>8.5</v>
      </c>
      <c r="N2266" t="s">
        <v>2246</v>
      </c>
      <c r="O2266" t="s">
        <v>9780</v>
      </c>
      <c r="P2266" t="s">
        <v>9781</v>
      </c>
      <c r="Q2266" t="s">
        <v>9782</v>
      </c>
      <c r="R2266" t="s">
        <v>9783</v>
      </c>
      <c r="T2266" t="s">
        <v>25</v>
      </c>
    </row>
    <row r="2267" spans="1:20" x14ac:dyDescent="0.25">
      <c r="A2267">
        <v>44.886077200000003</v>
      </c>
      <c r="B2267">
        <v>-76.457918500000005</v>
      </c>
      <c r="C2267" s="1" t="str">
        <f>HYPERLINK("http://geochem.nrcan.gc.ca/cdogs/content/kwd/kwd020016_e.htm", "Fluid (lake)")</f>
        <v>Fluid (lake)</v>
      </c>
      <c r="D2267" s="1" t="str">
        <f>HYPERLINK("http://geochem.nrcan.gc.ca/cdogs/content/kwd/kwd080007_e.htm", "Untreated Water")</f>
        <v>Untreated Water</v>
      </c>
      <c r="E2267" s="1" t="str">
        <f>HYPERLINK("http://geochem.nrcan.gc.ca/cdogs/content/dgp/dgp00002_e.htm", "Total")</f>
        <v>Total</v>
      </c>
      <c r="F2267" s="1" t="str">
        <f>HYPERLINK("http://geochem.nrcan.gc.ca/cdogs/content/agp/agp01500_e.htm", "SO4 | NONE | IEC")</f>
        <v>SO4 | NONE | IEC</v>
      </c>
      <c r="G2267" s="1" t="str">
        <f>HYPERLINK("http://geochem.nrcan.gc.ca/cdogs/content/mth/mth01114_e.htm", "1114")</f>
        <v>1114</v>
      </c>
      <c r="H2267" s="1" t="str">
        <f>HYPERLINK("http://geochem.nrcan.gc.ca/cdogs/content/bdl/bdl210486_e.htm", "210486")</f>
        <v>210486</v>
      </c>
      <c r="I2267" s="1" t="str">
        <f>HYPERLINK("http://geochem.nrcan.gc.ca/cdogs/content/prj/prj210100_e.htm", "210100")</f>
        <v>210100</v>
      </c>
      <c r="J2267" s="1" t="str">
        <f>HYPERLINK("http://geochem.nrcan.gc.ca/cdogs/content/svy/svy210159_e.htm", "210159")</f>
        <v>210159</v>
      </c>
      <c r="L2267" t="s">
        <v>5498</v>
      </c>
      <c r="M2267">
        <v>8.6999999999999993</v>
      </c>
      <c r="N2267" t="s">
        <v>5498</v>
      </c>
      <c r="O2267" t="s">
        <v>9784</v>
      </c>
      <c r="P2267" t="s">
        <v>9785</v>
      </c>
      <c r="Q2267" t="s">
        <v>9786</v>
      </c>
      <c r="R2267" t="s">
        <v>9787</v>
      </c>
      <c r="T2267" t="s">
        <v>25</v>
      </c>
    </row>
    <row r="2268" spans="1:20" x14ac:dyDescent="0.25">
      <c r="A2268">
        <v>44.878169999999997</v>
      </c>
      <c r="B2268">
        <v>-76.472202800000005</v>
      </c>
      <c r="C2268" s="1" t="str">
        <f>HYPERLINK("http://geochem.nrcan.gc.ca/cdogs/content/kwd/kwd020016_e.htm", "Fluid (lake)")</f>
        <v>Fluid (lake)</v>
      </c>
      <c r="D2268" s="1" t="str">
        <f>HYPERLINK("http://geochem.nrcan.gc.ca/cdogs/content/kwd/kwd080007_e.htm", "Untreated Water")</f>
        <v>Untreated Water</v>
      </c>
      <c r="E2268" s="1" t="str">
        <f>HYPERLINK("http://geochem.nrcan.gc.ca/cdogs/content/dgp/dgp00002_e.htm", "Total")</f>
        <v>Total</v>
      </c>
      <c r="F2268" s="1" t="str">
        <f>HYPERLINK("http://geochem.nrcan.gc.ca/cdogs/content/agp/agp01500_e.htm", "SO4 | NONE | IEC")</f>
        <v>SO4 | NONE | IEC</v>
      </c>
      <c r="G2268" s="1" t="str">
        <f>HYPERLINK("http://geochem.nrcan.gc.ca/cdogs/content/mth/mth01114_e.htm", "1114")</f>
        <v>1114</v>
      </c>
      <c r="H2268" s="1" t="str">
        <f>HYPERLINK("http://geochem.nrcan.gc.ca/cdogs/content/bdl/bdl210486_e.htm", "210486")</f>
        <v>210486</v>
      </c>
      <c r="I2268" s="1" t="str">
        <f>HYPERLINK("http://geochem.nrcan.gc.ca/cdogs/content/prj/prj210100_e.htm", "210100")</f>
        <v>210100</v>
      </c>
      <c r="J2268" s="1" t="str">
        <f>HYPERLINK("http://geochem.nrcan.gc.ca/cdogs/content/svy/svy210159_e.htm", "210159")</f>
        <v>210159</v>
      </c>
      <c r="L2268" t="s">
        <v>409</v>
      </c>
      <c r="M2268">
        <v>8.1999999999999993</v>
      </c>
      <c r="N2268" t="s">
        <v>409</v>
      </c>
      <c r="O2268" t="s">
        <v>9788</v>
      </c>
      <c r="P2268" t="s">
        <v>9789</v>
      </c>
      <c r="Q2268" t="s">
        <v>9790</v>
      </c>
      <c r="R2268" t="s">
        <v>9791</v>
      </c>
      <c r="T2268" t="s">
        <v>25</v>
      </c>
    </row>
    <row r="2269" spans="1:20" x14ac:dyDescent="0.25">
      <c r="A2269">
        <v>44.867734800000001</v>
      </c>
      <c r="B2269">
        <v>-76.498608599999997</v>
      </c>
      <c r="C2269" s="1" t="str">
        <f>HYPERLINK("http://geochem.nrcan.gc.ca/cdogs/content/kwd/kwd020016_e.htm", "Fluid (lake)")</f>
        <v>Fluid (lake)</v>
      </c>
      <c r="D2269" s="1" t="str">
        <f>HYPERLINK("http://geochem.nrcan.gc.ca/cdogs/content/kwd/kwd080007_e.htm", "Untreated Water")</f>
        <v>Untreated Water</v>
      </c>
      <c r="E2269" s="1" t="str">
        <f>HYPERLINK("http://geochem.nrcan.gc.ca/cdogs/content/dgp/dgp00002_e.htm", "Total")</f>
        <v>Total</v>
      </c>
      <c r="F2269" s="1" t="str">
        <f>HYPERLINK("http://geochem.nrcan.gc.ca/cdogs/content/agp/agp01500_e.htm", "SO4 | NONE | IEC")</f>
        <v>SO4 | NONE | IEC</v>
      </c>
      <c r="G2269" s="1" t="str">
        <f>HYPERLINK("http://geochem.nrcan.gc.ca/cdogs/content/mth/mth01114_e.htm", "1114")</f>
        <v>1114</v>
      </c>
      <c r="H2269" s="1" t="str">
        <f>HYPERLINK("http://geochem.nrcan.gc.ca/cdogs/content/bdl/bdl210486_e.htm", "210486")</f>
        <v>210486</v>
      </c>
      <c r="I2269" s="1" t="str">
        <f>HYPERLINK("http://geochem.nrcan.gc.ca/cdogs/content/prj/prj210100_e.htm", "210100")</f>
        <v>210100</v>
      </c>
      <c r="J2269" s="1" t="str">
        <f>HYPERLINK("http://geochem.nrcan.gc.ca/cdogs/content/svy/svy210159_e.htm", "210159")</f>
        <v>210159</v>
      </c>
      <c r="L2269" t="s">
        <v>296</v>
      </c>
      <c r="M2269">
        <v>10.1</v>
      </c>
      <c r="N2269" t="s">
        <v>296</v>
      </c>
      <c r="O2269" t="s">
        <v>9792</v>
      </c>
      <c r="P2269" t="s">
        <v>9793</v>
      </c>
      <c r="Q2269" t="s">
        <v>9794</v>
      </c>
      <c r="R2269" t="s">
        <v>9795</v>
      </c>
      <c r="T2269" t="s">
        <v>25</v>
      </c>
    </row>
    <row r="2270" spans="1:20" x14ac:dyDescent="0.25">
      <c r="C2270" t="s">
        <v>4746</v>
      </c>
      <c r="D2270" t="s">
        <v>4747</v>
      </c>
      <c r="E2270" s="1" t="str">
        <f>HYPERLINK("http://geochem.nrcan.gc.ca/cdogs/content/dgp/dgp00002_e.htm", "Total")</f>
        <v>Total</v>
      </c>
      <c r="F2270" s="1" t="str">
        <f>HYPERLINK("http://geochem.nrcan.gc.ca/cdogs/content/agp/agp01500_e.htm", "SO4 | NONE | IEC")</f>
        <v>SO4 | NONE | IEC</v>
      </c>
      <c r="G2270" s="1" t="str">
        <f>HYPERLINK("http://geochem.nrcan.gc.ca/cdogs/content/mth/mth01114_e.htm", "1114")</f>
        <v>1114</v>
      </c>
      <c r="H2270" s="1" t="str">
        <f>HYPERLINK("http://geochem.nrcan.gc.ca/cdogs/content/bdl/bdl210486_e.htm", "210486")</f>
        <v>210486</v>
      </c>
      <c r="L2270" t="s">
        <v>2246</v>
      </c>
      <c r="M2270">
        <v>8.5</v>
      </c>
      <c r="N2270">
        <v>8.5</v>
      </c>
      <c r="Q2270" t="s">
        <v>9796</v>
      </c>
      <c r="R2270" t="s">
        <v>9797</v>
      </c>
      <c r="T2270">
        <v>0</v>
      </c>
    </row>
    <row r="2271" spans="1:20" x14ac:dyDescent="0.25">
      <c r="A2271">
        <v>44.887870700000001</v>
      </c>
      <c r="B2271">
        <v>-76.575641899999994</v>
      </c>
      <c r="C2271" s="1" t="str">
        <f>HYPERLINK("http://geochem.nrcan.gc.ca/cdogs/content/kwd/kwd020016_e.htm", "Fluid (lake)")</f>
        <v>Fluid (lake)</v>
      </c>
      <c r="D2271" s="1" t="str">
        <f>HYPERLINK("http://geochem.nrcan.gc.ca/cdogs/content/kwd/kwd080007_e.htm", "Untreated Water")</f>
        <v>Untreated Water</v>
      </c>
      <c r="E2271" s="1" t="str">
        <f>HYPERLINK("http://geochem.nrcan.gc.ca/cdogs/content/dgp/dgp00002_e.htm", "Total")</f>
        <v>Total</v>
      </c>
      <c r="F2271" s="1" t="str">
        <f>HYPERLINK("http://geochem.nrcan.gc.ca/cdogs/content/agp/agp01500_e.htm", "SO4 | NONE | IEC")</f>
        <v>SO4 | NONE | IEC</v>
      </c>
      <c r="G2271" s="1" t="str">
        <f>HYPERLINK("http://geochem.nrcan.gc.ca/cdogs/content/mth/mth01114_e.htm", "1114")</f>
        <v>1114</v>
      </c>
      <c r="H2271" s="1" t="str">
        <f>HYPERLINK("http://geochem.nrcan.gc.ca/cdogs/content/bdl/bdl210486_e.htm", "210486")</f>
        <v>210486</v>
      </c>
      <c r="I2271" s="1" t="str">
        <f>HYPERLINK("http://geochem.nrcan.gc.ca/cdogs/content/prj/prj210100_e.htm", "210100")</f>
        <v>210100</v>
      </c>
      <c r="J2271" s="1" t="str">
        <f>HYPERLINK("http://geochem.nrcan.gc.ca/cdogs/content/svy/svy210159_e.htm", "210159")</f>
        <v>210159</v>
      </c>
      <c r="L2271" t="s">
        <v>801</v>
      </c>
      <c r="M2271">
        <v>6.5</v>
      </c>
      <c r="N2271" t="s">
        <v>801</v>
      </c>
      <c r="O2271" t="s">
        <v>9798</v>
      </c>
      <c r="P2271" t="s">
        <v>9799</v>
      </c>
      <c r="Q2271" t="s">
        <v>9800</v>
      </c>
      <c r="R2271" t="s">
        <v>9801</v>
      </c>
      <c r="T2271" t="s">
        <v>25</v>
      </c>
    </row>
    <row r="2272" spans="1:20" x14ac:dyDescent="0.25">
      <c r="A2272">
        <v>44.738683000000002</v>
      </c>
      <c r="B2272">
        <v>-76.659692699999994</v>
      </c>
      <c r="C2272" s="1" t="str">
        <f>HYPERLINK("http://geochem.nrcan.gc.ca/cdogs/content/kwd/kwd020016_e.htm", "Fluid (lake)")</f>
        <v>Fluid (lake)</v>
      </c>
      <c r="D2272" s="1" t="str">
        <f>HYPERLINK("http://geochem.nrcan.gc.ca/cdogs/content/kwd/kwd080007_e.htm", "Untreated Water")</f>
        <v>Untreated Water</v>
      </c>
      <c r="E2272" s="1" t="str">
        <f>HYPERLINK("http://geochem.nrcan.gc.ca/cdogs/content/dgp/dgp00002_e.htm", "Total")</f>
        <v>Total</v>
      </c>
      <c r="F2272" s="1" t="str">
        <f>HYPERLINK("http://geochem.nrcan.gc.ca/cdogs/content/agp/agp01500_e.htm", "SO4 | NONE | IEC")</f>
        <v>SO4 | NONE | IEC</v>
      </c>
      <c r="G2272" s="1" t="str">
        <f>HYPERLINK("http://geochem.nrcan.gc.ca/cdogs/content/mth/mth01114_e.htm", "1114")</f>
        <v>1114</v>
      </c>
      <c r="H2272" s="1" t="str">
        <f>HYPERLINK("http://geochem.nrcan.gc.ca/cdogs/content/bdl/bdl210486_e.htm", "210486")</f>
        <v>210486</v>
      </c>
      <c r="I2272" s="1" t="str">
        <f>HYPERLINK("http://geochem.nrcan.gc.ca/cdogs/content/prj/prj210100_e.htm", "210100")</f>
        <v>210100</v>
      </c>
      <c r="J2272" s="1" t="str">
        <f>HYPERLINK("http://geochem.nrcan.gc.ca/cdogs/content/svy/svy210159_e.htm", "210159")</f>
        <v>210159</v>
      </c>
      <c r="L2272" t="s">
        <v>2017</v>
      </c>
      <c r="M2272">
        <v>10.6</v>
      </c>
      <c r="N2272" t="s">
        <v>2017</v>
      </c>
      <c r="O2272" t="s">
        <v>9802</v>
      </c>
      <c r="P2272" t="s">
        <v>9803</v>
      </c>
      <c r="Q2272" t="s">
        <v>9804</v>
      </c>
      <c r="R2272" t="s">
        <v>9805</v>
      </c>
      <c r="T2272" t="s">
        <v>25</v>
      </c>
    </row>
    <row r="2273" spans="1:20" x14ac:dyDescent="0.25">
      <c r="A2273">
        <v>44.665121599999999</v>
      </c>
      <c r="B2273">
        <v>-76.554418999999996</v>
      </c>
      <c r="C2273" s="1" t="str">
        <f>HYPERLINK("http://geochem.nrcan.gc.ca/cdogs/content/kwd/kwd020016_e.htm", "Fluid (lake)")</f>
        <v>Fluid (lake)</v>
      </c>
      <c r="D2273" s="1" t="str">
        <f>HYPERLINK("http://geochem.nrcan.gc.ca/cdogs/content/kwd/kwd080007_e.htm", "Untreated Water")</f>
        <v>Untreated Water</v>
      </c>
      <c r="E2273" s="1" t="str">
        <f>HYPERLINK("http://geochem.nrcan.gc.ca/cdogs/content/dgp/dgp00002_e.htm", "Total")</f>
        <v>Total</v>
      </c>
      <c r="F2273" s="1" t="str">
        <f>HYPERLINK("http://geochem.nrcan.gc.ca/cdogs/content/agp/agp01500_e.htm", "SO4 | NONE | IEC")</f>
        <v>SO4 | NONE | IEC</v>
      </c>
      <c r="G2273" s="1" t="str">
        <f>HYPERLINK("http://geochem.nrcan.gc.ca/cdogs/content/mth/mth01114_e.htm", "1114")</f>
        <v>1114</v>
      </c>
      <c r="H2273" s="1" t="str">
        <f>HYPERLINK("http://geochem.nrcan.gc.ca/cdogs/content/bdl/bdl210486_e.htm", "210486")</f>
        <v>210486</v>
      </c>
      <c r="I2273" s="1" t="str">
        <f>HYPERLINK("http://geochem.nrcan.gc.ca/cdogs/content/prj/prj210100_e.htm", "210100")</f>
        <v>210100</v>
      </c>
      <c r="J2273" s="1" t="str">
        <f>HYPERLINK("http://geochem.nrcan.gc.ca/cdogs/content/svy/svy210159_e.htm", "210159")</f>
        <v>210159</v>
      </c>
      <c r="L2273" t="s">
        <v>1787</v>
      </c>
      <c r="M2273">
        <v>16.100000000000001</v>
      </c>
      <c r="N2273" t="s">
        <v>1787</v>
      </c>
      <c r="O2273" t="s">
        <v>9806</v>
      </c>
      <c r="P2273" t="s">
        <v>9807</v>
      </c>
      <c r="Q2273" t="s">
        <v>9808</v>
      </c>
      <c r="R2273" t="s">
        <v>9809</v>
      </c>
      <c r="T2273" t="s">
        <v>25</v>
      </c>
    </row>
    <row r="2274" spans="1:20" x14ac:dyDescent="0.25">
      <c r="A2274">
        <v>44.679637399999997</v>
      </c>
      <c r="B2274">
        <v>-76.516676700000005</v>
      </c>
      <c r="C2274" s="1" t="str">
        <f>HYPERLINK("http://geochem.nrcan.gc.ca/cdogs/content/kwd/kwd020016_e.htm", "Fluid (lake)")</f>
        <v>Fluid (lake)</v>
      </c>
      <c r="D2274" s="1" t="str">
        <f>HYPERLINK("http://geochem.nrcan.gc.ca/cdogs/content/kwd/kwd080007_e.htm", "Untreated Water")</f>
        <v>Untreated Water</v>
      </c>
      <c r="E2274" s="1" t="str">
        <f>HYPERLINK("http://geochem.nrcan.gc.ca/cdogs/content/dgp/dgp00002_e.htm", "Total")</f>
        <v>Total</v>
      </c>
      <c r="F2274" s="1" t="str">
        <f>HYPERLINK("http://geochem.nrcan.gc.ca/cdogs/content/agp/agp01500_e.htm", "SO4 | NONE | IEC")</f>
        <v>SO4 | NONE | IEC</v>
      </c>
      <c r="G2274" s="1" t="str">
        <f>HYPERLINK("http://geochem.nrcan.gc.ca/cdogs/content/mth/mth01114_e.htm", "1114")</f>
        <v>1114</v>
      </c>
      <c r="H2274" s="1" t="str">
        <f>HYPERLINK("http://geochem.nrcan.gc.ca/cdogs/content/bdl/bdl210486_e.htm", "210486")</f>
        <v>210486</v>
      </c>
      <c r="I2274" s="1" t="str">
        <f>HYPERLINK("http://geochem.nrcan.gc.ca/cdogs/content/prj/prj210100_e.htm", "210100")</f>
        <v>210100</v>
      </c>
      <c r="J2274" s="1" t="str">
        <f>HYPERLINK("http://geochem.nrcan.gc.ca/cdogs/content/svy/svy210159_e.htm", "210159")</f>
        <v>210159</v>
      </c>
      <c r="L2274" t="s">
        <v>1136</v>
      </c>
      <c r="M2274">
        <v>12</v>
      </c>
      <c r="N2274" t="s">
        <v>1136</v>
      </c>
      <c r="O2274" t="s">
        <v>9810</v>
      </c>
      <c r="P2274" t="s">
        <v>9811</v>
      </c>
      <c r="Q2274" t="s">
        <v>9812</v>
      </c>
      <c r="R2274" t="s">
        <v>9813</v>
      </c>
      <c r="T2274" t="s">
        <v>25</v>
      </c>
    </row>
    <row r="2275" spans="1:20" x14ac:dyDescent="0.25">
      <c r="A2275">
        <v>44.698624100000004</v>
      </c>
      <c r="B2275">
        <v>-76.457849699999997</v>
      </c>
      <c r="C2275" s="1" t="str">
        <f>HYPERLINK("http://geochem.nrcan.gc.ca/cdogs/content/kwd/kwd020016_e.htm", "Fluid (lake)")</f>
        <v>Fluid (lake)</v>
      </c>
      <c r="D2275" s="1" t="str">
        <f>HYPERLINK("http://geochem.nrcan.gc.ca/cdogs/content/kwd/kwd080007_e.htm", "Untreated Water")</f>
        <v>Untreated Water</v>
      </c>
      <c r="E2275" s="1" t="str">
        <f>HYPERLINK("http://geochem.nrcan.gc.ca/cdogs/content/dgp/dgp00002_e.htm", "Total")</f>
        <v>Total</v>
      </c>
      <c r="F2275" s="1" t="str">
        <f>HYPERLINK("http://geochem.nrcan.gc.ca/cdogs/content/agp/agp01500_e.htm", "SO4 | NONE | IEC")</f>
        <v>SO4 | NONE | IEC</v>
      </c>
      <c r="G2275" s="1" t="str">
        <f>HYPERLINK("http://geochem.nrcan.gc.ca/cdogs/content/mth/mth01114_e.htm", "1114")</f>
        <v>1114</v>
      </c>
      <c r="H2275" s="1" t="str">
        <f>HYPERLINK("http://geochem.nrcan.gc.ca/cdogs/content/bdl/bdl210486_e.htm", "210486")</f>
        <v>210486</v>
      </c>
      <c r="I2275" s="1" t="str">
        <f>HYPERLINK("http://geochem.nrcan.gc.ca/cdogs/content/prj/prj210100_e.htm", "210100")</f>
        <v>210100</v>
      </c>
      <c r="J2275" s="1" t="str">
        <f>HYPERLINK("http://geochem.nrcan.gc.ca/cdogs/content/svy/svy210159_e.htm", "210159")</f>
        <v>210159</v>
      </c>
      <c r="L2275" t="s">
        <v>801</v>
      </c>
      <c r="M2275">
        <v>6.5</v>
      </c>
      <c r="N2275" t="s">
        <v>801</v>
      </c>
      <c r="O2275" t="s">
        <v>9814</v>
      </c>
      <c r="P2275" t="s">
        <v>9815</v>
      </c>
      <c r="Q2275" t="s">
        <v>9816</v>
      </c>
      <c r="R2275" t="s">
        <v>9817</v>
      </c>
      <c r="T2275" t="s">
        <v>25</v>
      </c>
    </row>
    <row r="2276" spans="1:20" x14ac:dyDescent="0.25">
      <c r="A2276">
        <v>44.6799952</v>
      </c>
      <c r="B2276">
        <v>-76.427414999999996</v>
      </c>
      <c r="C2276" s="1" t="str">
        <f>HYPERLINK("http://geochem.nrcan.gc.ca/cdogs/content/kwd/kwd020016_e.htm", "Fluid (lake)")</f>
        <v>Fluid (lake)</v>
      </c>
      <c r="D2276" s="1" t="str">
        <f>HYPERLINK("http://geochem.nrcan.gc.ca/cdogs/content/kwd/kwd080007_e.htm", "Untreated Water")</f>
        <v>Untreated Water</v>
      </c>
      <c r="E2276" s="1" t="str">
        <f>HYPERLINK("http://geochem.nrcan.gc.ca/cdogs/content/dgp/dgp00002_e.htm", "Total")</f>
        <v>Total</v>
      </c>
      <c r="F2276" s="1" t="str">
        <f>HYPERLINK("http://geochem.nrcan.gc.ca/cdogs/content/agp/agp01500_e.htm", "SO4 | NONE | IEC")</f>
        <v>SO4 | NONE | IEC</v>
      </c>
      <c r="G2276" s="1" t="str">
        <f>HYPERLINK("http://geochem.nrcan.gc.ca/cdogs/content/mth/mth01114_e.htm", "1114")</f>
        <v>1114</v>
      </c>
      <c r="H2276" s="1" t="str">
        <f>HYPERLINK("http://geochem.nrcan.gc.ca/cdogs/content/bdl/bdl210486_e.htm", "210486")</f>
        <v>210486</v>
      </c>
      <c r="I2276" s="1" t="str">
        <f>HYPERLINK("http://geochem.nrcan.gc.ca/cdogs/content/prj/prj210100_e.htm", "210100")</f>
        <v>210100</v>
      </c>
      <c r="J2276" s="1" t="str">
        <f>HYPERLINK("http://geochem.nrcan.gc.ca/cdogs/content/svy/svy210159_e.htm", "210159")</f>
        <v>210159</v>
      </c>
      <c r="L2276" t="s">
        <v>5609</v>
      </c>
      <c r="M2276">
        <v>10.8</v>
      </c>
      <c r="N2276" t="s">
        <v>5609</v>
      </c>
      <c r="O2276" t="s">
        <v>9818</v>
      </c>
      <c r="P2276" t="s">
        <v>9819</v>
      </c>
      <c r="Q2276" t="s">
        <v>9820</v>
      </c>
      <c r="R2276" t="s">
        <v>9821</v>
      </c>
      <c r="T2276" t="s">
        <v>25</v>
      </c>
    </row>
    <row r="2277" spans="1:20" x14ac:dyDescent="0.25">
      <c r="A2277">
        <v>44.678348499999998</v>
      </c>
      <c r="B2277">
        <v>-76.377572599999993</v>
      </c>
      <c r="C2277" s="1" t="str">
        <f>HYPERLINK("http://geochem.nrcan.gc.ca/cdogs/content/kwd/kwd020016_e.htm", "Fluid (lake)")</f>
        <v>Fluid (lake)</v>
      </c>
      <c r="D2277" s="1" t="str">
        <f>HYPERLINK("http://geochem.nrcan.gc.ca/cdogs/content/kwd/kwd080007_e.htm", "Untreated Water")</f>
        <v>Untreated Water</v>
      </c>
      <c r="E2277" s="1" t="str">
        <f>HYPERLINK("http://geochem.nrcan.gc.ca/cdogs/content/dgp/dgp00002_e.htm", "Total")</f>
        <v>Total</v>
      </c>
      <c r="F2277" s="1" t="str">
        <f>HYPERLINK("http://geochem.nrcan.gc.ca/cdogs/content/agp/agp01500_e.htm", "SO4 | NONE | IEC")</f>
        <v>SO4 | NONE | IEC</v>
      </c>
      <c r="G2277" s="1" t="str">
        <f>HYPERLINK("http://geochem.nrcan.gc.ca/cdogs/content/mth/mth01114_e.htm", "1114")</f>
        <v>1114</v>
      </c>
      <c r="H2277" s="1" t="str">
        <f>HYPERLINK("http://geochem.nrcan.gc.ca/cdogs/content/bdl/bdl210486_e.htm", "210486")</f>
        <v>210486</v>
      </c>
      <c r="I2277" s="1" t="str">
        <f>HYPERLINK("http://geochem.nrcan.gc.ca/cdogs/content/prj/prj210100_e.htm", "210100")</f>
        <v>210100</v>
      </c>
      <c r="J2277" s="1" t="str">
        <f>HYPERLINK("http://geochem.nrcan.gc.ca/cdogs/content/svy/svy210159_e.htm", "210159")</f>
        <v>210159</v>
      </c>
      <c r="L2277" t="s">
        <v>5609</v>
      </c>
      <c r="M2277">
        <v>10.8</v>
      </c>
      <c r="N2277" t="s">
        <v>5609</v>
      </c>
      <c r="O2277" t="s">
        <v>9822</v>
      </c>
      <c r="P2277" t="s">
        <v>9823</v>
      </c>
      <c r="Q2277" t="s">
        <v>9824</v>
      </c>
      <c r="R2277" t="s">
        <v>9825</v>
      </c>
      <c r="T2277" t="s">
        <v>25</v>
      </c>
    </row>
    <row r="2278" spans="1:20" x14ac:dyDescent="0.25">
      <c r="A2278">
        <v>44.672730999999999</v>
      </c>
      <c r="B2278">
        <v>-76.329017800000003</v>
      </c>
      <c r="C2278" s="1" t="str">
        <f>HYPERLINK("http://geochem.nrcan.gc.ca/cdogs/content/kwd/kwd020016_e.htm", "Fluid (lake)")</f>
        <v>Fluid (lake)</v>
      </c>
      <c r="D2278" s="1" t="str">
        <f>HYPERLINK("http://geochem.nrcan.gc.ca/cdogs/content/kwd/kwd080007_e.htm", "Untreated Water")</f>
        <v>Untreated Water</v>
      </c>
      <c r="E2278" s="1" t="str">
        <f>HYPERLINK("http://geochem.nrcan.gc.ca/cdogs/content/dgp/dgp00002_e.htm", "Total")</f>
        <v>Total</v>
      </c>
      <c r="F2278" s="1" t="str">
        <f>HYPERLINK("http://geochem.nrcan.gc.ca/cdogs/content/agp/agp01500_e.htm", "SO4 | NONE | IEC")</f>
        <v>SO4 | NONE | IEC</v>
      </c>
      <c r="G2278" s="1" t="str">
        <f>HYPERLINK("http://geochem.nrcan.gc.ca/cdogs/content/mth/mth01114_e.htm", "1114")</f>
        <v>1114</v>
      </c>
      <c r="H2278" s="1" t="str">
        <f>HYPERLINK("http://geochem.nrcan.gc.ca/cdogs/content/bdl/bdl210486_e.htm", "210486")</f>
        <v>210486</v>
      </c>
      <c r="I2278" s="1" t="str">
        <f>HYPERLINK("http://geochem.nrcan.gc.ca/cdogs/content/prj/prj210100_e.htm", "210100")</f>
        <v>210100</v>
      </c>
      <c r="J2278" s="1" t="str">
        <f>HYPERLINK("http://geochem.nrcan.gc.ca/cdogs/content/svy/svy210159_e.htm", "210159")</f>
        <v>210159</v>
      </c>
      <c r="L2278" t="s">
        <v>1818</v>
      </c>
      <c r="M2278">
        <v>11.4</v>
      </c>
      <c r="N2278" t="s">
        <v>1818</v>
      </c>
      <c r="O2278" t="s">
        <v>9826</v>
      </c>
      <c r="P2278" t="s">
        <v>9827</v>
      </c>
      <c r="Q2278" t="s">
        <v>9828</v>
      </c>
      <c r="R2278" t="s">
        <v>9829</v>
      </c>
      <c r="T2278" t="s">
        <v>25</v>
      </c>
    </row>
    <row r="2279" spans="1:20" x14ac:dyDescent="0.25">
      <c r="A2279">
        <v>44.698572400000003</v>
      </c>
      <c r="B2279">
        <v>-76.323196999999993</v>
      </c>
      <c r="C2279" s="1" t="str">
        <f>HYPERLINK("http://geochem.nrcan.gc.ca/cdogs/content/kwd/kwd020016_e.htm", "Fluid (lake)")</f>
        <v>Fluid (lake)</v>
      </c>
      <c r="D2279" s="1" t="str">
        <f>HYPERLINK("http://geochem.nrcan.gc.ca/cdogs/content/kwd/kwd080007_e.htm", "Untreated Water")</f>
        <v>Untreated Water</v>
      </c>
      <c r="E2279" s="1" t="str">
        <f>HYPERLINK("http://geochem.nrcan.gc.ca/cdogs/content/dgp/dgp00002_e.htm", "Total")</f>
        <v>Total</v>
      </c>
      <c r="F2279" s="1" t="str">
        <f>HYPERLINK("http://geochem.nrcan.gc.ca/cdogs/content/agp/agp01500_e.htm", "SO4 | NONE | IEC")</f>
        <v>SO4 | NONE | IEC</v>
      </c>
      <c r="G2279" s="1" t="str">
        <f>HYPERLINK("http://geochem.nrcan.gc.ca/cdogs/content/mth/mth01114_e.htm", "1114")</f>
        <v>1114</v>
      </c>
      <c r="H2279" s="1" t="str">
        <f>HYPERLINK("http://geochem.nrcan.gc.ca/cdogs/content/bdl/bdl210486_e.htm", "210486")</f>
        <v>210486</v>
      </c>
      <c r="I2279" s="1" t="str">
        <f>HYPERLINK("http://geochem.nrcan.gc.ca/cdogs/content/prj/prj210100_e.htm", "210100")</f>
        <v>210100</v>
      </c>
      <c r="J2279" s="1" t="str">
        <f>HYPERLINK("http://geochem.nrcan.gc.ca/cdogs/content/svy/svy210159_e.htm", "210159")</f>
        <v>210159</v>
      </c>
      <c r="L2279" t="s">
        <v>1818</v>
      </c>
      <c r="M2279">
        <v>11.4</v>
      </c>
      <c r="N2279" t="s">
        <v>1818</v>
      </c>
      <c r="O2279" t="s">
        <v>9830</v>
      </c>
      <c r="P2279" t="s">
        <v>9831</v>
      </c>
      <c r="Q2279" t="s">
        <v>9832</v>
      </c>
      <c r="R2279" t="s">
        <v>9833</v>
      </c>
      <c r="T2279" t="s">
        <v>25</v>
      </c>
    </row>
    <row r="2280" spans="1:20" x14ac:dyDescent="0.25">
      <c r="A2280">
        <v>44.707463599999997</v>
      </c>
      <c r="B2280">
        <v>-76.276792299999997</v>
      </c>
      <c r="C2280" s="1" t="str">
        <f>HYPERLINK("http://geochem.nrcan.gc.ca/cdogs/content/kwd/kwd020016_e.htm", "Fluid (lake)")</f>
        <v>Fluid (lake)</v>
      </c>
      <c r="D2280" s="1" t="str">
        <f>HYPERLINK("http://geochem.nrcan.gc.ca/cdogs/content/kwd/kwd080007_e.htm", "Untreated Water")</f>
        <v>Untreated Water</v>
      </c>
      <c r="E2280" s="1" t="str">
        <f>HYPERLINK("http://geochem.nrcan.gc.ca/cdogs/content/dgp/dgp00002_e.htm", "Total")</f>
        <v>Total</v>
      </c>
      <c r="F2280" s="1" t="str">
        <f>HYPERLINK("http://geochem.nrcan.gc.ca/cdogs/content/agp/agp01500_e.htm", "SO4 | NONE | IEC")</f>
        <v>SO4 | NONE | IEC</v>
      </c>
      <c r="G2280" s="1" t="str">
        <f>HYPERLINK("http://geochem.nrcan.gc.ca/cdogs/content/mth/mth01114_e.htm", "1114")</f>
        <v>1114</v>
      </c>
      <c r="H2280" s="1" t="str">
        <f>HYPERLINK("http://geochem.nrcan.gc.ca/cdogs/content/bdl/bdl210486_e.htm", "210486")</f>
        <v>210486</v>
      </c>
      <c r="I2280" s="1" t="str">
        <f>HYPERLINK("http://geochem.nrcan.gc.ca/cdogs/content/prj/prj210100_e.htm", "210100")</f>
        <v>210100</v>
      </c>
      <c r="J2280" s="1" t="str">
        <f>HYPERLINK("http://geochem.nrcan.gc.ca/cdogs/content/svy/svy210159_e.htm", "210159")</f>
        <v>210159</v>
      </c>
      <c r="L2280" t="s">
        <v>1818</v>
      </c>
      <c r="M2280">
        <v>11.4</v>
      </c>
      <c r="N2280" t="s">
        <v>1818</v>
      </c>
      <c r="O2280" t="s">
        <v>9834</v>
      </c>
      <c r="P2280" t="s">
        <v>9835</v>
      </c>
      <c r="Q2280" t="s">
        <v>9836</v>
      </c>
      <c r="R2280" t="s">
        <v>9837</v>
      </c>
      <c r="T2280" t="s">
        <v>25</v>
      </c>
    </row>
    <row r="2281" spans="1:20" x14ac:dyDescent="0.25">
      <c r="A2281">
        <v>44.705015299999999</v>
      </c>
      <c r="B2281">
        <v>-76.236545899999996</v>
      </c>
      <c r="C2281" s="1" t="str">
        <f>HYPERLINK("http://geochem.nrcan.gc.ca/cdogs/content/kwd/kwd020016_e.htm", "Fluid (lake)")</f>
        <v>Fluid (lake)</v>
      </c>
      <c r="D2281" s="1" t="str">
        <f>HYPERLINK("http://geochem.nrcan.gc.ca/cdogs/content/kwd/kwd080007_e.htm", "Untreated Water")</f>
        <v>Untreated Water</v>
      </c>
      <c r="E2281" s="1" t="str">
        <f>HYPERLINK("http://geochem.nrcan.gc.ca/cdogs/content/dgp/dgp00002_e.htm", "Total")</f>
        <v>Total</v>
      </c>
      <c r="F2281" s="1" t="str">
        <f>HYPERLINK("http://geochem.nrcan.gc.ca/cdogs/content/agp/agp01500_e.htm", "SO4 | NONE | IEC")</f>
        <v>SO4 | NONE | IEC</v>
      </c>
      <c r="G2281" s="1" t="str">
        <f>HYPERLINK("http://geochem.nrcan.gc.ca/cdogs/content/mth/mth01114_e.htm", "1114")</f>
        <v>1114</v>
      </c>
      <c r="H2281" s="1" t="str">
        <f>HYPERLINK("http://geochem.nrcan.gc.ca/cdogs/content/bdl/bdl210486_e.htm", "210486")</f>
        <v>210486</v>
      </c>
      <c r="I2281" s="1" t="str">
        <f>HYPERLINK("http://geochem.nrcan.gc.ca/cdogs/content/prj/prj210100_e.htm", "210100")</f>
        <v>210100</v>
      </c>
      <c r="J2281" s="1" t="str">
        <f>HYPERLINK("http://geochem.nrcan.gc.ca/cdogs/content/svy/svy210159_e.htm", "210159")</f>
        <v>210159</v>
      </c>
      <c r="L2281" t="s">
        <v>5881</v>
      </c>
      <c r="M2281">
        <v>11</v>
      </c>
      <c r="N2281" t="s">
        <v>5881</v>
      </c>
      <c r="O2281" t="s">
        <v>9838</v>
      </c>
      <c r="P2281" t="s">
        <v>9839</v>
      </c>
      <c r="Q2281" t="s">
        <v>9840</v>
      </c>
      <c r="R2281" t="s">
        <v>9841</v>
      </c>
      <c r="T2281" t="s">
        <v>25</v>
      </c>
    </row>
    <row r="2282" spans="1:20" x14ac:dyDescent="0.25">
      <c r="A2282">
        <v>44.739049799999997</v>
      </c>
      <c r="B2282">
        <v>-76.241023299999995</v>
      </c>
      <c r="C2282" s="1" t="str">
        <f>HYPERLINK("http://geochem.nrcan.gc.ca/cdogs/content/kwd/kwd020016_e.htm", "Fluid (lake)")</f>
        <v>Fluid (lake)</v>
      </c>
      <c r="D2282" s="1" t="str">
        <f>HYPERLINK("http://geochem.nrcan.gc.ca/cdogs/content/kwd/kwd080007_e.htm", "Untreated Water")</f>
        <v>Untreated Water</v>
      </c>
      <c r="E2282" s="1" t="str">
        <f>HYPERLINK("http://geochem.nrcan.gc.ca/cdogs/content/dgp/dgp00002_e.htm", "Total")</f>
        <v>Total</v>
      </c>
      <c r="F2282" s="1" t="str">
        <f>HYPERLINK("http://geochem.nrcan.gc.ca/cdogs/content/agp/agp01500_e.htm", "SO4 | NONE | IEC")</f>
        <v>SO4 | NONE | IEC</v>
      </c>
      <c r="G2282" s="1" t="str">
        <f>HYPERLINK("http://geochem.nrcan.gc.ca/cdogs/content/mth/mth01114_e.htm", "1114")</f>
        <v>1114</v>
      </c>
      <c r="H2282" s="1" t="str">
        <f>HYPERLINK("http://geochem.nrcan.gc.ca/cdogs/content/bdl/bdl210486_e.htm", "210486")</f>
        <v>210486</v>
      </c>
      <c r="I2282" s="1" t="str">
        <f>HYPERLINK("http://geochem.nrcan.gc.ca/cdogs/content/prj/prj210100_e.htm", "210100")</f>
        <v>210100</v>
      </c>
      <c r="J2282" s="1" t="str">
        <f>HYPERLINK("http://geochem.nrcan.gc.ca/cdogs/content/svy/svy210159_e.htm", "210159")</f>
        <v>210159</v>
      </c>
      <c r="L2282" t="s">
        <v>1308</v>
      </c>
      <c r="M2282">
        <v>11.5</v>
      </c>
      <c r="N2282" t="s">
        <v>1308</v>
      </c>
      <c r="O2282" t="s">
        <v>9842</v>
      </c>
      <c r="P2282" t="s">
        <v>9843</v>
      </c>
      <c r="Q2282" t="s">
        <v>9844</v>
      </c>
      <c r="R2282" t="s">
        <v>9845</v>
      </c>
      <c r="T2282" t="s">
        <v>25</v>
      </c>
    </row>
    <row r="2283" spans="1:20" x14ac:dyDescent="0.25">
      <c r="A2283">
        <v>44.775728399999998</v>
      </c>
      <c r="B2283">
        <v>-76.215647000000004</v>
      </c>
      <c r="C2283" s="1" t="str">
        <f>HYPERLINK("http://geochem.nrcan.gc.ca/cdogs/content/kwd/kwd020016_e.htm", "Fluid (lake)")</f>
        <v>Fluid (lake)</v>
      </c>
      <c r="D2283" s="1" t="str">
        <f>HYPERLINK("http://geochem.nrcan.gc.ca/cdogs/content/kwd/kwd080007_e.htm", "Untreated Water")</f>
        <v>Untreated Water</v>
      </c>
      <c r="E2283" s="1" t="str">
        <f>HYPERLINK("http://geochem.nrcan.gc.ca/cdogs/content/dgp/dgp00002_e.htm", "Total")</f>
        <v>Total</v>
      </c>
      <c r="F2283" s="1" t="str">
        <f>HYPERLINK("http://geochem.nrcan.gc.ca/cdogs/content/agp/agp01500_e.htm", "SO4 | NONE | IEC")</f>
        <v>SO4 | NONE | IEC</v>
      </c>
      <c r="G2283" s="1" t="str">
        <f>HYPERLINK("http://geochem.nrcan.gc.ca/cdogs/content/mth/mth01114_e.htm", "1114")</f>
        <v>1114</v>
      </c>
      <c r="H2283" s="1" t="str">
        <f>HYPERLINK("http://geochem.nrcan.gc.ca/cdogs/content/bdl/bdl210486_e.htm", "210486")</f>
        <v>210486</v>
      </c>
      <c r="I2283" s="1" t="str">
        <f>HYPERLINK("http://geochem.nrcan.gc.ca/cdogs/content/prj/prj210100_e.htm", "210100")</f>
        <v>210100</v>
      </c>
      <c r="J2283" s="1" t="str">
        <f>HYPERLINK("http://geochem.nrcan.gc.ca/cdogs/content/svy/svy210159_e.htm", "210159")</f>
        <v>210159</v>
      </c>
      <c r="L2283" t="s">
        <v>1308</v>
      </c>
      <c r="M2283">
        <v>11.5</v>
      </c>
      <c r="N2283" t="s">
        <v>1308</v>
      </c>
      <c r="O2283" t="s">
        <v>9846</v>
      </c>
      <c r="P2283" t="s">
        <v>9847</v>
      </c>
      <c r="Q2283" t="s">
        <v>9848</v>
      </c>
      <c r="R2283" t="s">
        <v>9849</v>
      </c>
      <c r="T2283" t="s">
        <v>25</v>
      </c>
    </row>
    <row r="2284" spans="1:20" x14ac:dyDescent="0.25">
      <c r="A2284">
        <v>44.775728399999998</v>
      </c>
      <c r="B2284">
        <v>-76.215647000000004</v>
      </c>
      <c r="C2284" s="1" t="str">
        <f>HYPERLINK("http://geochem.nrcan.gc.ca/cdogs/content/kwd/kwd020016_e.htm", "Fluid (lake)")</f>
        <v>Fluid (lake)</v>
      </c>
      <c r="D2284" s="1" t="str">
        <f>HYPERLINK("http://geochem.nrcan.gc.ca/cdogs/content/kwd/kwd080007_e.htm", "Untreated Water")</f>
        <v>Untreated Water</v>
      </c>
      <c r="E2284" s="1" t="str">
        <f>HYPERLINK("http://geochem.nrcan.gc.ca/cdogs/content/dgp/dgp00002_e.htm", "Total")</f>
        <v>Total</v>
      </c>
      <c r="F2284" s="1" t="str">
        <f>HYPERLINK("http://geochem.nrcan.gc.ca/cdogs/content/agp/agp01500_e.htm", "SO4 | NONE | IEC")</f>
        <v>SO4 | NONE | IEC</v>
      </c>
      <c r="G2284" s="1" t="str">
        <f>HYPERLINK("http://geochem.nrcan.gc.ca/cdogs/content/mth/mth01114_e.htm", "1114")</f>
        <v>1114</v>
      </c>
      <c r="H2284" s="1" t="str">
        <f>HYPERLINK("http://geochem.nrcan.gc.ca/cdogs/content/bdl/bdl210486_e.htm", "210486")</f>
        <v>210486</v>
      </c>
      <c r="I2284" s="1" t="str">
        <f>HYPERLINK("http://geochem.nrcan.gc.ca/cdogs/content/prj/prj210100_e.htm", "210100")</f>
        <v>210100</v>
      </c>
      <c r="J2284" s="1" t="str">
        <f>HYPERLINK("http://geochem.nrcan.gc.ca/cdogs/content/svy/svy210159_e.htm", "210159")</f>
        <v>210159</v>
      </c>
      <c r="L2284" t="s">
        <v>958</v>
      </c>
      <c r="M2284">
        <v>11.2</v>
      </c>
      <c r="N2284" t="s">
        <v>958</v>
      </c>
      <c r="O2284" t="s">
        <v>9846</v>
      </c>
      <c r="P2284" t="s">
        <v>9850</v>
      </c>
      <c r="Q2284" t="s">
        <v>9851</v>
      </c>
      <c r="R2284" t="s">
        <v>9852</v>
      </c>
      <c r="T2284" t="s">
        <v>25</v>
      </c>
    </row>
    <row r="2285" spans="1:20" x14ac:dyDescent="0.25">
      <c r="A2285">
        <v>44.811268099999999</v>
      </c>
      <c r="B2285">
        <v>-76.194338999999999</v>
      </c>
      <c r="C2285" s="1" t="str">
        <f>HYPERLINK("http://geochem.nrcan.gc.ca/cdogs/content/kwd/kwd020016_e.htm", "Fluid (lake)")</f>
        <v>Fluid (lake)</v>
      </c>
      <c r="D2285" s="1" t="str">
        <f>HYPERLINK("http://geochem.nrcan.gc.ca/cdogs/content/kwd/kwd080007_e.htm", "Untreated Water")</f>
        <v>Untreated Water</v>
      </c>
      <c r="E2285" s="1" t="str">
        <f>HYPERLINK("http://geochem.nrcan.gc.ca/cdogs/content/dgp/dgp00002_e.htm", "Total")</f>
        <v>Total</v>
      </c>
      <c r="F2285" s="1" t="str">
        <f>HYPERLINK("http://geochem.nrcan.gc.ca/cdogs/content/agp/agp01500_e.htm", "SO4 | NONE | IEC")</f>
        <v>SO4 | NONE | IEC</v>
      </c>
      <c r="G2285" s="1" t="str">
        <f>HYPERLINK("http://geochem.nrcan.gc.ca/cdogs/content/mth/mth01114_e.htm", "1114")</f>
        <v>1114</v>
      </c>
      <c r="H2285" s="1" t="str">
        <f>HYPERLINK("http://geochem.nrcan.gc.ca/cdogs/content/bdl/bdl210486_e.htm", "210486")</f>
        <v>210486</v>
      </c>
      <c r="I2285" s="1" t="str">
        <f>HYPERLINK("http://geochem.nrcan.gc.ca/cdogs/content/prj/prj210100_e.htm", "210100")</f>
        <v>210100</v>
      </c>
      <c r="J2285" s="1" t="str">
        <f>HYPERLINK("http://geochem.nrcan.gc.ca/cdogs/content/svy/svy210159_e.htm", "210159")</f>
        <v>210159</v>
      </c>
      <c r="L2285" t="s">
        <v>1818</v>
      </c>
      <c r="M2285">
        <v>11.4</v>
      </c>
      <c r="N2285" t="s">
        <v>1818</v>
      </c>
      <c r="O2285" t="s">
        <v>9853</v>
      </c>
      <c r="P2285" t="s">
        <v>9854</v>
      </c>
      <c r="Q2285" t="s">
        <v>9855</v>
      </c>
      <c r="R2285" t="s">
        <v>9856</v>
      </c>
      <c r="T2285" t="s">
        <v>25</v>
      </c>
    </row>
    <row r="2286" spans="1:20" x14ac:dyDescent="0.25">
      <c r="A2286">
        <v>44.829893300000002</v>
      </c>
      <c r="B2286">
        <v>-76.183073399999998</v>
      </c>
      <c r="C2286" s="1" t="str">
        <f>HYPERLINK("http://geochem.nrcan.gc.ca/cdogs/content/kwd/kwd020016_e.htm", "Fluid (lake)")</f>
        <v>Fluid (lake)</v>
      </c>
      <c r="D2286" s="1" t="str">
        <f>HYPERLINK("http://geochem.nrcan.gc.ca/cdogs/content/kwd/kwd080007_e.htm", "Untreated Water")</f>
        <v>Untreated Water</v>
      </c>
      <c r="E2286" s="1" t="str">
        <f>HYPERLINK("http://geochem.nrcan.gc.ca/cdogs/content/dgp/dgp00002_e.htm", "Total")</f>
        <v>Total</v>
      </c>
      <c r="F2286" s="1" t="str">
        <f>HYPERLINK("http://geochem.nrcan.gc.ca/cdogs/content/agp/agp01500_e.htm", "SO4 | NONE | IEC")</f>
        <v>SO4 | NONE | IEC</v>
      </c>
      <c r="G2286" s="1" t="str">
        <f>HYPERLINK("http://geochem.nrcan.gc.ca/cdogs/content/mth/mth01114_e.htm", "1114")</f>
        <v>1114</v>
      </c>
      <c r="H2286" s="1" t="str">
        <f>HYPERLINK("http://geochem.nrcan.gc.ca/cdogs/content/bdl/bdl210486_e.htm", "210486")</f>
        <v>210486</v>
      </c>
      <c r="I2286" s="1" t="str">
        <f>HYPERLINK("http://geochem.nrcan.gc.ca/cdogs/content/prj/prj210100_e.htm", "210100")</f>
        <v>210100</v>
      </c>
      <c r="J2286" s="1" t="str">
        <f>HYPERLINK("http://geochem.nrcan.gc.ca/cdogs/content/svy/svy210159_e.htm", "210159")</f>
        <v>210159</v>
      </c>
      <c r="L2286" t="s">
        <v>958</v>
      </c>
      <c r="M2286">
        <v>11.2</v>
      </c>
      <c r="N2286" t="s">
        <v>958</v>
      </c>
      <c r="O2286" t="s">
        <v>9857</v>
      </c>
      <c r="P2286" t="s">
        <v>9858</v>
      </c>
      <c r="Q2286" t="s">
        <v>9859</v>
      </c>
      <c r="R2286" t="s">
        <v>9860</v>
      </c>
      <c r="T2286" t="s">
        <v>25</v>
      </c>
    </row>
    <row r="2287" spans="1:20" x14ac:dyDescent="0.25">
      <c r="A2287">
        <v>44.839694700000003</v>
      </c>
      <c r="B2287">
        <v>-76.163130600000002</v>
      </c>
      <c r="C2287" s="1" t="str">
        <f>HYPERLINK("http://geochem.nrcan.gc.ca/cdogs/content/kwd/kwd020016_e.htm", "Fluid (lake)")</f>
        <v>Fluid (lake)</v>
      </c>
      <c r="D2287" s="1" t="str">
        <f>HYPERLINK("http://geochem.nrcan.gc.ca/cdogs/content/kwd/kwd080007_e.htm", "Untreated Water")</f>
        <v>Untreated Water</v>
      </c>
      <c r="E2287" s="1" t="str">
        <f>HYPERLINK("http://geochem.nrcan.gc.ca/cdogs/content/dgp/dgp00002_e.htm", "Total")</f>
        <v>Total</v>
      </c>
      <c r="F2287" s="1" t="str">
        <f>HYPERLINK("http://geochem.nrcan.gc.ca/cdogs/content/agp/agp01500_e.htm", "SO4 | NONE | IEC")</f>
        <v>SO4 | NONE | IEC</v>
      </c>
      <c r="G2287" s="1" t="str">
        <f>HYPERLINK("http://geochem.nrcan.gc.ca/cdogs/content/mth/mth01114_e.htm", "1114")</f>
        <v>1114</v>
      </c>
      <c r="H2287" s="1" t="str">
        <f>HYPERLINK("http://geochem.nrcan.gc.ca/cdogs/content/bdl/bdl210486_e.htm", "210486")</f>
        <v>210486</v>
      </c>
      <c r="I2287" s="1" t="str">
        <f>HYPERLINK("http://geochem.nrcan.gc.ca/cdogs/content/prj/prj210100_e.htm", "210100")</f>
        <v>210100</v>
      </c>
      <c r="J2287" s="1" t="str">
        <f>HYPERLINK("http://geochem.nrcan.gc.ca/cdogs/content/svy/svy210159_e.htm", "210159")</f>
        <v>210159</v>
      </c>
      <c r="L2287" t="s">
        <v>590</v>
      </c>
      <c r="M2287">
        <v>11.1</v>
      </c>
      <c r="N2287" t="s">
        <v>590</v>
      </c>
      <c r="O2287" t="s">
        <v>9861</v>
      </c>
      <c r="P2287" t="s">
        <v>9862</v>
      </c>
      <c r="Q2287" t="s">
        <v>9863</v>
      </c>
      <c r="R2287" t="s">
        <v>9864</v>
      </c>
      <c r="T2287" t="s">
        <v>25</v>
      </c>
    </row>
    <row r="2288" spans="1:20" x14ac:dyDescent="0.25">
      <c r="C2288" t="s">
        <v>4746</v>
      </c>
      <c r="D2288" t="s">
        <v>4747</v>
      </c>
      <c r="E2288" s="1" t="str">
        <f>HYPERLINK("http://geochem.nrcan.gc.ca/cdogs/content/dgp/dgp00002_e.htm", "Total")</f>
        <v>Total</v>
      </c>
      <c r="F2288" s="1" t="str">
        <f>HYPERLINK("http://geochem.nrcan.gc.ca/cdogs/content/agp/agp01500_e.htm", "SO4 | NONE | IEC")</f>
        <v>SO4 | NONE | IEC</v>
      </c>
      <c r="G2288" s="1" t="str">
        <f>HYPERLINK("http://geochem.nrcan.gc.ca/cdogs/content/mth/mth01114_e.htm", "1114")</f>
        <v>1114</v>
      </c>
      <c r="H2288" s="1" t="str">
        <f>HYPERLINK("http://geochem.nrcan.gc.ca/cdogs/content/bdl/bdl210486_e.htm", "210486")</f>
        <v>210486</v>
      </c>
      <c r="L2288" t="s">
        <v>5458</v>
      </c>
      <c r="M2288">
        <v>9.4</v>
      </c>
      <c r="N2288">
        <v>9.4</v>
      </c>
      <c r="Q2288" t="s">
        <v>9865</v>
      </c>
      <c r="R2288" t="s">
        <v>9866</v>
      </c>
      <c r="T2288">
        <v>0</v>
      </c>
    </row>
    <row r="2289" spans="1:20" x14ac:dyDescent="0.25">
      <c r="A2289">
        <v>44.867339600000001</v>
      </c>
      <c r="B2289">
        <v>-76.122736200000006</v>
      </c>
      <c r="C2289" s="1" t="str">
        <f>HYPERLINK("http://geochem.nrcan.gc.ca/cdogs/content/kwd/kwd020016_e.htm", "Fluid (lake)")</f>
        <v>Fluid (lake)</v>
      </c>
      <c r="D2289" s="1" t="str">
        <f>HYPERLINK("http://geochem.nrcan.gc.ca/cdogs/content/kwd/kwd080007_e.htm", "Untreated Water")</f>
        <v>Untreated Water</v>
      </c>
      <c r="E2289" s="1" t="str">
        <f>HYPERLINK("http://geochem.nrcan.gc.ca/cdogs/content/dgp/dgp00002_e.htm", "Total")</f>
        <v>Total</v>
      </c>
      <c r="F2289" s="1" t="str">
        <f>HYPERLINK("http://geochem.nrcan.gc.ca/cdogs/content/agp/agp01500_e.htm", "SO4 | NONE | IEC")</f>
        <v>SO4 | NONE | IEC</v>
      </c>
      <c r="G2289" s="1" t="str">
        <f>HYPERLINK("http://geochem.nrcan.gc.ca/cdogs/content/mth/mth01114_e.htm", "1114")</f>
        <v>1114</v>
      </c>
      <c r="H2289" s="1" t="str">
        <f>HYPERLINK("http://geochem.nrcan.gc.ca/cdogs/content/bdl/bdl210486_e.htm", "210486")</f>
        <v>210486</v>
      </c>
      <c r="I2289" s="1" t="str">
        <f>HYPERLINK("http://geochem.nrcan.gc.ca/cdogs/content/prj/prj210100_e.htm", "210100")</f>
        <v>210100</v>
      </c>
      <c r="J2289" s="1" t="str">
        <f>HYPERLINK("http://geochem.nrcan.gc.ca/cdogs/content/svy/svy210159_e.htm", "210159")</f>
        <v>210159</v>
      </c>
      <c r="L2289" t="s">
        <v>5711</v>
      </c>
      <c r="M2289">
        <v>9.6</v>
      </c>
      <c r="N2289" t="s">
        <v>5711</v>
      </c>
      <c r="O2289" t="s">
        <v>9867</v>
      </c>
      <c r="P2289" t="s">
        <v>9868</v>
      </c>
      <c r="Q2289" t="s">
        <v>9869</v>
      </c>
      <c r="R2289" t="s">
        <v>9870</v>
      </c>
      <c r="T2289" t="s">
        <v>25</v>
      </c>
    </row>
    <row r="2290" spans="1:20" x14ac:dyDescent="0.25">
      <c r="A2290">
        <v>44.863529399999997</v>
      </c>
      <c r="B2290">
        <v>-76.0618154</v>
      </c>
      <c r="C2290" s="1" t="str">
        <f>HYPERLINK("http://geochem.nrcan.gc.ca/cdogs/content/kwd/kwd020016_e.htm", "Fluid (lake)")</f>
        <v>Fluid (lake)</v>
      </c>
      <c r="D2290" s="1" t="str">
        <f>HYPERLINK("http://geochem.nrcan.gc.ca/cdogs/content/kwd/kwd080007_e.htm", "Untreated Water")</f>
        <v>Untreated Water</v>
      </c>
      <c r="E2290" s="1" t="str">
        <f>HYPERLINK("http://geochem.nrcan.gc.ca/cdogs/content/dgp/dgp00002_e.htm", "Total")</f>
        <v>Total</v>
      </c>
      <c r="F2290" s="1" t="str">
        <f>HYPERLINK("http://geochem.nrcan.gc.ca/cdogs/content/agp/agp01500_e.htm", "SO4 | NONE | IEC")</f>
        <v>SO4 | NONE | IEC</v>
      </c>
      <c r="G2290" s="1" t="str">
        <f>HYPERLINK("http://geochem.nrcan.gc.ca/cdogs/content/mth/mth01114_e.htm", "1114")</f>
        <v>1114</v>
      </c>
      <c r="H2290" s="1" t="str">
        <f>HYPERLINK("http://geochem.nrcan.gc.ca/cdogs/content/bdl/bdl210486_e.htm", "210486")</f>
        <v>210486</v>
      </c>
      <c r="I2290" s="1" t="str">
        <f>HYPERLINK("http://geochem.nrcan.gc.ca/cdogs/content/prj/prj210100_e.htm", "210100")</f>
        <v>210100</v>
      </c>
      <c r="J2290" s="1" t="str">
        <f>HYPERLINK("http://geochem.nrcan.gc.ca/cdogs/content/svy/svy210159_e.htm", "210159")</f>
        <v>210159</v>
      </c>
      <c r="L2290" t="s">
        <v>2559</v>
      </c>
      <c r="M2290">
        <v>8.4</v>
      </c>
      <c r="N2290" t="s">
        <v>2559</v>
      </c>
      <c r="O2290" t="s">
        <v>9871</v>
      </c>
      <c r="P2290" t="s">
        <v>9872</v>
      </c>
      <c r="Q2290" t="s">
        <v>9873</v>
      </c>
      <c r="R2290" t="s">
        <v>9874</v>
      </c>
      <c r="T2290" t="s">
        <v>25</v>
      </c>
    </row>
    <row r="2291" spans="1:20" x14ac:dyDescent="0.25">
      <c r="A2291">
        <v>44.954616100000003</v>
      </c>
      <c r="B2291">
        <v>-76.016978499999993</v>
      </c>
      <c r="C2291" s="1" t="str">
        <f>HYPERLINK("http://geochem.nrcan.gc.ca/cdogs/content/kwd/kwd020016_e.htm", "Fluid (lake)")</f>
        <v>Fluid (lake)</v>
      </c>
      <c r="D2291" s="1" t="str">
        <f>HYPERLINK("http://geochem.nrcan.gc.ca/cdogs/content/kwd/kwd080007_e.htm", "Untreated Water")</f>
        <v>Untreated Water</v>
      </c>
      <c r="E2291" s="1" t="str">
        <f>HYPERLINK("http://geochem.nrcan.gc.ca/cdogs/content/dgp/dgp00002_e.htm", "Total")</f>
        <v>Total</v>
      </c>
      <c r="F2291" s="1" t="str">
        <f>HYPERLINK("http://geochem.nrcan.gc.ca/cdogs/content/agp/agp01500_e.htm", "SO4 | NONE | IEC")</f>
        <v>SO4 | NONE | IEC</v>
      </c>
      <c r="G2291" s="1" t="str">
        <f>HYPERLINK("http://geochem.nrcan.gc.ca/cdogs/content/mth/mth01114_e.htm", "1114")</f>
        <v>1114</v>
      </c>
      <c r="H2291" s="1" t="str">
        <f>HYPERLINK("http://geochem.nrcan.gc.ca/cdogs/content/bdl/bdl210486_e.htm", "210486")</f>
        <v>210486</v>
      </c>
      <c r="I2291" s="1" t="str">
        <f>HYPERLINK("http://geochem.nrcan.gc.ca/cdogs/content/prj/prj210100_e.htm", "210100")</f>
        <v>210100</v>
      </c>
      <c r="J2291" s="1" t="str">
        <f>HYPERLINK("http://geochem.nrcan.gc.ca/cdogs/content/svy/svy210159_e.htm", "210159")</f>
        <v>210159</v>
      </c>
      <c r="L2291" t="s">
        <v>4982</v>
      </c>
      <c r="M2291">
        <v>4.3</v>
      </c>
      <c r="N2291" t="s">
        <v>4982</v>
      </c>
      <c r="O2291" t="s">
        <v>9875</v>
      </c>
      <c r="P2291" t="s">
        <v>9876</v>
      </c>
      <c r="Q2291" t="s">
        <v>9877</v>
      </c>
      <c r="R2291" t="s">
        <v>9878</v>
      </c>
      <c r="T2291" t="s">
        <v>25</v>
      </c>
    </row>
    <row r="2292" spans="1:20" x14ac:dyDescent="0.25">
      <c r="A2292">
        <v>44.857300299999999</v>
      </c>
      <c r="B2292">
        <v>-76.005011999999994</v>
      </c>
      <c r="C2292" s="1" t="str">
        <f>HYPERLINK("http://geochem.nrcan.gc.ca/cdogs/content/kwd/kwd020016_e.htm", "Fluid (lake)")</f>
        <v>Fluid (lake)</v>
      </c>
      <c r="D2292" s="1" t="str">
        <f>HYPERLINK("http://geochem.nrcan.gc.ca/cdogs/content/kwd/kwd080007_e.htm", "Untreated Water")</f>
        <v>Untreated Water</v>
      </c>
      <c r="E2292" s="1" t="str">
        <f>HYPERLINK("http://geochem.nrcan.gc.ca/cdogs/content/dgp/dgp00002_e.htm", "Total")</f>
        <v>Total</v>
      </c>
      <c r="F2292" s="1" t="str">
        <f>HYPERLINK("http://geochem.nrcan.gc.ca/cdogs/content/agp/agp01500_e.htm", "SO4 | NONE | IEC")</f>
        <v>SO4 | NONE | IEC</v>
      </c>
      <c r="G2292" s="1" t="str">
        <f>HYPERLINK("http://geochem.nrcan.gc.ca/cdogs/content/mth/mth01114_e.htm", "1114")</f>
        <v>1114</v>
      </c>
      <c r="H2292" s="1" t="str">
        <f>HYPERLINK("http://geochem.nrcan.gc.ca/cdogs/content/bdl/bdl210486_e.htm", "210486")</f>
        <v>210486</v>
      </c>
      <c r="I2292" s="1" t="str">
        <f>HYPERLINK("http://geochem.nrcan.gc.ca/cdogs/content/prj/prj210100_e.htm", "210100")</f>
        <v>210100</v>
      </c>
      <c r="J2292" s="1" t="str">
        <f>HYPERLINK("http://geochem.nrcan.gc.ca/cdogs/content/svy/svy210159_e.htm", "210159")</f>
        <v>210159</v>
      </c>
      <c r="L2292" t="s">
        <v>5458</v>
      </c>
      <c r="M2292">
        <v>9.4</v>
      </c>
      <c r="N2292" t="s">
        <v>5458</v>
      </c>
      <c r="O2292" t="s">
        <v>9879</v>
      </c>
      <c r="P2292" t="s">
        <v>9880</v>
      </c>
      <c r="Q2292" t="s">
        <v>9881</v>
      </c>
      <c r="R2292" t="s">
        <v>9882</v>
      </c>
      <c r="T2292" t="s">
        <v>25</v>
      </c>
    </row>
    <row r="2293" spans="1:20" x14ac:dyDescent="0.25">
      <c r="A2293">
        <v>44.790281800000002</v>
      </c>
      <c r="B2293">
        <v>-76.044957999999994</v>
      </c>
      <c r="C2293" s="1" t="str">
        <f>HYPERLINK("http://geochem.nrcan.gc.ca/cdogs/content/kwd/kwd020016_e.htm", "Fluid (lake)")</f>
        <v>Fluid (lake)</v>
      </c>
      <c r="D2293" s="1" t="str">
        <f>HYPERLINK("http://geochem.nrcan.gc.ca/cdogs/content/kwd/kwd080007_e.htm", "Untreated Water")</f>
        <v>Untreated Water</v>
      </c>
      <c r="E2293" s="1" t="str">
        <f>HYPERLINK("http://geochem.nrcan.gc.ca/cdogs/content/dgp/dgp00002_e.htm", "Total")</f>
        <v>Total</v>
      </c>
      <c r="F2293" s="1" t="str">
        <f>HYPERLINK("http://geochem.nrcan.gc.ca/cdogs/content/agp/agp01500_e.htm", "SO4 | NONE | IEC")</f>
        <v>SO4 | NONE | IEC</v>
      </c>
      <c r="G2293" s="1" t="str">
        <f>HYPERLINK("http://geochem.nrcan.gc.ca/cdogs/content/mth/mth01114_e.htm", "1114")</f>
        <v>1114</v>
      </c>
      <c r="H2293" s="1" t="str">
        <f>HYPERLINK("http://geochem.nrcan.gc.ca/cdogs/content/bdl/bdl210486_e.htm", "210486")</f>
        <v>210486</v>
      </c>
      <c r="I2293" s="1" t="str">
        <f>HYPERLINK("http://geochem.nrcan.gc.ca/cdogs/content/prj/prj210100_e.htm", "210100")</f>
        <v>210100</v>
      </c>
      <c r="J2293" s="1" t="str">
        <f>HYPERLINK("http://geochem.nrcan.gc.ca/cdogs/content/svy/svy210159_e.htm", "210159")</f>
        <v>210159</v>
      </c>
      <c r="L2293" t="s">
        <v>2768</v>
      </c>
      <c r="M2293">
        <v>2.2999999999999998</v>
      </c>
      <c r="N2293" t="s">
        <v>2768</v>
      </c>
      <c r="O2293" t="s">
        <v>9883</v>
      </c>
      <c r="P2293" t="s">
        <v>9884</v>
      </c>
      <c r="Q2293" t="s">
        <v>9885</v>
      </c>
      <c r="R2293" t="s">
        <v>9886</v>
      </c>
      <c r="T2293" t="s">
        <v>25</v>
      </c>
    </row>
    <row r="2294" spans="1:20" x14ac:dyDescent="0.25">
      <c r="A2294">
        <v>44.814382000000002</v>
      </c>
      <c r="B2294">
        <v>-76.147911899999997</v>
      </c>
      <c r="C2294" s="1" t="str">
        <f>HYPERLINK("http://geochem.nrcan.gc.ca/cdogs/content/kwd/kwd020016_e.htm", "Fluid (lake)")</f>
        <v>Fluid (lake)</v>
      </c>
      <c r="D2294" s="1" t="str">
        <f>HYPERLINK("http://geochem.nrcan.gc.ca/cdogs/content/kwd/kwd080007_e.htm", "Untreated Water")</f>
        <v>Untreated Water</v>
      </c>
      <c r="E2294" s="1" t="str">
        <f>HYPERLINK("http://geochem.nrcan.gc.ca/cdogs/content/dgp/dgp00002_e.htm", "Total")</f>
        <v>Total</v>
      </c>
      <c r="F2294" s="1" t="str">
        <f>HYPERLINK("http://geochem.nrcan.gc.ca/cdogs/content/agp/agp01500_e.htm", "SO4 | NONE | IEC")</f>
        <v>SO4 | NONE | IEC</v>
      </c>
      <c r="G2294" s="1" t="str">
        <f>HYPERLINK("http://geochem.nrcan.gc.ca/cdogs/content/mth/mth01114_e.htm", "1114")</f>
        <v>1114</v>
      </c>
      <c r="H2294" s="1" t="str">
        <f>HYPERLINK("http://geochem.nrcan.gc.ca/cdogs/content/bdl/bdl210486_e.htm", "210486")</f>
        <v>210486</v>
      </c>
      <c r="I2294" s="1" t="str">
        <f>HYPERLINK("http://geochem.nrcan.gc.ca/cdogs/content/prj/prj210100_e.htm", "210100")</f>
        <v>210100</v>
      </c>
      <c r="J2294" s="1" t="str">
        <f>HYPERLINK("http://geochem.nrcan.gc.ca/cdogs/content/svy/svy210159_e.htm", "210159")</f>
        <v>210159</v>
      </c>
      <c r="L2294" t="s">
        <v>179</v>
      </c>
      <c r="M2294">
        <v>12.4</v>
      </c>
      <c r="N2294" t="s">
        <v>179</v>
      </c>
      <c r="O2294" t="s">
        <v>9887</v>
      </c>
      <c r="P2294" t="s">
        <v>9888</v>
      </c>
      <c r="Q2294" t="s">
        <v>9889</v>
      </c>
      <c r="R2294" t="s">
        <v>9890</v>
      </c>
      <c r="T2294" t="s">
        <v>25</v>
      </c>
    </row>
    <row r="2295" spans="1:20" x14ac:dyDescent="0.25">
      <c r="A2295">
        <v>44.795847700000003</v>
      </c>
      <c r="B2295">
        <v>-76.119691099999997</v>
      </c>
      <c r="C2295" s="1" t="str">
        <f>HYPERLINK("http://geochem.nrcan.gc.ca/cdogs/content/kwd/kwd020016_e.htm", "Fluid (lake)")</f>
        <v>Fluid (lake)</v>
      </c>
      <c r="D2295" s="1" t="str">
        <f>HYPERLINK("http://geochem.nrcan.gc.ca/cdogs/content/kwd/kwd080007_e.htm", "Untreated Water")</f>
        <v>Untreated Water</v>
      </c>
      <c r="E2295" s="1" t="str">
        <f>HYPERLINK("http://geochem.nrcan.gc.ca/cdogs/content/dgp/dgp00002_e.htm", "Total")</f>
        <v>Total</v>
      </c>
      <c r="F2295" s="1" t="str">
        <f>HYPERLINK("http://geochem.nrcan.gc.ca/cdogs/content/agp/agp01500_e.htm", "SO4 | NONE | IEC")</f>
        <v>SO4 | NONE | IEC</v>
      </c>
      <c r="G2295" s="1" t="str">
        <f>HYPERLINK("http://geochem.nrcan.gc.ca/cdogs/content/mth/mth01114_e.htm", "1114")</f>
        <v>1114</v>
      </c>
      <c r="H2295" s="1" t="str">
        <f>HYPERLINK("http://geochem.nrcan.gc.ca/cdogs/content/bdl/bdl210486_e.htm", "210486")</f>
        <v>210486</v>
      </c>
      <c r="I2295" s="1" t="str">
        <f>HYPERLINK("http://geochem.nrcan.gc.ca/cdogs/content/prj/prj210100_e.htm", "210100")</f>
        <v>210100</v>
      </c>
      <c r="J2295" s="1" t="str">
        <f>HYPERLINK("http://geochem.nrcan.gc.ca/cdogs/content/svy/svy210159_e.htm", "210159")</f>
        <v>210159</v>
      </c>
      <c r="L2295" t="s">
        <v>319</v>
      </c>
      <c r="M2295">
        <v>18.5</v>
      </c>
      <c r="N2295" t="s">
        <v>319</v>
      </c>
      <c r="O2295" t="s">
        <v>9891</v>
      </c>
      <c r="P2295" t="s">
        <v>9892</v>
      </c>
      <c r="Q2295" t="s">
        <v>9893</v>
      </c>
      <c r="R2295" t="s">
        <v>9894</v>
      </c>
      <c r="T2295" t="s">
        <v>25</v>
      </c>
    </row>
    <row r="2296" spans="1:20" x14ac:dyDescent="0.25">
      <c r="A2296">
        <v>44.786614899999996</v>
      </c>
      <c r="B2296">
        <v>-76.133038400000004</v>
      </c>
      <c r="C2296" s="1" t="str">
        <f>HYPERLINK("http://geochem.nrcan.gc.ca/cdogs/content/kwd/kwd020016_e.htm", "Fluid (lake)")</f>
        <v>Fluid (lake)</v>
      </c>
      <c r="D2296" s="1" t="str">
        <f>HYPERLINK("http://geochem.nrcan.gc.ca/cdogs/content/kwd/kwd080007_e.htm", "Untreated Water")</f>
        <v>Untreated Water</v>
      </c>
      <c r="E2296" s="1" t="str">
        <f>HYPERLINK("http://geochem.nrcan.gc.ca/cdogs/content/dgp/dgp00002_e.htm", "Total")</f>
        <v>Total</v>
      </c>
      <c r="F2296" s="1" t="str">
        <f>HYPERLINK("http://geochem.nrcan.gc.ca/cdogs/content/agp/agp01500_e.htm", "SO4 | NONE | IEC")</f>
        <v>SO4 | NONE | IEC</v>
      </c>
      <c r="G2296" s="1" t="str">
        <f>HYPERLINK("http://geochem.nrcan.gc.ca/cdogs/content/mth/mth01114_e.htm", "1114")</f>
        <v>1114</v>
      </c>
      <c r="H2296" s="1" t="str">
        <f>HYPERLINK("http://geochem.nrcan.gc.ca/cdogs/content/bdl/bdl210486_e.htm", "210486")</f>
        <v>210486</v>
      </c>
      <c r="I2296" s="1" t="str">
        <f>HYPERLINK("http://geochem.nrcan.gc.ca/cdogs/content/prj/prj210100_e.htm", "210100")</f>
        <v>210100</v>
      </c>
      <c r="J2296" s="1" t="str">
        <f>HYPERLINK("http://geochem.nrcan.gc.ca/cdogs/content/svy/svy210159_e.htm", "210159")</f>
        <v>210159</v>
      </c>
      <c r="L2296" t="s">
        <v>1264</v>
      </c>
      <c r="M2296">
        <v>13.3</v>
      </c>
      <c r="N2296" t="s">
        <v>1264</v>
      </c>
      <c r="O2296" t="s">
        <v>9895</v>
      </c>
      <c r="P2296" t="s">
        <v>9896</v>
      </c>
      <c r="Q2296" t="s">
        <v>9897</v>
      </c>
      <c r="R2296" t="s">
        <v>9898</v>
      </c>
      <c r="T2296" t="s">
        <v>25</v>
      </c>
    </row>
    <row r="2297" spans="1:20" x14ac:dyDescent="0.25">
      <c r="A2297">
        <v>44.776009899999998</v>
      </c>
      <c r="B2297">
        <v>-76.120305700000003</v>
      </c>
      <c r="C2297" s="1" t="str">
        <f>HYPERLINK("http://geochem.nrcan.gc.ca/cdogs/content/kwd/kwd020016_e.htm", "Fluid (lake)")</f>
        <v>Fluid (lake)</v>
      </c>
      <c r="D2297" s="1" t="str">
        <f>HYPERLINK("http://geochem.nrcan.gc.ca/cdogs/content/kwd/kwd080007_e.htm", "Untreated Water")</f>
        <v>Untreated Water</v>
      </c>
      <c r="E2297" s="1" t="str">
        <f>HYPERLINK("http://geochem.nrcan.gc.ca/cdogs/content/dgp/dgp00002_e.htm", "Total")</f>
        <v>Total</v>
      </c>
      <c r="F2297" s="1" t="str">
        <f>HYPERLINK("http://geochem.nrcan.gc.ca/cdogs/content/agp/agp01500_e.htm", "SO4 | NONE | IEC")</f>
        <v>SO4 | NONE | IEC</v>
      </c>
      <c r="G2297" s="1" t="str">
        <f>HYPERLINK("http://geochem.nrcan.gc.ca/cdogs/content/mth/mth01114_e.htm", "1114")</f>
        <v>1114</v>
      </c>
      <c r="H2297" s="1" t="str">
        <f>HYPERLINK("http://geochem.nrcan.gc.ca/cdogs/content/bdl/bdl210486_e.htm", "210486")</f>
        <v>210486</v>
      </c>
      <c r="I2297" s="1" t="str">
        <f>HYPERLINK("http://geochem.nrcan.gc.ca/cdogs/content/prj/prj210100_e.htm", "210100")</f>
        <v>210100</v>
      </c>
      <c r="J2297" s="1" t="str">
        <f>HYPERLINK("http://geochem.nrcan.gc.ca/cdogs/content/svy/svy210159_e.htm", "210159")</f>
        <v>210159</v>
      </c>
      <c r="L2297" t="s">
        <v>5463</v>
      </c>
      <c r="M2297">
        <v>13.4</v>
      </c>
      <c r="N2297" t="s">
        <v>5463</v>
      </c>
      <c r="O2297" t="s">
        <v>9899</v>
      </c>
      <c r="P2297" t="s">
        <v>9900</v>
      </c>
      <c r="Q2297" t="s">
        <v>9901</v>
      </c>
      <c r="R2297" t="s">
        <v>9902</v>
      </c>
      <c r="T2297" t="s">
        <v>25</v>
      </c>
    </row>
    <row r="2298" spans="1:20" x14ac:dyDescent="0.25">
      <c r="A2298">
        <v>44.750216299999998</v>
      </c>
      <c r="B2298">
        <v>-76.146842300000003</v>
      </c>
      <c r="C2298" s="1" t="str">
        <f>HYPERLINK("http://geochem.nrcan.gc.ca/cdogs/content/kwd/kwd020016_e.htm", "Fluid (lake)")</f>
        <v>Fluid (lake)</v>
      </c>
      <c r="D2298" s="1" t="str">
        <f>HYPERLINK("http://geochem.nrcan.gc.ca/cdogs/content/kwd/kwd080007_e.htm", "Untreated Water")</f>
        <v>Untreated Water</v>
      </c>
      <c r="E2298" s="1" t="str">
        <f>HYPERLINK("http://geochem.nrcan.gc.ca/cdogs/content/dgp/dgp00002_e.htm", "Total")</f>
        <v>Total</v>
      </c>
      <c r="F2298" s="1" t="str">
        <f>HYPERLINK("http://geochem.nrcan.gc.ca/cdogs/content/agp/agp01500_e.htm", "SO4 | NONE | IEC")</f>
        <v>SO4 | NONE | IEC</v>
      </c>
      <c r="G2298" s="1" t="str">
        <f>HYPERLINK("http://geochem.nrcan.gc.ca/cdogs/content/mth/mth01114_e.htm", "1114")</f>
        <v>1114</v>
      </c>
      <c r="H2298" s="1" t="str">
        <f>HYPERLINK("http://geochem.nrcan.gc.ca/cdogs/content/bdl/bdl210486_e.htm", "210486")</f>
        <v>210486</v>
      </c>
      <c r="I2298" s="1" t="str">
        <f>HYPERLINK("http://geochem.nrcan.gc.ca/cdogs/content/prj/prj210100_e.htm", "210100")</f>
        <v>210100</v>
      </c>
      <c r="J2298" s="1" t="str">
        <f>HYPERLINK("http://geochem.nrcan.gc.ca/cdogs/content/svy/svy210159_e.htm", "210159")</f>
        <v>210159</v>
      </c>
      <c r="L2298" t="s">
        <v>5203</v>
      </c>
      <c r="M2298">
        <v>7.4</v>
      </c>
      <c r="N2298" t="s">
        <v>5203</v>
      </c>
      <c r="O2298" t="s">
        <v>9903</v>
      </c>
      <c r="P2298" t="s">
        <v>9904</v>
      </c>
      <c r="Q2298" t="s">
        <v>9905</v>
      </c>
      <c r="R2298" t="s">
        <v>9906</v>
      </c>
      <c r="T2298" t="s">
        <v>25</v>
      </c>
    </row>
    <row r="2299" spans="1:20" x14ac:dyDescent="0.25">
      <c r="A2299">
        <v>44.744576000000002</v>
      </c>
      <c r="B2299">
        <v>-76.190412100000003</v>
      </c>
      <c r="C2299" s="1" t="str">
        <f>HYPERLINK("http://geochem.nrcan.gc.ca/cdogs/content/kwd/kwd020016_e.htm", "Fluid (lake)")</f>
        <v>Fluid (lake)</v>
      </c>
      <c r="D2299" s="1" t="str">
        <f>HYPERLINK("http://geochem.nrcan.gc.ca/cdogs/content/kwd/kwd080007_e.htm", "Untreated Water")</f>
        <v>Untreated Water</v>
      </c>
      <c r="E2299" s="1" t="str">
        <f>HYPERLINK("http://geochem.nrcan.gc.ca/cdogs/content/dgp/dgp00002_e.htm", "Total")</f>
        <v>Total</v>
      </c>
      <c r="F2299" s="1" t="str">
        <f>HYPERLINK("http://geochem.nrcan.gc.ca/cdogs/content/agp/agp01500_e.htm", "SO4 | NONE | IEC")</f>
        <v>SO4 | NONE | IEC</v>
      </c>
      <c r="G2299" s="1" t="str">
        <f>HYPERLINK("http://geochem.nrcan.gc.ca/cdogs/content/mth/mth01114_e.htm", "1114")</f>
        <v>1114</v>
      </c>
      <c r="H2299" s="1" t="str">
        <f>HYPERLINK("http://geochem.nrcan.gc.ca/cdogs/content/bdl/bdl210486_e.htm", "210486")</f>
        <v>210486</v>
      </c>
      <c r="I2299" s="1" t="str">
        <f>HYPERLINK("http://geochem.nrcan.gc.ca/cdogs/content/prj/prj210100_e.htm", "210100")</f>
        <v>210100</v>
      </c>
      <c r="J2299" s="1" t="str">
        <f>HYPERLINK("http://geochem.nrcan.gc.ca/cdogs/content/svy/svy210159_e.htm", "210159")</f>
        <v>210159</v>
      </c>
      <c r="L2299" t="s">
        <v>101</v>
      </c>
      <c r="M2299">
        <v>11.8</v>
      </c>
      <c r="N2299" t="s">
        <v>101</v>
      </c>
      <c r="O2299" t="s">
        <v>9907</v>
      </c>
      <c r="P2299" t="s">
        <v>9908</v>
      </c>
      <c r="Q2299" t="s">
        <v>9909</v>
      </c>
      <c r="R2299" t="s">
        <v>9910</v>
      </c>
      <c r="T2299" t="s">
        <v>25</v>
      </c>
    </row>
    <row r="2300" spans="1:20" x14ac:dyDescent="0.25">
      <c r="A2300">
        <v>44.713824600000002</v>
      </c>
      <c r="B2300">
        <v>-76.198063000000005</v>
      </c>
      <c r="C2300" s="1" t="str">
        <f>HYPERLINK("http://geochem.nrcan.gc.ca/cdogs/content/kwd/kwd020016_e.htm", "Fluid (lake)")</f>
        <v>Fluid (lake)</v>
      </c>
      <c r="D2300" s="1" t="str">
        <f>HYPERLINK("http://geochem.nrcan.gc.ca/cdogs/content/kwd/kwd080007_e.htm", "Untreated Water")</f>
        <v>Untreated Water</v>
      </c>
      <c r="E2300" s="1" t="str">
        <f>HYPERLINK("http://geochem.nrcan.gc.ca/cdogs/content/dgp/dgp00002_e.htm", "Total")</f>
        <v>Total</v>
      </c>
      <c r="F2300" s="1" t="str">
        <f>HYPERLINK("http://geochem.nrcan.gc.ca/cdogs/content/agp/agp01500_e.htm", "SO4 | NONE | IEC")</f>
        <v>SO4 | NONE | IEC</v>
      </c>
      <c r="G2300" s="1" t="str">
        <f>HYPERLINK("http://geochem.nrcan.gc.ca/cdogs/content/mth/mth01114_e.htm", "1114")</f>
        <v>1114</v>
      </c>
      <c r="H2300" s="1" t="str">
        <f>HYPERLINK("http://geochem.nrcan.gc.ca/cdogs/content/bdl/bdl210486_e.htm", "210486")</f>
        <v>210486</v>
      </c>
      <c r="I2300" s="1" t="str">
        <f>HYPERLINK("http://geochem.nrcan.gc.ca/cdogs/content/prj/prj210100_e.htm", "210100")</f>
        <v>210100</v>
      </c>
      <c r="J2300" s="1" t="str">
        <f>HYPERLINK("http://geochem.nrcan.gc.ca/cdogs/content/svy/svy210159_e.htm", "210159")</f>
        <v>210159</v>
      </c>
      <c r="L2300" t="s">
        <v>1308</v>
      </c>
      <c r="M2300">
        <v>11.5</v>
      </c>
      <c r="N2300" t="s">
        <v>1308</v>
      </c>
      <c r="O2300" t="s">
        <v>9911</v>
      </c>
      <c r="P2300" t="s">
        <v>9912</v>
      </c>
      <c r="Q2300" t="s">
        <v>9913</v>
      </c>
      <c r="R2300" t="s">
        <v>9914</v>
      </c>
      <c r="T2300" t="s">
        <v>25</v>
      </c>
    </row>
    <row r="2301" spans="1:20" x14ac:dyDescent="0.25">
      <c r="A2301">
        <v>44.691597299999998</v>
      </c>
      <c r="B2301">
        <v>-76.175568999999996</v>
      </c>
      <c r="C2301" s="1" t="str">
        <f>HYPERLINK("http://geochem.nrcan.gc.ca/cdogs/content/kwd/kwd020016_e.htm", "Fluid (lake)")</f>
        <v>Fluid (lake)</v>
      </c>
      <c r="D2301" s="1" t="str">
        <f>HYPERLINK("http://geochem.nrcan.gc.ca/cdogs/content/kwd/kwd080007_e.htm", "Untreated Water")</f>
        <v>Untreated Water</v>
      </c>
      <c r="E2301" s="1" t="str">
        <f>HYPERLINK("http://geochem.nrcan.gc.ca/cdogs/content/dgp/dgp00002_e.htm", "Total")</f>
        <v>Total</v>
      </c>
      <c r="F2301" s="1" t="str">
        <f>HYPERLINK("http://geochem.nrcan.gc.ca/cdogs/content/agp/agp01500_e.htm", "SO4 | NONE | IEC")</f>
        <v>SO4 | NONE | IEC</v>
      </c>
      <c r="G2301" s="1" t="str">
        <f>HYPERLINK("http://geochem.nrcan.gc.ca/cdogs/content/mth/mth01114_e.htm", "1114")</f>
        <v>1114</v>
      </c>
      <c r="H2301" s="1" t="str">
        <f>HYPERLINK("http://geochem.nrcan.gc.ca/cdogs/content/bdl/bdl210486_e.htm", "210486")</f>
        <v>210486</v>
      </c>
      <c r="I2301" s="1" t="str">
        <f>HYPERLINK("http://geochem.nrcan.gc.ca/cdogs/content/prj/prj210100_e.htm", "210100")</f>
        <v>210100</v>
      </c>
      <c r="J2301" s="1" t="str">
        <f>HYPERLINK("http://geochem.nrcan.gc.ca/cdogs/content/svy/svy210159_e.htm", "210159")</f>
        <v>210159</v>
      </c>
      <c r="L2301" t="s">
        <v>66</v>
      </c>
      <c r="M2301">
        <v>3.4</v>
      </c>
      <c r="N2301" t="s">
        <v>66</v>
      </c>
      <c r="O2301" t="s">
        <v>9915</v>
      </c>
      <c r="P2301" t="s">
        <v>9916</v>
      </c>
      <c r="Q2301" t="s">
        <v>9917</v>
      </c>
      <c r="R2301" t="s">
        <v>9918</v>
      </c>
      <c r="T2301" t="s">
        <v>25</v>
      </c>
    </row>
    <row r="2302" spans="1:20" x14ac:dyDescent="0.25">
      <c r="A2302">
        <v>44.691597299999998</v>
      </c>
      <c r="B2302">
        <v>-76.175568999999996</v>
      </c>
      <c r="C2302" s="1" t="str">
        <f>HYPERLINK("http://geochem.nrcan.gc.ca/cdogs/content/kwd/kwd020016_e.htm", "Fluid (lake)")</f>
        <v>Fluid (lake)</v>
      </c>
      <c r="D2302" s="1" t="str">
        <f>HYPERLINK("http://geochem.nrcan.gc.ca/cdogs/content/kwd/kwd080007_e.htm", "Untreated Water")</f>
        <v>Untreated Water</v>
      </c>
      <c r="E2302" s="1" t="str">
        <f>HYPERLINK("http://geochem.nrcan.gc.ca/cdogs/content/dgp/dgp00002_e.htm", "Total")</f>
        <v>Total</v>
      </c>
      <c r="F2302" s="1" t="str">
        <f>HYPERLINK("http://geochem.nrcan.gc.ca/cdogs/content/agp/agp01500_e.htm", "SO4 | NONE | IEC")</f>
        <v>SO4 | NONE | IEC</v>
      </c>
      <c r="G2302" s="1" t="str">
        <f>HYPERLINK("http://geochem.nrcan.gc.ca/cdogs/content/mth/mth01114_e.htm", "1114")</f>
        <v>1114</v>
      </c>
      <c r="H2302" s="1" t="str">
        <f>HYPERLINK("http://geochem.nrcan.gc.ca/cdogs/content/bdl/bdl210486_e.htm", "210486")</f>
        <v>210486</v>
      </c>
      <c r="I2302" s="1" t="str">
        <f>HYPERLINK("http://geochem.nrcan.gc.ca/cdogs/content/prj/prj210100_e.htm", "210100")</f>
        <v>210100</v>
      </c>
      <c r="J2302" s="1" t="str">
        <f>HYPERLINK("http://geochem.nrcan.gc.ca/cdogs/content/svy/svy210159_e.htm", "210159")</f>
        <v>210159</v>
      </c>
      <c r="L2302" t="s">
        <v>8997</v>
      </c>
      <c r="M2302">
        <v>3</v>
      </c>
      <c r="N2302" t="s">
        <v>8997</v>
      </c>
      <c r="O2302" t="s">
        <v>9915</v>
      </c>
      <c r="P2302" t="s">
        <v>9919</v>
      </c>
      <c r="Q2302" t="s">
        <v>9920</v>
      </c>
      <c r="R2302" t="s">
        <v>9921</v>
      </c>
      <c r="T2302" t="s">
        <v>25</v>
      </c>
    </row>
    <row r="2303" spans="1:20" x14ac:dyDescent="0.25">
      <c r="A2303">
        <v>44.6494213</v>
      </c>
      <c r="B2303">
        <v>-76.281105299999993</v>
      </c>
      <c r="C2303" s="1" t="str">
        <f>HYPERLINK("http://geochem.nrcan.gc.ca/cdogs/content/kwd/kwd020016_e.htm", "Fluid (lake)")</f>
        <v>Fluid (lake)</v>
      </c>
      <c r="D2303" s="1" t="str">
        <f>HYPERLINK("http://geochem.nrcan.gc.ca/cdogs/content/kwd/kwd080007_e.htm", "Untreated Water")</f>
        <v>Untreated Water</v>
      </c>
      <c r="E2303" s="1" t="str">
        <f>HYPERLINK("http://geochem.nrcan.gc.ca/cdogs/content/dgp/dgp00002_e.htm", "Total")</f>
        <v>Total</v>
      </c>
      <c r="F2303" s="1" t="str">
        <f>HYPERLINK("http://geochem.nrcan.gc.ca/cdogs/content/agp/agp01500_e.htm", "SO4 | NONE | IEC")</f>
        <v>SO4 | NONE | IEC</v>
      </c>
      <c r="G2303" s="1" t="str">
        <f>HYPERLINK("http://geochem.nrcan.gc.ca/cdogs/content/mth/mth01114_e.htm", "1114")</f>
        <v>1114</v>
      </c>
      <c r="H2303" s="1" t="str">
        <f>HYPERLINK("http://geochem.nrcan.gc.ca/cdogs/content/bdl/bdl210486_e.htm", "210486")</f>
        <v>210486</v>
      </c>
      <c r="I2303" s="1" t="str">
        <f>HYPERLINK("http://geochem.nrcan.gc.ca/cdogs/content/prj/prj210100_e.htm", "210100")</f>
        <v>210100</v>
      </c>
      <c r="J2303" s="1" t="str">
        <f>HYPERLINK("http://geochem.nrcan.gc.ca/cdogs/content/svy/svy210159_e.htm", "210159")</f>
        <v>210159</v>
      </c>
      <c r="L2303" t="s">
        <v>5498</v>
      </c>
      <c r="M2303">
        <v>8.6999999999999993</v>
      </c>
      <c r="N2303" t="s">
        <v>5498</v>
      </c>
      <c r="O2303" t="s">
        <v>9922</v>
      </c>
      <c r="P2303" t="s">
        <v>9923</v>
      </c>
      <c r="Q2303" t="s">
        <v>9924</v>
      </c>
      <c r="R2303" t="s">
        <v>9925</v>
      </c>
      <c r="T2303" t="s">
        <v>25</v>
      </c>
    </row>
    <row r="2304" spans="1:20" x14ac:dyDescent="0.25">
      <c r="A2304">
        <v>44.636409100000002</v>
      </c>
      <c r="B2304">
        <v>-76.324090600000005</v>
      </c>
      <c r="C2304" s="1" t="str">
        <f>HYPERLINK("http://geochem.nrcan.gc.ca/cdogs/content/kwd/kwd020016_e.htm", "Fluid (lake)")</f>
        <v>Fluid (lake)</v>
      </c>
      <c r="D2304" s="1" t="str">
        <f>HYPERLINK("http://geochem.nrcan.gc.ca/cdogs/content/kwd/kwd080007_e.htm", "Untreated Water")</f>
        <v>Untreated Water</v>
      </c>
      <c r="E2304" s="1" t="str">
        <f>HYPERLINK("http://geochem.nrcan.gc.ca/cdogs/content/dgp/dgp00002_e.htm", "Total")</f>
        <v>Total</v>
      </c>
      <c r="F2304" s="1" t="str">
        <f>HYPERLINK("http://geochem.nrcan.gc.ca/cdogs/content/agp/agp01500_e.htm", "SO4 | NONE | IEC")</f>
        <v>SO4 | NONE | IEC</v>
      </c>
      <c r="G2304" s="1" t="str">
        <f>HYPERLINK("http://geochem.nrcan.gc.ca/cdogs/content/mth/mth01114_e.htm", "1114")</f>
        <v>1114</v>
      </c>
      <c r="H2304" s="1" t="str">
        <f>HYPERLINK("http://geochem.nrcan.gc.ca/cdogs/content/bdl/bdl210486_e.htm", "210486")</f>
        <v>210486</v>
      </c>
      <c r="I2304" s="1" t="str">
        <f>HYPERLINK("http://geochem.nrcan.gc.ca/cdogs/content/prj/prj210100_e.htm", "210100")</f>
        <v>210100</v>
      </c>
      <c r="J2304" s="1" t="str">
        <f>HYPERLINK("http://geochem.nrcan.gc.ca/cdogs/content/svy/svy210159_e.htm", "210159")</f>
        <v>210159</v>
      </c>
      <c r="L2304" t="s">
        <v>532</v>
      </c>
      <c r="M2304">
        <v>10.3</v>
      </c>
      <c r="N2304" t="s">
        <v>532</v>
      </c>
      <c r="O2304" t="s">
        <v>9926</v>
      </c>
      <c r="P2304" t="s">
        <v>9927</v>
      </c>
      <c r="Q2304" t="s">
        <v>9928</v>
      </c>
      <c r="R2304" t="s">
        <v>9929</v>
      </c>
      <c r="T2304" t="s">
        <v>25</v>
      </c>
    </row>
    <row r="2305" spans="1:20" x14ac:dyDescent="0.25">
      <c r="A2305">
        <v>44.615934899999999</v>
      </c>
      <c r="B2305">
        <v>-76.320386099999993</v>
      </c>
      <c r="C2305" s="1" t="str">
        <f>HYPERLINK("http://geochem.nrcan.gc.ca/cdogs/content/kwd/kwd020016_e.htm", "Fluid (lake)")</f>
        <v>Fluid (lake)</v>
      </c>
      <c r="D2305" s="1" t="str">
        <f>HYPERLINK("http://geochem.nrcan.gc.ca/cdogs/content/kwd/kwd080007_e.htm", "Untreated Water")</f>
        <v>Untreated Water</v>
      </c>
      <c r="E2305" s="1" t="str">
        <f>HYPERLINK("http://geochem.nrcan.gc.ca/cdogs/content/dgp/dgp00002_e.htm", "Total")</f>
        <v>Total</v>
      </c>
      <c r="F2305" s="1" t="str">
        <f>HYPERLINK("http://geochem.nrcan.gc.ca/cdogs/content/agp/agp01500_e.htm", "SO4 | NONE | IEC")</f>
        <v>SO4 | NONE | IEC</v>
      </c>
      <c r="G2305" s="1" t="str">
        <f>HYPERLINK("http://geochem.nrcan.gc.ca/cdogs/content/mth/mth01114_e.htm", "1114")</f>
        <v>1114</v>
      </c>
      <c r="H2305" s="1" t="str">
        <f>HYPERLINK("http://geochem.nrcan.gc.ca/cdogs/content/bdl/bdl210486_e.htm", "210486")</f>
        <v>210486</v>
      </c>
      <c r="I2305" s="1" t="str">
        <f>HYPERLINK("http://geochem.nrcan.gc.ca/cdogs/content/prj/prj210100_e.htm", "210100")</f>
        <v>210100</v>
      </c>
      <c r="J2305" s="1" t="str">
        <f>HYPERLINK("http://geochem.nrcan.gc.ca/cdogs/content/svy/svy210159_e.htm", "210159")</f>
        <v>210159</v>
      </c>
      <c r="L2305" t="s">
        <v>748</v>
      </c>
      <c r="M2305">
        <v>9.8000000000000007</v>
      </c>
      <c r="N2305" t="s">
        <v>748</v>
      </c>
      <c r="O2305" t="s">
        <v>9930</v>
      </c>
      <c r="P2305" t="s">
        <v>9931</v>
      </c>
      <c r="Q2305" t="s">
        <v>9932</v>
      </c>
      <c r="R2305" t="s">
        <v>9933</v>
      </c>
      <c r="T2305" t="s">
        <v>25</v>
      </c>
    </row>
    <row r="2306" spans="1:20" x14ac:dyDescent="0.25">
      <c r="A2306">
        <v>44.607855100000002</v>
      </c>
      <c r="B2306">
        <v>-76.309024800000003</v>
      </c>
      <c r="C2306" s="1" t="str">
        <f>HYPERLINK("http://geochem.nrcan.gc.ca/cdogs/content/kwd/kwd020016_e.htm", "Fluid (lake)")</f>
        <v>Fluid (lake)</v>
      </c>
      <c r="D2306" s="1" t="str">
        <f>HYPERLINK("http://geochem.nrcan.gc.ca/cdogs/content/kwd/kwd080007_e.htm", "Untreated Water")</f>
        <v>Untreated Water</v>
      </c>
      <c r="E2306" s="1" t="str">
        <f>HYPERLINK("http://geochem.nrcan.gc.ca/cdogs/content/dgp/dgp00002_e.htm", "Total")</f>
        <v>Total</v>
      </c>
      <c r="F2306" s="1" t="str">
        <f>HYPERLINK("http://geochem.nrcan.gc.ca/cdogs/content/agp/agp01500_e.htm", "SO4 | NONE | IEC")</f>
        <v>SO4 | NONE | IEC</v>
      </c>
      <c r="G2306" s="1" t="str">
        <f>HYPERLINK("http://geochem.nrcan.gc.ca/cdogs/content/mth/mth01114_e.htm", "1114")</f>
        <v>1114</v>
      </c>
      <c r="H2306" s="1" t="str">
        <f>HYPERLINK("http://geochem.nrcan.gc.ca/cdogs/content/bdl/bdl210486_e.htm", "210486")</f>
        <v>210486</v>
      </c>
      <c r="I2306" s="1" t="str">
        <f>HYPERLINK("http://geochem.nrcan.gc.ca/cdogs/content/prj/prj210100_e.htm", "210100")</f>
        <v>210100</v>
      </c>
      <c r="J2306" s="1" t="str">
        <f>HYPERLINK("http://geochem.nrcan.gc.ca/cdogs/content/svy/svy210159_e.htm", "210159")</f>
        <v>210159</v>
      </c>
      <c r="L2306" t="s">
        <v>613</v>
      </c>
      <c r="M2306">
        <v>10.4</v>
      </c>
      <c r="N2306" t="s">
        <v>613</v>
      </c>
      <c r="O2306" t="s">
        <v>9934</v>
      </c>
      <c r="P2306" t="s">
        <v>9935</v>
      </c>
      <c r="Q2306" t="s">
        <v>9936</v>
      </c>
      <c r="R2306" t="s">
        <v>9937</v>
      </c>
      <c r="T2306" t="s">
        <v>25</v>
      </c>
    </row>
    <row r="2307" spans="1:20" x14ac:dyDescent="0.25">
      <c r="C2307" t="s">
        <v>4746</v>
      </c>
      <c r="D2307" t="s">
        <v>4747</v>
      </c>
      <c r="E2307" s="1" t="str">
        <f>HYPERLINK("http://geochem.nrcan.gc.ca/cdogs/content/dgp/dgp00002_e.htm", "Total")</f>
        <v>Total</v>
      </c>
      <c r="F2307" s="1" t="str">
        <f>HYPERLINK("http://geochem.nrcan.gc.ca/cdogs/content/agp/agp01500_e.htm", "SO4 | NONE | IEC")</f>
        <v>SO4 | NONE | IEC</v>
      </c>
      <c r="G2307" s="1" t="str">
        <f>HYPERLINK("http://geochem.nrcan.gc.ca/cdogs/content/mth/mth01114_e.htm", "1114")</f>
        <v>1114</v>
      </c>
      <c r="H2307" s="1" t="str">
        <f>HYPERLINK("http://geochem.nrcan.gc.ca/cdogs/content/bdl/bdl210486_e.htm", "210486")</f>
        <v>210486</v>
      </c>
      <c r="L2307" t="s">
        <v>791</v>
      </c>
      <c r="M2307">
        <v>9.1</v>
      </c>
      <c r="N2307">
        <v>9.1</v>
      </c>
      <c r="Q2307" t="s">
        <v>9938</v>
      </c>
      <c r="R2307" t="s">
        <v>9939</v>
      </c>
      <c r="T2307">
        <v>0</v>
      </c>
    </row>
    <row r="2308" spans="1:20" x14ac:dyDescent="0.25">
      <c r="A2308">
        <v>44.6129259</v>
      </c>
      <c r="B2308">
        <v>-76.386649199999994</v>
      </c>
      <c r="C2308" s="1" t="str">
        <f>HYPERLINK("http://geochem.nrcan.gc.ca/cdogs/content/kwd/kwd020016_e.htm", "Fluid (lake)")</f>
        <v>Fluid (lake)</v>
      </c>
      <c r="D2308" s="1" t="str">
        <f>HYPERLINK("http://geochem.nrcan.gc.ca/cdogs/content/kwd/kwd080007_e.htm", "Untreated Water")</f>
        <v>Untreated Water</v>
      </c>
      <c r="E2308" s="1" t="str">
        <f>HYPERLINK("http://geochem.nrcan.gc.ca/cdogs/content/dgp/dgp00002_e.htm", "Total")</f>
        <v>Total</v>
      </c>
      <c r="F2308" s="1" t="str">
        <f>HYPERLINK("http://geochem.nrcan.gc.ca/cdogs/content/agp/agp01500_e.htm", "SO4 | NONE | IEC")</f>
        <v>SO4 | NONE | IEC</v>
      </c>
      <c r="G2308" s="1" t="str">
        <f>HYPERLINK("http://geochem.nrcan.gc.ca/cdogs/content/mth/mth01114_e.htm", "1114")</f>
        <v>1114</v>
      </c>
      <c r="H2308" s="1" t="str">
        <f>HYPERLINK("http://geochem.nrcan.gc.ca/cdogs/content/bdl/bdl210486_e.htm", "210486")</f>
        <v>210486</v>
      </c>
      <c r="I2308" s="1" t="str">
        <f>HYPERLINK("http://geochem.nrcan.gc.ca/cdogs/content/prj/prj210100_e.htm", "210100")</f>
        <v>210100</v>
      </c>
      <c r="J2308" s="1" t="str">
        <f>HYPERLINK("http://geochem.nrcan.gc.ca/cdogs/content/svy/svy210159_e.htm", "210159")</f>
        <v>210159</v>
      </c>
      <c r="L2308" t="s">
        <v>613</v>
      </c>
      <c r="M2308">
        <v>10.4</v>
      </c>
      <c r="N2308" t="s">
        <v>613</v>
      </c>
      <c r="O2308" t="s">
        <v>9940</v>
      </c>
      <c r="P2308" t="s">
        <v>9941</v>
      </c>
      <c r="Q2308" t="s">
        <v>9942</v>
      </c>
      <c r="R2308" t="s">
        <v>9943</v>
      </c>
      <c r="T2308" t="s">
        <v>25</v>
      </c>
    </row>
    <row r="2309" spans="1:20" x14ac:dyDescent="0.25">
      <c r="A2309">
        <v>44.601020900000002</v>
      </c>
      <c r="B2309">
        <v>-76.423513200000002</v>
      </c>
      <c r="C2309" s="1" t="str">
        <f>HYPERLINK("http://geochem.nrcan.gc.ca/cdogs/content/kwd/kwd020016_e.htm", "Fluid (lake)")</f>
        <v>Fluid (lake)</v>
      </c>
      <c r="D2309" s="1" t="str">
        <f>HYPERLINK("http://geochem.nrcan.gc.ca/cdogs/content/kwd/kwd080007_e.htm", "Untreated Water")</f>
        <v>Untreated Water</v>
      </c>
      <c r="E2309" s="1" t="str">
        <f>HYPERLINK("http://geochem.nrcan.gc.ca/cdogs/content/dgp/dgp00002_e.htm", "Total")</f>
        <v>Total</v>
      </c>
      <c r="F2309" s="1" t="str">
        <f>HYPERLINK("http://geochem.nrcan.gc.ca/cdogs/content/agp/agp01500_e.htm", "SO4 | NONE | IEC")</f>
        <v>SO4 | NONE | IEC</v>
      </c>
      <c r="G2309" s="1" t="str">
        <f>HYPERLINK("http://geochem.nrcan.gc.ca/cdogs/content/mth/mth01114_e.htm", "1114")</f>
        <v>1114</v>
      </c>
      <c r="H2309" s="1" t="str">
        <f>HYPERLINK("http://geochem.nrcan.gc.ca/cdogs/content/bdl/bdl210486_e.htm", "210486")</f>
        <v>210486</v>
      </c>
      <c r="I2309" s="1" t="str">
        <f>HYPERLINK("http://geochem.nrcan.gc.ca/cdogs/content/prj/prj210100_e.htm", "210100")</f>
        <v>210100</v>
      </c>
      <c r="J2309" s="1" t="str">
        <f>HYPERLINK("http://geochem.nrcan.gc.ca/cdogs/content/svy/svy210159_e.htm", "210159")</f>
        <v>210159</v>
      </c>
      <c r="L2309" t="s">
        <v>314</v>
      </c>
      <c r="M2309">
        <v>7.6</v>
      </c>
      <c r="N2309" t="s">
        <v>314</v>
      </c>
      <c r="O2309" t="s">
        <v>9944</v>
      </c>
      <c r="P2309" t="s">
        <v>9945</v>
      </c>
      <c r="Q2309" t="s">
        <v>9946</v>
      </c>
      <c r="R2309" t="s">
        <v>9947</v>
      </c>
      <c r="T2309" t="s">
        <v>25</v>
      </c>
    </row>
    <row r="2310" spans="1:20" x14ac:dyDescent="0.25">
      <c r="A2310">
        <v>44.602935799999997</v>
      </c>
      <c r="B2310">
        <v>-76.473372600000005</v>
      </c>
      <c r="C2310" s="1" t="str">
        <f>HYPERLINK("http://geochem.nrcan.gc.ca/cdogs/content/kwd/kwd020016_e.htm", "Fluid (lake)")</f>
        <v>Fluid (lake)</v>
      </c>
      <c r="D2310" s="1" t="str">
        <f>HYPERLINK("http://geochem.nrcan.gc.ca/cdogs/content/kwd/kwd080007_e.htm", "Untreated Water")</f>
        <v>Untreated Water</v>
      </c>
      <c r="E2310" s="1" t="str">
        <f>HYPERLINK("http://geochem.nrcan.gc.ca/cdogs/content/dgp/dgp00002_e.htm", "Total")</f>
        <v>Total</v>
      </c>
      <c r="F2310" s="1" t="str">
        <f>HYPERLINK("http://geochem.nrcan.gc.ca/cdogs/content/agp/agp01500_e.htm", "SO4 | NONE | IEC")</f>
        <v>SO4 | NONE | IEC</v>
      </c>
      <c r="G2310" s="1" t="str">
        <f>HYPERLINK("http://geochem.nrcan.gc.ca/cdogs/content/mth/mth01114_e.htm", "1114")</f>
        <v>1114</v>
      </c>
      <c r="H2310" s="1" t="str">
        <f>HYPERLINK("http://geochem.nrcan.gc.ca/cdogs/content/bdl/bdl210486_e.htm", "210486")</f>
        <v>210486</v>
      </c>
      <c r="I2310" s="1" t="str">
        <f>HYPERLINK("http://geochem.nrcan.gc.ca/cdogs/content/prj/prj210100_e.htm", "210100")</f>
        <v>210100</v>
      </c>
      <c r="J2310" s="1" t="str">
        <f>HYPERLINK("http://geochem.nrcan.gc.ca/cdogs/content/svy/svy210159_e.htm", "210159")</f>
        <v>210159</v>
      </c>
      <c r="L2310" t="s">
        <v>309</v>
      </c>
      <c r="M2310">
        <v>4.4000000000000004</v>
      </c>
      <c r="N2310" t="s">
        <v>309</v>
      </c>
      <c r="O2310" t="s">
        <v>9948</v>
      </c>
      <c r="P2310" t="s">
        <v>9949</v>
      </c>
      <c r="Q2310" t="s">
        <v>9950</v>
      </c>
      <c r="R2310" t="s">
        <v>9951</v>
      </c>
      <c r="T2310" t="s">
        <v>25</v>
      </c>
    </row>
    <row r="2311" spans="1:20" x14ac:dyDescent="0.25">
      <c r="A2311">
        <v>44.581469400000003</v>
      </c>
      <c r="B2311">
        <v>-76.500656000000006</v>
      </c>
      <c r="C2311" s="1" t="str">
        <f>HYPERLINK("http://geochem.nrcan.gc.ca/cdogs/content/kwd/kwd020016_e.htm", "Fluid (lake)")</f>
        <v>Fluid (lake)</v>
      </c>
      <c r="D2311" s="1" t="str">
        <f>HYPERLINK("http://geochem.nrcan.gc.ca/cdogs/content/kwd/kwd080007_e.htm", "Untreated Water")</f>
        <v>Untreated Water</v>
      </c>
      <c r="E2311" s="1" t="str">
        <f>HYPERLINK("http://geochem.nrcan.gc.ca/cdogs/content/dgp/dgp00002_e.htm", "Total")</f>
        <v>Total</v>
      </c>
      <c r="F2311" s="1" t="str">
        <f>HYPERLINK("http://geochem.nrcan.gc.ca/cdogs/content/agp/agp01500_e.htm", "SO4 | NONE | IEC")</f>
        <v>SO4 | NONE | IEC</v>
      </c>
      <c r="G2311" s="1" t="str">
        <f>HYPERLINK("http://geochem.nrcan.gc.ca/cdogs/content/mth/mth01114_e.htm", "1114")</f>
        <v>1114</v>
      </c>
      <c r="H2311" s="1" t="str">
        <f>HYPERLINK("http://geochem.nrcan.gc.ca/cdogs/content/bdl/bdl210486_e.htm", "210486")</f>
        <v>210486</v>
      </c>
      <c r="I2311" s="1" t="str">
        <f>HYPERLINK("http://geochem.nrcan.gc.ca/cdogs/content/prj/prj210100_e.htm", "210100")</f>
        <v>210100</v>
      </c>
      <c r="J2311" s="1" t="str">
        <f>HYPERLINK("http://geochem.nrcan.gc.ca/cdogs/content/svy/svy210159_e.htm", "210159")</f>
        <v>210159</v>
      </c>
      <c r="L2311" t="s">
        <v>5609</v>
      </c>
      <c r="M2311">
        <v>10.8</v>
      </c>
      <c r="N2311" t="s">
        <v>5609</v>
      </c>
      <c r="O2311" t="s">
        <v>9952</v>
      </c>
      <c r="P2311" t="s">
        <v>9953</v>
      </c>
      <c r="Q2311" t="s">
        <v>9954</v>
      </c>
      <c r="R2311" t="s">
        <v>9955</v>
      </c>
      <c r="T2311" t="s">
        <v>25</v>
      </c>
    </row>
    <row r="2312" spans="1:20" x14ac:dyDescent="0.25">
      <c r="A2312">
        <v>44.545325599999998</v>
      </c>
      <c r="B2312">
        <v>-76.544391500000003</v>
      </c>
      <c r="C2312" s="1" t="str">
        <f>HYPERLINK("http://geochem.nrcan.gc.ca/cdogs/content/kwd/kwd020016_e.htm", "Fluid (lake)")</f>
        <v>Fluid (lake)</v>
      </c>
      <c r="D2312" s="1" t="str">
        <f>HYPERLINK("http://geochem.nrcan.gc.ca/cdogs/content/kwd/kwd080007_e.htm", "Untreated Water")</f>
        <v>Untreated Water</v>
      </c>
      <c r="E2312" s="1" t="str">
        <f>HYPERLINK("http://geochem.nrcan.gc.ca/cdogs/content/dgp/dgp00002_e.htm", "Total")</f>
        <v>Total</v>
      </c>
      <c r="F2312" s="1" t="str">
        <f>HYPERLINK("http://geochem.nrcan.gc.ca/cdogs/content/agp/agp01500_e.htm", "SO4 | NONE | IEC")</f>
        <v>SO4 | NONE | IEC</v>
      </c>
      <c r="G2312" s="1" t="str">
        <f>HYPERLINK("http://geochem.nrcan.gc.ca/cdogs/content/mth/mth01114_e.htm", "1114")</f>
        <v>1114</v>
      </c>
      <c r="H2312" s="1" t="str">
        <f>HYPERLINK("http://geochem.nrcan.gc.ca/cdogs/content/bdl/bdl210486_e.htm", "210486")</f>
        <v>210486</v>
      </c>
      <c r="I2312" s="1" t="str">
        <f>HYPERLINK("http://geochem.nrcan.gc.ca/cdogs/content/prj/prj210100_e.htm", "210100")</f>
        <v>210100</v>
      </c>
      <c r="J2312" s="1" t="str">
        <f>HYPERLINK("http://geochem.nrcan.gc.ca/cdogs/content/svy/svy210159_e.htm", "210159")</f>
        <v>210159</v>
      </c>
      <c r="L2312" t="s">
        <v>334</v>
      </c>
      <c r="M2312">
        <v>10.7</v>
      </c>
      <c r="N2312" t="s">
        <v>334</v>
      </c>
      <c r="O2312" t="s">
        <v>9956</v>
      </c>
      <c r="P2312" t="s">
        <v>9957</v>
      </c>
      <c r="Q2312" t="s">
        <v>9958</v>
      </c>
      <c r="R2312" t="s">
        <v>9959</v>
      </c>
      <c r="T2312" t="s">
        <v>25</v>
      </c>
    </row>
    <row r="2313" spans="1:20" x14ac:dyDescent="0.25">
      <c r="A2313">
        <v>44.738373799999998</v>
      </c>
      <c r="B2313">
        <v>-76.034170000000003</v>
      </c>
      <c r="C2313" s="1" t="str">
        <f>HYPERLINK("http://geochem.nrcan.gc.ca/cdogs/content/kwd/kwd020016_e.htm", "Fluid (lake)")</f>
        <v>Fluid (lake)</v>
      </c>
      <c r="D2313" s="1" t="str">
        <f>HYPERLINK("http://geochem.nrcan.gc.ca/cdogs/content/kwd/kwd080007_e.htm", "Untreated Water")</f>
        <v>Untreated Water</v>
      </c>
      <c r="E2313" s="1" t="str">
        <f>HYPERLINK("http://geochem.nrcan.gc.ca/cdogs/content/dgp/dgp00002_e.htm", "Total")</f>
        <v>Total</v>
      </c>
      <c r="F2313" s="1" t="str">
        <f>HYPERLINK("http://geochem.nrcan.gc.ca/cdogs/content/agp/agp01500_e.htm", "SO4 | NONE | IEC")</f>
        <v>SO4 | NONE | IEC</v>
      </c>
      <c r="G2313" s="1" t="str">
        <f>HYPERLINK("http://geochem.nrcan.gc.ca/cdogs/content/mth/mth01114_e.htm", "1114")</f>
        <v>1114</v>
      </c>
      <c r="H2313" s="1" t="str">
        <f>HYPERLINK("http://geochem.nrcan.gc.ca/cdogs/content/bdl/bdl210486_e.htm", "210486")</f>
        <v>210486</v>
      </c>
      <c r="I2313" s="1" t="str">
        <f>HYPERLINK("http://geochem.nrcan.gc.ca/cdogs/content/prj/prj210100_e.htm", "210100")</f>
        <v>210100</v>
      </c>
      <c r="J2313" s="1" t="str">
        <f>HYPERLINK("http://geochem.nrcan.gc.ca/cdogs/content/svy/svy210159_e.htm", "210159")</f>
        <v>210159</v>
      </c>
      <c r="L2313" t="s">
        <v>2458</v>
      </c>
      <c r="M2313">
        <v>8.3000000000000007</v>
      </c>
      <c r="N2313" t="s">
        <v>2458</v>
      </c>
      <c r="O2313" t="s">
        <v>9960</v>
      </c>
      <c r="P2313" t="s">
        <v>9961</v>
      </c>
      <c r="Q2313" t="s">
        <v>9962</v>
      </c>
      <c r="R2313" t="s">
        <v>9963</v>
      </c>
      <c r="T2313" t="s">
        <v>25</v>
      </c>
    </row>
    <row r="2314" spans="1:20" x14ac:dyDescent="0.25">
      <c r="A2314">
        <v>44.720120899999998</v>
      </c>
      <c r="B2314">
        <v>-76.029753700000001</v>
      </c>
      <c r="C2314" s="1" t="str">
        <f>HYPERLINK("http://geochem.nrcan.gc.ca/cdogs/content/kwd/kwd020016_e.htm", "Fluid (lake)")</f>
        <v>Fluid (lake)</v>
      </c>
      <c r="D2314" s="1" t="str">
        <f>HYPERLINK("http://geochem.nrcan.gc.ca/cdogs/content/kwd/kwd080007_e.htm", "Untreated Water")</f>
        <v>Untreated Water</v>
      </c>
      <c r="E2314" s="1" t="str">
        <f>HYPERLINK("http://geochem.nrcan.gc.ca/cdogs/content/dgp/dgp00002_e.htm", "Total")</f>
        <v>Total</v>
      </c>
      <c r="F2314" s="1" t="str">
        <f>HYPERLINK("http://geochem.nrcan.gc.ca/cdogs/content/agp/agp01500_e.htm", "SO4 | NONE | IEC")</f>
        <v>SO4 | NONE | IEC</v>
      </c>
      <c r="G2314" s="1" t="str">
        <f>HYPERLINK("http://geochem.nrcan.gc.ca/cdogs/content/mth/mth01114_e.htm", "1114")</f>
        <v>1114</v>
      </c>
      <c r="H2314" s="1" t="str">
        <f>HYPERLINK("http://geochem.nrcan.gc.ca/cdogs/content/bdl/bdl210486_e.htm", "210486")</f>
        <v>210486</v>
      </c>
      <c r="I2314" s="1" t="str">
        <f>HYPERLINK("http://geochem.nrcan.gc.ca/cdogs/content/prj/prj210100_e.htm", "210100")</f>
        <v>210100</v>
      </c>
      <c r="J2314" s="1" t="str">
        <f>HYPERLINK("http://geochem.nrcan.gc.ca/cdogs/content/svy/svy210159_e.htm", "210159")</f>
        <v>210159</v>
      </c>
      <c r="L2314" t="s">
        <v>1736</v>
      </c>
      <c r="M2314">
        <v>5.2</v>
      </c>
      <c r="N2314" t="s">
        <v>1736</v>
      </c>
      <c r="O2314" t="s">
        <v>9964</v>
      </c>
      <c r="P2314" t="s">
        <v>9965</v>
      </c>
      <c r="Q2314" t="s">
        <v>9966</v>
      </c>
      <c r="R2314" t="s">
        <v>9967</v>
      </c>
      <c r="T2314" t="s">
        <v>25</v>
      </c>
    </row>
    <row r="2315" spans="1:20" x14ac:dyDescent="0.25">
      <c r="A2315">
        <v>44.639618900000002</v>
      </c>
      <c r="B2315">
        <v>-76.056572099999997</v>
      </c>
      <c r="C2315" s="1" t="str">
        <f>HYPERLINK("http://geochem.nrcan.gc.ca/cdogs/content/kwd/kwd020016_e.htm", "Fluid (lake)")</f>
        <v>Fluid (lake)</v>
      </c>
      <c r="D2315" s="1" t="str">
        <f>HYPERLINK("http://geochem.nrcan.gc.ca/cdogs/content/kwd/kwd080007_e.htm", "Untreated Water")</f>
        <v>Untreated Water</v>
      </c>
      <c r="E2315" s="1" t="str">
        <f>HYPERLINK("http://geochem.nrcan.gc.ca/cdogs/content/dgp/dgp00002_e.htm", "Total")</f>
        <v>Total</v>
      </c>
      <c r="F2315" s="1" t="str">
        <f>HYPERLINK("http://geochem.nrcan.gc.ca/cdogs/content/agp/agp01500_e.htm", "SO4 | NONE | IEC")</f>
        <v>SO4 | NONE | IEC</v>
      </c>
      <c r="G2315" s="1" t="str">
        <f>HYPERLINK("http://geochem.nrcan.gc.ca/cdogs/content/mth/mth01114_e.htm", "1114")</f>
        <v>1114</v>
      </c>
      <c r="H2315" s="1" t="str">
        <f>HYPERLINK("http://geochem.nrcan.gc.ca/cdogs/content/bdl/bdl210486_e.htm", "210486")</f>
        <v>210486</v>
      </c>
      <c r="I2315" s="1" t="str">
        <f>HYPERLINK("http://geochem.nrcan.gc.ca/cdogs/content/prj/prj210100_e.htm", "210100")</f>
        <v>210100</v>
      </c>
      <c r="J2315" s="1" t="str">
        <f>HYPERLINK("http://geochem.nrcan.gc.ca/cdogs/content/svy/svy210159_e.htm", "210159")</f>
        <v>210159</v>
      </c>
      <c r="L2315" t="s">
        <v>2781</v>
      </c>
      <c r="M2315">
        <v>6</v>
      </c>
      <c r="N2315" t="s">
        <v>2781</v>
      </c>
      <c r="O2315" t="s">
        <v>9968</v>
      </c>
      <c r="P2315" t="s">
        <v>9969</v>
      </c>
      <c r="Q2315" t="s">
        <v>9970</v>
      </c>
      <c r="R2315" t="s">
        <v>9971</v>
      </c>
      <c r="T2315" t="s">
        <v>25</v>
      </c>
    </row>
    <row r="2316" spans="1:20" x14ac:dyDescent="0.25">
      <c r="A2316">
        <v>44.6260519</v>
      </c>
      <c r="B2316">
        <v>-76.072070800000006</v>
      </c>
      <c r="C2316" s="1" t="str">
        <f>HYPERLINK("http://geochem.nrcan.gc.ca/cdogs/content/kwd/kwd020016_e.htm", "Fluid (lake)")</f>
        <v>Fluid (lake)</v>
      </c>
      <c r="D2316" s="1" t="str">
        <f>HYPERLINK("http://geochem.nrcan.gc.ca/cdogs/content/kwd/kwd080007_e.htm", "Untreated Water")</f>
        <v>Untreated Water</v>
      </c>
      <c r="E2316" s="1" t="str">
        <f>HYPERLINK("http://geochem.nrcan.gc.ca/cdogs/content/dgp/dgp00002_e.htm", "Total")</f>
        <v>Total</v>
      </c>
      <c r="F2316" s="1" t="str">
        <f>HYPERLINK("http://geochem.nrcan.gc.ca/cdogs/content/agp/agp01500_e.htm", "SO4 | NONE | IEC")</f>
        <v>SO4 | NONE | IEC</v>
      </c>
      <c r="G2316" s="1" t="str">
        <f>HYPERLINK("http://geochem.nrcan.gc.ca/cdogs/content/mth/mth01114_e.htm", "1114")</f>
        <v>1114</v>
      </c>
      <c r="H2316" s="1" t="str">
        <f>HYPERLINK("http://geochem.nrcan.gc.ca/cdogs/content/bdl/bdl210486_e.htm", "210486")</f>
        <v>210486</v>
      </c>
      <c r="I2316" s="1" t="str">
        <f>HYPERLINK("http://geochem.nrcan.gc.ca/cdogs/content/prj/prj210100_e.htm", "210100")</f>
        <v>210100</v>
      </c>
      <c r="J2316" s="1" t="str">
        <f>HYPERLINK("http://geochem.nrcan.gc.ca/cdogs/content/svy/svy210159_e.htm", "210159")</f>
        <v>210159</v>
      </c>
      <c r="L2316" t="s">
        <v>1150</v>
      </c>
      <c r="M2316">
        <v>7</v>
      </c>
      <c r="N2316" t="s">
        <v>1150</v>
      </c>
      <c r="O2316" t="s">
        <v>9972</v>
      </c>
      <c r="P2316" t="s">
        <v>9973</v>
      </c>
      <c r="Q2316" t="s">
        <v>9974</v>
      </c>
      <c r="R2316" t="s">
        <v>9975</v>
      </c>
      <c r="T2316" t="s">
        <v>25</v>
      </c>
    </row>
    <row r="2317" spans="1:20" x14ac:dyDescent="0.25">
      <c r="A2317">
        <v>44.608654600000001</v>
      </c>
      <c r="B2317">
        <v>-76.137673500000005</v>
      </c>
      <c r="C2317" s="1" t="str">
        <f>HYPERLINK("http://geochem.nrcan.gc.ca/cdogs/content/kwd/kwd020016_e.htm", "Fluid (lake)")</f>
        <v>Fluid (lake)</v>
      </c>
      <c r="D2317" s="1" t="str">
        <f>HYPERLINK("http://geochem.nrcan.gc.ca/cdogs/content/kwd/kwd080007_e.htm", "Untreated Water")</f>
        <v>Untreated Water</v>
      </c>
      <c r="E2317" s="1" t="str">
        <f>HYPERLINK("http://geochem.nrcan.gc.ca/cdogs/content/dgp/dgp00002_e.htm", "Total")</f>
        <v>Total</v>
      </c>
      <c r="F2317" s="1" t="str">
        <f>HYPERLINK("http://geochem.nrcan.gc.ca/cdogs/content/agp/agp01500_e.htm", "SO4 | NONE | IEC")</f>
        <v>SO4 | NONE | IEC</v>
      </c>
      <c r="G2317" s="1" t="str">
        <f>HYPERLINK("http://geochem.nrcan.gc.ca/cdogs/content/mth/mth01114_e.htm", "1114")</f>
        <v>1114</v>
      </c>
      <c r="H2317" s="1" t="str">
        <f>HYPERLINK("http://geochem.nrcan.gc.ca/cdogs/content/bdl/bdl210486_e.htm", "210486")</f>
        <v>210486</v>
      </c>
      <c r="I2317" s="1" t="str">
        <f>HYPERLINK("http://geochem.nrcan.gc.ca/cdogs/content/prj/prj210100_e.htm", "210100")</f>
        <v>210100</v>
      </c>
      <c r="J2317" s="1" t="str">
        <f>HYPERLINK("http://geochem.nrcan.gc.ca/cdogs/content/svy/svy210159_e.htm", "210159")</f>
        <v>210159</v>
      </c>
      <c r="L2317" t="s">
        <v>184</v>
      </c>
      <c r="M2317">
        <v>9.3000000000000007</v>
      </c>
      <c r="N2317" t="s">
        <v>184</v>
      </c>
      <c r="O2317" t="s">
        <v>9976</v>
      </c>
      <c r="P2317" t="s">
        <v>9977</v>
      </c>
      <c r="Q2317" t="s">
        <v>9978</v>
      </c>
      <c r="R2317" t="s">
        <v>9979</v>
      </c>
      <c r="T2317" t="s">
        <v>25</v>
      </c>
    </row>
    <row r="2318" spans="1:20" x14ac:dyDescent="0.25">
      <c r="A2318">
        <v>44.589224000000002</v>
      </c>
      <c r="B2318">
        <v>-76.121634</v>
      </c>
      <c r="C2318" s="1" t="str">
        <f>HYPERLINK("http://geochem.nrcan.gc.ca/cdogs/content/kwd/kwd020016_e.htm", "Fluid (lake)")</f>
        <v>Fluid (lake)</v>
      </c>
      <c r="D2318" s="1" t="str">
        <f>HYPERLINK("http://geochem.nrcan.gc.ca/cdogs/content/kwd/kwd080007_e.htm", "Untreated Water")</f>
        <v>Untreated Water</v>
      </c>
      <c r="E2318" s="1" t="str">
        <f>HYPERLINK("http://geochem.nrcan.gc.ca/cdogs/content/dgp/dgp00002_e.htm", "Total")</f>
        <v>Total</v>
      </c>
      <c r="F2318" s="1" t="str">
        <f>HYPERLINK("http://geochem.nrcan.gc.ca/cdogs/content/agp/agp01500_e.htm", "SO4 | NONE | IEC")</f>
        <v>SO4 | NONE | IEC</v>
      </c>
      <c r="G2318" s="1" t="str">
        <f>HYPERLINK("http://geochem.nrcan.gc.ca/cdogs/content/mth/mth01114_e.htm", "1114")</f>
        <v>1114</v>
      </c>
      <c r="H2318" s="1" t="str">
        <f>HYPERLINK("http://geochem.nrcan.gc.ca/cdogs/content/bdl/bdl210486_e.htm", "210486")</f>
        <v>210486</v>
      </c>
      <c r="I2318" s="1" t="str">
        <f>HYPERLINK("http://geochem.nrcan.gc.ca/cdogs/content/prj/prj210100_e.htm", "210100")</f>
        <v>210100</v>
      </c>
      <c r="J2318" s="1" t="str">
        <f>HYPERLINK("http://geochem.nrcan.gc.ca/cdogs/content/svy/svy210159_e.htm", "210159")</f>
        <v>210159</v>
      </c>
      <c r="L2318" t="s">
        <v>184</v>
      </c>
      <c r="M2318">
        <v>9.3000000000000007</v>
      </c>
      <c r="N2318" t="s">
        <v>184</v>
      </c>
      <c r="O2318" t="s">
        <v>9980</v>
      </c>
      <c r="P2318" t="s">
        <v>9981</v>
      </c>
      <c r="Q2318" t="s">
        <v>9982</v>
      </c>
      <c r="R2318" t="s">
        <v>9983</v>
      </c>
      <c r="T2318" t="s">
        <v>25</v>
      </c>
    </row>
    <row r="2319" spans="1:20" x14ac:dyDescent="0.25">
      <c r="A2319">
        <v>44.580626199999998</v>
      </c>
      <c r="B2319">
        <v>-76.135337100000001</v>
      </c>
      <c r="C2319" s="1" t="str">
        <f>HYPERLINK("http://geochem.nrcan.gc.ca/cdogs/content/kwd/kwd020016_e.htm", "Fluid (lake)")</f>
        <v>Fluid (lake)</v>
      </c>
      <c r="D2319" s="1" t="str">
        <f>HYPERLINK("http://geochem.nrcan.gc.ca/cdogs/content/kwd/kwd080007_e.htm", "Untreated Water")</f>
        <v>Untreated Water</v>
      </c>
      <c r="E2319" s="1" t="str">
        <f>HYPERLINK("http://geochem.nrcan.gc.ca/cdogs/content/dgp/dgp00002_e.htm", "Total")</f>
        <v>Total</v>
      </c>
      <c r="F2319" s="1" t="str">
        <f>HYPERLINK("http://geochem.nrcan.gc.ca/cdogs/content/agp/agp01500_e.htm", "SO4 | NONE | IEC")</f>
        <v>SO4 | NONE | IEC</v>
      </c>
      <c r="G2319" s="1" t="str">
        <f>HYPERLINK("http://geochem.nrcan.gc.ca/cdogs/content/mth/mth01114_e.htm", "1114")</f>
        <v>1114</v>
      </c>
      <c r="H2319" s="1" t="str">
        <f>HYPERLINK("http://geochem.nrcan.gc.ca/cdogs/content/bdl/bdl210486_e.htm", "210486")</f>
        <v>210486</v>
      </c>
      <c r="I2319" s="1" t="str">
        <f>HYPERLINK("http://geochem.nrcan.gc.ca/cdogs/content/prj/prj210100_e.htm", "210100")</f>
        <v>210100</v>
      </c>
      <c r="J2319" s="1" t="str">
        <f>HYPERLINK("http://geochem.nrcan.gc.ca/cdogs/content/svy/svy210159_e.htm", "210159")</f>
        <v>210159</v>
      </c>
      <c r="L2319" t="s">
        <v>5711</v>
      </c>
      <c r="M2319">
        <v>9.6</v>
      </c>
      <c r="N2319" t="s">
        <v>5711</v>
      </c>
      <c r="O2319" t="s">
        <v>9984</v>
      </c>
      <c r="P2319" t="s">
        <v>9985</v>
      </c>
      <c r="Q2319" t="s">
        <v>9986</v>
      </c>
      <c r="R2319" t="s">
        <v>9987</v>
      </c>
      <c r="T2319" t="s">
        <v>25</v>
      </c>
    </row>
    <row r="2320" spans="1:20" x14ac:dyDescent="0.25">
      <c r="A2320">
        <v>44.573205100000003</v>
      </c>
      <c r="B2320">
        <v>-76.0732888</v>
      </c>
      <c r="C2320" s="1" t="str">
        <f>HYPERLINK("http://geochem.nrcan.gc.ca/cdogs/content/kwd/kwd020016_e.htm", "Fluid (lake)")</f>
        <v>Fluid (lake)</v>
      </c>
      <c r="D2320" s="1" t="str">
        <f>HYPERLINK("http://geochem.nrcan.gc.ca/cdogs/content/kwd/kwd080007_e.htm", "Untreated Water")</f>
        <v>Untreated Water</v>
      </c>
      <c r="E2320" s="1" t="str">
        <f>HYPERLINK("http://geochem.nrcan.gc.ca/cdogs/content/dgp/dgp00002_e.htm", "Total")</f>
        <v>Total</v>
      </c>
      <c r="F2320" s="1" t="str">
        <f>HYPERLINK("http://geochem.nrcan.gc.ca/cdogs/content/agp/agp01500_e.htm", "SO4 | NONE | IEC")</f>
        <v>SO4 | NONE | IEC</v>
      </c>
      <c r="G2320" s="1" t="str">
        <f>HYPERLINK("http://geochem.nrcan.gc.ca/cdogs/content/mth/mth01114_e.htm", "1114")</f>
        <v>1114</v>
      </c>
      <c r="H2320" s="1" t="str">
        <f>HYPERLINK("http://geochem.nrcan.gc.ca/cdogs/content/bdl/bdl210486_e.htm", "210486")</f>
        <v>210486</v>
      </c>
      <c r="I2320" s="1" t="str">
        <f>HYPERLINK("http://geochem.nrcan.gc.ca/cdogs/content/prj/prj210100_e.htm", "210100")</f>
        <v>210100</v>
      </c>
      <c r="J2320" s="1" t="str">
        <f>HYPERLINK("http://geochem.nrcan.gc.ca/cdogs/content/svy/svy210159_e.htm", "210159")</f>
        <v>210159</v>
      </c>
      <c r="L2320" t="s">
        <v>1818</v>
      </c>
      <c r="M2320">
        <v>11.4</v>
      </c>
      <c r="N2320" t="s">
        <v>1818</v>
      </c>
      <c r="O2320" t="s">
        <v>9988</v>
      </c>
      <c r="P2320" t="s">
        <v>9989</v>
      </c>
      <c r="Q2320" t="s">
        <v>9990</v>
      </c>
      <c r="R2320" t="s">
        <v>9991</v>
      </c>
      <c r="T2320" t="s">
        <v>25</v>
      </c>
    </row>
    <row r="2321" spans="1:20" x14ac:dyDescent="0.25">
      <c r="A2321">
        <v>44.542121700000003</v>
      </c>
      <c r="B2321">
        <v>-76.084423999999999</v>
      </c>
      <c r="C2321" s="1" t="str">
        <f>HYPERLINK("http://geochem.nrcan.gc.ca/cdogs/content/kwd/kwd020016_e.htm", "Fluid (lake)")</f>
        <v>Fluid (lake)</v>
      </c>
      <c r="D2321" s="1" t="str">
        <f>HYPERLINK("http://geochem.nrcan.gc.ca/cdogs/content/kwd/kwd080007_e.htm", "Untreated Water")</f>
        <v>Untreated Water</v>
      </c>
      <c r="E2321" s="1" t="str">
        <f>HYPERLINK("http://geochem.nrcan.gc.ca/cdogs/content/dgp/dgp00002_e.htm", "Total")</f>
        <v>Total</v>
      </c>
      <c r="F2321" s="1" t="str">
        <f>HYPERLINK("http://geochem.nrcan.gc.ca/cdogs/content/agp/agp01500_e.htm", "SO4 | NONE | IEC")</f>
        <v>SO4 | NONE | IEC</v>
      </c>
      <c r="G2321" s="1" t="str">
        <f>HYPERLINK("http://geochem.nrcan.gc.ca/cdogs/content/mth/mth01114_e.htm", "1114")</f>
        <v>1114</v>
      </c>
      <c r="H2321" s="1" t="str">
        <f>HYPERLINK("http://geochem.nrcan.gc.ca/cdogs/content/bdl/bdl210486_e.htm", "210486")</f>
        <v>210486</v>
      </c>
      <c r="I2321" s="1" t="str">
        <f>HYPERLINK("http://geochem.nrcan.gc.ca/cdogs/content/prj/prj210100_e.htm", "210100")</f>
        <v>210100</v>
      </c>
      <c r="J2321" s="1" t="str">
        <f>HYPERLINK("http://geochem.nrcan.gc.ca/cdogs/content/svy/svy210159_e.htm", "210159")</f>
        <v>210159</v>
      </c>
      <c r="L2321" t="s">
        <v>26</v>
      </c>
      <c r="M2321">
        <v>9.1999999999999993</v>
      </c>
      <c r="N2321" t="s">
        <v>26</v>
      </c>
      <c r="O2321" t="s">
        <v>9992</v>
      </c>
      <c r="P2321" t="s">
        <v>9993</v>
      </c>
      <c r="Q2321" t="s">
        <v>9994</v>
      </c>
      <c r="R2321" t="s">
        <v>9995</v>
      </c>
      <c r="T2321" t="s">
        <v>25</v>
      </c>
    </row>
    <row r="2322" spans="1:20" x14ac:dyDescent="0.25">
      <c r="A2322">
        <v>44.542121700000003</v>
      </c>
      <c r="B2322">
        <v>-76.084423999999999</v>
      </c>
      <c r="C2322" s="1" t="str">
        <f>HYPERLINK("http://geochem.nrcan.gc.ca/cdogs/content/kwd/kwd020016_e.htm", "Fluid (lake)")</f>
        <v>Fluid (lake)</v>
      </c>
      <c r="D2322" s="1" t="str">
        <f>HYPERLINK("http://geochem.nrcan.gc.ca/cdogs/content/kwd/kwd080007_e.htm", "Untreated Water")</f>
        <v>Untreated Water</v>
      </c>
      <c r="E2322" s="1" t="str">
        <f>HYPERLINK("http://geochem.nrcan.gc.ca/cdogs/content/dgp/dgp00002_e.htm", "Total")</f>
        <v>Total</v>
      </c>
      <c r="F2322" s="1" t="str">
        <f>HYPERLINK("http://geochem.nrcan.gc.ca/cdogs/content/agp/agp01500_e.htm", "SO4 | NONE | IEC")</f>
        <v>SO4 | NONE | IEC</v>
      </c>
      <c r="G2322" s="1" t="str">
        <f>HYPERLINK("http://geochem.nrcan.gc.ca/cdogs/content/mth/mth01114_e.htm", "1114")</f>
        <v>1114</v>
      </c>
      <c r="H2322" s="1" t="str">
        <f>HYPERLINK("http://geochem.nrcan.gc.ca/cdogs/content/bdl/bdl210486_e.htm", "210486")</f>
        <v>210486</v>
      </c>
      <c r="I2322" s="1" t="str">
        <f>HYPERLINK("http://geochem.nrcan.gc.ca/cdogs/content/prj/prj210100_e.htm", "210100")</f>
        <v>210100</v>
      </c>
      <c r="J2322" s="1" t="str">
        <f>HYPERLINK("http://geochem.nrcan.gc.ca/cdogs/content/svy/svy210159_e.htm", "210159")</f>
        <v>210159</v>
      </c>
      <c r="L2322" t="s">
        <v>791</v>
      </c>
      <c r="M2322">
        <v>9.1</v>
      </c>
      <c r="N2322" t="s">
        <v>791</v>
      </c>
      <c r="O2322" t="s">
        <v>9992</v>
      </c>
      <c r="P2322" t="s">
        <v>9996</v>
      </c>
      <c r="Q2322" t="s">
        <v>9997</v>
      </c>
      <c r="R2322" t="s">
        <v>9998</v>
      </c>
      <c r="T2322" t="s">
        <v>25</v>
      </c>
    </row>
    <row r="2323" spans="1:20" x14ac:dyDescent="0.25">
      <c r="A2323">
        <v>44.544123800000001</v>
      </c>
      <c r="B2323">
        <v>-76.063954600000002</v>
      </c>
      <c r="C2323" s="1" t="str">
        <f>HYPERLINK("http://geochem.nrcan.gc.ca/cdogs/content/kwd/kwd020016_e.htm", "Fluid (lake)")</f>
        <v>Fluid (lake)</v>
      </c>
      <c r="D2323" s="1" t="str">
        <f>HYPERLINK("http://geochem.nrcan.gc.ca/cdogs/content/kwd/kwd080007_e.htm", "Untreated Water")</f>
        <v>Untreated Water</v>
      </c>
      <c r="E2323" s="1" t="str">
        <f>HYPERLINK("http://geochem.nrcan.gc.ca/cdogs/content/dgp/dgp00002_e.htm", "Total")</f>
        <v>Total</v>
      </c>
      <c r="F2323" s="1" t="str">
        <f>HYPERLINK("http://geochem.nrcan.gc.ca/cdogs/content/agp/agp01500_e.htm", "SO4 | NONE | IEC")</f>
        <v>SO4 | NONE | IEC</v>
      </c>
      <c r="G2323" s="1" t="str">
        <f>HYPERLINK("http://geochem.nrcan.gc.ca/cdogs/content/mth/mth01114_e.htm", "1114")</f>
        <v>1114</v>
      </c>
      <c r="H2323" s="1" t="str">
        <f>HYPERLINK("http://geochem.nrcan.gc.ca/cdogs/content/bdl/bdl210486_e.htm", "210486")</f>
        <v>210486</v>
      </c>
      <c r="I2323" s="1" t="str">
        <f>HYPERLINK("http://geochem.nrcan.gc.ca/cdogs/content/prj/prj210100_e.htm", "210100")</f>
        <v>210100</v>
      </c>
      <c r="J2323" s="1" t="str">
        <f>HYPERLINK("http://geochem.nrcan.gc.ca/cdogs/content/svy/svy210159_e.htm", "210159")</f>
        <v>210159</v>
      </c>
      <c r="L2323" t="s">
        <v>590</v>
      </c>
      <c r="M2323">
        <v>11.1</v>
      </c>
      <c r="N2323" t="s">
        <v>590</v>
      </c>
      <c r="O2323" t="s">
        <v>9999</v>
      </c>
      <c r="P2323" t="s">
        <v>10000</v>
      </c>
      <c r="Q2323" t="s">
        <v>10001</v>
      </c>
      <c r="R2323" t="s">
        <v>10002</v>
      </c>
      <c r="T2323" t="s">
        <v>25</v>
      </c>
    </row>
    <row r="2324" spans="1:20" x14ac:dyDescent="0.25">
      <c r="C2324" t="s">
        <v>4746</v>
      </c>
      <c r="D2324" t="s">
        <v>4747</v>
      </c>
      <c r="E2324" s="1" t="str">
        <f>HYPERLINK("http://geochem.nrcan.gc.ca/cdogs/content/dgp/dgp00002_e.htm", "Total")</f>
        <v>Total</v>
      </c>
      <c r="F2324" s="1" t="str">
        <f>HYPERLINK("http://geochem.nrcan.gc.ca/cdogs/content/agp/agp01500_e.htm", "SO4 | NONE | IEC")</f>
        <v>SO4 | NONE | IEC</v>
      </c>
      <c r="G2324" s="1" t="str">
        <f>HYPERLINK("http://geochem.nrcan.gc.ca/cdogs/content/mth/mth01114_e.htm", "1114")</f>
        <v>1114</v>
      </c>
      <c r="H2324" s="1" t="str">
        <f>HYPERLINK("http://geochem.nrcan.gc.ca/cdogs/content/bdl/bdl210486_e.htm", "210486")</f>
        <v>210486</v>
      </c>
      <c r="L2324" t="s">
        <v>184</v>
      </c>
      <c r="M2324">
        <v>9.3000000000000007</v>
      </c>
      <c r="N2324">
        <v>9.3000000000000007</v>
      </c>
      <c r="Q2324" t="s">
        <v>10003</v>
      </c>
      <c r="R2324" t="s">
        <v>10004</v>
      </c>
      <c r="T2324">
        <v>0</v>
      </c>
    </row>
    <row r="2325" spans="1:20" x14ac:dyDescent="0.25">
      <c r="A2325">
        <v>44.565246799999997</v>
      </c>
      <c r="B2325">
        <v>-76.029243100000002</v>
      </c>
      <c r="C2325" s="1" t="str">
        <f>HYPERLINK("http://geochem.nrcan.gc.ca/cdogs/content/kwd/kwd020016_e.htm", "Fluid (lake)")</f>
        <v>Fluid (lake)</v>
      </c>
      <c r="D2325" s="1" t="str">
        <f>HYPERLINK("http://geochem.nrcan.gc.ca/cdogs/content/kwd/kwd080007_e.htm", "Untreated Water")</f>
        <v>Untreated Water</v>
      </c>
      <c r="E2325" s="1" t="str">
        <f>HYPERLINK("http://geochem.nrcan.gc.ca/cdogs/content/dgp/dgp00002_e.htm", "Total")</f>
        <v>Total</v>
      </c>
      <c r="F2325" s="1" t="str">
        <f>HYPERLINK("http://geochem.nrcan.gc.ca/cdogs/content/agp/agp01500_e.htm", "SO4 | NONE | IEC")</f>
        <v>SO4 | NONE | IEC</v>
      </c>
      <c r="G2325" s="1" t="str">
        <f>HYPERLINK("http://geochem.nrcan.gc.ca/cdogs/content/mth/mth01114_e.htm", "1114")</f>
        <v>1114</v>
      </c>
      <c r="H2325" s="1" t="str">
        <f>HYPERLINK("http://geochem.nrcan.gc.ca/cdogs/content/bdl/bdl210486_e.htm", "210486")</f>
        <v>210486</v>
      </c>
      <c r="I2325" s="1" t="str">
        <f>HYPERLINK("http://geochem.nrcan.gc.ca/cdogs/content/prj/prj210100_e.htm", "210100")</f>
        <v>210100</v>
      </c>
      <c r="J2325" s="1" t="str">
        <f>HYPERLINK("http://geochem.nrcan.gc.ca/cdogs/content/svy/svy210159_e.htm", "210159")</f>
        <v>210159</v>
      </c>
      <c r="L2325" t="s">
        <v>1402</v>
      </c>
      <c r="M2325">
        <v>10.5</v>
      </c>
      <c r="N2325" t="s">
        <v>1402</v>
      </c>
      <c r="O2325" t="s">
        <v>10005</v>
      </c>
      <c r="P2325" t="s">
        <v>10006</v>
      </c>
      <c r="Q2325" t="s">
        <v>10007</v>
      </c>
      <c r="R2325" t="s">
        <v>10008</v>
      </c>
      <c r="T2325" t="s">
        <v>25</v>
      </c>
    </row>
    <row r="2326" spans="1:20" x14ac:dyDescent="0.25">
      <c r="A2326">
        <v>44.558685699999998</v>
      </c>
      <c r="B2326">
        <v>-76.017846500000005</v>
      </c>
      <c r="C2326" s="1" t="str">
        <f>HYPERLINK("http://geochem.nrcan.gc.ca/cdogs/content/kwd/kwd020016_e.htm", "Fluid (lake)")</f>
        <v>Fluid (lake)</v>
      </c>
      <c r="D2326" s="1" t="str">
        <f>HYPERLINK("http://geochem.nrcan.gc.ca/cdogs/content/kwd/kwd080007_e.htm", "Untreated Water")</f>
        <v>Untreated Water</v>
      </c>
      <c r="E2326" s="1" t="str">
        <f>HYPERLINK("http://geochem.nrcan.gc.ca/cdogs/content/dgp/dgp00002_e.htm", "Total")</f>
        <v>Total</v>
      </c>
      <c r="F2326" s="1" t="str">
        <f>HYPERLINK("http://geochem.nrcan.gc.ca/cdogs/content/agp/agp01500_e.htm", "SO4 | NONE | IEC")</f>
        <v>SO4 | NONE | IEC</v>
      </c>
      <c r="G2326" s="1" t="str">
        <f>HYPERLINK("http://geochem.nrcan.gc.ca/cdogs/content/mth/mth01114_e.htm", "1114")</f>
        <v>1114</v>
      </c>
      <c r="H2326" s="1" t="str">
        <f>HYPERLINK("http://geochem.nrcan.gc.ca/cdogs/content/bdl/bdl210486_e.htm", "210486")</f>
        <v>210486</v>
      </c>
      <c r="I2326" s="1" t="str">
        <f>HYPERLINK("http://geochem.nrcan.gc.ca/cdogs/content/prj/prj210100_e.htm", "210100")</f>
        <v>210100</v>
      </c>
      <c r="J2326" s="1" t="str">
        <f>HYPERLINK("http://geochem.nrcan.gc.ca/cdogs/content/svy/svy210159_e.htm", "210159")</f>
        <v>210159</v>
      </c>
      <c r="L2326" t="s">
        <v>5609</v>
      </c>
      <c r="M2326">
        <v>10.8</v>
      </c>
      <c r="N2326" t="s">
        <v>5609</v>
      </c>
      <c r="O2326" t="s">
        <v>10009</v>
      </c>
      <c r="P2326" t="s">
        <v>10010</v>
      </c>
      <c r="Q2326" t="s">
        <v>10011</v>
      </c>
      <c r="R2326" t="s">
        <v>10012</v>
      </c>
      <c r="T2326" t="s">
        <v>25</v>
      </c>
    </row>
    <row r="2327" spans="1:20" x14ac:dyDescent="0.25">
      <c r="A2327">
        <v>44.516290400000003</v>
      </c>
      <c r="B2327">
        <v>-76.013068799999999</v>
      </c>
      <c r="C2327" s="1" t="str">
        <f>HYPERLINK("http://geochem.nrcan.gc.ca/cdogs/content/kwd/kwd020016_e.htm", "Fluid (lake)")</f>
        <v>Fluid (lake)</v>
      </c>
      <c r="D2327" s="1" t="str">
        <f>HYPERLINK("http://geochem.nrcan.gc.ca/cdogs/content/kwd/kwd080007_e.htm", "Untreated Water")</f>
        <v>Untreated Water</v>
      </c>
      <c r="E2327" s="1" t="str">
        <f>HYPERLINK("http://geochem.nrcan.gc.ca/cdogs/content/dgp/dgp00002_e.htm", "Total")</f>
        <v>Total</v>
      </c>
      <c r="F2327" s="1" t="str">
        <f>HYPERLINK("http://geochem.nrcan.gc.ca/cdogs/content/agp/agp01500_e.htm", "SO4 | NONE | IEC")</f>
        <v>SO4 | NONE | IEC</v>
      </c>
      <c r="G2327" s="1" t="str">
        <f>HYPERLINK("http://geochem.nrcan.gc.ca/cdogs/content/mth/mth01114_e.htm", "1114")</f>
        <v>1114</v>
      </c>
      <c r="H2327" s="1" t="str">
        <f>HYPERLINK("http://geochem.nrcan.gc.ca/cdogs/content/bdl/bdl210486_e.htm", "210486")</f>
        <v>210486</v>
      </c>
      <c r="I2327" s="1" t="str">
        <f>HYPERLINK("http://geochem.nrcan.gc.ca/cdogs/content/prj/prj210100_e.htm", "210100")</f>
        <v>210100</v>
      </c>
      <c r="J2327" s="1" t="str">
        <f>HYPERLINK("http://geochem.nrcan.gc.ca/cdogs/content/svy/svy210159_e.htm", "210159")</f>
        <v>210159</v>
      </c>
      <c r="L2327" t="s">
        <v>5609</v>
      </c>
      <c r="M2327">
        <v>10.8</v>
      </c>
      <c r="N2327" t="s">
        <v>5609</v>
      </c>
      <c r="O2327" t="s">
        <v>10013</v>
      </c>
      <c r="P2327" t="s">
        <v>10014</v>
      </c>
      <c r="Q2327" t="s">
        <v>10015</v>
      </c>
      <c r="R2327" t="s">
        <v>10016</v>
      </c>
      <c r="T2327" t="s">
        <v>25</v>
      </c>
    </row>
    <row r="2328" spans="1:20" x14ac:dyDescent="0.25">
      <c r="A2328">
        <v>44.509062700000001</v>
      </c>
      <c r="B2328">
        <v>-76.061517100000003</v>
      </c>
      <c r="C2328" s="1" t="str">
        <f>HYPERLINK("http://geochem.nrcan.gc.ca/cdogs/content/kwd/kwd020016_e.htm", "Fluid (lake)")</f>
        <v>Fluid (lake)</v>
      </c>
      <c r="D2328" s="1" t="str">
        <f>HYPERLINK("http://geochem.nrcan.gc.ca/cdogs/content/kwd/kwd080007_e.htm", "Untreated Water")</f>
        <v>Untreated Water</v>
      </c>
      <c r="E2328" s="1" t="str">
        <f>HYPERLINK("http://geochem.nrcan.gc.ca/cdogs/content/dgp/dgp00002_e.htm", "Total")</f>
        <v>Total</v>
      </c>
      <c r="F2328" s="1" t="str">
        <f>HYPERLINK("http://geochem.nrcan.gc.ca/cdogs/content/agp/agp01500_e.htm", "SO4 | NONE | IEC")</f>
        <v>SO4 | NONE | IEC</v>
      </c>
      <c r="G2328" s="1" t="str">
        <f>HYPERLINK("http://geochem.nrcan.gc.ca/cdogs/content/mth/mth01114_e.htm", "1114")</f>
        <v>1114</v>
      </c>
      <c r="H2328" s="1" t="str">
        <f>HYPERLINK("http://geochem.nrcan.gc.ca/cdogs/content/bdl/bdl210486_e.htm", "210486")</f>
        <v>210486</v>
      </c>
      <c r="I2328" s="1" t="str">
        <f>HYPERLINK("http://geochem.nrcan.gc.ca/cdogs/content/prj/prj210100_e.htm", "210100")</f>
        <v>210100</v>
      </c>
      <c r="J2328" s="1" t="str">
        <f>HYPERLINK("http://geochem.nrcan.gc.ca/cdogs/content/svy/svy210159_e.htm", "210159")</f>
        <v>210159</v>
      </c>
      <c r="L2328" t="s">
        <v>209</v>
      </c>
      <c r="M2328">
        <v>6.3</v>
      </c>
      <c r="N2328" t="s">
        <v>209</v>
      </c>
      <c r="O2328" t="s">
        <v>10017</v>
      </c>
      <c r="P2328" t="s">
        <v>10018</v>
      </c>
      <c r="Q2328" t="s">
        <v>10019</v>
      </c>
      <c r="R2328" t="s">
        <v>10020</v>
      </c>
      <c r="T2328" t="s">
        <v>25</v>
      </c>
    </row>
    <row r="2329" spans="1:20" x14ac:dyDescent="0.25">
      <c r="A2329">
        <v>44.521844399999999</v>
      </c>
      <c r="B2329">
        <v>-76.116526100000002</v>
      </c>
      <c r="C2329" s="1" t="str">
        <f>HYPERLINK("http://geochem.nrcan.gc.ca/cdogs/content/kwd/kwd020016_e.htm", "Fluid (lake)")</f>
        <v>Fluid (lake)</v>
      </c>
      <c r="D2329" s="1" t="str">
        <f>HYPERLINK("http://geochem.nrcan.gc.ca/cdogs/content/kwd/kwd080007_e.htm", "Untreated Water")</f>
        <v>Untreated Water</v>
      </c>
      <c r="E2329" s="1" t="str">
        <f>HYPERLINK("http://geochem.nrcan.gc.ca/cdogs/content/dgp/dgp00002_e.htm", "Total")</f>
        <v>Total</v>
      </c>
      <c r="F2329" s="1" t="str">
        <f>HYPERLINK("http://geochem.nrcan.gc.ca/cdogs/content/agp/agp01500_e.htm", "SO4 | NONE | IEC")</f>
        <v>SO4 | NONE | IEC</v>
      </c>
      <c r="G2329" s="1" t="str">
        <f>HYPERLINK("http://geochem.nrcan.gc.ca/cdogs/content/mth/mth01114_e.htm", "1114")</f>
        <v>1114</v>
      </c>
      <c r="H2329" s="1" t="str">
        <f>HYPERLINK("http://geochem.nrcan.gc.ca/cdogs/content/bdl/bdl210486_e.htm", "210486")</f>
        <v>210486</v>
      </c>
      <c r="I2329" s="1" t="str">
        <f>HYPERLINK("http://geochem.nrcan.gc.ca/cdogs/content/prj/prj210100_e.htm", "210100")</f>
        <v>210100</v>
      </c>
      <c r="J2329" s="1" t="str">
        <f>HYPERLINK("http://geochem.nrcan.gc.ca/cdogs/content/svy/svy210159_e.htm", "210159")</f>
        <v>210159</v>
      </c>
      <c r="L2329" t="s">
        <v>2559</v>
      </c>
      <c r="M2329">
        <v>8.4</v>
      </c>
      <c r="N2329" t="s">
        <v>2559</v>
      </c>
      <c r="O2329" t="s">
        <v>10021</v>
      </c>
      <c r="P2329" t="s">
        <v>10022</v>
      </c>
      <c r="Q2329" t="s">
        <v>10023</v>
      </c>
      <c r="R2329" t="s">
        <v>10024</v>
      </c>
      <c r="T2329" t="s">
        <v>25</v>
      </c>
    </row>
    <row r="2330" spans="1:20" x14ac:dyDescent="0.25">
      <c r="A2330">
        <v>44.510322299999999</v>
      </c>
      <c r="B2330">
        <v>-76.155307800000003</v>
      </c>
      <c r="C2330" s="1" t="str">
        <f>HYPERLINK("http://geochem.nrcan.gc.ca/cdogs/content/kwd/kwd020016_e.htm", "Fluid (lake)")</f>
        <v>Fluid (lake)</v>
      </c>
      <c r="D2330" s="1" t="str">
        <f>HYPERLINK("http://geochem.nrcan.gc.ca/cdogs/content/kwd/kwd080007_e.htm", "Untreated Water")</f>
        <v>Untreated Water</v>
      </c>
      <c r="E2330" s="1" t="str">
        <f>HYPERLINK("http://geochem.nrcan.gc.ca/cdogs/content/dgp/dgp00002_e.htm", "Total")</f>
        <v>Total</v>
      </c>
      <c r="F2330" s="1" t="str">
        <f>HYPERLINK("http://geochem.nrcan.gc.ca/cdogs/content/agp/agp01500_e.htm", "SO4 | NONE | IEC")</f>
        <v>SO4 | NONE | IEC</v>
      </c>
      <c r="G2330" s="1" t="str">
        <f>HYPERLINK("http://geochem.nrcan.gc.ca/cdogs/content/mth/mth01114_e.htm", "1114")</f>
        <v>1114</v>
      </c>
      <c r="H2330" s="1" t="str">
        <f>HYPERLINK("http://geochem.nrcan.gc.ca/cdogs/content/bdl/bdl210486_e.htm", "210486")</f>
        <v>210486</v>
      </c>
      <c r="I2330" s="1" t="str">
        <f>HYPERLINK("http://geochem.nrcan.gc.ca/cdogs/content/prj/prj210100_e.htm", "210100")</f>
        <v>210100</v>
      </c>
      <c r="J2330" s="1" t="str">
        <f>HYPERLINK("http://geochem.nrcan.gc.ca/cdogs/content/svy/svy210159_e.htm", "210159")</f>
        <v>210159</v>
      </c>
      <c r="L2330" t="s">
        <v>238</v>
      </c>
      <c r="M2330">
        <v>16.399999999999999</v>
      </c>
      <c r="N2330" t="s">
        <v>238</v>
      </c>
      <c r="O2330" t="s">
        <v>10025</v>
      </c>
      <c r="P2330" t="s">
        <v>10026</v>
      </c>
      <c r="Q2330" t="s">
        <v>10027</v>
      </c>
      <c r="R2330" t="s">
        <v>10028</v>
      </c>
      <c r="T2330" t="s">
        <v>25</v>
      </c>
    </row>
    <row r="2331" spans="1:20" x14ac:dyDescent="0.25">
      <c r="A2331">
        <v>44.504755899999999</v>
      </c>
      <c r="B2331">
        <v>-76.212034500000001</v>
      </c>
      <c r="C2331" s="1" t="str">
        <f>HYPERLINK("http://geochem.nrcan.gc.ca/cdogs/content/kwd/kwd020016_e.htm", "Fluid (lake)")</f>
        <v>Fluid (lake)</v>
      </c>
      <c r="D2331" s="1" t="str">
        <f>HYPERLINK("http://geochem.nrcan.gc.ca/cdogs/content/kwd/kwd080007_e.htm", "Untreated Water")</f>
        <v>Untreated Water</v>
      </c>
      <c r="E2331" s="1" t="str">
        <f>HYPERLINK("http://geochem.nrcan.gc.ca/cdogs/content/dgp/dgp00002_e.htm", "Total")</f>
        <v>Total</v>
      </c>
      <c r="F2331" s="1" t="str">
        <f>HYPERLINK("http://geochem.nrcan.gc.ca/cdogs/content/agp/agp01500_e.htm", "SO4 | NONE | IEC")</f>
        <v>SO4 | NONE | IEC</v>
      </c>
      <c r="G2331" s="1" t="str">
        <f>HYPERLINK("http://geochem.nrcan.gc.ca/cdogs/content/mth/mth01114_e.htm", "1114")</f>
        <v>1114</v>
      </c>
      <c r="H2331" s="1" t="str">
        <f>HYPERLINK("http://geochem.nrcan.gc.ca/cdogs/content/bdl/bdl210486_e.htm", "210486")</f>
        <v>210486</v>
      </c>
      <c r="I2331" s="1" t="str">
        <f>HYPERLINK("http://geochem.nrcan.gc.ca/cdogs/content/prj/prj210100_e.htm", "210100")</f>
        <v>210100</v>
      </c>
      <c r="J2331" s="1" t="str">
        <f>HYPERLINK("http://geochem.nrcan.gc.ca/cdogs/content/svy/svy210159_e.htm", "210159")</f>
        <v>210159</v>
      </c>
      <c r="L2331" t="s">
        <v>7261</v>
      </c>
      <c r="M2331">
        <v>4.5</v>
      </c>
      <c r="N2331" t="s">
        <v>7261</v>
      </c>
      <c r="O2331" t="s">
        <v>10029</v>
      </c>
      <c r="P2331" t="s">
        <v>10030</v>
      </c>
      <c r="Q2331" t="s">
        <v>10031</v>
      </c>
      <c r="R2331" t="s">
        <v>10032</v>
      </c>
      <c r="T2331" t="s">
        <v>25</v>
      </c>
    </row>
    <row r="2332" spans="1:20" x14ac:dyDescent="0.25">
      <c r="A2332">
        <v>44.536847399999999</v>
      </c>
      <c r="B2332">
        <v>-76.216565099999997</v>
      </c>
      <c r="C2332" s="1" t="str">
        <f>HYPERLINK("http://geochem.nrcan.gc.ca/cdogs/content/kwd/kwd020016_e.htm", "Fluid (lake)")</f>
        <v>Fluid (lake)</v>
      </c>
      <c r="D2332" s="1" t="str">
        <f>HYPERLINK("http://geochem.nrcan.gc.ca/cdogs/content/kwd/kwd080007_e.htm", "Untreated Water")</f>
        <v>Untreated Water</v>
      </c>
      <c r="E2332" s="1" t="str">
        <f>HYPERLINK("http://geochem.nrcan.gc.ca/cdogs/content/dgp/dgp00002_e.htm", "Total")</f>
        <v>Total</v>
      </c>
      <c r="F2332" s="1" t="str">
        <f>HYPERLINK("http://geochem.nrcan.gc.ca/cdogs/content/agp/agp01500_e.htm", "SO4 | NONE | IEC")</f>
        <v>SO4 | NONE | IEC</v>
      </c>
      <c r="G2332" s="1" t="str">
        <f>HYPERLINK("http://geochem.nrcan.gc.ca/cdogs/content/mth/mth01114_e.htm", "1114")</f>
        <v>1114</v>
      </c>
      <c r="H2332" s="1" t="str">
        <f>HYPERLINK("http://geochem.nrcan.gc.ca/cdogs/content/bdl/bdl210486_e.htm", "210486")</f>
        <v>210486</v>
      </c>
      <c r="I2332" s="1" t="str">
        <f>HYPERLINK("http://geochem.nrcan.gc.ca/cdogs/content/prj/prj210100_e.htm", "210100")</f>
        <v>210100</v>
      </c>
      <c r="J2332" s="1" t="str">
        <f>HYPERLINK("http://geochem.nrcan.gc.ca/cdogs/content/svy/svy210159_e.htm", "210159")</f>
        <v>210159</v>
      </c>
      <c r="L2332" t="s">
        <v>669</v>
      </c>
      <c r="M2332">
        <v>8.9</v>
      </c>
      <c r="N2332" t="s">
        <v>669</v>
      </c>
      <c r="O2332" t="s">
        <v>10033</v>
      </c>
      <c r="P2332" t="s">
        <v>10034</v>
      </c>
      <c r="Q2332" t="s">
        <v>10035</v>
      </c>
      <c r="R2332" t="s">
        <v>10036</v>
      </c>
      <c r="T2332" t="s">
        <v>25</v>
      </c>
    </row>
    <row r="2333" spans="1:20" x14ac:dyDescent="0.25">
      <c r="A2333">
        <v>44.520809100000001</v>
      </c>
      <c r="B2333">
        <v>-76.239586000000003</v>
      </c>
      <c r="C2333" s="1" t="str">
        <f>HYPERLINK("http://geochem.nrcan.gc.ca/cdogs/content/kwd/kwd020016_e.htm", "Fluid (lake)")</f>
        <v>Fluid (lake)</v>
      </c>
      <c r="D2333" s="1" t="str">
        <f>HYPERLINK("http://geochem.nrcan.gc.ca/cdogs/content/kwd/kwd080007_e.htm", "Untreated Water")</f>
        <v>Untreated Water</v>
      </c>
      <c r="E2333" s="1" t="str">
        <f>HYPERLINK("http://geochem.nrcan.gc.ca/cdogs/content/dgp/dgp00002_e.htm", "Total")</f>
        <v>Total</v>
      </c>
      <c r="F2333" s="1" t="str">
        <f>HYPERLINK("http://geochem.nrcan.gc.ca/cdogs/content/agp/agp01500_e.htm", "SO4 | NONE | IEC")</f>
        <v>SO4 | NONE | IEC</v>
      </c>
      <c r="G2333" s="1" t="str">
        <f>HYPERLINK("http://geochem.nrcan.gc.ca/cdogs/content/mth/mth01114_e.htm", "1114")</f>
        <v>1114</v>
      </c>
      <c r="H2333" s="1" t="str">
        <f>HYPERLINK("http://geochem.nrcan.gc.ca/cdogs/content/bdl/bdl210486_e.htm", "210486")</f>
        <v>210486</v>
      </c>
      <c r="I2333" s="1" t="str">
        <f>HYPERLINK("http://geochem.nrcan.gc.ca/cdogs/content/prj/prj210100_e.htm", "210100")</f>
        <v>210100</v>
      </c>
      <c r="J2333" s="1" t="str">
        <f>HYPERLINK("http://geochem.nrcan.gc.ca/cdogs/content/svy/svy210159_e.htm", "210159")</f>
        <v>210159</v>
      </c>
      <c r="L2333" t="s">
        <v>537</v>
      </c>
      <c r="M2333">
        <v>9.6999999999999993</v>
      </c>
      <c r="N2333" t="s">
        <v>537</v>
      </c>
      <c r="O2333" t="s">
        <v>10037</v>
      </c>
      <c r="P2333" t="s">
        <v>10038</v>
      </c>
      <c r="Q2333" t="s">
        <v>10039</v>
      </c>
      <c r="R2333" t="s">
        <v>10040</v>
      </c>
      <c r="T2333" t="s">
        <v>25</v>
      </c>
    </row>
    <row r="2334" spans="1:20" x14ac:dyDescent="0.25">
      <c r="A2334">
        <v>44.5223887</v>
      </c>
      <c r="B2334">
        <v>-76.266284799999994</v>
      </c>
      <c r="C2334" s="1" t="str">
        <f>HYPERLINK("http://geochem.nrcan.gc.ca/cdogs/content/kwd/kwd020016_e.htm", "Fluid (lake)")</f>
        <v>Fluid (lake)</v>
      </c>
      <c r="D2334" s="1" t="str">
        <f>HYPERLINK("http://geochem.nrcan.gc.ca/cdogs/content/kwd/kwd080007_e.htm", "Untreated Water")</f>
        <v>Untreated Water</v>
      </c>
      <c r="E2334" s="1" t="str">
        <f>HYPERLINK("http://geochem.nrcan.gc.ca/cdogs/content/dgp/dgp00002_e.htm", "Total")</f>
        <v>Total</v>
      </c>
      <c r="F2334" s="1" t="str">
        <f>HYPERLINK("http://geochem.nrcan.gc.ca/cdogs/content/agp/agp01500_e.htm", "SO4 | NONE | IEC")</f>
        <v>SO4 | NONE | IEC</v>
      </c>
      <c r="G2334" s="1" t="str">
        <f>HYPERLINK("http://geochem.nrcan.gc.ca/cdogs/content/mth/mth01114_e.htm", "1114")</f>
        <v>1114</v>
      </c>
      <c r="H2334" s="1" t="str">
        <f>HYPERLINK("http://geochem.nrcan.gc.ca/cdogs/content/bdl/bdl210486_e.htm", "210486")</f>
        <v>210486</v>
      </c>
      <c r="I2334" s="1" t="str">
        <f>HYPERLINK("http://geochem.nrcan.gc.ca/cdogs/content/prj/prj210100_e.htm", "210100")</f>
        <v>210100</v>
      </c>
      <c r="J2334" s="1" t="str">
        <f>HYPERLINK("http://geochem.nrcan.gc.ca/cdogs/content/svy/svy210159_e.htm", "210159")</f>
        <v>210159</v>
      </c>
      <c r="L2334" t="s">
        <v>5237</v>
      </c>
      <c r="M2334">
        <v>22.5</v>
      </c>
      <c r="N2334" t="s">
        <v>5237</v>
      </c>
      <c r="O2334" t="s">
        <v>10041</v>
      </c>
      <c r="P2334" t="s">
        <v>10042</v>
      </c>
      <c r="Q2334" t="s">
        <v>10043</v>
      </c>
      <c r="R2334" t="s">
        <v>10044</v>
      </c>
      <c r="T2334" t="s">
        <v>25</v>
      </c>
    </row>
    <row r="2335" spans="1:20" x14ac:dyDescent="0.25">
      <c r="A2335">
        <v>44.571157900000003</v>
      </c>
      <c r="B2335">
        <v>-76.252205700000005</v>
      </c>
      <c r="C2335" s="1" t="str">
        <f>HYPERLINK("http://geochem.nrcan.gc.ca/cdogs/content/kwd/kwd020016_e.htm", "Fluid (lake)")</f>
        <v>Fluid (lake)</v>
      </c>
      <c r="D2335" s="1" t="str">
        <f>HYPERLINK("http://geochem.nrcan.gc.ca/cdogs/content/kwd/kwd080007_e.htm", "Untreated Water")</f>
        <v>Untreated Water</v>
      </c>
      <c r="E2335" s="1" t="str">
        <f>HYPERLINK("http://geochem.nrcan.gc.ca/cdogs/content/dgp/dgp00002_e.htm", "Total")</f>
        <v>Total</v>
      </c>
      <c r="F2335" s="1" t="str">
        <f>HYPERLINK("http://geochem.nrcan.gc.ca/cdogs/content/agp/agp01500_e.htm", "SO4 | NONE | IEC")</f>
        <v>SO4 | NONE | IEC</v>
      </c>
      <c r="G2335" s="1" t="str">
        <f>HYPERLINK("http://geochem.nrcan.gc.ca/cdogs/content/mth/mth01114_e.htm", "1114")</f>
        <v>1114</v>
      </c>
      <c r="H2335" s="1" t="str">
        <f>HYPERLINK("http://geochem.nrcan.gc.ca/cdogs/content/bdl/bdl210486_e.htm", "210486")</f>
        <v>210486</v>
      </c>
      <c r="I2335" s="1" t="str">
        <f>HYPERLINK("http://geochem.nrcan.gc.ca/cdogs/content/prj/prj210100_e.htm", "210100")</f>
        <v>210100</v>
      </c>
      <c r="J2335" s="1" t="str">
        <f>HYPERLINK("http://geochem.nrcan.gc.ca/cdogs/content/svy/svy210159_e.htm", "210159")</f>
        <v>210159</v>
      </c>
      <c r="L2335" t="s">
        <v>5835</v>
      </c>
      <c r="M2335">
        <v>10</v>
      </c>
      <c r="N2335" t="s">
        <v>5835</v>
      </c>
      <c r="O2335" t="s">
        <v>10045</v>
      </c>
      <c r="P2335" t="s">
        <v>10046</v>
      </c>
      <c r="Q2335" t="s">
        <v>10047</v>
      </c>
      <c r="R2335" t="s">
        <v>10048</v>
      </c>
      <c r="T2335" t="s">
        <v>25</v>
      </c>
    </row>
    <row r="2336" spans="1:20" x14ac:dyDescent="0.25">
      <c r="A2336">
        <v>44.614338500000002</v>
      </c>
      <c r="B2336">
        <v>-76.256764000000004</v>
      </c>
      <c r="C2336" s="1" t="str">
        <f>HYPERLINK("http://geochem.nrcan.gc.ca/cdogs/content/kwd/kwd020016_e.htm", "Fluid (lake)")</f>
        <v>Fluid (lake)</v>
      </c>
      <c r="D2336" s="1" t="str">
        <f>HYPERLINK("http://geochem.nrcan.gc.ca/cdogs/content/kwd/kwd080007_e.htm", "Untreated Water")</f>
        <v>Untreated Water</v>
      </c>
      <c r="E2336" s="1" t="str">
        <f>HYPERLINK("http://geochem.nrcan.gc.ca/cdogs/content/dgp/dgp00002_e.htm", "Total")</f>
        <v>Total</v>
      </c>
      <c r="F2336" s="1" t="str">
        <f>HYPERLINK("http://geochem.nrcan.gc.ca/cdogs/content/agp/agp01500_e.htm", "SO4 | NONE | IEC")</f>
        <v>SO4 | NONE | IEC</v>
      </c>
      <c r="G2336" s="1" t="str">
        <f>HYPERLINK("http://geochem.nrcan.gc.ca/cdogs/content/mth/mth01114_e.htm", "1114")</f>
        <v>1114</v>
      </c>
      <c r="H2336" s="1" t="str">
        <f>HYPERLINK("http://geochem.nrcan.gc.ca/cdogs/content/bdl/bdl210486_e.htm", "210486")</f>
        <v>210486</v>
      </c>
      <c r="I2336" s="1" t="str">
        <f>HYPERLINK("http://geochem.nrcan.gc.ca/cdogs/content/prj/prj210100_e.htm", "210100")</f>
        <v>210100</v>
      </c>
      <c r="J2336" s="1" t="str">
        <f>HYPERLINK("http://geochem.nrcan.gc.ca/cdogs/content/svy/svy210159_e.htm", "210159")</f>
        <v>210159</v>
      </c>
      <c r="L2336" t="s">
        <v>8579</v>
      </c>
      <c r="M2336">
        <v>7.7</v>
      </c>
      <c r="N2336" t="s">
        <v>8579</v>
      </c>
      <c r="O2336" t="s">
        <v>10049</v>
      </c>
      <c r="P2336" t="s">
        <v>10050</v>
      </c>
      <c r="Q2336" t="s">
        <v>10051</v>
      </c>
      <c r="R2336" t="s">
        <v>10052</v>
      </c>
      <c r="T2336" t="s">
        <v>25</v>
      </c>
    </row>
    <row r="2337" spans="1:20" x14ac:dyDescent="0.25">
      <c r="A2337">
        <v>44.575361600000001</v>
      </c>
      <c r="B2337">
        <v>-76.281479399999995</v>
      </c>
      <c r="C2337" s="1" t="str">
        <f>HYPERLINK("http://geochem.nrcan.gc.ca/cdogs/content/kwd/kwd020016_e.htm", "Fluid (lake)")</f>
        <v>Fluid (lake)</v>
      </c>
      <c r="D2337" s="1" t="str">
        <f>HYPERLINK("http://geochem.nrcan.gc.ca/cdogs/content/kwd/kwd080007_e.htm", "Untreated Water")</f>
        <v>Untreated Water</v>
      </c>
      <c r="E2337" s="1" t="str">
        <f>HYPERLINK("http://geochem.nrcan.gc.ca/cdogs/content/dgp/dgp00002_e.htm", "Total")</f>
        <v>Total</v>
      </c>
      <c r="F2337" s="1" t="str">
        <f>HYPERLINK("http://geochem.nrcan.gc.ca/cdogs/content/agp/agp01500_e.htm", "SO4 | NONE | IEC")</f>
        <v>SO4 | NONE | IEC</v>
      </c>
      <c r="G2337" s="1" t="str">
        <f>HYPERLINK("http://geochem.nrcan.gc.ca/cdogs/content/mth/mth01114_e.htm", "1114")</f>
        <v>1114</v>
      </c>
      <c r="H2337" s="1" t="str">
        <f>HYPERLINK("http://geochem.nrcan.gc.ca/cdogs/content/bdl/bdl210486_e.htm", "210486")</f>
        <v>210486</v>
      </c>
      <c r="I2337" s="1" t="str">
        <f>HYPERLINK("http://geochem.nrcan.gc.ca/cdogs/content/prj/prj210100_e.htm", "210100")</f>
        <v>210100</v>
      </c>
      <c r="J2337" s="1" t="str">
        <f>HYPERLINK("http://geochem.nrcan.gc.ca/cdogs/content/svy/svy210159_e.htm", "210159")</f>
        <v>210159</v>
      </c>
      <c r="L2337" t="s">
        <v>537</v>
      </c>
      <c r="M2337">
        <v>9.6999999999999993</v>
      </c>
      <c r="N2337" t="s">
        <v>537</v>
      </c>
      <c r="O2337" t="s">
        <v>10053</v>
      </c>
      <c r="P2337" t="s">
        <v>10054</v>
      </c>
      <c r="Q2337" t="s">
        <v>10055</v>
      </c>
      <c r="R2337" t="s">
        <v>10056</v>
      </c>
      <c r="T2337" t="s">
        <v>25</v>
      </c>
    </row>
    <row r="2338" spans="1:20" x14ac:dyDescent="0.25">
      <c r="A2338">
        <v>44.560606399999998</v>
      </c>
      <c r="B2338">
        <v>-76.283069100000006</v>
      </c>
      <c r="C2338" s="1" t="str">
        <f>HYPERLINK("http://geochem.nrcan.gc.ca/cdogs/content/kwd/kwd020016_e.htm", "Fluid (lake)")</f>
        <v>Fluid (lake)</v>
      </c>
      <c r="D2338" s="1" t="str">
        <f>HYPERLINK("http://geochem.nrcan.gc.ca/cdogs/content/kwd/kwd080007_e.htm", "Untreated Water")</f>
        <v>Untreated Water</v>
      </c>
      <c r="E2338" s="1" t="str">
        <f>HYPERLINK("http://geochem.nrcan.gc.ca/cdogs/content/dgp/dgp00002_e.htm", "Total")</f>
        <v>Total</v>
      </c>
      <c r="F2338" s="1" t="str">
        <f>HYPERLINK("http://geochem.nrcan.gc.ca/cdogs/content/agp/agp01500_e.htm", "SO4 | NONE | IEC")</f>
        <v>SO4 | NONE | IEC</v>
      </c>
      <c r="G2338" s="1" t="str">
        <f>HYPERLINK("http://geochem.nrcan.gc.ca/cdogs/content/mth/mth01114_e.htm", "1114")</f>
        <v>1114</v>
      </c>
      <c r="H2338" s="1" t="str">
        <f>HYPERLINK("http://geochem.nrcan.gc.ca/cdogs/content/bdl/bdl210486_e.htm", "210486")</f>
        <v>210486</v>
      </c>
      <c r="I2338" s="1" t="str">
        <f>HYPERLINK("http://geochem.nrcan.gc.ca/cdogs/content/prj/prj210100_e.htm", "210100")</f>
        <v>210100</v>
      </c>
      <c r="J2338" s="1" t="str">
        <f>HYPERLINK("http://geochem.nrcan.gc.ca/cdogs/content/svy/svy210159_e.htm", "210159")</f>
        <v>210159</v>
      </c>
      <c r="L2338" t="s">
        <v>5711</v>
      </c>
      <c r="M2338">
        <v>9.6</v>
      </c>
      <c r="N2338" t="s">
        <v>5711</v>
      </c>
      <c r="O2338" t="s">
        <v>10057</v>
      </c>
      <c r="P2338" t="s">
        <v>10058</v>
      </c>
      <c r="Q2338" t="s">
        <v>10059</v>
      </c>
      <c r="R2338" t="s">
        <v>10060</v>
      </c>
      <c r="T2338" t="s">
        <v>25</v>
      </c>
    </row>
    <row r="2339" spans="1:20" x14ac:dyDescent="0.25">
      <c r="A2339">
        <v>44.556803899999998</v>
      </c>
      <c r="B2339">
        <v>-76.330568200000002</v>
      </c>
      <c r="C2339" s="1" t="str">
        <f>HYPERLINK("http://geochem.nrcan.gc.ca/cdogs/content/kwd/kwd020016_e.htm", "Fluid (lake)")</f>
        <v>Fluid (lake)</v>
      </c>
      <c r="D2339" s="1" t="str">
        <f>HYPERLINK("http://geochem.nrcan.gc.ca/cdogs/content/kwd/kwd080007_e.htm", "Untreated Water")</f>
        <v>Untreated Water</v>
      </c>
      <c r="E2339" s="1" t="str">
        <f>HYPERLINK("http://geochem.nrcan.gc.ca/cdogs/content/dgp/dgp00002_e.htm", "Total")</f>
        <v>Total</v>
      </c>
      <c r="F2339" s="1" t="str">
        <f>HYPERLINK("http://geochem.nrcan.gc.ca/cdogs/content/agp/agp01500_e.htm", "SO4 | NONE | IEC")</f>
        <v>SO4 | NONE | IEC</v>
      </c>
      <c r="G2339" s="1" t="str">
        <f>HYPERLINK("http://geochem.nrcan.gc.ca/cdogs/content/mth/mth01114_e.htm", "1114")</f>
        <v>1114</v>
      </c>
      <c r="H2339" s="1" t="str">
        <f>HYPERLINK("http://geochem.nrcan.gc.ca/cdogs/content/bdl/bdl210486_e.htm", "210486")</f>
        <v>210486</v>
      </c>
      <c r="I2339" s="1" t="str">
        <f>HYPERLINK("http://geochem.nrcan.gc.ca/cdogs/content/prj/prj210100_e.htm", "210100")</f>
        <v>210100</v>
      </c>
      <c r="J2339" s="1" t="str">
        <f>HYPERLINK("http://geochem.nrcan.gc.ca/cdogs/content/svy/svy210159_e.htm", "210159")</f>
        <v>210159</v>
      </c>
      <c r="L2339" t="s">
        <v>5835</v>
      </c>
      <c r="M2339">
        <v>10</v>
      </c>
      <c r="N2339" t="s">
        <v>5835</v>
      </c>
      <c r="O2339" t="s">
        <v>10061</v>
      </c>
      <c r="P2339" t="s">
        <v>10062</v>
      </c>
      <c r="Q2339" t="s">
        <v>10063</v>
      </c>
      <c r="R2339" t="s">
        <v>10064</v>
      </c>
      <c r="T2339" t="s">
        <v>25</v>
      </c>
    </row>
    <row r="2340" spans="1:20" x14ac:dyDescent="0.25">
      <c r="A2340">
        <v>44.543546800000001</v>
      </c>
      <c r="B2340">
        <v>-76.363084200000003</v>
      </c>
      <c r="C2340" s="1" t="str">
        <f>HYPERLINK("http://geochem.nrcan.gc.ca/cdogs/content/kwd/kwd020016_e.htm", "Fluid (lake)")</f>
        <v>Fluid (lake)</v>
      </c>
      <c r="D2340" s="1" t="str">
        <f>HYPERLINK("http://geochem.nrcan.gc.ca/cdogs/content/kwd/kwd080007_e.htm", "Untreated Water")</f>
        <v>Untreated Water</v>
      </c>
      <c r="E2340" s="1" t="str">
        <f>HYPERLINK("http://geochem.nrcan.gc.ca/cdogs/content/dgp/dgp00002_e.htm", "Total")</f>
        <v>Total</v>
      </c>
      <c r="F2340" s="1" t="str">
        <f>HYPERLINK("http://geochem.nrcan.gc.ca/cdogs/content/agp/agp01500_e.htm", "SO4 | NONE | IEC")</f>
        <v>SO4 | NONE | IEC</v>
      </c>
      <c r="G2340" s="1" t="str">
        <f>HYPERLINK("http://geochem.nrcan.gc.ca/cdogs/content/mth/mth01114_e.htm", "1114")</f>
        <v>1114</v>
      </c>
      <c r="H2340" s="1" t="str">
        <f>HYPERLINK("http://geochem.nrcan.gc.ca/cdogs/content/bdl/bdl210486_e.htm", "210486")</f>
        <v>210486</v>
      </c>
      <c r="I2340" s="1" t="str">
        <f>HYPERLINK("http://geochem.nrcan.gc.ca/cdogs/content/prj/prj210100_e.htm", "210100")</f>
        <v>210100</v>
      </c>
      <c r="J2340" s="1" t="str">
        <f>HYPERLINK("http://geochem.nrcan.gc.ca/cdogs/content/svy/svy210159_e.htm", "210159")</f>
        <v>210159</v>
      </c>
      <c r="L2340" t="s">
        <v>296</v>
      </c>
      <c r="M2340">
        <v>10.1</v>
      </c>
      <c r="N2340" t="s">
        <v>296</v>
      </c>
      <c r="O2340" t="s">
        <v>10065</v>
      </c>
      <c r="P2340" t="s">
        <v>10066</v>
      </c>
      <c r="Q2340" t="s">
        <v>10067</v>
      </c>
      <c r="R2340" t="s">
        <v>10068</v>
      </c>
      <c r="T2340" t="s">
        <v>25</v>
      </c>
    </row>
    <row r="2341" spans="1:20" x14ac:dyDescent="0.25">
      <c r="A2341">
        <v>44.543546800000001</v>
      </c>
      <c r="B2341">
        <v>-76.363084200000003</v>
      </c>
      <c r="C2341" s="1" t="str">
        <f>HYPERLINK("http://geochem.nrcan.gc.ca/cdogs/content/kwd/kwd020016_e.htm", "Fluid (lake)")</f>
        <v>Fluid (lake)</v>
      </c>
      <c r="D2341" s="1" t="str">
        <f>HYPERLINK("http://geochem.nrcan.gc.ca/cdogs/content/kwd/kwd080007_e.htm", "Untreated Water")</f>
        <v>Untreated Water</v>
      </c>
      <c r="E2341" s="1" t="str">
        <f>HYPERLINK("http://geochem.nrcan.gc.ca/cdogs/content/dgp/dgp00002_e.htm", "Total")</f>
        <v>Total</v>
      </c>
      <c r="F2341" s="1" t="str">
        <f>HYPERLINK("http://geochem.nrcan.gc.ca/cdogs/content/agp/agp01500_e.htm", "SO4 | NONE | IEC")</f>
        <v>SO4 | NONE | IEC</v>
      </c>
      <c r="G2341" s="1" t="str">
        <f>HYPERLINK("http://geochem.nrcan.gc.ca/cdogs/content/mth/mth01114_e.htm", "1114")</f>
        <v>1114</v>
      </c>
      <c r="H2341" s="1" t="str">
        <f>HYPERLINK("http://geochem.nrcan.gc.ca/cdogs/content/bdl/bdl210486_e.htm", "210486")</f>
        <v>210486</v>
      </c>
      <c r="I2341" s="1" t="str">
        <f>HYPERLINK("http://geochem.nrcan.gc.ca/cdogs/content/prj/prj210100_e.htm", "210100")</f>
        <v>210100</v>
      </c>
      <c r="J2341" s="1" t="str">
        <f>HYPERLINK("http://geochem.nrcan.gc.ca/cdogs/content/svy/svy210159_e.htm", "210159")</f>
        <v>210159</v>
      </c>
      <c r="L2341" t="s">
        <v>169</v>
      </c>
      <c r="M2341">
        <v>9.9</v>
      </c>
      <c r="N2341" t="s">
        <v>169</v>
      </c>
      <c r="O2341" t="s">
        <v>10065</v>
      </c>
      <c r="P2341" t="s">
        <v>10069</v>
      </c>
      <c r="Q2341" t="s">
        <v>10070</v>
      </c>
      <c r="R2341" t="s">
        <v>10071</v>
      </c>
      <c r="T2341" t="s">
        <v>25</v>
      </c>
    </row>
    <row r="2342" spans="1:20" x14ac:dyDescent="0.25">
      <c r="C2342" t="s">
        <v>4746</v>
      </c>
      <c r="D2342" t="s">
        <v>4747</v>
      </c>
      <c r="E2342" s="1" t="str">
        <f>HYPERLINK("http://geochem.nrcan.gc.ca/cdogs/content/dgp/dgp00002_e.htm", "Total")</f>
        <v>Total</v>
      </c>
      <c r="F2342" s="1" t="str">
        <f>HYPERLINK("http://geochem.nrcan.gc.ca/cdogs/content/agp/agp01500_e.htm", "SO4 | NONE | IEC")</f>
        <v>SO4 | NONE | IEC</v>
      </c>
      <c r="G2342" s="1" t="str">
        <f>HYPERLINK("http://geochem.nrcan.gc.ca/cdogs/content/mth/mth01114_e.htm", "1114")</f>
        <v>1114</v>
      </c>
      <c r="H2342" s="1" t="str">
        <f>HYPERLINK("http://geochem.nrcan.gc.ca/cdogs/content/bdl/bdl210486_e.htm", "210486")</f>
        <v>210486</v>
      </c>
      <c r="L2342" t="s">
        <v>6007</v>
      </c>
      <c r="M2342">
        <v>9</v>
      </c>
      <c r="N2342">
        <v>9</v>
      </c>
      <c r="Q2342" t="s">
        <v>10072</v>
      </c>
      <c r="R2342" t="s">
        <v>10073</v>
      </c>
      <c r="T2342">
        <v>0</v>
      </c>
    </row>
    <row r="2343" spans="1:20" x14ac:dyDescent="0.25">
      <c r="A2343">
        <v>44.518045499999999</v>
      </c>
      <c r="B2343">
        <v>-76.371836400000007</v>
      </c>
      <c r="C2343" s="1" t="str">
        <f>HYPERLINK("http://geochem.nrcan.gc.ca/cdogs/content/kwd/kwd020016_e.htm", "Fluid (lake)")</f>
        <v>Fluid (lake)</v>
      </c>
      <c r="D2343" s="1" t="str">
        <f>HYPERLINK("http://geochem.nrcan.gc.ca/cdogs/content/kwd/kwd080007_e.htm", "Untreated Water")</f>
        <v>Untreated Water</v>
      </c>
      <c r="E2343" s="1" t="str">
        <f>HYPERLINK("http://geochem.nrcan.gc.ca/cdogs/content/dgp/dgp00002_e.htm", "Total")</f>
        <v>Total</v>
      </c>
      <c r="F2343" s="1" t="str">
        <f>HYPERLINK("http://geochem.nrcan.gc.ca/cdogs/content/agp/agp01500_e.htm", "SO4 | NONE | IEC")</f>
        <v>SO4 | NONE | IEC</v>
      </c>
      <c r="G2343" s="1" t="str">
        <f>HYPERLINK("http://geochem.nrcan.gc.ca/cdogs/content/mth/mth01114_e.htm", "1114")</f>
        <v>1114</v>
      </c>
      <c r="H2343" s="1" t="str">
        <f>HYPERLINK("http://geochem.nrcan.gc.ca/cdogs/content/bdl/bdl210486_e.htm", "210486")</f>
        <v>210486</v>
      </c>
      <c r="I2343" s="1" t="str">
        <f>HYPERLINK("http://geochem.nrcan.gc.ca/cdogs/content/prj/prj210100_e.htm", "210100")</f>
        <v>210100</v>
      </c>
      <c r="J2343" s="1" t="str">
        <f>HYPERLINK("http://geochem.nrcan.gc.ca/cdogs/content/svy/svy210159_e.htm", "210159")</f>
        <v>210159</v>
      </c>
      <c r="L2343" t="s">
        <v>1613</v>
      </c>
      <c r="M2343">
        <v>11.7</v>
      </c>
      <c r="N2343" t="s">
        <v>1613</v>
      </c>
      <c r="O2343" t="s">
        <v>10074</v>
      </c>
      <c r="P2343" t="s">
        <v>10075</v>
      </c>
      <c r="Q2343" t="s">
        <v>10076</v>
      </c>
      <c r="R2343" t="s">
        <v>10077</v>
      </c>
      <c r="T2343" t="s">
        <v>25</v>
      </c>
    </row>
    <row r="2344" spans="1:20" x14ac:dyDescent="0.25">
      <c r="A2344">
        <v>44.524777299999997</v>
      </c>
      <c r="B2344">
        <v>-76.320864599999993</v>
      </c>
      <c r="C2344" s="1" t="str">
        <f>HYPERLINK("http://geochem.nrcan.gc.ca/cdogs/content/kwd/kwd020016_e.htm", "Fluid (lake)")</f>
        <v>Fluid (lake)</v>
      </c>
      <c r="D2344" s="1" t="str">
        <f>HYPERLINK("http://geochem.nrcan.gc.ca/cdogs/content/kwd/kwd080007_e.htm", "Untreated Water")</f>
        <v>Untreated Water</v>
      </c>
      <c r="E2344" s="1" t="str">
        <f>HYPERLINK("http://geochem.nrcan.gc.ca/cdogs/content/dgp/dgp00002_e.htm", "Total")</f>
        <v>Total</v>
      </c>
      <c r="F2344" s="1" t="str">
        <f>HYPERLINK("http://geochem.nrcan.gc.ca/cdogs/content/agp/agp01500_e.htm", "SO4 | NONE | IEC")</f>
        <v>SO4 | NONE | IEC</v>
      </c>
      <c r="G2344" s="1" t="str">
        <f>HYPERLINK("http://geochem.nrcan.gc.ca/cdogs/content/mth/mth01114_e.htm", "1114")</f>
        <v>1114</v>
      </c>
      <c r="H2344" s="1" t="str">
        <f>HYPERLINK("http://geochem.nrcan.gc.ca/cdogs/content/bdl/bdl210486_e.htm", "210486")</f>
        <v>210486</v>
      </c>
      <c r="I2344" s="1" t="str">
        <f>HYPERLINK("http://geochem.nrcan.gc.ca/cdogs/content/prj/prj210100_e.htm", "210100")</f>
        <v>210100</v>
      </c>
      <c r="J2344" s="1" t="str">
        <f>HYPERLINK("http://geochem.nrcan.gc.ca/cdogs/content/svy/svy210159_e.htm", "210159")</f>
        <v>210159</v>
      </c>
      <c r="L2344" t="s">
        <v>464</v>
      </c>
      <c r="M2344">
        <v>15.6</v>
      </c>
      <c r="N2344" t="s">
        <v>464</v>
      </c>
      <c r="O2344" t="s">
        <v>10078</v>
      </c>
      <c r="P2344" t="s">
        <v>10079</v>
      </c>
      <c r="Q2344" t="s">
        <v>10080</v>
      </c>
      <c r="R2344" t="s">
        <v>10081</v>
      </c>
      <c r="T2344" t="s">
        <v>25</v>
      </c>
    </row>
    <row r="2345" spans="1:20" x14ac:dyDescent="0.25">
      <c r="A2345">
        <v>44.590429299999997</v>
      </c>
      <c r="B2345">
        <v>-76.326687100000001</v>
      </c>
      <c r="C2345" s="1" t="str">
        <f>HYPERLINK("http://geochem.nrcan.gc.ca/cdogs/content/kwd/kwd020016_e.htm", "Fluid (lake)")</f>
        <v>Fluid (lake)</v>
      </c>
      <c r="D2345" s="1" t="str">
        <f>HYPERLINK("http://geochem.nrcan.gc.ca/cdogs/content/kwd/kwd080007_e.htm", "Untreated Water")</f>
        <v>Untreated Water</v>
      </c>
      <c r="E2345" s="1" t="str">
        <f>HYPERLINK("http://geochem.nrcan.gc.ca/cdogs/content/dgp/dgp00002_e.htm", "Total")</f>
        <v>Total</v>
      </c>
      <c r="F2345" s="1" t="str">
        <f>HYPERLINK("http://geochem.nrcan.gc.ca/cdogs/content/agp/agp01500_e.htm", "SO4 | NONE | IEC")</f>
        <v>SO4 | NONE | IEC</v>
      </c>
      <c r="G2345" s="1" t="str">
        <f>HYPERLINK("http://geochem.nrcan.gc.ca/cdogs/content/mth/mth01114_e.htm", "1114")</f>
        <v>1114</v>
      </c>
      <c r="H2345" s="1" t="str">
        <f>HYPERLINK("http://geochem.nrcan.gc.ca/cdogs/content/bdl/bdl210486_e.htm", "210486")</f>
        <v>210486</v>
      </c>
      <c r="I2345" s="1" t="str">
        <f>HYPERLINK("http://geochem.nrcan.gc.ca/cdogs/content/prj/prj210100_e.htm", "210100")</f>
        <v>210100</v>
      </c>
      <c r="J2345" s="1" t="str">
        <f>HYPERLINK("http://geochem.nrcan.gc.ca/cdogs/content/svy/svy210159_e.htm", "210159")</f>
        <v>210159</v>
      </c>
      <c r="L2345" t="s">
        <v>2390</v>
      </c>
      <c r="M2345">
        <v>10.199999999999999</v>
      </c>
      <c r="N2345" t="s">
        <v>2390</v>
      </c>
      <c r="O2345" t="s">
        <v>10082</v>
      </c>
      <c r="P2345" t="s">
        <v>10083</v>
      </c>
      <c r="Q2345" t="s">
        <v>10084</v>
      </c>
      <c r="R2345" t="s">
        <v>10085</v>
      </c>
      <c r="T2345" t="s">
        <v>25</v>
      </c>
    </row>
    <row r="2346" spans="1:20" x14ac:dyDescent="0.25">
      <c r="A2346">
        <v>44.573228399999998</v>
      </c>
      <c r="B2346">
        <v>-76.368412800000002</v>
      </c>
      <c r="C2346" s="1" t="str">
        <f>HYPERLINK("http://geochem.nrcan.gc.ca/cdogs/content/kwd/kwd020016_e.htm", "Fluid (lake)")</f>
        <v>Fluid (lake)</v>
      </c>
      <c r="D2346" s="1" t="str">
        <f>HYPERLINK("http://geochem.nrcan.gc.ca/cdogs/content/kwd/kwd080007_e.htm", "Untreated Water")</f>
        <v>Untreated Water</v>
      </c>
      <c r="E2346" s="1" t="str">
        <f>HYPERLINK("http://geochem.nrcan.gc.ca/cdogs/content/dgp/dgp00002_e.htm", "Total")</f>
        <v>Total</v>
      </c>
      <c r="F2346" s="1" t="str">
        <f>HYPERLINK("http://geochem.nrcan.gc.ca/cdogs/content/agp/agp01500_e.htm", "SO4 | NONE | IEC")</f>
        <v>SO4 | NONE | IEC</v>
      </c>
      <c r="G2346" s="1" t="str">
        <f>HYPERLINK("http://geochem.nrcan.gc.ca/cdogs/content/mth/mth01114_e.htm", "1114")</f>
        <v>1114</v>
      </c>
      <c r="H2346" s="1" t="str">
        <f>HYPERLINK("http://geochem.nrcan.gc.ca/cdogs/content/bdl/bdl210486_e.htm", "210486")</f>
        <v>210486</v>
      </c>
      <c r="I2346" s="1" t="str">
        <f>HYPERLINK("http://geochem.nrcan.gc.ca/cdogs/content/prj/prj210100_e.htm", "210100")</f>
        <v>210100</v>
      </c>
      <c r="J2346" s="1" t="str">
        <f>HYPERLINK("http://geochem.nrcan.gc.ca/cdogs/content/svy/svy210159_e.htm", "210159")</f>
        <v>210159</v>
      </c>
      <c r="L2346" t="s">
        <v>729</v>
      </c>
      <c r="M2346">
        <v>3.1</v>
      </c>
      <c r="N2346" t="s">
        <v>729</v>
      </c>
      <c r="O2346" t="s">
        <v>10086</v>
      </c>
      <c r="P2346" t="s">
        <v>10087</v>
      </c>
      <c r="Q2346" t="s">
        <v>10088</v>
      </c>
      <c r="R2346" t="s">
        <v>10089</v>
      </c>
      <c r="T2346" t="s">
        <v>25</v>
      </c>
    </row>
    <row r="2347" spans="1:20" x14ac:dyDescent="0.25">
      <c r="A2347">
        <v>44.509809799999999</v>
      </c>
      <c r="B2347">
        <v>-76.420306800000006</v>
      </c>
      <c r="C2347" s="1" t="str">
        <f>HYPERLINK("http://geochem.nrcan.gc.ca/cdogs/content/kwd/kwd020016_e.htm", "Fluid (lake)")</f>
        <v>Fluid (lake)</v>
      </c>
      <c r="D2347" s="1" t="str">
        <f>HYPERLINK("http://geochem.nrcan.gc.ca/cdogs/content/kwd/kwd080007_e.htm", "Untreated Water")</f>
        <v>Untreated Water</v>
      </c>
      <c r="E2347" s="1" t="str">
        <f>HYPERLINK("http://geochem.nrcan.gc.ca/cdogs/content/dgp/dgp00002_e.htm", "Total")</f>
        <v>Total</v>
      </c>
      <c r="F2347" s="1" t="str">
        <f>HYPERLINK("http://geochem.nrcan.gc.ca/cdogs/content/agp/agp01500_e.htm", "SO4 | NONE | IEC")</f>
        <v>SO4 | NONE | IEC</v>
      </c>
      <c r="G2347" s="1" t="str">
        <f>HYPERLINK("http://geochem.nrcan.gc.ca/cdogs/content/mth/mth01114_e.htm", "1114")</f>
        <v>1114</v>
      </c>
      <c r="H2347" s="1" t="str">
        <f>HYPERLINK("http://geochem.nrcan.gc.ca/cdogs/content/bdl/bdl210486_e.htm", "210486")</f>
        <v>210486</v>
      </c>
      <c r="I2347" s="1" t="str">
        <f>HYPERLINK("http://geochem.nrcan.gc.ca/cdogs/content/prj/prj210100_e.htm", "210100")</f>
        <v>210100</v>
      </c>
      <c r="J2347" s="1" t="str">
        <f>HYPERLINK("http://geochem.nrcan.gc.ca/cdogs/content/svy/svy210159_e.htm", "210159")</f>
        <v>210159</v>
      </c>
      <c r="L2347" t="s">
        <v>542</v>
      </c>
      <c r="M2347">
        <v>5.6</v>
      </c>
      <c r="N2347" t="s">
        <v>542</v>
      </c>
      <c r="O2347" t="s">
        <v>10090</v>
      </c>
      <c r="P2347" t="s">
        <v>10091</v>
      </c>
      <c r="Q2347" t="s">
        <v>10092</v>
      </c>
      <c r="R2347" t="s">
        <v>10093</v>
      </c>
      <c r="T2347" t="s">
        <v>25</v>
      </c>
    </row>
    <row r="2348" spans="1:20" x14ac:dyDescent="0.25">
      <c r="A2348">
        <v>44.549951</v>
      </c>
      <c r="B2348">
        <v>-76.424810600000001</v>
      </c>
      <c r="C2348" s="1" t="str">
        <f>HYPERLINK("http://geochem.nrcan.gc.ca/cdogs/content/kwd/kwd020016_e.htm", "Fluid (lake)")</f>
        <v>Fluid (lake)</v>
      </c>
      <c r="D2348" s="1" t="str">
        <f>HYPERLINK("http://geochem.nrcan.gc.ca/cdogs/content/kwd/kwd080007_e.htm", "Untreated Water")</f>
        <v>Untreated Water</v>
      </c>
      <c r="E2348" s="1" t="str">
        <f>HYPERLINK("http://geochem.nrcan.gc.ca/cdogs/content/dgp/dgp00002_e.htm", "Total")</f>
        <v>Total</v>
      </c>
      <c r="F2348" s="1" t="str">
        <f>HYPERLINK("http://geochem.nrcan.gc.ca/cdogs/content/agp/agp01500_e.htm", "SO4 | NONE | IEC")</f>
        <v>SO4 | NONE | IEC</v>
      </c>
      <c r="G2348" s="1" t="str">
        <f>HYPERLINK("http://geochem.nrcan.gc.ca/cdogs/content/mth/mth01114_e.htm", "1114")</f>
        <v>1114</v>
      </c>
      <c r="H2348" s="1" t="str">
        <f>HYPERLINK("http://geochem.nrcan.gc.ca/cdogs/content/bdl/bdl210486_e.htm", "210486")</f>
        <v>210486</v>
      </c>
      <c r="I2348" s="1" t="str">
        <f>HYPERLINK("http://geochem.nrcan.gc.ca/cdogs/content/prj/prj210100_e.htm", "210100")</f>
        <v>210100</v>
      </c>
      <c r="J2348" s="1" t="str">
        <f>HYPERLINK("http://geochem.nrcan.gc.ca/cdogs/content/svy/svy210159_e.htm", "210159")</f>
        <v>210159</v>
      </c>
      <c r="L2348" t="s">
        <v>5881</v>
      </c>
      <c r="M2348">
        <v>11</v>
      </c>
      <c r="N2348" t="s">
        <v>5881</v>
      </c>
      <c r="O2348" t="s">
        <v>10094</v>
      </c>
      <c r="P2348" t="s">
        <v>10095</v>
      </c>
      <c r="Q2348" t="s">
        <v>10096</v>
      </c>
      <c r="R2348" t="s">
        <v>10097</v>
      </c>
      <c r="T2348" t="s">
        <v>25</v>
      </c>
    </row>
    <row r="2349" spans="1:20" x14ac:dyDescent="0.25">
      <c r="A2349">
        <v>44.580031499999997</v>
      </c>
      <c r="B2349">
        <v>-76.433216400000006</v>
      </c>
      <c r="C2349" s="1" t="str">
        <f>HYPERLINK("http://geochem.nrcan.gc.ca/cdogs/content/kwd/kwd020016_e.htm", "Fluid (lake)")</f>
        <v>Fluid (lake)</v>
      </c>
      <c r="D2349" s="1" t="str">
        <f>HYPERLINK("http://geochem.nrcan.gc.ca/cdogs/content/kwd/kwd080007_e.htm", "Untreated Water")</f>
        <v>Untreated Water</v>
      </c>
      <c r="E2349" s="1" t="str">
        <f>HYPERLINK("http://geochem.nrcan.gc.ca/cdogs/content/dgp/dgp00002_e.htm", "Total")</f>
        <v>Total</v>
      </c>
      <c r="F2349" s="1" t="str">
        <f>HYPERLINK("http://geochem.nrcan.gc.ca/cdogs/content/agp/agp01500_e.htm", "SO4 | NONE | IEC")</f>
        <v>SO4 | NONE | IEC</v>
      </c>
      <c r="G2349" s="1" t="str">
        <f>HYPERLINK("http://geochem.nrcan.gc.ca/cdogs/content/mth/mth01114_e.htm", "1114")</f>
        <v>1114</v>
      </c>
      <c r="H2349" s="1" t="str">
        <f>HYPERLINK("http://geochem.nrcan.gc.ca/cdogs/content/bdl/bdl210486_e.htm", "210486")</f>
        <v>210486</v>
      </c>
      <c r="I2349" s="1" t="str">
        <f>HYPERLINK("http://geochem.nrcan.gc.ca/cdogs/content/prj/prj210100_e.htm", "210100")</f>
        <v>210100</v>
      </c>
      <c r="J2349" s="1" t="str">
        <f>HYPERLINK("http://geochem.nrcan.gc.ca/cdogs/content/svy/svy210159_e.htm", "210159")</f>
        <v>210159</v>
      </c>
      <c r="L2349" t="s">
        <v>958</v>
      </c>
      <c r="M2349">
        <v>11.2</v>
      </c>
      <c r="N2349" t="s">
        <v>958</v>
      </c>
      <c r="O2349" t="s">
        <v>10098</v>
      </c>
      <c r="P2349" t="s">
        <v>10099</v>
      </c>
      <c r="Q2349" t="s">
        <v>10100</v>
      </c>
      <c r="R2349" t="s">
        <v>10101</v>
      </c>
      <c r="T2349" t="s">
        <v>25</v>
      </c>
    </row>
    <row r="2350" spans="1:20" x14ac:dyDescent="0.25">
      <c r="A2350">
        <v>44.578986999999998</v>
      </c>
      <c r="B2350">
        <v>-76.462325399999997</v>
      </c>
      <c r="C2350" s="1" t="str">
        <f>HYPERLINK("http://geochem.nrcan.gc.ca/cdogs/content/kwd/kwd020016_e.htm", "Fluid (lake)")</f>
        <v>Fluid (lake)</v>
      </c>
      <c r="D2350" s="1" t="str">
        <f>HYPERLINK("http://geochem.nrcan.gc.ca/cdogs/content/kwd/kwd080007_e.htm", "Untreated Water")</f>
        <v>Untreated Water</v>
      </c>
      <c r="E2350" s="1" t="str">
        <f>HYPERLINK("http://geochem.nrcan.gc.ca/cdogs/content/dgp/dgp00002_e.htm", "Total")</f>
        <v>Total</v>
      </c>
      <c r="F2350" s="1" t="str">
        <f>HYPERLINK("http://geochem.nrcan.gc.ca/cdogs/content/agp/agp01500_e.htm", "SO4 | NONE | IEC")</f>
        <v>SO4 | NONE | IEC</v>
      </c>
      <c r="G2350" s="1" t="str">
        <f>HYPERLINK("http://geochem.nrcan.gc.ca/cdogs/content/mth/mth01114_e.htm", "1114")</f>
        <v>1114</v>
      </c>
      <c r="H2350" s="1" t="str">
        <f>HYPERLINK("http://geochem.nrcan.gc.ca/cdogs/content/bdl/bdl210486_e.htm", "210486")</f>
        <v>210486</v>
      </c>
      <c r="I2350" s="1" t="str">
        <f>HYPERLINK("http://geochem.nrcan.gc.ca/cdogs/content/prj/prj210100_e.htm", "210100")</f>
        <v>210100</v>
      </c>
      <c r="J2350" s="1" t="str">
        <f>HYPERLINK("http://geochem.nrcan.gc.ca/cdogs/content/svy/svy210159_e.htm", "210159")</f>
        <v>210159</v>
      </c>
      <c r="L2350" t="s">
        <v>5609</v>
      </c>
      <c r="M2350">
        <v>10.8</v>
      </c>
      <c r="N2350" t="s">
        <v>5609</v>
      </c>
      <c r="O2350" t="s">
        <v>10102</v>
      </c>
      <c r="P2350" t="s">
        <v>10103</v>
      </c>
      <c r="Q2350" t="s">
        <v>10104</v>
      </c>
      <c r="R2350" t="s">
        <v>10105</v>
      </c>
      <c r="T2350" t="s">
        <v>25</v>
      </c>
    </row>
    <row r="2351" spans="1:20" x14ac:dyDescent="0.25">
      <c r="A2351">
        <v>44.559891100000002</v>
      </c>
      <c r="B2351">
        <v>-76.4561049</v>
      </c>
      <c r="C2351" s="1" t="str">
        <f>HYPERLINK("http://geochem.nrcan.gc.ca/cdogs/content/kwd/kwd020016_e.htm", "Fluid (lake)")</f>
        <v>Fluid (lake)</v>
      </c>
      <c r="D2351" s="1" t="str">
        <f>HYPERLINK("http://geochem.nrcan.gc.ca/cdogs/content/kwd/kwd080007_e.htm", "Untreated Water")</f>
        <v>Untreated Water</v>
      </c>
      <c r="E2351" s="1" t="str">
        <f>HYPERLINK("http://geochem.nrcan.gc.ca/cdogs/content/dgp/dgp00002_e.htm", "Total")</f>
        <v>Total</v>
      </c>
      <c r="F2351" s="1" t="str">
        <f>HYPERLINK("http://geochem.nrcan.gc.ca/cdogs/content/agp/agp01500_e.htm", "SO4 | NONE | IEC")</f>
        <v>SO4 | NONE | IEC</v>
      </c>
      <c r="G2351" s="1" t="str">
        <f>HYPERLINK("http://geochem.nrcan.gc.ca/cdogs/content/mth/mth01114_e.htm", "1114")</f>
        <v>1114</v>
      </c>
      <c r="H2351" s="1" t="str">
        <f>HYPERLINK("http://geochem.nrcan.gc.ca/cdogs/content/bdl/bdl210486_e.htm", "210486")</f>
        <v>210486</v>
      </c>
      <c r="I2351" s="1" t="str">
        <f>HYPERLINK("http://geochem.nrcan.gc.ca/cdogs/content/prj/prj210100_e.htm", "210100")</f>
        <v>210100</v>
      </c>
      <c r="J2351" s="1" t="str">
        <f>HYPERLINK("http://geochem.nrcan.gc.ca/cdogs/content/svy/svy210159_e.htm", "210159")</f>
        <v>210159</v>
      </c>
      <c r="L2351" t="s">
        <v>5881</v>
      </c>
      <c r="M2351">
        <v>11</v>
      </c>
      <c r="N2351" t="s">
        <v>5881</v>
      </c>
      <c r="O2351" t="s">
        <v>10106</v>
      </c>
      <c r="P2351" t="s">
        <v>10107</v>
      </c>
      <c r="Q2351" t="s">
        <v>10108</v>
      </c>
      <c r="R2351" t="s">
        <v>10109</v>
      </c>
      <c r="T2351" t="s">
        <v>25</v>
      </c>
    </row>
    <row r="2352" spans="1:20" x14ac:dyDescent="0.25">
      <c r="A2352">
        <v>44.517843200000002</v>
      </c>
      <c r="B2352">
        <v>-76.4747488</v>
      </c>
      <c r="C2352" s="1" t="str">
        <f>HYPERLINK("http://geochem.nrcan.gc.ca/cdogs/content/kwd/kwd020016_e.htm", "Fluid (lake)")</f>
        <v>Fluid (lake)</v>
      </c>
      <c r="D2352" s="1" t="str">
        <f>HYPERLINK("http://geochem.nrcan.gc.ca/cdogs/content/kwd/kwd080007_e.htm", "Untreated Water")</f>
        <v>Untreated Water</v>
      </c>
      <c r="E2352" s="1" t="str">
        <f>HYPERLINK("http://geochem.nrcan.gc.ca/cdogs/content/dgp/dgp00002_e.htm", "Total")</f>
        <v>Total</v>
      </c>
      <c r="F2352" s="1" t="str">
        <f>HYPERLINK("http://geochem.nrcan.gc.ca/cdogs/content/agp/agp01500_e.htm", "SO4 | NONE | IEC")</f>
        <v>SO4 | NONE | IEC</v>
      </c>
      <c r="G2352" s="1" t="str">
        <f>HYPERLINK("http://geochem.nrcan.gc.ca/cdogs/content/mth/mth01114_e.htm", "1114")</f>
        <v>1114</v>
      </c>
      <c r="H2352" s="1" t="str">
        <f>HYPERLINK("http://geochem.nrcan.gc.ca/cdogs/content/bdl/bdl210486_e.htm", "210486")</f>
        <v>210486</v>
      </c>
      <c r="I2352" s="1" t="str">
        <f>HYPERLINK("http://geochem.nrcan.gc.ca/cdogs/content/prj/prj210100_e.htm", "210100")</f>
        <v>210100</v>
      </c>
      <c r="J2352" s="1" t="str">
        <f>HYPERLINK("http://geochem.nrcan.gc.ca/cdogs/content/svy/svy210159_e.htm", "210159")</f>
        <v>210159</v>
      </c>
      <c r="L2352" t="s">
        <v>2017</v>
      </c>
      <c r="M2352">
        <v>10.6</v>
      </c>
      <c r="N2352" t="s">
        <v>2017</v>
      </c>
      <c r="O2352" t="s">
        <v>10110</v>
      </c>
      <c r="P2352" t="s">
        <v>10111</v>
      </c>
      <c r="Q2352" t="s">
        <v>10112</v>
      </c>
      <c r="R2352" t="s">
        <v>10113</v>
      </c>
      <c r="T2352" t="s">
        <v>25</v>
      </c>
    </row>
    <row r="2353" spans="1:20" x14ac:dyDescent="0.25">
      <c r="A2353">
        <v>44.526338799999998</v>
      </c>
      <c r="B2353">
        <v>-76.502586600000001</v>
      </c>
      <c r="C2353" s="1" t="str">
        <f>HYPERLINK("http://geochem.nrcan.gc.ca/cdogs/content/kwd/kwd020016_e.htm", "Fluid (lake)")</f>
        <v>Fluid (lake)</v>
      </c>
      <c r="D2353" s="1" t="str">
        <f>HYPERLINK("http://geochem.nrcan.gc.ca/cdogs/content/kwd/kwd080007_e.htm", "Untreated Water")</f>
        <v>Untreated Water</v>
      </c>
      <c r="E2353" s="1" t="str">
        <f>HYPERLINK("http://geochem.nrcan.gc.ca/cdogs/content/dgp/dgp00002_e.htm", "Total")</f>
        <v>Total</v>
      </c>
      <c r="F2353" s="1" t="str">
        <f>HYPERLINK("http://geochem.nrcan.gc.ca/cdogs/content/agp/agp01500_e.htm", "SO4 | NONE | IEC")</f>
        <v>SO4 | NONE | IEC</v>
      </c>
      <c r="G2353" s="1" t="str">
        <f>HYPERLINK("http://geochem.nrcan.gc.ca/cdogs/content/mth/mth01114_e.htm", "1114")</f>
        <v>1114</v>
      </c>
      <c r="H2353" s="1" t="str">
        <f>HYPERLINK("http://geochem.nrcan.gc.ca/cdogs/content/bdl/bdl210486_e.htm", "210486")</f>
        <v>210486</v>
      </c>
      <c r="I2353" s="1" t="str">
        <f>HYPERLINK("http://geochem.nrcan.gc.ca/cdogs/content/prj/prj210100_e.htm", "210100")</f>
        <v>210100</v>
      </c>
      <c r="J2353" s="1" t="str">
        <f>HYPERLINK("http://geochem.nrcan.gc.ca/cdogs/content/svy/svy210159_e.htm", "210159")</f>
        <v>210159</v>
      </c>
      <c r="L2353" t="s">
        <v>5881</v>
      </c>
      <c r="M2353">
        <v>11</v>
      </c>
      <c r="N2353" t="s">
        <v>5881</v>
      </c>
      <c r="O2353" t="s">
        <v>10114</v>
      </c>
      <c r="P2353" t="s">
        <v>10115</v>
      </c>
      <c r="Q2353" t="s">
        <v>10116</v>
      </c>
      <c r="R2353" t="s">
        <v>10117</v>
      </c>
      <c r="T2353" t="s">
        <v>25</v>
      </c>
    </row>
    <row r="2354" spans="1:20" x14ac:dyDescent="0.25">
      <c r="A2354">
        <v>44.541206699999996</v>
      </c>
      <c r="B2354">
        <v>-76.497455700000003</v>
      </c>
      <c r="C2354" s="1" t="str">
        <f>HYPERLINK("http://geochem.nrcan.gc.ca/cdogs/content/kwd/kwd020016_e.htm", "Fluid (lake)")</f>
        <v>Fluid (lake)</v>
      </c>
      <c r="D2354" s="1" t="str">
        <f>HYPERLINK("http://geochem.nrcan.gc.ca/cdogs/content/kwd/kwd080007_e.htm", "Untreated Water")</f>
        <v>Untreated Water</v>
      </c>
      <c r="E2354" s="1" t="str">
        <f>HYPERLINK("http://geochem.nrcan.gc.ca/cdogs/content/dgp/dgp00002_e.htm", "Total")</f>
        <v>Total</v>
      </c>
      <c r="F2354" s="1" t="str">
        <f>HYPERLINK("http://geochem.nrcan.gc.ca/cdogs/content/agp/agp01500_e.htm", "SO4 | NONE | IEC")</f>
        <v>SO4 | NONE | IEC</v>
      </c>
      <c r="G2354" s="1" t="str">
        <f>HYPERLINK("http://geochem.nrcan.gc.ca/cdogs/content/mth/mth01114_e.htm", "1114")</f>
        <v>1114</v>
      </c>
      <c r="H2354" s="1" t="str">
        <f>HYPERLINK("http://geochem.nrcan.gc.ca/cdogs/content/bdl/bdl210486_e.htm", "210486")</f>
        <v>210486</v>
      </c>
      <c r="I2354" s="1" t="str">
        <f>HYPERLINK("http://geochem.nrcan.gc.ca/cdogs/content/prj/prj210100_e.htm", "210100")</f>
        <v>210100</v>
      </c>
      <c r="J2354" s="1" t="str">
        <f>HYPERLINK("http://geochem.nrcan.gc.ca/cdogs/content/svy/svy210159_e.htm", "210159")</f>
        <v>210159</v>
      </c>
      <c r="L2354" t="s">
        <v>261</v>
      </c>
      <c r="M2354">
        <v>14.3</v>
      </c>
      <c r="N2354" t="s">
        <v>261</v>
      </c>
      <c r="O2354" t="s">
        <v>10118</v>
      </c>
      <c r="P2354" t="s">
        <v>10119</v>
      </c>
      <c r="Q2354" t="s">
        <v>10120</v>
      </c>
      <c r="R2354" t="s">
        <v>10121</v>
      </c>
      <c r="T2354" t="s">
        <v>25</v>
      </c>
    </row>
    <row r="2355" spans="1:20" x14ac:dyDescent="0.25">
      <c r="A2355">
        <v>44.511057200000003</v>
      </c>
      <c r="B2355">
        <v>-76.558608599999999</v>
      </c>
      <c r="C2355" s="1" t="str">
        <f>HYPERLINK("http://geochem.nrcan.gc.ca/cdogs/content/kwd/kwd020016_e.htm", "Fluid (lake)")</f>
        <v>Fluid (lake)</v>
      </c>
      <c r="D2355" s="1" t="str">
        <f>HYPERLINK("http://geochem.nrcan.gc.ca/cdogs/content/kwd/kwd080007_e.htm", "Untreated Water")</f>
        <v>Untreated Water</v>
      </c>
      <c r="E2355" s="1" t="str">
        <f>HYPERLINK("http://geochem.nrcan.gc.ca/cdogs/content/dgp/dgp00002_e.htm", "Total")</f>
        <v>Total</v>
      </c>
      <c r="F2355" s="1" t="str">
        <f>HYPERLINK("http://geochem.nrcan.gc.ca/cdogs/content/agp/agp01500_e.htm", "SO4 | NONE | IEC")</f>
        <v>SO4 | NONE | IEC</v>
      </c>
      <c r="G2355" s="1" t="str">
        <f>HYPERLINK("http://geochem.nrcan.gc.ca/cdogs/content/mth/mth01114_e.htm", "1114")</f>
        <v>1114</v>
      </c>
      <c r="H2355" s="1" t="str">
        <f>HYPERLINK("http://geochem.nrcan.gc.ca/cdogs/content/bdl/bdl210486_e.htm", "210486")</f>
        <v>210486</v>
      </c>
      <c r="I2355" s="1" t="str">
        <f>HYPERLINK("http://geochem.nrcan.gc.ca/cdogs/content/prj/prj210100_e.htm", "210100")</f>
        <v>210100</v>
      </c>
      <c r="J2355" s="1" t="str">
        <f>HYPERLINK("http://geochem.nrcan.gc.ca/cdogs/content/svy/svy210159_e.htm", "210159")</f>
        <v>210159</v>
      </c>
      <c r="L2355" t="s">
        <v>567</v>
      </c>
      <c r="M2355">
        <v>6.9</v>
      </c>
      <c r="N2355" t="s">
        <v>567</v>
      </c>
      <c r="O2355" t="s">
        <v>10122</v>
      </c>
      <c r="P2355" t="s">
        <v>10123</v>
      </c>
      <c r="Q2355" t="s">
        <v>10124</v>
      </c>
      <c r="R2355" t="s">
        <v>10125</v>
      </c>
      <c r="T2355" t="s">
        <v>25</v>
      </c>
    </row>
    <row r="2356" spans="1:20" x14ac:dyDescent="0.25">
      <c r="A2356">
        <v>44.797491200000003</v>
      </c>
      <c r="B2356">
        <v>-76.6917993</v>
      </c>
      <c r="C2356" s="1" t="str">
        <f>HYPERLINK("http://geochem.nrcan.gc.ca/cdogs/content/kwd/kwd020016_e.htm", "Fluid (lake)")</f>
        <v>Fluid (lake)</v>
      </c>
      <c r="D2356" s="1" t="str">
        <f>HYPERLINK("http://geochem.nrcan.gc.ca/cdogs/content/kwd/kwd080007_e.htm", "Untreated Water")</f>
        <v>Untreated Water</v>
      </c>
      <c r="E2356" s="1" t="str">
        <f>HYPERLINK("http://geochem.nrcan.gc.ca/cdogs/content/dgp/dgp00002_e.htm", "Total")</f>
        <v>Total</v>
      </c>
      <c r="F2356" s="1" t="str">
        <f>HYPERLINK("http://geochem.nrcan.gc.ca/cdogs/content/agp/agp01500_e.htm", "SO4 | NONE | IEC")</f>
        <v>SO4 | NONE | IEC</v>
      </c>
      <c r="G2356" s="1" t="str">
        <f>HYPERLINK("http://geochem.nrcan.gc.ca/cdogs/content/mth/mth01114_e.htm", "1114")</f>
        <v>1114</v>
      </c>
      <c r="H2356" s="1" t="str">
        <f>HYPERLINK("http://geochem.nrcan.gc.ca/cdogs/content/bdl/bdl210486_e.htm", "210486")</f>
        <v>210486</v>
      </c>
      <c r="I2356" s="1" t="str">
        <f>HYPERLINK("http://geochem.nrcan.gc.ca/cdogs/content/prj/prj210100_e.htm", "210100")</f>
        <v>210100</v>
      </c>
      <c r="J2356" s="1" t="str">
        <f>HYPERLINK("http://geochem.nrcan.gc.ca/cdogs/content/svy/svy210159_e.htm", "210159")</f>
        <v>210159</v>
      </c>
      <c r="L2356" t="s">
        <v>527</v>
      </c>
      <c r="M2356">
        <v>19</v>
      </c>
      <c r="N2356" t="s">
        <v>527</v>
      </c>
      <c r="O2356" t="s">
        <v>10126</v>
      </c>
      <c r="P2356" t="s">
        <v>10127</v>
      </c>
      <c r="Q2356" t="s">
        <v>10128</v>
      </c>
      <c r="R2356" t="s">
        <v>10129</v>
      </c>
      <c r="T2356" t="s">
        <v>25</v>
      </c>
    </row>
    <row r="2357" spans="1:20" x14ac:dyDescent="0.25">
      <c r="A2357">
        <v>44.857527500000003</v>
      </c>
      <c r="B2357">
        <v>-76.696025000000006</v>
      </c>
      <c r="C2357" s="1" t="str">
        <f>HYPERLINK("http://geochem.nrcan.gc.ca/cdogs/content/kwd/kwd020016_e.htm", "Fluid (lake)")</f>
        <v>Fluid (lake)</v>
      </c>
      <c r="D2357" s="1" t="str">
        <f>HYPERLINK("http://geochem.nrcan.gc.ca/cdogs/content/kwd/kwd080007_e.htm", "Untreated Water")</f>
        <v>Untreated Water</v>
      </c>
      <c r="E2357" s="1" t="str">
        <f>HYPERLINK("http://geochem.nrcan.gc.ca/cdogs/content/dgp/dgp00002_e.htm", "Total")</f>
        <v>Total</v>
      </c>
      <c r="F2357" s="1" t="str">
        <f>HYPERLINK("http://geochem.nrcan.gc.ca/cdogs/content/agp/agp01500_e.htm", "SO4 | NONE | IEC")</f>
        <v>SO4 | NONE | IEC</v>
      </c>
      <c r="G2357" s="1" t="str">
        <f>HYPERLINK("http://geochem.nrcan.gc.ca/cdogs/content/mth/mth01114_e.htm", "1114")</f>
        <v>1114</v>
      </c>
      <c r="H2357" s="1" t="str">
        <f>HYPERLINK("http://geochem.nrcan.gc.ca/cdogs/content/bdl/bdl210486_e.htm", "210486")</f>
        <v>210486</v>
      </c>
      <c r="I2357" s="1" t="str">
        <f>HYPERLINK("http://geochem.nrcan.gc.ca/cdogs/content/prj/prj210100_e.htm", "210100")</f>
        <v>210100</v>
      </c>
      <c r="J2357" s="1" t="str">
        <f>HYPERLINK("http://geochem.nrcan.gc.ca/cdogs/content/svy/svy210159_e.htm", "210159")</f>
        <v>210159</v>
      </c>
      <c r="L2357" t="s">
        <v>7715</v>
      </c>
      <c r="M2357">
        <v>4.7</v>
      </c>
      <c r="N2357" t="s">
        <v>7715</v>
      </c>
      <c r="O2357" t="s">
        <v>10130</v>
      </c>
      <c r="P2357" t="s">
        <v>10131</v>
      </c>
      <c r="Q2357" t="s">
        <v>10132</v>
      </c>
      <c r="R2357" t="s">
        <v>10133</v>
      </c>
      <c r="T2357" t="s">
        <v>25</v>
      </c>
    </row>
    <row r="2358" spans="1:20" x14ac:dyDescent="0.25">
      <c r="A2358">
        <v>44.905394399999999</v>
      </c>
      <c r="B2358">
        <v>-76.712151500000004</v>
      </c>
      <c r="C2358" s="1" t="str">
        <f>HYPERLINK("http://geochem.nrcan.gc.ca/cdogs/content/kwd/kwd020016_e.htm", "Fluid (lake)")</f>
        <v>Fluid (lake)</v>
      </c>
      <c r="D2358" s="1" t="str">
        <f>HYPERLINK("http://geochem.nrcan.gc.ca/cdogs/content/kwd/kwd080007_e.htm", "Untreated Water")</f>
        <v>Untreated Water</v>
      </c>
      <c r="E2358" s="1" t="str">
        <f>HYPERLINK("http://geochem.nrcan.gc.ca/cdogs/content/dgp/dgp00002_e.htm", "Total")</f>
        <v>Total</v>
      </c>
      <c r="F2358" s="1" t="str">
        <f>HYPERLINK("http://geochem.nrcan.gc.ca/cdogs/content/agp/agp01500_e.htm", "SO4 | NONE | IEC")</f>
        <v>SO4 | NONE | IEC</v>
      </c>
      <c r="G2358" s="1" t="str">
        <f>HYPERLINK("http://geochem.nrcan.gc.ca/cdogs/content/mth/mth01114_e.htm", "1114")</f>
        <v>1114</v>
      </c>
      <c r="H2358" s="1" t="str">
        <f>HYPERLINK("http://geochem.nrcan.gc.ca/cdogs/content/bdl/bdl210486_e.htm", "210486")</f>
        <v>210486</v>
      </c>
      <c r="I2358" s="1" t="str">
        <f>HYPERLINK("http://geochem.nrcan.gc.ca/cdogs/content/prj/prj210100_e.htm", "210100")</f>
        <v>210100</v>
      </c>
      <c r="J2358" s="1" t="str">
        <f>HYPERLINK("http://geochem.nrcan.gc.ca/cdogs/content/svy/svy210159_e.htm", "210159")</f>
        <v>210159</v>
      </c>
      <c r="L2358" t="s">
        <v>3259</v>
      </c>
      <c r="M2358">
        <v>2.9</v>
      </c>
      <c r="N2358" t="s">
        <v>3259</v>
      </c>
      <c r="O2358" t="s">
        <v>10134</v>
      </c>
      <c r="P2358" t="s">
        <v>10135</v>
      </c>
      <c r="Q2358" t="s">
        <v>10136</v>
      </c>
      <c r="R2358" t="s">
        <v>10137</v>
      </c>
      <c r="T2358" t="s">
        <v>25</v>
      </c>
    </row>
    <row r="2359" spans="1:20" x14ac:dyDescent="0.25">
      <c r="A2359">
        <v>44.940378699999997</v>
      </c>
      <c r="B2359">
        <v>-76.734079199999996</v>
      </c>
      <c r="C2359" s="1" t="str">
        <f>HYPERLINK("http://geochem.nrcan.gc.ca/cdogs/content/kwd/kwd020016_e.htm", "Fluid (lake)")</f>
        <v>Fluid (lake)</v>
      </c>
      <c r="D2359" s="1" t="str">
        <f>HYPERLINK("http://geochem.nrcan.gc.ca/cdogs/content/kwd/kwd080007_e.htm", "Untreated Water")</f>
        <v>Untreated Water</v>
      </c>
      <c r="E2359" s="1" t="str">
        <f>HYPERLINK("http://geochem.nrcan.gc.ca/cdogs/content/dgp/dgp00002_e.htm", "Total")</f>
        <v>Total</v>
      </c>
      <c r="F2359" s="1" t="str">
        <f>HYPERLINK("http://geochem.nrcan.gc.ca/cdogs/content/agp/agp01500_e.htm", "SO4 | NONE | IEC")</f>
        <v>SO4 | NONE | IEC</v>
      </c>
      <c r="G2359" s="1" t="str">
        <f>HYPERLINK("http://geochem.nrcan.gc.ca/cdogs/content/mth/mth01114_e.htm", "1114")</f>
        <v>1114</v>
      </c>
      <c r="H2359" s="1" t="str">
        <f>HYPERLINK("http://geochem.nrcan.gc.ca/cdogs/content/bdl/bdl210486_e.htm", "210486")</f>
        <v>210486</v>
      </c>
      <c r="I2359" s="1" t="str">
        <f>HYPERLINK("http://geochem.nrcan.gc.ca/cdogs/content/prj/prj210100_e.htm", "210100")</f>
        <v>210100</v>
      </c>
      <c r="J2359" s="1" t="str">
        <f>HYPERLINK("http://geochem.nrcan.gc.ca/cdogs/content/svy/svy210159_e.htm", "210159")</f>
        <v>210159</v>
      </c>
      <c r="L2359" t="s">
        <v>5468</v>
      </c>
      <c r="M2359">
        <v>7.9</v>
      </c>
      <c r="N2359" t="s">
        <v>5468</v>
      </c>
      <c r="O2359" t="s">
        <v>10138</v>
      </c>
      <c r="P2359" t="s">
        <v>10139</v>
      </c>
      <c r="Q2359" t="s">
        <v>10140</v>
      </c>
      <c r="R2359" t="s">
        <v>10141</v>
      </c>
      <c r="T2359" t="s">
        <v>25</v>
      </c>
    </row>
    <row r="2360" spans="1:20" x14ac:dyDescent="0.25">
      <c r="A2360">
        <v>44.940378699999997</v>
      </c>
      <c r="B2360">
        <v>-76.734079199999996</v>
      </c>
      <c r="C2360" s="1" t="str">
        <f>HYPERLINK("http://geochem.nrcan.gc.ca/cdogs/content/kwd/kwd020016_e.htm", "Fluid (lake)")</f>
        <v>Fluid (lake)</v>
      </c>
      <c r="D2360" s="1" t="str">
        <f>HYPERLINK("http://geochem.nrcan.gc.ca/cdogs/content/kwd/kwd080007_e.htm", "Untreated Water")</f>
        <v>Untreated Water</v>
      </c>
      <c r="E2360" s="1" t="str">
        <f>HYPERLINK("http://geochem.nrcan.gc.ca/cdogs/content/dgp/dgp00002_e.htm", "Total")</f>
        <v>Total</v>
      </c>
      <c r="F2360" s="1" t="str">
        <f>HYPERLINK("http://geochem.nrcan.gc.ca/cdogs/content/agp/agp01500_e.htm", "SO4 | NONE | IEC")</f>
        <v>SO4 | NONE | IEC</v>
      </c>
      <c r="G2360" s="1" t="str">
        <f>HYPERLINK("http://geochem.nrcan.gc.ca/cdogs/content/mth/mth01114_e.htm", "1114")</f>
        <v>1114</v>
      </c>
      <c r="H2360" s="1" t="str">
        <f>HYPERLINK("http://geochem.nrcan.gc.ca/cdogs/content/bdl/bdl210486_e.htm", "210486")</f>
        <v>210486</v>
      </c>
      <c r="I2360" s="1" t="str">
        <f>HYPERLINK("http://geochem.nrcan.gc.ca/cdogs/content/prj/prj210100_e.htm", "210100")</f>
        <v>210100</v>
      </c>
      <c r="J2360" s="1" t="str">
        <f>HYPERLINK("http://geochem.nrcan.gc.ca/cdogs/content/svy/svy210159_e.htm", "210159")</f>
        <v>210159</v>
      </c>
      <c r="L2360" t="s">
        <v>324</v>
      </c>
      <c r="M2360">
        <v>8.1</v>
      </c>
      <c r="N2360" t="s">
        <v>324</v>
      </c>
      <c r="O2360" t="s">
        <v>10138</v>
      </c>
      <c r="P2360" t="s">
        <v>10142</v>
      </c>
      <c r="Q2360" t="s">
        <v>10143</v>
      </c>
      <c r="R2360" t="s">
        <v>10144</v>
      </c>
      <c r="T2360" t="s">
        <v>25</v>
      </c>
    </row>
    <row r="2361" spans="1:20" x14ac:dyDescent="0.25">
      <c r="A2361">
        <v>44.938524999999998</v>
      </c>
      <c r="B2361">
        <v>-76.705341399999995</v>
      </c>
      <c r="C2361" s="1" t="str">
        <f>HYPERLINK("http://geochem.nrcan.gc.ca/cdogs/content/kwd/kwd020016_e.htm", "Fluid (lake)")</f>
        <v>Fluid (lake)</v>
      </c>
      <c r="D2361" s="1" t="str">
        <f>HYPERLINK("http://geochem.nrcan.gc.ca/cdogs/content/kwd/kwd080007_e.htm", "Untreated Water")</f>
        <v>Untreated Water</v>
      </c>
      <c r="E2361" s="1" t="str">
        <f>HYPERLINK("http://geochem.nrcan.gc.ca/cdogs/content/dgp/dgp00002_e.htm", "Total")</f>
        <v>Total</v>
      </c>
      <c r="F2361" s="1" t="str">
        <f>HYPERLINK("http://geochem.nrcan.gc.ca/cdogs/content/agp/agp01500_e.htm", "SO4 | NONE | IEC")</f>
        <v>SO4 | NONE | IEC</v>
      </c>
      <c r="G2361" s="1" t="str">
        <f>HYPERLINK("http://geochem.nrcan.gc.ca/cdogs/content/mth/mth01114_e.htm", "1114")</f>
        <v>1114</v>
      </c>
      <c r="H2361" s="1" t="str">
        <f>HYPERLINK("http://geochem.nrcan.gc.ca/cdogs/content/bdl/bdl210486_e.htm", "210486")</f>
        <v>210486</v>
      </c>
      <c r="I2361" s="1" t="str">
        <f>HYPERLINK("http://geochem.nrcan.gc.ca/cdogs/content/prj/prj210100_e.htm", "210100")</f>
        <v>210100</v>
      </c>
      <c r="J2361" s="1" t="str">
        <f>HYPERLINK("http://geochem.nrcan.gc.ca/cdogs/content/svy/svy210159_e.htm", "210159")</f>
        <v>210159</v>
      </c>
      <c r="L2361" t="s">
        <v>2458</v>
      </c>
      <c r="M2361">
        <v>8.3000000000000007</v>
      </c>
      <c r="N2361" t="s">
        <v>2458</v>
      </c>
      <c r="O2361" t="s">
        <v>10145</v>
      </c>
      <c r="P2361" t="s">
        <v>10146</v>
      </c>
      <c r="Q2361" t="s">
        <v>10147</v>
      </c>
      <c r="R2361" t="s">
        <v>10148</v>
      </c>
      <c r="T2361" t="s">
        <v>25</v>
      </c>
    </row>
    <row r="2362" spans="1:20" x14ac:dyDescent="0.25">
      <c r="A2362">
        <v>44.952861900000002</v>
      </c>
      <c r="B2362">
        <v>-76.689830700000002</v>
      </c>
      <c r="C2362" s="1" t="str">
        <f>HYPERLINK("http://geochem.nrcan.gc.ca/cdogs/content/kwd/kwd020016_e.htm", "Fluid (lake)")</f>
        <v>Fluid (lake)</v>
      </c>
      <c r="D2362" s="1" t="str">
        <f>HYPERLINK("http://geochem.nrcan.gc.ca/cdogs/content/kwd/kwd080007_e.htm", "Untreated Water")</f>
        <v>Untreated Water</v>
      </c>
      <c r="E2362" s="1" t="str">
        <f>HYPERLINK("http://geochem.nrcan.gc.ca/cdogs/content/dgp/dgp00002_e.htm", "Total")</f>
        <v>Total</v>
      </c>
      <c r="F2362" s="1" t="str">
        <f>HYPERLINK("http://geochem.nrcan.gc.ca/cdogs/content/agp/agp01500_e.htm", "SO4 | NONE | IEC")</f>
        <v>SO4 | NONE | IEC</v>
      </c>
      <c r="G2362" s="1" t="str">
        <f>HYPERLINK("http://geochem.nrcan.gc.ca/cdogs/content/mth/mth01114_e.htm", "1114")</f>
        <v>1114</v>
      </c>
      <c r="H2362" s="1" t="str">
        <f>HYPERLINK("http://geochem.nrcan.gc.ca/cdogs/content/bdl/bdl210486_e.htm", "210486")</f>
        <v>210486</v>
      </c>
      <c r="I2362" s="1" t="str">
        <f>HYPERLINK("http://geochem.nrcan.gc.ca/cdogs/content/prj/prj210100_e.htm", "210100")</f>
        <v>210100</v>
      </c>
      <c r="J2362" s="1" t="str">
        <f>HYPERLINK("http://geochem.nrcan.gc.ca/cdogs/content/svy/svy210159_e.htm", "210159")</f>
        <v>210159</v>
      </c>
      <c r="L2362" t="s">
        <v>2689</v>
      </c>
      <c r="M2362">
        <v>2.8</v>
      </c>
      <c r="N2362" t="s">
        <v>2689</v>
      </c>
      <c r="O2362" t="s">
        <v>10149</v>
      </c>
      <c r="P2362" t="s">
        <v>10150</v>
      </c>
      <c r="Q2362" t="s">
        <v>10151</v>
      </c>
      <c r="R2362" t="s">
        <v>10152</v>
      </c>
      <c r="T2362" t="s">
        <v>25</v>
      </c>
    </row>
    <row r="2363" spans="1:20" x14ac:dyDescent="0.25">
      <c r="A2363">
        <v>44.993548500000003</v>
      </c>
      <c r="B2363">
        <v>-76.677655900000005</v>
      </c>
      <c r="C2363" s="1" t="str">
        <f>HYPERLINK("http://geochem.nrcan.gc.ca/cdogs/content/kwd/kwd020016_e.htm", "Fluid (lake)")</f>
        <v>Fluid (lake)</v>
      </c>
      <c r="D2363" s="1" t="str">
        <f>HYPERLINK("http://geochem.nrcan.gc.ca/cdogs/content/kwd/kwd080007_e.htm", "Untreated Water")</f>
        <v>Untreated Water</v>
      </c>
      <c r="E2363" s="1" t="str">
        <f>HYPERLINK("http://geochem.nrcan.gc.ca/cdogs/content/dgp/dgp00002_e.htm", "Total")</f>
        <v>Total</v>
      </c>
      <c r="F2363" s="1" t="str">
        <f>HYPERLINK("http://geochem.nrcan.gc.ca/cdogs/content/agp/agp01500_e.htm", "SO4 | NONE | IEC")</f>
        <v>SO4 | NONE | IEC</v>
      </c>
      <c r="G2363" s="1" t="str">
        <f>HYPERLINK("http://geochem.nrcan.gc.ca/cdogs/content/mth/mth01114_e.htm", "1114")</f>
        <v>1114</v>
      </c>
      <c r="H2363" s="1" t="str">
        <f>HYPERLINK("http://geochem.nrcan.gc.ca/cdogs/content/bdl/bdl210486_e.htm", "210486")</f>
        <v>210486</v>
      </c>
      <c r="I2363" s="1" t="str">
        <f>HYPERLINK("http://geochem.nrcan.gc.ca/cdogs/content/prj/prj210100_e.htm", "210100")</f>
        <v>210100</v>
      </c>
      <c r="J2363" s="1" t="str">
        <f>HYPERLINK("http://geochem.nrcan.gc.ca/cdogs/content/svy/svy210159_e.htm", "210159")</f>
        <v>210159</v>
      </c>
      <c r="L2363" t="s">
        <v>8997</v>
      </c>
      <c r="M2363">
        <v>3</v>
      </c>
      <c r="N2363" t="s">
        <v>8997</v>
      </c>
      <c r="O2363" t="s">
        <v>10153</v>
      </c>
      <c r="P2363" t="s">
        <v>10154</v>
      </c>
      <c r="Q2363" t="s">
        <v>10155</v>
      </c>
      <c r="R2363" t="s">
        <v>10156</v>
      </c>
      <c r="T2363" t="s">
        <v>25</v>
      </c>
    </row>
    <row r="2364" spans="1:20" x14ac:dyDescent="0.25">
      <c r="A2364">
        <v>44.986042300000001</v>
      </c>
      <c r="B2364">
        <v>-76.775212199999999</v>
      </c>
      <c r="C2364" s="1" t="str">
        <f>HYPERLINK("http://geochem.nrcan.gc.ca/cdogs/content/kwd/kwd020016_e.htm", "Fluid (lake)")</f>
        <v>Fluid (lake)</v>
      </c>
      <c r="D2364" s="1" t="str">
        <f>HYPERLINK("http://geochem.nrcan.gc.ca/cdogs/content/kwd/kwd080007_e.htm", "Untreated Water")</f>
        <v>Untreated Water</v>
      </c>
      <c r="E2364" s="1" t="str">
        <f>HYPERLINK("http://geochem.nrcan.gc.ca/cdogs/content/dgp/dgp00002_e.htm", "Total")</f>
        <v>Total</v>
      </c>
      <c r="F2364" s="1" t="str">
        <f>HYPERLINK("http://geochem.nrcan.gc.ca/cdogs/content/agp/agp01500_e.htm", "SO4 | NONE | IEC")</f>
        <v>SO4 | NONE | IEC</v>
      </c>
      <c r="G2364" s="1" t="str">
        <f>HYPERLINK("http://geochem.nrcan.gc.ca/cdogs/content/mth/mth01114_e.htm", "1114")</f>
        <v>1114</v>
      </c>
      <c r="H2364" s="1" t="str">
        <f>HYPERLINK("http://geochem.nrcan.gc.ca/cdogs/content/bdl/bdl210486_e.htm", "210486")</f>
        <v>210486</v>
      </c>
      <c r="I2364" s="1" t="str">
        <f>HYPERLINK("http://geochem.nrcan.gc.ca/cdogs/content/prj/prj210100_e.htm", "210100")</f>
        <v>210100</v>
      </c>
      <c r="J2364" s="1" t="str">
        <f>HYPERLINK("http://geochem.nrcan.gc.ca/cdogs/content/svy/svy210159_e.htm", "210159")</f>
        <v>210159</v>
      </c>
      <c r="L2364" t="s">
        <v>1150</v>
      </c>
      <c r="M2364">
        <v>7</v>
      </c>
      <c r="N2364" t="s">
        <v>1150</v>
      </c>
      <c r="O2364" t="s">
        <v>10157</v>
      </c>
      <c r="P2364" t="s">
        <v>10158</v>
      </c>
      <c r="Q2364" t="s">
        <v>10159</v>
      </c>
      <c r="R2364" t="s">
        <v>10160</v>
      </c>
      <c r="T2364" t="s">
        <v>25</v>
      </c>
    </row>
    <row r="2365" spans="1:20" x14ac:dyDescent="0.25">
      <c r="A2365">
        <v>44.9949978</v>
      </c>
      <c r="B2365">
        <v>-76.7822259</v>
      </c>
      <c r="C2365" s="1" t="str">
        <f>HYPERLINK("http://geochem.nrcan.gc.ca/cdogs/content/kwd/kwd020016_e.htm", "Fluid (lake)")</f>
        <v>Fluid (lake)</v>
      </c>
      <c r="D2365" s="1" t="str">
        <f>HYPERLINK("http://geochem.nrcan.gc.ca/cdogs/content/kwd/kwd080007_e.htm", "Untreated Water")</f>
        <v>Untreated Water</v>
      </c>
      <c r="E2365" s="1" t="str">
        <f>HYPERLINK("http://geochem.nrcan.gc.ca/cdogs/content/dgp/dgp00002_e.htm", "Total")</f>
        <v>Total</v>
      </c>
      <c r="F2365" s="1" t="str">
        <f>HYPERLINK("http://geochem.nrcan.gc.ca/cdogs/content/agp/agp01500_e.htm", "SO4 | NONE | IEC")</f>
        <v>SO4 | NONE | IEC</v>
      </c>
      <c r="G2365" s="1" t="str">
        <f>HYPERLINK("http://geochem.nrcan.gc.ca/cdogs/content/mth/mth01114_e.htm", "1114")</f>
        <v>1114</v>
      </c>
      <c r="H2365" s="1" t="str">
        <f>HYPERLINK("http://geochem.nrcan.gc.ca/cdogs/content/bdl/bdl210486_e.htm", "210486")</f>
        <v>210486</v>
      </c>
      <c r="I2365" s="1" t="str">
        <f>HYPERLINK("http://geochem.nrcan.gc.ca/cdogs/content/prj/prj210100_e.htm", "210100")</f>
        <v>210100</v>
      </c>
      <c r="J2365" s="1" t="str">
        <f>HYPERLINK("http://geochem.nrcan.gc.ca/cdogs/content/svy/svy210159_e.htm", "210159")</f>
        <v>210159</v>
      </c>
      <c r="L2365" t="s">
        <v>5473</v>
      </c>
      <c r="M2365">
        <v>7.2</v>
      </c>
      <c r="N2365" t="s">
        <v>5473</v>
      </c>
      <c r="O2365" t="s">
        <v>10161</v>
      </c>
      <c r="P2365" t="s">
        <v>10162</v>
      </c>
      <c r="Q2365" t="s">
        <v>10163</v>
      </c>
      <c r="R2365" t="s">
        <v>10164</v>
      </c>
      <c r="T2365" t="s">
        <v>25</v>
      </c>
    </row>
    <row r="2366" spans="1:20" x14ac:dyDescent="0.25">
      <c r="A2366">
        <v>44.957759500000002</v>
      </c>
      <c r="B2366">
        <v>-76.793671900000007</v>
      </c>
      <c r="C2366" s="1" t="str">
        <f>HYPERLINK("http://geochem.nrcan.gc.ca/cdogs/content/kwd/kwd020016_e.htm", "Fluid (lake)")</f>
        <v>Fluid (lake)</v>
      </c>
      <c r="D2366" s="1" t="str">
        <f>HYPERLINK("http://geochem.nrcan.gc.ca/cdogs/content/kwd/kwd080007_e.htm", "Untreated Water")</f>
        <v>Untreated Water</v>
      </c>
      <c r="E2366" s="1" t="str">
        <f>HYPERLINK("http://geochem.nrcan.gc.ca/cdogs/content/dgp/dgp00002_e.htm", "Total")</f>
        <v>Total</v>
      </c>
      <c r="F2366" s="1" t="str">
        <f>HYPERLINK("http://geochem.nrcan.gc.ca/cdogs/content/agp/agp01500_e.htm", "SO4 | NONE | IEC")</f>
        <v>SO4 | NONE | IEC</v>
      </c>
      <c r="G2366" s="1" t="str">
        <f>HYPERLINK("http://geochem.nrcan.gc.ca/cdogs/content/mth/mth01114_e.htm", "1114")</f>
        <v>1114</v>
      </c>
      <c r="H2366" s="1" t="str">
        <f>HYPERLINK("http://geochem.nrcan.gc.ca/cdogs/content/bdl/bdl210486_e.htm", "210486")</f>
        <v>210486</v>
      </c>
      <c r="I2366" s="1" t="str">
        <f>HYPERLINK("http://geochem.nrcan.gc.ca/cdogs/content/prj/prj210100_e.htm", "210100")</f>
        <v>210100</v>
      </c>
      <c r="J2366" s="1" t="str">
        <f>HYPERLINK("http://geochem.nrcan.gc.ca/cdogs/content/svy/svy210159_e.htm", "210159")</f>
        <v>210159</v>
      </c>
      <c r="L2366" t="s">
        <v>5910</v>
      </c>
      <c r="M2366">
        <v>3.6</v>
      </c>
      <c r="N2366" t="s">
        <v>5910</v>
      </c>
      <c r="O2366" t="s">
        <v>10165</v>
      </c>
      <c r="P2366" t="s">
        <v>10166</v>
      </c>
      <c r="Q2366" t="s">
        <v>10167</v>
      </c>
      <c r="R2366" t="s">
        <v>10168</v>
      </c>
      <c r="T2366" t="s">
        <v>25</v>
      </c>
    </row>
    <row r="2367" spans="1:20" x14ac:dyDescent="0.25">
      <c r="A2367">
        <v>44.935126500000003</v>
      </c>
      <c r="B2367">
        <v>-76.801837000000006</v>
      </c>
      <c r="C2367" s="1" t="str">
        <f>HYPERLINK("http://geochem.nrcan.gc.ca/cdogs/content/kwd/kwd020016_e.htm", "Fluid (lake)")</f>
        <v>Fluid (lake)</v>
      </c>
      <c r="D2367" s="1" t="str">
        <f>HYPERLINK("http://geochem.nrcan.gc.ca/cdogs/content/kwd/kwd080007_e.htm", "Untreated Water")</f>
        <v>Untreated Water</v>
      </c>
      <c r="E2367" s="1" t="str">
        <f>HYPERLINK("http://geochem.nrcan.gc.ca/cdogs/content/dgp/dgp00002_e.htm", "Total")</f>
        <v>Total</v>
      </c>
      <c r="F2367" s="1" t="str">
        <f>HYPERLINK("http://geochem.nrcan.gc.ca/cdogs/content/agp/agp01500_e.htm", "SO4 | NONE | IEC")</f>
        <v>SO4 | NONE | IEC</v>
      </c>
      <c r="G2367" s="1" t="str">
        <f>HYPERLINK("http://geochem.nrcan.gc.ca/cdogs/content/mth/mth01114_e.htm", "1114")</f>
        <v>1114</v>
      </c>
      <c r="H2367" s="1" t="str">
        <f>HYPERLINK("http://geochem.nrcan.gc.ca/cdogs/content/bdl/bdl210486_e.htm", "210486")</f>
        <v>210486</v>
      </c>
      <c r="I2367" s="1" t="str">
        <f>HYPERLINK("http://geochem.nrcan.gc.ca/cdogs/content/prj/prj210100_e.htm", "210100")</f>
        <v>210100</v>
      </c>
      <c r="J2367" s="1" t="str">
        <f>HYPERLINK("http://geochem.nrcan.gc.ca/cdogs/content/svy/svy210159_e.htm", "210159")</f>
        <v>210159</v>
      </c>
      <c r="L2367" t="s">
        <v>1017</v>
      </c>
      <c r="M2367">
        <v>8</v>
      </c>
      <c r="N2367" t="s">
        <v>1017</v>
      </c>
      <c r="O2367" t="s">
        <v>10169</v>
      </c>
      <c r="P2367" t="s">
        <v>10170</v>
      </c>
      <c r="Q2367" t="s">
        <v>10171</v>
      </c>
      <c r="R2367" t="s">
        <v>10172</v>
      </c>
      <c r="T2367" t="s">
        <v>25</v>
      </c>
    </row>
    <row r="2368" spans="1:20" x14ac:dyDescent="0.25">
      <c r="A2368">
        <v>44.972156400000003</v>
      </c>
      <c r="B2368">
        <v>-76.834357900000001</v>
      </c>
      <c r="C2368" s="1" t="str">
        <f>HYPERLINK("http://geochem.nrcan.gc.ca/cdogs/content/kwd/kwd020016_e.htm", "Fluid (lake)")</f>
        <v>Fluid (lake)</v>
      </c>
      <c r="D2368" s="1" t="str">
        <f>HYPERLINK("http://geochem.nrcan.gc.ca/cdogs/content/kwd/kwd080007_e.htm", "Untreated Water")</f>
        <v>Untreated Water</v>
      </c>
      <c r="E2368" s="1" t="str">
        <f>HYPERLINK("http://geochem.nrcan.gc.ca/cdogs/content/dgp/dgp00002_e.htm", "Total")</f>
        <v>Total</v>
      </c>
      <c r="F2368" s="1" t="str">
        <f>HYPERLINK("http://geochem.nrcan.gc.ca/cdogs/content/agp/agp01500_e.htm", "SO4 | NONE | IEC")</f>
        <v>SO4 | NONE | IEC</v>
      </c>
      <c r="G2368" s="1" t="str">
        <f>HYPERLINK("http://geochem.nrcan.gc.ca/cdogs/content/mth/mth01114_e.htm", "1114")</f>
        <v>1114</v>
      </c>
      <c r="H2368" s="1" t="str">
        <f>HYPERLINK("http://geochem.nrcan.gc.ca/cdogs/content/bdl/bdl210486_e.htm", "210486")</f>
        <v>210486</v>
      </c>
      <c r="I2368" s="1" t="str">
        <f>HYPERLINK("http://geochem.nrcan.gc.ca/cdogs/content/prj/prj210100_e.htm", "210100")</f>
        <v>210100</v>
      </c>
      <c r="J2368" s="1" t="str">
        <f>HYPERLINK("http://geochem.nrcan.gc.ca/cdogs/content/svy/svy210159_e.htm", "210159")</f>
        <v>210159</v>
      </c>
      <c r="L2368" t="s">
        <v>291</v>
      </c>
      <c r="M2368">
        <v>5.0999999999999996</v>
      </c>
      <c r="N2368" t="s">
        <v>291</v>
      </c>
      <c r="O2368" t="s">
        <v>10173</v>
      </c>
      <c r="P2368" t="s">
        <v>10174</v>
      </c>
      <c r="Q2368" t="s">
        <v>10175</v>
      </c>
      <c r="R2368" t="s">
        <v>10176</v>
      </c>
      <c r="T2368" t="s">
        <v>25</v>
      </c>
    </row>
    <row r="2369" spans="1:20" x14ac:dyDescent="0.25">
      <c r="C2369" t="s">
        <v>4746</v>
      </c>
      <c r="D2369" t="s">
        <v>4747</v>
      </c>
      <c r="E2369" s="1" t="str">
        <f>HYPERLINK("http://geochem.nrcan.gc.ca/cdogs/content/dgp/dgp00002_e.htm", "Total")</f>
        <v>Total</v>
      </c>
      <c r="F2369" s="1" t="str">
        <f>HYPERLINK("http://geochem.nrcan.gc.ca/cdogs/content/agp/agp01500_e.htm", "SO4 | NONE | IEC")</f>
        <v>SO4 | NONE | IEC</v>
      </c>
      <c r="G2369" s="1" t="str">
        <f>HYPERLINK("http://geochem.nrcan.gc.ca/cdogs/content/mth/mth01114_e.htm", "1114")</f>
        <v>1114</v>
      </c>
      <c r="H2369" s="1" t="str">
        <f>HYPERLINK("http://geochem.nrcan.gc.ca/cdogs/content/bdl/bdl210486_e.htm", "210486")</f>
        <v>210486</v>
      </c>
      <c r="L2369" t="s">
        <v>786</v>
      </c>
      <c r="M2369">
        <v>8.8000000000000007</v>
      </c>
      <c r="N2369">
        <v>8.8000000000000007</v>
      </c>
      <c r="Q2369" t="s">
        <v>10177</v>
      </c>
      <c r="R2369" t="s">
        <v>10178</v>
      </c>
      <c r="T2369">
        <v>0</v>
      </c>
    </row>
    <row r="2370" spans="1:20" x14ac:dyDescent="0.25">
      <c r="A2370">
        <v>44.960777999999998</v>
      </c>
      <c r="B2370">
        <v>-76.888502000000003</v>
      </c>
      <c r="C2370" s="1" t="str">
        <f>HYPERLINK("http://geochem.nrcan.gc.ca/cdogs/content/kwd/kwd020016_e.htm", "Fluid (lake)")</f>
        <v>Fluid (lake)</v>
      </c>
      <c r="D2370" s="1" t="str">
        <f>HYPERLINK("http://geochem.nrcan.gc.ca/cdogs/content/kwd/kwd080007_e.htm", "Untreated Water")</f>
        <v>Untreated Water</v>
      </c>
      <c r="E2370" s="1" t="str">
        <f>HYPERLINK("http://geochem.nrcan.gc.ca/cdogs/content/dgp/dgp00002_e.htm", "Total")</f>
        <v>Total</v>
      </c>
      <c r="F2370" s="1" t="str">
        <f>HYPERLINK("http://geochem.nrcan.gc.ca/cdogs/content/agp/agp01500_e.htm", "SO4 | NONE | IEC")</f>
        <v>SO4 | NONE | IEC</v>
      </c>
      <c r="G2370" s="1" t="str">
        <f>HYPERLINK("http://geochem.nrcan.gc.ca/cdogs/content/mth/mth01114_e.htm", "1114")</f>
        <v>1114</v>
      </c>
      <c r="H2370" s="1" t="str">
        <f>HYPERLINK("http://geochem.nrcan.gc.ca/cdogs/content/bdl/bdl210486_e.htm", "210486")</f>
        <v>210486</v>
      </c>
      <c r="I2370" s="1" t="str">
        <f>HYPERLINK("http://geochem.nrcan.gc.ca/cdogs/content/prj/prj210100_e.htm", "210100")</f>
        <v>210100</v>
      </c>
      <c r="J2370" s="1" t="str">
        <f>HYPERLINK("http://geochem.nrcan.gc.ca/cdogs/content/svy/svy210159_e.htm", "210159")</f>
        <v>210159</v>
      </c>
      <c r="L2370" t="s">
        <v>1160</v>
      </c>
      <c r="M2370">
        <v>13.8</v>
      </c>
      <c r="N2370" t="s">
        <v>1160</v>
      </c>
      <c r="O2370" t="s">
        <v>10179</v>
      </c>
      <c r="P2370" t="s">
        <v>10180</v>
      </c>
      <c r="Q2370" t="s">
        <v>10181</v>
      </c>
      <c r="R2370" t="s">
        <v>10182</v>
      </c>
      <c r="T2370" t="s">
        <v>25</v>
      </c>
    </row>
    <row r="2371" spans="1:20" x14ac:dyDescent="0.25">
      <c r="A2371">
        <v>44.956799599999997</v>
      </c>
      <c r="B2371">
        <v>-76.919775999999999</v>
      </c>
      <c r="C2371" s="1" t="str">
        <f>HYPERLINK("http://geochem.nrcan.gc.ca/cdogs/content/kwd/kwd020016_e.htm", "Fluid (lake)")</f>
        <v>Fluid (lake)</v>
      </c>
      <c r="D2371" s="1" t="str">
        <f>HYPERLINK("http://geochem.nrcan.gc.ca/cdogs/content/kwd/kwd080007_e.htm", "Untreated Water")</f>
        <v>Untreated Water</v>
      </c>
      <c r="E2371" s="1" t="str">
        <f>HYPERLINK("http://geochem.nrcan.gc.ca/cdogs/content/dgp/dgp00002_e.htm", "Total")</f>
        <v>Total</v>
      </c>
      <c r="F2371" s="1" t="str">
        <f>HYPERLINK("http://geochem.nrcan.gc.ca/cdogs/content/agp/agp01500_e.htm", "SO4 | NONE | IEC")</f>
        <v>SO4 | NONE | IEC</v>
      </c>
      <c r="G2371" s="1" t="str">
        <f>HYPERLINK("http://geochem.nrcan.gc.ca/cdogs/content/mth/mth01114_e.htm", "1114")</f>
        <v>1114</v>
      </c>
      <c r="H2371" s="1" t="str">
        <f>HYPERLINK("http://geochem.nrcan.gc.ca/cdogs/content/bdl/bdl210486_e.htm", "210486")</f>
        <v>210486</v>
      </c>
      <c r="I2371" s="1" t="str">
        <f>HYPERLINK("http://geochem.nrcan.gc.ca/cdogs/content/prj/prj210100_e.htm", "210100")</f>
        <v>210100</v>
      </c>
      <c r="J2371" s="1" t="str">
        <f>HYPERLINK("http://geochem.nrcan.gc.ca/cdogs/content/svy/svy210159_e.htm", "210159")</f>
        <v>210159</v>
      </c>
      <c r="L2371" t="s">
        <v>247</v>
      </c>
      <c r="M2371">
        <v>14.1</v>
      </c>
      <c r="N2371" t="s">
        <v>247</v>
      </c>
      <c r="O2371" t="s">
        <v>10183</v>
      </c>
      <c r="P2371" t="s">
        <v>10184</v>
      </c>
      <c r="Q2371" t="s">
        <v>10185</v>
      </c>
      <c r="R2371" t="s">
        <v>10186</v>
      </c>
      <c r="T2371" t="s">
        <v>25</v>
      </c>
    </row>
    <row r="2372" spans="1:20" x14ac:dyDescent="0.25">
      <c r="A2372">
        <v>44.918613800000003</v>
      </c>
      <c r="B2372">
        <v>-76.964698499999997</v>
      </c>
      <c r="C2372" s="1" t="str">
        <f>HYPERLINK("http://geochem.nrcan.gc.ca/cdogs/content/kwd/kwd020016_e.htm", "Fluid (lake)")</f>
        <v>Fluid (lake)</v>
      </c>
      <c r="D2372" s="1" t="str">
        <f>HYPERLINK("http://geochem.nrcan.gc.ca/cdogs/content/kwd/kwd080007_e.htm", "Untreated Water")</f>
        <v>Untreated Water</v>
      </c>
      <c r="E2372" s="1" t="str">
        <f>HYPERLINK("http://geochem.nrcan.gc.ca/cdogs/content/dgp/dgp00002_e.htm", "Total")</f>
        <v>Total</v>
      </c>
      <c r="F2372" s="1" t="str">
        <f>HYPERLINK("http://geochem.nrcan.gc.ca/cdogs/content/agp/agp01500_e.htm", "SO4 | NONE | IEC")</f>
        <v>SO4 | NONE | IEC</v>
      </c>
      <c r="G2372" s="1" t="str">
        <f>HYPERLINK("http://geochem.nrcan.gc.ca/cdogs/content/mth/mth01114_e.htm", "1114")</f>
        <v>1114</v>
      </c>
      <c r="H2372" s="1" t="str">
        <f>HYPERLINK("http://geochem.nrcan.gc.ca/cdogs/content/bdl/bdl210486_e.htm", "210486")</f>
        <v>210486</v>
      </c>
      <c r="I2372" s="1" t="str">
        <f>HYPERLINK("http://geochem.nrcan.gc.ca/cdogs/content/prj/prj210100_e.htm", "210100")</f>
        <v>210100</v>
      </c>
      <c r="J2372" s="1" t="str">
        <f>HYPERLINK("http://geochem.nrcan.gc.ca/cdogs/content/svy/svy210159_e.htm", "210159")</f>
        <v>210159</v>
      </c>
      <c r="L2372" t="s">
        <v>1818</v>
      </c>
      <c r="M2372">
        <v>11.4</v>
      </c>
      <c r="N2372" t="s">
        <v>1818</v>
      </c>
      <c r="O2372" t="s">
        <v>10187</v>
      </c>
      <c r="P2372" t="s">
        <v>10188</v>
      </c>
      <c r="Q2372" t="s">
        <v>10189</v>
      </c>
      <c r="R2372" t="s">
        <v>10190</v>
      </c>
      <c r="T2372" t="s">
        <v>25</v>
      </c>
    </row>
    <row r="2373" spans="1:20" x14ac:dyDescent="0.25">
      <c r="A2373">
        <v>44.918687400000003</v>
      </c>
      <c r="B2373">
        <v>-76.926576699999998</v>
      </c>
      <c r="C2373" s="1" t="str">
        <f>HYPERLINK("http://geochem.nrcan.gc.ca/cdogs/content/kwd/kwd020016_e.htm", "Fluid (lake)")</f>
        <v>Fluid (lake)</v>
      </c>
      <c r="D2373" s="1" t="str">
        <f>HYPERLINK("http://geochem.nrcan.gc.ca/cdogs/content/kwd/kwd080007_e.htm", "Untreated Water")</f>
        <v>Untreated Water</v>
      </c>
      <c r="E2373" s="1" t="str">
        <f>HYPERLINK("http://geochem.nrcan.gc.ca/cdogs/content/dgp/dgp00002_e.htm", "Total")</f>
        <v>Total</v>
      </c>
      <c r="F2373" s="1" t="str">
        <f>HYPERLINK("http://geochem.nrcan.gc.ca/cdogs/content/agp/agp01500_e.htm", "SO4 | NONE | IEC")</f>
        <v>SO4 | NONE | IEC</v>
      </c>
      <c r="G2373" s="1" t="str">
        <f>HYPERLINK("http://geochem.nrcan.gc.ca/cdogs/content/mth/mth01114_e.htm", "1114")</f>
        <v>1114</v>
      </c>
      <c r="H2373" s="1" t="str">
        <f>HYPERLINK("http://geochem.nrcan.gc.ca/cdogs/content/bdl/bdl210486_e.htm", "210486")</f>
        <v>210486</v>
      </c>
      <c r="I2373" s="1" t="str">
        <f>HYPERLINK("http://geochem.nrcan.gc.ca/cdogs/content/prj/prj210100_e.htm", "210100")</f>
        <v>210100</v>
      </c>
      <c r="J2373" s="1" t="str">
        <f>HYPERLINK("http://geochem.nrcan.gc.ca/cdogs/content/svy/svy210159_e.htm", "210159")</f>
        <v>210159</v>
      </c>
      <c r="L2373" t="s">
        <v>547</v>
      </c>
      <c r="M2373">
        <v>8.6</v>
      </c>
      <c r="N2373" t="s">
        <v>547</v>
      </c>
      <c r="O2373" t="s">
        <v>10191</v>
      </c>
      <c r="P2373" t="s">
        <v>10192</v>
      </c>
      <c r="Q2373" t="s">
        <v>10193</v>
      </c>
      <c r="R2373" t="s">
        <v>10194</v>
      </c>
      <c r="T2373" t="s">
        <v>25</v>
      </c>
    </row>
    <row r="2374" spans="1:20" x14ac:dyDescent="0.25">
      <c r="A2374">
        <v>44.9166101</v>
      </c>
      <c r="B2374">
        <v>-76.895251400000006</v>
      </c>
      <c r="C2374" s="1" t="str">
        <f>HYPERLINK("http://geochem.nrcan.gc.ca/cdogs/content/kwd/kwd020016_e.htm", "Fluid (lake)")</f>
        <v>Fluid (lake)</v>
      </c>
      <c r="D2374" s="1" t="str">
        <f>HYPERLINK("http://geochem.nrcan.gc.ca/cdogs/content/kwd/kwd080007_e.htm", "Untreated Water")</f>
        <v>Untreated Water</v>
      </c>
      <c r="E2374" s="1" t="str">
        <f>HYPERLINK("http://geochem.nrcan.gc.ca/cdogs/content/dgp/dgp00002_e.htm", "Total")</f>
        <v>Total</v>
      </c>
      <c r="F2374" s="1" t="str">
        <f>HYPERLINK("http://geochem.nrcan.gc.ca/cdogs/content/agp/agp01500_e.htm", "SO4 | NONE | IEC")</f>
        <v>SO4 | NONE | IEC</v>
      </c>
      <c r="G2374" s="1" t="str">
        <f>HYPERLINK("http://geochem.nrcan.gc.ca/cdogs/content/mth/mth01114_e.htm", "1114")</f>
        <v>1114</v>
      </c>
      <c r="H2374" s="1" t="str">
        <f>HYPERLINK("http://geochem.nrcan.gc.ca/cdogs/content/bdl/bdl210486_e.htm", "210486")</f>
        <v>210486</v>
      </c>
      <c r="I2374" s="1" t="str">
        <f>HYPERLINK("http://geochem.nrcan.gc.ca/cdogs/content/prj/prj210100_e.htm", "210100")</f>
        <v>210100</v>
      </c>
      <c r="J2374" s="1" t="str">
        <f>HYPERLINK("http://geochem.nrcan.gc.ca/cdogs/content/svy/svy210159_e.htm", "210159")</f>
        <v>210159</v>
      </c>
      <c r="L2374" t="s">
        <v>26</v>
      </c>
      <c r="M2374">
        <v>9.1999999999999993</v>
      </c>
      <c r="N2374" t="s">
        <v>26</v>
      </c>
      <c r="O2374" t="s">
        <v>10195</v>
      </c>
      <c r="P2374" t="s">
        <v>10196</v>
      </c>
      <c r="Q2374" t="s">
        <v>10197</v>
      </c>
      <c r="R2374" t="s">
        <v>10198</v>
      </c>
      <c r="T2374" t="s">
        <v>25</v>
      </c>
    </row>
    <row r="2375" spans="1:20" x14ac:dyDescent="0.25">
      <c r="A2375">
        <v>44.931027399999998</v>
      </c>
      <c r="B2375">
        <v>-76.866527899999994</v>
      </c>
      <c r="C2375" s="1" t="str">
        <f>HYPERLINK("http://geochem.nrcan.gc.ca/cdogs/content/kwd/kwd020016_e.htm", "Fluid (lake)")</f>
        <v>Fluid (lake)</v>
      </c>
      <c r="D2375" s="1" t="str">
        <f>HYPERLINK("http://geochem.nrcan.gc.ca/cdogs/content/kwd/kwd080007_e.htm", "Untreated Water")</f>
        <v>Untreated Water</v>
      </c>
      <c r="E2375" s="1" t="str">
        <f>HYPERLINK("http://geochem.nrcan.gc.ca/cdogs/content/dgp/dgp00002_e.htm", "Total")</f>
        <v>Total</v>
      </c>
      <c r="F2375" s="1" t="str">
        <f>HYPERLINK("http://geochem.nrcan.gc.ca/cdogs/content/agp/agp01500_e.htm", "SO4 | NONE | IEC")</f>
        <v>SO4 | NONE | IEC</v>
      </c>
      <c r="G2375" s="1" t="str">
        <f>HYPERLINK("http://geochem.nrcan.gc.ca/cdogs/content/mth/mth01114_e.htm", "1114")</f>
        <v>1114</v>
      </c>
      <c r="H2375" s="1" t="str">
        <f>HYPERLINK("http://geochem.nrcan.gc.ca/cdogs/content/bdl/bdl210486_e.htm", "210486")</f>
        <v>210486</v>
      </c>
      <c r="I2375" s="1" t="str">
        <f>HYPERLINK("http://geochem.nrcan.gc.ca/cdogs/content/prj/prj210100_e.htm", "210100")</f>
        <v>210100</v>
      </c>
      <c r="J2375" s="1" t="str">
        <f>HYPERLINK("http://geochem.nrcan.gc.ca/cdogs/content/svy/svy210159_e.htm", "210159")</f>
        <v>210159</v>
      </c>
      <c r="L2375" t="s">
        <v>590</v>
      </c>
      <c r="M2375">
        <v>11.1</v>
      </c>
      <c r="N2375" t="s">
        <v>590</v>
      </c>
      <c r="O2375" t="s">
        <v>10199</v>
      </c>
      <c r="P2375" t="s">
        <v>10200</v>
      </c>
      <c r="Q2375" t="s">
        <v>10201</v>
      </c>
      <c r="R2375" t="s">
        <v>10202</v>
      </c>
      <c r="T2375" t="s">
        <v>25</v>
      </c>
    </row>
    <row r="2376" spans="1:20" x14ac:dyDescent="0.25">
      <c r="A2376">
        <v>44.8967399</v>
      </c>
      <c r="B2376">
        <v>-76.8877971</v>
      </c>
      <c r="C2376" s="1" t="str">
        <f>HYPERLINK("http://geochem.nrcan.gc.ca/cdogs/content/kwd/kwd020016_e.htm", "Fluid (lake)")</f>
        <v>Fluid (lake)</v>
      </c>
      <c r="D2376" s="1" t="str">
        <f>HYPERLINK("http://geochem.nrcan.gc.ca/cdogs/content/kwd/kwd080007_e.htm", "Untreated Water")</f>
        <v>Untreated Water</v>
      </c>
      <c r="E2376" s="1" t="str">
        <f>HYPERLINK("http://geochem.nrcan.gc.ca/cdogs/content/dgp/dgp00002_e.htm", "Total")</f>
        <v>Total</v>
      </c>
      <c r="F2376" s="1" t="str">
        <f>HYPERLINK("http://geochem.nrcan.gc.ca/cdogs/content/agp/agp01500_e.htm", "SO4 | NONE | IEC")</f>
        <v>SO4 | NONE | IEC</v>
      </c>
      <c r="G2376" s="1" t="str">
        <f>HYPERLINK("http://geochem.nrcan.gc.ca/cdogs/content/mth/mth01114_e.htm", "1114")</f>
        <v>1114</v>
      </c>
      <c r="H2376" s="1" t="str">
        <f>HYPERLINK("http://geochem.nrcan.gc.ca/cdogs/content/bdl/bdl210486_e.htm", "210486")</f>
        <v>210486</v>
      </c>
      <c r="I2376" s="1" t="str">
        <f>HYPERLINK("http://geochem.nrcan.gc.ca/cdogs/content/prj/prj210100_e.htm", "210100")</f>
        <v>210100</v>
      </c>
      <c r="J2376" s="1" t="str">
        <f>HYPERLINK("http://geochem.nrcan.gc.ca/cdogs/content/svy/svy210159_e.htm", "210159")</f>
        <v>210159</v>
      </c>
      <c r="L2376" t="s">
        <v>404</v>
      </c>
      <c r="M2376">
        <v>6.7</v>
      </c>
      <c r="N2376" t="s">
        <v>404</v>
      </c>
      <c r="O2376" t="s">
        <v>10203</v>
      </c>
      <c r="P2376" t="s">
        <v>10204</v>
      </c>
      <c r="Q2376" t="s">
        <v>10205</v>
      </c>
      <c r="R2376" t="s">
        <v>10206</v>
      </c>
      <c r="T2376" t="s">
        <v>25</v>
      </c>
    </row>
    <row r="2377" spans="1:20" x14ac:dyDescent="0.25">
      <c r="A2377">
        <v>44.895128499999998</v>
      </c>
      <c r="B2377">
        <v>-76.821837299999999</v>
      </c>
      <c r="C2377" s="1" t="str">
        <f>HYPERLINK("http://geochem.nrcan.gc.ca/cdogs/content/kwd/kwd020016_e.htm", "Fluid (lake)")</f>
        <v>Fluid (lake)</v>
      </c>
      <c r="D2377" s="1" t="str">
        <f>HYPERLINK("http://geochem.nrcan.gc.ca/cdogs/content/kwd/kwd080007_e.htm", "Untreated Water")</f>
        <v>Untreated Water</v>
      </c>
      <c r="E2377" s="1" t="str">
        <f>HYPERLINK("http://geochem.nrcan.gc.ca/cdogs/content/dgp/dgp00002_e.htm", "Total")</f>
        <v>Total</v>
      </c>
      <c r="F2377" s="1" t="str">
        <f>HYPERLINK("http://geochem.nrcan.gc.ca/cdogs/content/agp/agp01500_e.htm", "SO4 | NONE | IEC")</f>
        <v>SO4 | NONE | IEC</v>
      </c>
      <c r="G2377" s="1" t="str">
        <f>HYPERLINK("http://geochem.nrcan.gc.ca/cdogs/content/mth/mth01114_e.htm", "1114")</f>
        <v>1114</v>
      </c>
      <c r="H2377" s="1" t="str">
        <f>HYPERLINK("http://geochem.nrcan.gc.ca/cdogs/content/bdl/bdl210486_e.htm", "210486")</f>
        <v>210486</v>
      </c>
      <c r="I2377" s="1" t="str">
        <f>HYPERLINK("http://geochem.nrcan.gc.ca/cdogs/content/prj/prj210100_e.htm", "210100")</f>
        <v>210100</v>
      </c>
      <c r="J2377" s="1" t="str">
        <f>HYPERLINK("http://geochem.nrcan.gc.ca/cdogs/content/svy/svy210159_e.htm", "210159")</f>
        <v>210159</v>
      </c>
      <c r="L2377" t="s">
        <v>5203</v>
      </c>
      <c r="M2377">
        <v>7.4</v>
      </c>
      <c r="N2377" t="s">
        <v>5203</v>
      </c>
      <c r="O2377" t="s">
        <v>10207</v>
      </c>
      <c r="P2377" t="s">
        <v>10208</v>
      </c>
      <c r="Q2377" t="s">
        <v>10209</v>
      </c>
      <c r="R2377" t="s">
        <v>10210</v>
      </c>
      <c r="T2377" t="s">
        <v>25</v>
      </c>
    </row>
    <row r="2378" spans="1:20" x14ac:dyDescent="0.25">
      <c r="A2378">
        <v>44.893467299999998</v>
      </c>
      <c r="B2378">
        <v>-76.791354400000003</v>
      </c>
      <c r="C2378" s="1" t="str">
        <f>HYPERLINK("http://geochem.nrcan.gc.ca/cdogs/content/kwd/kwd020016_e.htm", "Fluid (lake)")</f>
        <v>Fluid (lake)</v>
      </c>
      <c r="D2378" s="1" t="str">
        <f>HYPERLINK("http://geochem.nrcan.gc.ca/cdogs/content/kwd/kwd080007_e.htm", "Untreated Water")</f>
        <v>Untreated Water</v>
      </c>
      <c r="E2378" s="1" t="str">
        <f>HYPERLINK("http://geochem.nrcan.gc.ca/cdogs/content/dgp/dgp00002_e.htm", "Total")</f>
        <v>Total</v>
      </c>
      <c r="F2378" s="1" t="str">
        <f>HYPERLINK("http://geochem.nrcan.gc.ca/cdogs/content/agp/agp01500_e.htm", "SO4 | NONE | IEC")</f>
        <v>SO4 | NONE | IEC</v>
      </c>
      <c r="G2378" s="1" t="str">
        <f>HYPERLINK("http://geochem.nrcan.gc.ca/cdogs/content/mth/mth01114_e.htm", "1114")</f>
        <v>1114</v>
      </c>
      <c r="H2378" s="1" t="str">
        <f>HYPERLINK("http://geochem.nrcan.gc.ca/cdogs/content/bdl/bdl210486_e.htm", "210486")</f>
        <v>210486</v>
      </c>
      <c r="I2378" s="1" t="str">
        <f>HYPERLINK("http://geochem.nrcan.gc.ca/cdogs/content/prj/prj210100_e.htm", "210100")</f>
        <v>210100</v>
      </c>
      <c r="J2378" s="1" t="str">
        <f>HYPERLINK("http://geochem.nrcan.gc.ca/cdogs/content/svy/svy210159_e.htm", "210159")</f>
        <v>210159</v>
      </c>
      <c r="L2378" t="s">
        <v>8579</v>
      </c>
      <c r="M2378">
        <v>7.7</v>
      </c>
      <c r="N2378" t="s">
        <v>8579</v>
      </c>
      <c r="O2378" t="s">
        <v>10211</v>
      </c>
      <c r="P2378" t="s">
        <v>10212</v>
      </c>
      <c r="Q2378" t="s">
        <v>10213</v>
      </c>
      <c r="R2378" t="s">
        <v>10214</v>
      </c>
      <c r="T2378" t="s">
        <v>25</v>
      </c>
    </row>
    <row r="2379" spans="1:20" x14ac:dyDescent="0.25">
      <c r="A2379">
        <v>44.854148500000001</v>
      </c>
      <c r="B2379">
        <v>-76.7410943</v>
      </c>
      <c r="C2379" s="1" t="str">
        <f>HYPERLINK("http://geochem.nrcan.gc.ca/cdogs/content/kwd/kwd020016_e.htm", "Fluid (lake)")</f>
        <v>Fluid (lake)</v>
      </c>
      <c r="D2379" s="1" t="str">
        <f>HYPERLINK("http://geochem.nrcan.gc.ca/cdogs/content/kwd/kwd080007_e.htm", "Untreated Water")</f>
        <v>Untreated Water</v>
      </c>
      <c r="E2379" s="1" t="str">
        <f>HYPERLINK("http://geochem.nrcan.gc.ca/cdogs/content/dgp/dgp00002_e.htm", "Total")</f>
        <v>Total</v>
      </c>
      <c r="F2379" s="1" t="str">
        <f>HYPERLINK("http://geochem.nrcan.gc.ca/cdogs/content/agp/agp01500_e.htm", "SO4 | NONE | IEC")</f>
        <v>SO4 | NONE | IEC</v>
      </c>
      <c r="G2379" s="1" t="str">
        <f>HYPERLINK("http://geochem.nrcan.gc.ca/cdogs/content/mth/mth01114_e.htm", "1114")</f>
        <v>1114</v>
      </c>
      <c r="H2379" s="1" t="str">
        <f>HYPERLINK("http://geochem.nrcan.gc.ca/cdogs/content/bdl/bdl210486_e.htm", "210486")</f>
        <v>210486</v>
      </c>
      <c r="I2379" s="1" t="str">
        <f>HYPERLINK("http://geochem.nrcan.gc.ca/cdogs/content/prj/prj210100_e.htm", "210100")</f>
        <v>210100</v>
      </c>
      <c r="J2379" s="1" t="str">
        <f>HYPERLINK("http://geochem.nrcan.gc.ca/cdogs/content/svy/svy210159_e.htm", "210159")</f>
        <v>210159</v>
      </c>
      <c r="L2379" t="s">
        <v>9204</v>
      </c>
      <c r="M2379">
        <v>1.3</v>
      </c>
      <c r="N2379" t="s">
        <v>9204</v>
      </c>
      <c r="O2379" t="s">
        <v>10215</v>
      </c>
      <c r="P2379" t="s">
        <v>10216</v>
      </c>
      <c r="Q2379" t="s">
        <v>10217</v>
      </c>
      <c r="R2379" t="s">
        <v>10218</v>
      </c>
      <c r="T2379" t="s">
        <v>25</v>
      </c>
    </row>
    <row r="2380" spans="1:20" x14ac:dyDescent="0.25">
      <c r="A2380">
        <v>44.849060100000003</v>
      </c>
      <c r="B2380">
        <v>-76.716859099999994</v>
      </c>
      <c r="C2380" s="1" t="str">
        <f>HYPERLINK("http://geochem.nrcan.gc.ca/cdogs/content/kwd/kwd020016_e.htm", "Fluid (lake)")</f>
        <v>Fluid (lake)</v>
      </c>
      <c r="D2380" s="1" t="str">
        <f>HYPERLINK("http://geochem.nrcan.gc.ca/cdogs/content/kwd/kwd080007_e.htm", "Untreated Water")</f>
        <v>Untreated Water</v>
      </c>
      <c r="E2380" s="1" t="str">
        <f>HYPERLINK("http://geochem.nrcan.gc.ca/cdogs/content/dgp/dgp00002_e.htm", "Total")</f>
        <v>Total</v>
      </c>
      <c r="F2380" s="1" t="str">
        <f>HYPERLINK("http://geochem.nrcan.gc.ca/cdogs/content/agp/agp01500_e.htm", "SO4 | NONE | IEC")</f>
        <v>SO4 | NONE | IEC</v>
      </c>
      <c r="G2380" s="1" t="str">
        <f>HYPERLINK("http://geochem.nrcan.gc.ca/cdogs/content/mth/mth01114_e.htm", "1114")</f>
        <v>1114</v>
      </c>
      <c r="H2380" s="1" t="str">
        <f>HYPERLINK("http://geochem.nrcan.gc.ca/cdogs/content/bdl/bdl210486_e.htm", "210486")</f>
        <v>210486</v>
      </c>
      <c r="I2380" s="1" t="str">
        <f>HYPERLINK("http://geochem.nrcan.gc.ca/cdogs/content/prj/prj210100_e.htm", "210100")</f>
        <v>210100</v>
      </c>
      <c r="J2380" s="1" t="str">
        <f>HYPERLINK("http://geochem.nrcan.gc.ca/cdogs/content/svy/svy210159_e.htm", "210159")</f>
        <v>210159</v>
      </c>
      <c r="L2380" t="s">
        <v>786</v>
      </c>
      <c r="M2380">
        <v>8.8000000000000007</v>
      </c>
      <c r="N2380" t="s">
        <v>786</v>
      </c>
      <c r="O2380" t="s">
        <v>10219</v>
      </c>
      <c r="P2380" t="s">
        <v>10220</v>
      </c>
      <c r="Q2380" t="s">
        <v>10221</v>
      </c>
      <c r="R2380" t="s">
        <v>10222</v>
      </c>
      <c r="T2380" t="s">
        <v>25</v>
      </c>
    </row>
    <row r="2381" spans="1:20" x14ac:dyDescent="0.25">
      <c r="A2381">
        <v>44.754364699999996</v>
      </c>
      <c r="B2381">
        <v>-77.144000000000005</v>
      </c>
      <c r="C2381" s="1" t="str">
        <f>HYPERLINK("http://geochem.nrcan.gc.ca/cdogs/content/kwd/kwd020016_e.htm", "Fluid (lake)")</f>
        <v>Fluid (lake)</v>
      </c>
      <c r="D2381" s="1" t="str">
        <f>HYPERLINK("http://geochem.nrcan.gc.ca/cdogs/content/kwd/kwd080007_e.htm", "Untreated Water")</f>
        <v>Untreated Water</v>
      </c>
      <c r="E2381" s="1" t="str">
        <f>HYPERLINK("http://geochem.nrcan.gc.ca/cdogs/content/dgp/dgp00002_e.htm", "Total")</f>
        <v>Total</v>
      </c>
      <c r="F2381" s="1" t="str">
        <f>HYPERLINK("http://geochem.nrcan.gc.ca/cdogs/content/agp/agp01500_e.htm", "SO4 | NONE | IEC")</f>
        <v>SO4 | NONE | IEC</v>
      </c>
      <c r="G2381" s="1" t="str">
        <f>HYPERLINK("http://geochem.nrcan.gc.ca/cdogs/content/mth/mth01114_e.htm", "1114")</f>
        <v>1114</v>
      </c>
      <c r="H2381" s="1" t="str">
        <f>HYPERLINK("http://geochem.nrcan.gc.ca/cdogs/content/bdl/bdl210486_e.htm", "210486")</f>
        <v>210486</v>
      </c>
      <c r="I2381" s="1" t="str">
        <f>HYPERLINK("http://geochem.nrcan.gc.ca/cdogs/content/prj/prj210100_e.htm", "210100")</f>
        <v>210100</v>
      </c>
      <c r="J2381" s="1" t="str">
        <f>HYPERLINK("http://geochem.nrcan.gc.ca/cdogs/content/svy/svy210159_e.htm", "210159")</f>
        <v>210159</v>
      </c>
      <c r="L2381" t="s">
        <v>552</v>
      </c>
      <c r="M2381">
        <v>2.5</v>
      </c>
      <c r="N2381" t="s">
        <v>552</v>
      </c>
      <c r="O2381" t="s">
        <v>10223</v>
      </c>
      <c r="P2381" t="s">
        <v>10224</v>
      </c>
      <c r="Q2381" t="s">
        <v>10225</v>
      </c>
      <c r="R2381" t="s">
        <v>10226</v>
      </c>
      <c r="T2381" t="s">
        <v>25</v>
      </c>
    </row>
    <row r="2382" spans="1:20" x14ac:dyDescent="0.25">
      <c r="A2382">
        <v>44.680263199999999</v>
      </c>
      <c r="B2382">
        <v>-77.121984100000006</v>
      </c>
      <c r="C2382" s="1" t="str">
        <f>HYPERLINK("http://geochem.nrcan.gc.ca/cdogs/content/kwd/kwd020016_e.htm", "Fluid (lake)")</f>
        <v>Fluid (lake)</v>
      </c>
      <c r="D2382" s="1" t="str">
        <f>HYPERLINK("http://geochem.nrcan.gc.ca/cdogs/content/kwd/kwd080007_e.htm", "Untreated Water")</f>
        <v>Untreated Water</v>
      </c>
      <c r="E2382" s="1" t="str">
        <f>HYPERLINK("http://geochem.nrcan.gc.ca/cdogs/content/dgp/dgp00002_e.htm", "Total")</f>
        <v>Total</v>
      </c>
      <c r="F2382" s="1" t="str">
        <f>HYPERLINK("http://geochem.nrcan.gc.ca/cdogs/content/agp/agp01500_e.htm", "SO4 | NONE | IEC")</f>
        <v>SO4 | NONE | IEC</v>
      </c>
      <c r="G2382" s="1" t="str">
        <f>HYPERLINK("http://geochem.nrcan.gc.ca/cdogs/content/mth/mth01114_e.htm", "1114")</f>
        <v>1114</v>
      </c>
      <c r="H2382" s="1" t="str">
        <f>HYPERLINK("http://geochem.nrcan.gc.ca/cdogs/content/bdl/bdl210486_e.htm", "210486")</f>
        <v>210486</v>
      </c>
      <c r="I2382" s="1" t="str">
        <f>HYPERLINK("http://geochem.nrcan.gc.ca/cdogs/content/prj/prj210100_e.htm", "210100")</f>
        <v>210100</v>
      </c>
      <c r="J2382" s="1" t="str">
        <f>HYPERLINK("http://geochem.nrcan.gc.ca/cdogs/content/svy/svy210159_e.htm", "210159")</f>
        <v>210159</v>
      </c>
      <c r="L2382" t="s">
        <v>1243</v>
      </c>
      <c r="M2382">
        <v>1.9</v>
      </c>
      <c r="N2382" t="s">
        <v>1243</v>
      </c>
      <c r="O2382" t="s">
        <v>10227</v>
      </c>
      <c r="P2382" t="s">
        <v>10228</v>
      </c>
      <c r="Q2382" t="s">
        <v>10229</v>
      </c>
      <c r="R2382" t="s">
        <v>10230</v>
      </c>
      <c r="T2382" t="s">
        <v>25</v>
      </c>
    </row>
    <row r="2383" spans="1:20" x14ac:dyDescent="0.25">
      <c r="A2383">
        <v>44.680263199999999</v>
      </c>
      <c r="B2383">
        <v>-77.121984100000006</v>
      </c>
      <c r="C2383" s="1" t="str">
        <f>HYPERLINK("http://geochem.nrcan.gc.ca/cdogs/content/kwd/kwd020016_e.htm", "Fluid (lake)")</f>
        <v>Fluid (lake)</v>
      </c>
      <c r="D2383" s="1" t="str">
        <f>HYPERLINK("http://geochem.nrcan.gc.ca/cdogs/content/kwd/kwd080007_e.htm", "Untreated Water")</f>
        <v>Untreated Water</v>
      </c>
      <c r="E2383" s="1" t="str">
        <f>HYPERLINK("http://geochem.nrcan.gc.ca/cdogs/content/dgp/dgp00002_e.htm", "Total")</f>
        <v>Total</v>
      </c>
      <c r="F2383" s="1" t="str">
        <f>HYPERLINK("http://geochem.nrcan.gc.ca/cdogs/content/agp/agp01500_e.htm", "SO4 | NONE | IEC")</f>
        <v>SO4 | NONE | IEC</v>
      </c>
      <c r="G2383" s="1" t="str">
        <f>HYPERLINK("http://geochem.nrcan.gc.ca/cdogs/content/mth/mth01114_e.htm", "1114")</f>
        <v>1114</v>
      </c>
      <c r="H2383" s="1" t="str">
        <f>HYPERLINK("http://geochem.nrcan.gc.ca/cdogs/content/bdl/bdl210486_e.htm", "210486")</f>
        <v>210486</v>
      </c>
      <c r="I2383" s="1" t="str">
        <f>HYPERLINK("http://geochem.nrcan.gc.ca/cdogs/content/prj/prj210100_e.htm", "210100")</f>
        <v>210100</v>
      </c>
      <c r="J2383" s="1" t="str">
        <f>HYPERLINK("http://geochem.nrcan.gc.ca/cdogs/content/svy/svy210159_e.htm", "210159")</f>
        <v>210159</v>
      </c>
      <c r="L2383" t="s">
        <v>6982</v>
      </c>
      <c r="M2383">
        <v>2</v>
      </c>
      <c r="N2383" t="s">
        <v>6982</v>
      </c>
      <c r="O2383" t="s">
        <v>10227</v>
      </c>
      <c r="P2383" t="s">
        <v>10231</v>
      </c>
      <c r="Q2383" t="s">
        <v>10232</v>
      </c>
      <c r="R2383" t="s">
        <v>10233</v>
      </c>
      <c r="T2383" t="s">
        <v>25</v>
      </c>
    </row>
    <row r="2384" spans="1:20" x14ac:dyDescent="0.25">
      <c r="A2384">
        <v>44.680453399999998</v>
      </c>
      <c r="B2384">
        <v>-77.1598446</v>
      </c>
      <c r="C2384" s="1" t="str">
        <f>HYPERLINK("http://geochem.nrcan.gc.ca/cdogs/content/kwd/kwd020016_e.htm", "Fluid (lake)")</f>
        <v>Fluid (lake)</v>
      </c>
      <c r="D2384" s="1" t="str">
        <f>HYPERLINK("http://geochem.nrcan.gc.ca/cdogs/content/kwd/kwd080007_e.htm", "Untreated Water")</f>
        <v>Untreated Water</v>
      </c>
      <c r="E2384" s="1" t="str">
        <f>HYPERLINK("http://geochem.nrcan.gc.ca/cdogs/content/dgp/dgp00002_e.htm", "Total")</f>
        <v>Total</v>
      </c>
      <c r="F2384" s="1" t="str">
        <f>HYPERLINK("http://geochem.nrcan.gc.ca/cdogs/content/agp/agp01500_e.htm", "SO4 | NONE | IEC")</f>
        <v>SO4 | NONE | IEC</v>
      </c>
      <c r="G2384" s="1" t="str">
        <f>HYPERLINK("http://geochem.nrcan.gc.ca/cdogs/content/mth/mth01114_e.htm", "1114")</f>
        <v>1114</v>
      </c>
      <c r="H2384" s="1" t="str">
        <f>HYPERLINK("http://geochem.nrcan.gc.ca/cdogs/content/bdl/bdl210486_e.htm", "210486")</f>
        <v>210486</v>
      </c>
      <c r="I2384" s="1" t="str">
        <f>HYPERLINK("http://geochem.nrcan.gc.ca/cdogs/content/prj/prj210100_e.htm", "210100")</f>
        <v>210100</v>
      </c>
      <c r="J2384" s="1" t="str">
        <f>HYPERLINK("http://geochem.nrcan.gc.ca/cdogs/content/svy/svy210159_e.htm", "210159")</f>
        <v>210159</v>
      </c>
      <c r="L2384" t="s">
        <v>552</v>
      </c>
      <c r="M2384">
        <v>2.5</v>
      </c>
      <c r="N2384" t="s">
        <v>552</v>
      </c>
      <c r="O2384" t="s">
        <v>10234</v>
      </c>
      <c r="P2384" t="s">
        <v>10235</v>
      </c>
      <c r="Q2384" t="s">
        <v>10236</v>
      </c>
      <c r="R2384" t="s">
        <v>10237</v>
      </c>
      <c r="T2384" t="s">
        <v>25</v>
      </c>
    </row>
    <row r="2385" spans="1:20" x14ac:dyDescent="0.25">
      <c r="A2385">
        <v>44.655539599999997</v>
      </c>
      <c r="B2385">
        <v>-77.1917124</v>
      </c>
      <c r="C2385" s="1" t="str">
        <f>HYPERLINK("http://geochem.nrcan.gc.ca/cdogs/content/kwd/kwd020016_e.htm", "Fluid (lake)")</f>
        <v>Fluid (lake)</v>
      </c>
      <c r="D2385" s="1" t="str">
        <f>HYPERLINK("http://geochem.nrcan.gc.ca/cdogs/content/kwd/kwd080007_e.htm", "Untreated Water")</f>
        <v>Untreated Water</v>
      </c>
      <c r="E2385" s="1" t="str">
        <f>HYPERLINK("http://geochem.nrcan.gc.ca/cdogs/content/dgp/dgp00002_e.htm", "Total")</f>
        <v>Total</v>
      </c>
      <c r="F2385" s="1" t="str">
        <f>HYPERLINK("http://geochem.nrcan.gc.ca/cdogs/content/agp/agp01500_e.htm", "SO4 | NONE | IEC")</f>
        <v>SO4 | NONE | IEC</v>
      </c>
      <c r="G2385" s="1" t="str">
        <f>HYPERLINK("http://geochem.nrcan.gc.ca/cdogs/content/mth/mth01114_e.htm", "1114")</f>
        <v>1114</v>
      </c>
      <c r="H2385" s="1" t="str">
        <f>HYPERLINK("http://geochem.nrcan.gc.ca/cdogs/content/bdl/bdl210486_e.htm", "210486")</f>
        <v>210486</v>
      </c>
      <c r="I2385" s="1" t="str">
        <f>HYPERLINK("http://geochem.nrcan.gc.ca/cdogs/content/prj/prj210100_e.htm", "210100")</f>
        <v>210100</v>
      </c>
      <c r="J2385" s="1" t="str">
        <f>HYPERLINK("http://geochem.nrcan.gc.ca/cdogs/content/svy/svy210159_e.htm", "210159")</f>
        <v>210159</v>
      </c>
      <c r="L2385" t="s">
        <v>2346</v>
      </c>
      <c r="M2385">
        <v>3.7</v>
      </c>
      <c r="N2385" t="s">
        <v>2346</v>
      </c>
      <c r="O2385" t="s">
        <v>10238</v>
      </c>
      <c r="P2385" t="s">
        <v>10239</v>
      </c>
      <c r="Q2385" t="s">
        <v>10240</v>
      </c>
      <c r="R2385" t="s">
        <v>10241</v>
      </c>
      <c r="T2385" t="s">
        <v>25</v>
      </c>
    </row>
    <row r="2386" spans="1:20" x14ac:dyDescent="0.25">
      <c r="C2386" t="s">
        <v>4746</v>
      </c>
      <c r="D2386" t="s">
        <v>4747</v>
      </c>
      <c r="E2386" s="1" t="str">
        <f>HYPERLINK("http://geochem.nrcan.gc.ca/cdogs/content/dgp/dgp00002_e.htm", "Total")</f>
        <v>Total</v>
      </c>
      <c r="F2386" s="1" t="str">
        <f>HYPERLINK("http://geochem.nrcan.gc.ca/cdogs/content/agp/agp01500_e.htm", "SO4 | NONE | IEC")</f>
        <v>SO4 | NONE | IEC</v>
      </c>
      <c r="G2386" s="1" t="str">
        <f>HYPERLINK("http://geochem.nrcan.gc.ca/cdogs/content/mth/mth01114_e.htm", "1114")</f>
        <v>1114</v>
      </c>
      <c r="H2386" s="1" t="str">
        <f>HYPERLINK("http://geochem.nrcan.gc.ca/cdogs/content/bdl/bdl210486_e.htm", "210486")</f>
        <v>210486</v>
      </c>
      <c r="L2386" t="s">
        <v>669</v>
      </c>
      <c r="M2386">
        <v>8.9</v>
      </c>
      <c r="N2386">
        <v>8.9</v>
      </c>
      <c r="Q2386" t="s">
        <v>10242</v>
      </c>
      <c r="R2386" t="s">
        <v>10243</v>
      </c>
      <c r="T2386">
        <v>0</v>
      </c>
    </row>
    <row r="2387" spans="1:20" x14ac:dyDescent="0.25">
      <c r="A2387">
        <v>44.633997700000002</v>
      </c>
      <c r="B2387">
        <v>-77.188380199999997</v>
      </c>
      <c r="C2387" s="1" t="str">
        <f>HYPERLINK("http://geochem.nrcan.gc.ca/cdogs/content/kwd/kwd020016_e.htm", "Fluid (lake)")</f>
        <v>Fluid (lake)</v>
      </c>
      <c r="D2387" s="1" t="str">
        <f>HYPERLINK("http://geochem.nrcan.gc.ca/cdogs/content/kwd/kwd080007_e.htm", "Untreated Water")</f>
        <v>Untreated Water</v>
      </c>
      <c r="E2387" s="1" t="str">
        <f>HYPERLINK("http://geochem.nrcan.gc.ca/cdogs/content/dgp/dgp00002_e.htm", "Total")</f>
        <v>Total</v>
      </c>
      <c r="F2387" s="1" t="str">
        <f>HYPERLINK("http://geochem.nrcan.gc.ca/cdogs/content/agp/agp01500_e.htm", "SO4 | NONE | IEC")</f>
        <v>SO4 | NONE | IEC</v>
      </c>
      <c r="G2387" s="1" t="str">
        <f>HYPERLINK("http://geochem.nrcan.gc.ca/cdogs/content/mth/mth01114_e.htm", "1114")</f>
        <v>1114</v>
      </c>
      <c r="H2387" s="1" t="str">
        <f>HYPERLINK("http://geochem.nrcan.gc.ca/cdogs/content/bdl/bdl210486_e.htm", "210486")</f>
        <v>210486</v>
      </c>
      <c r="I2387" s="1" t="str">
        <f>HYPERLINK("http://geochem.nrcan.gc.ca/cdogs/content/prj/prj210100_e.htm", "210100")</f>
        <v>210100</v>
      </c>
      <c r="J2387" s="1" t="str">
        <f>HYPERLINK("http://geochem.nrcan.gc.ca/cdogs/content/svy/svy210159_e.htm", "210159")</f>
        <v>210159</v>
      </c>
      <c r="L2387" t="s">
        <v>2689</v>
      </c>
      <c r="M2387">
        <v>2.8</v>
      </c>
      <c r="N2387" t="s">
        <v>2689</v>
      </c>
      <c r="O2387" t="s">
        <v>10244</v>
      </c>
      <c r="P2387" t="s">
        <v>10245</v>
      </c>
      <c r="Q2387" t="s">
        <v>10246</v>
      </c>
      <c r="R2387" t="s">
        <v>10247</v>
      </c>
      <c r="T2387" t="s">
        <v>25</v>
      </c>
    </row>
    <row r="2388" spans="1:20" x14ac:dyDescent="0.25">
      <c r="A2388">
        <v>44.544284699999999</v>
      </c>
      <c r="B2388">
        <v>-77.211401600000002</v>
      </c>
      <c r="C2388" s="1" t="str">
        <f>HYPERLINK("http://geochem.nrcan.gc.ca/cdogs/content/kwd/kwd020016_e.htm", "Fluid (lake)")</f>
        <v>Fluid (lake)</v>
      </c>
      <c r="D2388" s="1" t="str">
        <f>HYPERLINK("http://geochem.nrcan.gc.ca/cdogs/content/kwd/kwd080007_e.htm", "Untreated Water")</f>
        <v>Untreated Water</v>
      </c>
      <c r="E2388" s="1" t="str">
        <f>HYPERLINK("http://geochem.nrcan.gc.ca/cdogs/content/dgp/dgp00002_e.htm", "Total")</f>
        <v>Total</v>
      </c>
      <c r="F2388" s="1" t="str">
        <f>HYPERLINK("http://geochem.nrcan.gc.ca/cdogs/content/agp/agp01500_e.htm", "SO4 | NONE | IEC")</f>
        <v>SO4 | NONE | IEC</v>
      </c>
      <c r="G2388" s="1" t="str">
        <f>HYPERLINK("http://geochem.nrcan.gc.ca/cdogs/content/mth/mth01114_e.htm", "1114")</f>
        <v>1114</v>
      </c>
      <c r="H2388" s="1" t="str">
        <f>HYPERLINK("http://geochem.nrcan.gc.ca/cdogs/content/bdl/bdl210486_e.htm", "210486")</f>
        <v>210486</v>
      </c>
      <c r="I2388" s="1" t="str">
        <f>HYPERLINK("http://geochem.nrcan.gc.ca/cdogs/content/prj/prj210100_e.htm", "210100")</f>
        <v>210100</v>
      </c>
      <c r="J2388" s="1" t="str">
        <f>HYPERLINK("http://geochem.nrcan.gc.ca/cdogs/content/svy/svy210159_e.htm", "210159")</f>
        <v>210159</v>
      </c>
      <c r="L2388" t="s">
        <v>309</v>
      </c>
      <c r="M2388">
        <v>4.4000000000000004</v>
      </c>
      <c r="N2388" t="s">
        <v>309</v>
      </c>
      <c r="O2388" t="s">
        <v>10248</v>
      </c>
      <c r="P2388" t="s">
        <v>10249</v>
      </c>
      <c r="Q2388" t="s">
        <v>10250</v>
      </c>
      <c r="R2388" t="s">
        <v>10251</v>
      </c>
      <c r="T2388" t="s">
        <v>25</v>
      </c>
    </row>
    <row r="2389" spans="1:20" x14ac:dyDescent="0.25">
      <c r="A2389">
        <v>44.549827899999997</v>
      </c>
      <c r="B2389">
        <v>-77.308854800000006</v>
      </c>
      <c r="C2389" s="1" t="str">
        <f>HYPERLINK("http://geochem.nrcan.gc.ca/cdogs/content/kwd/kwd020016_e.htm", "Fluid (lake)")</f>
        <v>Fluid (lake)</v>
      </c>
      <c r="D2389" s="1" t="str">
        <f>HYPERLINK("http://geochem.nrcan.gc.ca/cdogs/content/kwd/kwd080007_e.htm", "Untreated Water")</f>
        <v>Untreated Water</v>
      </c>
      <c r="E2389" s="1" t="str">
        <f>HYPERLINK("http://geochem.nrcan.gc.ca/cdogs/content/dgp/dgp00002_e.htm", "Total")</f>
        <v>Total</v>
      </c>
      <c r="F2389" s="1" t="str">
        <f>HYPERLINK("http://geochem.nrcan.gc.ca/cdogs/content/agp/agp01500_e.htm", "SO4 | NONE | IEC")</f>
        <v>SO4 | NONE | IEC</v>
      </c>
      <c r="G2389" s="1" t="str">
        <f>HYPERLINK("http://geochem.nrcan.gc.ca/cdogs/content/mth/mth01114_e.htm", "1114")</f>
        <v>1114</v>
      </c>
      <c r="H2389" s="1" t="str">
        <f>HYPERLINK("http://geochem.nrcan.gc.ca/cdogs/content/bdl/bdl210486_e.htm", "210486")</f>
        <v>210486</v>
      </c>
      <c r="I2389" s="1" t="str">
        <f>HYPERLINK("http://geochem.nrcan.gc.ca/cdogs/content/prj/prj210100_e.htm", "210100")</f>
        <v>210100</v>
      </c>
      <c r="J2389" s="1" t="str">
        <f>HYPERLINK("http://geochem.nrcan.gc.ca/cdogs/content/svy/svy210159_e.htm", "210159")</f>
        <v>210159</v>
      </c>
      <c r="L2389" t="s">
        <v>6588</v>
      </c>
      <c r="M2389">
        <v>4.0999999999999996</v>
      </c>
      <c r="N2389" t="s">
        <v>6588</v>
      </c>
      <c r="O2389" t="s">
        <v>10252</v>
      </c>
      <c r="P2389" t="s">
        <v>10253</v>
      </c>
      <c r="Q2389" t="s">
        <v>10254</v>
      </c>
      <c r="R2389" t="s">
        <v>10255</v>
      </c>
      <c r="T2389" t="s">
        <v>25</v>
      </c>
    </row>
    <row r="2390" spans="1:20" x14ac:dyDescent="0.25">
      <c r="A2390">
        <v>44.523653899999999</v>
      </c>
      <c r="B2390">
        <v>-77.355765599999998</v>
      </c>
      <c r="C2390" s="1" t="str">
        <f>HYPERLINK("http://geochem.nrcan.gc.ca/cdogs/content/kwd/kwd020016_e.htm", "Fluid (lake)")</f>
        <v>Fluid (lake)</v>
      </c>
      <c r="D2390" s="1" t="str">
        <f>HYPERLINK("http://geochem.nrcan.gc.ca/cdogs/content/kwd/kwd080007_e.htm", "Untreated Water")</f>
        <v>Untreated Water</v>
      </c>
      <c r="E2390" s="1" t="str">
        <f>HYPERLINK("http://geochem.nrcan.gc.ca/cdogs/content/dgp/dgp00002_e.htm", "Total")</f>
        <v>Total</v>
      </c>
      <c r="F2390" s="1" t="str">
        <f>HYPERLINK("http://geochem.nrcan.gc.ca/cdogs/content/agp/agp01500_e.htm", "SO4 | NONE | IEC")</f>
        <v>SO4 | NONE | IEC</v>
      </c>
      <c r="G2390" s="1" t="str">
        <f>HYPERLINK("http://geochem.nrcan.gc.ca/cdogs/content/mth/mth01114_e.htm", "1114")</f>
        <v>1114</v>
      </c>
      <c r="H2390" s="1" t="str">
        <f>HYPERLINK("http://geochem.nrcan.gc.ca/cdogs/content/bdl/bdl210486_e.htm", "210486")</f>
        <v>210486</v>
      </c>
      <c r="I2390" s="1" t="str">
        <f>HYPERLINK("http://geochem.nrcan.gc.ca/cdogs/content/prj/prj210100_e.htm", "210100")</f>
        <v>210100</v>
      </c>
      <c r="J2390" s="1" t="str">
        <f>HYPERLINK("http://geochem.nrcan.gc.ca/cdogs/content/svy/svy210159_e.htm", "210159")</f>
        <v>210159</v>
      </c>
      <c r="L2390" t="s">
        <v>291</v>
      </c>
      <c r="M2390">
        <v>5.0999999999999996</v>
      </c>
      <c r="N2390" t="s">
        <v>291</v>
      </c>
      <c r="O2390" t="s">
        <v>10256</v>
      </c>
      <c r="P2390" t="s">
        <v>10257</v>
      </c>
      <c r="Q2390" t="s">
        <v>10258</v>
      </c>
      <c r="R2390" t="s">
        <v>10259</v>
      </c>
      <c r="T2390" t="s">
        <v>25</v>
      </c>
    </row>
    <row r="2391" spans="1:20" x14ac:dyDescent="0.25">
      <c r="A2391">
        <v>44.519265900000001</v>
      </c>
      <c r="B2391">
        <v>-77.412400500000004</v>
      </c>
      <c r="C2391" s="1" t="str">
        <f>HYPERLINK("http://geochem.nrcan.gc.ca/cdogs/content/kwd/kwd020016_e.htm", "Fluid (lake)")</f>
        <v>Fluid (lake)</v>
      </c>
      <c r="D2391" s="1" t="str">
        <f>HYPERLINK("http://geochem.nrcan.gc.ca/cdogs/content/kwd/kwd080007_e.htm", "Untreated Water")</f>
        <v>Untreated Water</v>
      </c>
      <c r="E2391" s="1" t="str">
        <f>HYPERLINK("http://geochem.nrcan.gc.ca/cdogs/content/dgp/dgp00002_e.htm", "Total")</f>
        <v>Total</v>
      </c>
      <c r="F2391" s="1" t="str">
        <f>HYPERLINK("http://geochem.nrcan.gc.ca/cdogs/content/agp/agp01500_e.htm", "SO4 | NONE | IEC")</f>
        <v>SO4 | NONE | IEC</v>
      </c>
      <c r="G2391" s="1" t="str">
        <f>HYPERLINK("http://geochem.nrcan.gc.ca/cdogs/content/mth/mth01114_e.htm", "1114")</f>
        <v>1114</v>
      </c>
      <c r="H2391" s="1" t="str">
        <f>HYPERLINK("http://geochem.nrcan.gc.ca/cdogs/content/bdl/bdl210486_e.htm", "210486")</f>
        <v>210486</v>
      </c>
      <c r="I2391" s="1" t="str">
        <f>HYPERLINK("http://geochem.nrcan.gc.ca/cdogs/content/prj/prj210100_e.htm", "210100")</f>
        <v>210100</v>
      </c>
      <c r="J2391" s="1" t="str">
        <f>HYPERLINK("http://geochem.nrcan.gc.ca/cdogs/content/svy/svy210159_e.htm", "210159")</f>
        <v>210159</v>
      </c>
      <c r="L2391" t="s">
        <v>729</v>
      </c>
      <c r="M2391">
        <v>3.1</v>
      </c>
      <c r="N2391" t="s">
        <v>729</v>
      </c>
      <c r="O2391" t="s">
        <v>10260</v>
      </c>
      <c r="P2391" t="s">
        <v>10261</v>
      </c>
      <c r="Q2391" t="s">
        <v>10262</v>
      </c>
      <c r="R2391" t="s">
        <v>10263</v>
      </c>
      <c r="T2391" t="s">
        <v>25</v>
      </c>
    </row>
    <row r="2392" spans="1:20" x14ac:dyDescent="0.25">
      <c r="A2392">
        <v>44.501658800000001</v>
      </c>
      <c r="B2392">
        <v>-77.412290100000007</v>
      </c>
      <c r="C2392" s="1" t="str">
        <f>HYPERLINK("http://geochem.nrcan.gc.ca/cdogs/content/kwd/kwd020016_e.htm", "Fluid (lake)")</f>
        <v>Fluid (lake)</v>
      </c>
      <c r="D2392" s="1" t="str">
        <f>HYPERLINK("http://geochem.nrcan.gc.ca/cdogs/content/kwd/kwd080007_e.htm", "Untreated Water")</f>
        <v>Untreated Water</v>
      </c>
      <c r="E2392" s="1" t="str">
        <f>HYPERLINK("http://geochem.nrcan.gc.ca/cdogs/content/dgp/dgp00002_e.htm", "Total")</f>
        <v>Total</v>
      </c>
      <c r="F2392" s="1" t="str">
        <f>HYPERLINK("http://geochem.nrcan.gc.ca/cdogs/content/agp/agp01500_e.htm", "SO4 | NONE | IEC")</f>
        <v>SO4 | NONE | IEC</v>
      </c>
      <c r="G2392" s="1" t="str">
        <f>HYPERLINK("http://geochem.nrcan.gc.ca/cdogs/content/mth/mth01114_e.htm", "1114")</f>
        <v>1114</v>
      </c>
      <c r="H2392" s="1" t="str">
        <f>HYPERLINK("http://geochem.nrcan.gc.ca/cdogs/content/bdl/bdl210486_e.htm", "210486")</f>
        <v>210486</v>
      </c>
      <c r="I2392" s="1" t="str">
        <f>HYPERLINK("http://geochem.nrcan.gc.ca/cdogs/content/prj/prj210100_e.htm", "210100")</f>
        <v>210100</v>
      </c>
      <c r="J2392" s="1" t="str">
        <f>HYPERLINK("http://geochem.nrcan.gc.ca/cdogs/content/svy/svy210159_e.htm", "210159")</f>
        <v>210159</v>
      </c>
      <c r="L2392" t="s">
        <v>5458</v>
      </c>
      <c r="M2392">
        <v>9.4</v>
      </c>
      <c r="N2392" t="s">
        <v>5458</v>
      </c>
      <c r="O2392" t="s">
        <v>10264</v>
      </c>
      <c r="P2392" t="s">
        <v>10265</v>
      </c>
      <c r="Q2392" t="s">
        <v>10266</v>
      </c>
      <c r="R2392" t="s">
        <v>10267</v>
      </c>
      <c r="T2392" t="s">
        <v>25</v>
      </c>
    </row>
    <row r="2393" spans="1:20" x14ac:dyDescent="0.25">
      <c r="A2393">
        <v>44.498019499999998</v>
      </c>
      <c r="B2393">
        <v>-77.442013399999993</v>
      </c>
      <c r="C2393" s="1" t="str">
        <f>HYPERLINK("http://geochem.nrcan.gc.ca/cdogs/content/kwd/kwd020016_e.htm", "Fluid (lake)")</f>
        <v>Fluid (lake)</v>
      </c>
      <c r="D2393" s="1" t="str">
        <f>HYPERLINK("http://geochem.nrcan.gc.ca/cdogs/content/kwd/kwd080007_e.htm", "Untreated Water")</f>
        <v>Untreated Water</v>
      </c>
      <c r="E2393" s="1" t="str">
        <f>HYPERLINK("http://geochem.nrcan.gc.ca/cdogs/content/dgp/dgp00002_e.htm", "Total")</f>
        <v>Total</v>
      </c>
      <c r="F2393" s="1" t="str">
        <f>HYPERLINK("http://geochem.nrcan.gc.ca/cdogs/content/agp/agp01500_e.htm", "SO4 | NONE | IEC")</f>
        <v>SO4 | NONE | IEC</v>
      </c>
      <c r="G2393" s="1" t="str">
        <f>HYPERLINK("http://geochem.nrcan.gc.ca/cdogs/content/mth/mth01114_e.htm", "1114")</f>
        <v>1114</v>
      </c>
      <c r="H2393" s="1" t="str">
        <f>HYPERLINK("http://geochem.nrcan.gc.ca/cdogs/content/bdl/bdl210486_e.htm", "210486")</f>
        <v>210486</v>
      </c>
      <c r="I2393" s="1" t="str">
        <f>HYPERLINK("http://geochem.nrcan.gc.ca/cdogs/content/prj/prj210100_e.htm", "210100")</f>
        <v>210100</v>
      </c>
      <c r="J2393" s="1" t="str">
        <f>HYPERLINK("http://geochem.nrcan.gc.ca/cdogs/content/svy/svy210159_e.htm", "210159")</f>
        <v>210159</v>
      </c>
      <c r="L2393" t="s">
        <v>184</v>
      </c>
      <c r="M2393">
        <v>9.3000000000000007</v>
      </c>
      <c r="N2393" t="s">
        <v>184</v>
      </c>
      <c r="O2393" t="s">
        <v>10268</v>
      </c>
      <c r="P2393" t="s">
        <v>10269</v>
      </c>
      <c r="Q2393" t="s">
        <v>10270</v>
      </c>
      <c r="R2393" t="s">
        <v>10271</v>
      </c>
      <c r="T2393" t="s">
        <v>25</v>
      </c>
    </row>
    <row r="2394" spans="1:20" x14ac:dyDescent="0.25">
      <c r="A2394">
        <v>44.516292300000003</v>
      </c>
      <c r="B2394">
        <v>-77.5720223</v>
      </c>
      <c r="C2394" s="1" t="str">
        <f>HYPERLINK("http://geochem.nrcan.gc.ca/cdogs/content/kwd/kwd020016_e.htm", "Fluid (lake)")</f>
        <v>Fluid (lake)</v>
      </c>
      <c r="D2394" s="1" t="str">
        <f>HYPERLINK("http://geochem.nrcan.gc.ca/cdogs/content/kwd/kwd080007_e.htm", "Untreated Water")</f>
        <v>Untreated Water</v>
      </c>
      <c r="E2394" s="1" t="str">
        <f>HYPERLINK("http://geochem.nrcan.gc.ca/cdogs/content/dgp/dgp00002_e.htm", "Total")</f>
        <v>Total</v>
      </c>
      <c r="F2394" s="1" t="str">
        <f>HYPERLINK("http://geochem.nrcan.gc.ca/cdogs/content/agp/agp01500_e.htm", "SO4 | NONE | IEC")</f>
        <v>SO4 | NONE | IEC</v>
      </c>
      <c r="G2394" s="1" t="str">
        <f>HYPERLINK("http://geochem.nrcan.gc.ca/cdogs/content/mth/mth01114_e.htm", "1114")</f>
        <v>1114</v>
      </c>
      <c r="H2394" s="1" t="str">
        <f>HYPERLINK("http://geochem.nrcan.gc.ca/cdogs/content/bdl/bdl210486_e.htm", "210486")</f>
        <v>210486</v>
      </c>
      <c r="I2394" s="1" t="str">
        <f>HYPERLINK("http://geochem.nrcan.gc.ca/cdogs/content/prj/prj210100_e.htm", "210100")</f>
        <v>210100</v>
      </c>
      <c r="J2394" s="1" t="str">
        <f>HYPERLINK("http://geochem.nrcan.gc.ca/cdogs/content/svy/svy210159_e.htm", "210159")</f>
        <v>210159</v>
      </c>
      <c r="L2394" t="s">
        <v>51</v>
      </c>
      <c r="M2394">
        <v>5.8</v>
      </c>
      <c r="N2394" t="s">
        <v>51</v>
      </c>
      <c r="O2394" t="s">
        <v>10272</v>
      </c>
      <c r="P2394" t="s">
        <v>10273</v>
      </c>
      <c r="Q2394" t="s">
        <v>10274</v>
      </c>
      <c r="R2394" t="s">
        <v>10275</v>
      </c>
      <c r="T2394" t="s">
        <v>25</v>
      </c>
    </row>
    <row r="2395" spans="1:20" x14ac:dyDescent="0.25">
      <c r="A2395">
        <v>44.511722599999999</v>
      </c>
      <c r="B2395">
        <v>-77.614648200000005</v>
      </c>
      <c r="C2395" s="1" t="str">
        <f>HYPERLINK("http://geochem.nrcan.gc.ca/cdogs/content/kwd/kwd020016_e.htm", "Fluid (lake)")</f>
        <v>Fluid (lake)</v>
      </c>
      <c r="D2395" s="1" t="str">
        <f>HYPERLINK("http://geochem.nrcan.gc.ca/cdogs/content/kwd/kwd080007_e.htm", "Untreated Water")</f>
        <v>Untreated Water</v>
      </c>
      <c r="E2395" s="1" t="str">
        <f>HYPERLINK("http://geochem.nrcan.gc.ca/cdogs/content/dgp/dgp00002_e.htm", "Total")</f>
        <v>Total</v>
      </c>
      <c r="F2395" s="1" t="str">
        <f>HYPERLINK("http://geochem.nrcan.gc.ca/cdogs/content/agp/agp01500_e.htm", "SO4 | NONE | IEC")</f>
        <v>SO4 | NONE | IEC</v>
      </c>
      <c r="G2395" s="1" t="str">
        <f>HYPERLINK("http://geochem.nrcan.gc.ca/cdogs/content/mth/mth01114_e.htm", "1114")</f>
        <v>1114</v>
      </c>
      <c r="H2395" s="1" t="str">
        <f>HYPERLINK("http://geochem.nrcan.gc.ca/cdogs/content/bdl/bdl210486_e.htm", "210486")</f>
        <v>210486</v>
      </c>
      <c r="I2395" s="1" t="str">
        <f>HYPERLINK("http://geochem.nrcan.gc.ca/cdogs/content/prj/prj210100_e.htm", "210100")</f>
        <v>210100</v>
      </c>
      <c r="J2395" s="1" t="str">
        <f>HYPERLINK("http://geochem.nrcan.gc.ca/cdogs/content/svy/svy210159_e.htm", "210159")</f>
        <v>210159</v>
      </c>
      <c r="L2395" t="s">
        <v>8767</v>
      </c>
      <c r="M2395">
        <v>1.5</v>
      </c>
      <c r="N2395" t="s">
        <v>8767</v>
      </c>
      <c r="O2395" t="s">
        <v>10276</v>
      </c>
      <c r="P2395" t="s">
        <v>10277</v>
      </c>
      <c r="Q2395" t="s">
        <v>10278</v>
      </c>
      <c r="R2395" t="s">
        <v>10279</v>
      </c>
      <c r="T2395" t="s">
        <v>25</v>
      </c>
    </row>
    <row r="2396" spans="1:20" x14ac:dyDescent="0.25">
      <c r="A2396">
        <v>44.509634800000001</v>
      </c>
      <c r="B2396">
        <v>-77.644321099999999</v>
      </c>
      <c r="C2396" s="1" t="str">
        <f>HYPERLINK("http://geochem.nrcan.gc.ca/cdogs/content/kwd/kwd020016_e.htm", "Fluid (lake)")</f>
        <v>Fluid (lake)</v>
      </c>
      <c r="D2396" s="1" t="str">
        <f>HYPERLINK("http://geochem.nrcan.gc.ca/cdogs/content/kwd/kwd080007_e.htm", "Untreated Water")</f>
        <v>Untreated Water</v>
      </c>
      <c r="E2396" s="1" t="str">
        <f>HYPERLINK("http://geochem.nrcan.gc.ca/cdogs/content/dgp/dgp00002_e.htm", "Total")</f>
        <v>Total</v>
      </c>
      <c r="F2396" s="1" t="str">
        <f>HYPERLINK("http://geochem.nrcan.gc.ca/cdogs/content/agp/agp01500_e.htm", "SO4 | NONE | IEC")</f>
        <v>SO4 | NONE | IEC</v>
      </c>
      <c r="G2396" s="1" t="str">
        <f>HYPERLINK("http://geochem.nrcan.gc.ca/cdogs/content/mth/mth01114_e.htm", "1114")</f>
        <v>1114</v>
      </c>
      <c r="H2396" s="1" t="str">
        <f>HYPERLINK("http://geochem.nrcan.gc.ca/cdogs/content/bdl/bdl210486_e.htm", "210486")</f>
        <v>210486</v>
      </c>
      <c r="I2396" s="1" t="str">
        <f>HYPERLINK("http://geochem.nrcan.gc.ca/cdogs/content/prj/prj210100_e.htm", "210100")</f>
        <v>210100</v>
      </c>
      <c r="J2396" s="1" t="str">
        <f>HYPERLINK("http://geochem.nrcan.gc.ca/cdogs/content/svy/svy210159_e.htm", "210159")</f>
        <v>210159</v>
      </c>
      <c r="L2396" t="s">
        <v>7009</v>
      </c>
      <c r="M2396">
        <v>3.5</v>
      </c>
      <c r="N2396" t="s">
        <v>7009</v>
      </c>
      <c r="O2396" t="s">
        <v>10280</v>
      </c>
      <c r="P2396" t="s">
        <v>10281</v>
      </c>
      <c r="Q2396" t="s">
        <v>10282</v>
      </c>
      <c r="R2396" t="s">
        <v>10283</v>
      </c>
      <c r="T2396" t="s">
        <v>25</v>
      </c>
    </row>
    <row r="2397" spans="1:20" x14ac:dyDescent="0.25">
      <c r="A2397">
        <v>44.501874899999997</v>
      </c>
      <c r="B2397">
        <v>-77.723193800000004</v>
      </c>
      <c r="C2397" s="1" t="str">
        <f>HYPERLINK("http://geochem.nrcan.gc.ca/cdogs/content/kwd/kwd020016_e.htm", "Fluid (lake)")</f>
        <v>Fluid (lake)</v>
      </c>
      <c r="D2397" s="1" t="str">
        <f>HYPERLINK("http://geochem.nrcan.gc.ca/cdogs/content/kwd/kwd080007_e.htm", "Untreated Water")</f>
        <v>Untreated Water</v>
      </c>
      <c r="E2397" s="1" t="str">
        <f>HYPERLINK("http://geochem.nrcan.gc.ca/cdogs/content/dgp/dgp00002_e.htm", "Total")</f>
        <v>Total</v>
      </c>
      <c r="F2397" s="1" t="str">
        <f>HYPERLINK("http://geochem.nrcan.gc.ca/cdogs/content/agp/agp01500_e.htm", "SO4 | NONE | IEC")</f>
        <v>SO4 | NONE | IEC</v>
      </c>
      <c r="G2397" s="1" t="str">
        <f>HYPERLINK("http://geochem.nrcan.gc.ca/cdogs/content/mth/mth01114_e.htm", "1114")</f>
        <v>1114</v>
      </c>
      <c r="H2397" s="1" t="str">
        <f>HYPERLINK("http://geochem.nrcan.gc.ca/cdogs/content/bdl/bdl210486_e.htm", "210486")</f>
        <v>210486</v>
      </c>
      <c r="I2397" s="1" t="str">
        <f>HYPERLINK("http://geochem.nrcan.gc.ca/cdogs/content/prj/prj210100_e.htm", "210100")</f>
        <v>210100</v>
      </c>
      <c r="J2397" s="1" t="str">
        <f>HYPERLINK("http://geochem.nrcan.gc.ca/cdogs/content/svy/svy210159_e.htm", "210159")</f>
        <v>210159</v>
      </c>
      <c r="L2397" t="s">
        <v>1402</v>
      </c>
      <c r="M2397">
        <v>10.5</v>
      </c>
      <c r="N2397" t="s">
        <v>1402</v>
      </c>
      <c r="O2397" t="s">
        <v>10284</v>
      </c>
      <c r="P2397" t="s">
        <v>10285</v>
      </c>
      <c r="Q2397" t="s">
        <v>10286</v>
      </c>
      <c r="R2397" t="s">
        <v>10287</v>
      </c>
      <c r="T2397" t="s">
        <v>25</v>
      </c>
    </row>
    <row r="2398" spans="1:20" x14ac:dyDescent="0.25">
      <c r="A2398">
        <v>44.501874899999997</v>
      </c>
      <c r="B2398">
        <v>-77.723193800000004</v>
      </c>
      <c r="C2398" s="1" t="str">
        <f>HYPERLINK("http://geochem.nrcan.gc.ca/cdogs/content/kwd/kwd020016_e.htm", "Fluid (lake)")</f>
        <v>Fluid (lake)</v>
      </c>
      <c r="D2398" s="1" t="str">
        <f>HYPERLINK("http://geochem.nrcan.gc.ca/cdogs/content/kwd/kwd080007_e.htm", "Untreated Water")</f>
        <v>Untreated Water</v>
      </c>
      <c r="E2398" s="1" t="str">
        <f>HYPERLINK("http://geochem.nrcan.gc.ca/cdogs/content/dgp/dgp00002_e.htm", "Total")</f>
        <v>Total</v>
      </c>
      <c r="F2398" s="1" t="str">
        <f>HYPERLINK("http://geochem.nrcan.gc.ca/cdogs/content/agp/agp01500_e.htm", "SO4 | NONE | IEC")</f>
        <v>SO4 | NONE | IEC</v>
      </c>
      <c r="G2398" s="1" t="str">
        <f>HYPERLINK("http://geochem.nrcan.gc.ca/cdogs/content/mth/mth01114_e.htm", "1114")</f>
        <v>1114</v>
      </c>
      <c r="H2398" s="1" t="str">
        <f>HYPERLINK("http://geochem.nrcan.gc.ca/cdogs/content/bdl/bdl210486_e.htm", "210486")</f>
        <v>210486</v>
      </c>
      <c r="I2398" s="1" t="str">
        <f>HYPERLINK("http://geochem.nrcan.gc.ca/cdogs/content/prj/prj210100_e.htm", "210100")</f>
        <v>210100</v>
      </c>
      <c r="J2398" s="1" t="str">
        <f>HYPERLINK("http://geochem.nrcan.gc.ca/cdogs/content/svy/svy210159_e.htm", "210159")</f>
        <v>210159</v>
      </c>
      <c r="L2398" t="s">
        <v>2017</v>
      </c>
      <c r="M2398">
        <v>10.6</v>
      </c>
      <c r="N2398" t="s">
        <v>2017</v>
      </c>
      <c r="O2398" t="s">
        <v>10284</v>
      </c>
      <c r="P2398" t="s">
        <v>10288</v>
      </c>
      <c r="Q2398" t="s">
        <v>10289</v>
      </c>
      <c r="R2398" t="s">
        <v>10290</v>
      </c>
      <c r="T2398" t="s">
        <v>25</v>
      </c>
    </row>
    <row r="2399" spans="1:20" x14ac:dyDescent="0.25">
      <c r="C2399" t="s">
        <v>4746</v>
      </c>
      <c r="D2399" t="s">
        <v>4747</v>
      </c>
      <c r="E2399" s="1" t="str">
        <f>HYPERLINK("http://geochem.nrcan.gc.ca/cdogs/content/dgp/dgp00002_e.htm", "Total")</f>
        <v>Total</v>
      </c>
      <c r="F2399" s="1" t="str">
        <f>HYPERLINK("http://geochem.nrcan.gc.ca/cdogs/content/agp/agp01500_e.htm", "SO4 | NONE | IEC")</f>
        <v>SO4 | NONE | IEC</v>
      </c>
      <c r="G2399" s="1" t="str">
        <f>HYPERLINK("http://geochem.nrcan.gc.ca/cdogs/content/mth/mth01114_e.htm", "1114")</f>
        <v>1114</v>
      </c>
      <c r="H2399" s="1" t="str">
        <f>HYPERLINK("http://geochem.nrcan.gc.ca/cdogs/content/bdl/bdl210486_e.htm", "210486")</f>
        <v>210486</v>
      </c>
      <c r="L2399" t="s">
        <v>786</v>
      </c>
      <c r="M2399">
        <v>8.8000000000000007</v>
      </c>
      <c r="N2399">
        <v>8.8000000000000007</v>
      </c>
      <c r="Q2399" t="s">
        <v>10291</v>
      </c>
      <c r="R2399" t="s">
        <v>10292</v>
      </c>
      <c r="T2399">
        <v>0</v>
      </c>
    </row>
    <row r="2400" spans="1:20" x14ac:dyDescent="0.25">
      <c r="A2400">
        <v>44.504989399999999</v>
      </c>
      <c r="B2400">
        <v>-77.833399400000005</v>
      </c>
      <c r="C2400" s="1" t="str">
        <f>HYPERLINK("http://geochem.nrcan.gc.ca/cdogs/content/kwd/kwd020016_e.htm", "Fluid (lake)")</f>
        <v>Fluid (lake)</v>
      </c>
      <c r="D2400" s="1" t="str">
        <f>HYPERLINK("http://geochem.nrcan.gc.ca/cdogs/content/kwd/kwd080007_e.htm", "Untreated Water")</f>
        <v>Untreated Water</v>
      </c>
      <c r="E2400" s="1" t="str">
        <f>HYPERLINK("http://geochem.nrcan.gc.ca/cdogs/content/dgp/dgp00002_e.htm", "Total")</f>
        <v>Total</v>
      </c>
      <c r="F2400" s="1" t="str">
        <f>HYPERLINK("http://geochem.nrcan.gc.ca/cdogs/content/agp/agp01500_e.htm", "SO4 | NONE | IEC")</f>
        <v>SO4 | NONE | IEC</v>
      </c>
      <c r="G2400" s="1" t="str">
        <f>HYPERLINK("http://geochem.nrcan.gc.ca/cdogs/content/mth/mth01114_e.htm", "1114")</f>
        <v>1114</v>
      </c>
      <c r="H2400" s="1" t="str">
        <f>HYPERLINK("http://geochem.nrcan.gc.ca/cdogs/content/bdl/bdl210486_e.htm", "210486")</f>
        <v>210486</v>
      </c>
      <c r="I2400" s="1" t="str">
        <f>HYPERLINK("http://geochem.nrcan.gc.ca/cdogs/content/prj/prj210100_e.htm", "210100")</f>
        <v>210100</v>
      </c>
      <c r="J2400" s="1" t="str">
        <f>HYPERLINK("http://geochem.nrcan.gc.ca/cdogs/content/svy/svy210159_e.htm", "210159")</f>
        <v>210159</v>
      </c>
      <c r="L2400" t="s">
        <v>710</v>
      </c>
      <c r="M2400">
        <v>10.9</v>
      </c>
      <c r="N2400" t="s">
        <v>710</v>
      </c>
      <c r="O2400" t="s">
        <v>10293</v>
      </c>
      <c r="P2400" t="s">
        <v>10294</v>
      </c>
      <c r="Q2400" t="s">
        <v>10295</v>
      </c>
      <c r="R2400" t="s">
        <v>10296</v>
      </c>
      <c r="T2400" t="s">
        <v>25</v>
      </c>
    </row>
    <row r="2401" spans="1:20" x14ac:dyDescent="0.25">
      <c r="A2401">
        <v>44.520041999999997</v>
      </c>
      <c r="B2401">
        <v>-77.822855000000004</v>
      </c>
      <c r="C2401" s="1" t="str">
        <f>HYPERLINK("http://geochem.nrcan.gc.ca/cdogs/content/kwd/kwd020016_e.htm", "Fluid (lake)")</f>
        <v>Fluid (lake)</v>
      </c>
      <c r="D2401" s="1" t="str">
        <f>HYPERLINK("http://geochem.nrcan.gc.ca/cdogs/content/kwd/kwd080007_e.htm", "Untreated Water")</f>
        <v>Untreated Water</v>
      </c>
      <c r="E2401" s="1" t="str">
        <f>HYPERLINK("http://geochem.nrcan.gc.ca/cdogs/content/dgp/dgp00002_e.htm", "Total")</f>
        <v>Total</v>
      </c>
      <c r="F2401" s="1" t="str">
        <f>HYPERLINK("http://geochem.nrcan.gc.ca/cdogs/content/agp/agp01500_e.htm", "SO4 | NONE | IEC")</f>
        <v>SO4 | NONE | IEC</v>
      </c>
      <c r="G2401" s="1" t="str">
        <f>HYPERLINK("http://geochem.nrcan.gc.ca/cdogs/content/mth/mth01114_e.htm", "1114")</f>
        <v>1114</v>
      </c>
      <c r="H2401" s="1" t="str">
        <f>HYPERLINK("http://geochem.nrcan.gc.ca/cdogs/content/bdl/bdl210486_e.htm", "210486")</f>
        <v>210486</v>
      </c>
      <c r="I2401" s="1" t="str">
        <f>HYPERLINK("http://geochem.nrcan.gc.ca/cdogs/content/prj/prj210100_e.htm", "210100")</f>
        <v>210100</v>
      </c>
      <c r="J2401" s="1" t="str">
        <f>HYPERLINK("http://geochem.nrcan.gc.ca/cdogs/content/svy/svy210159_e.htm", "210159")</f>
        <v>210159</v>
      </c>
      <c r="L2401" t="s">
        <v>590</v>
      </c>
      <c r="M2401">
        <v>11.1</v>
      </c>
      <c r="N2401" t="s">
        <v>590</v>
      </c>
      <c r="O2401" t="s">
        <v>10297</v>
      </c>
      <c r="P2401" t="s">
        <v>10298</v>
      </c>
      <c r="Q2401" t="s">
        <v>10299</v>
      </c>
      <c r="R2401" t="s">
        <v>10300</v>
      </c>
      <c r="T2401" t="s">
        <v>25</v>
      </c>
    </row>
    <row r="2402" spans="1:20" x14ac:dyDescent="0.25">
      <c r="A2402">
        <v>44.562480399999998</v>
      </c>
      <c r="B2402">
        <v>-77.826469500000002</v>
      </c>
      <c r="C2402" s="1" t="str">
        <f>HYPERLINK("http://geochem.nrcan.gc.ca/cdogs/content/kwd/kwd020016_e.htm", "Fluid (lake)")</f>
        <v>Fluid (lake)</v>
      </c>
      <c r="D2402" s="1" t="str">
        <f>HYPERLINK("http://geochem.nrcan.gc.ca/cdogs/content/kwd/kwd080007_e.htm", "Untreated Water")</f>
        <v>Untreated Water</v>
      </c>
      <c r="E2402" s="1" t="str">
        <f>HYPERLINK("http://geochem.nrcan.gc.ca/cdogs/content/dgp/dgp00002_e.htm", "Total")</f>
        <v>Total</v>
      </c>
      <c r="F2402" s="1" t="str">
        <f>HYPERLINK("http://geochem.nrcan.gc.ca/cdogs/content/agp/agp01500_e.htm", "SO4 | NONE | IEC")</f>
        <v>SO4 | NONE | IEC</v>
      </c>
      <c r="G2402" s="1" t="str">
        <f>HYPERLINK("http://geochem.nrcan.gc.ca/cdogs/content/mth/mth01114_e.htm", "1114")</f>
        <v>1114</v>
      </c>
      <c r="H2402" s="1" t="str">
        <f>HYPERLINK("http://geochem.nrcan.gc.ca/cdogs/content/bdl/bdl210486_e.htm", "210486")</f>
        <v>210486</v>
      </c>
      <c r="I2402" s="1" t="str">
        <f>HYPERLINK("http://geochem.nrcan.gc.ca/cdogs/content/prj/prj210100_e.htm", "210100")</f>
        <v>210100</v>
      </c>
      <c r="J2402" s="1" t="str">
        <f>HYPERLINK("http://geochem.nrcan.gc.ca/cdogs/content/svy/svy210159_e.htm", "210159")</f>
        <v>210159</v>
      </c>
      <c r="L2402" t="s">
        <v>429</v>
      </c>
      <c r="M2402">
        <v>13</v>
      </c>
      <c r="N2402" t="s">
        <v>429</v>
      </c>
      <c r="O2402" t="s">
        <v>10301</v>
      </c>
      <c r="P2402" t="s">
        <v>10302</v>
      </c>
      <c r="Q2402" t="s">
        <v>10303</v>
      </c>
      <c r="R2402" t="s">
        <v>10304</v>
      </c>
      <c r="T2402" t="s">
        <v>25</v>
      </c>
    </row>
    <row r="2403" spans="1:20" x14ac:dyDescent="0.25">
      <c r="A2403">
        <v>44.582234399999997</v>
      </c>
      <c r="B2403">
        <v>-77.823824700000003</v>
      </c>
      <c r="C2403" s="1" t="str">
        <f>HYPERLINK("http://geochem.nrcan.gc.ca/cdogs/content/kwd/kwd020016_e.htm", "Fluid (lake)")</f>
        <v>Fluid (lake)</v>
      </c>
      <c r="D2403" s="1" t="str">
        <f>HYPERLINK("http://geochem.nrcan.gc.ca/cdogs/content/kwd/kwd080007_e.htm", "Untreated Water")</f>
        <v>Untreated Water</v>
      </c>
      <c r="E2403" s="1" t="str">
        <f>HYPERLINK("http://geochem.nrcan.gc.ca/cdogs/content/dgp/dgp00002_e.htm", "Total")</f>
        <v>Total</v>
      </c>
      <c r="F2403" s="1" t="str">
        <f>HYPERLINK("http://geochem.nrcan.gc.ca/cdogs/content/agp/agp01500_e.htm", "SO4 | NONE | IEC")</f>
        <v>SO4 | NONE | IEC</v>
      </c>
      <c r="G2403" s="1" t="str">
        <f>HYPERLINK("http://geochem.nrcan.gc.ca/cdogs/content/mth/mth01114_e.htm", "1114")</f>
        <v>1114</v>
      </c>
      <c r="H2403" s="1" t="str">
        <f>HYPERLINK("http://geochem.nrcan.gc.ca/cdogs/content/bdl/bdl210486_e.htm", "210486")</f>
        <v>210486</v>
      </c>
      <c r="I2403" s="1" t="str">
        <f>HYPERLINK("http://geochem.nrcan.gc.ca/cdogs/content/prj/prj210100_e.htm", "210100")</f>
        <v>210100</v>
      </c>
      <c r="J2403" s="1" t="str">
        <f>HYPERLINK("http://geochem.nrcan.gc.ca/cdogs/content/svy/svy210159_e.htm", "210159")</f>
        <v>210159</v>
      </c>
      <c r="L2403" t="s">
        <v>1061</v>
      </c>
      <c r="M2403">
        <v>13.5</v>
      </c>
      <c r="N2403" t="s">
        <v>1061</v>
      </c>
      <c r="O2403" t="s">
        <v>10305</v>
      </c>
      <c r="P2403" t="s">
        <v>10306</v>
      </c>
      <c r="Q2403" t="s">
        <v>10307</v>
      </c>
      <c r="R2403" t="s">
        <v>10308</v>
      </c>
      <c r="T2403" t="s">
        <v>25</v>
      </c>
    </row>
    <row r="2404" spans="1:20" x14ac:dyDescent="0.25">
      <c r="A2404">
        <v>44.554847199999998</v>
      </c>
      <c r="B2404">
        <v>-77.855360099999999</v>
      </c>
      <c r="C2404" s="1" t="str">
        <f>HYPERLINK("http://geochem.nrcan.gc.ca/cdogs/content/kwd/kwd020016_e.htm", "Fluid (lake)")</f>
        <v>Fluid (lake)</v>
      </c>
      <c r="D2404" s="1" t="str">
        <f>HYPERLINK("http://geochem.nrcan.gc.ca/cdogs/content/kwd/kwd080007_e.htm", "Untreated Water")</f>
        <v>Untreated Water</v>
      </c>
      <c r="E2404" s="1" t="str">
        <f>HYPERLINK("http://geochem.nrcan.gc.ca/cdogs/content/dgp/dgp00002_e.htm", "Total")</f>
        <v>Total</v>
      </c>
      <c r="F2404" s="1" t="str">
        <f>HYPERLINK("http://geochem.nrcan.gc.ca/cdogs/content/agp/agp01500_e.htm", "SO4 | NONE | IEC")</f>
        <v>SO4 | NONE | IEC</v>
      </c>
      <c r="G2404" s="1" t="str">
        <f>HYPERLINK("http://geochem.nrcan.gc.ca/cdogs/content/mth/mth01114_e.htm", "1114")</f>
        <v>1114</v>
      </c>
      <c r="H2404" s="1" t="str">
        <f>HYPERLINK("http://geochem.nrcan.gc.ca/cdogs/content/bdl/bdl210486_e.htm", "210486")</f>
        <v>210486</v>
      </c>
      <c r="I2404" s="1" t="str">
        <f>HYPERLINK("http://geochem.nrcan.gc.ca/cdogs/content/prj/prj210100_e.htm", "210100")</f>
        <v>210100</v>
      </c>
      <c r="J2404" s="1" t="str">
        <f>HYPERLINK("http://geochem.nrcan.gc.ca/cdogs/content/svy/svy210159_e.htm", "210159")</f>
        <v>210159</v>
      </c>
      <c r="L2404" t="s">
        <v>5473</v>
      </c>
      <c r="M2404">
        <v>7.2</v>
      </c>
      <c r="N2404" t="s">
        <v>5473</v>
      </c>
      <c r="O2404" t="s">
        <v>10309</v>
      </c>
      <c r="P2404" t="s">
        <v>10310</v>
      </c>
      <c r="Q2404" t="s">
        <v>10311</v>
      </c>
      <c r="R2404" t="s">
        <v>10312</v>
      </c>
      <c r="T2404" t="s">
        <v>25</v>
      </c>
    </row>
    <row r="2405" spans="1:20" x14ac:dyDescent="0.25">
      <c r="A2405">
        <v>44.502676100000002</v>
      </c>
      <c r="B2405">
        <v>-77.880132500000002</v>
      </c>
      <c r="C2405" s="1" t="str">
        <f>HYPERLINK("http://geochem.nrcan.gc.ca/cdogs/content/kwd/kwd020016_e.htm", "Fluid (lake)")</f>
        <v>Fluid (lake)</v>
      </c>
      <c r="D2405" s="1" t="str">
        <f>HYPERLINK("http://geochem.nrcan.gc.ca/cdogs/content/kwd/kwd080007_e.htm", "Untreated Water")</f>
        <v>Untreated Water</v>
      </c>
      <c r="E2405" s="1" t="str">
        <f>HYPERLINK("http://geochem.nrcan.gc.ca/cdogs/content/dgp/dgp00002_e.htm", "Total")</f>
        <v>Total</v>
      </c>
      <c r="F2405" s="1" t="str">
        <f>HYPERLINK("http://geochem.nrcan.gc.ca/cdogs/content/agp/agp01500_e.htm", "SO4 | NONE | IEC")</f>
        <v>SO4 | NONE | IEC</v>
      </c>
      <c r="G2405" s="1" t="str">
        <f>HYPERLINK("http://geochem.nrcan.gc.ca/cdogs/content/mth/mth01114_e.htm", "1114")</f>
        <v>1114</v>
      </c>
      <c r="H2405" s="1" t="str">
        <f>HYPERLINK("http://geochem.nrcan.gc.ca/cdogs/content/bdl/bdl210486_e.htm", "210486")</f>
        <v>210486</v>
      </c>
      <c r="I2405" s="1" t="str">
        <f>HYPERLINK("http://geochem.nrcan.gc.ca/cdogs/content/prj/prj210100_e.htm", "210100")</f>
        <v>210100</v>
      </c>
      <c r="J2405" s="1" t="str">
        <f>HYPERLINK("http://geochem.nrcan.gc.ca/cdogs/content/svy/svy210159_e.htm", "210159")</f>
        <v>210159</v>
      </c>
      <c r="L2405" t="s">
        <v>339</v>
      </c>
      <c r="M2405">
        <v>5.5</v>
      </c>
      <c r="N2405" t="s">
        <v>339</v>
      </c>
      <c r="O2405" t="s">
        <v>10313</v>
      </c>
      <c r="P2405" t="s">
        <v>10314</v>
      </c>
      <c r="Q2405" t="s">
        <v>10315</v>
      </c>
      <c r="R2405" t="s">
        <v>10316</v>
      </c>
      <c r="T2405" t="s">
        <v>25</v>
      </c>
    </row>
    <row r="2406" spans="1:20" x14ac:dyDescent="0.25">
      <c r="A2406">
        <v>44.531069600000002</v>
      </c>
      <c r="B2406">
        <v>-77.928614800000005</v>
      </c>
      <c r="C2406" s="1" t="str">
        <f>HYPERLINK("http://geochem.nrcan.gc.ca/cdogs/content/kwd/kwd020016_e.htm", "Fluid (lake)")</f>
        <v>Fluid (lake)</v>
      </c>
      <c r="D2406" s="1" t="str">
        <f>HYPERLINK("http://geochem.nrcan.gc.ca/cdogs/content/kwd/kwd080007_e.htm", "Untreated Water")</f>
        <v>Untreated Water</v>
      </c>
      <c r="E2406" s="1" t="str">
        <f>HYPERLINK("http://geochem.nrcan.gc.ca/cdogs/content/dgp/dgp00002_e.htm", "Total")</f>
        <v>Total</v>
      </c>
      <c r="F2406" s="1" t="str">
        <f>HYPERLINK("http://geochem.nrcan.gc.ca/cdogs/content/agp/agp01500_e.htm", "SO4 | NONE | IEC")</f>
        <v>SO4 | NONE | IEC</v>
      </c>
      <c r="G2406" s="1" t="str">
        <f>HYPERLINK("http://geochem.nrcan.gc.ca/cdogs/content/mth/mth01114_e.htm", "1114")</f>
        <v>1114</v>
      </c>
      <c r="H2406" s="1" t="str">
        <f>HYPERLINK("http://geochem.nrcan.gc.ca/cdogs/content/bdl/bdl210486_e.htm", "210486")</f>
        <v>210486</v>
      </c>
      <c r="I2406" s="1" t="str">
        <f>HYPERLINK("http://geochem.nrcan.gc.ca/cdogs/content/prj/prj210100_e.htm", "210100")</f>
        <v>210100</v>
      </c>
      <c r="J2406" s="1" t="str">
        <f>HYPERLINK("http://geochem.nrcan.gc.ca/cdogs/content/svy/svy210159_e.htm", "210159")</f>
        <v>210159</v>
      </c>
      <c r="L2406" t="s">
        <v>1402</v>
      </c>
      <c r="M2406">
        <v>10.5</v>
      </c>
      <c r="N2406" t="s">
        <v>1402</v>
      </c>
      <c r="O2406" t="s">
        <v>10317</v>
      </c>
      <c r="P2406" t="s">
        <v>10318</v>
      </c>
      <c r="Q2406" t="s">
        <v>10319</v>
      </c>
      <c r="R2406" t="s">
        <v>10320</v>
      </c>
      <c r="T2406" t="s">
        <v>25</v>
      </c>
    </row>
    <row r="2407" spans="1:20" x14ac:dyDescent="0.25">
      <c r="A2407">
        <v>44.561587899999999</v>
      </c>
      <c r="B2407">
        <v>-77.950268899999998</v>
      </c>
      <c r="C2407" s="1" t="str">
        <f>HYPERLINK("http://geochem.nrcan.gc.ca/cdogs/content/kwd/kwd020016_e.htm", "Fluid (lake)")</f>
        <v>Fluid (lake)</v>
      </c>
      <c r="D2407" s="1" t="str">
        <f>HYPERLINK("http://geochem.nrcan.gc.ca/cdogs/content/kwd/kwd080007_e.htm", "Untreated Water")</f>
        <v>Untreated Water</v>
      </c>
      <c r="E2407" s="1" t="str">
        <f>HYPERLINK("http://geochem.nrcan.gc.ca/cdogs/content/dgp/dgp00002_e.htm", "Total")</f>
        <v>Total</v>
      </c>
      <c r="F2407" s="1" t="str">
        <f>HYPERLINK("http://geochem.nrcan.gc.ca/cdogs/content/agp/agp01500_e.htm", "SO4 | NONE | IEC")</f>
        <v>SO4 | NONE | IEC</v>
      </c>
      <c r="G2407" s="1" t="str">
        <f>HYPERLINK("http://geochem.nrcan.gc.ca/cdogs/content/mth/mth01114_e.htm", "1114")</f>
        <v>1114</v>
      </c>
      <c r="H2407" s="1" t="str">
        <f>HYPERLINK("http://geochem.nrcan.gc.ca/cdogs/content/bdl/bdl210486_e.htm", "210486")</f>
        <v>210486</v>
      </c>
      <c r="I2407" s="1" t="str">
        <f>HYPERLINK("http://geochem.nrcan.gc.ca/cdogs/content/prj/prj210100_e.htm", "210100")</f>
        <v>210100</v>
      </c>
      <c r="J2407" s="1" t="str">
        <f>HYPERLINK("http://geochem.nrcan.gc.ca/cdogs/content/svy/svy210159_e.htm", "210159")</f>
        <v>210159</v>
      </c>
      <c r="L2407" t="s">
        <v>949</v>
      </c>
      <c r="M2407">
        <v>3.9</v>
      </c>
      <c r="N2407" t="s">
        <v>949</v>
      </c>
      <c r="O2407" t="s">
        <v>10321</v>
      </c>
      <c r="P2407" t="s">
        <v>10322</v>
      </c>
      <c r="Q2407" t="s">
        <v>10323</v>
      </c>
      <c r="R2407" t="s">
        <v>10324</v>
      </c>
      <c r="T2407" t="s">
        <v>25</v>
      </c>
    </row>
    <row r="2408" spans="1:20" x14ac:dyDescent="0.25">
      <c r="A2408">
        <v>44.537166200000001</v>
      </c>
      <c r="B2408">
        <v>-77.988242099999994</v>
      </c>
      <c r="C2408" s="1" t="str">
        <f>HYPERLINK("http://geochem.nrcan.gc.ca/cdogs/content/kwd/kwd020016_e.htm", "Fluid (lake)")</f>
        <v>Fluid (lake)</v>
      </c>
      <c r="D2408" s="1" t="str">
        <f>HYPERLINK("http://geochem.nrcan.gc.ca/cdogs/content/kwd/kwd080007_e.htm", "Untreated Water")</f>
        <v>Untreated Water</v>
      </c>
      <c r="E2408" s="1" t="str">
        <f>HYPERLINK("http://geochem.nrcan.gc.ca/cdogs/content/dgp/dgp00002_e.htm", "Total")</f>
        <v>Total</v>
      </c>
      <c r="F2408" s="1" t="str">
        <f>HYPERLINK("http://geochem.nrcan.gc.ca/cdogs/content/agp/agp01500_e.htm", "SO4 | NONE | IEC")</f>
        <v>SO4 | NONE | IEC</v>
      </c>
      <c r="G2408" s="1" t="str">
        <f>HYPERLINK("http://geochem.nrcan.gc.ca/cdogs/content/mth/mth01114_e.htm", "1114")</f>
        <v>1114</v>
      </c>
      <c r="H2408" s="1" t="str">
        <f>HYPERLINK("http://geochem.nrcan.gc.ca/cdogs/content/bdl/bdl210486_e.htm", "210486")</f>
        <v>210486</v>
      </c>
      <c r="I2408" s="1" t="str">
        <f>HYPERLINK("http://geochem.nrcan.gc.ca/cdogs/content/prj/prj210100_e.htm", "210100")</f>
        <v>210100</v>
      </c>
      <c r="J2408" s="1" t="str">
        <f>HYPERLINK("http://geochem.nrcan.gc.ca/cdogs/content/svy/svy210159_e.htm", "210159")</f>
        <v>210159</v>
      </c>
      <c r="L2408" t="s">
        <v>985</v>
      </c>
      <c r="M2408">
        <v>24.4</v>
      </c>
      <c r="N2408" t="s">
        <v>985</v>
      </c>
      <c r="O2408" t="s">
        <v>10325</v>
      </c>
      <c r="P2408" t="s">
        <v>10326</v>
      </c>
      <c r="Q2408" t="s">
        <v>10327</v>
      </c>
      <c r="R2408" t="s">
        <v>10328</v>
      </c>
      <c r="T2408" t="s">
        <v>25</v>
      </c>
    </row>
    <row r="2409" spans="1:20" x14ac:dyDescent="0.25">
      <c r="A2409">
        <v>44.571756399999998</v>
      </c>
      <c r="B2409">
        <v>-77.991890799999993</v>
      </c>
      <c r="C2409" s="1" t="str">
        <f>HYPERLINK("http://geochem.nrcan.gc.ca/cdogs/content/kwd/kwd020016_e.htm", "Fluid (lake)")</f>
        <v>Fluid (lake)</v>
      </c>
      <c r="D2409" s="1" t="str">
        <f>HYPERLINK("http://geochem.nrcan.gc.ca/cdogs/content/kwd/kwd080007_e.htm", "Untreated Water")</f>
        <v>Untreated Water</v>
      </c>
      <c r="E2409" s="1" t="str">
        <f>HYPERLINK("http://geochem.nrcan.gc.ca/cdogs/content/dgp/dgp00002_e.htm", "Total")</f>
        <v>Total</v>
      </c>
      <c r="F2409" s="1" t="str">
        <f>HYPERLINK("http://geochem.nrcan.gc.ca/cdogs/content/agp/agp01500_e.htm", "SO4 | NONE | IEC")</f>
        <v>SO4 | NONE | IEC</v>
      </c>
      <c r="G2409" s="1" t="str">
        <f>HYPERLINK("http://geochem.nrcan.gc.ca/cdogs/content/mth/mth01114_e.htm", "1114")</f>
        <v>1114</v>
      </c>
      <c r="H2409" s="1" t="str">
        <f>HYPERLINK("http://geochem.nrcan.gc.ca/cdogs/content/bdl/bdl210486_e.htm", "210486")</f>
        <v>210486</v>
      </c>
      <c r="I2409" s="1" t="str">
        <f>HYPERLINK("http://geochem.nrcan.gc.ca/cdogs/content/prj/prj210100_e.htm", "210100")</f>
        <v>210100</v>
      </c>
      <c r="J2409" s="1" t="str">
        <f>HYPERLINK("http://geochem.nrcan.gc.ca/cdogs/content/svy/svy210159_e.htm", "210159")</f>
        <v>210159</v>
      </c>
      <c r="L2409" t="s">
        <v>1150</v>
      </c>
      <c r="M2409">
        <v>7</v>
      </c>
      <c r="N2409" t="s">
        <v>1150</v>
      </c>
      <c r="O2409" t="s">
        <v>10329</v>
      </c>
      <c r="P2409" t="s">
        <v>10330</v>
      </c>
      <c r="Q2409" t="s">
        <v>10331</v>
      </c>
      <c r="R2409" t="s">
        <v>10332</v>
      </c>
      <c r="T2409" t="s">
        <v>25</v>
      </c>
    </row>
    <row r="2410" spans="1:20" x14ac:dyDescent="0.25">
      <c r="A2410">
        <v>44.573509600000001</v>
      </c>
      <c r="B2410">
        <v>-77.972685799999994</v>
      </c>
      <c r="C2410" s="1" t="str">
        <f>HYPERLINK("http://geochem.nrcan.gc.ca/cdogs/content/kwd/kwd020016_e.htm", "Fluid (lake)")</f>
        <v>Fluid (lake)</v>
      </c>
      <c r="D2410" s="1" t="str">
        <f>HYPERLINK("http://geochem.nrcan.gc.ca/cdogs/content/kwd/kwd080007_e.htm", "Untreated Water")</f>
        <v>Untreated Water</v>
      </c>
      <c r="E2410" s="1" t="str">
        <f>HYPERLINK("http://geochem.nrcan.gc.ca/cdogs/content/dgp/dgp00002_e.htm", "Total")</f>
        <v>Total</v>
      </c>
      <c r="F2410" s="1" t="str">
        <f>HYPERLINK("http://geochem.nrcan.gc.ca/cdogs/content/agp/agp01500_e.htm", "SO4 | NONE | IEC")</f>
        <v>SO4 | NONE | IEC</v>
      </c>
      <c r="G2410" s="1" t="str">
        <f>HYPERLINK("http://geochem.nrcan.gc.ca/cdogs/content/mth/mth01114_e.htm", "1114")</f>
        <v>1114</v>
      </c>
      <c r="H2410" s="1" t="str">
        <f>HYPERLINK("http://geochem.nrcan.gc.ca/cdogs/content/bdl/bdl210486_e.htm", "210486")</f>
        <v>210486</v>
      </c>
      <c r="I2410" s="1" t="str">
        <f>HYPERLINK("http://geochem.nrcan.gc.ca/cdogs/content/prj/prj210100_e.htm", "210100")</f>
        <v>210100</v>
      </c>
      <c r="J2410" s="1" t="str">
        <f>HYPERLINK("http://geochem.nrcan.gc.ca/cdogs/content/svy/svy210159_e.htm", "210159")</f>
        <v>210159</v>
      </c>
      <c r="L2410" t="s">
        <v>2781</v>
      </c>
      <c r="M2410">
        <v>6</v>
      </c>
      <c r="N2410" t="s">
        <v>2781</v>
      </c>
      <c r="O2410" t="s">
        <v>10333</v>
      </c>
      <c r="P2410" t="s">
        <v>10334</v>
      </c>
      <c r="Q2410" t="s">
        <v>10335</v>
      </c>
      <c r="R2410" t="s">
        <v>10336</v>
      </c>
      <c r="T2410" t="s">
        <v>25</v>
      </c>
    </row>
    <row r="2411" spans="1:20" x14ac:dyDescent="0.25">
      <c r="A2411">
        <v>44.576092000000003</v>
      </c>
      <c r="B2411">
        <v>-77.934855799999994</v>
      </c>
      <c r="C2411" s="1" t="str">
        <f>HYPERLINK("http://geochem.nrcan.gc.ca/cdogs/content/kwd/kwd020016_e.htm", "Fluid (lake)")</f>
        <v>Fluid (lake)</v>
      </c>
      <c r="D2411" s="1" t="str">
        <f>HYPERLINK("http://geochem.nrcan.gc.ca/cdogs/content/kwd/kwd080007_e.htm", "Untreated Water")</f>
        <v>Untreated Water</v>
      </c>
      <c r="E2411" s="1" t="str">
        <f>HYPERLINK("http://geochem.nrcan.gc.ca/cdogs/content/dgp/dgp00002_e.htm", "Total")</f>
        <v>Total</v>
      </c>
      <c r="F2411" s="1" t="str">
        <f>HYPERLINK("http://geochem.nrcan.gc.ca/cdogs/content/agp/agp01500_e.htm", "SO4 | NONE | IEC")</f>
        <v>SO4 | NONE | IEC</v>
      </c>
      <c r="G2411" s="1" t="str">
        <f>HYPERLINK("http://geochem.nrcan.gc.ca/cdogs/content/mth/mth01114_e.htm", "1114")</f>
        <v>1114</v>
      </c>
      <c r="H2411" s="1" t="str">
        <f>HYPERLINK("http://geochem.nrcan.gc.ca/cdogs/content/bdl/bdl210486_e.htm", "210486")</f>
        <v>210486</v>
      </c>
      <c r="I2411" s="1" t="str">
        <f>HYPERLINK("http://geochem.nrcan.gc.ca/cdogs/content/prj/prj210100_e.htm", "210100")</f>
        <v>210100</v>
      </c>
      <c r="J2411" s="1" t="str">
        <f>HYPERLINK("http://geochem.nrcan.gc.ca/cdogs/content/svy/svy210159_e.htm", "210159")</f>
        <v>210159</v>
      </c>
      <c r="L2411" t="s">
        <v>7715</v>
      </c>
      <c r="M2411">
        <v>4.7</v>
      </c>
      <c r="N2411" t="s">
        <v>7715</v>
      </c>
      <c r="O2411" t="s">
        <v>10337</v>
      </c>
      <c r="P2411" t="s">
        <v>10338</v>
      </c>
      <c r="Q2411" t="s">
        <v>10339</v>
      </c>
      <c r="R2411" t="s">
        <v>10340</v>
      </c>
      <c r="T2411" t="s">
        <v>25</v>
      </c>
    </row>
    <row r="2412" spans="1:20" x14ac:dyDescent="0.25">
      <c r="A2412">
        <v>44.548598200000001</v>
      </c>
      <c r="B2412">
        <v>-77.900740499999998</v>
      </c>
      <c r="C2412" s="1" t="str">
        <f>HYPERLINK("http://geochem.nrcan.gc.ca/cdogs/content/kwd/kwd020016_e.htm", "Fluid (lake)")</f>
        <v>Fluid (lake)</v>
      </c>
      <c r="D2412" s="1" t="str">
        <f>HYPERLINK("http://geochem.nrcan.gc.ca/cdogs/content/kwd/kwd080007_e.htm", "Untreated Water")</f>
        <v>Untreated Water</v>
      </c>
      <c r="E2412" s="1" t="str">
        <f>HYPERLINK("http://geochem.nrcan.gc.ca/cdogs/content/dgp/dgp00002_e.htm", "Total")</f>
        <v>Total</v>
      </c>
      <c r="F2412" s="1" t="str">
        <f>HYPERLINK("http://geochem.nrcan.gc.ca/cdogs/content/agp/agp01500_e.htm", "SO4 | NONE | IEC")</f>
        <v>SO4 | NONE | IEC</v>
      </c>
      <c r="G2412" s="1" t="str">
        <f>HYPERLINK("http://geochem.nrcan.gc.ca/cdogs/content/mth/mth01114_e.htm", "1114")</f>
        <v>1114</v>
      </c>
      <c r="H2412" s="1" t="str">
        <f>HYPERLINK("http://geochem.nrcan.gc.ca/cdogs/content/bdl/bdl210486_e.htm", "210486")</f>
        <v>210486</v>
      </c>
      <c r="I2412" s="1" t="str">
        <f>HYPERLINK("http://geochem.nrcan.gc.ca/cdogs/content/prj/prj210100_e.htm", "210100")</f>
        <v>210100</v>
      </c>
      <c r="J2412" s="1" t="str">
        <f>HYPERLINK("http://geochem.nrcan.gc.ca/cdogs/content/svy/svy210159_e.htm", "210159")</f>
        <v>210159</v>
      </c>
      <c r="L2412" t="s">
        <v>7261</v>
      </c>
      <c r="M2412">
        <v>4.5</v>
      </c>
      <c r="N2412" t="s">
        <v>7261</v>
      </c>
      <c r="O2412" t="s">
        <v>10341</v>
      </c>
      <c r="P2412" t="s">
        <v>10342</v>
      </c>
      <c r="Q2412" t="s">
        <v>10343</v>
      </c>
      <c r="R2412" t="s">
        <v>10344</v>
      </c>
      <c r="T2412" t="s">
        <v>25</v>
      </c>
    </row>
    <row r="2413" spans="1:20" x14ac:dyDescent="0.25">
      <c r="A2413">
        <v>44.568461900000003</v>
      </c>
      <c r="B2413">
        <v>-77.885306499999999</v>
      </c>
      <c r="C2413" s="1" t="str">
        <f>HYPERLINK("http://geochem.nrcan.gc.ca/cdogs/content/kwd/kwd020016_e.htm", "Fluid (lake)")</f>
        <v>Fluid (lake)</v>
      </c>
      <c r="D2413" s="1" t="str">
        <f>HYPERLINK("http://geochem.nrcan.gc.ca/cdogs/content/kwd/kwd080007_e.htm", "Untreated Water")</f>
        <v>Untreated Water</v>
      </c>
      <c r="E2413" s="1" t="str">
        <f>HYPERLINK("http://geochem.nrcan.gc.ca/cdogs/content/dgp/dgp00002_e.htm", "Total")</f>
        <v>Total</v>
      </c>
      <c r="F2413" s="1" t="str">
        <f>HYPERLINK("http://geochem.nrcan.gc.ca/cdogs/content/agp/agp01500_e.htm", "SO4 | NONE | IEC")</f>
        <v>SO4 | NONE | IEC</v>
      </c>
      <c r="G2413" s="1" t="str">
        <f>HYPERLINK("http://geochem.nrcan.gc.ca/cdogs/content/mth/mth01114_e.htm", "1114")</f>
        <v>1114</v>
      </c>
      <c r="H2413" s="1" t="str">
        <f>HYPERLINK("http://geochem.nrcan.gc.ca/cdogs/content/bdl/bdl210486_e.htm", "210486")</f>
        <v>210486</v>
      </c>
      <c r="I2413" s="1" t="str">
        <f>HYPERLINK("http://geochem.nrcan.gc.ca/cdogs/content/prj/prj210100_e.htm", "210100")</f>
        <v>210100</v>
      </c>
      <c r="J2413" s="1" t="str">
        <f>HYPERLINK("http://geochem.nrcan.gc.ca/cdogs/content/svy/svy210159_e.htm", "210159")</f>
        <v>210159</v>
      </c>
      <c r="L2413" t="s">
        <v>8579</v>
      </c>
      <c r="M2413">
        <v>7.7</v>
      </c>
      <c r="N2413" t="s">
        <v>8579</v>
      </c>
      <c r="O2413" t="s">
        <v>10345</v>
      </c>
      <c r="P2413" t="s">
        <v>10346</v>
      </c>
      <c r="Q2413" t="s">
        <v>10347</v>
      </c>
      <c r="R2413" t="s">
        <v>10348</v>
      </c>
      <c r="T2413" t="s">
        <v>25</v>
      </c>
    </row>
    <row r="2414" spans="1:20" x14ac:dyDescent="0.25">
      <c r="A2414">
        <v>44.593135500000002</v>
      </c>
      <c r="B2414">
        <v>-77.913351199999994</v>
      </c>
      <c r="C2414" s="1" t="str">
        <f>HYPERLINK("http://geochem.nrcan.gc.ca/cdogs/content/kwd/kwd020016_e.htm", "Fluid (lake)")</f>
        <v>Fluid (lake)</v>
      </c>
      <c r="D2414" s="1" t="str">
        <f>HYPERLINK("http://geochem.nrcan.gc.ca/cdogs/content/kwd/kwd080007_e.htm", "Untreated Water")</f>
        <v>Untreated Water</v>
      </c>
      <c r="E2414" s="1" t="str">
        <f>HYPERLINK("http://geochem.nrcan.gc.ca/cdogs/content/dgp/dgp00002_e.htm", "Total")</f>
        <v>Total</v>
      </c>
      <c r="F2414" s="1" t="str">
        <f>HYPERLINK("http://geochem.nrcan.gc.ca/cdogs/content/agp/agp01500_e.htm", "SO4 | NONE | IEC")</f>
        <v>SO4 | NONE | IEC</v>
      </c>
      <c r="G2414" s="1" t="str">
        <f>HYPERLINK("http://geochem.nrcan.gc.ca/cdogs/content/mth/mth01114_e.htm", "1114")</f>
        <v>1114</v>
      </c>
      <c r="H2414" s="1" t="str">
        <f>HYPERLINK("http://geochem.nrcan.gc.ca/cdogs/content/bdl/bdl210486_e.htm", "210486")</f>
        <v>210486</v>
      </c>
      <c r="I2414" s="1" t="str">
        <f>HYPERLINK("http://geochem.nrcan.gc.ca/cdogs/content/prj/prj210100_e.htm", "210100")</f>
        <v>210100</v>
      </c>
      <c r="J2414" s="1" t="str">
        <f>HYPERLINK("http://geochem.nrcan.gc.ca/cdogs/content/svy/svy210159_e.htm", "210159")</f>
        <v>210159</v>
      </c>
      <c r="L2414" t="s">
        <v>5468</v>
      </c>
      <c r="M2414">
        <v>7.9</v>
      </c>
      <c r="N2414" t="s">
        <v>5468</v>
      </c>
      <c r="O2414" t="s">
        <v>10349</v>
      </c>
      <c r="P2414" t="s">
        <v>10350</v>
      </c>
      <c r="Q2414" t="s">
        <v>10351</v>
      </c>
      <c r="R2414" t="s">
        <v>10352</v>
      </c>
      <c r="T2414" t="s">
        <v>25</v>
      </c>
    </row>
    <row r="2415" spans="1:20" x14ac:dyDescent="0.25">
      <c r="A2415">
        <v>44.593135500000002</v>
      </c>
      <c r="B2415">
        <v>-77.913351199999994</v>
      </c>
      <c r="C2415" s="1" t="str">
        <f>HYPERLINK("http://geochem.nrcan.gc.ca/cdogs/content/kwd/kwd020016_e.htm", "Fluid (lake)")</f>
        <v>Fluid (lake)</v>
      </c>
      <c r="D2415" s="1" t="str">
        <f>HYPERLINK("http://geochem.nrcan.gc.ca/cdogs/content/kwd/kwd080007_e.htm", "Untreated Water")</f>
        <v>Untreated Water</v>
      </c>
      <c r="E2415" s="1" t="str">
        <f>HYPERLINK("http://geochem.nrcan.gc.ca/cdogs/content/dgp/dgp00002_e.htm", "Total")</f>
        <v>Total</v>
      </c>
      <c r="F2415" s="1" t="str">
        <f>HYPERLINK("http://geochem.nrcan.gc.ca/cdogs/content/agp/agp01500_e.htm", "SO4 | NONE | IEC")</f>
        <v>SO4 | NONE | IEC</v>
      </c>
      <c r="G2415" s="1" t="str">
        <f>HYPERLINK("http://geochem.nrcan.gc.ca/cdogs/content/mth/mth01114_e.htm", "1114")</f>
        <v>1114</v>
      </c>
      <c r="H2415" s="1" t="str">
        <f>HYPERLINK("http://geochem.nrcan.gc.ca/cdogs/content/bdl/bdl210486_e.htm", "210486")</f>
        <v>210486</v>
      </c>
      <c r="I2415" s="1" t="str">
        <f>HYPERLINK("http://geochem.nrcan.gc.ca/cdogs/content/prj/prj210100_e.htm", "210100")</f>
        <v>210100</v>
      </c>
      <c r="J2415" s="1" t="str">
        <f>HYPERLINK("http://geochem.nrcan.gc.ca/cdogs/content/svy/svy210159_e.htm", "210159")</f>
        <v>210159</v>
      </c>
      <c r="L2415" t="s">
        <v>1017</v>
      </c>
      <c r="M2415">
        <v>8</v>
      </c>
      <c r="N2415" t="s">
        <v>1017</v>
      </c>
      <c r="O2415" t="s">
        <v>10349</v>
      </c>
      <c r="P2415" t="s">
        <v>10353</v>
      </c>
      <c r="Q2415" t="s">
        <v>10354</v>
      </c>
      <c r="R2415" t="s">
        <v>10355</v>
      </c>
      <c r="T2415" t="s">
        <v>25</v>
      </c>
    </row>
    <row r="2416" spans="1:20" x14ac:dyDescent="0.25">
      <c r="A2416">
        <v>44.610722199999998</v>
      </c>
      <c r="B2416">
        <v>-77.981453200000004</v>
      </c>
      <c r="C2416" s="1" t="str">
        <f>HYPERLINK("http://geochem.nrcan.gc.ca/cdogs/content/kwd/kwd020016_e.htm", "Fluid (lake)")</f>
        <v>Fluid (lake)</v>
      </c>
      <c r="D2416" s="1" t="str">
        <f>HYPERLINK("http://geochem.nrcan.gc.ca/cdogs/content/kwd/kwd080007_e.htm", "Untreated Water")</f>
        <v>Untreated Water</v>
      </c>
      <c r="E2416" s="1" t="str">
        <f>HYPERLINK("http://geochem.nrcan.gc.ca/cdogs/content/dgp/dgp00002_e.htm", "Total")</f>
        <v>Total</v>
      </c>
      <c r="F2416" s="1" t="str">
        <f>HYPERLINK("http://geochem.nrcan.gc.ca/cdogs/content/agp/agp01500_e.htm", "SO4 | NONE | IEC")</f>
        <v>SO4 | NONE | IEC</v>
      </c>
      <c r="G2416" s="1" t="str">
        <f>HYPERLINK("http://geochem.nrcan.gc.ca/cdogs/content/mth/mth01114_e.htm", "1114")</f>
        <v>1114</v>
      </c>
      <c r="H2416" s="1" t="str">
        <f>HYPERLINK("http://geochem.nrcan.gc.ca/cdogs/content/bdl/bdl210486_e.htm", "210486")</f>
        <v>210486</v>
      </c>
      <c r="I2416" s="1" t="str">
        <f>HYPERLINK("http://geochem.nrcan.gc.ca/cdogs/content/prj/prj210100_e.htm", "210100")</f>
        <v>210100</v>
      </c>
      <c r="J2416" s="1" t="str">
        <f>HYPERLINK("http://geochem.nrcan.gc.ca/cdogs/content/svy/svy210159_e.htm", "210159")</f>
        <v>210159</v>
      </c>
      <c r="L2416" t="s">
        <v>291</v>
      </c>
      <c r="M2416">
        <v>5.0999999999999996</v>
      </c>
      <c r="N2416" t="s">
        <v>291</v>
      </c>
      <c r="O2416" t="s">
        <v>10356</v>
      </c>
      <c r="P2416" t="s">
        <v>10357</v>
      </c>
      <c r="Q2416" t="s">
        <v>10358</v>
      </c>
      <c r="R2416" t="s">
        <v>10359</v>
      </c>
      <c r="T2416" t="s">
        <v>25</v>
      </c>
    </row>
    <row r="2417" spans="1:20" x14ac:dyDescent="0.25">
      <c r="A2417">
        <v>44.6174988</v>
      </c>
      <c r="B2417">
        <v>-77.962528399999997</v>
      </c>
      <c r="C2417" s="1" t="str">
        <f>HYPERLINK("http://geochem.nrcan.gc.ca/cdogs/content/kwd/kwd020016_e.htm", "Fluid (lake)")</f>
        <v>Fluid (lake)</v>
      </c>
      <c r="D2417" s="1" t="str">
        <f>HYPERLINK("http://geochem.nrcan.gc.ca/cdogs/content/kwd/kwd080007_e.htm", "Untreated Water")</f>
        <v>Untreated Water</v>
      </c>
      <c r="E2417" s="1" t="str">
        <f>HYPERLINK("http://geochem.nrcan.gc.ca/cdogs/content/dgp/dgp00002_e.htm", "Total")</f>
        <v>Total</v>
      </c>
      <c r="F2417" s="1" t="str">
        <f>HYPERLINK("http://geochem.nrcan.gc.ca/cdogs/content/agp/agp01500_e.htm", "SO4 | NONE | IEC")</f>
        <v>SO4 | NONE | IEC</v>
      </c>
      <c r="G2417" s="1" t="str">
        <f>HYPERLINK("http://geochem.nrcan.gc.ca/cdogs/content/mth/mth01114_e.htm", "1114")</f>
        <v>1114</v>
      </c>
      <c r="H2417" s="1" t="str">
        <f>HYPERLINK("http://geochem.nrcan.gc.ca/cdogs/content/bdl/bdl210486_e.htm", "210486")</f>
        <v>210486</v>
      </c>
      <c r="I2417" s="1" t="str">
        <f>HYPERLINK("http://geochem.nrcan.gc.ca/cdogs/content/prj/prj210100_e.htm", "210100")</f>
        <v>210100</v>
      </c>
      <c r="J2417" s="1" t="str">
        <f>HYPERLINK("http://geochem.nrcan.gc.ca/cdogs/content/svy/svy210159_e.htm", "210159")</f>
        <v>210159</v>
      </c>
      <c r="L2417" t="s">
        <v>1710</v>
      </c>
      <c r="M2417">
        <v>5.4</v>
      </c>
      <c r="N2417" t="s">
        <v>1710</v>
      </c>
      <c r="O2417" t="s">
        <v>10360</v>
      </c>
      <c r="P2417" t="s">
        <v>10361</v>
      </c>
      <c r="Q2417" t="s">
        <v>10362</v>
      </c>
      <c r="R2417" t="s">
        <v>10363</v>
      </c>
      <c r="T2417" t="s">
        <v>25</v>
      </c>
    </row>
    <row r="2418" spans="1:20" x14ac:dyDescent="0.25">
      <c r="A2418">
        <v>44.612998599999997</v>
      </c>
      <c r="B2418">
        <v>-77.940559100000002</v>
      </c>
      <c r="C2418" s="1" t="str">
        <f>HYPERLINK("http://geochem.nrcan.gc.ca/cdogs/content/kwd/kwd020016_e.htm", "Fluid (lake)")</f>
        <v>Fluid (lake)</v>
      </c>
      <c r="D2418" s="1" t="str">
        <f>HYPERLINK("http://geochem.nrcan.gc.ca/cdogs/content/kwd/kwd080007_e.htm", "Untreated Water")</f>
        <v>Untreated Water</v>
      </c>
      <c r="E2418" s="1" t="str">
        <f>HYPERLINK("http://geochem.nrcan.gc.ca/cdogs/content/dgp/dgp00002_e.htm", "Total")</f>
        <v>Total</v>
      </c>
      <c r="F2418" s="1" t="str">
        <f>HYPERLINK("http://geochem.nrcan.gc.ca/cdogs/content/agp/agp01500_e.htm", "SO4 | NONE | IEC")</f>
        <v>SO4 | NONE | IEC</v>
      </c>
      <c r="G2418" s="1" t="str">
        <f>HYPERLINK("http://geochem.nrcan.gc.ca/cdogs/content/mth/mth01114_e.htm", "1114")</f>
        <v>1114</v>
      </c>
      <c r="H2418" s="1" t="str">
        <f>HYPERLINK("http://geochem.nrcan.gc.ca/cdogs/content/bdl/bdl210486_e.htm", "210486")</f>
        <v>210486</v>
      </c>
      <c r="I2418" s="1" t="str">
        <f>HYPERLINK("http://geochem.nrcan.gc.ca/cdogs/content/prj/prj210100_e.htm", "210100")</f>
        <v>210100</v>
      </c>
      <c r="J2418" s="1" t="str">
        <f>HYPERLINK("http://geochem.nrcan.gc.ca/cdogs/content/svy/svy210159_e.htm", "210159")</f>
        <v>210159</v>
      </c>
      <c r="L2418" t="s">
        <v>1736</v>
      </c>
      <c r="M2418">
        <v>5.2</v>
      </c>
      <c r="N2418" t="s">
        <v>1736</v>
      </c>
      <c r="O2418" t="s">
        <v>10364</v>
      </c>
      <c r="P2418" t="s">
        <v>10365</v>
      </c>
      <c r="Q2418" t="s">
        <v>10366</v>
      </c>
      <c r="R2418" t="s">
        <v>10367</v>
      </c>
      <c r="T2418" t="s">
        <v>25</v>
      </c>
    </row>
    <row r="2419" spans="1:20" x14ac:dyDescent="0.25">
      <c r="A2419">
        <v>44.637382600000002</v>
      </c>
      <c r="B2419">
        <v>-77.963666799999999</v>
      </c>
      <c r="C2419" s="1" t="str">
        <f>HYPERLINK("http://geochem.nrcan.gc.ca/cdogs/content/kwd/kwd020016_e.htm", "Fluid (lake)")</f>
        <v>Fluid (lake)</v>
      </c>
      <c r="D2419" s="1" t="str">
        <f>HYPERLINK("http://geochem.nrcan.gc.ca/cdogs/content/kwd/kwd080007_e.htm", "Untreated Water")</f>
        <v>Untreated Water</v>
      </c>
      <c r="E2419" s="1" t="str">
        <f>HYPERLINK("http://geochem.nrcan.gc.ca/cdogs/content/dgp/dgp00002_e.htm", "Total")</f>
        <v>Total</v>
      </c>
      <c r="F2419" s="1" t="str">
        <f>HYPERLINK("http://geochem.nrcan.gc.ca/cdogs/content/agp/agp01500_e.htm", "SO4 | NONE | IEC")</f>
        <v>SO4 | NONE | IEC</v>
      </c>
      <c r="G2419" s="1" t="str">
        <f>HYPERLINK("http://geochem.nrcan.gc.ca/cdogs/content/mth/mth01114_e.htm", "1114")</f>
        <v>1114</v>
      </c>
      <c r="H2419" s="1" t="str">
        <f>HYPERLINK("http://geochem.nrcan.gc.ca/cdogs/content/bdl/bdl210486_e.htm", "210486")</f>
        <v>210486</v>
      </c>
      <c r="I2419" s="1" t="str">
        <f>HYPERLINK("http://geochem.nrcan.gc.ca/cdogs/content/prj/prj210100_e.htm", "210100")</f>
        <v>210100</v>
      </c>
      <c r="J2419" s="1" t="str">
        <f>HYPERLINK("http://geochem.nrcan.gc.ca/cdogs/content/svy/svy210159_e.htm", "210159")</f>
        <v>210159</v>
      </c>
      <c r="L2419" t="s">
        <v>1710</v>
      </c>
      <c r="M2419">
        <v>5.4</v>
      </c>
      <c r="N2419" t="s">
        <v>1710</v>
      </c>
      <c r="O2419" t="s">
        <v>10368</v>
      </c>
      <c r="P2419" t="s">
        <v>10369</v>
      </c>
      <c r="Q2419" t="s">
        <v>10370</v>
      </c>
      <c r="R2419" t="s">
        <v>10371</v>
      </c>
      <c r="T2419" t="s">
        <v>25</v>
      </c>
    </row>
    <row r="2420" spans="1:20" x14ac:dyDescent="0.25">
      <c r="A2420">
        <v>44.656839699999999</v>
      </c>
      <c r="B2420">
        <v>-77.924121299999996</v>
      </c>
      <c r="C2420" s="1" t="str">
        <f>HYPERLINK("http://geochem.nrcan.gc.ca/cdogs/content/kwd/kwd020016_e.htm", "Fluid (lake)")</f>
        <v>Fluid (lake)</v>
      </c>
      <c r="D2420" s="1" t="str">
        <f>HYPERLINK("http://geochem.nrcan.gc.ca/cdogs/content/kwd/kwd080007_e.htm", "Untreated Water")</f>
        <v>Untreated Water</v>
      </c>
      <c r="E2420" s="1" t="str">
        <f>HYPERLINK("http://geochem.nrcan.gc.ca/cdogs/content/dgp/dgp00002_e.htm", "Total")</f>
        <v>Total</v>
      </c>
      <c r="F2420" s="1" t="str">
        <f>HYPERLINK("http://geochem.nrcan.gc.ca/cdogs/content/agp/agp01500_e.htm", "SO4 | NONE | IEC")</f>
        <v>SO4 | NONE | IEC</v>
      </c>
      <c r="G2420" s="1" t="str">
        <f>HYPERLINK("http://geochem.nrcan.gc.ca/cdogs/content/mth/mth01114_e.htm", "1114")</f>
        <v>1114</v>
      </c>
      <c r="H2420" s="1" t="str">
        <f>HYPERLINK("http://geochem.nrcan.gc.ca/cdogs/content/bdl/bdl210486_e.htm", "210486")</f>
        <v>210486</v>
      </c>
      <c r="I2420" s="1" t="str">
        <f>HYPERLINK("http://geochem.nrcan.gc.ca/cdogs/content/prj/prj210100_e.htm", "210100")</f>
        <v>210100</v>
      </c>
      <c r="J2420" s="1" t="str">
        <f>HYPERLINK("http://geochem.nrcan.gc.ca/cdogs/content/svy/svy210159_e.htm", "210159")</f>
        <v>210159</v>
      </c>
      <c r="L2420" t="s">
        <v>1736</v>
      </c>
      <c r="M2420">
        <v>5.2</v>
      </c>
      <c r="N2420" t="s">
        <v>1736</v>
      </c>
      <c r="O2420" t="s">
        <v>10372</v>
      </c>
      <c r="P2420" t="s">
        <v>10373</v>
      </c>
      <c r="Q2420" t="s">
        <v>10374</v>
      </c>
      <c r="R2420" t="s">
        <v>10375</v>
      </c>
      <c r="T2420" t="s">
        <v>25</v>
      </c>
    </row>
    <row r="2421" spans="1:20" x14ac:dyDescent="0.25">
      <c r="A2421">
        <v>44.641985599999998</v>
      </c>
      <c r="B2421">
        <v>-77.893755100000007</v>
      </c>
      <c r="C2421" s="1" t="str">
        <f>HYPERLINK("http://geochem.nrcan.gc.ca/cdogs/content/kwd/kwd020016_e.htm", "Fluid (lake)")</f>
        <v>Fluid (lake)</v>
      </c>
      <c r="D2421" s="1" t="str">
        <f>HYPERLINK("http://geochem.nrcan.gc.ca/cdogs/content/kwd/kwd080007_e.htm", "Untreated Water")</f>
        <v>Untreated Water</v>
      </c>
      <c r="E2421" s="1" t="str">
        <f>HYPERLINK("http://geochem.nrcan.gc.ca/cdogs/content/dgp/dgp00002_e.htm", "Total")</f>
        <v>Total</v>
      </c>
      <c r="F2421" s="1" t="str">
        <f>HYPERLINK("http://geochem.nrcan.gc.ca/cdogs/content/agp/agp01500_e.htm", "SO4 | NONE | IEC")</f>
        <v>SO4 | NONE | IEC</v>
      </c>
      <c r="G2421" s="1" t="str">
        <f>HYPERLINK("http://geochem.nrcan.gc.ca/cdogs/content/mth/mth01114_e.htm", "1114")</f>
        <v>1114</v>
      </c>
      <c r="H2421" s="1" t="str">
        <f>HYPERLINK("http://geochem.nrcan.gc.ca/cdogs/content/bdl/bdl210486_e.htm", "210486")</f>
        <v>210486</v>
      </c>
      <c r="I2421" s="1" t="str">
        <f>HYPERLINK("http://geochem.nrcan.gc.ca/cdogs/content/prj/prj210100_e.htm", "210100")</f>
        <v>210100</v>
      </c>
      <c r="J2421" s="1" t="str">
        <f>HYPERLINK("http://geochem.nrcan.gc.ca/cdogs/content/svy/svy210159_e.htm", "210159")</f>
        <v>210159</v>
      </c>
      <c r="L2421" t="s">
        <v>7261</v>
      </c>
      <c r="M2421">
        <v>4.5</v>
      </c>
      <c r="N2421" t="s">
        <v>7261</v>
      </c>
      <c r="O2421" t="s">
        <v>10376</v>
      </c>
      <c r="P2421" t="s">
        <v>10377</v>
      </c>
      <c r="Q2421" t="s">
        <v>10378</v>
      </c>
      <c r="R2421" t="s">
        <v>10379</v>
      </c>
      <c r="T2421" t="s">
        <v>25</v>
      </c>
    </row>
    <row r="2422" spans="1:20" x14ac:dyDescent="0.25">
      <c r="A2422">
        <v>44.628351199999997</v>
      </c>
      <c r="B2422">
        <v>-77.856481000000002</v>
      </c>
      <c r="C2422" s="1" t="str">
        <f>HYPERLINK("http://geochem.nrcan.gc.ca/cdogs/content/kwd/kwd020016_e.htm", "Fluid (lake)")</f>
        <v>Fluid (lake)</v>
      </c>
      <c r="D2422" s="1" t="str">
        <f>HYPERLINK("http://geochem.nrcan.gc.ca/cdogs/content/kwd/kwd080007_e.htm", "Untreated Water")</f>
        <v>Untreated Water</v>
      </c>
      <c r="E2422" s="1" t="str">
        <f>HYPERLINK("http://geochem.nrcan.gc.ca/cdogs/content/dgp/dgp00002_e.htm", "Total")</f>
        <v>Total</v>
      </c>
      <c r="F2422" s="1" t="str">
        <f>HYPERLINK("http://geochem.nrcan.gc.ca/cdogs/content/agp/agp01500_e.htm", "SO4 | NONE | IEC")</f>
        <v>SO4 | NONE | IEC</v>
      </c>
      <c r="G2422" s="1" t="str">
        <f>HYPERLINK("http://geochem.nrcan.gc.ca/cdogs/content/mth/mth01114_e.htm", "1114")</f>
        <v>1114</v>
      </c>
      <c r="H2422" s="1" t="str">
        <f>HYPERLINK("http://geochem.nrcan.gc.ca/cdogs/content/bdl/bdl210486_e.htm", "210486")</f>
        <v>210486</v>
      </c>
      <c r="I2422" s="1" t="str">
        <f>HYPERLINK("http://geochem.nrcan.gc.ca/cdogs/content/prj/prj210100_e.htm", "210100")</f>
        <v>210100</v>
      </c>
      <c r="J2422" s="1" t="str">
        <f>HYPERLINK("http://geochem.nrcan.gc.ca/cdogs/content/svy/svy210159_e.htm", "210159")</f>
        <v>210159</v>
      </c>
      <c r="L2422" t="s">
        <v>6982</v>
      </c>
      <c r="M2422">
        <v>2</v>
      </c>
      <c r="N2422" t="s">
        <v>6982</v>
      </c>
      <c r="O2422" t="s">
        <v>10380</v>
      </c>
      <c r="P2422" t="s">
        <v>10381</v>
      </c>
      <c r="Q2422" t="s">
        <v>10382</v>
      </c>
      <c r="R2422" t="s">
        <v>10383</v>
      </c>
      <c r="T2422" t="s">
        <v>25</v>
      </c>
    </row>
    <row r="2423" spans="1:20" x14ac:dyDescent="0.25">
      <c r="A2423">
        <v>44.6513031</v>
      </c>
      <c r="B2423">
        <v>-77.845501499999997</v>
      </c>
      <c r="C2423" s="1" t="str">
        <f>HYPERLINK("http://geochem.nrcan.gc.ca/cdogs/content/kwd/kwd020016_e.htm", "Fluid (lake)")</f>
        <v>Fluid (lake)</v>
      </c>
      <c r="D2423" s="1" t="str">
        <f>HYPERLINK("http://geochem.nrcan.gc.ca/cdogs/content/kwd/kwd080007_e.htm", "Untreated Water")</f>
        <v>Untreated Water</v>
      </c>
      <c r="E2423" s="1" t="str">
        <f>HYPERLINK("http://geochem.nrcan.gc.ca/cdogs/content/dgp/dgp00002_e.htm", "Total")</f>
        <v>Total</v>
      </c>
      <c r="F2423" s="1" t="str">
        <f>HYPERLINK("http://geochem.nrcan.gc.ca/cdogs/content/agp/agp01500_e.htm", "SO4 | NONE | IEC")</f>
        <v>SO4 | NONE | IEC</v>
      </c>
      <c r="G2423" s="1" t="str">
        <f>HYPERLINK("http://geochem.nrcan.gc.ca/cdogs/content/mth/mth01114_e.htm", "1114")</f>
        <v>1114</v>
      </c>
      <c r="H2423" s="1" t="str">
        <f>HYPERLINK("http://geochem.nrcan.gc.ca/cdogs/content/bdl/bdl210486_e.htm", "210486")</f>
        <v>210486</v>
      </c>
      <c r="I2423" s="1" t="str">
        <f>HYPERLINK("http://geochem.nrcan.gc.ca/cdogs/content/prj/prj210100_e.htm", "210100")</f>
        <v>210100</v>
      </c>
      <c r="J2423" s="1" t="str">
        <f>HYPERLINK("http://geochem.nrcan.gc.ca/cdogs/content/svy/svy210159_e.htm", "210159")</f>
        <v>210159</v>
      </c>
      <c r="L2423" t="s">
        <v>1243</v>
      </c>
      <c r="M2423">
        <v>1.9</v>
      </c>
      <c r="N2423" t="s">
        <v>1243</v>
      </c>
      <c r="O2423" t="s">
        <v>10384</v>
      </c>
      <c r="P2423" t="s">
        <v>10385</v>
      </c>
      <c r="Q2423" t="s">
        <v>10386</v>
      </c>
      <c r="R2423" t="s">
        <v>10387</v>
      </c>
      <c r="T2423" t="s">
        <v>25</v>
      </c>
    </row>
    <row r="2424" spans="1:20" x14ac:dyDescent="0.25">
      <c r="C2424" t="s">
        <v>4746</v>
      </c>
      <c r="D2424" t="s">
        <v>4747</v>
      </c>
      <c r="E2424" s="1" t="str">
        <f>HYPERLINK("http://geochem.nrcan.gc.ca/cdogs/content/dgp/dgp00002_e.htm", "Total")</f>
        <v>Total</v>
      </c>
      <c r="F2424" s="1" t="str">
        <f>HYPERLINK("http://geochem.nrcan.gc.ca/cdogs/content/agp/agp01500_e.htm", "SO4 | NONE | IEC")</f>
        <v>SO4 | NONE | IEC</v>
      </c>
      <c r="G2424" s="1" t="str">
        <f>HYPERLINK("http://geochem.nrcan.gc.ca/cdogs/content/mth/mth01114_e.htm", "1114")</f>
        <v>1114</v>
      </c>
      <c r="H2424" s="1" t="str">
        <f>HYPERLINK("http://geochem.nrcan.gc.ca/cdogs/content/bdl/bdl210486_e.htm", "210486")</f>
        <v>210486</v>
      </c>
      <c r="L2424" t="s">
        <v>184</v>
      </c>
      <c r="M2424">
        <v>9.3000000000000007</v>
      </c>
      <c r="N2424">
        <v>9.3000000000000007</v>
      </c>
      <c r="Q2424" t="s">
        <v>10388</v>
      </c>
      <c r="R2424" t="s">
        <v>10389</v>
      </c>
      <c r="T2424">
        <v>0</v>
      </c>
    </row>
    <row r="2425" spans="1:20" x14ac:dyDescent="0.25">
      <c r="A2425">
        <v>44.641569400000002</v>
      </c>
      <c r="B2425">
        <v>-77.792406400000004</v>
      </c>
      <c r="C2425" s="1" t="str">
        <f>HYPERLINK("http://geochem.nrcan.gc.ca/cdogs/content/kwd/kwd020016_e.htm", "Fluid (lake)")</f>
        <v>Fluid (lake)</v>
      </c>
      <c r="D2425" s="1" t="str">
        <f>HYPERLINK("http://geochem.nrcan.gc.ca/cdogs/content/kwd/kwd080007_e.htm", "Untreated Water")</f>
        <v>Untreated Water</v>
      </c>
      <c r="E2425" s="1" t="str">
        <f>HYPERLINK("http://geochem.nrcan.gc.ca/cdogs/content/dgp/dgp00002_e.htm", "Total")</f>
        <v>Total</v>
      </c>
      <c r="F2425" s="1" t="str">
        <f>HYPERLINK("http://geochem.nrcan.gc.ca/cdogs/content/agp/agp01500_e.htm", "SO4 | NONE | IEC")</f>
        <v>SO4 | NONE | IEC</v>
      </c>
      <c r="G2425" s="1" t="str">
        <f>HYPERLINK("http://geochem.nrcan.gc.ca/cdogs/content/mth/mth01114_e.htm", "1114")</f>
        <v>1114</v>
      </c>
      <c r="H2425" s="1" t="str">
        <f>HYPERLINK("http://geochem.nrcan.gc.ca/cdogs/content/bdl/bdl210486_e.htm", "210486")</f>
        <v>210486</v>
      </c>
      <c r="I2425" s="1" t="str">
        <f>HYPERLINK("http://geochem.nrcan.gc.ca/cdogs/content/prj/prj210100_e.htm", "210100")</f>
        <v>210100</v>
      </c>
      <c r="J2425" s="1" t="str">
        <f>HYPERLINK("http://geochem.nrcan.gc.ca/cdogs/content/svy/svy210159_e.htm", "210159")</f>
        <v>210159</v>
      </c>
      <c r="L2425" t="s">
        <v>4918</v>
      </c>
      <c r="M2425">
        <v>14.2</v>
      </c>
      <c r="N2425" t="s">
        <v>4918</v>
      </c>
      <c r="O2425" t="s">
        <v>10390</v>
      </c>
      <c r="P2425" t="s">
        <v>10391</v>
      </c>
      <c r="Q2425" t="s">
        <v>10392</v>
      </c>
      <c r="R2425" t="s">
        <v>10393</v>
      </c>
      <c r="T2425" t="s">
        <v>25</v>
      </c>
    </row>
    <row r="2426" spans="1:20" x14ac:dyDescent="0.25">
      <c r="A2426">
        <v>44.613035000000004</v>
      </c>
      <c r="B2426">
        <v>-77.742137099999994</v>
      </c>
      <c r="C2426" s="1" t="str">
        <f>HYPERLINK("http://geochem.nrcan.gc.ca/cdogs/content/kwd/kwd020016_e.htm", "Fluid (lake)")</f>
        <v>Fluid (lake)</v>
      </c>
      <c r="D2426" s="1" t="str">
        <f>HYPERLINK("http://geochem.nrcan.gc.ca/cdogs/content/kwd/kwd080007_e.htm", "Untreated Water")</f>
        <v>Untreated Water</v>
      </c>
      <c r="E2426" s="1" t="str">
        <f>HYPERLINK("http://geochem.nrcan.gc.ca/cdogs/content/dgp/dgp00002_e.htm", "Total")</f>
        <v>Total</v>
      </c>
      <c r="F2426" s="1" t="str">
        <f>HYPERLINK("http://geochem.nrcan.gc.ca/cdogs/content/agp/agp01500_e.htm", "SO4 | NONE | IEC")</f>
        <v>SO4 | NONE | IEC</v>
      </c>
      <c r="G2426" s="1" t="str">
        <f>HYPERLINK("http://geochem.nrcan.gc.ca/cdogs/content/mth/mth01114_e.htm", "1114")</f>
        <v>1114</v>
      </c>
      <c r="H2426" s="1" t="str">
        <f>HYPERLINK("http://geochem.nrcan.gc.ca/cdogs/content/bdl/bdl210486_e.htm", "210486")</f>
        <v>210486</v>
      </c>
      <c r="I2426" s="1" t="str">
        <f>HYPERLINK("http://geochem.nrcan.gc.ca/cdogs/content/prj/prj210100_e.htm", "210100")</f>
        <v>210100</v>
      </c>
      <c r="J2426" s="1" t="str">
        <f>HYPERLINK("http://geochem.nrcan.gc.ca/cdogs/content/svy/svy210159_e.htm", "210159")</f>
        <v>210159</v>
      </c>
      <c r="L2426" t="s">
        <v>314</v>
      </c>
      <c r="M2426">
        <v>7.6</v>
      </c>
      <c r="N2426" t="s">
        <v>314</v>
      </c>
      <c r="O2426" t="s">
        <v>10394</v>
      </c>
      <c r="P2426" t="s">
        <v>10395</v>
      </c>
      <c r="Q2426" t="s">
        <v>10396</v>
      </c>
      <c r="R2426" t="s">
        <v>10397</v>
      </c>
      <c r="T2426" t="s">
        <v>25</v>
      </c>
    </row>
    <row r="2427" spans="1:20" x14ac:dyDescent="0.25">
      <c r="A2427">
        <v>44.587370800000002</v>
      </c>
      <c r="B2427">
        <v>-77.761085600000001</v>
      </c>
      <c r="C2427" s="1" t="str">
        <f>HYPERLINK("http://geochem.nrcan.gc.ca/cdogs/content/kwd/kwd020016_e.htm", "Fluid (lake)")</f>
        <v>Fluid (lake)</v>
      </c>
      <c r="D2427" s="1" t="str">
        <f>HYPERLINK("http://geochem.nrcan.gc.ca/cdogs/content/kwd/kwd080007_e.htm", "Untreated Water")</f>
        <v>Untreated Water</v>
      </c>
      <c r="E2427" s="1" t="str">
        <f>HYPERLINK("http://geochem.nrcan.gc.ca/cdogs/content/dgp/dgp00002_e.htm", "Total")</f>
        <v>Total</v>
      </c>
      <c r="F2427" s="1" t="str">
        <f>HYPERLINK("http://geochem.nrcan.gc.ca/cdogs/content/agp/agp01500_e.htm", "SO4 | NONE | IEC")</f>
        <v>SO4 | NONE | IEC</v>
      </c>
      <c r="G2427" s="1" t="str">
        <f>HYPERLINK("http://geochem.nrcan.gc.ca/cdogs/content/mth/mth01114_e.htm", "1114")</f>
        <v>1114</v>
      </c>
      <c r="H2427" s="1" t="str">
        <f>HYPERLINK("http://geochem.nrcan.gc.ca/cdogs/content/bdl/bdl210486_e.htm", "210486")</f>
        <v>210486</v>
      </c>
      <c r="I2427" s="1" t="str">
        <f>HYPERLINK("http://geochem.nrcan.gc.ca/cdogs/content/prj/prj210100_e.htm", "210100")</f>
        <v>210100</v>
      </c>
      <c r="J2427" s="1" t="str">
        <f>HYPERLINK("http://geochem.nrcan.gc.ca/cdogs/content/svy/svy210159_e.htm", "210159")</f>
        <v>210159</v>
      </c>
      <c r="L2427" t="s">
        <v>2458</v>
      </c>
      <c r="M2427">
        <v>8.3000000000000007</v>
      </c>
      <c r="N2427" t="s">
        <v>2458</v>
      </c>
      <c r="O2427" t="s">
        <v>10398</v>
      </c>
      <c r="P2427" t="s">
        <v>10399</v>
      </c>
      <c r="Q2427" t="s">
        <v>10400</v>
      </c>
      <c r="R2427" t="s">
        <v>10401</v>
      </c>
      <c r="T2427" t="s">
        <v>25</v>
      </c>
    </row>
    <row r="2428" spans="1:20" x14ac:dyDescent="0.25">
      <c r="A2428">
        <v>44.637574700000002</v>
      </c>
      <c r="B2428">
        <v>-77.617207899999997</v>
      </c>
      <c r="C2428" s="1" t="str">
        <f>HYPERLINK("http://geochem.nrcan.gc.ca/cdogs/content/kwd/kwd020016_e.htm", "Fluid (lake)")</f>
        <v>Fluid (lake)</v>
      </c>
      <c r="D2428" s="1" t="str">
        <f>HYPERLINK("http://geochem.nrcan.gc.ca/cdogs/content/kwd/kwd080007_e.htm", "Untreated Water")</f>
        <v>Untreated Water</v>
      </c>
      <c r="E2428" s="1" t="str">
        <f>HYPERLINK("http://geochem.nrcan.gc.ca/cdogs/content/dgp/dgp00002_e.htm", "Total")</f>
        <v>Total</v>
      </c>
      <c r="F2428" s="1" t="str">
        <f>HYPERLINK("http://geochem.nrcan.gc.ca/cdogs/content/agp/agp01500_e.htm", "SO4 | NONE | IEC")</f>
        <v>SO4 | NONE | IEC</v>
      </c>
      <c r="G2428" s="1" t="str">
        <f>HYPERLINK("http://geochem.nrcan.gc.ca/cdogs/content/mth/mth01114_e.htm", "1114")</f>
        <v>1114</v>
      </c>
      <c r="H2428" s="1" t="str">
        <f>HYPERLINK("http://geochem.nrcan.gc.ca/cdogs/content/bdl/bdl210486_e.htm", "210486")</f>
        <v>210486</v>
      </c>
      <c r="I2428" s="1" t="str">
        <f>HYPERLINK("http://geochem.nrcan.gc.ca/cdogs/content/prj/prj210100_e.htm", "210100")</f>
        <v>210100</v>
      </c>
      <c r="J2428" s="1" t="str">
        <f>HYPERLINK("http://geochem.nrcan.gc.ca/cdogs/content/svy/svy210159_e.htm", "210159")</f>
        <v>210159</v>
      </c>
      <c r="L2428" t="s">
        <v>3259</v>
      </c>
      <c r="M2428">
        <v>2.9</v>
      </c>
      <c r="N2428" t="s">
        <v>3259</v>
      </c>
      <c r="O2428" t="s">
        <v>10402</v>
      </c>
      <c r="P2428" t="s">
        <v>10403</v>
      </c>
      <c r="Q2428" t="s">
        <v>10404</v>
      </c>
      <c r="R2428" t="s">
        <v>10405</v>
      </c>
      <c r="T2428" t="s">
        <v>25</v>
      </c>
    </row>
    <row r="2429" spans="1:20" x14ac:dyDescent="0.25">
      <c r="A2429">
        <v>44.649487299999997</v>
      </c>
      <c r="B2429">
        <v>-77.723677600000002</v>
      </c>
      <c r="C2429" s="1" t="str">
        <f>HYPERLINK("http://geochem.nrcan.gc.ca/cdogs/content/kwd/kwd020016_e.htm", "Fluid (lake)")</f>
        <v>Fluid (lake)</v>
      </c>
      <c r="D2429" s="1" t="str">
        <f>HYPERLINK("http://geochem.nrcan.gc.ca/cdogs/content/kwd/kwd080007_e.htm", "Untreated Water")</f>
        <v>Untreated Water</v>
      </c>
      <c r="E2429" s="1" t="str">
        <f>HYPERLINK("http://geochem.nrcan.gc.ca/cdogs/content/dgp/dgp00002_e.htm", "Total")</f>
        <v>Total</v>
      </c>
      <c r="F2429" s="1" t="str">
        <f>HYPERLINK("http://geochem.nrcan.gc.ca/cdogs/content/agp/agp01500_e.htm", "SO4 | NONE | IEC")</f>
        <v>SO4 | NONE | IEC</v>
      </c>
      <c r="G2429" s="1" t="str">
        <f>HYPERLINK("http://geochem.nrcan.gc.ca/cdogs/content/mth/mth01114_e.htm", "1114")</f>
        <v>1114</v>
      </c>
      <c r="H2429" s="1" t="str">
        <f>HYPERLINK("http://geochem.nrcan.gc.ca/cdogs/content/bdl/bdl210486_e.htm", "210486")</f>
        <v>210486</v>
      </c>
      <c r="I2429" s="1" t="str">
        <f>HYPERLINK("http://geochem.nrcan.gc.ca/cdogs/content/prj/prj210100_e.htm", "210100")</f>
        <v>210100</v>
      </c>
      <c r="J2429" s="1" t="str">
        <f>HYPERLINK("http://geochem.nrcan.gc.ca/cdogs/content/svy/svy210159_e.htm", "210159")</f>
        <v>210159</v>
      </c>
      <c r="L2429" t="s">
        <v>209</v>
      </c>
      <c r="M2429">
        <v>6.3</v>
      </c>
      <c r="N2429" t="s">
        <v>209</v>
      </c>
      <c r="O2429" t="s">
        <v>10406</v>
      </c>
      <c r="P2429" t="s">
        <v>10407</v>
      </c>
      <c r="Q2429" t="s">
        <v>10408</v>
      </c>
      <c r="R2429" t="s">
        <v>10409</v>
      </c>
      <c r="T2429" t="s">
        <v>25</v>
      </c>
    </row>
    <row r="2430" spans="1:20" x14ac:dyDescent="0.25">
      <c r="A2430">
        <v>44.689985499999999</v>
      </c>
      <c r="B2430">
        <v>-77.783905799999999</v>
      </c>
      <c r="C2430" s="1" t="str">
        <f>HYPERLINK("http://geochem.nrcan.gc.ca/cdogs/content/kwd/kwd020016_e.htm", "Fluid (lake)")</f>
        <v>Fluid (lake)</v>
      </c>
      <c r="D2430" s="1" t="str">
        <f>HYPERLINK("http://geochem.nrcan.gc.ca/cdogs/content/kwd/kwd080007_e.htm", "Untreated Water")</f>
        <v>Untreated Water</v>
      </c>
      <c r="E2430" s="1" t="str">
        <f>HYPERLINK("http://geochem.nrcan.gc.ca/cdogs/content/dgp/dgp00002_e.htm", "Total")</f>
        <v>Total</v>
      </c>
      <c r="F2430" s="1" t="str">
        <f>HYPERLINK("http://geochem.nrcan.gc.ca/cdogs/content/agp/agp01500_e.htm", "SO4 | NONE | IEC")</f>
        <v>SO4 | NONE | IEC</v>
      </c>
      <c r="G2430" s="1" t="str">
        <f>HYPERLINK("http://geochem.nrcan.gc.ca/cdogs/content/mth/mth01114_e.htm", "1114")</f>
        <v>1114</v>
      </c>
      <c r="H2430" s="1" t="str">
        <f>HYPERLINK("http://geochem.nrcan.gc.ca/cdogs/content/bdl/bdl210486_e.htm", "210486")</f>
        <v>210486</v>
      </c>
      <c r="I2430" s="1" t="str">
        <f>HYPERLINK("http://geochem.nrcan.gc.ca/cdogs/content/prj/prj210100_e.htm", "210100")</f>
        <v>210100</v>
      </c>
      <c r="J2430" s="1" t="str">
        <f>HYPERLINK("http://geochem.nrcan.gc.ca/cdogs/content/svy/svy210159_e.htm", "210159")</f>
        <v>210159</v>
      </c>
      <c r="L2430" t="s">
        <v>276</v>
      </c>
      <c r="M2430">
        <v>4</v>
      </c>
      <c r="N2430" t="s">
        <v>276</v>
      </c>
      <c r="O2430" t="s">
        <v>10410</v>
      </c>
      <c r="P2430" t="s">
        <v>10411</v>
      </c>
      <c r="Q2430" t="s">
        <v>10412</v>
      </c>
      <c r="R2430" t="s">
        <v>10413</v>
      </c>
      <c r="T2430" t="s">
        <v>25</v>
      </c>
    </row>
    <row r="2431" spans="1:20" x14ac:dyDescent="0.25">
      <c r="A2431">
        <v>44.708692800000001</v>
      </c>
      <c r="B2431">
        <v>-77.815088099999997</v>
      </c>
      <c r="C2431" s="1" t="str">
        <f>HYPERLINK("http://geochem.nrcan.gc.ca/cdogs/content/kwd/kwd020016_e.htm", "Fluid (lake)")</f>
        <v>Fluid (lake)</v>
      </c>
      <c r="D2431" s="1" t="str">
        <f>HYPERLINK("http://geochem.nrcan.gc.ca/cdogs/content/kwd/kwd080007_e.htm", "Untreated Water")</f>
        <v>Untreated Water</v>
      </c>
      <c r="E2431" s="1" t="str">
        <f>HYPERLINK("http://geochem.nrcan.gc.ca/cdogs/content/dgp/dgp00002_e.htm", "Total")</f>
        <v>Total</v>
      </c>
      <c r="F2431" s="1" t="str">
        <f>HYPERLINK("http://geochem.nrcan.gc.ca/cdogs/content/agp/agp01500_e.htm", "SO4 | NONE | IEC")</f>
        <v>SO4 | NONE | IEC</v>
      </c>
      <c r="G2431" s="1" t="str">
        <f>HYPERLINK("http://geochem.nrcan.gc.ca/cdogs/content/mth/mth01114_e.htm", "1114")</f>
        <v>1114</v>
      </c>
      <c r="H2431" s="1" t="str">
        <f>HYPERLINK("http://geochem.nrcan.gc.ca/cdogs/content/bdl/bdl210486_e.htm", "210486")</f>
        <v>210486</v>
      </c>
      <c r="I2431" s="1" t="str">
        <f>HYPERLINK("http://geochem.nrcan.gc.ca/cdogs/content/prj/prj210100_e.htm", "210100")</f>
        <v>210100</v>
      </c>
      <c r="J2431" s="1" t="str">
        <f>HYPERLINK("http://geochem.nrcan.gc.ca/cdogs/content/svy/svy210159_e.htm", "210159")</f>
        <v>210159</v>
      </c>
      <c r="L2431" t="s">
        <v>2038</v>
      </c>
      <c r="M2431">
        <v>17.100000000000001</v>
      </c>
      <c r="N2431" t="s">
        <v>2038</v>
      </c>
      <c r="O2431" t="s">
        <v>10414</v>
      </c>
      <c r="P2431" t="s">
        <v>10415</v>
      </c>
      <c r="Q2431" t="s">
        <v>10416</v>
      </c>
      <c r="R2431" t="s">
        <v>10417</v>
      </c>
      <c r="T2431" t="s">
        <v>25</v>
      </c>
    </row>
    <row r="2432" spans="1:20" x14ac:dyDescent="0.25">
      <c r="A2432">
        <v>44.713611999999998</v>
      </c>
      <c r="B2432">
        <v>-77.837104999999994</v>
      </c>
      <c r="C2432" s="1" t="str">
        <f>HYPERLINK("http://geochem.nrcan.gc.ca/cdogs/content/kwd/kwd020016_e.htm", "Fluid (lake)")</f>
        <v>Fluid (lake)</v>
      </c>
      <c r="D2432" s="1" t="str">
        <f>HYPERLINK("http://geochem.nrcan.gc.ca/cdogs/content/kwd/kwd080007_e.htm", "Untreated Water")</f>
        <v>Untreated Water</v>
      </c>
      <c r="E2432" s="1" t="str">
        <f>HYPERLINK("http://geochem.nrcan.gc.ca/cdogs/content/dgp/dgp00002_e.htm", "Total")</f>
        <v>Total</v>
      </c>
      <c r="F2432" s="1" t="str">
        <f>HYPERLINK("http://geochem.nrcan.gc.ca/cdogs/content/agp/agp01500_e.htm", "SO4 | NONE | IEC")</f>
        <v>SO4 | NONE | IEC</v>
      </c>
      <c r="G2432" s="1" t="str">
        <f>HYPERLINK("http://geochem.nrcan.gc.ca/cdogs/content/mth/mth01114_e.htm", "1114")</f>
        <v>1114</v>
      </c>
      <c r="H2432" s="1" t="str">
        <f>HYPERLINK("http://geochem.nrcan.gc.ca/cdogs/content/bdl/bdl210486_e.htm", "210486")</f>
        <v>210486</v>
      </c>
      <c r="I2432" s="1" t="str">
        <f>HYPERLINK("http://geochem.nrcan.gc.ca/cdogs/content/prj/prj210100_e.htm", "210100")</f>
        <v>210100</v>
      </c>
      <c r="J2432" s="1" t="str">
        <f>HYPERLINK("http://geochem.nrcan.gc.ca/cdogs/content/svy/svy210159_e.htm", "210159")</f>
        <v>210159</v>
      </c>
      <c r="L2432" t="s">
        <v>36</v>
      </c>
      <c r="M2432">
        <v>17.2</v>
      </c>
      <c r="N2432" t="s">
        <v>36</v>
      </c>
      <c r="O2432" t="s">
        <v>10418</v>
      </c>
      <c r="P2432" t="s">
        <v>10419</v>
      </c>
      <c r="Q2432" t="s">
        <v>10420</v>
      </c>
      <c r="R2432" t="s">
        <v>10421</v>
      </c>
      <c r="T2432" t="s">
        <v>25</v>
      </c>
    </row>
    <row r="2433" spans="1:20" x14ac:dyDescent="0.25">
      <c r="A2433">
        <v>44.704396099999997</v>
      </c>
      <c r="B2433">
        <v>-77.873234800000006</v>
      </c>
      <c r="C2433" s="1" t="str">
        <f>HYPERLINK("http://geochem.nrcan.gc.ca/cdogs/content/kwd/kwd020016_e.htm", "Fluid (lake)")</f>
        <v>Fluid (lake)</v>
      </c>
      <c r="D2433" s="1" t="str">
        <f>HYPERLINK("http://geochem.nrcan.gc.ca/cdogs/content/kwd/kwd080007_e.htm", "Untreated Water")</f>
        <v>Untreated Water</v>
      </c>
      <c r="E2433" s="1" t="str">
        <f>HYPERLINK("http://geochem.nrcan.gc.ca/cdogs/content/dgp/dgp00002_e.htm", "Total")</f>
        <v>Total</v>
      </c>
      <c r="F2433" s="1" t="str">
        <f>HYPERLINK("http://geochem.nrcan.gc.ca/cdogs/content/agp/agp01500_e.htm", "SO4 | NONE | IEC")</f>
        <v>SO4 | NONE | IEC</v>
      </c>
      <c r="G2433" s="1" t="str">
        <f>HYPERLINK("http://geochem.nrcan.gc.ca/cdogs/content/mth/mth01114_e.htm", "1114")</f>
        <v>1114</v>
      </c>
      <c r="H2433" s="1" t="str">
        <f>HYPERLINK("http://geochem.nrcan.gc.ca/cdogs/content/bdl/bdl210486_e.htm", "210486")</f>
        <v>210486</v>
      </c>
      <c r="I2433" s="1" t="str">
        <f>HYPERLINK("http://geochem.nrcan.gc.ca/cdogs/content/prj/prj210100_e.htm", "210100")</f>
        <v>210100</v>
      </c>
      <c r="J2433" s="1" t="str">
        <f>HYPERLINK("http://geochem.nrcan.gc.ca/cdogs/content/svy/svy210159_e.htm", "210159")</f>
        <v>210159</v>
      </c>
      <c r="L2433" t="s">
        <v>801</v>
      </c>
      <c r="M2433">
        <v>6.5</v>
      </c>
      <c r="N2433" t="s">
        <v>801</v>
      </c>
      <c r="O2433" t="s">
        <v>10422</v>
      </c>
      <c r="P2433" t="s">
        <v>10423</v>
      </c>
      <c r="Q2433" t="s">
        <v>10424</v>
      </c>
      <c r="R2433" t="s">
        <v>10425</v>
      </c>
      <c r="T2433" t="s">
        <v>25</v>
      </c>
    </row>
    <row r="2434" spans="1:20" x14ac:dyDescent="0.25">
      <c r="A2434">
        <v>44.677358400000003</v>
      </c>
      <c r="B2434">
        <v>-77.890822700000001</v>
      </c>
      <c r="C2434" s="1" t="str">
        <f>HYPERLINK("http://geochem.nrcan.gc.ca/cdogs/content/kwd/kwd020016_e.htm", "Fluid (lake)")</f>
        <v>Fluid (lake)</v>
      </c>
      <c r="D2434" s="1" t="str">
        <f>HYPERLINK("http://geochem.nrcan.gc.ca/cdogs/content/kwd/kwd080007_e.htm", "Untreated Water")</f>
        <v>Untreated Water</v>
      </c>
      <c r="E2434" s="1" t="str">
        <f>HYPERLINK("http://geochem.nrcan.gc.ca/cdogs/content/dgp/dgp00002_e.htm", "Total")</f>
        <v>Total</v>
      </c>
      <c r="F2434" s="1" t="str">
        <f>HYPERLINK("http://geochem.nrcan.gc.ca/cdogs/content/agp/agp01500_e.htm", "SO4 | NONE | IEC")</f>
        <v>SO4 | NONE | IEC</v>
      </c>
      <c r="G2434" s="1" t="str">
        <f>HYPERLINK("http://geochem.nrcan.gc.ca/cdogs/content/mth/mth01114_e.htm", "1114")</f>
        <v>1114</v>
      </c>
      <c r="H2434" s="1" t="str">
        <f>HYPERLINK("http://geochem.nrcan.gc.ca/cdogs/content/bdl/bdl210486_e.htm", "210486")</f>
        <v>210486</v>
      </c>
      <c r="I2434" s="1" t="str">
        <f>HYPERLINK("http://geochem.nrcan.gc.ca/cdogs/content/prj/prj210100_e.htm", "210100")</f>
        <v>210100</v>
      </c>
      <c r="J2434" s="1" t="str">
        <f>HYPERLINK("http://geochem.nrcan.gc.ca/cdogs/content/svy/svy210159_e.htm", "210159")</f>
        <v>210159</v>
      </c>
      <c r="L2434" t="s">
        <v>276</v>
      </c>
      <c r="M2434">
        <v>4</v>
      </c>
      <c r="N2434" t="s">
        <v>276</v>
      </c>
      <c r="O2434" t="s">
        <v>10426</v>
      </c>
      <c r="P2434" t="s">
        <v>10427</v>
      </c>
      <c r="Q2434" t="s">
        <v>10428</v>
      </c>
      <c r="R2434" t="s">
        <v>10429</v>
      </c>
      <c r="T2434" t="s">
        <v>25</v>
      </c>
    </row>
    <row r="2435" spans="1:20" x14ac:dyDescent="0.25">
      <c r="A2435">
        <v>44.677358400000003</v>
      </c>
      <c r="B2435">
        <v>-77.890822700000001</v>
      </c>
      <c r="C2435" s="1" t="str">
        <f>HYPERLINK("http://geochem.nrcan.gc.ca/cdogs/content/kwd/kwd020016_e.htm", "Fluid (lake)")</f>
        <v>Fluid (lake)</v>
      </c>
      <c r="D2435" s="1" t="str">
        <f>HYPERLINK("http://geochem.nrcan.gc.ca/cdogs/content/kwd/kwd080007_e.htm", "Untreated Water")</f>
        <v>Untreated Water</v>
      </c>
      <c r="E2435" s="1" t="str">
        <f>HYPERLINK("http://geochem.nrcan.gc.ca/cdogs/content/dgp/dgp00002_e.htm", "Total")</f>
        <v>Total</v>
      </c>
      <c r="F2435" s="1" t="str">
        <f>HYPERLINK("http://geochem.nrcan.gc.ca/cdogs/content/agp/agp01500_e.htm", "SO4 | NONE | IEC")</f>
        <v>SO4 | NONE | IEC</v>
      </c>
      <c r="G2435" s="1" t="str">
        <f>HYPERLINK("http://geochem.nrcan.gc.ca/cdogs/content/mth/mth01114_e.htm", "1114")</f>
        <v>1114</v>
      </c>
      <c r="H2435" s="1" t="str">
        <f>HYPERLINK("http://geochem.nrcan.gc.ca/cdogs/content/bdl/bdl210486_e.htm", "210486")</f>
        <v>210486</v>
      </c>
      <c r="I2435" s="1" t="str">
        <f>HYPERLINK("http://geochem.nrcan.gc.ca/cdogs/content/prj/prj210100_e.htm", "210100")</f>
        <v>210100</v>
      </c>
      <c r="J2435" s="1" t="str">
        <f>HYPERLINK("http://geochem.nrcan.gc.ca/cdogs/content/svy/svy210159_e.htm", "210159")</f>
        <v>210159</v>
      </c>
      <c r="L2435" t="s">
        <v>9251</v>
      </c>
      <c r="M2435">
        <v>3.8</v>
      </c>
      <c r="N2435" t="s">
        <v>9251</v>
      </c>
      <c r="O2435" t="s">
        <v>10426</v>
      </c>
      <c r="P2435" t="s">
        <v>10430</v>
      </c>
      <c r="Q2435" t="s">
        <v>10431</v>
      </c>
      <c r="R2435" t="s">
        <v>10432</v>
      </c>
      <c r="T2435" t="s">
        <v>25</v>
      </c>
    </row>
    <row r="2436" spans="1:20" x14ac:dyDescent="0.25">
      <c r="A2436">
        <v>44.675958899999998</v>
      </c>
      <c r="B2436">
        <v>-77.943806600000002</v>
      </c>
      <c r="C2436" s="1" t="str">
        <f>HYPERLINK("http://geochem.nrcan.gc.ca/cdogs/content/kwd/kwd020016_e.htm", "Fluid (lake)")</f>
        <v>Fluid (lake)</v>
      </c>
      <c r="D2436" s="1" t="str">
        <f>HYPERLINK("http://geochem.nrcan.gc.ca/cdogs/content/kwd/kwd080007_e.htm", "Untreated Water")</f>
        <v>Untreated Water</v>
      </c>
      <c r="E2436" s="1" t="str">
        <f>HYPERLINK("http://geochem.nrcan.gc.ca/cdogs/content/dgp/dgp00002_e.htm", "Total")</f>
        <v>Total</v>
      </c>
      <c r="F2436" s="1" t="str">
        <f>HYPERLINK("http://geochem.nrcan.gc.ca/cdogs/content/agp/agp01500_e.htm", "SO4 | NONE | IEC")</f>
        <v>SO4 | NONE | IEC</v>
      </c>
      <c r="G2436" s="1" t="str">
        <f>HYPERLINK("http://geochem.nrcan.gc.ca/cdogs/content/mth/mth01114_e.htm", "1114")</f>
        <v>1114</v>
      </c>
      <c r="H2436" s="1" t="str">
        <f>HYPERLINK("http://geochem.nrcan.gc.ca/cdogs/content/bdl/bdl210486_e.htm", "210486")</f>
        <v>210486</v>
      </c>
      <c r="I2436" s="1" t="str">
        <f>HYPERLINK("http://geochem.nrcan.gc.ca/cdogs/content/prj/prj210100_e.htm", "210100")</f>
        <v>210100</v>
      </c>
      <c r="J2436" s="1" t="str">
        <f>HYPERLINK("http://geochem.nrcan.gc.ca/cdogs/content/svy/svy210159_e.htm", "210159")</f>
        <v>210159</v>
      </c>
      <c r="L2436" t="s">
        <v>2458</v>
      </c>
      <c r="M2436">
        <v>8.3000000000000007</v>
      </c>
      <c r="N2436" t="s">
        <v>2458</v>
      </c>
      <c r="O2436" t="s">
        <v>10433</v>
      </c>
      <c r="P2436" t="s">
        <v>10434</v>
      </c>
      <c r="Q2436" t="s">
        <v>10435</v>
      </c>
      <c r="R2436" t="s">
        <v>10436</v>
      </c>
      <c r="T2436" t="s">
        <v>25</v>
      </c>
    </row>
    <row r="2437" spans="1:20" x14ac:dyDescent="0.25">
      <c r="A2437">
        <v>44.6618979</v>
      </c>
      <c r="B2437">
        <v>-77.980885200000003</v>
      </c>
      <c r="C2437" s="1" t="str">
        <f>HYPERLINK("http://geochem.nrcan.gc.ca/cdogs/content/kwd/kwd020016_e.htm", "Fluid (lake)")</f>
        <v>Fluid (lake)</v>
      </c>
      <c r="D2437" s="1" t="str">
        <f>HYPERLINK("http://geochem.nrcan.gc.ca/cdogs/content/kwd/kwd080007_e.htm", "Untreated Water")</f>
        <v>Untreated Water</v>
      </c>
      <c r="E2437" s="1" t="str">
        <f>HYPERLINK("http://geochem.nrcan.gc.ca/cdogs/content/dgp/dgp00002_e.htm", "Total")</f>
        <v>Total</v>
      </c>
      <c r="F2437" s="1" t="str">
        <f>HYPERLINK("http://geochem.nrcan.gc.ca/cdogs/content/agp/agp01500_e.htm", "SO4 | NONE | IEC")</f>
        <v>SO4 | NONE | IEC</v>
      </c>
      <c r="G2437" s="1" t="str">
        <f>HYPERLINK("http://geochem.nrcan.gc.ca/cdogs/content/mth/mth01114_e.htm", "1114")</f>
        <v>1114</v>
      </c>
      <c r="H2437" s="1" t="str">
        <f>HYPERLINK("http://geochem.nrcan.gc.ca/cdogs/content/bdl/bdl210486_e.htm", "210486")</f>
        <v>210486</v>
      </c>
      <c r="I2437" s="1" t="str">
        <f>HYPERLINK("http://geochem.nrcan.gc.ca/cdogs/content/prj/prj210100_e.htm", "210100")</f>
        <v>210100</v>
      </c>
      <c r="J2437" s="1" t="str">
        <f>HYPERLINK("http://geochem.nrcan.gc.ca/cdogs/content/svy/svy210159_e.htm", "210159")</f>
        <v>210159</v>
      </c>
      <c r="L2437" t="s">
        <v>537</v>
      </c>
      <c r="M2437">
        <v>9.6999999999999993</v>
      </c>
      <c r="N2437" t="s">
        <v>537</v>
      </c>
      <c r="O2437" t="s">
        <v>10437</v>
      </c>
      <c r="P2437" t="s">
        <v>10438</v>
      </c>
      <c r="Q2437" t="s">
        <v>10439</v>
      </c>
      <c r="R2437" t="s">
        <v>10440</v>
      </c>
      <c r="T2437" t="s">
        <v>25</v>
      </c>
    </row>
    <row r="2438" spans="1:20" x14ac:dyDescent="0.25">
      <c r="A2438">
        <v>44.7149632</v>
      </c>
      <c r="B2438">
        <v>-77.963056899999998</v>
      </c>
      <c r="C2438" s="1" t="str">
        <f>HYPERLINK("http://geochem.nrcan.gc.ca/cdogs/content/kwd/kwd020016_e.htm", "Fluid (lake)")</f>
        <v>Fluid (lake)</v>
      </c>
      <c r="D2438" s="1" t="str">
        <f>HYPERLINK("http://geochem.nrcan.gc.ca/cdogs/content/kwd/kwd080007_e.htm", "Untreated Water")</f>
        <v>Untreated Water</v>
      </c>
      <c r="E2438" s="1" t="str">
        <f>HYPERLINK("http://geochem.nrcan.gc.ca/cdogs/content/dgp/dgp00002_e.htm", "Total")</f>
        <v>Total</v>
      </c>
      <c r="F2438" s="1" t="str">
        <f>HYPERLINK("http://geochem.nrcan.gc.ca/cdogs/content/agp/agp01500_e.htm", "SO4 | NONE | IEC")</f>
        <v>SO4 | NONE | IEC</v>
      </c>
      <c r="G2438" s="1" t="str">
        <f>HYPERLINK("http://geochem.nrcan.gc.ca/cdogs/content/mth/mth01114_e.htm", "1114")</f>
        <v>1114</v>
      </c>
      <c r="H2438" s="1" t="str">
        <f>HYPERLINK("http://geochem.nrcan.gc.ca/cdogs/content/bdl/bdl210486_e.htm", "210486")</f>
        <v>210486</v>
      </c>
      <c r="I2438" s="1" t="str">
        <f>HYPERLINK("http://geochem.nrcan.gc.ca/cdogs/content/prj/prj210100_e.htm", "210100")</f>
        <v>210100</v>
      </c>
      <c r="J2438" s="1" t="str">
        <f>HYPERLINK("http://geochem.nrcan.gc.ca/cdogs/content/svy/svy210159_e.htm", "210159")</f>
        <v>210159</v>
      </c>
      <c r="L2438" t="s">
        <v>1017</v>
      </c>
      <c r="M2438">
        <v>8</v>
      </c>
      <c r="N2438" t="s">
        <v>1017</v>
      </c>
      <c r="O2438" t="s">
        <v>10441</v>
      </c>
      <c r="P2438" t="s">
        <v>10442</v>
      </c>
      <c r="Q2438" t="s">
        <v>10443</v>
      </c>
      <c r="R2438" t="s">
        <v>10444</v>
      </c>
      <c r="T2438" t="s">
        <v>25</v>
      </c>
    </row>
    <row r="2439" spans="1:20" x14ac:dyDescent="0.25">
      <c r="A2439">
        <v>44.717709300000003</v>
      </c>
      <c r="B2439">
        <v>-77.9137415</v>
      </c>
      <c r="C2439" s="1" t="str">
        <f>HYPERLINK("http://geochem.nrcan.gc.ca/cdogs/content/kwd/kwd020016_e.htm", "Fluid (lake)")</f>
        <v>Fluid (lake)</v>
      </c>
      <c r="D2439" s="1" t="str">
        <f>HYPERLINK("http://geochem.nrcan.gc.ca/cdogs/content/kwd/kwd080007_e.htm", "Untreated Water")</f>
        <v>Untreated Water</v>
      </c>
      <c r="E2439" s="1" t="str">
        <f>HYPERLINK("http://geochem.nrcan.gc.ca/cdogs/content/dgp/dgp00002_e.htm", "Total")</f>
        <v>Total</v>
      </c>
      <c r="F2439" s="1" t="str">
        <f>HYPERLINK("http://geochem.nrcan.gc.ca/cdogs/content/agp/agp01500_e.htm", "SO4 | NONE | IEC")</f>
        <v>SO4 | NONE | IEC</v>
      </c>
      <c r="G2439" s="1" t="str">
        <f>HYPERLINK("http://geochem.nrcan.gc.ca/cdogs/content/mth/mth01114_e.htm", "1114")</f>
        <v>1114</v>
      </c>
      <c r="H2439" s="1" t="str">
        <f>HYPERLINK("http://geochem.nrcan.gc.ca/cdogs/content/bdl/bdl210486_e.htm", "210486")</f>
        <v>210486</v>
      </c>
      <c r="I2439" s="1" t="str">
        <f>HYPERLINK("http://geochem.nrcan.gc.ca/cdogs/content/prj/prj210100_e.htm", "210100")</f>
        <v>210100</v>
      </c>
      <c r="J2439" s="1" t="str">
        <f>HYPERLINK("http://geochem.nrcan.gc.ca/cdogs/content/svy/svy210159_e.htm", "210159")</f>
        <v>210159</v>
      </c>
      <c r="L2439" t="s">
        <v>404</v>
      </c>
      <c r="M2439">
        <v>6.7</v>
      </c>
      <c r="N2439" t="s">
        <v>404</v>
      </c>
      <c r="O2439" t="s">
        <v>10445</v>
      </c>
      <c r="P2439" t="s">
        <v>10446</v>
      </c>
      <c r="Q2439" t="s">
        <v>10447</v>
      </c>
      <c r="R2439" t="s">
        <v>10448</v>
      </c>
      <c r="T2439" t="s">
        <v>25</v>
      </c>
    </row>
    <row r="2440" spans="1:20" x14ac:dyDescent="0.25">
      <c r="C2440" t="s">
        <v>4746</v>
      </c>
      <c r="D2440" t="s">
        <v>4747</v>
      </c>
      <c r="E2440" s="1" t="str">
        <f>HYPERLINK("http://geochem.nrcan.gc.ca/cdogs/content/dgp/dgp00002_e.htm", "Total")</f>
        <v>Total</v>
      </c>
      <c r="F2440" s="1" t="str">
        <f>HYPERLINK("http://geochem.nrcan.gc.ca/cdogs/content/agp/agp01500_e.htm", "SO4 | NONE | IEC")</f>
        <v>SO4 | NONE | IEC</v>
      </c>
      <c r="G2440" s="1" t="str">
        <f>HYPERLINK("http://geochem.nrcan.gc.ca/cdogs/content/mth/mth01114_e.htm", "1114")</f>
        <v>1114</v>
      </c>
      <c r="H2440" s="1" t="str">
        <f>HYPERLINK("http://geochem.nrcan.gc.ca/cdogs/content/bdl/bdl210486_e.htm", "210486")</f>
        <v>210486</v>
      </c>
      <c r="L2440" t="s">
        <v>791</v>
      </c>
      <c r="M2440">
        <v>9.1</v>
      </c>
      <c r="N2440">
        <v>9.1</v>
      </c>
      <c r="Q2440" t="s">
        <v>10449</v>
      </c>
      <c r="R2440" t="s">
        <v>10450</v>
      </c>
      <c r="T2440">
        <v>0</v>
      </c>
    </row>
    <row r="2441" spans="1:20" x14ac:dyDescent="0.25">
      <c r="A2441">
        <v>44.726267900000003</v>
      </c>
      <c r="B2441">
        <v>-77.879457799999997</v>
      </c>
      <c r="C2441" s="1" t="str">
        <f>HYPERLINK("http://geochem.nrcan.gc.ca/cdogs/content/kwd/kwd020016_e.htm", "Fluid (lake)")</f>
        <v>Fluid (lake)</v>
      </c>
      <c r="D2441" s="1" t="str">
        <f>HYPERLINK("http://geochem.nrcan.gc.ca/cdogs/content/kwd/kwd080007_e.htm", "Untreated Water")</f>
        <v>Untreated Water</v>
      </c>
      <c r="E2441" s="1" t="str">
        <f>HYPERLINK("http://geochem.nrcan.gc.ca/cdogs/content/dgp/dgp00002_e.htm", "Total")</f>
        <v>Total</v>
      </c>
      <c r="F2441" s="1" t="str">
        <f>HYPERLINK("http://geochem.nrcan.gc.ca/cdogs/content/agp/agp01500_e.htm", "SO4 | NONE | IEC")</f>
        <v>SO4 | NONE | IEC</v>
      </c>
      <c r="G2441" s="1" t="str">
        <f>HYPERLINK("http://geochem.nrcan.gc.ca/cdogs/content/mth/mth01114_e.htm", "1114")</f>
        <v>1114</v>
      </c>
      <c r="H2441" s="1" t="str">
        <f>HYPERLINK("http://geochem.nrcan.gc.ca/cdogs/content/bdl/bdl210486_e.htm", "210486")</f>
        <v>210486</v>
      </c>
      <c r="I2441" s="1" t="str">
        <f>HYPERLINK("http://geochem.nrcan.gc.ca/cdogs/content/prj/prj210100_e.htm", "210100")</f>
        <v>210100</v>
      </c>
      <c r="J2441" s="1" t="str">
        <f>HYPERLINK("http://geochem.nrcan.gc.ca/cdogs/content/svy/svy210159_e.htm", "210159")</f>
        <v>210159</v>
      </c>
      <c r="L2441" t="s">
        <v>6588</v>
      </c>
      <c r="M2441">
        <v>4.0999999999999996</v>
      </c>
      <c r="N2441" t="s">
        <v>6588</v>
      </c>
      <c r="O2441" t="s">
        <v>10451</v>
      </c>
      <c r="P2441" t="s">
        <v>10452</v>
      </c>
      <c r="Q2441" t="s">
        <v>10453</v>
      </c>
      <c r="R2441" t="s">
        <v>10454</v>
      </c>
      <c r="T2441" t="s">
        <v>25</v>
      </c>
    </row>
    <row r="2442" spans="1:20" x14ac:dyDescent="0.25">
      <c r="A2442">
        <v>44.757416599999999</v>
      </c>
      <c r="B2442">
        <v>-77.910646200000002</v>
      </c>
      <c r="C2442" s="1" t="str">
        <f>HYPERLINK("http://geochem.nrcan.gc.ca/cdogs/content/kwd/kwd020016_e.htm", "Fluid (lake)")</f>
        <v>Fluid (lake)</v>
      </c>
      <c r="D2442" s="1" t="str">
        <f>HYPERLINK("http://geochem.nrcan.gc.ca/cdogs/content/kwd/kwd080007_e.htm", "Untreated Water")</f>
        <v>Untreated Water</v>
      </c>
      <c r="E2442" s="1" t="str">
        <f>HYPERLINK("http://geochem.nrcan.gc.ca/cdogs/content/dgp/dgp00002_e.htm", "Total")</f>
        <v>Total</v>
      </c>
      <c r="F2442" s="1" t="str">
        <f>HYPERLINK("http://geochem.nrcan.gc.ca/cdogs/content/agp/agp01500_e.htm", "SO4 | NONE | IEC")</f>
        <v>SO4 | NONE | IEC</v>
      </c>
      <c r="G2442" s="1" t="str">
        <f>HYPERLINK("http://geochem.nrcan.gc.ca/cdogs/content/mth/mth01114_e.htm", "1114")</f>
        <v>1114</v>
      </c>
      <c r="H2442" s="1" t="str">
        <f>HYPERLINK("http://geochem.nrcan.gc.ca/cdogs/content/bdl/bdl210486_e.htm", "210486")</f>
        <v>210486</v>
      </c>
      <c r="I2442" s="1" t="str">
        <f>HYPERLINK("http://geochem.nrcan.gc.ca/cdogs/content/prj/prj210100_e.htm", "210100")</f>
        <v>210100</v>
      </c>
      <c r="J2442" s="1" t="str">
        <f>HYPERLINK("http://geochem.nrcan.gc.ca/cdogs/content/svy/svy210159_e.htm", "210159")</f>
        <v>210159</v>
      </c>
      <c r="L2442" t="s">
        <v>224</v>
      </c>
      <c r="M2442">
        <v>5.9</v>
      </c>
      <c r="N2442" t="s">
        <v>224</v>
      </c>
      <c r="O2442" t="s">
        <v>10455</v>
      </c>
      <c r="P2442" t="s">
        <v>10456</v>
      </c>
      <c r="Q2442" t="s">
        <v>10457</v>
      </c>
      <c r="R2442" t="s">
        <v>10458</v>
      </c>
      <c r="T2442" t="s">
        <v>25</v>
      </c>
    </row>
    <row r="2443" spans="1:20" x14ac:dyDescent="0.25">
      <c r="A2443">
        <v>44.753052500000003</v>
      </c>
      <c r="B2443">
        <v>-77.953659299999998</v>
      </c>
      <c r="C2443" s="1" t="str">
        <f>HYPERLINK("http://geochem.nrcan.gc.ca/cdogs/content/kwd/kwd020016_e.htm", "Fluid (lake)")</f>
        <v>Fluid (lake)</v>
      </c>
      <c r="D2443" s="1" t="str">
        <f>HYPERLINK("http://geochem.nrcan.gc.ca/cdogs/content/kwd/kwd080007_e.htm", "Untreated Water")</f>
        <v>Untreated Water</v>
      </c>
      <c r="E2443" s="1" t="str">
        <f>HYPERLINK("http://geochem.nrcan.gc.ca/cdogs/content/dgp/dgp00002_e.htm", "Total")</f>
        <v>Total</v>
      </c>
      <c r="F2443" s="1" t="str">
        <f>HYPERLINK("http://geochem.nrcan.gc.ca/cdogs/content/agp/agp01500_e.htm", "SO4 | NONE | IEC")</f>
        <v>SO4 | NONE | IEC</v>
      </c>
      <c r="G2443" s="1" t="str">
        <f>HYPERLINK("http://geochem.nrcan.gc.ca/cdogs/content/mth/mth01114_e.htm", "1114")</f>
        <v>1114</v>
      </c>
      <c r="H2443" s="1" t="str">
        <f>HYPERLINK("http://geochem.nrcan.gc.ca/cdogs/content/bdl/bdl210486_e.htm", "210486")</f>
        <v>210486</v>
      </c>
      <c r="I2443" s="1" t="str">
        <f>HYPERLINK("http://geochem.nrcan.gc.ca/cdogs/content/prj/prj210100_e.htm", "210100")</f>
        <v>210100</v>
      </c>
      <c r="J2443" s="1" t="str">
        <f>HYPERLINK("http://geochem.nrcan.gc.ca/cdogs/content/svy/svy210159_e.htm", "210159")</f>
        <v>210159</v>
      </c>
      <c r="L2443" t="s">
        <v>6982</v>
      </c>
      <c r="M2443">
        <v>2</v>
      </c>
      <c r="N2443" t="s">
        <v>6982</v>
      </c>
      <c r="O2443" t="s">
        <v>10459</v>
      </c>
      <c r="P2443" t="s">
        <v>10460</v>
      </c>
      <c r="Q2443" t="s">
        <v>10461</v>
      </c>
      <c r="R2443" t="s">
        <v>10462</v>
      </c>
      <c r="T2443" t="s">
        <v>25</v>
      </c>
    </row>
    <row r="2444" spans="1:20" x14ac:dyDescent="0.25">
      <c r="A2444">
        <v>44.788724700000003</v>
      </c>
      <c r="B2444">
        <v>-77.954152300000004</v>
      </c>
      <c r="C2444" s="1" t="str">
        <f>HYPERLINK("http://geochem.nrcan.gc.ca/cdogs/content/kwd/kwd020016_e.htm", "Fluid (lake)")</f>
        <v>Fluid (lake)</v>
      </c>
      <c r="D2444" s="1" t="str">
        <f>HYPERLINK("http://geochem.nrcan.gc.ca/cdogs/content/kwd/kwd080007_e.htm", "Untreated Water")</f>
        <v>Untreated Water</v>
      </c>
      <c r="E2444" s="1" t="str">
        <f>HYPERLINK("http://geochem.nrcan.gc.ca/cdogs/content/dgp/dgp00002_e.htm", "Total")</f>
        <v>Total</v>
      </c>
      <c r="F2444" s="1" t="str">
        <f>HYPERLINK("http://geochem.nrcan.gc.ca/cdogs/content/agp/agp01500_e.htm", "SO4 | NONE | IEC")</f>
        <v>SO4 | NONE | IEC</v>
      </c>
      <c r="G2444" s="1" t="str">
        <f>HYPERLINK("http://geochem.nrcan.gc.ca/cdogs/content/mth/mth01114_e.htm", "1114")</f>
        <v>1114</v>
      </c>
      <c r="H2444" s="1" t="str">
        <f>HYPERLINK("http://geochem.nrcan.gc.ca/cdogs/content/bdl/bdl210486_e.htm", "210486")</f>
        <v>210486</v>
      </c>
      <c r="I2444" s="1" t="str">
        <f>HYPERLINK("http://geochem.nrcan.gc.ca/cdogs/content/prj/prj210100_e.htm", "210100")</f>
        <v>210100</v>
      </c>
      <c r="J2444" s="1" t="str">
        <f>HYPERLINK("http://geochem.nrcan.gc.ca/cdogs/content/svy/svy210159_e.htm", "210159")</f>
        <v>210159</v>
      </c>
      <c r="L2444" t="s">
        <v>1402</v>
      </c>
      <c r="M2444">
        <v>10.5</v>
      </c>
      <c r="N2444" t="s">
        <v>1402</v>
      </c>
      <c r="O2444" t="s">
        <v>10463</v>
      </c>
      <c r="P2444" t="s">
        <v>10464</v>
      </c>
      <c r="Q2444" t="s">
        <v>10465</v>
      </c>
      <c r="R2444" t="s">
        <v>10466</v>
      </c>
      <c r="T2444" t="s">
        <v>25</v>
      </c>
    </row>
    <row r="2445" spans="1:20" x14ac:dyDescent="0.25">
      <c r="A2445">
        <v>44.787950000000002</v>
      </c>
      <c r="B2445">
        <v>-77.984616200000005</v>
      </c>
      <c r="C2445" s="1" t="str">
        <f>HYPERLINK("http://geochem.nrcan.gc.ca/cdogs/content/kwd/kwd020016_e.htm", "Fluid (lake)")</f>
        <v>Fluid (lake)</v>
      </c>
      <c r="D2445" s="1" t="str">
        <f>HYPERLINK("http://geochem.nrcan.gc.ca/cdogs/content/kwd/kwd080007_e.htm", "Untreated Water")</f>
        <v>Untreated Water</v>
      </c>
      <c r="E2445" s="1" t="str">
        <f>HYPERLINK("http://geochem.nrcan.gc.ca/cdogs/content/dgp/dgp00002_e.htm", "Total")</f>
        <v>Total</v>
      </c>
      <c r="F2445" s="1" t="str">
        <f>HYPERLINK("http://geochem.nrcan.gc.ca/cdogs/content/agp/agp01500_e.htm", "SO4 | NONE | IEC")</f>
        <v>SO4 | NONE | IEC</v>
      </c>
      <c r="G2445" s="1" t="str">
        <f>HYPERLINK("http://geochem.nrcan.gc.ca/cdogs/content/mth/mth01114_e.htm", "1114")</f>
        <v>1114</v>
      </c>
      <c r="H2445" s="1" t="str">
        <f>HYPERLINK("http://geochem.nrcan.gc.ca/cdogs/content/bdl/bdl210486_e.htm", "210486")</f>
        <v>210486</v>
      </c>
      <c r="I2445" s="1" t="str">
        <f>HYPERLINK("http://geochem.nrcan.gc.ca/cdogs/content/prj/prj210100_e.htm", "210100")</f>
        <v>210100</v>
      </c>
      <c r="J2445" s="1" t="str">
        <f>HYPERLINK("http://geochem.nrcan.gc.ca/cdogs/content/svy/svy210159_e.htm", "210159")</f>
        <v>210159</v>
      </c>
      <c r="L2445" t="s">
        <v>334</v>
      </c>
      <c r="M2445">
        <v>10.7</v>
      </c>
      <c r="N2445" t="s">
        <v>334</v>
      </c>
      <c r="O2445" t="s">
        <v>10467</v>
      </c>
      <c r="P2445" t="s">
        <v>10468</v>
      </c>
      <c r="Q2445" t="s">
        <v>10469</v>
      </c>
      <c r="R2445" t="s">
        <v>10470</v>
      </c>
      <c r="T2445" t="s">
        <v>25</v>
      </c>
    </row>
    <row r="2446" spans="1:20" x14ac:dyDescent="0.25">
      <c r="A2446">
        <v>44.808939100000003</v>
      </c>
      <c r="B2446">
        <v>-77.964049599999996</v>
      </c>
      <c r="C2446" s="1" t="str">
        <f>HYPERLINK("http://geochem.nrcan.gc.ca/cdogs/content/kwd/kwd020016_e.htm", "Fluid (lake)")</f>
        <v>Fluid (lake)</v>
      </c>
      <c r="D2446" s="1" t="str">
        <f>HYPERLINK("http://geochem.nrcan.gc.ca/cdogs/content/kwd/kwd080007_e.htm", "Untreated Water")</f>
        <v>Untreated Water</v>
      </c>
      <c r="E2446" s="1" t="str">
        <f>HYPERLINK("http://geochem.nrcan.gc.ca/cdogs/content/dgp/dgp00002_e.htm", "Total")</f>
        <v>Total</v>
      </c>
      <c r="F2446" s="1" t="str">
        <f>HYPERLINK("http://geochem.nrcan.gc.ca/cdogs/content/agp/agp01500_e.htm", "SO4 | NONE | IEC")</f>
        <v>SO4 | NONE | IEC</v>
      </c>
      <c r="G2446" s="1" t="str">
        <f>HYPERLINK("http://geochem.nrcan.gc.ca/cdogs/content/mth/mth01114_e.htm", "1114")</f>
        <v>1114</v>
      </c>
      <c r="H2446" s="1" t="str">
        <f>HYPERLINK("http://geochem.nrcan.gc.ca/cdogs/content/bdl/bdl210486_e.htm", "210486")</f>
        <v>210486</v>
      </c>
      <c r="I2446" s="1" t="str">
        <f>HYPERLINK("http://geochem.nrcan.gc.ca/cdogs/content/prj/prj210100_e.htm", "210100")</f>
        <v>210100</v>
      </c>
      <c r="J2446" s="1" t="str">
        <f>HYPERLINK("http://geochem.nrcan.gc.ca/cdogs/content/svy/svy210159_e.htm", "210159")</f>
        <v>210159</v>
      </c>
      <c r="L2446" t="s">
        <v>2017</v>
      </c>
      <c r="M2446">
        <v>10.6</v>
      </c>
      <c r="N2446" t="s">
        <v>2017</v>
      </c>
      <c r="O2446" t="s">
        <v>10471</v>
      </c>
      <c r="P2446" t="s">
        <v>10472</v>
      </c>
      <c r="Q2446" t="s">
        <v>10473</v>
      </c>
      <c r="R2446" t="s">
        <v>10474</v>
      </c>
      <c r="T2446" t="s">
        <v>25</v>
      </c>
    </row>
    <row r="2447" spans="1:20" x14ac:dyDescent="0.25">
      <c r="A2447">
        <v>44.832130800000002</v>
      </c>
      <c r="B2447">
        <v>-77.981596800000005</v>
      </c>
      <c r="C2447" s="1" t="str">
        <f>HYPERLINK("http://geochem.nrcan.gc.ca/cdogs/content/kwd/kwd020016_e.htm", "Fluid (lake)")</f>
        <v>Fluid (lake)</v>
      </c>
      <c r="D2447" s="1" t="str">
        <f>HYPERLINK("http://geochem.nrcan.gc.ca/cdogs/content/kwd/kwd080007_e.htm", "Untreated Water")</f>
        <v>Untreated Water</v>
      </c>
      <c r="E2447" s="1" t="str">
        <f>HYPERLINK("http://geochem.nrcan.gc.ca/cdogs/content/dgp/dgp00002_e.htm", "Total")</f>
        <v>Total</v>
      </c>
      <c r="F2447" s="1" t="str">
        <f>HYPERLINK("http://geochem.nrcan.gc.ca/cdogs/content/agp/agp01500_e.htm", "SO4 | NONE | IEC")</f>
        <v>SO4 | NONE | IEC</v>
      </c>
      <c r="G2447" s="1" t="str">
        <f>HYPERLINK("http://geochem.nrcan.gc.ca/cdogs/content/mth/mth01114_e.htm", "1114")</f>
        <v>1114</v>
      </c>
      <c r="H2447" s="1" t="str">
        <f>HYPERLINK("http://geochem.nrcan.gc.ca/cdogs/content/bdl/bdl210486_e.htm", "210486")</f>
        <v>210486</v>
      </c>
      <c r="I2447" s="1" t="str">
        <f>HYPERLINK("http://geochem.nrcan.gc.ca/cdogs/content/prj/prj210100_e.htm", "210100")</f>
        <v>210100</v>
      </c>
      <c r="J2447" s="1" t="str">
        <f>HYPERLINK("http://geochem.nrcan.gc.ca/cdogs/content/svy/svy210159_e.htm", "210159")</f>
        <v>210159</v>
      </c>
      <c r="L2447" t="s">
        <v>958</v>
      </c>
      <c r="M2447">
        <v>11.2</v>
      </c>
      <c r="N2447" t="s">
        <v>958</v>
      </c>
      <c r="O2447" t="s">
        <v>10475</v>
      </c>
      <c r="P2447" t="s">
        <v>10476</v>
      </c>
      <c r="Q2447" t="s">
        <v>10477</v>
      </c>
      <c r="R2447" t="s">
        <v>10478</v>
      </c>
      <c r="T2447" t="s">
        <v>25</v>
      </c>
    </row>
    <row r="2448" spans="1:20" x14ac:dyDescent="0.25">
      <c r="A2448">
        <v>44.878892299999997</v>
      </c>
      <c r="B2448">
        <v>-77.985571300000004</v>
      </c>
      <c r="C2448" s="1" t="str">
        <f>HYPERLINK("http://geochem.nrcan.gc.ca/cdogs/content/kwd/kwd020016_e.htm", "Fluid (lake)")</f>
        <v>Fluid (lake)</v>
      </c>
      <c r="D2448" s="1" t="str">
        <f>HYPERLINK("http://geochem.nrcan.gc.ca/cdogs/content/kwd/kwd080007_e.htm", "Untreated Water")</f>
        <v>Untreated Water</v>
      </c>
      <c r="E2448" s="1" t="str">
        <f>HYPERLINK("http://geochem.nrcan.gc.ca/cdogs/content/dgp/dgp00002_e.htm", "Total")</f>
        <v>Total</v>
      </c>
      <c r="F2448" s="1" t="str">
        <f>HYPERLINK("http://geochem.nrcan.gc.ca/cdogs/content/agp/agp01500_e.htm", "SO4 | NONE | IEC")</f>
        <v>SO4 | NONE | IEC</v>
      </c>
      <c r="G2448" s="1" t="str">
        <f>HYPERLINK("http://geochem.nrcan.gc.ca/cdogs/content/mth/mth01114_e.htm", "1114")</f>
        <v>1114</v>
      </c>
      <c r="H2448" s="1" t="str">
        <f>HYPERLINK("http://geochem.nrcan.gc.ca/cdogs/content/bdl/bdl210486_e.htm", "210486")</f>
        <v>210486</v>
      </c>
      <c r="I2448" s="1" t="str">
        <f>HYPERLINK("http://geochem.nrcan.gc.ca/cdogs/content/prj/prj210100_e.htm", "210100")</f>
        <v>210100</v>
      </c>
      <c r="J2448" s="1" t="str">
        <f>HYPERLINK("http://geochem.nrcan.gc.ca/cdogs/content/svy/svy210159_e.htm", "210159")</f>
        <v>210159</v>
      </c>
      <c r="L2448" t="s">
        <v>1017</v>
      </c>
      <c r="M2448">
        <v>8</v>
      </c>
      <c r="N2448" t="s">
        <v>1017</v>
      </c>
      <c r="O2448" t="s">
        <v>10479</v>
      </c>
      <c r="P2448" t="s">
        <v>10480</v>
      </c>
      <c r="Q2448" t="s">
        <v>10481</v>
      </c>
      <c r="R2448" t="s">
        <v>10482</v>
      </c>
      <c r="T2448" t="s">
        <v>25</v>
      </c>
    </row>
    <row r="2449" spans="1:20" x14ac:dyDescent="0.25">
      <c r="A2449">
        <v>44.912418700000003</v>
      </c>
      <c r="B2449">
        <v>-77.983433000000005</v>
      </c>
      <c r="C2449" s="1" t="str">
        <f>HYPERLINK("http://geochem.nrcan.gc.ca/cdogs/content/kwd/kwd020016_e.htm", "Fluid (lake)")</f>
        <v>Fluid (lake)</v>
      </c>
      <c r="D2449" s="1" t="str">
        <f>HYPERLINK("http://geochem.nrcan.gc.ca/cdogs/content/kwd/kwd080007_e.htm", "Untreated Water")</f>
        <v>Untreated Water</v>
      </c>
      <c r="E2449" s="1" t="str">
        <f>HYPERLINK("http://geochem.nrcan.gc.ca/cdogs/content/dgp/dgp00002_e.htm", "Total")</f>
        <v>Total</v>
      </c>
      <c r="F2449" s="1" t="str">
        <f>HYPERLINK("http://geochem.nrcan.gc.ca/cdogs/content/agp/agp01500_e.htm", "SO4 | NONE | IEC")</f>
        <v>SO4 | NONE | IEC</v>
      </c>
      <c r="G2449" s="1" t="str">
        <f>HYPERLINK("http://geochem.nrcan.gc.ca/cdogs/content/mth/mth01114_e.htm", "1114")</f>
        <v>1114</v>
      </c>
      <c r="H2449" s="1" t="str">
        <f>HYPERLINK("http://geochem.nrcan.gc.ca/cdogs/content/bdl/bdl210486_e.htm", "210486")</f>
        <v>210486</v>
      </c>
      <c r="I2449" s="1" t="str">
        <f>HYPERLINK("http://geochem.nrcan.gc.ca/cdogs/content/prj/prj210100_e.htm", "210100")</f>
        <v>210100</v>
      </c>
      <c r="J2449" s="1" t="str">
        <f>HYPERLINK("http://geochem.nrcan.gc.ca/cdogs/content/svy/svy210159_e.htm", "210159")</f>
        <v>210159</v>
      </c>
      <c r="L2449" t="s">
        <v>314</v>
      </c>
      <c r="M2449">
        <v>7.6</v>
      </c>
      <c r="N2449" t="s">
        <v>314</v>
      </c>
      <c r="O2449" t="s">
        <v>10483</v>
      </c>
      <c r="P2449" t="s">
        <v>10484</v>
      </c>
      <c r="Q2449" t="s">
        <v>10485</v>
      </c>
      <c r="R2449" t="s">
        <v>10486</v>
      </c>
      <c r="T2449" t="s">
        <v>25</v>
      </c>
    </row>
    <row r="2450" spans="1:20" x14ac:dyDescent="0.25">
      <c r="A2450">
        <v>44.971614199999998</v>
      </c>
      <c r="B2450">
        <v>-77.993833499999994</v>
      </c>
      <c r="C2450" s="1" t="str">
        <f>HYPERLINK("http://geochem.nrcan.gc.ca/cdogs/content/kwd/kwd020016_e.htm", "Fluid (lake)")</f>
        <v>Fluid (lake)</v>
      </c>
      <c r="D2450" s="1" t="str">
        <f>HYPERLINK("http://geochem.nrcan.gc.ca/cdogs/content/kwd/kwd080007_e.htm", "Untreated Water")</f>
        <v>Untreated Water</v>
      </c>
      <c r="E2450" s="1" t="str">
        <f>HYPERLINK("http://geochem.nrcan.gc.ca/cdogs/content/dgp/dgp00002_e.htm", "Total")</f>
        <v>Total</v>
      </c>
      <c r="F2450" s="1" t="str">
        <f>HYPERLINK("http://geochem.nrcan.gc.ca/cdogs/content/agp/agp01500_e.htm", "SO4 | NONE | IEC")</f>
        <v>SO4 | NONE | IEC</v>
      </c>
      <c r="G2450" s="1" t="str">
        <f>HYPERLINK("http://geochem.nrcan.gc.ca/cdogs/content/mth/mth01114_e.htm", "1114")</f>
        <v>1114</v>
      </c>
      <c r="H2450" s="1" t="str">
        <f>HYPERLINK("http://geochem.nrcan.gc.ca/cdogs/content/bdl/bdl210486_e.htm", "210486")</f>
        <v>210486</v>
      </c>
      <c r="I2450" s="1" t="str">
        <f>HYPERLINK("http://geochem.nrcan.gc.ca/cdogs/content/prj/prj210100_e.htm", "210100")</f>
        <v>210100</v>
      </c>
      <c r="J2450" s="1" t="str">
        <f>HYPERLINK("http://geochem.nrcan.gc.ca/cdogs/content/svy/svy210159_e.htm", "210159")</f>
        <v>210159</v>
      </c>
      <c r="L2450" t="s">
        <v>334</v>
      </c>
      <c r="M2450">
        <v>10.7</v>
      </c>
      <c r="N2450" t="s">
        <v>334</v>
      </c>
      <c r="O2450" t="s">
        <v>10487</v>
      </c>
      <c r="P2450" t="s">
        <v>10488</v>
      </c>
      <c r="Q2450" t="s">
        <v>10489</v>
      </c>
      <c r="R2450" t="s">
        <v>10490</v>
      </c>
      <c r="T2450" t="s">
        <v>25</v>
      </c>
    </row>
    <row r="2451" spans="1:20" x14ac:dyDescent="0.25">
      <c r="A2451">
        <v>44.959491700000001</v>
      </c>
      <c r="B2451">
        <v>-77.932698599999995</v>
      </c>
      <c r="C2451" s="1" t="str">
        <f>HYPERLINK("http://geochem.nrcan.gc.ca/cdogs/content/kwd/kwd020016_e.htm", "Fluid (lake)")</f>
        <v>Fluid (lake)</v>
      </c>
      <c r="D2451" s="1" t="str">
        <f>HYPERLINK("http://geochem.nrcan.gc.ca/cdogs/content/kwd/kwd080007_e.htm", "Untreated Water")</f>
        <v>Untreated Water</v>
      </c>
      <c r="E2451" s="1" t="str">
        <f>HYPERLINK("http://geochem.nrcan.gc.ca/cdogs/content/dgp/dgp00002_e.htm", "Total")</f>
        <v>Total</v>
      </c>
      <c r="F2451" s="1" t="str">
        <f>HYPERLINK("http://geochem.nrcan.gc.ca/cdogs/content/agp/agp01500_e.htm", "SO4 | NONE | IEC")</f>
        <v>SO4 | NONE | IEC</v>
      </c>
      <c r="G2451" s="1" t="str">
        <f>HYPERLINK("http://geochem.nrcan.gc.ca/cdogs/content/mth/mth01114_e.htm", "1114")</f>
        <v>1114</v>
      </c>
      <c r="H2451" s="1" t="str">
        <f>HYPERLINK("http://geochem.nrcan.gc.ca/cdogs/content/bdl/bdl210486_e.htm", "210486")</f>
        <v>210486</v>
      </c>
      <c r="I2451" s="1" t="str">
        <f>HYPERLINK("http://geochem.nrcan.gc.ca/cdogs/content/prj/prj210100_e.htm", "210100")</f>
        <v>210100</v>
      </c>
      <c r="J2451" s="1" t="str">
        <f>HYPERLINK("http://geochem.nrcan.gc.ca/cdogs/content/svy/svy210159_e.htm", "210159")</f>
        <v>210159</v>
      </c>
      <c r="L2451" t="s">
        <v>3268</v>
      </c>
      <c r="M2451">
        <v>15.1</v>
      </c>
      <c r="N2451" t="s">
        <v>3268</v>
      </c>
      <c r="O2451" t="s">
        <v>10491</v>
      </c>
      <c r="P2451" t="s">
        <v>10492</v>
      </c>
      <c r="Q2451" t="s">
        <v>10493</v>
      </c>
      <c r="R2451" t="s">
        <v>10494</v>
      </c>
      <c r="T2451" t="s">
        <v>25</v>
      </c>
    </row>
    <row r="2452" spans="1:20" x14ac:dyDescent="0.25">
      <c r="A2452">
        <v>44.984153999999997</v>
      </c>
      <c r="B2452">
        <v>-77.922300100000001</v>
      </c>
      <c r="C2452" s="1" t="str">
        <f>HYPERLINK("http://geochem.nrcan.gc.ca/cdogs/content/kwd/kwd020016_e.htm", "Fluid (lake)")</f>
        <v>Fluid (lake)</v>
      </c>
      <c r="D2452" s="1" t="str">
        <f>HYPERLINK("http://geochem.nrcan.gc.ca/cdogs/content/kwd/kwd080007_e.htm", "Untreated Water")</f>
        <v>Untreated Water</v>
      </c>
      <c r="E2452" s="1" t="str">
        <f>HYPERLINK("http://geochem.nrcan.gc.ca/cdogs/content/dgp/dgp00002_e.htm", "Total")</f>
        <v>Total</v>
      </c>
      <c r="F2452" s="1" t="str">
        <f>HYPERLINK("http://geochem.nrcan.gc.ca/cdogs/content/agp/agp01500_e.htm", "SO4 | NONE | IEC")</f>
        <v>SO4 | NONE | IEC</v>
      </c>
      <c r="G2452" s="1" t="str">
        <f>HYPERLINK("http://geochem.nrcan.gc.ca/cdogs/content/mth/mth01114_e.htm", "1114")</f>
        <v>1114</v>
      </c>
      <c r="H2452" s="1" t="str">
        <f>HYPERLINK("http://geochem.nrcan.gc.ca/cdogs/content/bdl/bdl210486_e.htm", "210486")</f>
        <v>210486</v>
      </c>
      <c r="I2452" s="1" t="str">
        <f>HYPERLINK("http://geochem.nrcan.gc.ca/cdogs/content/prj/prj210100_e.htm", "210100")</f>
        <v>210100</v>
      </c>
      <c r="J2452" s="1" t="str">
        <f>HYPERLINK("http://geochem.nrcan.gc.ca/cdogs/content/svy/svy210159_e.htm", "210159")</f>
        <v>210159</v>
      </c>
      <c r="L2452" t="s">
        <v>664</v>
      </c>
      <c r="M2452">
        <v>12.7</v>
      </c>
      <c r="N2452" t="s">
        <v>664</v>
      </c>
      <c r="O2452" t="s">
        <v>10495</v>
      </c>
      <c r="P2452" t="s">
        <v>10496</v>
      </c>
      <c r="Q2452" t="s">
        <v>10497</v>
      </c>
      <c r="R2452" t="s">
        <v>10498</v>
      </c>
      <c r="T2452" t="s">
        <v>25</v>
      </c>
    </row>
    <row r="2453" spans="1:20" x14ac:dyDescent="0.25">
      <c r="A2453">
        <v>44.984153999999997</v>
      </c>
      <c r="B2453">
        <v>-77.922300100000001</v>
      </c>
      <c r="C2453" s="1" t="str">
        <f>HYPERLINK("http://geochem.nrcan.gc.ca/cdogs/content/kwd/kwd020016_e.htm", "Fluid (lake)")</f>
        <v>Fluid (lake)</v>
      </c>
      <c r="D2453" s="1" t="str">
        <f>HYPERLINK("http://geochem.nrcan.gc.ca/cdogs/content/kwd/kwd080007_e.htm", "Untreated Water")</f>
        <v>Untreated Water</v>
      </c>
      <c r="E2453" s="1" t="str">
        <f>HYPERLINK("http://geochem.nrcan.gc.ca/cdogs/content/dgp/dgp00002_e.htm", "Total")</f>
        <v>Total</v>
      </c>
      <c r="F2453" s="1" t="str">
        <f>HYPERLINK("http://geochem.nrcan.gc.ca/cdogs/content/agp/agp01500_e.htm", "SO4 | NONE | IEC")</f>
        <v>SO4 | NONE | IEC</v>
      </c>
      <c r="G2453" s="1" t="str">
        <f>HYPERLINK("http://geochem.nrcan.gc.ca/cdogs/content/mth/mth01114_e.htm", "1114")</f>
        <v>1114</v>
      </c>
      <c r="H2453" s="1" t="str">
        <f>HYPERLINK("http://geochem.nrcan.gc.ca/cdogs/content/bdl/bdl210486_e.htm", "210486")</f>
        <v>210486</v>
      </c>
      <c r="I2453" s="1" t="str">
        <f>HYPERLINK("http://geochem.nrcan.gc.ca/cdogs/content/prj/prj210100_e.htm", "210100")</f>
        <v>210100</v>
      </c>
      <c r="J2453" s="1" t="str">
        <f>HYPERLINK("http://geochem.nrcan.gc.ca/cdogs/content/svy/svy210159_e.htm", "210159")</f>
        <v>210159</v>
      </c>
      <c r="L2453" t="s">
        <v>664</v>
      </c>
      <c r="M2453">
        <v>12.7</v>
      </c>
      <c r="N2453" t="s">
        <v>664</v>
      </c>
      <c r="O2453" t="s">
        <v>10495</v>
      </c>
      <c r="P2453" t="s">
        <v>10499</v>
      </c>
      <c r="Q2453" t="s">
        <v>10500</v>
      </c>
      <c r="R2453" t="s">
        <v>10501</v>
      </c>
      <c r="T2453" t="s">
        <v>25</v>
      </c>
    </row>
    <row r="2454" spans="1:20" x14ac:dyDescent="0.25">
      <c r="C2454" t="s">
        <v>4746</v>
      </c>
      <c r="D2454" t="s">
        <v>4747</v>
      </c>
      <c r="E2454" s="1" t="str">
        <f>HYPERLINK("http://geochem.nrcan.gc.ca/cdogs/content/dgp/dgp00002_e.htm", "Total")</f>
        <v>Total</v>
      </c>
      <c r="F2454" s="1" t="str">
        <f>HYPERLINK("http://geochem.nrcan.gc.ca/cdogs/content/agp/agp01500_e.htm", "SO4 | NONE | IEC")</f>
        <v>SO4 | NONE | IEC</v>
      </c>
      <c r="G2454" s="1" t="str">
        <f>HYPERLINK("http://geochem.nrcan.gc.ca/cdogs/content/mth/mth01114_e.htm", "1114")</f>
        <v>1114</v>
      </c>
      <c r="H2454" s="1" t="str">
        <f>HYPERLINK("http://geochem.nrcan.gc.ca/cdogs/content/bdl/bdl210486_e.htm", "210486")</f>
        <v>210486</v>
      </c>
      <c r="L2454" t="s">
        <v>5458</v>
      </c>
      <c r="M2454">
        <v>9.4</v>
      </c>
      <c r="N2454">
        <v>9.4</v>
      </c>
      <c r="Q2454" t="s">
        <v>10502</v>
      </c>
      <c r="R2454" t="s">
        <v>10503</v>
      </c>
      <c r="T2454">
        <v>0</v>
      </c>
    </row>
    <row r="2455" spans="1:20" x14ac:dyDescent="0.25">
      <c r="A2455">
        <v>44.981234700000002</v>
      </c>
      <c r="B2455">
        <v>-77.844829599999997</v>
      </c>
      <c r="C2455" s="1" t="str">
        <f>HYPERLINK("http://geochem.nrcan.gc.ca/cdogs/content/kwd/kwd020016_e.htm", "Fluid (lake)")</f>
        <v>Fluid (lake)</v>
      </c>
      <c r="D2455" s="1" t="str">
        <f>HYPERLINK("http://geochem.nrcan.gc.ca/cdogs/content/kwd/kwd080007_e.htm", "Untreated Water")</f>
        <v>Untreated Water</v>
      </c>
      <c r="E2455" s="1" t="str">
        <f>HYPERLINK("http://geochem.nrcan.gc.ca/cdogs/content/dgp/dgp00002_e.htm", "Total")</f>
        <v>Total</v>
      </c>
      <c r="F2455" s="1" t="str">
        <f>HYPERLINK("http://geochem.nrcan.gc.ca/cdogs/content/agp/agp01500_e.htm", "SO4 | NONE | IEC")</f>
        <v>SO4 | NONE | IEC</v>
      </c>
      <c r="G2455" s="1" t="str">
        <f>HYPERLINK("http://geochem.nrcan.gc.ca/cdogs/content/mth/mth01114_e.htm", "1114")</f>
        <v>1114</v>
      </c>
      <c r="H2455" s="1" t="str">
        <f>HYPERLINK("http://geochem.nrcan.gc.ca/cdogs/content/bdl/bdl210486_e.htm", "210486")</f>
        <v>210486</v>
      </c>
      <c r="I2455" s="1" t="str">
        <f>HYPERLINK("http://geochem.nrcan.gc.ca/cdogs/content/prj/prj210100_e.htm", "210100")</f>
        <v>210100</v>
      </c>
      <c r="J2455" s="1" t="str">
        <f>HYPERLINK("http://geochem.nrcan.gc.ca/cdogs/content/svy/svy210159_e.htm", "210159")</f>
        <v>210159</v>
      </c>
      <c r="L2455" t="s">
        <v>5203</v>
      </c>
      <c r="M2455">
        <v>7.4</v>
      </c>
      <c r="N2455" t="s">
        <v>5203</v>
      </c>
      <c r="O2455" t="s">
        <v>10504</v>
      </c>
      <c r="P2455" t="s">
        <v>10505</v>
      </c>
      <c r="Q2455" t="s">
        <v>10506</v>
      </c>
      <c r="R2455" t="s">
        <v>10507</v>
      </c>
      <c r="T2455" t="s">
        <v>25</v>
      </c>
    </row>
    <row r="2456" spans="1:20" x14ac:dyDescent="0.25">
      <c r="A2456">
        <v>44.972436500000001</v>
      </c>
      <c r="B2456">
        <v>-77.892498200000006</v>
      </c>
      <c r="C2456" s="1" t="str">
        <f>HYPERLINK("http://geochem.nrcan.gc.ca/cdogs/content/kwd/kwd020016_e.htm", "Fluid (lake)")</f>
        <v>Fluid (lake)</v>
      </c>
      <c r="D2456" s="1" t="str">
        <f>HYPERLINK("http://geochem.nrcan.gc.ca/cdogs/content/kwd/kwd080007_e.htm", "Untreated Water")</f>
        <v>Untreated Water</v>
      </c>
      <c r="E2456" s="1" t="str">
        <f>HYPERLINK("http://geochem.nrcan.gc.ca/cdogs/content/dgp/dgp00002_e.htm", "Total")</f>
        <v>Total</v>
      </c>
      <c r="F2456" s="1" t="str">
        <f>HYPERLINK("http://geochem.nrcan.gc.ca/cdogs/content/agp/agp01500_e.htm", "SO4 | NONE | IEC")</f>
        <v>SO4 | NONE | IEC</v>
      </c>
      <c r="G2456" s="1" t="str">
        <f>HYPERLINK("http://geochem.nrcan.gc.ca/cdogs/content/mth/mth01114_e.htm", "1114")</f>
        <v>1114</v>
      </c>
      <c r="H2456" s="1" t="str">
        <f>HYPERLINK("http://geochem.nrcan.gc.ca/cdogs/content/bdl/bdl210486_e.htm", "210486")</f>
        <v>210486</v>
      </c>
      <c r="I2456" s="1" t="str">
        <f>HYPERLINK("http://geochem.nrcan.gc.ca/cdogs/content/prj/prj210100_e.htm", "210100")</f>
        <v>210100</v>
      </c>
      <c r="J2456" s="1" t="str">
        <f>HYPERLINK("http://geochem.nrcan.gc.ca/cdogs/content/svy/svy210159_e.htm", "210159")</f>
        <v>210159</v>
      </c>
      <c r="L2456" t="s">
        <v>547</v>
      </c>
      <c r="M2456">
        <v>8.6</v>
      </c>
      <c r="N2456" t="s">
        <v>547</v>
      </c>
      <c r="O2456" t="s">
        <v>10508</v>
      </c>
      <c r="P2456" t="s">
        <v>10509</v>
      </c>
      <c r="Q2456" t="s">
        <v>10510</v>
      </c>
      <c r="R2456" t="s">
        <v>10511</v>
      </c>
      <c r="T2456" t="s">
        <v>25</v>
      </c>
    </row>
    <row r="2457" spans="1:20" x14ac:dyDescent="0.25">
      <c r="A2457">
        <v>44.941680900000001</v>
      </c>
      <c r="B2457">
        <v>-77.934984999999998</v>
      </c>
      <c r="C2457" s="1" t="str">
        <f>HYPERLINK("http://geochem.nrcan.gc.ca/cdogs/content/kwd/kwd020016_e.htm", "Fluid (lake)")</f>
        <v>Fluid (lake)</v>
      </c>
      <c r="D2457" s="1" t="str">
        <f>HYPERLINK("http://geochem.nrcan.gc.ca/cdogs/content/kwd/kwd080007_e.htm", "Untreated Water")</f>
        <v>Untreated Water</v>
      </c>
      <c r="E2457" s="1" t="str">
        <f>HYPERLINK("http://geochem.nrcan.gc.ca/cdogs/content/dgp/dgp00002_e.htm", "Total")</f>
        <v>Total</v>
      </c>
      <c r="F2457" s="1" t="str">
        <f>HYPERLINK("http://geochem.nrcan.gc.ca/cdogs/content/agp/agp01500_e.htm", "SO4 | NONE | IEC")</f>
        <v>SO4 | NONE | IEC</v>
      </c>
      <c r="G2457" s="1" t="str">
        <f>HYPERLINK("http://geochem.nrcan.gc.ca/cdogs/content/mth/mth01114_e.htm", "1114")</f>
        <v>1114</v>
      </c>
      <c r="H2457" s="1" t="str">
        <f>HYPERLINK("http://geochem.nrcan.gc.ca/cdogs/content/bdl/bdl210486_e.htm", "210486")</f>
        <v>210486</v>
      </c>
      <c r="I2457" s="1" t="str">
        <f>HYPERLINK("http://geochem.nrcan.gc.ca/cdogs/content/prj/prj210100_e.htm", "210100")</f>
        <v>210100</v>
      </c>
      <c r="J2457" s="1" t="str">
        <f>HYPERLINK("http://geochem.nrcan.gc.ca/cdogs/content/svy/svy210159_e.htm", "210159")</f>
        <v>210159</v>
      </c>
      <c r="L2457" t="s">
        <v>6713</v>
      </c>
      <c r="M2457">
        <v>9.5</v>
      </c>
      <c r="N2457" t="s">
        <v>6713</v>
      </c>
      <c r="O2457" t="s">
        <v>10512</v>
      </c>
      <c r="P2457" t="s">
        <v>10513</v>
      </c>
      <c r="Q2457" t="s">
        <v>10514</v>
      </c>
      <c r="R2457" t="s">
        <v>10515</v>
      </c>
      <c r="T2457" t="s">
        <v>25</v>
      </c>
    </row>
    <row r="2458" spans="1:20" x14ac:dyDescent="0.25">
      <c r="A2458">
        <v>44.918317500000001</v>
      </c>
      <c r="B2458">
        <v>-77.904146600000004</v>
      </c>
      <c r="C2458" s="1" t="str">
        <f>HYPERLINK("http://geochem.nrcan.gc.ca/cdogs/content/kwd/kwd020016_e.htm", "Fluid (lake)")</f>
        <v>Fluid (lake)</v>
      </c>
      <c r="D2458" s="1" t="str">
        <f>HYPERLINK("http://geochem.nrcan.gc.ca/cdogs/content/kwd/kwd080007_e.htm", "Untreated Water")</f>
        <v>Untreated Water</v>
      </c>
      <c r="E2458" s="1" t="str">
        <f>HYPERLINK("http://geochem.nrcan.gc.ca/cdogs/content/dgp/dgp00002_e.htm", "Total")</f>
        <v>Total</v>
      </c>
      <c r="F2458" s="1" t="str">
        <f>HYPERLINK("http://geochem.nrcan.gc.ca/cdogs/content/agp/agp01500_e.htm", "SO4 | NONE | IEC")</f>
        <v>SO4 | NONE | IEC</v>
      </c>
      <c r="G2458" s="1" t="str">
        <f>HYPERLINK("http://geochem.nrcan.gc.ca/cdogs/content/mth/mth01114_e.htm", "1114")</f>
        <v>1114</v>
      </c>
      <c r="H2458" s="1" t="str">
        <f>HYPERLINK("http://geochem.nrcan.gc.ca/cdogs/content/bdl/bdl210486_e.htm", "210486")</f>
        <v>210486</v>
      </c>
      <c r="I2458" s="1" t="str">
        <f>HYPERLINK("http://geochem.nrcan.gc.ca/cdogs/content/prj/prj210100_e.htm", "210100")</f>
        <v>210100</v>
      </c>
      <c r="J2458" s="1" t="str">
        <f>HYPERLINK("http://geochem.nrcan.gc.ca/cdogs/content/svy/svy210159_e.htm", "210159")</f>
        <v>210159</v>
      </c>
      <c r="L2458" t="s">
        <v>1613</v>
      </c>
      <c r="M2458">
        <v>11.7</v>
      </c>
      <c r="N2458" t="s">
        <v>1613</v>
      </c>
      <c r="O2458" t="s">
        <v>10516</v>
      </c>
      <c r="P2458" t="s">
        <v>10517</v>
      </c>
      <c r="Q2458" t="s">
        <v>10518</v>
      </c>
      <c r="R2458" t="s">
        <v>10519</v>
      </c>
      <c r="T2458" t="s">
        <v>25</v>
      </c>
    </row>
    <row r="2459" spans="1:20" x14ac:dyDescent="0.25">
      <c r="A2459">
        <v>44.888641499999999</v>
      </c>
      <c r="B2459">
        <v>-77.917049800000001</v>
      </c>
      <c r="C2459" s="1" t="str">
        <f>HYPERLINK("http://geochem.nrcan.gc.ca/cdogs/content/kwd/kwd020016_e.htm", "Fluid (lake)")</f>
        <v>Fluid (lake)</v>
      </c>
      <c r="D2459" s="1" t="str">
        <f>HYPERLINK("http://geochem.nrcan.gc.ca/cdogs/content/kwd/kwd080007_e.htm", "Untreated Water")</f>
        <v>Untreated Water</v>
      </c>
      <c r="E2459" s="1" t="str">
        <f>HYPERLINK("http://geochem.nrcan.gc.ca/cdogs/content/dgp/dgp00002_e.htm", "Total")</f>
        <v>Total</v>
      </c>
      <c r="F2459" s="1" t="str">
        <f>HYPERLINK("http://geochem.nrcan.gc.ca/cdogs/content/agp/agp01500_e.htm", "SO4 | NONE | IEC")</f>
        <v>SO4 | NONE | IEC</v>
      </c>
      <c r="G2459" s="1" t="str">
        <f>HYPERLINK("http://geochem.nrcan.gc.ca/cdogs/content/mth/mth01114_e.htm", "1114")</f>
        <v>1114</v>
      </c>
      <c r="H2459" s="1" t="str">
        <f>HYPERLINK("http://geochem.nrcan.gc.ca/cdogs/content/bdl/bdl210486_e.htm", "210486")</f>
        <v>210486</v>
      </c>
      <c r="I2459" s="1" t="str">
        <f>HYPERLINK("http://geochem.nrcan.gc.ca/cdogs/content/prj/prj210100_e.htm", "210100")</f>
        <v>210100</v>
      </c>
      <c r="J2459" s="1" t="str">
        <f>HYPERLINK("http://geochem.nrcan.gc.ca/cdogs/content/svy/svy210159_e.htm", "210159")</f>
        <v>210159</v>
      </c>
      <c r="L2459" t="s">
        <v>547</v>
      </c>
      <c r="M2459">
        <v>8.6</v>
      </c>
      <c r="N2459" t="s">
        <v>547</v>
      </c>
      <c r="O2459" t="s">
        <v>10520</v>
      </c>
      <c r="P2459" t="s">
        <v>10521</v>
      </c>
      <c r="Q2459" t="s">
        <v>10522</v>
      </c>
      <c r="R2459" t="s">
        <v>10523</v>
      </c>
      <c r="T2459" t="s">
        <v>25</v>
      </c>
    </row>
    <row r="2460" spans="1:20" x14ac:dyDescent="0.25">
      <c r="A2460">
        <v>44.892715600000002</v>
      </c>
      <c r="B2460">
        <v>-77.9371893</v>
      </c>
      <c r="C2460" s="1" t="str">
        <f>HYPERLINK("http://geochem.nrcan.gc.ca/cdogs/content/kwd/kwd020016_e.htm", "Fluid (lake)")</f>
        <v>Fluid (lake)</v>
      </c>
      <c r="D2460" s="1" t="str">
        <f>HYPERLINK("http://geochem.nrcan.gc.ca/cdogs/content/kwd/kwd080007_e.htm", "Untreated Water")</f>
        <v>Untreated Water</v>
      </c>
      <c r="E2460" s="1" t="str">
        <f>HYPERLINK("http://geochem.nrcan.gc.ca/cdogs/content/dgp/dgp00002_e.htm", "Total")</f>
        <v>Total</v>
      </c>
      <c r="F2460" s="1" t="str">
        <f>HYPERLINK("http://geochem.nrcan.gc.ca/cdogs/content/agp/agp01500_e.htm", "SO4 | NONE | IEC")</f>
        <v>SO4 | NONE | IEC</v>
      </c>
      <c r="G2460" s="1" t="str">
        <f>HYPERLINK("http://geochem.nrcan.gc.ca/cdogs/content/mth/mth01114_e.htm", "1114")</f>
        <v>1114</v>
      </c>
      <c r="H2460" s="1" t="str">
        <f>HYPERLINK("http://geochem.nrcan.gc.ca/cdogs/content/bdl/bdl210486_e.htm", "210486")</f>
        <v>210486</v>
      </c>
      <c r="I2460" s="1" t="str">
        <f>HYPERLINK("http://geochem.nrcan.gc.ca/cdogs/content/prj/prj210100_e.htm", "210100")</f>
        <v>210100</v>
      </c>
      <c r="J2460" s="1" t="str">
        <f>HYPERLINK("http://geochem.nrcan.gc.ca/cdogs/content/svy/svy210159_e.htm", "210159")</f>
        <v>210159</v>
      </c>
      <c r="L2460" t="s">
        <v>2246</v>
      </c>
      <c r="M2460">
        <v>8.5</v>
      </c>
      <c r="N2460" t="s">
        <v>2246</v>
      </c>
      <c r="O2460" t="s">
        <v>10524</v>
      </c>
      <c r="P2460" t="s">
        <v>10525</v>
      </c>
      <c r="Q2460" t="s">
        <v>10526</v>
      </c>
      <c r="R2460" t="s">
        <v>10527</v>
      </c>
      <c r="T2460" t="s">
        <v>25</v>
      </c>
    </row>
    <row r="2461" spans="1:20" x14ac:dyDescent="0.25">
      <c r="A2461">
        <v>44.877233599999997</v>
      </c>
      <c r="B2461">
        <v>-77.948630600000001</v>
      </c>
      <c r="C2461" s="1" t="str">
        <f>HYPERLINK("http://geochem.nrcan.gc.ca/cdogs/content/kwd/kwd020016_e.htm", "Fluid (lake)")</f>
        <v>Fluid (lake)</v>
      </c>
      <c r="D2461" s="1" t="str">
        <f>HYPERLINK("http://geochem.nrcan.gc.ca/cdogs/content/kwd/kwd080007_e.htm", "Untreated Water")</f>
        <v>Untreated Water</v>
      </c>
      <c r="E2461" s="1" t="str">
        <f>HYPERLINK("http://geochem.nrcan.gc.ca/cdogs/content/dgp/dgp00002_e.htm", "Total")</f>
        <v>Total</v>
      </c>
      <c r="F2461" s="1" t="str">
        <f>HYPERLINK("http://geochem.nrcan.gc.ca/cdogs/content/agp/agp01500_e.htm", "SO4 | NONE | IEC")</f>
        <v>SO4 | NONE | IEC</v>
      </c>
      <c r="G2461" s="1" t="str">
        <f>HYPERLINK("http://geochem.nrcan.gc.ca/cdogs/content/mth/mth01114_e.htm", "1114")</f>
        <v>1114</v>
      </c>
      <c r="H2461" s="1" t="str">
        <f>HYPERLINK("http://geochem.nrcan.gc.ca/cdogs/content/bdl/bdl210486_e.htm", "210486")</f>
        <v>210486</v>
      </c>
      <c r="I2461" s="1" t="str">
        <f>HYPERLINK("http://geochem.nrcan.gc.ca/cdogs/content/prj/prj210100_e.htm", "210100")</f>
        <v>210100</v>
      </c>
      <c r="J2461" s="1" t="str">
        <f>HYPERLINK("http://geochem.nrcan.gc.ca/cdogs/content/svy/svy210159_e.htm", "210159")</f>
        <v>210159</v>
      </c>
      <c r="L2461" t="s">
        <v>5910</v>
      </c>
      <c r="M2461">
        <v>3.6</v>
      </c>
      <c r="N2461" t="s">
        <v>5910</v>
      </c>
      <c r="O2461" t="s">
        <v>10528</v>
      </c>
      <c r="P2461" t="s">
        <v>10529</v>
      </c>
      <c r="Q2461" t="s">
        <v>10530</v>
      </c>
      <c r="R2461" t="s">
        <v>10531</v>
      </c>
      <c r="T2461" t="s">
        <v>25</v>
      </c>
    </row>
    <row r="2462" spans="1:20" x14ac:dyDescent="0.25">
      <c r="A2462">
        <v>44.854554100000001</v>
      </c>
      <c r="B2462">
        <v>-77.884407600000003</v>
      </c>
      <c r="C2462" s="1" t="str">
        <f>HYPERLINK("http://geochem.nrcan.gc.ca/cdogs/content/kwd/kwd020016_e.htm", "Fluid (lake)")</f>
        <v>Fluid (lake)</v>
      </c>
      <c r="D2462" s="1" t="str">
        <f>HYPERLINK("http://geochem.nrcan.gc.ca/cdogs/content/kwd/kwd080007_e.htm", "Untreated Water")</f>
        <v>Untreated Water</v>
      </c>
      <c r="E2462" s="1" t="str">
        <f>HYPERLINK("http://geochem.nrcan.gc.ca/cdogs/content/dgp/dgp00002_e.htm", "Total")</f>
        <v>Total</v>
      </c>
      <c r="F2462" s="1" t="str">
        <f>HYPERLINK("http://geochem.nrcan.gc.ca/cdogs/content/agp/agp01500_e.htm", "SO4 | NONE | IEC")</f>
        <v>SO4 | NONE | IEC</v>
      </c>
      <c r="G2462" s="1" t="str">
        <f>HYPERLINK("http://geochem.nrcan.gc.ca/cdogs/content/mth/mth01114_e.htm", "1114")</f>
        <v>1114</v>
      </c>
      <c r="H2462" s="1" t="str">
        <f>HYPERLINK("http://geochem.nrcan.gc.ca/cdogs/content/bdl/bdl210486_e.htm", "210486")</f>
        <v>210486</v>
      </c>
      <c r="I2462" s="1" t="str">
        <f>HYPERLINK("http://geochem.nrcan.gc.ca/cdogs/content/prj/prj210100_e.htm", "210100")</f>
        <v>210100</v>
      </c>
      <c r="J2462" s="1" t="str">
        <f>HYPERLINK("http://geochem.nrcan.gc.ca/cdogs/content/svy/svy210159_e.htm", "210159")</f>
        <v>210159</v>
      </c>
      <c r="L2462" t="s">
        <v>5339</v>
      </c>
      <c r="M2462">
        <v>12.3</v>
      </c>
      <c r="N2462" t="s">
        <v>5339</v>
      </c>
      <c r="O2462" t="s">
        <v>10532</v>
      </c>
      <c r="P2462" t="s">
        <v>10533</v>
      </c>
      <c r="Q2462" t="s">
        <v>10534</v>
      </c>
      <c r="R2462" t="s">
        <v>10535</v>
      </c>
      <c r="T2462" t="s">
        <v>25</v>
      </c>
    </row>
    <row r="2463" spans="1:20" x14ac:dyDescent="0.25">
      <c r="A2463">
        <v>44.839586500000003</v>
      </c>
      <c r="B2463">
        <v>-77.843753800000002</v>
      </c>
      <c r="C2463" s="1" t="str">
        <f>HYPERLINK("http://geochem.nrcan.gc.ca/cdogs/content/kwd/kwd020016_e.htm", "Fluid (lake)")</f>
        <v>Fluid (lake)</v>
      </c>
      <c r="D2463" s="1" t="str">
        <f>HYPERLINK("http://geochem.nrcan.gc.ca/cdogs/content/kwd/kwd080007_e.htm", "Untreated Water")</f>
        <v>Untreated Water</v>
      </c>
      <c r="E2463" s="1" t="str">
        <f>HYPERLINK("http://geochem.nrcan.gc.ca/cdogs/content/dgp/dgp00002_e.htm", "Total")</f>
        <v>Total</v>
      </c>
      <c r="F2463" s="1" t="str">
        <f>HYPERLINK("http://geochem.nrcan.gc.ca/cdogs/content/agp/agp01500_e.htm", "SO4 | NONE | IEC")</f>
        <v>SO4 | NONE | IEC</v>
      </c>
      <c r="G2463" s="1" t="str">
        <f>HYPERLINK("http://geochem.nrcan.gc.ca/cdogs/content/mth/mth01114_e.htm", "1114")</f>
        <v>1114</v>
      </c>
      <c r="H2463" s="1" t="str">
        <f>HYPERLINK("http://geochem.nrcan.gc.ca/cdogs/content/bdl/bdl210486_e.htm", "210486")</f>
        <v>210486</v>
      </c>
      <c r="I2463" s="1" t="str">
        <f>HYPERLINK("http://geochem.nrcan.gc.ca/cdogs/content/prj/prj210100_e.htm", "210100")</f>
        <v>210100</v>
      </c>
      <c r="J2463" s="1" t="str">
        <f>HYPERLINK("http://geochem.nrcan.gc.ca/cdogs/content/svy/svy210159_e.htm", "210159")</f>
        <v>210159</v>
      </c>
      <c r="L2463" t="s">
        <v>669</v>
      </c>
      <c r="M2463">
        <v>8.9</v>
      </c>
      <c r="N2463" t="s">
        <v>669</v>
      </c>
      <c r="O2463" t="s">
        <v>10536</v>
      </c>
      <c r="P2463" t="s">
        <v>10537</v>
      </c>
      <c r="Q2463" t="s">
        <v>10538</v>
      </c>
      <c r="R2463" t="s">
        <v>10539</v>
      </c>
      <c r="T2463" t="s">
        <v>25</v>
      </c>
    </row>
    <row r="2464" spans="1:20" x14ac:dyDescent="0.25">
      <c r="A2464">
        <v>44.814256200000003</v>
      </c>
      <c r="B2464">
        <v>-77.883837999999997</v>
      </c>
      <c r="C2464" s="1" t="str">
        <f>HYPERLINK("http://geochem.nrcan.gc.ca/cdogs/content/kwd/kwd020016_e.htm", "Fluid (lake)")</f>
        <v>Fluid (lake)</v>
      </c>
      <c r="D2464" s="1" t="str">
        <f>HYPERLINK("http://geochem.nrcan.gc.ca/cdogs/content/kwd/kwd080007_e.htm", "Untreated Water")</f>
        <v>Untreated Water</v>
      </c>
      <c r="E2464" s="1" t="str">
        <f>HYPERLINK("http://geochem.nrcan.gc.ca/cdogs/content/dgp/dgp00002_e.htm", "Total")</f>
        <v>Total</v>
      </c>
      <c r="F2464" s="1" t="str">
        <f>HYPERLINK("http://geochem.nrcan.gc.ca/cdogs/content/agp/agp01500_e.htm", "SO4 | NONE | IEC")</f>
        <v>SO4 | NONE | IEC</v>
      </c>
      <c r="G2464" s="1" t="str">
        <f>HYPERLINK("http://geochem.nrcan.gc.ca/cdogs/content/mth/mth01114_e.htm", "1114")</f>
        <v>1114</v>
      </c>
      <c r="H2464" s="1" t="str">
        <f>HYPERLINK("http://geochem.nrcan.gc.ca/cdogs/content/bdl/bdl210486_e.htm", "210486")</f>
        <v>210486</v>
      </c>
      <c r="I2464" s="1" t="str">
        <f>HYPERLINK("http://geochem.nrcan.gc.ca/cdogs/content/prj/prj210100_e.htm", "210100")</f>
        <v>210100</v>
      </c>
      <c r="J2464" s="1" t="str">
        <f>HYPERLINK("http://geochem.nrcan.gc.ca/cdogs/content/svy/svy210159_e.htm", "210159")</f>
        <v>210159</v>
      </c>
      <c r="L2464" t="s">
        <v>362</v>
      </c>
      <c r="M2464">
        <v>6.6</v>
      </c>
      <c r="N2464" t="s">
        <v>362</v>
      </c>
      <c r="O2464" t="s">
        <v>10540</v>
      </c>
      <c r="P2464" t="s">
        <v>10541</v>
      </c>
      <c r="Q2464" t="s">
        <v>10542</v>
      </c>
      <c r="R2464" t="s">
        <v>10543</v>
      </c>
      <c r="T2464" t="s">
        <v>25</v>
      </c>
    </row>
    <row r="2465" spans="1:20" x14ac:dyDescent="0.25">
      <c r="A2465">
        <v>44.800570299999997</v>
      </c>
      <c r="B2465">
        <v>-77.850635199999999</v>
      </c>
      <c r="C2465" s="1" t="str">
        <f>HYPERLINK("http://geochem.nrcan.gc.ca/cdogs/content/kwd/kwd020016_e.htm", "Fluid (lake)")</f>
        <v>Fluid (lake)</v>
      </c>
      <c r="D2465" s="1" t="str">
        <f>HYPERLINK("http://geochem.nrcan.gc.ca/cdogs/content/kwd/kwd080007_e.htm", "Untreated Water")</f>
        <v>Untreated Water</v>
      </c>
      <c r="E2465" s="1" t="str">
        <f>HYPERLINK("http://geochem.nrcan.gc.ca/cdogs/content/dgp/dgp00002_e.htm", "Total")</f>
        <v>Total</v>
      </c>
      <c r="F2465" s="1" t="str">
        <f>HYPERLINK("http://geochem.nrcan.gc.ca/cdogs/content/agp/agp01500_e.htm", "SO4 | NONE | IEC")</f>
        <v>SO4 | NONE | IEC</v>
      </c>
      <c r="G2465" s="1" t="str">
        <f>HYPERLINK("http://geochem.nrcan.gc.ca/cdogs/content/mth/mth01114_e.htm", "1114")</f>
        <v>1114</v>
      </c>
      <c r="H2465" s="1" t="str">
        <f>HYPERLINK("http://geochem.nrcan.gc.ca/cdogs/content/bdl/bdl210486_e.htm", "210486")</f>
        <v>210486</v>
      </c>
      <c r="I2465" s="1" t="str">
        <f>HYPERLINK("http://geochem.nrcan.gc.ca/cdogs/content/prj/prj210100_e.htm", "210100")</f>
        <v>210100</v>
      </c>
      <c r="J2465" s="1" t="str">
        <f>HYPERLINK("http://geochem.nrcan.gc.ca/cdogs/content/svy/svy210159_e.htm", "210159")</f>
        <v>210159</v>
      </c>
      <c r="L2465" t="s">
        <v>5835</v>
      </c>
      <c r="M2465">
        <v>10</v>
      </c>
      <c r="N2465" t="s">
        <v>5835</v>
      </c>
      <c r="O2465" t="s">
        <v>10544</v>
      </c>
      <c r="P2465" t="s">
        <v>10545</v>
      </c>
      <c r="Q2465" t="s">
        <v>10546</v>
      </c>
      <c r="R2465" t="s">
        <v>10547</v>
      </c>
      <c r="T2465" t="s">
        <v>25</v>
      </c>
    </row>
    <row r="2466" spans="1:20" x14ac:dyDescent="0.25">
      <c r="A2466">
        <v>44.773083100000001</v>
      </c>
      <c r="B2466">
        <v>-77.813768400000001</v>
      </c>
      <c r="C2466" s="1" t="str">
        <f>HYPERLINK("http://geochem.nrcan.gc.ca/cdogs/content/kwd/kwd020016_e.htm", "Fluid (lake)")</f>
        <v>Fluid (lake)</v>
      </c>
      <c r="D2466" s="1" t="str">
        <f>HYPERLINK("http://geochem.nrcan.gc.ca/cdogs/content/kwd/kwd080007_e.htm", "Untreated Water")</f>
        <v>Untreated Water</v>
      </c>
      <c r="E2466" s="1" t="str">
        <f>HYPERLINK("http://geochem.nrcan.gc.ca/cdogs/content/dgp/dgp00002_e.htm", "Total")</f>
        <v>Total</v>
      </c>
      <c r="F2466" s="1" t="str">
        <f>HYPERLINK("http://geochem.nrcan.gc.ca/cdogs/content/agp/agp01500_e.htm", "SO4 | NONE | IEC")</f>
        <v>SO4 | NONE | IEC</v>
      </c>
      <c r="G2466" s="1" t="str">
        <f>HYPERLINK("http://geochem.nrcan.gc.ca/cdogs/content/mth/mth01114_e.htm", "1114")</f>
        <v>1114</v>
      </c>
      <c r="H2466" s="1" t="str">
        <f>HYPERLINK("http://geochem.nrcan.gc.ca/cdogs/content/bdl/bdl210486_e.htm", "210486")</f>
        <v>210486</v>
      </c>
      <c r="I2466" s="1" t="str">
        <f>HYPERLINK("http://geochem.nrcan.gc.ca/cdogs/content/prj/prj210100_e.htm", "210100")</f>
        <v>210100</v>
      </c>
      <c r="J2466" s="1" t="str">
        <f>HYPERLINK("http://geochem.nrcan.gc.ca/cdogs/content/svy/svy210159_e.htm", "210159")</f>
        <v>210159</v>
      </c>
      <c r="L2466" t="s">
        <v>655</v>
      </c>
      <c r="M2466">
        <v>5</v>
      </c>
      <c r="N2466" t="s">
        <v>655</v>
      </c>
      <c r="O2466" t="s">
        <v>10548</v>
      </c>
      <c r="P2466" t="s">
        <v>10549</v>
      </c>
      <c r="Q2466" t="s">
        <v>10550</v>
      </c>
      <c r="R2466" t="s">
        <v>10551</v>
      </c>
      <c r="T2466" t="s">
        <v>25</v>
      </c>
    </row>
    <row r="2467" spans="1:20" x14ac:dyDescent="0.25">
      <c r="A2467">
        <v>44.737205600000003</v>
      </c>
      <c r="B2467">
        <v>-77.847290099999995</v>
      </c>
      <c r="C2467" s="1" t="str">
        <f>HYPERLINK("http://geochem.nrcan.gc.ca/cdogs/content/kwd/kwd020016_e.htm", "Fluid (lake)")</f>
        <v>Fluid (lake)</v>
      </c>
      <c r="D2467" s="1" t="str">
        <f>HYPERLINK("http://geochem.nrcan.gc.ca/cdogs/content/kwd/kwd080007_e.htm", "Untreated Water")</f>
        <v>Untreated Water</v>
      </c>
      <c r="E2467" s="1" t="str">
        <f>HYPERLINK("http://geochem.nrcan.gc.ca/cdogs/content/dgp/dgp00002_e.htm", "Total")</f>
        <v>Total</v>
      </c>
      <c r="F2467" s="1" t="str">
        <f>HYPERLINK("http://geochem.nrcan.gc.ca/cdogs/content/agp/agp01500_e.htm", "SO4 | NONE | IEC")</f>
        <v>SO4 | NONE | IEC</v>
      </c>
      <c r="G2467" s="1" t="str">
        <f>HYPERLINK("http://geochem.nrcan.gc.ca/cdogs/content/mth/mth01114_e.htm", "1114")</f>
        <v>1114</v>
      </c>
      <c r="H2467" s="1" t="str">
        <f>HYPERLINK("http://geochem.nrcan.gc.ca/cdogs/content/bdl/bdl210486_e.htm", "210486")</f>
        <v>210486</v>
      </c>
      <c r="I2467" s="1" t="str">
        <f>HYPERLINK("http://geochem.nrcan.gc.ca/cdogs/content/prj/prj210100_e.htm", "210100")</f>
        <v>210100</v>
      </c>
      <c r="J2467" s="1" t="str">
        <f>HYPERLINK("http://geochem.nrcan.gc.ca/cdogs/content/svy/svy210159_e.htm", "210159")</f>
        <v>210159</v>
      </c>
      <c r="L2467" t="s">
        <v>2689</v>
      </c>
      <c r="M2467">
        <v>2.8</v>
      </c>
      <c r="N2467" t="s">
        <v>2689</v>
      </c>
      <c r="O2467" t="s">
        <v>10552</v>
      </c>
      <c r="P2467" t="s">
        <v>10553</v>
      </c>
      <c r="Q2467" t="s">
        <v>10554</v>
      </c>
      <c r="R2467" t="s">
        <v>10555</v>
      </c>
      <c r="T2467" t="s">
        <v>25</v>
      </c>
    </row>
    <row r="2468" spans="1:20" x14ac:dyDescent="0.25">
      <c r="A2468">
        <v>44.740343899999999</v>
      </c>
      <c r="B2468">
        <v>-77.798297300000002</v>
      </c>
      <c r="C2468" s="1" t="str">
        <f>HYPERLINK("http://geochem.nrcan.gc.ca/cdogs/content/kwd/kwd020016_e.htm", "Fluid (lake)")</f>
        <v>Fluid (lake)</v>
      </c>
      <c r="D2468" s="1" t="str">
        <f>HYPERLINK("http://geochem.nrcan.gc.ca/cdogs/content/kwd/kwd080007_e.htm", "Untreated Water")</f>
        <v>Untreated Water</v>
      </c>
      <c r="E2468" s="1" t="str">
        <f>HYPERLINK("http://geochem.nrcan.gc.ca/cdogs/content/dgp/dgp00002_e.htm", "Total")</f>
        <v>Total</v>
      </c>
      <c r="F2468" s="1" t="str">
        <f>HYPERLINK("http://geochem.nrcan.gc.ca/cdogs/content/agp/agp01500_e.htm", "SO4 | NONE | IEC")</f>
        <v>SO4 | NONE | IEC</v>
      </c>
      <c r="G2468" s="1" t="str">
        <f>HYPERLINK("http://geochem.nrcan.gc.ca/cdogs/content/mth/mth01114_e.htm", "1114")</f>
        <v>1114</v>
      </c>
      <c r="H2468" s="1" t="str">
        <f>HYPERLINK("http://geochem.nrcan.gc.ca/cdogs/content/bdl/bdl210486_e.htm", "210486")</f>
        <v>210486</v>
      </c>
      <c r="I2468" s="1" t="str">
        <f>HYPERLINK("http://geochem.nrcan.gc.ca/cdogs/content/prj/prj210100_e.htm", "210100")</f>
        <v>210100</v>
      </c>
      <c r="J2468" s="1" t="str">
        <f>HYPERLINK("http://geochem.nrcan.gc.ca/cdogs/content/svy/svy210159_e.htm", "210159")</f>
        <v>210159</v>
      </c>
      <c r="L2468" t="s">
        <v>4982</v>
      </c>
      <c r="M2468">
        <v>4.3</v>
      </c>
      <c r="N2468" t="s">
        <v>4982</v>
      </c>
      <c r="O2468" t="s">
        <v>10556</v>
      </c>
      <c r="P2468" t="s">
        <v>10557</v>
      </c>
      <c r="Q2468" t="s">
        <v>10558</v>
      </c>
      <c r="R2468" t="s">
        <v>10559</v>
      </c>
      <c r="T2468" t="s">
        <v>25</v>
      </c>
    </row>
    <row r="2469" spans="1:20" x14ac:dyDescent="0.25">
      <c r="A2469">
        <v>44.711360200000001</v>
      </c>
      <c r="B2469">
        <v>-77.756336300000001</v>
      </c>
      <c r="C2469" s="1" t="str">
        <f>HYPERLINK("http://geochem.nrcan.gc.ca/cdogs/content/kwd/kwd020016_e.htm", "Fluid (lake)")</f>
        <v>Fluid (lake)</v>
      </c>
      <c r="D2469" s="1" t="str">
        <f>HYPERLINK("http://geochem.nrcan.gc.ca/cdogs/content/kwd/kwd080007_e.htm", "Untreated Water")</f>
        <v>Untreated Water</v>
      </c>
      <c r="E2469" s="1" t="str">
        <f>HYPERLINK("http://geochem.nrcan.gc.ca/cdogs/content/dgp/dgp00002_e.htm", "Total")</f>
        <v>Total</v>
      </c>
      <c r="F2469" s="1" t="str">
        <f>HYPERLINK("http://geochem.nrcan.gc.ca/cdogs/content/agp/agp01500_e.htm", "SO4 | NONE | IEC")</f>
        <v>SO4 | NONE | IEC</v>
      </c>
      <c r="G2469" s="1" t="str">
        <f>HYPERLINK("http://geochem.nrcan.gc.ca/cdogs/content/mth/mth01114_e.htm", "1114")</f>
        <v>1114</v>
      </c>
      <c r="H2469" s="1" t="str">
        <f>HYPERLINK("http://geochem.nrcan.gc.ca/cdogs/content/bdl/bdl210486_e.htm", "210486")</f>
        <v>210486</v>
      </c>
      <c r="I2469" s="1" t="str">
        <f>HYPERLINK("http://geochem.nrcan.gc.ca/cdogs/content/prj/prj210100_e.htm", "210100")</f>
        <v>210100</v>
      </c>
      <c r="J2469" s="1" t="str">
        <f>HYPERLINK("http://geochem.nrcan.gc.ca/cdogs/content/svy/svy210159_e.htm", "210159")</f>
        <v>210159</v>
      </c>
      <c r="L2469" t="s">
        <v>5468</v>
      </c>
      <c r="M2469">
        <v>7.9</v>
      </c>
      <c r="N2469" t="s">
        <v>5468</v>
      </c>
      <c r="O2469" t="s">
        <v>10560</v>
      </c>
      <c r="P2469" t="s">
        <v>10561</v>
      </c>
      <c r="Q2469" t="s">
        <v>10562</v>
      </c>
      <c r="R2469" t="s">
        <v>10563</v>
      </c>
      <c r="T2469" t="s">
        <v>25</v>
      </c>
    </row>
    <row r="2470" spans="1:20" x14ac:dyDescent="0.25">
      <c r="A2470">
        <v>44.700970900000002</v>
      </c>
      <c r="B2470">
        <v>-77.716562100000004</v>
      </c>
      <c r="C2470" s="1" t="str">
        <f>HYPERLINK("http://geochem.nrcan.gc.ca/cdogs/content/kwd/kwd020016_e.htm", "Fluid (lake)")</f>
        <v>Fluid (lake)</v>
      </c>
      <c r="D2470" s="1" t="str">
        <f>HYPERLINK("http://geochem.nrcan.gc.ca/cdogs/content/kwd/kwd080007_e.htm", "Untreated Water")</f>
        <v>Untreated Water</v>
      </c>
      <c r="E2470" s="1" t="str">
        <f>HYPERLINK("http://geochem.nrcan.gc.ca/cdogs/content/dgp/dgp00002_e.htm", "Total")</f>
        <v>Total</v>
      </c>
      <c r="F2470" s="1" t="str">
        <f>HYPERLINK("http://geochem.nrcan.gc.ca/cdogs/content/agp/agp01500_e.htm", "SO4 | NONE | IEC")</f>
        <v>SO4 | NONE | IEC</v>
      </c>
      <c r="G2470" s="1" t="str">
        <f>HYPERLINK("http://geochem.nrcan.gc.ca/cdogs/content/mth/mth01114_e.htm", "1114")</f>
        <v>1114</v>
      </c>
      <c r="H2470" s="1" t="str">
        <f>HYPERLINK("http://geochem.nrcan.gc.ca/cdogs/content/bdl/bdl210486_e.htm", "210486")</f>
        <v>210486</v>
      </c>
      <c r="I2470" s="1" t="str">
        <f>HYPERLINK("http://geochem.nrcan.gc.ca/cdogs/content/prj/prj210100_e.htm", "210100")</f>
        <v>210100</v>
      </c>
      <c r="J2470" s="1" t="str">
        <f>HYPERLINK("http://geochem.nrcan.gc.ca/cdogs/content/svy/svy210159_e.htm", "210159")</f>
        <v>210159</v>
      </c>
      <c r="L2470" t="s">
        <v>2802</v>
      </c>
      <c r="M2470">
        <v>4.9000000000000004</v>
      </c>
      <c r="N2470" t="s">
        <v>2802</v>
      </c>
      <c r="O2470" t="s">
        <v>10564</v>
      </c>
      <c r="P2470" t="s">
        <v>10565</v>
      </c>
      <c r="Q2470" t="s">
        <v>10566</v>
      </c>
      <c r="R2470" t="s">
        <v>10567</v>
      </c>
      <c r="T2470" t="s">
        <v>25</v>
      </c>
    </row>
    <row r="2471" spans="1:20" x14ac:dyDescent="0.25">
      <c r="A2471">
        <v>44.585987799999998</v>
      </c>
      <c r="B2471">
        <v>-77.509073299999997</v>
      </c>
      <c r="C2471" s="1" t="str">
        <f>HYPERLINK("http://geochem.nrcan.gc.ca/cdogs/content/kwd/kwd020016_e.htm", "Fluid (lake)")</f>
        <v>Fluid (lake)</v>
      </c>
      <c r="D2471" s="1" t="str">
        <f>HYPERLINK("http://geochem.nrcan.gc.ca/cdogs/content/kwd/kwd080007_e.htm", "Untreated Water")</f>
        <v>Untreated Water</v>
      </c>
      <c r="E2471" s="1" t="str">
        <f>HYPERLINK("http://geochem.nrcan.gc.ca/cdogs/content/dgp/dgp00002_e.htm", "Total")</f>
        <v>Total</v>
      </c>
      <c r="F2471" s="1" t="str">
        <f>HYPERLINK("http://geochem.nrcan.gc.ca/cdogs/content/agp/agp01500_e.htm", "SO4 | NONE | IEC")</f>
        <v>SO4 | NONE | IEC</v>
      </c>
      <c r="G2471" s="1" t="str">
        <f>HYPERLINK("http://geochem.nrcan.gc.ca/cdogs/content/mth/mth01114_e.htm", "1114")</f>
        <v>1114</v>
      </c>
      <c r="H2471" s="1" t="str">
        <f>HYPERLINK("http://geochem.nrcan.gc.ca/cdogs/content/bdl/bdl210486_e.htm", "210486")</f>
        <v>210486</v>
      </c>
      <c r="I2471" s="1" t="str">
        <f>HYPERLINK("http://geochem.nrcan.gc.ca/cdogs/content/prj/prj210100_e.htm", "210100")</f>
        <v>210100</v>
      </c>
      <c r="J2471" s="1" t="str">
        <f>HYPERLINK("http://geochem.nrcan.gc.ca/cdogs/content/svy/svy210159_e.htm", "210159")</f>
        <v>210159</v>
      </c>
      <c r="L2471" t="s">
        <v>547</v>
      </c>
      <c r="M2471">
        <v>8.6</v>
      </c>
      <c r="N2471" t="s">
        <v>547</v>
      </c>
      <c r="O2471" t="s">
        <v>10568</v>
      </c>
      <c r="P2471" t="s">
        <v>10569</v>
      </c>
      <c r="Q2471" t="s">
        <v>10570</v>
      </c>
      <c r="R2471" t="s">
        <v>10571</v>
      </c>
      <c r="T2471" t="s">
        <v>25</v>
      </c>
    </row>
    <row r="2472" spans="1:20" x14ac:dyDescent="0.25">
      <c r="A2472">
        <v>44.571491600000002</v>
      </c>
      <c r="B2472">
        <v>-77.465792800000003</v>
      </c>
      <c r="C2472" s="1" t="str">
        <f>HYPERLINK("http://geochem.nrcan.gc.ca/cdogs/content/kwd/kwd020016_e.htm", "Fluid (lake)")</f>
        <v>Fluid (lake)</v>
      </c>
      <c r="D2472" s="1" t="str">
        <f>HYPERLINK("http://geochem.nrcan.gc.ca/cdogs/content/kwd/kwd080007_e.htm", "Untreated Water")</f>
        <v>Untreated Water</v>
      </c>
      <c r="E2472" s="1" t="str">
        <f>HYPERLINK("http://geochem.nrcan.gc.ca/cdogs/content/dgp/dgp00002_e.htm", "Total")</f>
        <v>Total</v>
      </c>
      <c r="F2472" s="1" t="str">
        <f>HYPERLINK("http://geochem.nrcan.gc.ca/cdogs/content/agp/agp01500_e.htm", "SO4 | NONE | IEC")</f>
        <v>SO4 | NONE | IEC</v>
      </c>
      <c r="G2472" s="1" t="str">
        <f>HYPERLINK("http://geochem.nrcan.gc.ca/cdogs/content/mth/mth01114_e.htm", "1114")</f>
        <v>1114</v>
      </c>
      <c r="H2472" s="1" t="str">
        <f>HYPERLINK("http://geochem.nrcan.gc.ca/cdogs/content/bdl/bdl210486_e.htm", "210486")</f>
        <v>210486</v>
      </c>
      <c r="I2472" s="1" t="str">
        <f>HYPERLINK("http://geochem.nrcan.gc.ca/cdogs/content/prj/prj210100_e.htm", "210100")</f>
        <v>210100</v>
      </c>
      <c r="J2472" s="1" t="str">
        <f>HYPERLINK("http://geochem.nrcan.gc.ca/cdogs/content/svy/svy210159_e.htm", "210159")</f>
        <v>210159</v>
      </c>
      <c r="L2472" t="s">
        <v>5339</v>
      </c>
      <c r="M2472">
        <v>12.3</v>
      </c>
      <c r="N2472" t="s">
        <v>5339</v>
      </c>
      <c r="O2472" t="s">
        <v>10572</v>
      </c>
      <c r="P2472" t="s">
        <v>10573</v>
      </c>
      <c r="Q2472" t="s">
        <v>10574</v>
      </c>
      <c r="R2472" t="s">
        <v>10575</v>
      </c>
      <c r="T2472" t="s">
        <v>25</v>
      </c>
    </row>
    <row r="2473" spans="1:20" x14ac:dyDescent="0.25">
      <c r="A2473">
        <v>44.591595699999999</v>
      </c>
      <c r="B2473">
        <v>-77.416085300000006</v>
      </c>
      <c r="C2473" s="1" t="str">
        <f>HYPERLINK("http://geochem.nrcan.gc.ca/cdogs/content/kwd/kwd020016_e.htm", "Fluid (lake)")</f>
        <v>Fluid (lake)</v>
      </c>
      <c r="D2473" s="1" t="str">
        <f>HYPERLINK("http://geochem.nrcan.gc.ca/cdogs/content/kwd/kwd080007_e.htm", "Untreated Water")</f>
        <v>Untreated Water</v>
      </c>
      <c r="E2473" s="1" t="str">
        <f>HYPERLINK("http://geochem.nrcan.gc.ca/cdogs/content/dgp/dgp00002_e.htm", "Total")</f>
        <v>Total</v>
      </c>
      <c r="F2473" s="1" t="str">
        <f>HYPERLINK("http://geochem.nrcan.gc.ca/cdogs/content/agp/agp01500_e.htm", "SO4 | NONE | IEC")</f>
        <v>SO4 | NONE | IEC</v>
      </c>
      <c r="G2473" s="1" t="str">
        <f>HYPERLINK("http://geochem.nrcan.gc.ca/cdogs/content/mth/mth01114_e.htm", "1114")</f>
        <v>1114</v>
      </c>
      <c r="H2473" s="1" t="str">
        <f>HYPERLINK("http://geochem.nrcan.gc.ca/cdogs/content/bdl/bdl210486_e.htm", "210486")</f>
        <v>210486</v>
      </c>
      <c r="I2473" s="1" t="str">
        <f>HYPERLINK("http://geochem.nrcan.gc.ca/cdogs/content/prj/prj210100_e.htm", "210100")</f>
        <v>210100</v>
      </c>
      <c r="J2473" s="1" t="str">
        <f>HYPERLINK("http://geochem.nrcan.gc.ca/cdogs/content/svy/svy210159_e.htm", "210159")</f>
        <v>210159</v>
      </c>
      <c r="L2473" t="s">
        <v>9251</v>
      </c>
      <c r="M2473">
        <v>3.8</v>
      </c>
      <c r="N2473" t="s">
        <v>9251</v>
      </c>
      <c r="O2473" t="s">
        <v>10576</v>
      </c>
      <c r="P2473" t="s">
        <v>10577</v>
      </c>
      <c r="Q2473" t="s">
        <v>10578</v>
      </c>
      <c r="R2473" t="s">
        <v>10579</v>
      </c>
      <c r="T2473" t="s">
        <v>25</v>
      </c>
    </row>
    <row r="2474" spans="1:20" x14ac:dyDescent="0.25">
      <c r="A2474">
        <v>44.595532599999999</v>
      </c>
      <c r="B2474">
        <v>-77.312932599999996</v>
      </c>
      <c r="C2474" s="1" t="str">
        <f>HYPERLINK("http://geochem.nrcan.gc.ca/cdogs/content/kwd/kwd020016_e.htm", "Fluid (lake)")</f>
        <v>Fluid (lake)</v>
      </c>
      <c r="D2474" s="1" t="str">
        <f>HYPERLINK("http://geochem.nrcan.gc.ca/cdogs/content/kwd/kwd080007_e.htm", "Untreated Water")</f>
        <v>Untreated Water</v>
      </c>
      <c r="E2474" s="1" t="str">
        <f>HYPERLINK("http://geochem.nrcan.gc.ca/cdogs/content/dgp/dgp00002_e.htm", "Total")</f>
        <v>Total</v>
      </c>
      <c r="F2474" s="1" t="str">
        <f>HYPERLINK("http://geochem.nrcan.gc.ca/cdogs/content/agp/agp01500_e.htm", "SO4 | NONE | IEC")</f>
        <v>SO4 | NONE | IEC</v>
      </c>
      <c r="G2474" s="1" t="str">
        <f>HYPERLINK("http://geochem.nrcan.gc.ca/cdogs/content/mth/mth01114_e.htm", "1114")</f>
        <v>1114</v>
      </c>
      <c r="H2474" s="1" t="str">
        <f>HYPERLINK("http://geochem.nrcan.gc.ca/cdogs/content/bdl/bdl210486_e.htm", "210486")</f>
        <v>210486</v>
      </c>
      <c r="I2474" s="1" t="str">
        <f>HYPERLINK("http://geochem.nrcan.gc.ca/cdogs/content/prj/prj210100_e.htm", "210100")</f>
        <v>210100</v>
      </c>
      <c r="J2474" s="1" t="str">
        <f>HYPERLINK("http://geochem.nrcan.gc.ca/cdogs/content/svy/svy210159_e.htm", "210159")</f>
        <v>210159</v>
      </c>
      <c r="L2474" t="s">
        <v>882</v>
      </c>
      <c r="M2474">
        <v>0.6</v>
      </c>
      <c r="N2474" t="s">
        <v>882</v>
      </c>
      <c r="O2474" t="s">
        <v>10580</v>
      </c>
      <c r="P2474" t="s">
        <v>10581</v>
      </c>
      <c r="Q2474" t="s">
        <v>10582</v>
      </c>
      <c r="R2474" t="s">
        <v>10583</v>
      </c>
      <c r="T2474" t="s">
        <v>25</v>
      </c>
    </row>
    <row r="2475" spans="1:20" x14ac:dyDescent="0.25">
      <c r="A2475">
        <v>44.658625700000002</v>
      </c>
      <c r="B2475">
        <v>-77.3532802</v>
      </c>
      <c r="C2475" s="1" t="str">
        <f>HYPERLINK("http://geochem.nrcan.gc.ca/cdogs/content/kwd/kwd020016_e.htm", "Fluid (lake)")</f>
        <v>Fluid (lake)</v>
      </c>
      <c r="D2475" s="1" t="str">
        <f>HYPERLINK("http://geochem.nrcan.gc.ca/cdogs/content/kwd/kwd080007_e.htm", "Untreated Water")</f>
        <v>Untreated Water</v>
      </c>
      <c r="E2475" s="1" t="str">
        <f>HYPERLINK("http://geochem.nrcan.gc.ca/cdogs/content/dgp/dgp00002_e.htm", "Total")</f>
        <v>Total</v>
      </c>
      <c r="F2475" s="1" t="str">
        <f>HYPERLINK("http://geochem.nrcan.gc.ca/cdogs/content/agp/agp01500_e.htm", "SO4 | NONE | IEC")</f>
        <v>SO4 | NONE | IEC</v>
      </c>
      <c r="G2475" s="1" t="str">
        <f>HYPERLINK("http://geochem.nrcan.gc.ca/cdogs/content/mth/mth01114_e.htm", "1114")</f>
        <v>1114</v>
      </c>
      <c r="H2475" s="1" t="str">
        <f>HYPERLINK("http://geochem.nrcan.gc.ca/cdogs/content/bdl/bdl210486_e.htm", "210486")</f>
        <v>210486</v>
      </c>
      <c r="I2475" s="1" t="str">
        <f>HYPERLINK("http://geochem.nrcan.gc.ca/cdogs/content/prj/prj210100_e.htm", "210100")</f>
        <v>210100</v>
      </c>
      <c r="J2475" s="1" t="str">
        <f>HYPERLINK("http://geochem.nrcan.gc.ca/cdogs/content/svy/svy210159_e.htm", "210159")</f>
        <v>210159</v>
      </c>
      <c r="L2475" t="s">
        <v>2097</v>
      </c>
      <c r="M2475">
        <v>2.7</v>
      </c>
      <c r="N2475" t="s">
        <v>2097</v>
      </c>
      <c r="O2475" t="s">
        <v>10584</v>
      </c>
      <c r="P2475" t="s">
        <v>10585</v>
      </c>
      <c r="Q2475" t="s">
        <v>10586</v>
      </c>
      <c r="R2475" t="s">
        <v>10587</v>
      </c>
      <c r="T2475" t="s">
        <v>25</v>
      </c>
    </row>
    <row r="2476" spans="1:20" x14ac:dyDescent="0.25">
      <c r="A2476">
        <v>44.799645300000002</v>
      </c>
      <c r="B2476">
        <v>-76.773552600000002</v>
      </c>
      <c r="C2476" s="1" t="str">
        <f>HYPERLINK("http://geochem.nrcan.gc.ca/cdogs/content/kwd/kwd020016_e.htm", "Fluid (lake)")</f>
        <v>Fluid (lake)</v>
      </c>
      <c r="D2476" s="1" t="str">
        <f>HYPERLINK("http://geochem.nrcan.gc.ca/cdogs/content/kwd/kwd080007_e.htm", "Untreated Water")</f>
        <v>Untreated Water</v>
      </c>
      <c r="E2476" s="1" t="str">
        <f>HYPERLINK("http://geochem.nrcan.gc.ca/cdogs/content/dgp/dgp00002_e.htm", "Total")</f>
        <v>Total</v>
      </c>
      <c r="F2476" s="1" t="str">
        <f>HYPERLINK("http://geochem.nrcan.gc.ca/cdogs/content/agp/agp01500_e.htm", "SO4 | NONE | IEC")</f>
        <v>SO4 | NONE | IEC</v>
      </c>
      <c r="G2476" s="1" t="str">
        <f>HYPERLINK("http://geochem.nrcan.gc.ca/cdogs/content/mth/mth01114_e.htm", "1114")</f>
        <v>1114</v>
      </c>
      <c r="H2476" s="1" t="str">
        <f>HYPERLINK("http://geochem.nrcan.gc.ca/cdogs/content/bdl/bdl210486_e.htm", "210486")</f>
        <v>210486</v>
      </c>
      <c r="I2476" s="1" t="str">
        <f>HYPERLINK("http://geochem.nrcan.gc.ca/cdogs/content/prj/prj210100_e.htm", "210100")</f>
        <v>210100</v>
      </c>
      <c r="J2476" s="1" t="str">
        <f>HYPERLINK("http://geochem.nrcan.gc.ca/cdogs/content/svy/svy210159_e.htm", "210159")</f>
        <v>210159</v>
      </c>
      <c r="L2476" t="s">
        <v>801</v>
      </c>
      <c r="M2476">
        <v>6.5</v>
      </c>
      <c r="N2476" t="s">
        <v>801</v>
      </c>
      <c r="O2476" t="s">
        <v>10588</v>
      </c>
      <c r="P2476" t="s">
        <v>10589</v>
      </c>
      <c r="Q2476" t="s">
        <v>10590</v>
      </c>
      <c r="R2476" t="s">
        <v>10591</v>
      </c>
      <c r="T2476" t="s">
        <v>25</v>
      </c>
    </row>
    <row r="2477" spans="1:20" x14ac:dyDescent="0.25">
      <c r="A2477">
        <v>44.808722500000002</v>
      </c>
      <c r="B2477">
        <v>-76.853358700000001</v>
      </c>
      <c r="C2477" s="1" t="str">
        <f>HYPERLINK("http://geochem.nrcan.gc.ca/cdogs/content/kwd/kwd020016_e.htm", "Fluid (lake)")</f>
        <v>Fluid (lake)</v>
      </c>
      <c r="D2477" s="1" t="str">
        <f>HYPERLINK("http://geochem.nrcan.gc.ca/cdogs/content/kwd/kwd080007_e.htm", "Untreated Water")</f>
        <v>Untreated Water</v>
      </c>
      <c r="E2477" s="1" t="str">
        <f>HYPERLINK("http://geochem.nrcan.gc.ca/cdogs/content/dgp/dgp00002_e.htm", "Total")</f>
        <v>Total</v>
      </c>
      <c r="F2477" s="1" t="str">
        <f>HYPERLINK("http://geochem.nrcan.gc.ca/cdogs/content/agp/agp01500_e.htm", "SO4 | NONE | IEC")</f>
        <v>SO4 | NONE | IEC</v>
      </c>
      <c r="G2477" s="1" t="str">
        <f>HYPERLINK("http://geochem.nrcan.gc.ca/cdogs/content/mth/mth01114_e.htm", "1114")</f>
        <v>1114</v>
      </c>
      <c r="H2477" s="1" t="str">
        <f>HYPERLINK("http://geochem.nrcan.gc.ca/cdogs/content/bdl/bdl210486_e.htm", "210486")</f>
        <v>210486</v>
      </c>
      <c r="I2477" s="1" t="str">
        <f>HYPERLINK("http://geochem.nrcan.gc.ca/cdogs/content/prj/prj210100_e.htm", "210100")</f>
        <v>210100</v>
      </c>
      <c r="J2477" s="1" t="str">
        <f>HYPERLINK("http://geochem.nrcan.gc.ca/cdogs/content/svy/svy210159_e.htm", "210159")</f>
        <v>210159</v>
      </c>
      <c r="L2477" t="s">
        <v>729</v>
      </c>
      <c r="M2477">
        <v>3.1</v>
      </c>
      <c r="N2477" t="s">
        <v>729</v>
      </c>
      <c r="O2477" t="s">
        <v>10592</v>
      </c>
      <c r="P2477" t="s">
        <v>10593</v>
      </c>
      <c r="Q2477" t="s">
        <v>10594</v>
      </c>
      <c r="R2477" t="s">
        <v>10595</v>
      </c>
      <c r="T2477" t="s">
        <v>25</v>
      </c>
    </row>
    <row r="2478" spans="1:20" x14ac:dyDescent="0.25">
      <c r="A2478">
        <v>44.822479800000004</v>
      </c>
      <c r="B2478">
        <v>-76.844907300000003</v>
      </c>
      <c r="C2478" s="1" t="str">
        <f>HYPERLINK("http://geochem.nrcan.gc.ca/cdogs/content/kwd/kwd020016_e.htm", "Fluid (lake)")</f>
        <v>Fluid (lake)</v>
      </c>
      <c r="D2478" s="1" t="str">
        <f>HYPERLINK("http://geochem.nrcan.gc.ca/cdogs/content/kwd/kwd080007_e.htm", "Untreated Water")</f>
        <v>Untreated Water</v>
      </c>
      <c r="E2478" s="1" t="str">
        <f>HYPERLINK("http://geochem.nrcan.gc.ca/cdogs/content/dgp/dgp00002_e.htm", "Total")</f>
        <v>Total</v>
      </c>
      <c r="F2478" s="1" t="str">
        <f>HYPERLINK("http://geochem.nrcan.gc.ca/cdogs/content/agp/agp01500_e.htm", "SO4 | NONE | IEC")</f>
        <v>SO4 | NONE | IEC</v>
      </c>
      <c r="G2478" s="1" t="str">
        <f>HYPERLINK("http://geochem.nrcan.gc.ca/cdogs/content/mth/mth01114_e.htm", "1114")</f>
        <v>1114</v>
      </c>
      <c r="H2478" s="1" t="str">
        <f>HYPERLINK("http://geochem.nrcan.gc.ca/cdogs/content/bdl/bdl210486_e.htm", "210486")</f>
        <v>210486</v>
      </c>
      <c r="I2478" s="1" t="str">
        <f>HYPERLINK("http://geochem.nrcan.gc.ca/cdogs/content/prj/prj210100_e.htm", "210100")</f>
        <v>210100</v>
      </c>
      <c r="J2478" s="1" t="str">
        <f>HYPERLINK("http://geochem.nrcan.gc.ca/cdogs/content/svy/svy210159_e.htm", "210159")</f>
        <v>210159</v>
      </c>
      <c r="L2478" t="s">
        <v>949</v>
      </c>
      <c r="M2478">
        <v>3.9</v>
      </c>
      <c r="N2478" t="s">
        <v>949</v>
      </c>
      <c r="O2478" t="s">
        <v>10596</v>
      </c>
      <c r="P2478" t="s">
        <v>10597</v>
      </c>
      <c r="Q2478" t="s">
        <v>10598</v>
      </c>
      <c r="R2478" t="s">
        <v>10599</v>
      </c>
      <c r="T2478" t="s">
        <v>25</v>
      </c>
    </row>
    <row r="2479" spans="1:20" x14ac:dyDescent="0.25">
      <c r="A2479">
        <v>44.818470400000002</v>
      </c>
      <c r="B2479">
        <v>-76.873857299999997</v>
      </c>
      <c r="C2479" s="1" t="str">
        <f>HYPERLINK("http://geochem.nrcan.gc.ca/cdogs/content/kwd/kwd020016_e.htm", "Fluid (lake)")</f>
        <v>Fluid (lake)</v>
      </c>
      <c r="D2479" s="1" t="str">
        <f>HYPERLINK("http://geochem.nrcan.gc.ca/cdogs/content/kwd/kwd080007_e.htm", "Untreated Water")</f>
        <v>Untreated Water</v>
      </c>
      <c r="E2479" s="1" t="str">
        <f>HYPERLINK("http://geochem.nrcan.gc.ca/cdogs/content/dgp/dgp00002_e.htm", "Total")</f>
        <v>Total</v>
      </c>
      <c r="F2479" s="1" t="str">
        <f>HYPERLINK("http://geochem.nrcan.gc.ca/cdogs/content/agp/agp01500_e.htm", "SO4 | NONE | IEC")</f>
        <v>SO4 | NONE | IEC</v>
      </c>
      <c r="G2479" s="1" t="str">
        <f>HYPERLINK("http://geochem.nrcan.gc.ca/cdogs/content/mth/mth01114_e.htm", "1114")</f>
        <v>1114</v>
      </c>
      <c r="H2479" s="1" t="str">
        <f>HYPERLINK("http://geochem.nrcan.gc.ca/cdogs/content/bdl/bdl210486_e.htm", "210486")</f>
        <v>210486</v>
      </c>
      <c r="I2479" s="1" t="str">
        <f>HYPERLINK("http://geochem.nrcan.gc.ca/cdogs/content/prj/prj210100_e.htm", "210100")</f>
        <v>210100</v>
      </c>
      <c r="J2479" s="1" t="str">
        <f>HYPERLINK("http://geochem.nrcan.gc.ca/cdogs/content/svy/svy210159_e.htm", "210159")</f>
        <v>210159</v>
      </c>
      <c r="L2479" t="s">
        <v>276</v>
      </c>
      <c r="M2479">
        <v>4</v>
      </c>
      <c r="N2479" t="s">
        <v>276</v>
      </c>
      <c r="O2479" t="s">
        <v>10600</v>
      </c>
      <c r="P2479" t="s">
        <v>10601</v>
      </c>
      <c r="Q2479" t="s">
        <v>10602</v>
      </c>
      <c r="R2479" t="s">
        <v>10603</v>
      </c>
      <c r="T2479" t="s">
        <v>25</v>
      </c>
    </row>
    <row r="2480" spans="1:20" x14ac:dyDescent="0.25">
      <c r="A2480">
        <v>44.809450400000003</v>
      </c>
      <c r="B2480">
        <v>-76.882594499999996</v>
      </c>
      <c r="C2480" s="1" t="str">
        <f>HYPERLINK("http://geochem.nrcan.gc.ca/cdogs/content/kwd/kwd020016_e.htm", "Fluid (lake)")</f>
        <v>Fluid (lake)</v>
      </c>
      <c r="D2480" s="1" t="str">
        <f>HYPERLINK("http://geochem.nrcan.gc.ca/cdogs/content/kwd/kwd080007_e.htm", "Untreated Water")</f>
        <v>Untreated Water</v>
      </c>
      <c r="E2480" s="1" t="str">
        <f>HYPERLINK("http://geochem.nrcan.gc.ca/cdogs/content/dgp/dgp00002_e.htm", "Total")</f>
        <v>Total</v>
      </c>
      <c r="F2480" s="1" t="str">
        <f>HYPERLINK("http://geochem.nrcan.gc.ca/cdogs/content/agp/agp01500_e.htm", "SO4 | NONE | IEC")</f>
        <v>SO4 | NONE | IEC</v>
      </c>
      <c r="G2480" s="1" t="str">
        <f>HYPERLINK("http://geochem.nrcan.gc.ca/cdogs/content/mth/mth01114_e.htm", "1114")</f>
        <v>1114</v>
      </c>
      <c r="H2480" s="1" t="str">
        <f>HYPERLINK("http://geochem.nrcan.gc.ca/cdogs/content/bdl/bdl210486_e.htm", "210486")</f>
        <v>210486</v>
      </c>
      <c r="I2480" s="1" t="str">
        <f>HYPERLINK("http://geochem.nrcan.gc.ca/cdogs/content/prj/prj210100_e.htm", "210100")</f>
        <v>210100</v>
      </c>
      <c r="J2480" s="1" t="str">
        <f>HYPERLINK("http://geochem.nrcan.gc.ca/cdogs/content/svy/svy210159_e.htm", "210159")</f>
        <v>210159</v>
      </c>
      <c r="L2480" t="s">
        <v>7022</v>
      </c>
      <c r="M2480">
        <v>4.5999999999999996</v>
      </c>
      <c r="N2480" t="s">
        <v>7022</v>
      </c>
      <c r="O2480" t="s">
        <v>10604</v>
      </c>
      <c r="P2480" t="s">
        <v>10605</v>
      </c>
      <c r="Q2480" t="s">
        <v>10606</v>
      </c>
      <c r="R2480" t="s">
        <v>10607</v>
      </c>
      <c r="T2480" t="s">
        <v>25</v>
      </c>
    </row>
    <row r="2481" spans="1:20" x14ac:dyDescent="0.25">
      <c r="A2481">
        <v>44.809450400000003</v>
      </c>
      <c r="B2481">
        <v>-76.882594499999996</v>
      </c>
      <c r="C2481" s="1" t="str">
        <f>HYPERLINK("http://geochem.nrcan.gc.ca/cdogs/content/kwd/kwd020016_e.htm", "Fluid (lake)")</f>
        <v>Fluid (lake)</v>
      </c>
      <c r="D2481" s="1" t="str">
        <f>HYPERLINK("http://geochem.nrcan.gc.ca/cdogs/content/kwd/kwd080007_e.htm", "Untreated Water")</f>
        <v>Untreated Water</v>
      </c>
      <c r="E2481" s="1" t="str">
        <f>HYPERLINK("http://geochem.nrcan.gc.ca/cdogs/content/dgp/dgp00002_e.htm", "Total")</f>
        <v>Total</v>
      </c>
      <c r="F2481" s="1" t="str">
        <f>HYPERLINK("http://geochem.nrcan.gc.ca/cdogs/content/agp/agp01500_e.htm", "SO4 | NONE | IEC")</f>
        <v>SO4 | NONE | IEC</v>
      </c>
      <c r="G2481" s="1" t="str">
        <f>HYPERLINK("http://geochem.nrcan.gc.ca/cdogs/content/mth/mth01114_e.htm", "1114")</f>
        <v>1114</v>
      </c>
      <c r="H2481" s="1" t="str">
        <f>HYPERLINK("http://geochem.nrcan.gc.ca/cdogs/content/bdl/bdl210486_e.htm", "210486")</f>
        <v>210486</v>
      </c>
      <c r="I2481" s="1" t="str">
        <f>HYPERLINK("http://geochem.nrcan.gc.ca/cdogs/content/prj/prj210100_e.htm", "210100")</f>
        <v>210100</v>
      </c>
      <c r="J2481" s="1" t="str">
        <f>HYPERLINK("http://geochem.nrcan.gc.ca/cdogs/content/svy/svy210159_e.htm", "210159")</f>
        <v>210159</v>
      </c>
      <c r="L2481" t="s">
        <v>729</v>
      </c>
      <c r="M2481">
        <v>3.1</v>
      </c>
      <c r="N2481" t="s">
        <v>729</v>
      </c>
      <c r="O2481" t="s">
        <v>10604</v>
      </c>
      <c r="P2481" t="s">
        <v>10608</v>
      </c>
      <c r="Q2481" t="s">
        <v>10609</v>
      </c>
      <c r="R2481" t="s">
        <v>10610</v>
      </c>
      <c r="T2481" t="s">
        <v>25</v>
      </c>
    </row>
    <row r="2482" spans="1:20" x14ac:dyDescent="0.25">
      <c r="A2482">
        <v>44.805922500000001</v>
      </c>
      <c r="B2482">
        <v>-76.929444599999997</v>
      </c>
      <c r="C2482" s="1" t="str">
        <f>HYPERLINK("http://geochem.nrcan.gc.ca/cdogs/content/kwd/kwd020016_e.htm", "Fluid (lake)")</f>
        <v>Fluid (lake)</v>
      </c>
      <c r="D2482" s="1" t="str">
        <f>HYPERLINK("http://geochem.nrcan.gc.ca/cdogs/content/kwd/kwd080007_e.htm", "Untreated Water")</f>
        <v>Untreated Water</v>
      </c>
      <c r="E2482" s="1" t="str">
        <f>HYPERLINK("http://geochem.nrcan.gc.ca/cdogs/content/dgp/dgp00002_e.htm", "Total")</f>
        <v>Total</v>
      </c>
      <c r="F2482" s="1" t="str">
        <f>HYPERLINK("http://geochem.nrcan.gc.ca/cdogs/content/agp/agp01500_e.htm", "SO4 | NONE | IEC")</f>
        <v>SO4 | NONE | IEC</v>
      </c>
      <c r="G2482" s="1" t="str">
        <f>HYPERLINK("http://geochem.nrcan.gc.ca/cdogs/content/mth/mth01114_e.htm", "1114")</f>
        <v>1114</v>
      </c>
      <c r="H2482" s="1" t="str">
        <f>HYPERLINK("http://geochem.nrcan.gc.ca/cdogs/content/bdl/bdl210486_e.htm", "210486")</f>
        <v>210486</v>
      </c>
      <c r="I2482" s="1" t="str">
        <f>HYPERLINK("http://geochem.nrcan.gc.ca/cdogs/content/prj/prj210100_e.htm", "210100")</f>
        <v>210100</v>
      </c>
      <c r="J2482" s="1" t="str">
        <f>HYPERLINK("http://geochem.nrcan.gc.ca/cdogs/content/svy/svy210159_e.htm", "210159")</f>
        <v>210159</v>
      </c>
      <c r="L2482" t="s">
        <v>348</v>
      </c>
      <c r="M2482">
        <v>2.2000000000000002</v>
      </c>
      <c r="N2482" t="s">
        <v>348</v>
      </c>
      <c r="O2482" t="s">
        <v>10611</v>
      </c>
      <c r="P2482" t="s">
        <v>10612</v>
      </c>
      <c r="Q2482" t="s">
        <v>10613</v>
      </c>
      <c r="R2482" t="s">
        <v>10614</v>
      </c>
      <c r="T2482" t="s">
        <v>25</v>
      </c>
    </row>
    <row r="2483" spans="1:20" x14ac:dyDescent="0.25">
      <c r="A2483">
        <v>44.824164400000001</v>
      </c>
      <c r="B2483">
        <v>-76.927649700000003</v>
      </c>
      <c r="C2483" s="1" t="str">
        <f>HYPERLINK("http://geochem.nrcan.gc.ca/cdogs/content/kwd/kwd020016_e.htm", "Fluid (lake)")</f>
        <v>Fluid (lake)</v>
      </c>
      <c r="D2483" s="1" t="str">
        <f>HYPERLINK("http://geochem.nrcan.gc.ca/cdogs/content/kwd/kwd080007_e.htm", "Untreated Water")</f>
        <v>Untreated Water</v>
      </c>
      <c r="E2483" s="1" t="str">
        <f>HYPERLINK("http://geochem.nrcan.gc.ca/cdogs/content/dgp/dgp00002_e.htm", "Total")</f>
        <v>Total</v>
      </c>
      <c r="F2483" s="1" t="str">
        <f>HYPERLINK("http://geochem.nrcan.gc.ca/cdogs/content/agp/agp01500_e.htm", "SO4 | NONE | IEC")</f>
        <v>SO4 | NONE | IEC</v>
      </c>
      <c r="G2483" s="1" t="str">
        <f>HYPERLINK("http://geochem.nrcan.gc.ca/cdogs/content/mth/mth01114_e.htm", "1114")</f>
        <v>1114</v>
      </c>
      <c r="H2483" s="1" t="str">
        <f>HYPERLINK("http://geochem.nrcan.gc.ca/cdogs/content/bdl/bdl210486_e.htm", "210486")</f>
        <v>210486</v>
      </c>
      <c r="I2483" s="1" t="str">
        <f>HYPERLINK("http://geochem.nrcan.gc.ca/cdogs/content/prj/prj210100_e.htm", "210100")</f>
        <v>210100</v>
      </c>
      <c r="J2483" s="1" t="str">
        <f>HYPERLINK("http://geochem.nrcan.gc.ca/cdogs/content/svy/svy210159_e.htm", "210159")</f>
        <v>210159</v>
      </c>
      <c r="L2483" t="s">
        <v>2694</v>
      </c>
      <c r="M2483">
        <v>6.4</v>
      </c>
      <c r="N2483" t="s">
        <v>2694</v>
      </c>
      <c r="O2483" t="s">
        <v>10615</v>
      </c>
      <c r="P2483" t="s">
        <v>10616</v>
      </c>
      <c r="Q2483" t="s">
        <v>10617</v>
      </c>
      <c r="R2483" t="s">
        <v>10618</v>
      </c>
      <c r="T2483" t="s">
        <v>25</v>
      </c>
    </row>
    <row r="2484" spans="1:20" x14ac:dyDescent="0.25">
      <c r="A2484">
        <v>44.809665299999999</v>
      </c>
      <c r="B2484">
        <v>-76.980558799999997</v>
      </c>
      <c r="C2484" s="1" t="str">
        <f>HYPERLINK("http://geochem.nrcan.gc.ca/cdogs/content/kwd/kwd020016_e.htm", "Fluid (lake)")</f>
        <v>Fluid (lake)</v>
      </c>
      <c r="D2484" s="1" t="str">
        <f>HYPERLINK("http://geochem.nrcan.gc.ca/cdogs/content/kwd/kwd080007_e.htm", "Untreated Water")</f>
        <v>Untreated Water</v>
      </c>
      <c r="E2484" s="1" t="str">
        <f>HYPERLINK("http://geochem.nrcan.gc.ca/cdogs/content/dgp/dgp00002_e.htm", "Total")</f>
        <v>Total</v>
      </c>
      <c r="F2484" s="1" t="str">
        <f>HYPERLINK("http://geochem.nrcan.gc.ca/cdogs/content/agp/agp01500_e.htm", "SO4 | NONE | IEC")</f>
        <v>SO4 | NONE | IEC</v>
      </c>
      <c r="G2484" s="1" t="str">
        <f>HYPERLINK("http://geochem.nrcan.gc.ca/cdogs/content/mth/mth01114_e.htm", "1114")</f>
        <v>1114</v>
      </c>
      <c r="H2484" s="1" t="str">
        <f>HYPERLINK("http://geochem.nrcan.gc.ca/cdogs/content/bdl/bdl210486_e.htm", "210486")</f>
        <v>210486</v>
      </c>
      <c r="I2484" s="1" t="str">
        <f>HYPERLINK("http://geochem.nrcan.gc.ca/cdogs/content/prj/prj210100_e.htm", "210100")</f>
        <v>210100</v>
      </c>
      <c r="J2484" s="1" t="str">
        <f>HYPERLINK("http://geochem.nrcan.gc.ca/cdogs/content/svy/svy210159_e.htm", "210159")</f>
        <v>210159</v>
      </c>
      <c r="L2484" t="s">
        <v>2694</v>
      </c>
      <c r="M2484">
        <v>6.4</v>
      </c>
      <c r="N2484" t="s">
        <v>2694</v>
      </c>
      <c r="O2484" t="s">
        <v>10619</v>
      </c>
      <c r="P2484" t="s">
        <v>10620</v>
      </c>
      <c r="Q2484" t="s">
        <v>10621</v>
      </c>
      <c r="R2484" t="s">
        <v>10622</v>
      </c>
      <c r="T2484" t="s">
        <v>25</v>
      </c>
    </row>
    <row r="2485" spans="1:20" x14ac:dyDescent="0.25">
      <c r="A2485">
        <v>44.825428000000002</v>
      </c>
      <c r="B2485">
        <v>-77.035846399999997</v>
      </c>
      <c r="C2485" s="1" t="str">
        <f>HYPERLINK("http://geochem.nrcan.gc.ca/cdogs/content/kwd/kwd020016_e.htm", "Fluid (lake)")</f>
        <v>Fluid (lake)</v>
      </c>
      <c r="D2485" s="1" t="str">
        <f>HYPERLINK("http://geochem.nrcan.gc.ca/cdogs/content/kwd/kwd080007_e.htm", "Untreated Water")</f>
        <v>Untreated Water</v>
      </c>
      <c r="E2485" s="1" t="str">
        <f>HYPERLINK("http://geochem.nrcan.gc.ca/cdogs/content/dgp/dgp00002_e.htm", "Total")</f>
        <v>Total</v>
      </c>
      <c r="F2485" s="1" t="str">
        <f>HYPERLINK("http://geochem.nrcan.gc.ca/cdogs/content/agp/agp01500_e.htm", "SO4 | NONE | IEC")</f>
        <v>SO4 | NONE | IEC</v>
      </c>
      <c r="G2485" s="1" t="str">
        <f>HYPERLINK("http://geochem.nrcan.gc.ca/cdogs/content/mth/mth01114_e.htm", "1114")</f>
        <v>1114</v>
      </c>
      <c r="H2485" s="1" t="str">
        <f>HYPERLINK("http://geochem.nrcan.gc.ca/cdogs/content/bdl/bdl210486_e.htm", "210486")</f>
        <v>210486</v>
      </c>
      <c r="I2485" s="1" t="str">
        <f>HYPERLINK("http://geochem.nrcan.gc.ca/cdogs/content/prj/prj210100_e.htm", "210100")</f>
        <v>210100</v>
      </c>
      <c r="J2485" s="1" t="str">
        <f>HYPERLINK("http://geochem.nrcan.gc.ca/cdogs/content/svy/svy210159_e.htm", "210159")</f>
        <v>210159</v>
      </c>
      <c r="L2485" t="s">
        <v>291</v>
      </c>
      <c r="M2485">
        <v>5.0999999999999996</v>
      </c>
      <c r="N2485" t="s">
        <v>291</v>
      </c>
      <c r="O2485" t="s">
        <v>10623</v>
      </c>
      <c r="P2485" t="s">
        <v>10624</v>
      </c>
      <c r="Q2485" t="s">
        <v>10625</v>
      </c>
      <c r="R2485" t="s">
        <v>10626</v>
      </c>
      <c r="T2485" t="s">
        <v>25</v>
      </c>
    </row>
    <row r="2486" spans="1:20" x14ac:dyDescent="0.25">
      <c r="A2486">
        <v>44.812919700000002</v>
      </c>
      <c r="B2486">
        <v>-77.062660399999999</v>
      </c>
      <c r="C2486" s="1" t="str">
        <f>HYPERLINK("http://geochem.nrcan.gc.ca/cdogs/content/kwd/kwd020016_e.htm", "Fluid (lake)")</f>
        <v>Fluid (lake)</v>
      </c>
      <c r="D2486" s="1" t="str">
        <f>HYPERLINK("http://geochem.nrcan.gc.ca/cdogs/content/kwd/kwd080007_e.htm", "Untreated Water")</f>
        <v>Untreated Water</v>
      </c>
      <c r="E2486" s="1" t="str">
        <f>HYPERLINK("http://geochem.nrcan.gc.ca/cdogs/content/dgp/dgp00002_e.htm", "Total")</f>
        <v>Total</v>
      </c>
      <c r="F2486" s="1" t="str">
        <f>HYPERLINK("http://geochem.nrcan.gc.ca/cdogs/content/agp/agp01500_e.htm", "SO4 | NONE | IEC")</f>
        <v>SO4 | NONE | IEC</v>
      </c>
      <c r="G2486" s="1" t="str">
        <f>HYPERLINK("http://geochem.nrcan.gc.ca/cdogs/content/mth/mth01114_e.htm", "1114")</f>
        <v>1114</v>
      </c>
      <c r="H2486" s="1" t="str">
        <f>HYPERLINK("http://geochem.nrcan.gc.ca/cdogs/content/bdl/bdl210486_e.htm", "210486")</f>
        <v>210486</v>
      </c>
      <c r="I2486" s="1" t="str">
        <f>HYPERLINK("http://geochem.nrcan.gc.ca/cdogs/content/prj/prj210100_e.htm", "210100")</f>
        <v>210100</v>
      </c>
      <c r="J2486" s="1" t="str">
        <f>HYPERLINK("http://geochem.nrcan.gc.ca/cdogs/content/svy/svy210159_e.htm", "210159")</f>
        <v>210159</v>
      </c>
      <c r="L2486" t="s">
        <v>1813</v>
      </c>
      <c r="M2486">
        <v>5.3</v>
      </c>
      <c r="N2486" t="s">
        <v>1813</v>
      </c>
      <c r="O2486" t="s">
        <v>10627</v>
      </c>
      <c r="P2486" t="s">
        <v>10628</v>
      </c>
      <c r="Q2486" t="s">
        <v>10629</v>
      </c>
      <c r="R2486" t="s">
        <v>10630</v>
      </c>
      <c r="T2486" t="s">
        <v>25</v>
      </c>
    </row>
    <row r="2487" spans="1:20" x14ac:dyDescent="0.25">
      <c r="C2487" t="s">
        <v>4746</v>
      </c>
      <c r="D2487" t="s">
        <v>4747</v>
      </c>
      <c r="E2487" s="1" t="str">
        <f>HYPERLINK("http://geochem.nrcan.gc.ca/cdogs/content/dgp/dgp00002_e.htm", "Total")</f>
        <v>Total</v>
      </c>
      <c r="F2487" s="1" t="str">
        <f>HYPERLINK("http://geochem.nrcan.gc.ca/cdogs/content/agp/agp01500_e.htm", "SO4 | NONE | IEC")</f>
        <v>SO4 | NONE | IEC</v>
      </c>
      <c r="G2487" s="1" t="str">
        <f>HYPERLINK("http://geochem.nrcan.gc.ca/cdogs/content/mth/mth01114_e.htm", "1114")</f>
        <v>1114</v>
      </c>
      <c r="H2487" s="1" t="str">
        <f>HYPERLINK("http://geochem.nrcan.gc.ca/cdogs/content/bdl/bdl210486_e.htm", "210486")</f>
        <v>210486</v>
      </c>
      <c r="L2487" t="s">
        <v>184</v>
      </c>
      <c r="M2487">
        <v>9.3000000000000007</v>
      </c>
      <c r="N2487">
        <v>9.3000000000000007</v>
      </c>
      <c r="Q2487" t="s">
        <v>10631</v>
      </c>
      <c r="R2487" t="s">
        <v>10632</v>
      </c>
      <c r="T2487">
        <v>0</v>
      </c>
    </row>
    <row r="2488" spans="1:20" x14ac:dyDescent="0.25">
      <c r="A2488">
        <v>44.789185000000003</v>
      </c>
      <c r="B2488">
        <v>-77.126705400000006</v>
      </c>
      <c r="C2488" s="1" t="str">
        <f>HYPERLINK("http://geochem.nrcan.gc.ca/cdogs/content/kwd/kwd020016_e.htm", "Fluid (lake)")</f>
        <v>Fluid (lake)</v>
      </c>
      <c r="D2488" s="1" t="str">
        <f>HYPERLINK("http://geochem.nrcan.gc.ca/cdogs/content/kwd/kwd080007_e.htm", "Untreated Water")</f>
        <v>Untreated Water</v>
      </c>
      <c r="E2488" s="1" t="str">
        <f>HYPERLINK("http://geochem.nrcan.gc.ca/cdogs/content/dgp/dgp00002_e.htm", "Total")</f>
        <v>Total</v>
      </c>
      <c r="F2488" s="1" t="str">
        <f>HYPERLINK("http://geochem.nrcan.gc.ca/cdogs/content/agp/agp01500_e.htm", "SO4 | NONE | IEC")</f>
        <v>SO4 | NONE | IEC</v>
      </c>
      <c r="G2488" s="1" t="str">
        <f>HYPERLINK("http://geochem.nrcan.gc.ca/cdogs/content/mth/mth01114_e.htm", "1114")</f>
        <v>1114</v>
      </c>
      <c r="H2488" s="1" t="str">
        <f>HYPERLINK("http://geochem.nrcan.gc.ca/cdogs/content/bdl/bdl210486_e.htm", "210486")</f>
        <v>210486</v>
      </c>
      <c r="I2488" s="1" t="str">
        <f>HYPERLINK("http://geochem.nrcan.gc.ca/cdogs/content/prj/prj210100_e.htm", "210100")</f>
        <v>210100</v>
      </c>
      <c r="J2488" s="1" t="str">
        <f>HYPERLINK("http://geochem.nrcan.gc.ca/cdogs/content/svy/svy210159_e.htm", "210159")</f>
        <v>210159</v>
      </c>
      <c r="L2488" t="s">
        <v>5609</v>
      </c>
      <c r="M2488">
        <v>10.8</v>
      </c>
      <c r="N2488" t="s">
        <v>5609</v>
      </c>
      <c r="O2488" t="s">
        <v>10633</v>
      </c>
      <c r="P2488" t="s">
        <v>10634</v>
      </c>
      <c r="Q2488" t="s">
        <v>10635</v>
      </c>
      <c r="R2488" t="s">
        <v>10636</v>
      </c>
      <c r="T2488" t="s">
        <v>25</v>
      </c>
    </row>
    <row r="2489" spans="1:20" x14ac:dyDescent="0.25">
      <c r="A2489">
        <v>44.772548399999998</v>
      </c>
      <c r="B2489">
        <v>-77.178289899999996</v>
      </c>
      <c r="C2489" s="1" t="str">
        <f>HYPERLINK("http://geochem.nrcan.gc.ca/cdogs/content/kwd/kwd020016_e.htm", "Fluid (lake)")</f>
        <v>Fluid (lake)</v>
      </c>
      <c r="D2489" s="1" t="str">
        <f>HYPERLINK("http://geochem.nrcan.gc.ca/cdogs/content/kwd/kwd080007_e.htm", "Untreated Water")</f>
        <v>Untreated Water</v>
      </c>
      <c r="E2489" s="1" t="str">
        <f>HYPERLINK("http://geochem.nrcan.gc.ca/cdogs/content/dgp/dgp00002_e.htm", "Total")</f>
        <v>Total</v>
      </c>
      <c r="F2489" s="1" t="str">
        <f>HYPERLINK("http://geochem.nrcan.gc.ca/cdogs/content/agp/agp01500_e.htm", "SO4 | NONE | IEC")</f>
        <v>SO4 | NONE | IEC</v>
      </c>
      <c r="G2489" s="1" t="str">
        <f>HYPERLINK("http://geochem.nrcan.gc.ca/cdogs/content/mth/mth01114_e.htm", "1114")</f>
        <v>1114</v>
      </c>
      <c r="H2489" s="1" t="str">
        <f>HYPERLINK("http://geochem.nrcan.gc.ca/cdogs/content/bdl/bdl210486_e.htm", "210486")</f>
        <v>210486</v>
      </c>
      <c r="I2489" s="1" t="str">
        <f>HYPERLINK("http://geochem.nrcan.gc.ca/cdogs/content/prj/prj210100_e.htm", "210100")</f>
        <v>210100</v>
      </c>
      <c r="J2489" s="1" t="str">
        <f>HYPERLINK("http://geochem.nrcan.gc.ca/cdogs/content/svy/svy210159_e.htm", "210159")</f>
        <v>210159</v>
      </c>
      <c r="L2489" t="s">
        <v>532</v>
      </c>
      <c r="M2489">
        <v>10.3</v>
      </c>
      <c r="N2489" t="s">
        <v>532</v>
      </c>
      <c r="O2489" t="s">
        <v>10637</v>
      </c>
      <c r="P2489" t="s">
        <v>10638</v>
      </c>
      <c r="Q2489" t="s">
        <v>10639</v>
      </c>
      <c r="R2489" t="s">
        <v>10640</v>
      </c>
      <c r="T2489" t="s">
        <v>25</v>
      </c>
    </row>
    <row r="2490" spans="1:20" x14ac:dyDescent="0.25">
      <c r="A2490">
        <v>44.807602099999997</v>
      </c>
      <c r="B2490">
        <v>-77.177409100000006</v>
      </c>
      <c r="C2490" s="1" t="str">
        <f>HYPERLINK("http://geochem.nrcan.gc.ca/cdogs/content/kwd/kwd020016_e.htm", "Fluid (lake)")</f>
        <v>Fluid (lake)</v>
      </c>
      <c r="D2490" s="1" t="str">
        <f>HYPERLINK("http://geochem.nrcan.gc.ca/cdogs/content/kwd/kwd080007_e.htm", "Untreated Water")</f>
        <v>Untreated Water</v>
      </c>
      <c r="E2490" s="1" t="str">
        <f>HYPERLINK("http://geochem.nrcan.gc.ca/cdogs/content/dgp/dgp00002_e.htm", "Total")</f>
        <v>Total</v>
      </c>
      <c r="F2490" s="1" t="str">
        <f>HYPERLINK("http://geochem.nrcan.gc.ca/cdogs/content/agp/agp01500_e.htm", "SO4 | NONE | IEC")</f>
        <v>SO4 | NONE | IEC</v>
      </c>
      <c r="G2490" s="1" t="str">
        <f>HYPERLINK("http://geochem.nrcan.gc.ca/cdogs/content/mth/mth01114_e.htm", "1114")</f>
        <v>1114</v>
      </c>
      <c r="H2490" s="1" t="str">
        <f>HYPERLINK("http://geochem.nrcan.gc.ca/cdogs/content/bdl/bdl210486_e.htm", "210486")</f>
        <v>210486</v>
      </c>
      <c r="I2490" s="1" t="str">
        <f>HYPERLINK("http://geochem.nrcan.gc.ca/cdogs/content/prj/prj210100_e.htm", "210100")</f>
        <v>210100</v>
      </c>
      <c r="J2490" s="1" t="str">
        <f>HYPERLINK("http://geochem.nrcan.gc.ca/cdogs/content/svy/svy210159_e.htm", "210159")</f>
        <v>210159</v>
      </c>
      <c r="L2490" t="s">
        <v>791</v>
      </c>
      <c r="M2490">
        <v>9.1</v>
      </c>
      <c r="N2490" t="s">
        <v>791</v>
      </c>
      <c r="O2490" t="s">
        <v>10641</v>
      </c>
      <c r="P2490" t="s">
        <v>10642</v>
      </c>
      <c r="Q2490" t="s">
        <v>10643</v>
      </c>
      <c r="R2490" t="s">
        <v>10644</v>
      </c>
      <c r="T2490" t="s">
        <v>25</v>
      </c>
    </row>
    <row r="2491" spans="1:20" x14ac:dyDescent="0.25">
      <c r="A2491">
        <v>44.824354</v>
      </c>
      <c r="B2491">
        <v>-77.161367600000005</v>
      </c>
      <c r="C2491" s="1" t="str">
        <f>HYPERLINK("http://geochem.nrcan.gc.ca/cdogs/content/kwd/kwd020016_e.htm", "Fluid (lake)")</f>
        <v>Fluid (lake)</v>
      </c>
      <c r="D2491" s="1" t="str">
        <f>HYPERLINK("http://geochem.nrcan.gc.ca/cdogs/content/kwd/kwd080007_e.htm", "Untreated Water")</f>
        <v>Untreated Water</v>
      </c>
      <c r="E2491" s="1" t="str">
        <f>HYPERLINK("http://geochem.nrcan.gc.ca/cdogs/content/dgp/dgp00002_e.htm", "Total")</f>
        <v>Total</v>
      </c>
      <c r="F2491" s="1" t="str">
        <f>HYPERLINK("http://geochem.nrcan.gc.ca/cdogs/content/agp/agp01500_e.htm", "SO4 | NONE | IEC")</f>
        <v>SO4 | NONE | IEC</v>
      </c>
      <c r="G2491" s="1" t="str">
        <f>HYPERLINK("http://geochem.nrcan.gc.ca/cdogs/content/mth/mth01114_e.htm", "1114")</f>
        <v>1114</v>
      </c>
      <c r="H2491" s="1" t="str">
        <f>HYPERLINK("http://geochem.nrcan.gc.ca/cdogs/content/bdl/bdl210486_e.htm", "210486")</f>
        <v>210486</v>
      </c>
      <c r="I2491" s="1" t="str">
        <f>HYPERLINK("http://geochem.nrcan.gc.ca/cdogs/content/prj/prj210100_e.htm", "210100")</f>
        <v>210100</v>
      </c>
      <c r="J2491" s="1" t="str">
        <f>HYPERLINK("http://geochem.nrcan.gc.ca/cdogs/content/svy/svy210159_e.htm", "210159")</f>
        <v>210159</v>
      </c>
      <c r="L2491" t="s">
        <v>2377</v>
      </c>
      <c r="M2491">
        <v>27.6</v>
      </c>
      <c r="N2491" t="s">
        <v>2377</v>
      </c>
      <c r="O2491" t="s">
        <v>10645</v>
      </c>
      <c r="P2491" t="s">
        <v>10646</v>
      </c>
      <c r="Q2491" t="s">
        <v>10647</v>
      </c>
      <c r="R2491" t="s">
        <v>10648</v>
      </c>
      <c r="T2491" t="s">
        <v>25</v>
      </c>
    </row>
    <row r="2492" spans="1:20" x14ac:dyDescent="0.25">
      <c r="A2492">
        <v>44.8201374</v>
      </c>
      <c r="B2492">
        <v>-77.183787800000005</v>
      </c>
      <c r="C2492" s="1" t="str">
        <f>HYPERLINK("http://geochem.nrcan.gc.ca/cdogs/content/kwd/kwd020016_e.htm", "Fluid (lake)")</f>
        <v>Fluid (lake)</v>
      </c>
      <c r="D2492" s="1" t="str">
        <f>HYPERLINK("http://geochem.nrcan.gc.ca/cdogs/content/kwd/kwd080007_e.htm", "Untreated Water")</f>
        <v>Untreated Water</v>
      </c>
      <c r="E2492" s="1" t="str">
        <f>HYPERLINK("http://geochem.nrcan.gc.ca/cdogs/content/dgp/dgp00002_e.htm", "Total")</f>
        <v>Total</v>
      </c>
      <c r="F2492" s="1" t="str">
        <f>HYPERLINK("http://geochem.nrcan.gc.ca/cdogs/content/agp/agp01500_e.htm", "SO4 | NONE | IEC")</f>
        <v>SO4 | NONE | IEC</v>
      </c>
      <c r="G2492" s="1" t="str">
        <f>HYPERLINK("http://geochem.nrcan.gc.ca/cdogs/content/mth/mth01114_e.htm", "1114")</f>
        <v>1114</v>
      </c>
      <c r="H2492" s="1" t="str">
        <f>HYPERLINK("http://geochem.nrcan.gc.ca/cdogs/content/bdl/bdl210486_e.htm", "210486")</f>
        <v>210486</v>
      </c>
      <c r="I2492" s="1" t="str">
        <f>HYPERLINK("http://geochem.nrcan.gc.ca/cdogs/content/prj/prj210100_e.htm", "210100")</f>
        <v>210100</v>
      </c>
      <c r="J2492" s="1" t="str">
        <f>HYPERLINK("http://geochem.nrcan.gc.ca/cdogs/content/svy/svy210159_e.htm", "210159")</f>
        <v>210159</v>
      </c>
      <c r="L2492" t="s">
        <v>5835</v>
      </c>
      <c r="M2492">
        <v>10</v>
      </c>
      <c r="N2492" t="s">
        <v>5835</v>
      </c>
      <c r="O2492" t="s">
        <v>10649</v>
      </c>
      <c r="P2492" t="s">
        <v>10650</v>
      </c>
      <c r="Q2492" t="s">
        <v>10651</v>
      </c>
      <c r="R2492" t="s">
        <v>10652</v>
      </c>
      <c r="T2492" t="s">
        <v>25</v>
      </c>
    </row>
    <row r="2493" spans="1:20" x14ac:dyDescent="0.25">
      <c r="C2493" t="s">
        <v>4746</v>
      </c>
      <c r="D2493" t="s">
        <v>4747</v>
      </c>
      <c r="E2493" s="1" t="str">
        <f>HYPERLINK("http://geochem.nrcan.gc.ca/cdogs/content/dgp/dgp00002_e.htm", "Total")</f>
        <v>Total</v>
      </c>
      <c r="F2493" s="1" t="str">
        <f>HYPERLINK("http://geochem.nrcan.gc.ca/cdogs/content/agp/agp01500_e.htm", "SO4 | NONE | IEC")</f>
        <v>SO4 | NONE | IEC</v>
      </c>
      <c r="G2493" s="1" t="str">
        <f>HYPERLINK("http://geochem.nrcan.gc.ca/cdogs/content/mth/mth01114_e.htm", "1114")</f>
        <v>1114</v>
      </c>
      <c r="H2493" s="1" t="str">
        <f>HYPERLINK("http://geochem.nrcan.gc.ca/cdogs/content/bdl/bdl210486_e.htm", "210486")</f>
        <v>210486</v>
      </c>
      <c r="L2493" t="s">
        <v>6007</v>
      </c>
      <c r="M2493">
        <v>9</v>
      </c>
      <c r="N2493">
        <v>9</v>
      </c>
      <c r="Q2493" t="s">
        <v>10653</v>
      </c>
      <c r="R2493" t="s">
        <v>10654</v>
      </c>
      <c r="T2493">
        <v>0</v>
      </c>
    </row>
    <row r="2494" spans="1:20" x14ac:dyDescent="0.25">
      <c r="A2494">
        <v>44.830308799999997</v>
      </c>
      <c r="B2494">
        <v>-77.223945599999993</v>
      </c>
      <c r="C2494" s="1" t="str">
        <f>HYPERLINK("http://geochem.nrcan.gc.ca/cdogs/content/kwd/kwd020016_e.htm", "Fluid (lake)")</f>
        <v>Fluid (lake)</v>
      </c>
      <c r="D2494" s="1" t="str">
        <f>HYPERLINK("http://geochem.nrcan.gc.ca/cdogs/content/kwd/kwd080007_e.htm", "Untreated Water")</f>
        <v>Untreated Water</v>
      </c>
      <c r="E2494" s="1" t="str">
        <f>HYPERLINK("http://geochem.nrcan.gc.ca/cdogs/content/dgp/dgp00002_e.htm", "Total")</f>
        <v>Total</v>
      </c>
      <c r="F2494" s="1" t="str">
        <f>HYPERLINK("http://geochem.nrcan.gc.ca/cdogs/content/agp/agp01500_e.htm", "SO4 | NONE | IEC")</f>
        <v>SO4 | NONE | IEC</v>
      </c>
      <c r="G2494" s="1" t="str">
        <f>HYPERLINK("http://geochem.nrcan.gc.ca/cdogs/content/mth/mth01114_e.htm", "1114")</f>
        <v>1114</v>
      </c>
      <c r="H2494" s="1" t="str">
        <f>HYPERLINK("http://geochem.nrcan.gc.ca/cdogs/content/bdl/bdl210486_e.htm", "210486")</f>
        <v>210486</v>
      </c>
      <c r="I2494" s="1" t="str">
        <f>HYPERLINK("http://geochem.nrcan.gc.ca/cdogs/content/prj/prj210100_e.htm", "210100")</f>
        <v>210100</v>
      </c>
      <c r="J2494" s="1" t="str">
        <f>HYPERLINK("http://geochem.nrcan.gc.ca/cdogs/content/svy/svy210159_e.htm", "210159")</f>
        <v>210159</v>
      </c>
      <c r="L2494" t="s">
        <v>189</v>
      </c>
      <c r="M2494">
        <v>7.8</v>
      </c>
      <c r="N2494" t="s">
        <v>189</v>
      </c>
      <c r="O2494" t="s">
        <v>10655</v>
      </c>
      <c r="P2494" t="s">
        <v>10656</v>
      </c>
      <c r="Q2494" t="s">
        <v>10657</v>
      </c>
      <c r="R2494" t="s">
        <v>10658</v>
      </c>
      <c r="T2494" t="s">
        <v>25</v>
      </c>
    </row>
    <row r="2495" spans="1:20" x14ac:dyDescent="0.25">
      <c r="A2495">
        <v>44.832799999999999</v>
      </c>
      <c r="B2495">
        <v>-77.250254600000005</v>
      </c>
      <c r="C2495" s="1" t="str">
        <f>HYPERLINK("http://geochem.nrcan.gc.ca/cdogs/content/kwd/kwd020016_e.htm", "Fluid (lake)")</f>
        <v>Fluid (lake)</v>
      </c>
      <c r="D2495" s="1" t="str">
        <f>HYPERLINK("http://geochem.nrcan.gc.ca/cdogs/content/kwd/kwd080007_e.htm", "Untreated Water")</f>
        <v>Untreated Water</v>
      </c>
      <c r="E2495" s="1" t="str">
        <f>HYPERLINK("http://geochem.nrcan.gc.ca/cdogs/content/dgp/dgp00002_e.htm", "Total")</f>
        <v>Total</v>
      </c>
      <c r="F2495" s="1" t="str">
        <f>HYPERLINK("http://geochem.nrcan.gc.ca/cdogs/content/agp/agp01500_e.htm", "SO4 | NONE | IEC")</f>
        <v>SO4 | NONE | IEC</v>
      </c>
      <c r="G2495" s="1" t="str">
        <f>HYPERLINK("http://geochem.nrcan.gc.ca/cdogs/content/mth/mth01114_e.htm", "1114")</f>
        <v>1114</v>
      </c>
      <c r="H2495" s="1" t="str">
        <f>HYPERLINK("http://geochem.nrcan.gc.ca/cdogs/content/bdl/bdl210486_e.htm", "210486")</f>
        <v>210486</v>
      </c>
      <c r="I2495" s="1" t="str">
        <f>HYPERLINK("http://geochem.nrcan.gc.ca/cdogs/content/prj/prj210100_e.htm", "210100")</f>
        <v>210100</v>
      </c>
      <c r="J2495" s="1" t="str">
        <f>HYPERLINK("http://geochem.nrcan.gc.ca/cdogs/content/svy/svy210159_e.htm", "210159")</f>
        <v>210159</v>
      </c>
      <c r="L2495" t="s">
        <v>189</v>
      </c>
      <c r="M2495">
        <v>7.8</v>
      </c>
      <c r="N2495" t="s">
        <v>189</v>
      </c>
      <c r="O2495" t="s">
        <v>10659</v>
      </c>
      <c r="P2495" t="s">
        <v>10660</v>
      </c>
      <c r="Q2495" t="s">
        <v>10661</v>
      </c>
      <c r="R2495" t="s">
        <v>10662</v>
      </c>
      <c r="T2495" t="s">
        <v>25</v>
      </c>
    </row>
    <row r="2496" spans="1:20" x14ac:dyDescent="0.25">
      <c r="A2496">
        <v>44.815243500000001</v>
      </c>
      <c r="B2496">
        <v>-77.280304999999998</v>
      </c>
      <c r="C2496" s="1" t="str">
        <f>HYPERLINK("http://geochem.nrcan.gc.ca/cdogs/content/kwd/kwd020016_e.htm", "Fluid (lake)")</f>
        <v>Fluid (lake)</v>
      </c>
      <c r="D2496" s="1" t="str">
        <f>HYPERLINK("http://geochem.nrcan.gc.ca/cdogs/content/kwd/kwd080007_e.htm", "Untreated Water")</f>
        <v>Untreated Water</v>
      </c>
      <c r="E2496" s="1" t="str">
        <f>HYPERLINK("http://geochem.nrcan.gc.ca/cdogs/content/dgp/dgp00002_e.htm", "Total")</f>
        <v>Total</v>
      </c>
      <c r="F2496" s="1" t="str">
        <f>HYPERLINK("http://geochem.nrcan.gc.ca/cdogs/content/agp/agp01500_e.htm", "SO4 | NONE | IEC")</f>
        <v>SO4 | NONE | IEC</v>
      </c>
      <c r="G2496" s="1" t="str">
        <f>HYPERLINK("http://geochem.nrcan.gc.ca/cdogs/content/mth/mth01114_e.htm", "1114")</f>
        <v>1114</v>
      </c>
      <c r="H2496" s="1" t="str">
        <f>HYPERLINK("http://geochem.nrcan.gc.ca/cdogs/content/bdl/bdl210486_e.htm", "210486")</f>
        <v>210486</v>
      </c>
      <c r="I2496" s="1" t="str">
        <f>HYPERLINK("http://geochem.nrcan.gc.ca/cdogs/content/prj/prj210100_e.htm", "210100")</f>
        <v>210100</v>
      </c>
      <c r="J2496" s="1" t="str">
        <f>HYPERLINK("http://geochem.nrcan.gc.ca/cdogs/content/svy/svy210159_e.htm", "210159")</f>
        <v>210159</v>
      </c>
      <c r="L2496" t="s">
        <v>9391</v>
      </c>
      <c r="M2496">
        <v>13.6</v>
      </c>
      <c r="N2496" t="s">
        <v>9391</v>
      </c>
      <c r="O2496" t="s">
        <v>10663</v>
      </c>
      <c r="P2496" t="s">
        <v>10664</v>
      </c>
      <c r="Q2496" t="s">
        <v>10665</v>
      </c>
      <c r="R2496" t="s">
        <v>10666</v>
      </c>
      <c r="T2496" t="s">
        <v>25</v>
      </c>
    </row>
    <row r="2497" spans="1:20" x14ac:dyDescent="0.25">
      <c r="A2497">
        <v>44.8218575</v>
      </c>
      <c r="B2497">
        <v>-77.324192800000006</v>
      </c>
      <c r="C2497" s="1" t="str">
        <f>HYPERLINK("http://geochem.nrcan.gc.ca/cdogs/content/kwd/kwd020016_e.htm", "Fluid (lake)")</f>
        <v>Fluid (lake)</v>
      </c>
      <c r="D2497" s="1" t="str">
        <f>HYPERLINK("http://geochem.nrcan.gc.ca/cdogs/content/kwd/kwd080007_e.htm", "Untreated Water")</f>
        <v>Untreated Water</v>
      </c>
      <c r="E2497" s="1" t="str">
        <f>HYPERLINK("http://geochem.nrcan.gc.ca/cdogs/content/dgp/dgp00002_e.htm", "Total")</f>
        <v>Total</v>
      </c>
      <c r="F2497" s="1" t="str">
        <f>HYPERLINK("http://geochem.nrcan.gc.ca/cdogs/content/agp/agp01500_e.htm", "SO4 | NONE | IEC")</f>
        <v>SO4 | NONE | IEC</v>
      </c>
      <c r="G2497" s="1" t="str">
        <f>HYPERLINK("http://geochem.nrcan.gc.ca/cdogs/content/mth/mth01114_e.htm", "1114")</f>
        <v>1114</v>
      </c>
      <c r="H2497" s="1" t="str">
        <f>HYPERLINK("http://geochem.nrcan.gc.ca/cdogs/content/bdl/bdl210486_e.htm", "210486")</f>
        <v>210486</v>
      </c>
      <c r="I2497" s="1" t="str">
        <f>HYPERLINK("http://geochem.nrcan.gc.ca/cdogs/content/prj/prj210100_e.htm", "210100")</f>
        <v>210100</v>
      </c>
      <c r="J2497" s="1" t="str">
        <f>HYPERLINK("http://geochem.nrcan.gc.ca/cdogs/content/svy/svy210159_e.htm", "210159")</f>
        <v>210159</v>
      </c>
      <c r="L2497" t="s">
        <v>309</v>
      </c>
      <c r="M2497">
        <v>4.4000000000000004</v>
      </c>
      <c r="N2497" t="s">
        <v>309</v>
      </c>
      <c r="O2497" t="s">
        <v>10667</v>
      </c>
      <c r="P2497" t="s">
        <v>10668</v>
      </c>
      <c r="Q2497" t="s">
        <v>10669</v>
      </c>
      <c r="R2497" t="s">
        <v>10670</v>
      </c>
      <c r="T2497" t="s">
        <v>25</v>
      </c>
    </row>
    <row r="2498" spans="1:20" x14ac:dyDescent="0.25">
      <c r="A2498">
        <v>44.8218575</v>
      </c>
      <c r="B2498">
        <v>-77.324192800000006</v>
      </c>
      <c r="C2498" s="1" t="str">
        <f>HYPERLINK("http://geochem.nrcan.gc.ca/cdogs/content/kwd/kwd020016_e.htm", "Fluid (lake)")</f>
        <v>Fluid (lake)</v>
      </c>
      <c r="D2498" s="1" t="str">
        <f>HYPERLINK("http://geochem.nrcan.gc.ca/cdogs/content/kwd/kwd080007_e.htm", "Untreated Water")</f>
        <v>Untreated Water</v>
      </c>
      <c r="E2498" s="1" t="str">
        <f>HYPERLINK("http://geochem.nrcan.gc.ca/cdogs/content/dgp/dgp00002_e.htm", "Total")</f>
        <v>Total</v>
      </c>
      <c r="F2498" s="1" t="str">
        <f>HYPERLINK("http://geochem.nrcan.gc.ca/cdogs/content/agp/agp01500_e.htm", "SO4 | NONE | IEC")</f>
        <v>SO4 | NONE | IEC</v>
      </c>
      <c r="G2498" s="1" t="str">
        <f>HYPERLINK("http://geochem.nrcan.gc.ca/cdogs/content/mth/mth01114_e.htm", "1114")</f>
        <v>1114</v>
      </c>
      <c r="H2498" s="1" t="str">
        <f>HYPERLINK("http://geochem.nrcan.gc.ca/cdogs/content/bdl/bdl210486_e.htm", "210486")</f>
        <v>210486</v>
      </c>
      <c r="I2498" s="1" t="str">
        <f>HYPERLINK("http://geochem.nrcan.gc.ca/cdogs/content/prj/prj210100_e.htm", "210100")</f>
        <v>210100</v>
      </c>
      <c r="J2498" s="1" t="str">
        <f>HYPERLINK("http://geochem.nrcan.gc.ca/cdogs/content/svy/svy210159_e.htm", "210159")</f>
        <v>210159</v>
      </c>
      <c r="L2498" t="s">
        <v>7004</v>
      </c>
      <c r="M2498">
        <v>4.2</v>
      </c>
      <c r="N2498" t="s">
        <v>7004</v>
      </c>
      <c r="O2498" t="s">
        <v>10667</v>
      </c>
      <c r="P2498" t="s">
        <v>10671</v>
      </c>
      <c r="Q2498" t="s">
        <v>10672</v>
      </c>
      <c r="R2498" t="s">
        <v>10673</v>
      </c>
      <c r="T2498" t="s">
        <v>25</v>
      </c>
    </row>
    <row r="2499" spans="1:20" x14ac:dyDescent="0.25">
      <c r="A2499">
        <v>44.848244100000002</v>
      </c>
      <c r="B2499">
        <v>-77.293427800000003</v>
      </c>
      <c r="C2499" s="1" t="str">
        <f>HYPERLINK("http://geochem.nrcan.gc.ca/cdogs/content/kwd/kwd020016_e.htm", "Fluid (lake)")</f>
        <v>Fluid (lake)</v>
      </c>
      <c r="D2499" s="1" t="str">
        <f>HYPERLINK("http://geochem.nrcan.gc.ca/cdogs/content/kwd/kwd080007_e.htm", "Untreated Water")</f>
        <v>Untreated Water</v>
      </c>
      <c r="E2499" s="1" t="str">
        <f>HYPERLINK("http://geochem.nrcan.gc.ca/cdogs/content/dgp/dgp00002_e.htm", "Total")</f>
        <v>Total</v>
      </c>
      <c r="F2499" s="1" t="str">
        <f>HYPERLINK("http://geochem.nrcan.gc.ca/cdogs/content/agp/agp01500_e.htm", "SO4 | NONE | IEC")</f>
        <v>SO4 | NONE | IEC</v>
      </c>
      <c r="G2499" s="1" t="str">
        <f>HYPERLINK("http://geochem.nrcan.gc.ca/cdogs/content/mth/mth01114_e.htm", "1114")</f>
        <v>1114</v>
      </c>
      <c r="H2499" s="1" t="str">
        <f>HYPERLINK("http://geochem.nrcan.gc.ca/cdogs/content/bdl/bdl210486_e.htm", "210486")</f>
        <v>210486</v>
      </c>
      <c r="I2499" s="1" t="str">
        <f>HYPERLINK("http://geochem.nrcan.gc.ca/cdogs/content/prj/prj210100_e.htm", "210100")</f>
        <v>210100</v>
      </c>
      <c r="J2499" s="1" t="str">
        <f>HYPERLINK("http://geochem.nrcan.gc.ca/cdogs/content/svy/svy210159_e.htm", "210159")</f>
        <v>210159</v>
      </c>
      <c r="L2499" t="s">
        <v>362</v>
      </c>
      <c r="M2499">
        <v>6.6</v>
      </c>
      <c r="N2499" t="s">
        <v>362</v>
      </c>
      <c r="O2499" t="s">
        <v>10674</v>
      </c>
      <c r="P2499" t="s">
        <v>10675</v>
      </c>
      <c r="Q2499" t="s">
        <v>10676</v>
      </c>
      <c r="R2499" t="s">
        <v>10677</v>
      </c>
      <c r="T2499" t="s">
        <v>25</v>
      </c>
    </row>
    <row r="2500" spans="1:20" x14ac:dyDescent="0.25">
      <c r="A2500">
        <v>44.845039499999999</v>
      </c>
      <c r="B2500">
        <v>-77.256818199999998</v>
      </c>
      <c r="C2500" s="1" t="str">
        <f>HYPERLINK("http://geochem.nrcan.gc.ca/cdogs/content/kwd/kwd020016_e.htm", "Fluid (lake)")</f>
        <v>Fluid (lake)</v>
      </c>
      <c r="D2500" s="1" t="str">
        <f>HYPERLINK("http://geochem.nrcan.gc.ca/cdogs/content/kwd/kwd080007_e.htm", "Untreated Water")</f>
        <v>Untreated Water</v>
      </c>
      <c r="E2500" s="1" t="str">
        <f>HYPERLINK("http://geochem.nrcan.gc.ca/cdogs/content/dgp/dgp00002_e.htm", "Total")</f>
        <v>Total</v>
      </c>
      <c r="F2500" s="1" t="str">
        <f>HYPERLINK("http://geochem.nrcan.gc.ca/cdogs/content/agp/agp01500_e.htm", "SO4 | NONE | IEC")</f>
        <v>SO4 | NONE | IEC</v>
      </c>
      <c r="G2500" s="1" t="str">
        <f>HYPERLINK("http://geochem.nrcan.gc.ca/cdogs/content/mth/mth01114_e.htm", "1114")</f>
        <v>1114</v>
      </c>
      <c r="H2500" s="1" t="str">
        <f>HYPERLINK("http://geochem.nrcan.gc.ca/cdogs/content/bdl/bdl210486_e.htm", "210486")</f>
        <v>210486</v>
      </c>
      <c r="I2500" s="1" t="str">
        <f>HYPERLINK("http://geochem.nrcan.gc.ca/cdogs/content/prj/prj210100_e.htm", "210100")</f>
        <v>210100</v>
      </c>
      <c r="J2500" s="1" t="str">
        <f>HYPERLINK("http://geochem.nrcan.gc.ca/cdogs/content/svy/svy210159_e.htm", "210159")</f>
        <v>210159</v>
      </c>
      <c r="L2500" t="s">
        <v>5468</v>
      </c>
      <c r="M2500">
        <v>7.9</v>
      </c>
      <c r="N2500" t="s">
        <v>5468</v>
      </c>
      <c r="O2500" t="s">
        <v>10678</v>
      </c>
      <c r="P2500" t="s">
        <v>10679</v>
      </c>
      <c r="Q2500" t="s">
        <v>10680</v>
      </c>
      <c r="R2500" t="s">
        <v>10681</v>
      </c>
      <c r="T2500" t="s">
        <v>25</v>
      </c>
    </row>
    <row r="2501" spans="1:20" x14ac:dyDescent="0.25">
      <c r="A2501">
        <v>44.863391800000002</v>
      </c>
      <c r="B2501">
        <v>-77.218396900000002</v>
      </c>
      <c r="C2501" s="1" t="str">
        <f>HYPERLINK("http://geochem.nrcan.gc.ca/cdogs/content/kwd/kwd020016_e.htm", "Fluid (lake)")</f>
        <v>Fluid (lake)</v>
      </c>
      <c r="D2501" s="1" t="str">
        <f>HYPERLINK("http://geochem.nrcan.gc.ca/cdogs/content/kwd/kwd080007_e.htm", "Untreated Water")</f>
        <v>Untreated Water</v>
      </c>
      <c r="E2501" s="1" t="str">
        <f>HYPERLINK("http://geochem.nrcan.gc.ca/cdogs/content/dgp/dgp00002_e.htm", "Total")</f>
        <v>Total</v>
      </c>
      <c r="F2501" s="1" t="str">
        <f>HYPERLINK("http://geochem.nrcan.gc.ca/cdogs/content/agp/agp01500_e.htm", "SO4 | NONE | IEC")</f>
        <v>SO4 | NONE | IEC</v>
      </c>
      <c r="G2501" s="1" t="str">
        <f>HYPERLINK("http://geochem.nrcan.gc.ca/cdogs/content/mth/mth01114_e.htm", "1114")</f>
        <v>1114</v>
      </c>
      <c r="H2501" s="1" t="str">
        <f>HYPERLINK("http://geochem.nrcan.gc.ca/cdogs/content/bdl/bdl210486_e.htm", "210486")</f>
        <v>210486</v>
      </c>
      <c r="I2501" s="1" t="str">
        <f>HYPERLINK("http://geochem.nrcan.gc.ca/cdogs/content/prj/prj210100_e.htm", "210100")</f>
        <v>210100</v>
      </c>
      <c r="J2501" s="1" t="str">
        <f>HYPERLINK("http://geochem.nrcan.gc.ca/cdogs/content/svy/svy210159_e.htm", "210159")</f>
        <v>210159</v>
      </c>
      <c r="L2501" t="s">
        <v>655</v>
      </c>
      <c r="M2501">
        <v>5</v>
      </c>
      <c r="N2501" t="s">
        <v>655</v>
      </c>
      <c r="O2501" t="s">
        <v>10682</v>
      </c>
      <c r="P2501" t="s">
        <v>10683</v>
      </c>
      <c r="Q2501" t="s">
        <v>10684</v>
      </c>
      <c r="R2501" t="s">
        <v>10685</v>
      </c>
      <c r="T2501" t="s">
        <v>25</v>
      </c>
    </row>
    <row r="2502" spans="1:20" x14ac:dyDescent="0.25">
      <c r="A2502">
        <v>44.897845199999999</v>
      </c>
      <c r="B2502">
        <v>-77.230311299999997</v>
      </c>
      <c r="C2502" s="1" t="str">
        <f>HYPERLINK("http://geochem.nrcan.gc.ca/cdogs/content/kwd/kwd020016_e.htm", "Fluid (lake)")</f>
        <v>Fluid (lake)</v>
      </c>
      <c r="D2502" s="1" t="str">
        <f>HYPERLINK("http://geochem.nrcan.gc.ca/cdogs/content/kwd/kwd080007_e.htm", "Untreated Water")</f>
        <v>Untreated Water</v>
      </c>
      <c r="E2502" s="1" t="str">
        <f>HYPERLINK("http://geochem.nrcan.gc.ca/cdogs/content/dgp/dgp00002_e.htm", "Total")</f>
        <v>Total</v>
      </c>
      <c r="F2502" s="1" t="str">
        <f>HYPERLINK("http://geochem.nrcan.gc.ca/cdogs/content/agp/agp01500_e.htm", "SO4 | NONE | IEC")</f>
        <v>SO4 | NONE | IEC</v>
      </c>
      <c r="G2502" s="1" t="str">
        <f>HYPERLINK("http://geochem.nrcan.gc.ca/cdogs/content/mth/mth01114_e.htm", "1114")</f>
        <v>1114</v>
      </c>
      <c r="H2502" s="1" t="str">
        <f>HYPERLINK("http://geochem.nrcan.gc.ca/cdogs/content/bdl/bdl210486_e.htm", "210486")</f>
        <v>210486</v>
      </c>
      <c r="I2502" s="1" t="str">
        <f>HYPERLINK("http://geochem.nrcan.gc.ca/cdogs/content/prj/prj210100_e.htm", "210100")</f>
        <v>210100</v>
      </c>
      <c r="J2502" s="1" t="str">
        <f>HYPERLINK("http://geochem.nrcan.gc.ca/cdogs/content/svy/svy210159_e.htm", "210159")</f>
        <v>210159</v>
      </c>
      <c r="L2502" t="s">
        <v>1710</v>
      </c>
      <c r="M2502">
        <v>5.4</v>
      </c>
      <c r="N2502" t="s">
        <v>1710</v>
      </c>
      <c r="O2502" t="s">
        <v>10686</v>
      </c>
      <c r="P2502" t="s">
        <v>10687</v>
      </c>
      <c r="Q2502" t="s">
        <v>10688</v>
      </c>
      <c r="R2502" t="s">
        <v>10689</v>
      </c>
      <c r="T2502" t="s">
        <v>25</v>
      </c>
    </row>
    <row r="2503" spans="1:20" x14ac:dyDescent="0.25">
      <c r="A2503">
        <v>44.883512799999998</v>
      </c>
      <c r="B2503">
        <v>-77.279584</v>
      </c>
      <c r="C2503" s="1" t="str">
        <f>HYPERLINK("http://geochem.nrcan.gc.ca/cdogs/content/kwd/kwd020016_e.htm", "Fluid (lake)")</f>
        <v>Fluid (lake)</v>
      </c>
      <c r="D2503" s="1" t="str">
        <f>HYPERLINK("http://geochem.nrcan.gc.ca/cdogs/content/kwd/kwd080007_e.htm", "Untreated Water")</f>
        <v>Untreated Water</v>
      </c>
      <c r="E2503" s="1" t="str">
        <f>HYPERLINK("http://geochem.nrcan.gc.ca/cdogs/content/dgp/dgp00002_e.htm", "Total")</f>
        <v>Total</v>
      </c>
      <c r="F2503" s="1" t="str">
        <f>HYPERLINK("http://geochem.nrcan.gc.ca/cdogs/content/agp/agp01500_e.htm", "SO4 | NONE | IEC")</f>
        <v>SO4 | NONE | IEC</v>
      </c>
      <c r="G2503" s="1" t="str">
        <f>HYPERLINK("http://geochem.nrcan.gc.ca/cdogs/content/mth/mth01114_e.htm", "1114")</f>
        <v>1114</v>
      </c>
      <c r="H2503" s="1" t="str">
        <f>HYPERLINK("http://geochem.nrcan.gc.ca/cdogs/content/bdl/bdl210486_e.htm", "210486")</f>
        <v>210486</v>
      </c>
      <c r="I2503" s="1" t="str">
        <f>HYPERLINK("http://geochem.nrcan.gc.ca/cdogs/content/prj/prj210100_e.htm", "210100")</f>
        <v>210100</v>
      </c>
      <c r="J2503" s="1" t="str">
        <f>HYPERLINK("http://geochem.nrcan.gc.ca/cdogs/content/svy/svy210159_e.htm", "210159")</f>
        <v>210159</v>
      </c>
      <c r="L2503" t="s">
        <v>6588</v>
      </c>
      <c r="M2503">
        <v>4.0999999999999996</v>
      </c>
      <c r="N2503" t="s">
        <v>6588</v>
      </c>
      <c r="O2503" t="s">
        <v>10690</v>
      </c>
      <c r="P2503" t="s">
        <v>10691</v>
      </c>
      <c r="Q2503" t="s">
        <v>10692</v>
      </c>
      <c r="R2503" t="s">
        <v>10693</v>
      </c>
      <c r="T2503" t="s">
        <v>25</v>
      </c>
    </row>
    <row r="2504" spans="1:20" x14ac:dyDescent="0.25">
      <c r="A2504">
        <v>44.914195300000003</v>
      </c>
      <c r="B2504">
        <v>-77.296051500000004</v>
      </c>
      <c r="C2504" s="1" t="str">
        <f>HYPERLINK("http://geochem.nrcan.gc.ca/cdogs/content/kwd/kwd020016_e.htm", "Fluid (lake)")</f>
        <v>Fluid (lake)</v>
      </c>
      <c r="D2504" s="1" t="str">
        <f>HYPERLINK("http://geochem.nrcan.gc.ca/cdogs/content/kwd/kwd080007_e.htm", "Untreated Water")</f>
        <v>Untreated Water</v>
      </c>
      <c r="E2504" s="1" t="str">
        <f>HYPERLINK("http://geochem.nrcan.gc.ca/cdogs/content/dgp/dgp00002_e.htm", "Total")</f>
        <v>Total</v>
      </c>
      <c r="F2504" s="1" t="str">
        <f>HYPERLINK("http://geochem.nrcan.gc.ca/cdogs/content/agp/agp01500_e.htm", "SO4 | NONE | IEC")</f>
        <v>SO4 | NONE | IEC</v>
      </c>
      <c r="G2504" s="1" t="str">
        <f>HYPERLINK("http://geochem.nrcan.gc.ca/cdogs/content/mth/mth01114_e.htm", "1114")</f>
        <v>1114</v>
      </c>
      <c r="H2504" s="1" t="str">
        <f>HYPERLINK("http://geochem.nrcan.gc.ca/cdogs/content/bdl/bdl210486_e.htm", "210486")</f>
        <v>210486</v>
      </c>
      <c r="I2504" s="1" t="str">
        <f>HYPERLINK("http://geochem.nrcan.gc.ca/cdogs/content/prj/prj210100_e.htm", "210100")</f>
        <v>210100</v>
      </c>
      <c r="J2504" s="1" t="str">
        <f>HYPERLINK("http://geochem.nrcan.gc.ca/cdogs/content/svy/svy210159_e.htm", "210159")</f>
        <v>210159</v>
      </c>
      <c r="L2504" t="s">
        <v>801</v>
      </c>
      <c r="M2504">
        <v>6.5</v>
      </c>
      <c r="N2504" t="s">
        <v>801</v>
      </c>
      <c r="O2504" t="s">
        <v>10694</v>
      </c>
      <c r="P2504" t="s">
        <v>10695</v>
      </c>
      <c r="Q2504" t="s">
        <v>10696</v>
      </c>
      <c r="R2504" t="s">
        <v>10697</v>
      </c>
      <c r="T2504" t="s">
        <v>25</v>
      </c>
    </row>
    <row r="2505" spans="1:20" x14ac:dyDescent="0.25">
      <c r="A2505">
        <v>44.934550299999998</v>
      </c>
      <c r="B2505">
        <v>-77.2598938</v>
      </c>
      <c r="C2505" s="1" t="str">
        <f>HYPERLINK("http://geochem.nrcan.gc.ca/cdogs/content/kwd/kwd020016_e.htm", "Fluid (lake)")</f>
        <v>Fluid (lake)</v>
      </c>
      <c r="D2505" s="1" t="str">
        <f>HYPERLINK("http://geochem.nrcan.gc.ca/cdogs/content/kwd/kwd080007_e.htm", "Untreated Water")</f>
        <v>Untreated Water</v>
      </c>
      <c r="E2505" s="1" t="str">
        <f>HYPERLINK("http://geochem.nrcan.gc.ca/cdogs/content/dgp/dgp00002_e.htm", "Total")</f>
        <v>Total</v>
      </c>
      <c r="F2505" s="1" t="str">
        <f>HYPERLINK("http://geochem.nrcan.gc.ca/cdogs/content/agp/agp01500_e.htm", "SO4 | NONE | IEC")</f>
        <v>SO4 | NONE | IEC</v>
      </c>
      <c r="G2505" s="1" t="str">
        <f>HYPERLINK("http://geochem.nrcan.gc.ca/cdogs/content/mth/mth01114_e.htm", "1114")</f>
        <v>1114</v>
      </c>
      <c r="H2505" s="1" t="str">
        <f>HYPERLINK("http://geochem.nrcan.gc.ca/cdogs/content/bdl/bdl210486_e.htm", "210486")</f>
        <v>210486</v>
      </c>
      <c r="I2505" s="1" t="str">
        <f>HYPERLINK("http://geochem.nrcan.gc.ca/cdogs/content/prj/prj210100_e.htm", "210100")</f>
        <v>210100</v>
      </c>
      <c r="J2505" s="1" t="str">
        <f>HYPERLINK("http://geochem.nrcan.gc.ca/cdogs/content/svy/svy210159_e.htm", "210159")</f>
        <v>210159</v>
      </c>
      <c r="L2505" t="s">
        <v>497</v>
      </c>
      <c r="M2505">
        <v>1.6</v>
      </c>
      <c r="N2505" t="s">
        <v>497</v>
      </c>
      <c r="O2505" t="s">
        <v>10698</v>
      </c>
      <c r="P2505" t="s">
        <v>10699</v>
      </c>
      <c r="Q2505" t="s">
        <v>10700</v>
      </c>
      <c r="R2505" t="s">
        <v>10701</v>
      </c>
      <c r="T2505" t="s">
        <v>25</v>
      </c>
    </row>
    <row r="2506" spans="1:20" x14ac:dyDescent="0.25">
      <c r="A2506">
        <v>44.9814905</v>
      </c>
      <c r="B2506">
        <v>-77.296708600000002</v>
      </c>
      <c r="C2506" s="1" t="str">
        <f>HYPERLINK("http://geochem.nrcan.gc.ca/cdogs/content/kwd/kwd020016_e.htm", "Fluid (lake)")</f>
        <v>Fluid (lake)</v>
      </c>
      <c r="D2506" s="1" t="str">
        <f>HYPERLINK("http://geochem.nrcan.gc.ca/cdogs/content/kwd/kwd080007_e.htm", "Untreated Water")</f>
        <v>Untreated Water</v>
      </c>
      <c r="E2506" s="1" t="str">
        <f>HYPERLINK("http://geochem.nrcan.gc.ca/cdogs/content/dgp/dgp00002_e.htm", "Total")</f>
        <v>Total</v>
      </c>
      <c r="F2506" s="1" t="str">
        <f>HYPERLINK("http://geochem.nrcan.gc.ca/cdogs/content/agp/agp01500_e.htm", "SO4 | NONE | IEC")</f>
        <v>SO4 | NONE | IEC</v>
      </c>
      <c r="G2506" s="1" t="str">
        <f>HYPERLINK("http://geochem.nrcan.gc.ca/cdogs/content/mth/mth01114_e.htm", "1114")</f>
        <v>1114</v>
      </c>
      <c r="H2506" s="1" t="str">
        <f>HYPERLINK("http://geochem.nrcan.gc.ca/cdogs/content/bdl/bdl210486_e.htm", "210486")</f>
        <v>210486</v>
      </c>
      <c r="I2506" s="1" t="str">
        <f>HYPERLINK("http://geochem.nrcan.gc.ca/cdogs/content/prj/prj210100_e.htm", "210100")</f>
        <v>210100</v>
      </c>
      <c r="J2506" s="1" t="str">
        <f>HYPERLINK("http://geochem.nrcan.gc.ca/cdogs/content/svy/svy210159_e.htm", "210159")</f>
        <v>210159</v>
      </c>
      <c r="L2506" t="s">
        <v>655</v>
      </c>
      <c r="M2506">
        <v>5</v>
      </c>
      <c r="N2506" t="s">
        <v>655</v>
      </c>
      <c r="O2506" t="s">
        <v>10702</v>
      </c>
      <c r="P2506" t="s">
        <v>10703</v>
      </c>
      <c r="Q2506" t="s">
        <v>10704</v>
      </c>
      <c r="R2506" t="s">
        <v>10705</v>
      </c>
      <c r="T2506" t="s">
        <v>25</v>
      </c>
    </row>
    <row r="2507" spans="1:20" x14ac:dyDescent="0.25">
      <c r="A2507">
        <v>44.9567604</v>
      </c>
      <c r="B2507">
        <v>-77.314611799999994</v>
      </c>
      <c r="C2507" s="1" t="str">
        <f>HYPERLINK("http://geochem.nrcan.gc.ca/cdogs/content/kwd/kwd020016_e.htm", "Fluid (lake)")</f>
        <v>Fluid (lake)</v>
      </c>
      <c r="D2507" s="1" t="str">
        <f>HYPERLINK("http://geochem.nrcan.gc.ca/cdogs/content/kwd/kwd080007_e.htm", "Untreated Water")</f>
        <v>Untreated Water</v>
      </c>
      <c r="E2507" s="1" t="str">
        <f>HYPERLINK("http://geochem.nrcan.gc.ca/cdogs/content/dgp/dgp00002_e.htm", "Total")</f>
        <v>Total</v>
      </c>
      <c r="F2507" s="1" t="str">
        <f>HYPERLINK("http://geochem.nrcan.gc.ca/cdogs/content/agp/agp01500_e.htm", "SO4 | NONE | IEC")</f>
        <v>SO4 | NONE | IEC</v>
      </c>
      <c r="G2507" s="1" t="str">
        <f>HYPERLINK("http://geochem.nrcan.gc.ca/cdogs/content/mth/mth01114_e.htm", "1114")</f>
        <v>1114</v>
      </c>
      <c r="H2507" s="1" t="str">
        <f>HYPERLINK("http://geochem.nrcan.gc.ca/cdogs/content/bdl/bdl210486_e.htm", "210486")</f>
        <v>210486</v>
      </c>
      <c r="I2507" s="1" t="str">
        <f>HYPERLINK("http://geochem.nrcan.gc.ca/cdogs/content/prj/prj210100_e.htm", "210100")</f>
        <v>210100</v>
      </c>
      <c r="J2507" s="1" t="str">
        <f>HYPERLINK("http://geochem.nrcan.gc.ca/cdogs/content/svy/svy210159_e.htm", "210159")</f>
        <v>210159</v>
      </c>
      <c r="L2507" t="s">
        <v>824</v>
      </c>
      <c r="M2507">
        <v>3.3</v>
      </c>
      <c r="N2507" t="s">
        <v>824</v>
      </c>
      <c r="O2507" t="s">
        <v>10706</v>
      </c>
      <c r="P2507" t="s">
        <v>10707</v>
      </c>
      <c r="Q2507" t="s">
        <v>10708</v>
      </c>
      <c r="R2507" t="s">
        <v>10709</v>
      </c>
      <c r="T2507" t="s">
        <v>25</v>
      </c>
    </row>
    <row r="2508" spans="1:20" x14ac:dyDescent="0.25">
      <c r="A2508">
        <v>44.936658799999996</v>
      </c>
      <c r="B2508">
        <v>-77.331864100000004</v>
      </c>
      <c r="C2508" s="1" t="str">
        <f>HYPERLINK("http://geochem.nrcan.gc.ca/cdogs/content/kwd/kwd020016_e.htm", "Fluid (lake)")</f>
        <v>Fluid (lake)</v>
      </c>
      <c r="D2508" s="1" t="str">
        <f>HYPERLINK("http://geochem.nrcan.gc.ca/cdogs/content/kwd/kwd080007_e.htm", "Untreated Water")</f>
        <v>Untreated Water</v>
      </c>
      <c r="E2508" s="1" t="str">
        <f>HYPERLINK("http://geochem.nrcan.gc.ca/cdogs/content/dgp/dgp00002_e.htm", "Total")</f>
        <v>Total</v>
      </c>
      <c r="F2508" s="1" t="str">
        <f>HYPERLINK("http://geochem.nrcan.gc.ca/cdogs/content/agp/agp01500_e.htm", "SO4 | NONE | IEC")</f>
        <v>SO4 | NONE | IEC</v>
      </c>
      <c r="G2508" s="1" t="str">
        <f>HYPERLINK("http://geochem.nrcan.gc.ca/cdogs/content/mth/mth01114_e.htm", "1114")</f>
        <v>1114</v>
      </c>
      <c r="H2508" s="1" t="str">
        <f>HYPERLINK("http://geochem.nrcan.gc.ca/cdogs/content/bdl/bdl210486_e.htm", "210486")</f>
        <v>210486</v>
      </c>
      <c r="I2508" s="1" t="str">
        <f>HYPERLINK("http://geochem.nrcan.gc.ca/cdogs/content/prj/prj210100_e.htm", "210100")</f>
        <v>210100</v>
      </c>
      <c r="J2508" s="1" t="str">
        <f>HYPERLINK("http://geochem.nrcan.gc.ca/cdogs/content/svy/svy210159_e.htm", "210159")</f>
        <v>210159</v>
      </c>
      <c r="L2508" t="s">
        <v>729</v>
      </c>
      <c r="M2508">
        <v>3.1</v>
      </c>
      <c r="N2508" t="s">
        <v>729</v>
      </c>
      <c r="O2508" t="s">
        <v>10710</v>
      </c>
      <c r="P2508" t="s">
        <v>10711</v>
      </c>
      <c r="Q2508" t="s">
        <v>10712</v>
      </c>
      <c r="R2508" t="s">
        <v>10713</v>
      </c>
      <c r="T2508" t="s">
        <v>25</v>
      </c>
    </row>
    <row r="2509" spans="1:20" x14ac:dyDescent="0.25">
      <c r="A2509">
        <v>44.8992906</v>
      </c>
      <c r="B2509">
        <v>-77.329237599999999</v>
      </c>
      <c r="C2509" s="1" t="str">
        <f>HYPERLINK("http://geochem.nrcan.gc.ca/cdogs/content/kwd/kwd020016_e.htm", "Fluid (lake)")</f>
        <v>Fluid (lake)</v>
      </c>
      <c r="D2509" s="1" t="str">
        <f>HYPERLINK("http://geochem.nrcan.gc.ca/cdogs/content/kwd/kwd080007_e.htm", "Untreated Water")</f>
        <v>Untreated Water</v>
      </c>
      <c r="E2509" s="1" t="str">
        <f>HYPERLINK("http://geochem.nrcan.gc.ca/cdogs/content/dgp/dgp00002_e.htm", "Total")</f>
        <v>Total</v>
      </c>
      <c r="F2509" s="1" t="str">
        <f>HYPERLINK("http://geochem.nrcan.gc.ca/cdogs/content/agp/agp01500_e.htm", "SO4 | NONE | IEC")</f>
        <v>SO4 | NONE | IEC</v>
      </c>
      <c r="G2509" s="1" t="str">
        <f>HYPERLINK("http://geochem.nrcan.gc.ca/cdogs/content/mth/mth01114_e.htm", "1114")</f>
        <v>1114</v>
      </c>
      <c r="H2509" s="1" t="str">
        <f>HYPERLINK("http://geochem.nrcan.gc.ca/cdogs/content/bdl/bdl210486_e.htm", "210486")</f>
        <v>210486</v>
      </c>
      <c r="I2509" s="1" t="str">
        <f>HYPERLINK("http://geochem.nrcan.gc.ca/cdogs/content/prj/prj210100_e.htm", "210100")</f>
        <v>210100</v>
      </c>
      <c r="J2509" s="1" t="str">
        <f>HYPERLINK("http://geochem.nrcan.gc.ca/cdogs/content/svy/svy210159_e.htm", "210159")</f>
        <v>210159</v>
      </c>
      <c r="L2509" t="s">
        <v>56</v>
      </c>
      <c r="M2509">
        <v>5.7</v>
      </c>
      <c r="N2509" t="s">
        <v>56</v>
      </c>
      <c r="O2509" t="s">
        <v>10714</v>
      </c>
      <c r="P2509" t="s">
        <v>10715</v>
      </c>
      <c r="Q2509" t="s">
        <v>10716</v>
      </c>
      <c r="R2509" t="s">
        <v>10717</v>
      </c>
      <c r="T2509" t="s">
        <v>25</v>
      </c>
    </row>
    <row r="2510" spans="1:20" x14ac:dyDescent="0.25">
      <c r="A2510">
        <v>44.8992906</v>
      </c>
      <c r="B2510">
        <v>-77.329237599999999</v>
      </c>
      <c r="C2510" s="1" t="str">
        <f>HYPERLINK("http://geochem.nrcan.gc.ca/cdogs/content/kwd/kwd020016_e.htm", "Fluid (lake)")</f>
        <v>Fluid (lake)</v>
      </c>
      <c r="D2510" s="1" t="str">
        <f>HYPERLINK("http://geochem.nrcan.gc.ca/cdogs/content/kwd/kwd080007_e.htm", "Untreated Water")</f>
        <v>Untreated Water</v>
      </c>
      <c r="E2510" s="1" t="str">
        <f>HYPERLINK("http://geochem.nrcan.gc.ca/cdogs/content/dgp/dgp00002_e.htm", "Total")</f>
        <v>Total</v>
      </c>
      <c r="F2510" s="1" t="str">
        <f>HYPERLINK("http://geochem.nrcan.gc.ca/cdogs/content/agp/agp01500_e.htm", "SO4 | NONE | IEC")</f>
        <v>SO4 | NONE | IEC</v>
      </c>
      <c r="G2510" s="1" t="str">
        <f>HYPERLINK("http://geochem.nrcan.gc.ca/cdogs/content/mth/mth01114_e.htm", "1114")</f>
        <v>1114</v>
      </c>
      <c r="H2510" s="1" t="str">
        <f>HYPERLINK("http://geochem.nrcan.gc.ca/cdogs/content/bdl/bdl210486_e.htm", "210486")</f>
        <v>210486</v>
      </c>
      <c r="I2510" s="1" t="str">
        <f>HYPERLINK("http://geochem.nrcan.gc.ca/cdogs/content/prj/prj210100_e.htm", "210100")</f>
        <v>210100</v>
      </c>
      <c r="J2510" s="1" t="str">
        <f>HYPERLINK("http://geochem.nrcan.gc.ca/cdogs/content/svy/svy210159_e.htm", "210159")</f>
        <v>210159</v>
      </c>
      <c r="L2510" t="s">
        <v>2781</v>
      </c>
      <c r="M2510">
        <v>6</v>
      </c>
      <c r="N2510" t="s">
        <v>2781</v>
      </c>
      <c r="O2510" t="s">
        <v>10714</v>
      </c>
      <c r="P2510" t="s">
        <v>10718</v>
      </c>
      <c r="Q2510" t="s">
        <v>10719</v>
      </c>
      <c r="R2510" t="s">
        <v>10720</v>
      </c>
      <c r="T2510" t="s">
        <v>25</v>
      </c>
    </row>
    <row r="2511" spans="1:20" x14ac:dyDescent="0.25">
      <c r="A2511">
        <v>44.885688500000001</v>
      </c>
      <c r="B2511">
        <v>-77.328346300000007</v>
      </c>
      <c r="C2511" s="1" t="str">
        <f>HYPERLINK("http://geochem.nrcan.gc.ca/cdogs/content/kwd/kwd020016_e.htm", "Fluid (lake)")</f>
        <v>Fluid (lake)</v>
      </c>
      <c r="D2511" s="1" t="str">
        <f>HYPERLINK("http://geochem.nrcan.gc.ca/cdogs/content/kwd/kwd080007_e.htm", "Untreated Water")</f>
        <v>Untreated Water</v>
      </c>
      <c r="E2511" s="1" t="str">
        <f>HYPERLINK("http://geochem.nrcan.gc.ca/cdogs/content/dgp/dgp00002_e.htm", "Total")</f>
        <v>Total</v>
      </c>
      <c r="F2511" s="1" t="str">
        <f>HYPERLINK("http://geochem.nrcan.gc.ca/cdogs/content/agp/agp01500_e.htm", "SO4 | NONE | IEC")</f>
        <v>SO4 | NONE | IEC</v>
      </c>
      <c r="G2511" s="1" t="str">
        <f>HYPERLINK("http://geochem.nrcan.gc.ca/cdogs/content/mth/mth01114_e.htm", "1114")</f>
        <v>1114</v>
      </c>
      <c r="H2511" s="1" t="str">
        <f>HYPERLINK("http://geochem.nrcan.gc.ca/cdogs/content/bdl/bdl210486_e.htm", "210486")</f>
        <v>210486</v>
      </c>
      <c r="I2511" s="1" t="str">
        <f>HYPERLINK("http://geochem.nrcan.gc.ca/cdogs/content/prj/prj210100_e.htm", "210100")</f>
        <v>210100</v>
      </c>
      <c r="J2511" s="1" t="str">
        <f>HYPERLINK("http://geochem.nrcan.gc.ca/cdogs/content/svy/svy210159_e.htm", "210159")</f>
        <v>210159</v>
      </c>
      <c r="L2511" t="s">
        <v>824</v>
      </c>
      <c r="M2511">
        <v>3.3</v>
      </c>
      <c r="N2511" t="s">
        <v>824</v>
      </c>
      <c r="O2511" t="s">
        <v>10721</v>
      </c>
      <c r="P2511" t="s">
        <v>10722</v>
      </c>
      <c r="Q2511" t="s">
        <v>10723</v>
      </c>
      <c r="R2511" t="s">
        <v>10724</v>
      </c>
      <c r="T2511" t="s">
        <v>25</v>
      </c>
    </row>
    <row r="2512" spans="1:20" x14ac:dyDescent="0.25">
      <c r="A2512">
        <v>44.874139399999997</v>
      </c>
      <c r="B2512">
        <v>-77.3880166</v>
      </c>
      <c r="C2512" s="1" t="str">
        <f>HYPERLINK("http://geochem.nrcan.gc.ca/cdogs/content/kwd/kwd020016_e.htm", "Fluid (lake)")</f>
        <v>Fluid (lake)</v>
      </c>
      <c r="D2512" s="1" t="str">
        <f>HYPERLINK("http://geochem.nrcan.gc.ca/cdogs/content/kwd/kwd080007_e.htm", "Untreated Water")</f>
        <v>Untreated Water</v>
      </c>
      <c r="E2512" s="1" t="str">
        <f>HYPERLINK("http://geochem.nrcan.gc.ca/cdogs/content/dgp/dgp00002_e.htm", "Total")</f>
        <v>Total</v>
      </c>
      <c r="F2512" s="1" t="str">
        <f>HYPERLINK("http://geochem.nrcan.gc.ca/cdogs/content/agp/agp01500_e.htm", "SO4 | NONE | IEC")</f>
        <v>SO4 | NONE | IEC</v>
      </c>
      <c r="G2512" s="1" t="str">
        <f>HYPERLINK("http://geochem.nrcan.gc.ca/cdogs/content/mth/mth01114_e.htm", "1114")</f>
        <v>1114</v>
      </c>
      <c r="H2512" s="1" t="str">
        <f>HYPERLINK("http://geochem.nrcan.gc.ca/cdogs/content/bdl/bdl210486_e.htm", "210486")</f>
        <v>210486</v>
      </c>
      <c r="I2512" s="1" t="str">
        <f>HYPERLINK("http://geochem.nrcan.gc.ca/cdogs/content/prj/prj210100_e.htm", "210100")</f>
        <v>210100</v>
      </c>
      <c r="J2512" s="1" t="str">
        <f>HYPERLINK("http://geochem.nrcan.gc.ca/cdogs/content/svy/svy210159_e.htm", "210159")</f>
        <v>210159</v>
      </c>
      <c r="L2512" t="s">
        <v>309</v>
      </c>
      <c r="M2512">
        <v>4.4000000000000004</v>
      </c>
      <c r="N2512" t="s">
        <v>309</v>
      </c>
      <c r="O2512" t="s">
        <v>10725</v>
      </c>
      <c r="P2512" t="s">
        <v>10726</v>
      </c>
      <c r="Q2512" t="s">
        <v>10727</v>
      </c>
      <c r="R2512" t="s">
        <v>10728</v>
      </c>
      <c r="T2512" t="s">
        <v>25</v>
      </c>
    </row>
    <row r="2513" spans="1:20" x14ac:dyDescent="0.25">
      <c r="A2513">
        <v>44.865190699999999</v>
      </c>
      <c r="B2513">
        <v>-77.465950500000005</v>
      </c>
      <c r="C2513" s="1" t="str">
        <f>HYPERLINK("http://geochem.nrcan.gc.ca/cdogs/content/kwd/kwd020016_e.htm", "Fluid (lake)")</f>
        <v>Fluid (lake)</v>
      </c>
      <c r="D2513" s="1" t="str">
        <f>HYPERLINK("http://geochem.nrcan.gc.ca/cdogs/content/kwd/kwd080007_e.htm", "Untreated Water")</f>
        <v>Untreated Water</v>
      </c>
      <c r="E2513" s="1" t="str">
        <f>HYPERLINK("http://geochem.nrcan.gc.ca/cdogs/content/dgp/dgp00002_e.htm", "Total")</f>
        <v>Total</v>
      </c>
      <c r="F2513" s="1" t="str">
        <f>HYPERLINK("http://geochem.nrcan.gc.ca/cdogs/content/agp/agp01500_e.htm", "SO4 | NONE | IEC")</f>
        <v>SO4 | NONE | IEC</v>
      </c>
      <c r="G2513" s="1" t="str">
        <f>HYPERLINK("http://geochem.nrcan.gc.ca/cdogs/content/mth/mth01114_e.htm", "1114")</f>
        <v>1114</v>
      </c>
      <c r="H2513" s="1" t="str">
        <f>HYPERLINK("http://geochem.nrcan.gc.ca/cdogs/content/bdl/bdl210486_e.htm", "210486")</f>
        <v>210486</v>
      </c>
      <c r="I2513" s="1" t="str">
        <f>HYPERLINK("http://geochem.nrcan.gc.ca/cdogs/content/prj/prj210100_e.htm", "210100")</f>
        <v>210100</v>
      </c>
      <c r="J2513" s="1" t="str">
        <f>HYPERLINK("http://geochem.nrcan.gc.ca/cdogs/content/svy/svy210159_e.htm", "210159")</f>
        <v>210159</v>
      </c>
      <c r="L2513" t="s">
        <v>2694</v>
      </c>
      <c r="M2513">
        <v>6.4</v>
      </c>
      <c r="N2513" t="s">
        <v>2694</v>
      </c>
      <c r="O2513" t="s">
        <v>10729</v>
      </c>
      <c r="P2513" t="s">
        <v>10730</v>
      </c>
      <c r="Q2513" t="s">
        <v>10731</v>
      </c>
      <c r="R2513" t="s">
        <v>10732</v>
      </c>
      <c r="T2513" t="s">
        <v>25</v>
      </c>
    </row>
    <row r="2514" spans="1:20" x14ac:dyDescent="0.25">
      <c r="A2514">
        <v>44.855360599999997</v>
      </c>
      <c r="B2514">
        <v>-77.441648499999999</v>
      </c>
      <c r="C2514" s="1" t="str">
        <f>HYPERLINK("http://geochem.nrcan.gc.ca/cdogs/content/kwd/kwd020016_e.htm", "Fluid (lake)")</f>
        <v>Fluid (lake)</v>
      </c>
      <c r="D2514" s="1" t="str">
        <f>HYPERLINK("http://geochem.nrcan.gc.ca/cdogs/content/kwd/kwd080007_e.htm", "Untreated Water")</f>
        <v>Untreated Water</v>
      </c>
      <c r="E2514" s="1" t="str">
        <f>HYPERLINK("http://geochem.nrcan.gc.ca/cdogs/content/dgp/dgp00002_e.htm", "Total")</f>
        <v>Total</v>
      </c>
      <c r="F2514" s="1" t="str">
        <f>HYPERLINK("http://geochem.nrcan.gc.ca/cdogs/content/agp/agp01500_e.htm", "SO4 | NONE | IEC")</f>
        <v>SO4 | NONE | IEC</v>
      </c>
      <c r="G2514" s="1" t="str">
        <f>HYPERLINK("http://geochem.nrcan.gc.ca/cdogs/content/mth/mth01114_e.htm", "1114")</f>
        <v>1114</v>
      </c>
      <c r="H2514" s="1" t="str">
        <f>HYPERLINK("http://geochem.nrcan.gc.ca/cdogs/content/bdl/bdl210486_e.htm", "210486")</f>
        <v>210486</v>
      </c>
      <c r="I2514" s="1" t="str">
        <f>HYPERLINK("http://geochem.nrcan.gc.ca/cdogs/content/prj/prj210100_e.htm", "210100")</f>
        <v>210100</v>
      </c>
      <c r="J2514" s="1" t="str">
        <f>HYPERLINK("http://geochem.nrcan.gc.ca/cdogs/content/svy/svy210159_e.htm", "210159")</f>
        <v>210159</v>
      </c>
      <c r="L2514" t="s">
        <v>6067</v>
      </c>
      <c r="M2514">
        <v>1.7</v>
      </c>
      <c r="N2514" t="s">
        <v>6067</v>
      </c>
      <c r="O2514" t="s">
        <v>10733</v>
      </c>
      <c r="P2514" t="s">
        <v>10734</v>
      </c>
      <c r="Q2514" t="s">
        <v>10735</v>
      </c>
      <c r="R2514" t="s">
        <v>10736</v>
      </c>
      <c r="T2514" t="s">
        <v>25</v>
      </c>
    </row>
    <row r="2515" spans="1:20" x14ac:dyDescent="0.25">
      <c r="A2515">
        <v>44.820295000000002</v>
      </c>
      <c r="B2515">
        <v>-77.4316168</v>
      </c>
      <c r="C2515" s="1" t="str">
        <f>HYPERLINK("http://geochem.nrcan.gc.ca/cdogs/content/kwd/kwd020016_e.htm", "Fluid (lake)")</f>
        <v>Fluid (lake)</v>
      </c>
      <c r="D2515" s="1" t="str">
        <f>HYPERLINK("http://geochem.nrcan.gc.ca/cdogs/content/kwd/kwd080007_e.htm", "Untreated Water")</f>
        <v>Untreated Water</v>
      </c>
      <c r="E2515" s="1" t="str">
        <f>HYPERLINK("http://geochem.nrcan.gc.ca/cdogs/content/dgp/dgp00002_e.htm", "Total")</f>
        <v>Total</v>
      </c>
      <c r="F2515" s="1" t="str">
        <f>HYPERLINK("http://geochem.nrcan.gc.ca/cdogs/content/agp/agp01500_e.htm", "SO4 | NONE | IEC")</f>
        <v>SO4 | NONE | IEC</v>
      </c>
      <c r="G2515" s="1" t="str">
        <f>HYPERLINK("http://geochem.nrcan.gc.ca/cdogs/content/mth/mth01114_e.htm", "1114")</f>
        <v>1114</v>
      </c>
      <c r="H2515" s="1" t="str">
        <f>HYPERLINK("http://geochem.nrcan.gc.ca/cdogs/content/bdl/bdl210486_e.htm", "210486")</f>
        <v>210486</v>
      </c>
      <c r="I2515" s="1" t="str">
        <f>HYPERLINK("http://geochem.nrcan.gc.ca/cdogs/content/prj/prj210100_e.htm", "210100")</f>
        <v>210100</v>
      </c>
      <c r="J2515" s="1" t="str">
        <f>HYPERLINK("http://geochem.nrcan.gc.ca/cdogs/content/svy/svy210159_e.htm", "210159")</f>
        <v>210159</v>
      </c>
      <c r="L2515" t="s">
        <v>7300</v>
      </c>
      <c r="M2515">
        <v>1</v>
      </c>
      <c r="N2515" t="s">
        <v>7300</v>
      </c>
      <c r="O2515" t="s">
        <v>10737</v>
      </c>
      <c r="P2515" t="s">
        <v>10738</v>
      </c>
      <c r="Q2515" t="s">
        <v>10739</v>
      </c>
      <c r="R2515" t="s">
        <v>10740</v>
      </c>
      <c r="T2515" t="s">
        <v>25</v>
      </c>
    </row>
    <row r="2516" spans="1:20" x14ac:dyDescent="0.25">
      <c r="A2516">
        <v>44.8173885</v>
      </c>
      <c r="B2516">
        <v>-77.392362300000002</v>
      </c>
      <c r="C2516" s="1" t="str">
        <f>HYPERLINK("http://geochem.nrcan.gc.ca/cdogs/content/kwd/kwd020016_e.htm", "Fluid (lake)")</f>
        <v>Fluid (lake)</v>
      </c>
      <c r="D2516" s="1" t="str">
        <f>HYPERLINK("http://geochem.nrcan.gc.ca/cdogs/content/kwd/kwd080007_e.htm", "Untreated Water")</f>
        <v>Untreated Water</v>
      </c>
      <c r="E2516" s="1" t="str">
        <f>HYPERLINK("http://geochem.nrcan.gc.ca/cdogs/content/dgp/dgp00002_e.htm", "Total")</f>
        <v>Total</v>
      </c>
      <c r="F2516" s="1" t="str">
        <f>HYPERLINK("http://geochem.nrcan.gc.ca/cdogs/content/agp/agp01500_e.htm", "SO4 | NONE | IEC")</f>
        <v>SO4 | NONE | IEC</v>
      </c>
      <c r="G2516" s="1" t="str">
        <f>HYPERLINK("http://geochem.nrcan.gc.ca/cdogs/content/mth/mth01114_e.htm", "1114")</f>
        <v>1114</v>
      </c>
      <c r="H2516" s="1" t="str">
        <f>HYPERLINK("http://geochem.nrcan.gc.ca/cdogs/content/bdl/bdl210486_e.htm", "210486")</f>
        <v>210486</v>
      </c>
      <c r="I2516" s="1" t="str">
        <f>HYPERLINK("http://geochem.nrcan.gc.ca/cdogs/content/prj/prj210100_e.htm", "210100")</f>
        <v>210100</v>
      </c>
      <c r="J2516" s="1" t="str">
        <f>HYPERLINK("http://geochem.nrcan.gc.ca/cdogs/content/svy/svy210159_e.htm", "210159")</f>
        <v>210159</v>
      </c>
      <c r="L2516" t="s">
        <v>2689</v>
      </c>
      <c r="M2516">
        <v>2.8</v>
      </c>
      <c r="N2516" t="s">
        <v>2689</v>
      </c>
      <c r="O2516" t="s">
        <v>10741</v>
      </c>
      <c r="P2516" t="s">
        <v>10742</v>
      </c>
      <c r="Q2516" t="s">
        <v>10743</v>
      </c>
      <c r="R2516" t="s">
        <v>10744</v>
      </c>
      <c r="T2516" t="s">
        <v>25</v>
      </c>
    </row>
    <row r="2517" spans="1:20" x14ac:dyDescent="0.25">
      <c r="A2517">
        <v>44.791787200000002</v>
      </c>
      <c r="B2517">
        <v>-77.358560299999994</v>
      </c>
      <c r="C2517" s="1" t="str">
        <f>HYPERLINK("http://geochem.nrcan.gc.ca/cdogs/content/kwd/kwd020016_e.htm", "Fluid (lake)")</f>
        <v>Fluid (lake)</v>
      </c>
      <c r="D2517" s="1" t="str">
        <f>HYPERLINK("http://geochem.nrcan.gc.ca/cdogs/content/kwd/kwd080007_e.htm", "Untreated Water")</f>
        <v>Untreated Water</v>
      </c>
      <c r="E2517" s="1" t="str">
        <f>HYPERLINK("http://geochem.nrcan.gc.ca/cdogs/content/dgp/dgp00002_e.htm", "Total")</f>
        <v>Total</v>
      </c>
      <c r="F2517" s="1" t="str">
        <f>HYPERLINK("http://geochem.nrcan.gc.ca/cdogs/content/agp/agp01500_e.htm", "SO4 | NONE | IEC")</f>
        <v>SO4 | NONE | IEC</v>
      </c>
      <c r="G2517" s="1" t="str">
        <f>HYPERLINK("http://geochem.nrcan.gc.ca/cdogs/content/mth/mth01114_e.htm", "1114")</f>
        <v>1114</v>
      </c>
      <c r="H2517" s="1" t="str">
        <f>HYPERLINK("http://geochem.nrcan.gc.ca/cdogs/content/bdl/bdl210486_e.htm", "210486")</f>
        <v>210486</v>
      </c>
      <c r="I2517" s="1" t="str">
        <f>HYPERLINK("http://geochem.nrcan.gc.ca/cdogs/content/prj/prj210100_e.htm", "210100")</f>
        <v>210100</v>
      </c>
      <c r="J2517" s="1" t="str">
        <f>HYPERLINK("http://geochem.nrcan.gc.ca/cdogs/content/svy/svy210159_e.htm", "210159")</f>
        <v>210159</v>
      </c>
      <c r="L2517" t="s">
        <v>4982</v>
      </c>
      <c r="M2517">
        <v>4.3</v>
      </c>
      <c r="N2517" t="s">
        <v>4982</v>
      </c>
      <c r="O2517" t="s">
        <v>10745</v>
      </c>
      <c r="P2517" t="s">
        <v>10746</v>
      </c>
      <c r="Q2517" t="s">
        <v>10747</v>
      </c>
      <c r="R2517" t="s">
        <v>10748</v>
      </c>
      <c r="T2517" t="s">
        <v>25</v>
      </c>
    </row>
    <row r="2518" spans="1:20" x14ac:dyDescent="0.25">
      <c r="A2518">
        <v>44.775135400000003</v>
      </c>
      <c r="B2518">
        <v>-77.411444399999993</v>
      </c>
      <c r="C2518" s="1" t="str">
        <f>HYPERLINK("http://geochem.nrcan.gc.ca/cdogs/content/kwd/kwd020016_e.htm", "Fluid (lake)")</f>
        <v>Fluid (lake)</v>
      </c>
      <c r="D2518" s="1" t="str">
        <f>HYPERLINK("http://geochem.nrcan.gc.ca/cdogs/content/kwd/kwd080007_e.htm", "Untreated Water")</f>
        <v>Untreated Water</v>
      </c>
      <c r="E2518" s="1" t="str">
        <f>HYPERLINK("http://geochem.nrcan.gc.ca/cdogs/content/dgp/dgp00002_e.htm", "Total")</f>
        <v>Total</v>
      </c>
      <c r="F2518" s="1" t="str">
        <f>HYPERLINK("http://geochem.nrcan.gc.ca/cdogs/content/agp/agp01500_e.htm", "SO4 | NONE | IEC")</f>
        <v>SO4 | NONE | IEC</v>
      </c>
      <c r="G2518" s="1" t="str">
        <f>HYPERLINK("http://geochem.nrcan.gc.ca/cdogs/content/mth/mth01114_e.htm", "1114")</f>
        <v>1114</v>
      </c>
      <c r="H2518" s="1" t="str">
        <f>HYPERLINK("http://geochem.nrcan.gc.ca/cdogs/content/bdl/bdl210486_e.htm", "210486")</f>
        <v>210486</v>
      </c>
      <c r="I2518" s="1" t="str">
        <f>HYPERLINK("http://geochem.nrcan.gc.ca/cdogs/content/prj/prj210100_e.htm", "210100")</f>
        <v>210100</v>
      </c>
      <c r="J2518" s="1" t="str">
        <f>HYPERLINK("http://geochem.nrcan.gc.ca/cdogs/content/svy/svy210159_e.htm", "210159")</f>
        <v>210159</v>
      </c>
      <c r="L2518" t="s">
        <v>6588</v>
      </c>
      <c r="M2518">
        <v>4.0999999999999996</v>
      </c>
      <c r="N2518" t="s">
        <v>6588</v>
      </c>
      <c r="O2518" t="s">
        <v>10749</v>
      </c>
      <c r="P2518" t="s">
        <v>10750</v>
      </c>
      <c r="Q2518" t="s">
        <v>10751</v>
      </c>
      <c r="R2518" t="s">
        <v>10752</v>
      </c>
      <c r="T2518" t="s">
        <v>25</v>
      </c>
    </row>
    <row r="2519" spans="1:20" x14ac:dyDescent="0.25">
      <c r="A2519">
        <v>44.763071699999998</v>
      </c>
      <c r="B2519">
        <v>-77.417853899999997</v>
      </c>
      <c r="C2519" s="1" t="str">
        <f>HYPERLINK("http://geochem.nrcan.gc.ca/cdogs/content/kwd/kwd020016_e.htm", "Fluid (lake)")</f>
        <v>Fluid (lake)</v>
      </c>
      <c r="D2519" s="1" t="str">
        <f>HYPERLINK("http://geochem.nrcan.gc.ca/cdogs/content/kwd/kwd080007_e.htm", "Untreated Water")</f>
        <v>Untreated Water</v>
      </c>
      <c r="E2519" s="1" t="str">
        <f>HYPERLINK("http://geochem.nrcan.gc.ca/cdogs/content/dgp/dgp00002_e.htm", "Total")</f>
        <v>Total</v>
      </c>
      <c r="F2519" s="1" t="str">
        <f>HYPERLINK("http://geochem.nrcan.gc.ca/cdogs/content/agp/agp01500_e.htm", "SO4 | NONE | IEC")</f>
        <v>SO4 | NONE | IEC</v>
      </c>
      <c r="G2519" s="1" t="str">
        <f>HYPERLINK("http://geochem.nrcan.gc.ca/cdogs/content/mth/mth01114_e.htm", "1114")</f>
        <v>1114</v>
      </c>
      <c r="H2519" s="1" t="str">
        <f>HYPERLINK("http://geochem.nrcan.gc.ca/cdogs/content/bdl/bdl210486_e.htm", "210486")</f>
        <v>210486</v>
      </c>
      <c r="I2519" s="1" t="str">
        <f>HYPERLINK("http://geochem.nrcan.gc.ca/cdogs/content/prj/prj210100_e.htm", "210100")</f>
        <v>210100</v>
      </c>
      <c r="J2519" s="1" t="str">
        <f>HYPERLINK("http://geochem.nrcan.gc.ca/cdogs/content/svy/svy210159_e.htm", "210159")</f>
        <v>210159</v>
      </c>
      <c r="L2519" t="s">
        <v>7004</v>
      </c>
      <c r="M2519">
        <v>4.2</v>
      </c>
      <c r="N2519" t="s">
        <v>7004</v>
      </c>
      <c r="O2519" t="s">
        <v>10753</v>
      </c>
      <c r="P2519" t="s">
        <v>10754</v>
      </c>
      <c r="Q2519" t="s">
        <v>10755</v>
      </c>
      <c r="R2519" t="s">
        <v>10756</v>
      </c>
      <c r="T2519" t="s">
        <v>25</v>
      </c>
    </row>
    <row r="2520" spans="1:20" x14ac:dyDescent="0.25">
      <c r="A2520">
        <v>44.745310699999997</v>
      </c>
      <c r="B2520">
        <v>-77.383574800000005</v>
      </c>
      <c r="C2520" s="1" t="str">
        <f>HYPERLINK("http://geochem.nrcan.gc.ca/cdogs/content/kwd/kwd020016_e.htm", "Fluid (lake)")</f>
        <v>Fluid (lake)</v>
      </c>
      <c r="D2520" s="1" t="str">
        <f>HYPERLINK("http://geochem.nrcan.gc.ca/cdogs/content/kwd/kwd080007_e.htm", "Untreated Water")</f>
        <v>Untreated Water</v>
      </c>
      <c r="E2520" s="1" t="str">
        <f>HYPERLINK("http://geochem.nrcan.gc.ca/cdogs/content/dgp/dgp00002_e.htm", "Total")</f>
        <v>Total</v>
      </c>
      <c r="F2520" s="1" t="str">
        <f>HYPERLINK("http://geochem.nrcan.gc.ca/cdogs/content/agp/agp01500_e.htm", "SO4 | NONE | IEC")</f>
        <v>SO4 | NONE | IEC</v>
      </c>
      <c r="G2520" s="1" t="str">
        <f>HYPERLINK("http://geochem.nrcan.gc.ca/cdogs/content/mth/mth01114_e.htm", "1114")</f>
        <v>1114</v>
      </c>
      <c r="H2520" s="1" t="str">
        <f>HYPERLINK("http://geochem.nrcan.gc.ca/cdogs/content/bdl/bdl210486_e.htm", "210486")</f>
        <v>210486</v>
      </c>
      <c r="I2520" s="1" t="str">
        <f>HYPERLINK("http://geochem.nrcan.gc.ca/cdogs/content/prj/prj210100_e.htm", "210100")</f>
        <v>210100</v>
      </c>
      <c r="J2520" s="1" t="str">
        <f>HYPERLINK("http://geochem.nrcan.gc.ca/cdogs/content/svy/svy210159_e.htm", "210159")</f>
        <v>210159</v>
      </c>
      <c r="L2520" t="s">
        <v>2768</v>
      </c>
      <c r="M2520">
        <v>2.2999999999999998</v>
      </c>
      <c r="N2520" t="s">
        <v>2768</v>
      </c>
      <c r="O2520" t="s">
        <v>10757</v>
      </c>
      <c r="P2520" t="s">
        <v>10758</v>
      </c>
      <c r="Q2520" t="s">
        <v>10759</v>
      </c>
      <c r="R2520" t="s">
        <v>10760</v>
      </c>
      <c r="T2520" t="s">
        <v>25</v>
      </c>
    </row>
    <row r="2521" spans="1:20" x14ac:dyDescent="0.25">
      <c r="A2521">
        <v>44.694429399999997</v>
      </c>
      <c r="B2521">
        <v>-77.4939763</v>
      </c>
      <c r="C2521" s="1" t="str">
        <f>HYPERLINK("http://geochem.nrcan.gc.ca/cdogs/content/kwd/kwd020016_e.htm", "Fluid (lake)")</f>
        <v>Fluid (lake)</v>
      </c>
      <c r="D2521" s="1" t="str">
        <f>HYPERLINK("http://geochem.nrcan.gc.ca/cdogs/content/kwd/kwd080007_e.htm", "Untreated Water")</f>
        <v>Untreated Water</v>
      </c>
      <c r="E2521" s="1" t="str">
        <f>HYPERLINK("http://geochem.nrcan.gc.ca/cdogs/content/dgp/dgp00002_e.htm", "Total")</f>
        <v>Total</v>
      </c>
      <c r="F2521" s="1" t="str">
        <f>HYPERLINK("http://geochem.nrcan.gc.ca/cdogs/content/agp/agp01500_e.htm", "SO4 | NONE | IEC")</f>
        <v>SO4 | NONE | IEC</v>
      </c>
      <c r="G2521" s="1" t="str">
        <f>HYPERLINK("http://geochem.nrcan.gc.ca/cdogs/content/mth/mth01114_e.htm", "1114")</f>
        <v>1114</v>
      </c>
      <c r="H2521" s="1" t="str">
        <f>HYPERLINK("http://geochem.nrcan.gc.ca/cdogs/content/bdl/bdl210486_e.htm", "210486")</f>
        <v>210486</v>
      </c>
      <c r="I2521" s="1" t="str">
        <f>HYPERLINK("http://geochem.nrcan.gc.ca/cdogs/content/prj/prj210100_e.htm", "210100")</f>
        <v>210100</v>
      </c>
      <c r="J2521" s="1" t="str">
        <f>HYPERLINK("http://geochem.nrcan.gc.ca/cdogs/content/svy/svy210159_e.htm", "210159")</f>
        <v>210159</v>
      </c>
      <c r="L2521" t="s">
        <v>1792</v>
      </c>
      <c r="M2521">
        <v>3.2</v>
      </c>
      <c r="N2521" t="s">
        <v>1792</v>
      </c>
      <c r="O2521" t="s">
        <v>10761</v>
      </c>
      <c r="P2521" t="s">
        <v>10762</v>
      </c>
      <c r="Q2521" t="s">
        <v>10763</v>
      </c>
      <c r="R2521" t="s">
        <v>10764</v>
      </c>
      <c r="T2521" t="s">
        <v>25</v>
      </c>
    </row>
    <row r="2522" spans="1:20" x14ac:dyDescent="0.25">
      <c r="A2522">
        <v>44.684304900000001</v>
      </c>
      <c r="B2522">
        <v>-77.506980600000006</v>
      </c>
      <c r="C2522" s="1" t="str">
        <f>HYPERLINK("http://geochem.nrcan.gc.ca/cdogs/content/kwd/kwd020016_e.htm", "Fluid (lake)")</f>
        <v>Fluid (lake)</v>
      </c>
      <c r="D2522" s="1" t="str">
        <f>HYPERLINK("http://geochem.nrcan.gc.ca/cdogs/content/kwd/kwd080007_e.htm", "Untreated Water")</f>
        <v>Untreated Water</v>
      </c>
      <c r="E2522" s="1" t="str">
        <f>HYPERLINK("http://geochem.nrcan.gc.ca/cdogs/content/dgp/dgp00002_e.htm", "Total")</f>
        <v>Total</v>
      </c>
      <c r="F2522" s="1" t="str">
        <f>HYPERLINK("http://geochem.nrcan.gc.ca/cdogs/content/agp/agp01500_e.htm", "SO4 | NONE | IEC")</f>
        <v>SO4 | NONE | IEC</v>
      </c>
      <c r="G2522" s="1" t="str">
        <f>HYPERLINK("http://geochem.nrcan.gc.ca/cdogs/content/mth/mth01114_e.htm", "1114")</f>
        <v>1114</v>
      </c>
      <c r="H2522" s="1" t="str">
        <f>HYPERLINK("http://geochem.nrcan.gc.ca/cdogs/content/bdl/bdl210486_e.htm", "210486")</f>
        <v>210486</v>
      </c>
      <c r="I2522" s="1" t="str">
        <f>HYPERLINK("http://geochem.nrcan.gc.ca/cdogs/content/prj/prj210100_e.htm", "210100")</f>
        <v>210100</v>
      </c>
      <c r="J2522" s="1" t="str">
        <f>HYPERLINK("http://geochem.nrcan.gc.ca/cdogs/content/svy/svy210159_e.htm", "210159")</f>
        <v>210159</v>
      </c>
      <c r="L2522" t="s">
        <v>7009</v>
      </c>
      <c r="M2522">
        <v>3.5</v>
      </c>
      <c r="N2522" t="s">
        <v>7009</v>
      </c>
      <c r="O2522" t="s">
        <v>10765</v>
      </c>
      <c r="P2522" t="s">
        <v>10766</v>
      </c>
      <c r="Q2522" t="s">
        <v>10767</v>
      </c>
      <c r="R2522" t="s">
        <v>10768</v>
      </c>
      <c r="T2522" t="s">
        <v>25</v>
      </c>
    </row>
    <row r="2523" spans="1:20" x14ac:dyDescent="0.25">
      <c r="A2523">
        <v>44.694260200000002</v>
      </c>
      <c r="B2523">
        <v>-77.5343558</v>
      </c>
      <c r="C2523" s="1" t="str">
        <f>HYPERLINK("http://geochem.nrcan.gc.ca/cdogs/content/kwd/kwd020016_e.htm", "Fluid (lake)")</f>
        <v>Fluid (lake)</v>
      </c>
      <c r="D2523" s="1" t="str">
        <f>HYPERLINK("http://geochem.nrcan.gc.ca/cdogs/content/kwd/kwd080007_e.htm", "Untreated Water")</f>
        <v>Untreated Water</v>
      </c>
      <c r="E2523" s="1" t="str">
        <f>HYPERLINK("http://geochem.nrcan.gc.ca/cdogs/content/dgp/dgp00002_e.htm", "Total")</f>
        <v>Total</v>
      </c>
      <c r="F2523" s="1" t="str">
        <f>HYPERLINK("http://geochem.nrcan.gc.ca/cdogs/content/agp/agp01500_e.htm", "SO4 | NONE | IEC")</f>
        <v>SO4 | NONE | IEC</v>
      </c>
      <c r="G2523" s="1" t="str">
        <f>HYPERLINK("http://geochem.nrcan.gc.ca/cdogs/content/mth/mth01114_e.htm", "1114")</f>
        <v>1114</v>
      </c>
      <c r="H2523" s="1" t="str">
        <f>HYPERLINK("http://geochem.nrcan.gc.ca/cdogs/content/bdl/bdl210486_e.htm", "210486")</f>
        <v>210486</v>
      </c>
      <c r="I2523" s="1" t="str">
        <f>HYPERLINK("http://geochem.nrcan.gc.ca/cdogs/content/prj/prj210100_e.htm", "210100")</f>
        <v>210100</v>
      </c>
      <c r="J2523" s="1" t="str">
        <f>HYPERLINK("http://geochem.nrcan.gc.ca/cdogs/content/svy/svy210159_e.htm", "210159")</f>
        <v>210159</v>
      </c>
      <c r="L2523" t="s">
        <v>4982</v>
      </c>
      <c r="M2523">
        <v>4.3</v>
      </c>
      <c r="N2523" t="s">
        <v>4982</v>
      </c>
      <c r="O2523" t="s">
        <v>10769</v>
      </c>
      <c r="P2523" t="s">
        <v>10770</v>
      </c>
      <c r="Q2523" t="s">
        <v>10771</v>
      </c>
      <c r="R2523" t="s">
        <v>10772</v>
      </c>
      <c r="T2523" t="s">
        <v>25</v>
      </c>
    </row>
    <row r="2524" spans="1:20" x14ac:dyDescent="0.25">
      <c r="A2524">
        <v>44.667626900000002</v>
      </c>
      <c r="B2524">
        <v>-77.602160999999995</v>
      </c>
      <c r="C2524" s="1" t="str">
        <f>HYPERLINK("http://geochem.nrcan.gc.ca/cdogs/content/kwd/kwd020016_e.htm", "Fluid (lake)")</f>
        <v>Fluid (lake)</v>
      </c>
      <c r="D2524" s="1" t="str">
        <f>HYPERLINK("http://geochem.nrcan.gc.ca/cdogs/content/kwd/kwd080007_e.htm", "Untreated Water")</f>
        <v>Untreated Water</v>
      </c>
      <c r="E2524" s="1" t="str">
        <f>HYPERLINK("http://geochem.nrcan.gc.ca/cdogs/content/dgp/dgp00002_e.htm", "Total")</f>
        <v>Total</v>
      </c>
      <c r="F2524" s="1" t="str">
        <f>HYPERLINK("http://geochem.nrcan.gc.ca/cdogs/content/agp/agp01500_e.htm", "SO4 | NONE | IEC")</f>
        <v>SO4 | NONE | IEC</v>
      </c>
      <c r="G2524" s="1" t="str">
        <f>HYPERLINK("http://geochem.nrcan.gc.ca/cdogs/content/mth/mth01114_e.htm", "1114")</f>
        <v>1114</v>
      </c>
      <c r="H2524" s="1" t="str">
        <f>HYPERLINK("http://geochem.nrcan.gc.ca/cdogs/content/bdl/bdl210486_e.htm", "210486")</f>
        <v>210486</v>
      </c>
      <c r="I2524" s="1" t="str">
        <f>HYPERLINK("http://geochem.nrcan.gc.ca/cdogs/content/prj/prj210100_e.htm", "210100")</f>
        <v>210100</v>
      </c>
      <c r="J2524" s="1" t="str">
        <f>HYPERLINK("http://geochem.nrcan.gc.ca/cdogs/content/svy/svy210159_e.htm", "210159")</f>
        <v>210159</v>
      </c>
      <c r="L2524" t="s">
        <v>5203</v>
      </c>
      <c r="M2524">
        <v>7.4</v>
      </c>
      <c r="N2524" t="s">
        <v>5203</v>
      </c>
      <c r="O2524" t="s">
        <v>10773</v>
      </c>
      <c r="P2524" t="s">
        <v>10774</v>
      </c>
      <c r="Q2524" t="s">
        <v>10775</v>
      </c>
      <c r="R2524" t="s">
        <v>10776</v>
      </c>
      <c r="T2524" t="s">
        <v>25</v>
      </c>
    </row>
    <row r="2525" spans="1:20" x14ac:dyDescent="0.25">
      <c r="A2525">
        <v>44.728853800000003</v>
      </c>
      <c r="B2525">
        <v>-77.662592900000007</v>
      </c>
      <c r="C2525" s="1" t="str">
        <f>HYPERLINK("http://geochem.nrcan.gc.ca/cdogs/content/kwd/kwd020016_e.htm", "Fluid (lake)")</f>
        <v>Fluid (lake)</v>
      </c>
      <c r="D2525" s="1" t="str">
        <f>HYPERLINK("http://geochem.nrcan.gc.ca/cdogs/content/kwd/kwd080007_e.htm", "Untreated Water")</f>
        <v>Untreated Water</v>
      </c>
      <c r="E2525" s="1" t="str">
        <f>HYPERLINK("http://geochem.nrcan.gc.ca/cdogs/content/dgp/dgp00002_e.htm", "Total")</f>
        <v>Total</v>
      </c>
      <c r="F2525" s="1" t="str">
        <f>HYPERLINK("http://geochem.nrcan.gc.ca/cdogs/content/agp/agp01500_e.htm", "SO4 | NONE | IEC")</f>
        <v>SO4 | NONE | IEC</v>
      </c>
      <c r="G2525" s="1" t="str">
        <f>HYPERLINK("http://geochem.nrcan.gc.ca/cdogs/content/mth/mth01114_e.htm", "1114")</f>
        <v>1114</v>
      </c>
      <c r="H2525" s="1" t="str">
        <f>HYPERLINK("http://geochem.nrcan.gc.ca/cdogs/content/bdl/bdl210486_e.htm", "210486")</f>
        <v>210486</v>
      </c>
      <c r="I2525" s="1" t="str">
        <f>HYPERLINK("http://geochem.nrcan.gc.ca/cdogs/content/prj/prj210100_e.htm", "210100")</f>
        <v>210100</v>
      </c>
      <c r="J2525" s="1" t="str">
        <f>HYPERLINK("http://geochem.nrcan.gc.ca/cdogs/content/svy/svy210159_e.htm", "210159")</f>
        <v>210159</v>
      </c>
      <c r="L2525" t="s">
        <v>6588</v>
      </c>
      <c r="M2525">
        <v>4.0999999999999996</v>
      </c>
      <c r="N2525" t="s">
        <v>6588</v>
      </c>
      <c r="O2525" t="s">
        <v>10777</v>
      </c>
      <c r="P2525" t="s">
        <v>10778</v>
      </c>
      <c r="Q2525" t="s">
        <v>10779</v>
      </c>
      <c r="R2525" t="s">
        <v>10780</v>
      </c>
      <c r="T2525" t="s">
        <v>25</v>
      </c>
    </row>
    <row r="2526" spans="1:20" x14ac:dyDescent="0.25">
      <c r="C2526" t="s">
        <v>4746</v>
      </c>
      <c r="D2526" t="s">
        <v>4747</v>
      </c>
      <c r="E2526" s="1" t="str">
        <f>HYPERLINK("http://geochem.nrcan.gc.ca/cdogs/content/dgp/dgp00002_e.htm", "Total")</f>
        <v>Total</v>
      </c>
      <c r="F2526" s="1" t="str">
        <f>HYPERLINK("http://geochem.nrcan.gc.ca/cdogs/content/agp/agp01500_e.htm", "SO4 | NONE | IEC")</f>
        <v>SO4 | NONE | IEC</v>
      </c>
      <c r="G2526" s="1" t="str">
        <f>HYPERLINK("http://geochem.nrcan.gc.ca/cdogs/content/mth/mth01114_e.htm", "1114")</f>
        <v>1114</v>
      </c>
      <c r="H2526" s="1" t="str">
        <f>HYPERLINK("http://geochem.nrcan.gc.ca/cdogs/content/bdl/bdl210486_e.htm", "210486")</f>
        <v>210486</v>
      </c>
      <c r="L2526" t="s">
        <v>6007</v>
      </c>
      <c r="M2526">
        <v>9</v>
      </c>
      <c r="N2526">
        <v>9</v>
      </c>
      <c r="Q2526" t="s">
        <v>10781</v>
      </c>
      <c r="R2526" t="s">
        <v>10782</v>
      </c>
      <c r="T2526">
        <v>0</v>
      </c>
    </row>
    <row r="2527" spans="1:20" x14ac:dyDescent="0.25">
      <c r="A2527">
        <v>44.717718300000001</v>
      </c>
      <c r="B2527">
        <v>-77.706967599999999</v>
      </c>
      <c r="C2527" s="1" t="str">
        <f>HYPERLINK("http://geochem.nrcan.gc.ca/cdogs/content/kwd/kwd020016_e.htm", "Fluid (lake)")</f>
        <v>Fluid (lake)</v>
      </c>
      <c r="D2527" s="1" t="str">
        <f>HYPERLINK("http://geochem.nrcan.gc.ca/cdogs/content/kwd/kwd080007_e.htm", "Untreated Water")</f>
        <v>Untreated Water</v>
      </c>
      <c r="E2527" s="1" t="str">
        <f>HYPERLINK("http://geochem.nrcan.gc.ca/cdogs/content/dgp/dgp00002_e.htm", "Total")</f>
        <v>Total</v>
      </c>
      <c r="F2527" s="1" t="str">
        <f>HYPERLINK("http://geochem.nrcan.gc.ca/cdogs/content/agp/agp01500_e.htm", "SO4 | NONE | IEC")</f>
        <v>SO4 | NONE | IEC</v>
      </c>
      <c r="G2527" s="1" t="str">
        <f>HYPERLINK("http://geochem.nrcan.gc.ca/cdogs/content/mth/mth01114_e.htm", "1114")</f>
        <v>1114</v>
      </c>
      <c r="H2527" s="1" t="str">
        <f>HYPERLINK("http://geochem.nrcan.gc.ca/cdogs/content/bdl/bdl210486_e.htm", "210486")</f>
        <v>210486</v>
      </c>
      <c r="I2527" s="1" t="str">
        <f>HYPERLINK("http://geochem.nrcan.gc.ca/cdogs/content/prj/prj210100_e.htm", "210100")</f>
        <v>210100</v>
      </c>
      <c r="J2527" s="1" t="str">
        <f>HYPERLINK("http://geochem.nrcan.gc.ca/cdogs/content/svy/svy210159_e.htm", "210159")</f>
        <v>210159</v>
      </c>
      <c r="L2527" t="s">
        <v>748</v>
      </c>
      <c r="M2527">
        <v>9.8000000000000007</v>
      </c>
      <c r="N2527" t="s">
        <v>748</v>
      </c>
      <c r="O2527" t="s">
        <v>10783</v>
      </c>
      <c r="P2527" t="s">
        <v>10784</v>
      </c>
      <c r="Q2527" t="s">
        <v>10785</v>
      </c>
      <c r="R2527" t="s">
        <v>10786</v>
      </c>
      <c r="T2527" t="s">
        <v>25</v>
      </c>
    </row>
    <row r="2528" spans="1:20" x14ac:dyDescent="0.25">
      <c r="A2528">
        <v>44.759856999999997</v>
      </c>
      <c r="B2528">
        <v>-77.716112800000005</v>
      </c>
      <c r="C2528" s="1" t="str">
        <f>HYPERLINK("http://geochem.nrcan.gc.ca/cdogs/content/kwd/kwd020016_e.htm", "Fluid (lake)")</f>
        <v>Fluid (lake)</v>
      </c>
      <c r="D2528" s="1" t="str">
        <f>HYPERLINK("http://geochem.nrcan.gc.ca/cdogs/content/kwd/kwd080007_e.htm", "Untreated Water")</f>
        <v>Untreated Water</v>
      </c>
      <c r="E2528" s="1" t="str">
        <f>HYPERLINK("http://geochem.nrcan.gc.ca/cdogs/content/dgp/dgp00002_e.htm", "Total")</f>
        <v>Total</v>
      </c>
      <c r="F2528" s="1" t="str">
        <f>HYPERLINK("http://geochem.nrcan.gc.ca/cdogs/content/agp/agp01500_e.htm", "SO4 | NONE | IEC")</f>
        <v>SO4 | NONE | IEC</v>
      </c>
      <c r="G2528" s="1" t="str">
        <f>HYPERLINK("http://geochem.nrcan.gc.ca/cdogs/content/mth/mth01114_e.htm", "1114")</f>
        <v>1114</v>
      </c>
      <c r="H2528" s="1" t="str">
        <f>HYPERLINK("http://geochem.nrcan.gc.ca/cdogs/content/bdl/bdl210486_e.htm", "210486")</f>
        <v>210486</v>
      </c>
      <c r="I2528" s="1" t="str">
        <f>HYPERLINK("http://geochem.nrcan.gc.ca/cdogs/content/prj/prj210100_e.htm", "210100")</f>
        <v>210100</v>
      </c>
      <c r="J2528" s="1" t="str">
        <f>HYPERLINK("http://geochem.nrcan.gc.ca/cdogs/content/svy/svy210159_e.htm", "210159")</f>
        <v>210159</v>
      </c>
      <c r="L2528" t="s">
        <v>6007</v>
      </c>
      <c r="M2528">
        <v>9</v>
      </c>
      <c r="N2528" t="s">
        <v>6007</v>
      </c>
      <c r="O2528" t="s">
        <v>10787</v>
      </c>
      <c r="P2528" t="s">
        <v>10788</v>
      </c>
      <c r="Q2528" t="s">
        <v>10789</v>
      </c>
      <c r="R2528" t="s">
        <v>10790</v>
      </c>
      <c r="T2528" t="s">
        <v>25</v>
      </c>
    </row>
    <row r="2529" spans="1:20" x14ac:dyDescent="0.25">
      <c r="C2529" t="s">
        <v>4746</v>
      </c>
      <c r="D2529" t="s">
        <v>4747</v>
      </c>
      <c r="E2529" s="1" t="str">
        <f>HYPERLINK("http://geochem.nrcan.gc.ca/cdogs/content/dgp/dgp00002_e.htm", "Total")</f>
        <v>Total</v>
      </c>
      <c r="F2529" s="1" t="str">
        <f>HYPERLINK("http://geochem.nrcan.gc.ca/cdogs/content/agp/agp01500_e.htm", "SO4 | NONE | IEC")</f>
        <v>SO4 | NONE | IEC</v>
      </c>
      <c r="G2529" s="1" t="str">
        <f>HYPERLINK("http://geochem.nrcan.gc.ca/cdogs/content/mth/mth01114_e.htm", "1114")</f>
        <v>1114</v>
      </c>
      <c r="H2529" s="1" t="str">
        <f>HYPERLINK("http://geochem.nrcan.gc.ca/cdogs/content/bdl/bdl210486_e.htm", "210486")</f>
        <v>210486</v>
      </c>
      <c r="L2529" t="s">
        <v>409</v>
      </c>
      <c r="M2529">
        <v>8.1999999999999993</v>
      </c>
      <c r="N2529">
        <v>8.1999999999999993</v>
      </c>
      <c r="Q2529" t="s">
        <v>10791</v>
      </c>
      <c r="R2529" t="s">
        <v>10792</v>
      </c>
      <c r="T2529">
        <v>0</v>
      </c>
    </row>
    <row r="2530" spans="1:20" x14ac:dyDescent="0.25">
      <c r="A2530">
        <v>44.757112499999998</v>
      </c>
      <c r="B2530">
        <v>-77.7498954</v>
      </c>
      <c r="C2530" s="1" t="str">
        <f>HYPERLINK("http://geochem.nrcan.gc.ca/cdogs/content/kwd/kwd020016_e.htm", "Fluid (lake)")</f>
        <v>Fluid (lake)</v>
      </c>
      <c r="D2530" s="1" t="str">
        <f>HYPERLINK("http://geochem.nrcan.gc.ca/cdogs/content/kwd/kwd080007_e.htm", "Untreated Water")</f>
        <v>Untreated Water</v>
      </c>
      <c r="E2530" s="1" t="str">
        <f>HYPERLINK("http://geochem.nrcan.gc.ca/cdogs/content/dgp/dgp00002_e.htm", "Total")</f>
        <v>Total</v>
      </c>
      <c r="F2530" s="1" t="str">
        <f>HYPERLINK("http://geochem.nrcan.gc.ca/cdogs/content/agp/agp01500_e.htm", "SO4 | NONE | IEC")</f>
        <v>SO4 | NONE | IEC</v>
      </c>
      <c r="G2530" s="1" t="str">
        <f>HYPERLINK("http://geochem.nrcan.gc.ca/cdogs/content/mth/mth01114_e.htm", "1114")</f>
        <v>1114</v>
      </c>
      <c r="H2530" s="1" t="str">
        <f>HYPERLINK("http://geochem.nrcan.gc.ca/cdogs/content/bdl/bdl210486_e.htm", "210486")</f>
        <v>210486</v>
      </c>
      <c r="I2530" s="1" t="str">
        <f>HYPERLINK("http://geochem.nrcan.gc.ca/cdogs/content/prj/prj210100_e.htm", "210100")</f>
        <v>210100</v>
      </c>
      <c r="J2530" s="1" t="str">
        <f>HYPERLINK("http://geochem.nrcan.gc.ca/cdogs/content/svy/svy210159_e.htm", "210159")</f>
        <v>210159</v>
      </c>
      <c r="L2530" t="s">
        <v>786</v>
      </c>
      <c r="M2530">
        <v>8.8000000000000007</v>
      </c>
      <c r="N2530" t="s">
        <v>786</v>
      </c>
      <c r="O2530" t="s">
        <v>10793</v>
      </c>
      <c r="P2530" t="s">
        <v>10794</v>
      </c>
      <c r="Q2530" t="s">
        <v>10795</v>
      </c>
      <c r="R2530" t="s">
        <v>10796</v>
      </c>
      <c r="T2530" t="s">
        <v>25</v>
      </c>
    </row>
    <row r="2531" spans="1:20" x14ac:dyDescent="0.25">
      <c r="A2531">
        <v>44.786445800000003</v>
      </c>
      <c r="B2531">
        <v>-77.777620099999993</v>
      </c>
      <c r="C2531" s="1" t="str">
        <f>HYPERLINK("http://geochem.nrcan.gc.ca/cdogs/content/kwd/kwd020016_e.htm", "Fluid (lake)")</f>
        <v>Fluid (lake)</v>
      </c>
      <c r="D2531" s="1" t="str">
        <f>HYPERLINK("http://geochem.nrcan.gc.ca/cdogs/content/kwd/kwd080007_e.htm", "Untreated Water")</f>
        <v>Untreated Water</v>
      </c>
      <c r="E2531" s="1" t="str">
        <f>HYPERLINK("http://geochem.nrcan.gc.ca/cdogs/content/dgp/dgp00002_e.htm", "Total")</f>
        <v>Total</v>
      </c>
      <c r="F2531" s="1" t="str">
        <f>HYPERLINK("http://geochem.nrcan.gc.ca/cdogs/content/agp/agp01500_e.htm", "SO4 | NONE | IEC")</f>
        <v>SO4 | NONE | IEC</v>
      </c>
      <c r="G2531" s="1" t="str">
        <f>HYPERLINK("http://geochem.nrcan.gc.ca/cdogs/content/mth/mth01114_e.htm", "1114")</f>
        <v>1114</v>
      </c>
      <c r="H2531" s="1" t="str">
        <f>HYPERLINK("http://geochem.nrcan.gc.ca/cdogs/content/bdl/bdl210486_e.htm", "210486")</f>
        <v>210486</v>
      </c>
      <c r="I2531" s="1" t="str">
        <f>HYPERLINK("http://geochem.nrcan.gc.ca/cdogs/content/prj/prj210100_e.htm", "210100")</f>
        <v>210100</v>
      </c>
      <c r="J2531" s="1" t="str">
        <f>HYPERLINK("http://geochem.nrcan.gc.ca/cdogs/content/svy/svy210159_e.htm", "210159")</f>
        <v>210159</v>
      </c>
      <c r="L2531" t="s">
        <v>314</v>
      </c>
      <c r="M2531">
        <v>7.6</v>
      </c>
      <c r="N2531" t="s">
        <v>314</v>
      </c>
      <c r="O2531" t="s">
        <v>10797</v>
      </c>
      <c r="P2531" t="s">
        <v>10798</v>
      </c>
      <c r="Q2531" t="s">
        <v>10799</v>
      </c>
      <c r="R2531" t="s">
        <v>10800</v>
      </c>
      <c r="T2531" t="s">
        <v>25</v>
      </c>
    </row>
    <row r="2532" spans="1:20" x14ac:dyDescent="0.25">
      <c r="A2532">
        <v>44.786445800000003</v>
      </c>
      <c r="B2532">
        <v>-77.777620099999993</v>
      </c>
      <c r="C2532" s="1" t="str">
        <f>HYPERLINK("http://geochem.nrcan.gc.ca/cdogs/content/kwd/kwd020016_e.htm", "Fluid (lake)")</f>
        <v>Fluid (lake)</v>
      </c>
      <c r="D2532" s="1" t="str">
        <f>HYPERLINK("http://geochem.nrcan.gc.ca/cdogs/content/kwd/kwd080007_e.htm", "Untreated Water")</f>
        <v>Untreated Water</v>
      </c>
      <c r="E2532" s="1" t="str">
        <f>HYPERLINK("http://geochem.nrcan.gc.ca/cdogs/content/dgp/dgp00002_e.htm", "Total")</f>
        <v>Total</v>
      </c>
      <c r="F2532" s="1" t="str">
        <f>HYPERLINK("http://geochem.nrcan.gc.ca/cdogs/content/agp/agp01500_e.htm", "SO4 | NONE | IEC")</f>
        <v>SO4 | NONE | IEC</v>
      </c>
      <c r="G2532" s="1" t="str">
        <f>HYPERLINK("http://geochem.nrcan.gc.ca/cdogs/content/mth/mth01114_e.htm", "1114")</f>
        <v>1114</v>
      </c>
      <c r="H2532" s="1" t="str">
        <f>HYPERLINK("http://geochem.nrcan.gc.ca/cdogs/content/bdl/bdl210486_e.htm", "210486")</f>
        <v>210486</v>
      </c>
      <c r="I2532" s="1" t="str">
        <f>HYPERLINK("http://geochem.nrcan.gc.ca/cdogs/content/prj/prj210100_e.htm", "210100")</f>
        <v>210100</v>
      </c>
      <c r="J2532" s="1" t="str">
        <f>HYPERLINK("http://geochem.nrcan.gc.ca/cdogs/content/svy/svy210159_e.htm", "210159")</f>
        <v>210159</v>
      </c>
      <c r="L2532" t="s">
        <v>314</v>
      </c>
      <c r="M2532">
        <v>7.6</v>
      </c>
      <c r="N2532" t="s">
        <v>314</v>
      </c>
      <c r="O2532" t="s">
        <v>10797</v>
      </c>
      <c r="P2532" t="s">
        <v>10801</v>
      </c>
      <c r="Q2532" t="s">
        <v>10802</v>
      </c>
      <c r="R2532" t="s">
        <v>10803</v>
      </c>
      <c r="T2532" t="s">
        <v>25</v>
      </c>
    </row>
    <row r="2533" spans="1:20" x14ac:dyDescent="0.25">
      <c r="A2533">
        <v>44.810977000000001</v>
      </c>
      <c r="B2533">
        <v>-77.795681200000004</v>
      </c>
      <c r="C2533" s="1" t="str">
        <f>HYPERLINK("http://geochem.nrcan.gc.ca/cdogs/content/kwd/kwd020016_e.htm", "Fluid (lake)")</f>
        <v>Fluid (lake)</v>
      </c>
      <c r="D2533" s="1" t="str">
        <f>HYPERLINK("http://geochem.nrcan.gc.ca/cdogs/content/kwd/kwd080007_e.htm", "Untreated Water")</f>
        <v>Untreated Water</v>
      </c>
      <c r="E2533" s="1" t="str">
        <f>HYPERLINK("http://geochem.nrcan.gc.ca/cdogs/content/dgp/dgp00002_e.htm", "Total")</f>
        <v>Total</v>
      </c>
      <c r="F2533" s="1" t="str">
        <f>HYPERLINK("http://geochem.nrcan.gc.ca/cdogs/content/agp/agp01500_e.htm", "SO4 | NONE | IEC")</f>
        <v>SO4 | NONE | IEC</v>
      </c>
      <c r="G2533" s="1" t="str">
        <f>HYPERLINK("http://geochem.nrcan.gc.ca/cdogs/content/mth/mth01114_e.htm", "1114")</f>
        <v>1114</v>
      </c>
      <c r="H2533" s="1" t="str">
        <f>HYPERLINK("http://geochem.nrcan.gc.ca/cdogs/content/bdl/bdl210486_e.htm", "210486")</f>
        <v>210486</v>
      </c>
      <c r="I2533" s="1" t="str">
        <f>HYPERLINK("http://geochem.nrcan.gc.ca/cdogs/content/prj/prj210100_e.htm", "210100")</f>
        <v>210100</v>
      </c>
      <c r="J2533" s="1" t="str">
        <f>HYPERLINK("http://geochem.nrcan.gc.ca/cdogs/content/svy/svy210159_e.htm", "210159")</f>
        <v>210159</v>
      </c>
      <c r="L2533" t="s">
        <v>1136</v>
      </c>
      <c r="M2533">
        <v>12</v>
      </c>
      <c r="N2533" t="s">
        <v>1136</v>
      </c>
      <c r="O2533" t="s">
        <v>10804</v>
      </c>
      <c r="P2533" t="s">
        <v>10805</v>
      </c>
      <c r="Q2533" t="s">
        <v>10806</v>
      </c>
      <c r="R2533" t="s">
        <v>10807</v>
      </c>
      <c r="T2533" t="s">
        <v>25</v>
      </c>
    </row>
    <row r="2534" spans="1:20" x14ac:dyDescent="0.25">
      <c r="A2534">
        <v>44.8292006</v>
      </c>
      <c r="B2534">
        <v>-77.810946200000004</v>
      </c>
      <c r="C2534" s="1" t="str">
        <f>HYPERLINK("http://geochem.nrcan.gc.ca/cdogs/content/kwd/kwd020016_e.htm", "Fluid (lake)")</f>
        <v>Fluid (lake)</v>
      </c>
      <c r="D2534" s="1" t="str">
        <f>HYPERLINK("http://geochem.nrcan.gc.ca/cdogs/content/kwd/kwd080007_e.htm", "Untreated Water")</f>
        <v>Untreated Water</v>
      </c>
      <c r="E2534" s="1" t="str">
        <f>HYPERLINK("http://geochem.nrcan.gc.ca/cdogs/content/dgp/dgp00002_e.htm", "Total")</f>
        <v>Total</v>
      </c>
      <c r="F2534" s="1" t="str">
        <f>HYPERLINK("http://geochem.nrcan.gc.ca/cdogs/content/agp/agp01500_e.htm", "SO4 | NONE | IEC")</f>
        <v>SO4 | NONE | IEC</v>
      </c>
      <c r="G2534" s="1" t="str">
        <f>HYPERLINK("http://geochem.nrcan.gc.ca/cdogs/content/mth/mth01114_e.htm", "1114")</f>
        <v>1114</v>
      </c>
      <c r="H2534" s="1" t="str">
        <f>HYPERLINK("http://geochem.nrcan.gc.ca/cdogs/content/bdl/bdl210486_e.htm", "210486")</f>
        <v>210486</v>
      </c>
      <c r="I2534" s="1" t="str">
        <f>HYPERLINK("http://geochem.nrcan.gc.ca/cdogs/content/prj/prj210100_e.htm", "210100")</f>
        <v>210100</v>
      </c>
      <c r="J2534" s="1" t="str">
        <f>HYPERLINK("http://geochem.nrcan.gc.ca/cdogs/content/svy/svy210159_e.htm", "210159")</f>
        <v>210159</v>
      </c>
      <c r="L2534" t="s">
        <v>1186</v>
      </c>
      <c r="M2534">
        <v>7.1</v>
      </c>
      <c r="N2534" t="s">
        <v>1186</v>
      </c>
      <c r="O2534" t="s">
        <v>10808</v>
      </c>
      <c r="P2534" t="s">
        <v>10809</v>
      </c>
      <c r="Q2534" t="s">
        <v>10810</v>
      </c>
      <c r="R2534" t="s">
        <v>10811</v>
      </c>
      <c r="T2534" t="s">
        <v>25</v>
      </c>
    </row>
    <row r="2535" spans="1:20" x14ac:dyDescent="0.25">
      <c r="A2535">
        <v>44.865695899999999</v>
      </c>
      <c r="B2535">
        <v>-77.7955331</v>
      </c>
      <c r="C2535" s="1" t="str">
        <f>HYPERLINK("http://geochem.nrcan.gc.ca/cdogs/content/kwd/kwd020016_e.htm", "Fluid (lake)")</f>
        <v>Fluid (lake)</v>
      </c>
      <c r="D2535" s="1" t="str">
        <f>HYPERLINK("http://geochem.nrcan.gc.ca/cdogs/content/kwd/kwd080007_e.htm", "Untreated Water")</f>
        <v>Untreated Water</v>
      </c>
      <c r="E2535" s="1" t="str">
        <f>HYPERLINK("http://geochem.nrcan.gc.ca/cdogs/content/dgp/dgp00002_e.htm", "Total")</f>
        <v>Total</v>
      </c>
      <c r="F2535" s="1" t="str">
        <f>HYPERLINK("http://geochem.nrcan.gc.ca/cdogs/content/agp/agp01500_e.htm", "SO4 | NONE | IEC")</f>
        <v>SO4 | NONE | IEC</v>
      </c>
      <c r="G2535" s="1" t="str">
        <f>HYPERLINK("http://geochem.nrcan.gc.ca/cdogs/content/mth/mth01114_e.htm", "1114")</f>
        <v>1114</v>
      </c>
      <c r="H2535" s="1" t="str">
        <f>HYPERLINK("http://geochem.nrcan.gc.ca/cdogs/content/bdl/bdl210486_e.htm", "210486")</f>
        <v>210486</v>
      </c>
      <c r="I2535" s="1" t="str">
        <f>HYPERLINK("http://geochem.nrcan.gc.ca/cdogs/content/prj/prj210100_e.htm", "210100")</f>
        <v>210100</v>
      </c>
      <c r="J2535" s="1" t="str">
        <f>HYPERLINK("http://geochem.nrcan.gc.ca/cdogs/content/svy/svy210159_e.htm", "210159")</f>
        <v>210159</v>
      </c>
      <c r="L2535" t="s">
        <v>409</v>
      </c>
      <c r="M2535">
        <v>8.1999999999999993</v>
      </c>
      <c r="N2535" t="s">
        <v>409</v>
      </c>
      <c r="O2535" t="s">
        <v>10812</v>
      </c>
      <c r="P2535" t="s">
        <v>10813</v>
      </c>
      <c r="Q2535" t="s">
        <v>10814</v>
      </c>
      <c r="R2535" t="s">
        <v>10815</v>
      </c>
      <c r="T2535" t="s">
        <v>25</v>
      </c>
    </row>
    <row r="2536" spans="1:20" x14ac:dyDescent="0.25">
      <c r="A2536">
        <v>44.882034900000001</v>
      </c>
      <c r="B2536">
        <v>-77.810189699999995</v>
      </c>
      <c r="C2536" s="1" t="str">
        <f>HYPERLINK("http://geochem.nrcan.gc.ca/cdogs/content/kwd/kwd020016_e.htm", "Fluid (lake)")</f>
        <v>Fluid (lake)</v>
      </c>
      <c r="D2536" s="1" t="str">
        <f>HYPERLINK("http://geochem.nrcan.gc.ca/cdogs/content/kwd/kwd080007_e.htm", "Untreated Water")</f>
        <v>Untreated Water</v>
      </c>
      <c r="E2536" s="1" t="str">
        <f>HYPERLINK("http://geochem.nrcan.gc.ca/cdogs/content/dgp/dgp00002_e.htm", "Total")</f>
        <v>Total</v>
      </c>
      <c r="F2536" s="1" t="str">
        <f>HYPERLINK("http://geochem.nrcan.gc.ca/cdogs/content/agp/agp01500_e.htm", "SO4 | NONE | IEC")</f>
        <v>SO4 | NONE | IEC</v>
      </c>
      <c r="G2536" s="1" t="str">
        <f>HYPERLINK("http://geochem.nrcan.gc.ca/cdogs/content/mth/mth01114_e.htm", "1114")</f>
        <v>1114</v>
      </c>
      <c r="H2536" s="1" t="str">
        <f>HYPERLINK("http://geochem.nrcan.gc.ca/cdogs/content/bdl/bdl210486_e.htm", "210486")</f>
        <v>210486</v>
      </c>
      <c r="I2536" s="1" t="str">
        <f>HYPERLINK("http://geochem.nrcan.gc.ca/cdogs/content/prj/prj210100_e.htm", "210100")</f>
        <v>210100</v>
      </c>
      <c r="J2536" s="1" t="str">
        <f>HYPERLINK("http://geochem.nrcan.gc.ca/cdogs/content/svy/svy210159_e.htm", "210159")</f>
        <v>210159</v>
      </c>
      <c r="L2536" t="s">
        <v>2458</v>
      </c>
      <c r="M2536">
        <v>8.3000000000000007</v>
      </c>
      <c r="N2536" t="s">
        <v>2458</v>
      </c>
      <c r="O2536" t="s">
        <v>10816</v>
      </c>
      <c r="P2536" t="s">
        <v>10817</v>
      </c>
      <c r="Q2536" t="s">
        <v>10818</v>
      </c>
      <c r="R2536" t="s">
        <v>10819</v>
      </c>
      <c r="T2536" t="s">
        <v>25</v>
      </c>
    </row>
    <row r="2537" spans="1:20" x14ac:dyDescent="0.25">
      <c r="A2537">
        <v>44.927490200000001</v>
      </c>
      <c r="B2537">
        <v>-77.832251299999996</v>
      </c>
      <c r="C2537" s="1" t="str">
        <f>HYPERLINK("http://geochem.nrcan.gc.ca/cdogs/content/kwd/kwd020016_e.htm", "Fluid (lake)")</f>
        <v>Fluid (lake)</v>
      </c>
      <c r="D2537" s="1" t="str">
        <f>HYPERLINK("http://geochem.nrcan.gc.ca/cdogs/content/kwd/kwd080007_e.htm", "Untreated Water")</f>
        <v>Untreated Water</v>
      </c>
      <c r="E2537" s="1" t="str">
        <f>HYPERLINK("http://geochem.nrcan.gc.ca/cdogs/content/dgp/dgp00002_e.htm", "Total")</f>
        <v>Total</v>
      </c>
      <c r="F2537" s="1" t="str">
        <f>HYPERLINK("http://geochem.nrcan.gc.ca/cdogs/content/agp/agp01500_e.htm", "SO4 | NONE | IEC")</f>
        <v>SO4 | NONE | IEC</v>
      </c>
      <c r="G2537" s="1" t="str">
        <f>HYPERLINK("http://geochem.nrcan.gc.ca/cdogs/content/mth/mth01114_e.htm", "1114")</f>
        <v>1114</v>
      </c>
      <c r="H2537" s="1" t="str">
        <f>HYPERLINK("http://geochem.nrcan.gc.ca/cdogs/content/bdl/bdl210486_e.htm", "210486")</f>
        <v>210486</v>
      </c>
      <c r="I2537" s="1" t="str">
        <f>HYPERLINK("http://geochem.nrcan.gc.ca/cdogs/content/prj/prj210100_e.htm", "210100")</f>
        <v>210100</v>
      </c>
      <c r="J2537" s="1" t="str">
        <f>HYPERLINK("http://geochem.nrcan.gc.ca/cdogs/content/svy/svy210159_e.htm", "210159")</f>
        <v>210159</v>
      </c>
      <c r="L2537" t="s">
        <v>1150</v>
      </c>
      <c r="M2537">
        <v>7</v>
      </c>
      <c r="N2537" t="s">
        <v>1150</v>
      </c>
      <c r="O2537" t="s">
        <v>10820</v>
      </c>
      <c r="P2537" t="s">
        <v>10821</v>
      </c>
      <c r="Q2537" t="s">
        <v>10822</v>
      </c>
      <c r="R2537" t="s">
        <v>10823</v>
      </c>
      <c r="T2537" t="s">
        <v>25</v>
      </c>
    </row>
    <row r="2538" spans="1:20" x14ac:dyDescent="0.25">
      <c r="A2538">
        <v>44.949049899999999</v>
      </c>
      <c r="B2538">
        <v>-77.8924758</v>
      </c>
      <c r="C2538" s="1" t="str">
        <f>HYPERLINK("http://geochem.nrcan.gc.ca/cdogs/content/kwd/kwd020016_e.htm", "Fluid (lake)")</f>
        <v>Fluid (lake)</v>
      </c>
      <c r="D2538" s="1" t="str">
        <f>HYPERLINK("http://geochem.nrcan.gc.ca/cdogs/content/kwd/kwd080007_e.htm", "Untreated Water")</f>
        <v>Untreated Water</v>
      </c>
      <c r="E2538" s="1" t="str">
        <f>HYPERLINK("http://geochem.nrcan.gc.ca/cdogs/content/dgp/dgp00002_e.htm", "Total")</f>
        <v>Total</v>
      </c>
      <c r="F2538" s="1" t="str">
        <f>HYPERLINK("http://geochem.nrcan.gc.ca/cdogs/content/agp/agp01500_e.htm", "SO4 | NONE | IEC")</f>
        <v>SO4 | NONE | IEC</v>
      </c>
      <c r="G2538" s="1" t="str">
        <f>HYPERLINK("http://geochem.nrcan.gc.ca/cdogs/content/mth/mth01114_e.htm", "1114")</f>
        <v>1114</v>
      </c>
      <c r="H2538" s="1" t="str">
        <f>HYPERLINK("http://geochem.nrcan.gc.ca/cdogs/content/bdl/bdl210486_e.htm", "210486")</f>
        <v>210486</v>
      </c>
      <c r="I2538" s="1" t="str">
        <f>HYPERLINK("http://geochem.nrcan.gc.ca/cdogs/content/prj/prj210100_e.htm", "210100")</f>
        <v>210100</v>
      </c>
      <c r="J2538" s="1" t="str">
        <f>HYPERLINK("http://geochem.nrcan.gc.ca/cdogs/content/svy/svy210159_e.htm", "210159")</f>
        <v>210159</v>
      </c>
      <c r="L2538" t="s">
        <v>56</v>
      </c>
      <c r="M2538">
        <v>5.7</v>
      </c>
      <c r="N2538" t="s">
        <v>56</v>
      </c>
      <c r="O2538" t="s">
        <v>10824</v>
      </c>
      <c r="P2538" t="s">
        <v>10825</v>
      </c>
      <c r="Q2538" t="s">
        <v>10826</v>
      </c>
      <c r="R2538" t="s">
        <v>10827</v>
      </c>
      <c r="T2538" t="s">
        <v>25</v>
      </c>
    </row>
    <row r="2539" spans="1:20" x14ac:dyDescent="0.25">
      <c r="A2539">
        <v>44.938041699999999</v>
      </c>
      <c r="B2539">
        <v>-77.816205100000005</v>
      </c>
      <c r="C2539" s="1" t="str">
        <f>HYPERLINK("http://geochem.nrcan.gc.ca/cdogs/content/kwd/kwd020016_e.htm", "Fluid (lake)")</f>
        <v>Fluid (lake)</v>
      </c>
      <c r="D2539" s="1" t="str">
        <f>HYPERLINK("http://geochem.nrcan.gc.ca/cdogs/content/kwd/kwd080007_e.htm", "Untreated Water")</f>
        <v>Untreated Water</v>
      </c>
      <c r="E2539" s="1" t="str">
        <f>HYPERLINK("http://geochem.nrcan.gc.ca/cdogs/content/dgp/dgp00002_e.htm", "Total")</f>
        <v>Total</v>
      </c>
      <c r="F2539" s="1" t="str">
        <f>HYPERLINK("http://geochem.nrcan.gc.ca/cdogs/content/agp/agp01500_e.htm", "SO4 | NONE | IEC")</f>
        <v>SO4 | NONE | IEC</v>
      </c>
      <c r="G2539" s="1" t="str">
        <f>HYPERLINK("http://geochem.nrcan.gc.ca/cdogs/content/mth/mth01114_e.htm", "1114")</f>
        <v>1114</v>
      </c>
      <c r="H2539" s="1" t="str">
        <f>HYPERLINK("http://geochem.nrcan.gc.ca/cdogs/content/bdl/bdl210486_e.htm", "210486")</f>
        <v>210486</v>
      </c>
      <c r="I2539" s="1" t="str">
        <f>HYPERLINK("http://geochem.nrcan.gc.ca/cdogs/content/prj/prj210100_e.htm", "210100")</f>
        <v>210100</v>
      </c>
      <c r="J2539" s="1" t="str">
        <f>HYPERLINK("http://geochem.nrcan.gc.ca/cdogs/content/svy/svy210159_e.htm", "210159")</f>
        <v>210159</v>
      </c>
      <c r="L2539" t="s">
        <v>1330</v>
      </c>
      <c r="M2539">
        <v>7.5</v>
      </c>
      <c r="N2539" t="s">
        <v>1330</v>
      </c>
      <c r="O2539" t="s">
        <v>10828</v>
      </c>
      <c r="P2539" t="s">
        <v>10829</v>
      </c>
      <c r="Q2539" t="s">
        <v>10830</v>
      </c>
      <c r="R2539" t="s">
        <v>10831</v>
      </c>
      <c r="T2539" t="s">
        <v>25</v>
      </c>
    </row>
    <row r="2540" spans="1:20" x14ac:dyDescent="0.25">
      <c r="A2540">
        <v>44.950581100000001</v>
      </c>
      <c r="B2540">
        <v>-77.772842100000005</v>
      </c>
      <c r="C2540" s="1" t="str">
        <f>HYPERLINK("http://geochem.nrcan.gc.ca/cdogs/content/kwd/kwd020016_e.htm", "Fluid (lake)")</f>
        <v>Fluid (lake)</v>
      </c>
      <c r="D2540" s="1" t="str">
        <f>HYPERLINK("http://geochem.nrcan.gc.ca/cdogs/content/kwd/kwd080007_e.htm", "Untreated Water")</f>
        <v>Untreated Water</v>
      </c>
      <c r="E2540" s="1" t="str">
        <f>HYPERLINK("http://geochem.nrcan.gc.ca/cdogs/content/dgp/dgp00002_e.htm", "Total")</f>
        <v>Total</v>
      </c>
      <c r="F2540" s="1" t="str">
        <f>HYPERLINK("http://geochem.nrcan.gc.ca/cdogs/content/agp/agp01500_e.htm", "SO4 | NONE | IEC")</f>
        <v>SO4 | NONE | IEC</v>
      </c>
      <c r="G2540" s="1" t="str">
        <f>HYPERLINK("http://geochem.nrcan.gc.ca/cdogs/content/mth/mth01114_e.htm", "1114")</f>
        <v>1114</v>
      </c>
      <c r="H2540" s="1" t="str">
        <f>HYPERLINK("http://geochem.nrcan.gc.ca/cdogs/content/bdl/bdl210486_e.htm", "210486")</f>
        <v>210486</v>
      </c>
      <c r="I2540" s="1" t="str">
        <f>HYPERLINK("http://geochem.nrcan.gc.ca/cdogs/content/prj/prj210100_e.htm", "210100")</f>
        <v>210100</v>
      </c>
      <c r="J2540" s="1" t="str">
        <f>HYPERLINK("http://geochem.nrcan.gc.ca/cdogs/content/svy/svy210159_e.htm", "210159")</f>
        <v>210159</v>
      </c>
      <c r="L2540" t="s">
        <v>2395</v>
      </c>
      <c r="M2540">
        <v>6.8</v>
      </c>
      <c r="N2540" t="s">
        <v>2395</v>
      </c>
      <c r="O2540" t="s">
        <v>10832</v>
      </c>
      <c r="P2540" t="s">
        <v>10833</v>
      </c>
      <c r="Q2540" t="s">
        <v>10834</v>
      </c>
      <c r="R2540" t="s">
        <v>10835</v>
      </c>
      <c r="T2540" t="s">
        <v>25</v>
      </c>
    </row>
    <row r="2541" spans="1:20" x14ac:dyDescent="0.25">
      <c r="A2541">
        <v>44.975293899999997</v>
      </c>
      <c r="B2541">
        <v>-77.766817200000006</v>
      </c>
      <c r="C2541" s="1" t="str">
        <f>HYPERLINK("http://geochem.nrcan.gc.ca/cdogs/content/kwd/kwd020016_e.htm", "Fluid (lake)")</f>
        <v>Fluid (lake)</v>
      </c>
      <c r="D2541" s="1" t="str">
        <f>HYPERLINK("http://geochem.nrcan.gc.ca/cdogs/content/kwd/kwd080007_e.htm", "Untreated Water")</f>
        <v>Untreated Water</v>
      </c>
      <c r="E2541" s="1" t="str">
        <f>HYPERLINK("http://geochem.nrcan.gc.ca/cdogs/content/dgp/dgp00002_e.htm", "Total")</f>
        <v>Total</v>
      </c>
      <c r="F2541" s="1" t="str">
        <f>HYPERLINK("http://geochem.nrcan.gc.ca/cdogs/content/agp/agp01500_e.htm", "SO4 | NONE | IEC")</f>
        <v>SO4 | NONE | IEC</v>
      </c>
      <c r="G2541" s="1" t="str">
        <f>HYPERLINK("http://geochem.nrcan.gc.ca/cdogs/content/mth/mth01114_e.htm", "1114")</f>
        <v>1114</v>
      </c>
      <c r="H2541" s="1" t="str">
        <f>HYPERLINK("http://geochem.nrcan.gc.ca/cdogs/content/bdl/bdl210486_e.htm", "210486")</f>
        <v>210486</v>
      </c>
      <c r="I2541" s="1" t="str">
        <f>HYPERLINK("http://geochem.nrcan.gc.ca/cdogs/content/prj/prj210100_e.htm", "210100")</f>
        <v>210100</v>
      </c>
      <c r="J2541" s="1" t="str">
        <f>HYPERLINK("http://geochem.nrcan.gc.ca/cdogs/content/svy/svy210159_e.htm", "210159")</f>
        <v>210159</v>
      </c>
      <c r="L2541" t="s">
        <v>547</v>
      </c>
      <c r="M2541">
        <v>8.6</v>
      </c>
      <c r="N2541" t="s">
        <v>547</v>
      </c>
      <c r="O2541" t="s">
        <v>10836</v>
      </c>
      <c r="P2541" t="s">
        <v>10837</v>
      </c>
      <c r="Q2541" t="s">
        <v>10838</v>
      </c>
      <c r="R2541" t="s">
        <v>10839</v>
      </c>
      <c r="T2541" t="s">
        <v>25</v>
      </c>
    </row>
    <row r="2542" spans="1:20" x14ac:dyDescent="0.25">
      <c r="A2542">
        <v>44.985756299999998</v>
      </c>
      <c r="B2542">
        <v>-77.699444499999998</v>
      </c>
      <c r="C2542" s="1" t="str">
        <f>HYPERLINK("http://geochem.nrcan.gc.ca/cdogs/content/kwd/kwd020016_e.htm", "Fluid (lake)")</f>
        <v>Fluid (lake)</v>
      </c>
      <c r="D2542" s="1" t="str">
        <f>HYPERLINK("http://geochem.nrcan.gc.ca/cdogs/content/kwd/kwd080007_e.htm", "Untreated Water")</f>
        <v>Untreated Water</v>
      </c>
      <c r="E2542" s="1" t="str">
        <f>HYPERLINK("http://geochem.nrcan.gc.ca/cdogs/content/dgp/dgp00002_e.htm", "Total")</f>
        <v>Total</v>
      </c>
      <c r="F2542" s="1" t="str">
        <f>HYPERLINK("http://geochem.nrcan.gc.ca/cdogs/content/agp/agp01500_e.htm", "SO4 | NONE | IEC")</f>
        <v>SO4 | NONE | IEC</v>
      </c>
      <c r="G2542" s="1" t="str">
        <f>HYPERLINK("http://geochem.nrcan.gc.ca/cdogs/content/mth/mth01114_e.htm", "1114")</f>
        <v>1114</v>
      </c>
      <c r="H2542" s="1" t="str">
        <f>HYPERLINK("http://geochem.nrcan.gc.ca/cdogs/content/bdl/bdl210486_e.htm", "210486")</f>
        <v>210486</v>
      </c>
      <c r="I2542" s="1" t="str">
        <f>HYPERLINK("http://geochem.nrcan.gc.ca/cdogs/content/prj/prj210100_e.htm", "210100")</f>
        <v>210100</v>
      </c>
      <c r="J2542" s="1" t="str">
        <f>HYPERLINK("http://geochem.nrcan.gc.ca/cdogs/content/svy/svy210159_e.htm", "210159")</f>
        <v>210159</v>
      </c>
      <c r="L2542" t="s">
        <v>1818</v>
      </c>
      <c r="M2542">
        <v>11.4</v>
      </c>
      <c r="N2542" t="s">
        <v>1818</v>
      </c>
      <c r="O2542" t="s">
        <v>10840</v>
      </c>
      <c r="P2542" t="s">
        <v>10841</v>
      </c>
      <c r="Q2542" t="s">
        <v>10842</v>
      </c>
      <c r="R2542" t="s">
        <v>10843</v>
      </c>
      <c r="T2542" t="s">
        <v>25</v>
      </c>
    </row>
    <row r="2543" spans="1:20" x14ac:dyDescent="0.25">
      <c r="A2543">
        <v>44.984349899999998</v>
      </c>
      <c r="B2543">
        <v>-77.641828899999993</v>
      </c>
      <c r="C2543" s="1" t="str">
        <f>HYPERLINK("http://geochem.nrcan.gc.ca/cdogs/content/kwd/kwd020016_e.htm", "Fluid (lake)")</f>
        <v>Fluid (lake)</v>
      </c>
      <c r="D2543" s="1" t="str">
        <f>HYPERLINK("http://geochem.nrcan.gc.ca/cdogs/content/kwd/kwd080007_e.htm", "Untreated Water")</f>
        <v>Untreated Water</v>
      </c>
      <c r="E2543" s="1" t="str">
        <f>HYPERLINK("http://geochem.nrcan.gc.ca/cdogs/content/dgp/dgp00002_e.htm", "Total")</f>
        <v>Total</v>
      </c>
      <c r="F2543" s="1" t="str">
        <f>HYPERLINK("http://geochem.nrcan.gc.ca/cdogs/content/agp/agp01500_e.htm", "SO4 | NONE | IEC")</f>
        <v>SO4 | NONE | IEC</v>
      </c>
      <c r="G2543" s="1" t="str">
        <f>HYPERLINK("http://geochem.nrcan.gc.ca/cdogs/content/mth/mth01114_e.htm", "1114")</f>
        <v>1114</v>
      </c>
      <c r="H2543" s="1" t="str">
        <f>HYPERLINK("http://geochem.nrcan.gc.ca/cdogs/content/bdl/bdl210486_e.htm", "210486")</f>
        <v>210486</v>
      </c>
      <c r="I2543" s="1" t="str">
        <f>HYPERLINK("http://geochem.nrcan.gc.ca/cdogs/content/prj/prj210100_e.htm", "210100")</f>
        <v>210100</v>
      </c>
      <c r="J2543" s="1" t="str">
        <f>HYPERLINK("http://geochem.nrcan.gc.ca/cdogs/content/svy/svy210159_e.htm", "210159")</f>
        <v>210159</v>
      </c>
      <c r="L2543" t="s">
        <v>2017</v>
      </c>
      <c r="M2543">
        <v>10.6</v>
      </c>
      <c r="N2543" t="s">
        <v>2017</v>
      </c>
      <c r="O2543" t="s">
        <v>10844</v>
      </c>
      <c r="P2543" t="s">
        <v>10845</v>
      </c>
      <c r="Q2543" t="s">
        <v>10846</v>
      </c>
      <c r="R2543" t="s">
        <v>10847</v>
      </c>
      <c r="T2543" t="s">
        <v>25</v>
      </c>
    </row>
    <row r="2544" spans="1:20" x14ac:dyDescent="0.25">
      <c r="A2544">
        <v>44.971407800000001</v>
      </c>
      <c r="B2544">
        <v>-77.649084200000004</v>
      </c>
      <c r="C2544" s="1" t="str">
        <f>HYPERLINK("http://geochem.nrcan.gc.ca/cdogs/content/kwd/kwd020016_e.htm", "Fluid (lake)")</f>
        <v>Fluid (lake)</v>
      </c>
      <c r="D2544" s="1" t="str">
        <f>HYPERLINK("http://geochem.nrcan.gc.ca/cdogs/content/kwd/kwd080007_e.htm", "Untreated Water")</f>
        <v>Untreated Water</v>
      </c>
      <c r="E2544" s="1" t="str">
        <f>HYPERLINK("http://geochem.nrcan.gc.ca/cdogs/content/dgp/dgp00002_e.htm", "Total")</f>
        <v>Total</v>
      </c>
      <c r="F2544" s="1" t="str">
        <f>HYPERLINK("http://geochem.nrcan.gc.ca/cdogs/content/agp/agp01500_e.htm", "SO4 | NONE | IEC")</f>
        <v>SO4 | NONE | IEC</v>
      </c>
      <c r="G2544" s="1" t="str">
        <f>HYPERLINK("http://geochem.nrcan.gc.ca/cdogs/content/mth/mth01114_e.htm", "1114")</f>
        <v>1114</v>
      </c>
      <c r="H2544" s="1" t="str">
        <f>HYPERLINK("http://geochem.nrcan.gc.ca/cdogs/content/bdl/bdl210486_e.htm", "210486")</f>
        <v>210486</v>
      </c>
      <c r="I2544" s="1" t="str">
        <f>HYPERLINK("http://geochem.nrcan.gc.ca/cdogs/content/prj/prj210100_e.htm", "210100")</f>
        <v>210100</v>
      </c>
      <c r="J2544" s="1" t="str">
        <f>HYPERLINK("http://geochem.nrcan.gc.ca/cdogs/content/svy/svy210159_e.htm", "210159")</f>
        <v>210159</v>
      </c>
      <c r="L2544" t="s">
        <v>6007</v>
      </c>
      <c r="M2544">
        <v>9</v>
      </c>
      <c r="N2544" t="s">
        <v>6007</v>
      </c>
      <c r="O2544" t="s">
        <v>10848</v>
      </c>
      <c r="P2544" t="s">
        <v>10849</v>
      </c>
      <c r="Q2544" t="s">
        <v>10850</v>
      </c>
      <c r="R2544" t="s">
        <v>10851</v>
      </c>
      <c r="T2544" t="s">
        <v>25</v>
      </c>
    </row>
    <row r="2545" spans="1:20" x14ac:dyDescent="0.25">
      <c r="A2545">
        <v>44.953394400000001</v>
      </c>
      <c r="B2545">
        <v>-77.660323899999995</v>
      </c>
      <c r="C2545" s="1" t="str">
        <f>HYPERLINK("http://geochem.nrcan.gc.ca/cdogs/content/kwd/kwd020016_e.htm", "Fluid (lake)")</f>
        <v>Fluid (lake)</v>
      </c>
      <c r="D2545" s="1" t="str">
        <f>HYPERLINK("http://geochem.nrcan.gc.ca/cdogs/content/kwd/kwd080007_e.htm", "Untreated Water")</f>
        <v>Untreated Water</v>
      </c>
      <c r="E2545" s="1" t="str">
        <f>HYPERLINK("http://geochem.nrcan.gc.ca/cdogs/content/dgp/dgp00002_e.htm", "Total")</f>
        <v>Total</v>
      </c>
      <c r="F2545" s="1" t="str">
        <f>HYPERLINK("http://geochem.nrcan.gc.ca/cdogs/content/agp/agp01500_e.htm", "SO4 | NONE | IEC")</f>
        <v>SO4 | NONE | IEC</v>
      </c>
      <c r="G2545" s="1" t="str">
        <f>HYPERLINK("http://geochem.nrcan.gc.ca/cdogs/content/mth/mth01114_e.htm", "1114")</f>
        <v>1114</v>
      </c>
      <c r="H2545" s="1" t="str">
        <f>HYPERLINK("http://geochem.nrcan.gc.ca/cdogs/content/bdl/bdl210486_e.htm", "210486")</f>
        <v>210486</v>
      </c>
      <c r="I2545" s="1" t="str">
        <f>HYPERLINK("http://geochem.nrcan.gc.ca/cdogs/content/prj/prj210100_e.htm", "210100")</f>
        <v>210100</v>
      </c>
      <c r="J2545" s="1" t="str">
        <f>HYPERLINK("http://geochem.nrcan.gc.ca/cdogs/content/svy/svy210159_e.htm", "210159")</f>
        <v>210159</v>
      </c>
      <c r="L2545" t="s">
        <v>7022</v>
      </c>
      <c r="M2545">
        <v>4.5999999999999996</v>
      </c>
      <c r="N2545" t="s">
        <v>7022</v>
      </c>
      <c r="O2545" t="s">
        <v>10852</v>
      </c>
      <c r="P2545" t="s">
        <v>10853</v>
      </c>
      <c r="Q2545" t="s">
        <v>10854</v>
      </c>
      <c r="R2545" t="s">
        <v>10855</v>
      </c>
      <c r="T2545" t="s">
        <v>25</v>
      </c>
    </row>
    <row r="2546" spans="1:20" x14ac:dyDescent="0.25">
      <c r="A2546">
        <v>44.944741999999998</v>
      </c>
      <c r="B2546">
        <v>-77.614810800000001</v>
      </c>
      <c r="C2546" s="1" t="str">
        <f>HYPERLINK("http://geochem.nrcan.gc.ca/cdogs/content/kwd/kwd020016_e.htm", "Fluid (lake)")</f>
        <v>Fluid (lake)</v>
      </c>
      <c r="D2546" s="1" t="str">
        <f>HYPERLINK("http://geochem.nrcan.gc.ca/cdogs/content/kwd/kwd080007_e.htm", "Untreated Water")</f>
        <v>Untreated Water</v>
      </c>
      <c r="E2546" s="1" t="str">
        <f>HYPERLINK("http://geochem.nrcan.gc.ca/cdogs/content/dgp/dgp00002_e.htm", "Total")</f>
        <v>Total</v>
      </c>
      <c r="F2546" s="1" t="str">
        <f>HYPERLINK("http://geochem.nrcan.gc.ca/cdogs/content/agp/agp01500_e.htm", "SO4 | NONE | IEC")</f>
        <v>SO4 | NONE | IEC</v>
      </c>
      <c r="G2546" s="1" t="str">
        <f>HYPERLINK("http://geochem.nrcan.gc.ca/cdogs/content/mth/mth01114_e.htm", "1114")</f>
        <v>1114</v>
      </c>
      <c r="H2546" s="1" t="str">
        <f>HYPERLINK("http://geochem.nrcan.gc.ca/cdogs/content/bdl/bdl210486_e.htm", "210486")</f>
        <v>210486</v>
      </c>
      <c r="I2546" s="1" t="str">
        <f>HYPERLINK("http://geochem.nrcan.gc.ca/cdogs/content/prj/prj210100_e.htm", "210100")</f>
        <v>210100</v>
      </c>
      <c r="J2546" s="1" t="str">
        <f>HYPERLINK("http://geochem.nrcan.gc.ca/cdogs/content/svy/svy210159_e.htm", "210159")</f>
        <v>210159</v>
      </c>
      <c r="L2546" t="s">
        <v>189</v>
      </c>
      <c r="M2546">
        <v>7.8</v>
      </c>
      <c r="N2546" t="s">
        <v>189</v>
      </c>
      <c r="O2546" t="s">
        <v>10856</v>
      </c>
      <c r="P2546" t="s">
        <v>10857</v>
      </c>
      <c r="Q2546" t="s">
        <v>10858</v>
      </c>
      <c r="R2546" t="s">
        <v>10859</v>
      </c>
      <c r="T2546" t="s">
        <v>25</v>
      </c>
    </row>
    <row r="2547" spans="1:20" x14ac:dyDescent="0.25">
      <c r="A2547">
        <v>44.940371300000002</v>
      </c>
      <c r="B2547">
        <v>-77.575028799999998</v>
      </c>
      <c r="C2547" s="1" t="str">
        <f>HYPERLINK("http://geochem.nrcan.gc.ca/cdogs/content/kwd/kwd020016_e.htm", "Fluid (lake)")</f>
        <v>Fluid (lake)</v>
      </c>
      <c r="D2547" s="1" t="str">
        <f>HYPERLINK("http://geochem.nrcan.gc.ca/cdogs/content/kwd/kwd080007_e.htm", "Untreated Water")</f>
        <v>Untreated Water</v>
      </c>
      <c r="E2547" s="1" t="str">
        <f>HYPERLINK("http://geochem.nrcan.gc.ca/cdogs/content/dgp/dgp00002_e.htm", "Total")</f>
        <v>Total</v>
      </c>
      <c r="F2547" s="1" t="str">
        <f>HYPERLINK("http://geochem.nrcan.gc.ca/cdogs/content/agp/agp01500_e.htm", "SO4 | NONE | IEC")</f>
        <v>SO4 | NONE | IEC</v>
      </c>
      <c r="G2547" s="1" t="str">
        <f>HYPERLINK("http://geochem.nrcan.gc.ca/cdogs/content/mth/mth01114_e.htm", "1114")</f>
        <v>1114</v>
      </c>
      <c r="H2547" s="1" t="str">
        <f>HYPERLINK("http://geochem.nrcan.gc.ca/cdogs/content/bdl/bdl210486_e.htm", "210486")</f>
        <v>210486</v>
      </c>
      <c r="I2547" s="1" t="str">
        <f>HYPERLINK("http://geochem.nrcan.gc.ca/cdogs/content/prj/prj210100_e.htm", "210100")</f>
        <v>210100</v>
      </c>
      <c r="J2547" s="1" t="str">
        <f>HYPERLINK("http://geochem.nrcan.gc.ca/cdogs/content/svy/svy210159_e.htm", "210159")</f>
        <v>210159</v>
      </c>
      <c r="L2547" t="s">
        <v>5609</v>
      </c>
      <c r="M2547">
        <v>10.8</v>
      </c>
      <c r="N2547" t="s">
        <v>5609</v>
      </c>
      <c r="O2547" t="s">
        <v>10860</v>
      </c>
      <c r="P2547" t="s">
        <v>10861</v>
      </c>
      <c r="Q2547" t="s">
        <v>10862</v>
      </c>
      <c r="R2547" t="s">
        <v>10863</v>
      </c>
      <c r="T2547" t="s">
        <v>25</v>
      </c>
    </row>
    <row r="2548" spans="1:20" x14ac:dyDescent="0.25">
      <c r="A2548">
        <v>44.940371300000002</v>
      </c>
      <c r="B2548">
        <v>-77.575028799999998</v>
      </c>
      <c r="C2548" s="1" t="str">
        <f>HYPERLINK("http://geochem.nrcan.gc.ca/cdogs/content/kwd/kwd020016_e.htm", "Fluid (lake)")</f>
        <v>Fluid (lake)</v>
      </c>
      <c r="D2548" s="1" t="str">
        <f>HYPERLINK("http://geochem.nrcan.gc.ca/cdogs/content/kwd/kwd080007_e.htm", "Untreated Water")</f>
        <v>Untreated Water</v>
      </c>
      <c r="E2548" s="1" t="str">
        <f>HYPERLINK("http://geochem.nrcan.gc.ca/cdogs/content/dgp/dgp00002_e.htm", "Total")</f>
        <v>Total</v>
      </c>
      <c r="F2548" s="1" t="str">
        <f>HYPERLINK("http://geochem.nrcan.gc.ca/cdogs/content/agp/agp01500_e.htm", "SO4 | NONE | IEC")</f>
        <v>SO4 | NONE | IEC</v>
      </c>
      <c r="G2548" s="1" t="str">
        <f>HYPERLINK("http://geochem.nrcan.gc.ca/cdogs/content/mth/mth01114_e.htm", "1114")</f>
        <v>1114</v>
      </c>
      <c r="H2548" s="1" t="str">
        <f>HYPERLINK("http://geochem.nrcan.gc.ca/cdogs/content/bdl/bdl210486_e.htm", "210486")</f>
        <v>210486</v>
      </c>
      <c r="I2548" s="1" t="str">
        <f>HYPERLINK("http://geochem.nrcan.gc.ca/cdogs/content/prj/prj210100_e.htm", "210100")</f>
        <v>210100</v>
      </c>
      <c r="J2548" s="1" t="str">
        <f>HYPERLINK("http://geochem.nrcan.gc.ca/cdogs/content/svy/svy210159_e.htm", "210159")</f>
        <v>210159</v>
      </c>
      <c r="L2548" t="s">
        <v>5609</v>
      </c>
      <c r="M2548">
        <v>10.8</v>
      </c>
      <c r="N2548" t="s">
        <v>5609</v>
      </c>
      <c r="O2548" t="s">
        <v>10860</v>
      </c>
      <c r="P2548" t="s">
        <v>10864</v>
      </c>
      <c r="Q2548" t="s">
        <v>10865</v>
      </c>
      <c r="R2548" t="s">
        <v>10866</v>
      </c>
      <c r="T2548" t="s">
        <v>25</v>
      </c>
    </row>
    <row r="2549" spans="1:20" x14ac:dyDescent="0.25">
      <c r="A2549">
        <v>44.904144100000003</v>
      </c>
      <c r="B2549">
        <v>-77.5946268</v>
      </c>
      <c r="C2549" s="1" t="str">
        <f>HYPERLINK("http://geochem.nrcan.gc.ca/cdogs/content/kwd/kwd020016_e.htm", "Fluid (lake)")</f>
        <v>Fluid (lake)</v>
      </c>
      <c r="D2549" s="1" t="str">
        <f>HYPERLINK("http://geochem.nrcan.gc.ca/cdogs/content/kwd/kwd080007_e.htm", "Untreated Water")</f>
        <v>Untreated Water</v>
      </c>
      <c r="E2549" s="1" t="str">
        <f>HYPERLINK("http://geochem.nrcan.gc.ca/cdogs/content/dgp/dgp00002_e.htm", "Total")</f>
        <v>Total</v>
      </c>
      <c r="F2549" s="1" t="str">
        <f>HYPERLINK("http://geochem.nrcan.gc.ca/cdogs/content/agp/agp01500_e.htm", "SO4 | NONE | IEC")</f>
        <v>SO4 | NONE | IEC</v>
      </c>
      <c r="G2549" s="1" t="str">
        <f>HYPERLINK("http://geochem.nrcan.gc.ca/cdogs/content/mth/mth01114_e.htm", "1114")</f>
        <v>1114</v>
      </c>
      <c r="H2549" s="1" t="str">
        <f>HYPERLINK("http://geochem.nrcan.gc.ca/cdogs/content/bdl/bdl210486_e.htm", "210486")</f>
        <v>210486</v>
      </c>
      <c r="I2549" s="1" t="str">
        <f>HYPERLINK("http://geochem.nrcan.gc.ca/cdogs/content/prj/prj210100_e.htm", "210100")</f>
        <v>210100</v>
      </c>
      <c r="J2549" s="1" t="str">
        <f>HYPERLINK("http://geochem.nrcan.gc.ca/cdogs/content/svy/svy210159_e.htm", "210159")</f>
        <v>210159</v>
      </c>
      <c r="L2549" t="s">
        <v>537</v>
      </c>
      <c r="M2549">
        <v>9.6999999999999993</v>
      </c>
      <c r="N2549" t="s">
        <v>537</v>
      </c>
      <c r="O2549" t="s">
        <v>10867</v>
      </c>
      <c r="P2549" t="s">
        <v>10868</v>
      </c>
      <c r="Q2549" t="s">
        <v>10869</v>
      </c>
      <c r="R2549" t="s">
        <v>10870</v>
      </c>
      <c r="T2549" t="s">
        <v>25</v>
      </c>
    </row>
    <row r="2550" spans="1:20" x14ac:dyDescent="0.25">
      <c r="A2550">
        <v>44.896782799999997</v>
      </c>
      <c r="B2550">
        <v>-77.629922699999995</v>
      </c>
      <c r="C2550" s="1" t="str">
        <f>HYPERLINK("http://geochem.nrcan.gc.ca/cdogs/content/kwd/kwd020016_e.htm", "Fluid (lake)")</f>
        <v>Fluid (lake)</v>
      </c>
      <c r="D2550" s="1" t="str">
        <f>HYPERLINK("http://geochem.nrcan.gc.ca/cdogs/content/kwd/kwd080007_e.htm", "Untreated Water")</f>
        <v>Untreated Water</v>
      </c>
      <c r="E2550" s="1" t="str">
        <f>HYPERLINK("http://geochem.nrcan.gc.ca/cdogs/content/dgp/dgp00002_e.htm", "Total")</f>
        <v>Total</v>
      </c>
      <c r="F2550" s="1" t="str">
        <f>HYPERLINK("http://geochem.nrcan.gc.ca/cdogs/content/agp/agp01500_e.htm", "SO4 | NONE | IEC")</f>
        <v>SO4 | NONE | IEC</v>
      </c>
      <c r="G2550" s="1" t="str">
        <f>HYPERLINK("http://geochem.nrcan.gc.ca/cdogs/content/mth/mth01114_e.htm", "1114")</f>
        <v>1114</v>
      </c>
      <c r="H2550" s="1" t="str">
        <f>HYPERLINK("http://geochem.nrcan.gc.ca/cdogs/content/bdl/bdl210486_e.htm", "210486")</f>
        <v>210486</v>
      </c>
      <c r="I2550" s="1" t="str">
        <f>HYPERLINK("http://geochem.nrcan.gc.ca/cdogs/content/prj/prj210100_e.htm", "210100")</f>
        <v>210100</v>
      </c>
      <c r="J2550" s="1" t="str">
        <f>HYPERLINK("http://geochem.nrcan.gc.ca/cdogs/content/svy/svy210159_e.htm", "210159")</f>
        <v>210159</v>
      </c>
      <c r="L2550" t="s">
        <v>537</v>
      </c>
      <c r="M2550">
        <v>9.6999999999999993</v>
      </c>
      <c r="N2550" t="s">
        <v>537</v>
      </c>
      <c r="O2550" t="s">
        <v>10871</v>
      </c>
      <c r="P2550" t="s">
        <v>10872</v>
      </c>
      <c r="Q2550" t="s">
        <v>10873</v>
      </c>
      <c r="R2550" t="s">
        <v>10874</v>
      </c>
      <c r="T2550" t="s">
        <v>25</v>
      </c>
    </row>
    <row r="2551" spans="1:20" x14ac:dyDescent="0.25">
      <c r="A2551">
        <v>44.880320900000001</v>
      </c>
      <c r="B2551">
        <v>-77.640706800000004</v>
      </c>
      <c r="C2551" s="1" t="str">
        <f>HYPERLINK("http://geochem.nrcan.gc.ca/cdogs/content/kwd/kwd020016_e.htm", "Fluid (lake)")</f>
        <v>Fluid (lake)</v>
      </c>
      <c r="D2551" s="1" t="str">
        <f>HYPERLINK("http://geochem.nrcan.gc.ca/cdogs/content/kwd/kwd080007_e.htm", "Untreated Water")</f>
        <v>Untreated Water</v>
      </c>
      <c r="E2551" s="1" t="str">
        <f>HYPERLINK("http://geochem.nrcan.gc.ca/cdogs/content/dgp/dgp00002_e.htm", "Total")</f>
        <v>Total</v>
      </c>
      <c r="F2551" s="1" t="str">
        <f>HYPERLINK("http://geochem.nrcan.gc.ca/cdogs/content/agp/agp01500_e.htm", "SO4 | NONE | IEC")</f>
        <v>SO4 | NONE | IEC</v>
      </c>
      <c r="G2551" s="1" t="str">
        <f>HYPERLINK("http://geochem.nrcan.gc.ca/cdogs/content/mth/mth01114_e.htm", "1114")</f>
        <v>1114</v>
      </c>
      <c r="H2551" s="1" t="str">
        <f>HYPERLINK("http://geochem.nrcan.gc.ca/cdogs/content/bdl/bdl210486_e.htm", "210486")</f>
        <v>210486</v>
      </c>
      <c r="I2551" s="1" t="str">
        <f>HYPERLINK("http://geochem.nrcan.gc.ca/cdogs/content/prj/prj210100_e.htm", "210100")</f>
        <v>210100</v>
      </c>
      <c r="J2551" s="1" t="str">
        <f>HYPERLINK("http://geochem.nrcan.gc.ca/cdogs/content/svy/svy210159_e.htm", "210159")</f>
        <v>210159</v>
      </c>
      <c r="L2551" t="s">
        <v>5711</v>
      </c>
      <c r="M2551">
        <v>9.6</v>
      </c>
      <c r="N2551" t="s">
        <v>5711</v>
      </c>
      <c r="O2551" t="s">
        <v>10875</v>
      </c>
      <c r="P2551" t="s">
        <v>10876</v>
      </c>
      <c r="Q2551" t="s">
        <v>10877</v>
      </c>
      <c r="R2551" t="s">
        <v>10878</v>
      </c>
      <c r="T2551" t="s">
        <v>25</v>
      </c>
    </row>
    <row r="2552" spans="1:20" x14ac:dyDescent="0.25">
      <c r="A2552">
        <v>44.913375899999998</v>
      </c>
      <c r="B2552">
        <v>-77.665139300000007</v>
      </c>
      <c r="C2552" s="1" t="str">
        <f>HYPERLINK("http://geochem.nrcan.gc.ca/cdogs/content/kwd/kwd020016_e.htm", "Fluid (lake)")</f>
        <v>Fluid (lake)</v>
      </c>
      <c r="D2552" s="1" t="str">
        <f>HYPERLINK("http://geochem.nrcan.gc.ca/cdogs/content/kwd/kwd080007_e.htm", "Untreated Water")</f>
        <v>Untreated Water</v>
      </c>
      <c r="E2552" s="1" t="str">
        <f>HYPERLINK("http://geochem.nrcan.gc.ca/cdogs/content/dgp/dgp00002_e.htm", "Total")</f>
        <v>Total</v>
      </c>
      <c r="F2552" s="1" t="str">
        <f>HYPERLINK("http://geochem.nrcan.gc.ca/cdogs/content/agp/agp01500_e.htm", "SO4 | NONE | IEC")</f>
        <v>SO4 | NONE | IEC</v>
      </c>
      <c r="G2552" s="1" t="str">
        <f>HYPERLINK("http://geochem.nrcan.gc.ca/cdogs/content/mth/mth01114_e.htm", "1114")</f>
        <v>1114</v>
      </c>
      <c r="H2552" s="1" t="str">
        <f>HYPERLINK("http://geochem.nrcan.gc.ca/cdogs/content/bdl/bdl210486_e.htm", "210486")</f>
        <v>210486</v>
      </c>
      <c r="I2552" s="1" t="str">
        <f>HYPERLINK("http://geochem.nrcan.gc.ca/cdogs/content/prj/prj210100_e.htm", "210100")</f>
        <v>210100</v>
      </c>
      <c r="J2552" s="1" t="str">
        <f>HYPERLINK("http://geochem.nrcan.gc.ca/cdogs/content/svy/svy210159_e.htm", "210159")</f>
        <v>210159</v>
      </c>
      <c r="L2552" t="s">
        <v>409</v>
      </c>
      <c r="M2552">
        <v>8.1999999999999993</v>
      </c>
      <c r="N2552" t="s">
        <v>409</v>
      </c>
      <c r="O2552" t="s">
        <v>10879</v>
      </c>
      <c r="P2552" t="s">
        <v>10880</v>
      </c>
      <c r="Q2552" t="s">
        <v>10881</v>
      </c>
      <c r="R2552" t="s">
        <v>10882</v>
      </c>
      <c r="T2552" t="s">
        <v>25</v>
      </c>
    </row>
    <row r="2553" spans="1:20" x14ac:dyDescent="0.25">
      <c r="A2553">
        <v>44.924275799999997</v>
      </c>
      <c r="B2553">
        <v>-77.697017700000004</v>
      </c>
      <c r="C2553" s="1" t="str">
        <f>HYPERLINK("http://geochem.nrcan.gc.ca/cdogs/content/kwd/kwd020016_e.htm", "Fluid (lake)")</f>
        <v>Fluid (lake)</v>
      </c>
      <c r="D2553" s="1" t="str">
        <f>HYPERLINK("http://geochem.nrcan.gc.ca/cdogs/content/kwd/kwd080007_e.htm", "Untreated Water")</f>
        <v>Untreated Water</v>
      </c>
      <c r="E2553" s="1" t="str">
        <f>HYPERLINK("http://geochem.nrcan.gc.ca/cdogs/content/dgp/dgp00002_e.htm", "Total")</f>
        <v>Total</v>
      </c>
      <c r="F2553" s="1" t="str">
        <f>HYPERLINK("http://geochem.nrcan.gc.ca/cdogs/content/agp/agp01500_e.htm", "SO4 | NONE | IEC")</f>
        <v>SO4 | NONE | IEC</v>
      </c>
      <c r="G2553" s="1" t="str">
        <f>HYPERLINK("http://geochem.nrcan.gc.ca/cdogs/content/mth/mth01114_e.htm", "1114")</f>
        <v>1114</v>
      </c>
      <c r="H2553" s="1" t="str">
        <f>HYPERLINK("http://geochem.nrcan.gc.ca/cdogs/content/bdl/bdl210486_e.htm", "210486")</f>
        <v>210486</v>
      </c>
      <c r="I2553" s="1" t="str">
        <f>HYPERLINK("http://geochem.nrcan.gc.ca/cdogs/content/prj/prj210100_e.htm", "210100")</f>
        <v>210100</v>
      </c>
      <c r="J2553" s="1" t="str">
        <f>HYPERLINK("http://geochem.nrcan.gc.ca/cdogs/content/svy/svy210159_e.htm", "210159")</f>
        <v>210159</v>
      </c>
      <c r="L2553" t="s">
        <v>976</v>
      </c>
      <c r="M2553">
        <v>4.8</v>
      </c>
      <c r="N2553" t="s">
        <v>976</v>
      </c>
      <c r="O2553" t="s">
        <v>10883</v>
      </c>
      <c r="P2553" t="s">
        <v>10884</v>
      </c>
      <c r="Q2553" t="s">
        <v>10885</v>
      </c>
      <c r="R2553" t="s">
        <v>10886</v>
      </c>
      <c r="T2553" t="s">
        <v>25</v>
      </c>
    </row>
    <row r="2554" spans="1:20" x14ac:dyDescent="0.25">
      <c r="A2554">
        <v>44.929618699999999</v>
      </c>
      <c r="B2554">
        <v>-77.719204000000005</v>
      </c>
      <c r="C2554" s="1" t="str">
        <f>HYPERLINK("http://geochem.nrcan.gc.ca/cdogs/content/kwd/kwd020016_e.htm", "Fluid (lake)")</f>
        <v>Fluid (lake)</v>
      </c>
      <c r="D2554" s="1" t="str">
        <f>HYPERLINK("http://geochem.nrcan.gc.ca/cdogs/content/kwd/kwd080007_e.htm", "Untreated Water")</f>
        <v>Untreated Water</v>
      </c>
      <c r="E2554" s="1" t="str">
        <f>HYPERLINK("http://geochem.nrcan.gc.ca/cdogs/content/dgp/dgp00002_e.htm", "Total")</f>
        <v>Total</v>
      </c>
      <c r="F2554" s="1" t="str">
        <f>HYPERLINK("http://geochem.nrcan.gc.ca/cdogs/content/agp/agp01500_e.htm", "SO4 | NONE | IEC")</f>
        <v>SO4 | NONE | IEC</v>
      </c>
      <c r="G2554" s="1" t="str">
        <f>HYPERLINK("http://geochem.nrcan.gc.ca/cdogs/content/mth/mth01114_e.htm", "1114")</f>
        <v>1114</v>
      </c>
      <c r="H2554" s="1" t="str">
        <f>HYPERLINK("http://geochem.nrcan.gc.ca/cdogs/content/bdl/bdl210486_e.htm", "210486")</f>
        <v>210486</v>
      </c>
      <c r="I2554" s="1" t="str">
        <f>HYPERLINK("http://geochem.nrcan.gc.ca/cdogs/content/prj/prj210100_e.htm", "210100")</f>
        <v>210100</v>
      </c>
      <c r="J2554" s="1" t="str">
        <f>HYPERLINK("http://geochem.nrcan.gc.ca/cdogs/content/svy/svy210159_e.htm", "210159")</f>
        <v>210159</v>
      </c>
      <c r="L2554" t="s">
        <v>6007</v>
      </c>
      <c r="M2554">
        <v>9</v>
      </c>
      <c r="N2554" t="s">
        <v>6007</v>
      </c>
      <c r="O2554" t="s">
        <v>10887</v>
      </c>
      <c r="P2554" t="s">
        <v>10888</v>
      </c>
      <c r="Q2554" t="s">
        <v>10889</v>
      </c>
      <c r="R2554" t="s">
        <v>10890</v>
      </c>
      <c r="T2554" t="s">
        <v>25</v>
      </c>
    </row>
    <row r="2555" spans="1:20" x14ac:dyDescent="0.25">
      <c r="A2555">
        <v>44.911444299999999</v>
      </c>
      <c r="B2555">
        <v>-77.7233248</v>
      </c>
      <c r="C2555" s="1" t="str">
        <f>HYPERLINK("http://geochem.nrcan.gc.ca/cdogs/content/kwd/kwd020016_e.htm", "Fluid (lake)")</f>
        <v>Fluid (lake)</v>
      </c>
      <c r="D2555" s="1" t="str">
        <f>HYPERLINK("http://geochem.nrcan.gc.ca/cdogs/content/kwd/kwd080007_e.htm", "Untreated Water")</f>
        <v>Untreated Water</v>
      </c>
      <c r="E2555" s="1" t="str">
        <f>HYPERLINK("http://geochem.nrcan.gc.ca/cdogs/content/dgp/dgp00002_e.htm", "Total")</f>
        <v>Total</v>
      </c>
      <c r="F2555" s="1" t="str">
        <f>HYPERLINK("http://geochem.nrcan.gc.ca/cdogs/content/agp/agp01500_e.htm", "SO4 | NONE | IEC")</f>
        <v>SO4 | NONE | IEC</v>
      </c>
      <c r="G2555" s="1" t="str">
        <f>HYPERLINK("http://geochem.nrcan.gc.ca/cdogs/content/mth/mth01114_e.htm", "1114")</f>
        <v>1114</v>
      </c>
      <c r="H2555" s="1" t="str">
        <f>HYPERLINK("http://geochem.nrcan.gc.ca/cdogs/content/bdl/bdl210486_e.htm", "210486")</f>
        <v>210486</v>
      </c>
      <c r="I2555" s="1" t="str">
        <f>HYPERLINK("http://geochem.nrcan.gc.ca/cdogs/content/prj/prj210100_e.htm", "210100")</f>
        <v>210100</v>
      </c>
      <c r="J2555" s="1" t="str">
        <f>HYPERLINK("http://geochem.nrcan.gc.ca/cdogs/content/svy/svy210159_e.htm", "210159")</f>
        <v>210159</v>
      </c>
      <c r="L2555" t="s">
        <v>669</v>
      </c>
      <c r="M2555">
        <v>8.9</v>
      </c>
      <c r="N2555" t="s">
        <v>669</v>
      </c>
      <c r="O2555" t="s">
        <v>10891</v>
      </c>
      <c r="P2555" t="s">
        <v>10892</v>
      </c>
      <c r="Q2555" t="s">
        <v>10893</v>
      </c>
      <c r="R2555" t="s">
        <v>10894</v>
      </c>
      <c r="T2555" t="s">
        <v>25</v>
      </c>
    </row>
    <row r="2556" spans="1:20" x14ac:dyDescent="0.25">
      <c r="A2556">
        <v>44.915075600000002</v>
      </c>
      <c r="B2556">
        <v>-77.759527700000007</v>
      </c>
      <c r="C2556" s="1" t="str">
        <f>HYPERLINK("http://geochem.nrcan.gc.ca/cdogs/content/kwd/kwd020016_e.htm", "Fluid (lake)")</f>
        <v>Fluid (lake)</v>
      </c>
      <c r="D2556" s="1" t="str">
        <f>HYPERLINK("http://geochem.nrcan.gc.ca/cdogs/content/kwd/kwd080007_e.htm", "Untreated Water")</f>
        <v>Untreated Water</v>
      </c>
      <c r="E2556" s="1" t="str">
        <f>HYPERLINK("http://geochem.nrcan.gc.ca/cdogs/content/dgp/dgp00002_e.htm", "Total")</f>
        <v>Total</v>
      </c>
      <c r="F2556" s="1" t="str">
        <f>HYPERLINK("http://geochem.nrcan.gc.ca/cdogs/content/agp/agp01500_e.htm", "SO4 | NONE | IEC")</f>
        <v>SO4 | NONE | IEC</v>
      </c>
      <c r="G2556" s="1" t="str">
        <f>HYPERLINK("http://geochem.nrcan.gc.ca/cdogs/content/mth/mth01114_e.htm", "1114")</f>
        <v>1114</v>
      </c>
      <c r="H2556" s="1" t="str">
        <f>HYPERLINK("http://geochem.nrcan.gc.ca/cdogs/content/bdl/bdl210486_e.htm", "210486")</f>
        <v>210486</v>
      </c>
      <c r="I2556" s="1" t="str">
        <f>HYPERLINK("http://geochem.nrcan.gc.ca/cdogs/content/prj/prj210100_e.htm", "210100")</f>
        <v>210100</v>
      </c>
      <c r="J2556" s="1" t="str">
        <f>HYPERLINK("http://geochem.nrcan.gc.ca/cdogs/content/svy/svy210159_e.htm", "210159")</f>
        <v>210159</v>
      </c>
      <c r="L2556" t="s">
        <v>2689</v>
      </c>
      <c r="M2556">
        <v>2.8</v>
      </c>
      <c r="N2556" t="s">
        <v>2689</v>
      </c>
      <c r="O2556" t="s">
        <v>10895</v>
      </c>
      <c r="P2556" t="s">
        <v>10896</v>
      </c>
      <c r="Q2556" t="s">
        <v>10897</v>
      </c>
      <c r="R2556" t="s">
        <v>10898</v>
      </c>
      <c r="T2556" t="s">
        <v>25</v>
      </c>
    </row>
    <row r="2557" spans="1:20" x14ac:dyDescent="0.25">
      <c r="A2557">
        <v>44.919348100000001</v>
      </c>
      <c r="B2557">
        <v>-77.788189599999995</v>
      </c>
      <c r="C2557" s="1" t="str">
        <f>HYPERLINK("http://geochem.nrcan.gc.ca/cdogs/content/kwd/kwd020016_e.htm", "Fluid (lake)")</f>
        <v>Fluid (lake)</v>
      </c>
      <c r="D2557" s="1" t="str">
        <f>HYPERLINK("http://geochem.nrcan.gc.ca/cdogs/content/kwd/kwd080007_e.htm", "Untreated Water")</f>
        <v>Untreated Water</v>
      </c>
      <c r="E2557" s="1" t="str">
        <f>HYPERLINK("http://geochem.nrcan.gc.ca/cdogs/content/dgp/dgp00002_e.htm", "Total")</f>
        <v>Total</v>
      </c>
      <c r="F2557" s="1" t="str">
        <f>HYPERLINK("http://geochem.nrcan.gc.ca/cdogs/content/agp/agp01500_e.htm", "SO4 | NONE | IEC")</f>
        <v>SO4 | NONE | IEC</v>
      </c>
      <c r="G2557" s="1" t="str">
        <f>HYPERLINK("http://geochem.nrcan.gc.ca/cdogs/content/mth/mth01114_e.htm", "1114")</f>
        <v>1114</v>
      </c>
      <c r="H2557" s="1" t="str">
        <f>HYPERLINK("http://geochem.nrcan.gc.ca/cdogs/content/bdl/bdl210486_e.htm", "210486")</f>
        <v>210486</v>
      </c>
      <c r="I2557" s="1" t="str">
        <f>HYPERLINK("http://geochem.nrcan.gc.ca/cdogs/content/prj/prj210100_e.htm", "210100")</f>
        <v>210100</v>
      </c>
      <c r="J2557" s="1" t="str">
        <f>HYPERLINK("http://geochem.nrcan.gc.ca/cdogs/content/svy/svy210159_e.htm", "210159")</f>
        <v>210159</v>
      </c>
      <c r="L2557" t="s">
        <v>2246</v>
      </c>
      <c r="M2557">
        <v>8.5</v>
      </c>
      <c r="N2557" t="s">
        <v>2246</v>
      </c>
      <c r="O2557" t="s">
        <v>10899</v>
      </c>
      <c r="P2557" t="s">
        <v>10900</v>
      </c>
      <c r="Q2557" t="s">
        <v>10901</v>
      </c>
      <c r="R2557" t="s">
        <v>10902</v>
      </c>
      <c r="T2557" t="s">
        <v>25</v>
      </c>
    </row>
    <row r="2558" spans="1:20" x14ac:dyDescent="0.25">
      <c r="A2558">
        <v>44.878022199999997</v>
      </c>
      <c r="B2558">
        <v>-77.740877299999994</v>
      </c>
      <c r="C2558" s="1" t="str">
        <f>HYPERLINK("http://geochem.nrcan.gc.ca/cdogs/content/kwd/kwd020016_e.htm", "Fluid (lake)")</f>
        <v>Fluid (lake)</v>
      </c>
      <c r="D2558" s="1" t="str">
        <f>HYPERLINK("http://geochem.nrcan.gc.ca/cdogs/content/kwd/kwd080007_e.htm", "Untreated Water")</f>
        <v>Untreated Water</v>
      </c>
      <c r="E2558" s="1" t="str">
        <f>HYPERLINK("http://geochem.nrcan.gc.ca/cdogs/content/dgp/dgp00002_e.htm", "Total")</f>
        <v>Total</v>
      </c>
      <c r="F2558" s="1" t="str">
        <f>HYPERLINK("http://geochem.nrcan.gc.ca/cdogs/content/agp/agp01500_e.htm", "SO4 | NONE | IEC")</f>
        <v>SO4 | NONE | IEC</v>
      </c>
      <c r="G2558" s="1" t="str">
        <f>HYPERLINK("http://geochem.nrcan.gc.ca/cdogs/content/mth/mth01114_e.htm", "1114")</f>
        <v>1114</v>
      </c>
      <c r="H2558" s="1" t="str">
        <f>HYPERLINK("http://geochem.nrcan.gc.ca/cdogs/content/bdl/bdl210486_e.htm", "210486")</f>
        <v>210486</v>
      </c>
      <c r="I2558" s="1" t="str">
        <f>HYPERLINK("http://geochem.nrcan.gc.ca/cdogs/content/prj/prj210100_e.htm", "210100")</f>
        <v>210100</v>
      </c>
      <c r="J2558" s="1" t="str">
        <f>HYPERLINK("http://geochem.nrcan.gc.ca/cdogs/content/svy/svy210159_e.htm", "210159")</f>
        <v>210159</v>
      </c>
      <c r="L2558" t="s">
        <v>5473</v>
      </c>
      <c r="M2558">
        <v>7.2</v>
      </c>
      <c r="N2558" t="s">
        <v>5473</v>
      </c>
      <c r="O2558" t="s">
        <v>10903</v>
      </c>
      <c r="P2558" t="s">
        <v>10904</v>
      </c>
      <c r="Q2558" t="s">
        <v>10905</v>
      </c>
      <c r="R2558" t="s">
        <v>10906</v>
      </c>
      <c r="T2558" t="s">
        <v>25</v>
      </c>
    </row>
    <row r="2559" spans="1:20" x14ac:dyDescent="0.25">
      <c r="C2559" t="s">
        <v>4746</v>
      </c>
      <c r="D2559" t="s">
        <v>4747</v>
      </c>
      <c r="E2559" s="1" t="str">
        <f>HYPERLINK("http://geochem.nrcan.gc.ca/cdogs/content/dgp/dgp00002_e.htm", "Total")</f>
        <v>Total</v>
      </c>
      <c r="F2559" s="1" t="str">
        <f>HYPERLINK("http://geochem.nrcan.gc.ca/cdogs/content/agp/agp01500_e.htm", "SO4 | NONE | IEC")</f>
        <v>SO4 | NONE | IEC</v>
      </c>
      <c r="G2559" s="1" t="str">
        <f>HYPERLINK("http://geochem.nrcan.gc.ca/cdogs/content/mth/mth01114_e.htm", "1114")</f>
        <v>1114</v>
      </c>
      <c r="H2559" s="1" t="str">
        <f>HYPERLINK("http://geochem.nrcan.gc.ca/cdogs/content/bdl/bdl210486_e.htm", "210486")</f>
        <v>210486</v>
      </c>
      <c r="L2559" t="s">
        <v>786</v>
      </c>
      <c r="M2559">
        <v>8.8000000000000007</v>
      </c>
      <c r="N2559">
        <v>8.8000000000000007</v>
      </c>
      <c r="Q2559" t="s">
        <v>10907</v>
      </c>
      <c r="R2559" t="s">
        <v>10908</v>
      </c>
      <c r="T2559">
        <v>0</v>
      </c>
    </row>
    <row r="2560" spans="1:20" x14ac:dyDescent="0.25">
      <c r="A2560">
        <v>44.836358799999999</v>
      </c>
      <c r="B2560">
        <v>-77.768163999999999</v>
      </c>
      <c r="C2560" s="1" t="str">
        <f>HYPERLINK("http://geochem.nrcan.gc.ca/cdogs/content/kwd/kwd020016_e.htm", "Fluid (lake)")</f>
        <v>Fluid (lake)</v>
      </c>
      <c r="D2560" s="1" t="str">
        <f>HYPERLINK("http://geochem.nrcan.gc.ca/cdogs/content/kwd/kwd080007_e.htm", "Untreated Water")</f>
        <v>Untreated Water</v>
      </c>
      <c r="E2560" s="1" t="str">
        <f>HYPERLINK("http://geochem.nrcan.gc.ca/cdogs/content/dgp/dgp00002_e.htm", "Total")</f>
        <v>Total</v>
      </c>
      <c r="F2560" s="1" t="str">
        <f>HYPERLINK("http://geochem.nrcan.gc.ca/cdogs/content/agp/agp01500_e.htm", "SO4 | NONE | IEC")</f>
        <v>SO4 | NONE | IEC</v>
      </c>
      <c r="G2560" s="1" t="str">
        <f>HYPERLINK("http://geochem.nrcan.gc.ca/cdogs/content/mth/mth01114_e.htm", "1114")</f>
        <v>1114</v>
      </c>
      <c r="H2560" s="1" t="str">
        <f>HYPERLINK("http://geochem.nrcan.gc.ca/cdogs/content/bdl/bdl210486_e.htm", "210486")</f>
        <v>210486</v>
      </c>
      <c r="I2560" s="1" t="str">
        <f>HYPERLINK("http://geochem.nrcan.gc.ca/cdogs/content/prj/prj210100_e.htm", "210100")</f>
        <v>210100</v>
      </c>
      <c r="J2560" s="1" t="str">
        <f>HYPERLINK("http://geochem.nrcan.gc.ca/cdogs/content/svy/svy210159_e.htm", "210159")</f>
        <v>210159</v>
      </c>
      <c r="L2560" t="s">
        <v>655</v>
      </c>
      <c r="M2560">
        <v>5</v>
      </c>
      <c r="N2560" t="s">
        <v>655</v>
      </c>
      <c r="O2560" t="s">
        <v>10909</v>
      </c>
      <c r="P2560" t="s">
        <v>10910</v>
      </c>
      <c r="Q2560" t="s">
        <v>10911</v>
      </c>
      <c r="R2560" t="s">
        <v>10912</v>
      </c>
      <c r="T2560" t="s">
        <v>25</v>
      </c>
    </row>
    <row r="2561" spans="1:20" x14ac:dyDescent="0.25">
      <c r="A2561">
        <v>44.803474700000002</v>
      </c>
      <c r="B2561">
        <v>-77.740895600000002</v>
      </c>
      <c r="C2561" s="1" t="str">
        <f>HYPERLINK("http://geochem.nrcan.gc.ca/cdogs/content/kwd/kwd020016_e.htm", "Fluid (lake)")</f>
        <v>Fluid (lake)</v>
      </c>
      <c r="D2561" s="1" t="str">
        <f>HYPERLINK("http://geochem.nrcan.gc.ca/cdogs/content/kwd/kwd080007_e.htm", "Untreated Water")</f>
        <v>Untreated Water</v>
      </c>
      <c r="E2561" s="1" t="str">
        <f>HYPERLINK("http://geochem.nrcan.gc.ca/cdogs/content/dgp/dgp00002_e.htm", "Total")</f>
        <v>Total</v>
      </c>
      <c r="F2561" s="1" t="str">
        <f>HYPERLINK("http://geochem.nrcan.gc.ca/cdogs/content/agp/agp01500_e.htm", "SO4 | NONE | IEC")</f>
        <v>SO4 | NONE | IEC</v>
      </c>
      <c r="G2561" s="1" t="str">
        <f>HYPERLINK("http://geochem.nrcan.gc.ca/cdogs/content/mth/mth01114_e.htm", "1114")</f>
        <v>1114</v>
      </c>
      <c r="H2561" s="1" t="str">
        <f>HYPERLINK("http://geochem.nrcan.gc.ca/cdogs/content/bdl/bdl210486_e.htm", "210486")</f>
        <v>210486</v>
      </c>
      <c r="I2561" s="1" t="str">
        <f>HYPERLINK("http://geochem.nrcan.gc.ca/cdogs/content/prj/prj210100_e.htm", "210100")</f>
        <v>210100</v>
      </c>
      <c r="J2561" s="1" t="str">
        <f>HYPERLINK("http://geochem.nrcan.gc.ca/cdogs/content/svy/svy210159_e.htm", "210159")</f>
        <v>210159</v>
      </c>
      <c r="L2561" t="s">
        <v>1017</v>
      </c>
      <c r="M2561">
        <v>8</v>
      </c>
      <c r="N2561" t="s">
        <v>1017</v>
      </c>
      <c r="O2561" t="s">
        <v>10913</v>
      </c>
      <c r="P2561" t="s">
        <v>10914</v>
      </c>
      <c r="Q2561" t="s">
        <v>10915</v>
      </c>
      <c r="R2561" t="s">
        <v>10916</v>
      </c>
      <c r="T2561" t="s">
        <v>25</v>
      </c>
    </row>
    <row r="2562" spans="1:20" x14ac:dyDescent="0.25">
      <c r="A2562">
        <v>44.784424999999999</v>
      </c>
      <c r="B2562">
        <v>-77.741686999999999</v>
      </c>
      <c r="C2562" s="1" t="str">
        <f>HYPERLINK("http://geochem.nrcan.gc.ca/cdogs/content/kwd/kwd020016_e.htm", "Fluid (lake)")</f>
        <v>Fluid (lake)</v>
      </c>
      <c r="D2562" s="1" t="str">
        <f>HYPERLINK("http://geochem.nrcan.gc.ca/cdogs/content/kwd/kwd080007_e.htm", "Untreated Water")</f>
        <v>Untreated Water</v>
      </c>
      <c r="E2562" s="1" t="str">
        <f>HYPERLINK("http://geochem.nrcan.gc.ca/cdogs/content/dgp/dgp00002_e.htm", "Total")</f>
        <v>Total</v>
      </c>
      <c r="F2562" s="1" t="str">
        <f>HYPERLINK("http://geochem.nrcan.gc.ca/cdogs/content/agp/agp01500_e.htm", "SO4 | NONE | IEC")</f>
        <v>SO4 | NONE | IEC</v>
      </c>
      <c r="G2562" s="1" t="str">
        <f>HYPERLINK("http://geochem.nrcan.gc.ca/cdogs/content/mth/mth01114_e.htm", "1114")</f>
        <v>1114</v>
      </c>
      <c r="H2562" s="1" t="str">
        <f>HYPERLINK("http://geochem.nrcan.gc.ca/cdogs/content/bdl/bdl210486_e.htm", "210486")</f>
        <v>210486</v>
      </c>
      <c r="I2562" s="1" t="str">
        <f>HYPERLINK("http://geochem.nrcan.gc.ca/cdogs/content/prj/prj210100_e.htm", "210100")</f>
        <v>210100</v>
      </c>
      <c r="J2562" s="1" t="str">
        <f>HYPERLINK("http://geochem.nrcan.gc.ca/cdogs/content/svy/svy210159_e.htm", "210159")</f>
        <v>210159</v>
      </c>
      <c r="L2562" t="s">
        <v>5498</v>
      </c>
      <c r="M2562">
        <v>8.6999999999999993</v>
      </c>
      <c r="N2562" t="s">
        <v>5498</v>
      </c>
      <c r="O2562" t="s">
        <v>10917</v>
      </c>
      <c r="P2562" t="s">
        <v>10918</v>
      </c>
      <c r="Q2562" t="s">
        <v>10919</v>
      </c>
      <c r="R2562" t="s">
        <v>10920</v>
      </c>
      <c r="T2562" t="s">
        <v>25</v>
      </c>
    </row>
    <row r="2563" spans="1:20" x14ac:dyDescent="0.25">
      <c r="A2563">
        <v>44.786815799999999</v>
      </c>
      <c r="B2563">
        <v>-77.708288800000005</v>
      </c>
      <c r="C2563" s="1" t="str">
        <f>HYPERLINK("http://geochem.nrcan.gc.ca/cdogs/content/kwd/kwd020016_e.htm", "Fluid (lake)")</f>
        <v>Fluid (lake)</v>
      </c>
      <c r="D2563" s="1" t="str">
        <f>HYPERLINK("http://geochem.nrcan.gc.ca/cdogs/content/kwd/kwd080007_e.htm", "Untreated Water")</f>
        <v>Untreated Water</v>
      </c>
      <c r="E2563" s="1" t="str">
        <f>HYPERLINK("http://geochem.nrcan.gc.ca/cdogs/content/dgp/dgp00002_e.htm", "Total")</f>
        <v>Total</v>
      </c>
      <c r="F2563" s="1" t="str">
        <f>HYPERLINK("http://geochem.nrcan.gc.ca/cdogs/content/agp/agp01500_e.htm", "SO4 | NONE | IEC")</f>
        <v>SO4 | NONE | IEC</v>
      </c>
      <c r="G2563" s="1" t="str">
        <f>HYPERLINK("http://geochem.nrcan.gc.ca/cdogs/content/mth/mth01114_e.htm", "1114")</f>
        <v>1114</v>
      </c>
      <c r="H2563" s="1" t="str">
        <f>HYPERLINK("http://geochem.nrcan.gc.ca/cdogs/content/bdl/bdl210486_e.htm", "210486")</f>
        <v>210486</v>
      </c>
      <c r="I2563" s="1" t="str">
        <f>HYPERLINK("http://geochem.nrcan.gc.ca/cdogs/content/prj/prj210100_e.htm", "210100")</f>
        <v>210100</v>
      </c>
      <c r="J2563" s="1" t="str">
        <f>HYPERLINK("http://geochem.nrcan.gc.ca/cdogs/content/svy/svy210159_e.htm", "210159")</f>
        <v>210159</v>
      </c>
      <c r="L2563" t="s">
        <v>786</v>
      </c>
      <c r="M2563">
        <v>8.8000000000000007</v>
      </c>
      <c r="N2563" t="s">
        <v>786</v>
      </c>
      <c r="O2563" t="s">
        <v>10921</v>
      </c>
      <c r="P2563" t="s">
        <v>10922</v>
      </c>
      <c r="Q2563" t="s">
        <v>10923</v>
      </c>
      <c r="R2563" t="s">
        <v>10924</v>
      </c>
      <c r="T2563" t="s">
        <v>25</v>
      </c>
    </row>
    <row r="2564" spans="1:20" x14ac:dyDescent="0.25">
      <c r="A2564">
        <v>44.758329500000002</v>
      </c>
      <c r="B2564">
        <v>-77.639638000000005</v>
      </c>
      <c r="C2564" s="1" t="str">
        <f>HYPERLINK("http://geochem.nrcan.gc.ca/cdogs/content/kwd/kwd020016_e.htm", "Fluid (lake)")</f>
        <v>Fluid (lake)</v>
      </c>
      <c r="D2564" s="1" t="str">
        <f>HYPERLINK("http://geochem.nrcan.gc.ca/cdogs/content/kwd/kwd080007_e.htm", "Untreated Water")</f>
        <v>Untreated Water</v>
      </c>
      <c r="E2564" s="1" t="str">
        <f>HYPERLINK("http://geochem.nrcan.gc.ca/cdogs/content/dgp/dgp00002_e.htm", "Total")</f>
        <v>Total</v>
      </c>
      <c r="F2564" s="1" t="str">
        <f>HYPERLINK("http://geochem.nrcan.gc.ca/cdogs/content/agp/agp01500_e.htm", "SO4 | NONE | IEC")</f>
        <v>SO4 | NONE | IEC</v>
      </c>
      <c r="G2564" s="1" t="str">
        <f>HYPERLINK("http://geochem.nrcan.gc.ca/cdogs/content/mth/mth01114_e.htm", "1114")</f>
        <v>1114</v>
      </c>
      <c r="H2564" s="1" t="str">
        <f>HYPERLINK("http://geochem.nrcan.gc.ca/cdogs/content/bdl/bdl210486_e.htm", "210486")</f>
        <v>210486</v>
      </c>
      <c r="I2564" s="1" t="str">
        <f>HYPERLINK("http://geochem.nrcan.gc.ca/cdogs/content/prj/prj210100_e.htm", "210100")</f>
        <v>210100</v>
      </c>
      <c r="J2564" s="1" t="str">
        <f>HYPERLINK("http://geochem.nrcan.gc.ca/cdogs/content/svy/svy210159_e.htm", "210159")</f>
        <v>210159</v>
      </c>
      <c r="L2564" t="s">
        <v>5203</v>
      </c>
      <c r="M2564">
        <v>7.4</v>
      </c>
      <c r="N2564" t="s">
        <v>5203</v>
      </c>
      <c r="O2564" t="s">
        <v>10925</v>
      </c>
      <c r="P2564" t="s">
        <v>10926</v>
      </c>
      <c r="Q2564" t="s">
        <v>10927</v>
      </c>
      <c r="R2564" t="s">
        <v>10928</v>
      </c>
      <c r="T2564" t="s">
        <v>25</v>
      </c>
    </row>
    <row r="2565" spans="1:20" x14ac:dyDescent="0.25">
      <c r="A2565">
        <v>44.734630099999997</v>
      </c>
      <c r="B2565">
        <v>-77.621116999999998</v>
      </c>
      <c r="C2565" s="1" t="str">
        <f>HYPERLINK("http://geochem.nrcan.gc.ca/cdogs/content/kwd/kwd020016_e.htm", "Fluid (lake)")</f>
        <v>Fluid (lake)</v>
      </c>
      <c r="D2565" s="1" t="str">
        <f>HYPERLINK("http://geochem.nrcan.gc.ca/cdogs/content/kwd/kwd080007_e.htm", "Untreated Water")</f>
        <v>Untreated Water</v>
      </c>
      <c r="E2565" s="1" t="str">
        <f>HYPERLINK("http://geochem.nrcan.gc.ca/cdogs/content/dgp/dgp00002_e.htm", "Total")</f>
        <v>Total</v>
      </c>
      <c r="F2565" s="1" t="str">
        <f>HYPERLINK("http://geochem.nrcan.gc.ca/cdogs/content/agp/agp01500_e.htm", "SO4 | NONE | IEC")</f>
        <v>SO4 | NONE | IEC</v>
      </c>
      <c r="G2565" s="1" t="str">
        <f>HYPERLINK("http://geochem.nrcan.gc.ca/cdogs/content/mth/mth01114_e.htm", "1114")</f>
        <v>1114</v>
      </c>
      <c r="H2565" s="1" t="str">
        <f>HYPERLINK("http://geochem.nrcan.gc.ca/cdogs/content/bdl/bdl210486_e.htm", "210486")</f>
        <v>210486</v>
      </c>
      <c r="I2565" s="1" t="str">
        <f>HYPERLINK("http://geochem.nrcan.gc.ca/cdogs/content/prj/prj210100_e.htm", "210100")</f>
        <v>210100</v>
      </c>
      <c r="J2565" s="1" t="str">
        <f>HYPERLINK("http://geochem.nrcan.gc.ca/cdogs/content/svy/svy210159_e.htm", "210159")</f>
        <v>210159</v>
      </c>
      <c r="L2565" t="s">
        <v>2773</v>
      </c>
      <c r="M2565">
        <v>2.6</v>
      </c>
      <c r="N2565" t="s">
        <v>2773</v>
      </c>
      <c r="O2565" t="s">
        <v>10929</v>
      </c>
      <c r="P2565" t="s">
        <v>10930</v>
      </c>
      <c r="Q2565" t="s">
        <v>10931</v>
      </c>
      <c r="R2565" t="s">
        <v>10932</v>
      </c>
      <c r="T2565" t="s">
        <v>25</v>
      </c>
    </row>
    <row r="2566" spans="1:20" x14ac:dyDescent="0.25">
      <c r="A2566">
        <v>44.709875500000003</v>
      </c>
      <c r="B2566">
        <v>-77.420888700000006</v>
      </c>
      <c r="C2566" s="1" t="str">
        <f>HYPERLINK("http://geochem.nrcan.gc.ca/cdogs/content/kwd/kwd020016_e.htm", "Fluid (lake)")</f>
        <v>Fluid (lake)</v>
      </c>
      <c r="D2566" s="1" t="str">
        <f>HYPERLINK("http://geochem.nrcan.gc.ca/cdogs/content/kwd/kwd080007_e.htm", "Untreated Water")</f>
        <v>Untreated Water</v>
      </c>
      <c r="E2566" s="1" t="str">
        <f>HYPERLINK("http://geochem.nrcan.gc.ca/cdogs/content/dgp/dgp00002_e.htm", "Total")</f>
        <v>Total</v>
      </c>
      <c r="F2566" s="1" t="str">
        <f>HYPERLINK("http://geochem.nrcan.gc.ca/cdogs/content/agp/agp01500_e.htm", "SO4 | NONE | IEC")</f>
        <v>SO4 | NONE | IEC</v>
      </c>
      <c r="G2566" s="1" t="str">
        <f>HYPERLINK("http://geochem.nrcan.gc.ca/cdogs/content/mth/mth01114_e.htm", "1114")</f>
        <v>1114</v>
      </c>
      <c r="H2566" s="1" t="str">
        <f>HYPERLINK("http://geochem.nrcan.gc.ca/cdogs/content/bdl/bdl210486_e.htm", "210486")</f>
        <v>210486</v>
      </c>
      <c r="I2566" s="1" t="str">
        <f>HYPERLINK("http://geochem.nrcan.gc.ca/cdogs/content/prj/prj210100_e.htm", "210100")</f>
        <v>210100</v>
      </c>
      <c r="J2566" s="1" t="str">
        <f>HYPERLINK("http://geochem.nrcan.gc.ca/cdogs/content/svy/svy210159_e.htm", "210159")</f>
        <v>210159</v>
      </c>
      <c r="L2566" t="s">
        <v>8997</v>
      </c>
      <c r="M2566">
        <v>3</v>
      </c>
      <c r="N2566" t="s">
        <v>8997</v>
      </c>
      <c r="O2566" t="s">
        <v>10933</v>
      </c>
      <c r="P2566" t="s">
        <v>10934</v>
      </c>
      <c r="Q2566" t="s">
        <v>10935</v>
      </c>
      <c r="R2566" t="s">
        <v>10936</v>
      </c>
      <c r="T2566" t="s">
        <v>25</v>
      </c>
    </row>
    <row r="2567" spans="1:20" x14ac:dyDescent="0.25">
      <c r="A2567">
        <v>44.707612300000001</v>
      </c>
      <c r="B2567">
        <v>-77.360010399999993</v>
      </c>
      <c r="C2567" s="1" t="str">
        <f>HYPERLINK("http://geochem.nrcan.gc.ca/cdogs/content/kwd/kwd020016_e.htm", "Fluid (lake)")</f>
        <v>Fluid (lake)</v>
      </c>
      <c r="D2567" s="1" t="str">
        <f>HYPERLINK("http://geochem.nrcan.gc.ca/cdogs/content/kwd/kwd080007_e.htm", "Untreated Water")</f>
        <v>Untreated Water</v>
      </c>
      <c r="E2567" s="1" t="str">
        <f>HYPERLINK("http://geochem.nrcan.gc.ca/cdogs/content/dgp/dgp00002_e.htm", "Total")</f>
        <v>Total</v>
      </c>
      <c r="F2567" s="1" t="str">
        <f>HYPERLINK("http://geochem.nrcan.gc.ca/cdogs/content/agp/agp01500_e.htm", "SO4 | NONE | IEC")</f>
        <v>SO4 | NONE | IEC</v>
      </c>
      <c r="G2567" s="1" t="str">
        <f>HYPERLINK("http://geochem.nrcan.gc.ca/cdogs/content/mth/mth01114_e.htm", "1114")</f>
        <v>1114</v>
      </c>
      <c r="H2567" s="1" t="str">
        <f>HYPERLINK("http://geochem.nrcan.gc.ca/cdogs/content/bdl/bdl210486_e.htm", "210486")</f>
        <v>210486</v>
      </c>
      <c r="I2567" s="1" t="str">
        <f>HYPERLINK("http://geochem.nrcan.gc.ca/cdogs/content/prj/prj210100_e.htm", "210100")</f>
        <v>210100</v>
      </c>
      <c r="J2567" s="1" t="str">
        <f>HYPERLINK("http://geochem.nrcan.gc.ca/cdogs/content/svy/svy210159_e.htm", "210159")</f>
        <v>210159</v>
      </c>
      <c r="L2567" t="s">
        <v>224</v>
      </c>
      <c r="M2567">
        <v>5.9</v>
      </c>
      <c r="N2567" t="s">
        <v>224</v>
      </c>
      <c r="O2567" t="s">
        <v>10937</v>
      </c>
      <c r="P2567" t="s">
        <v>10938</v>
      </c>
      <c r="Q2567" t="s">
        <v>10939</v>
      </c>
      <c r="R2567" t="s">
        <v>10940</v>
      </c>
      <c r="T2567" t="s">
        <v>25</v>
      </c>
    </row>
    <row r="2568" spans="1:20" x14ac:dyDescent="0.25">
      <c r="C2568" t="s">
        <v>4746</v>
      </c>
      <c r="D2568" t="s">
        <v>4747</v>
      </c>
      <c r="E2568" s="1" t="str">
        <f>HYPERLINK("http://geochem.nrcan.gc.ca/cdogs/content/dgp/dgp00002_e.htm", "Total")</f>
        <v>Total</v>
      </c>
      <c r="F2568" s="1" t="str">
        <f>HYPERLINK("http://geochem.nrcan.gc.ca/cdogs/content/agp/agp01500_e.htm", "SO4 | NONE | IEC")</f>
        <v>SO4 | NONE | IEC</v>
      </c>
      <c r="G2568" s="1" t="str">
        <f>HYPERLINK("http://geochem.nrcan.gc.ca/cdogs/content/mth/mth01114_e.htm", "1114")</f>
        <v>1114</v>
      </c>
      <c r="H2568" s="1" t="str">
        <f>HYPERLINK("http://geochem.nrcan.gc.ca/cdogs/content/bdl/bdl210486_e.htm", "210486")</f>
        <v>210486</v>
      </c>
      <c r="L2568" t="s">
        <v>786</v>
      </c>
      <c r="M2568">
        <v>8.8000000000000007</v>
      </c>
      <c r="N2568">
        <v>8.8000000000000007</v>
      </c>
      <c r="Q2568" t="s">
        <v>10941</v>
      </c>
      <c r="R2568" t="s">
        <v>10942</v>
      </c>
      <c r="T2568">
        <v>0</v>
      </c>
    </row>
    <row r="2569" spans="1:20" x14ac:dyDescent="0.25">
      <c r="A2569">
        <v>44.701284800000003</v>
      </c>
      <c r="B2569">
        <v>-77.343785699999998</v>
      </c>
      <c r="C2569" s="1" t="str">
        <f>HYPERLINK("http://geochem.nrcan.gc.ca/cdogs/content/kwd/kwd020016_e.htm", "Fluid (lake)")</f>
        <v>Fluid (lake)</v>
      </c>
      <c r="D2569" s="1" t="str">
        <f>HYPERLINK("http://geochem.nrcan.gc.ca/cdogs/content/kwd/kwd080007_e.htm", "Untreated Water")</f>
        <v>Untreated Water</v>
      </c>
      <c r="E2569" s="1" t="str">
        <f>HYPERLINK("http://geochem.nrcan.gc.ca/cdogs/content/dgp/dgp00002_e.htm", "Total")</f>
        <v>Total</v>
      </c>
      <c r="F2569" s="1" t="str">
        <f>HYPERLINK("http://geochem.nrcan.gc.ca/cdogs/content/agp/agp01500_e.htm", "SO4 | NONE | IEC")</f>
        <v>SO4 | NONE | IEC</v>
      </c>
      <c r="G2569" s="1" t="str">
        <f>HYPERLINK("http://geochem.nrcan.gc.ca/cdogs/content/mth/mth01114_e.htm", "1114")</f>
        <v>1114</v>
      </c>
      <c r="H2569" s="1" t="str">
        <f>HYPERLINK("http://geochem.nrcan.gc.ca/cdogs/content/bdl/bdl210486_e.htm", "210486")</f>
        <v>210486</v>
      </c>
      <c r="I2569" s="1" t="str">
        <f>HYPERLINK("http://geochem.nrcan.gc.ca/cdogs/content/prj/prj210100_e.htm", "210100")</f>
        <v>210100</v>
      </c>
      <c r="J2569" s="1" t="str">
        <f>HYPERLINK("http://geochem.nrcan.gc.ca/cdogs/content/svy/svy210159_e.htm", "210159")</f>
        <v>210159</v>
      </c>
      <c r="L2569" t="s">
        <v>4982</v>
      </c>
      <c r="M2569">
        <v>4.3</v>
      </c>
      <c r="N2569" t="s">
        <v>4982</v>
      </c>
      <c r="O2569" t="s">
        <v>10943</v>
      </c>
      <c r="P2569" t="s">
        <v>10944</v>
      </c>
      <c r="Q2569" t="s">
        <v>10945</v>
      </c>
      <c r="R2569" t="s">
        <v>10946</v>
      </c>
      <c r="T2569" t="s">
        <v>25</v>
      </c>
    </row>
    <row r="2570" spans="1:20" x14ac:dyDescent="0.25">
      <c r="A2570">
        <v>44.701284800000003</v>
      </c>
      <c r="B2570">
        <v>-77.343785699999998</v>
      </c>
      <c r="C2570" s="1" t="str">
        <f>HYPERLINK("http://geochem.nrcan.gc.ca/cdogs/content/kwd/kwd020016_e.htm", "Fluid (lake)")</f>
        <v>Fluid (lake)</v>
      </c>
      <c r="D2570" s="1" t="str">
        <f>HYPERLINK("http://geochem.nrcan.gc.ca/cdogs/content/kwd/kwd080007_e.htm", "Untreated Water")</f>
        <v>Untreated Water</v>
      </c>
      <c r="E2570" s="1" t="str">
        <f>HYPERLINK("http://geochem.nrcan.gc.ca/cdogs/content/dgp/dgp00002_e.htm", "Total")</f>
        <v>Total</v>
      </c>
      <c r="F2570" s="1" t="str">
        <f>HYPERLINK("http://geochem.nrcan.gc.ca/cdogs/content/agp/agp01500_e.htm", "SO4 | NONE | IEC")</f>
        <v>SO4 | NONE | IEC</v>
      </c>
      <c r="G2570" s="1" t="str">
        <f>HYPERLINK("http://geochem.nrcan.gc.ca/cdogs/content/mth/mth01114_e.htm", "1114")</f>
        <v>1114</v>
      </c>
      <c r="H2570" s="1" t="str">
        <f>HYPERLINK("http://geochem.nrcan.gc.ca/cdogs/content/bdl/bdl210486_e.htm", "210486")</f>
        <v>210486</v>
      </c>
      <c r="I2570" s="1" t="str">
        <f>HYPERLINK("http://geochem.nrcan.gc.ca/cdogs/content/prj/prj210100_e.htm", "210100")</f>
        <v>210100</v>
      </c>
      <c r="J2570" s="1" t="str">
        <f>HYPERLINK("http://geochem.nrcan.gc.ca/cdogs/content/svy/svy210159_e.htm", "210159")</f>
        <v>210159</v>
      </c>
      <c r="L2570" t="s">
        <v>4982</v>
      </c>
      <c r="M2570">
        <v>4.3</v>
      </c>
      <c r="N2570" t="s">
        <v>4982</v>
      </c>
      <c r="O2570" t="s">
        <v>10943</v>
      </c>
      <c r="P2570" t="s">
        <v>10947</v>
      </c>
      <c r="Q2570" t="s">
        <v>10948</v>
      </c>
      <c r="R2570" t="s">
        <v>10949</v>
      </c>
      <c r="T2570" t="s">
        <v>25</v>
      </c>
    </row>
    <row r="2571" spans="1:20" x14ac:dyDescent="0.25">
      <c r="A2571">
        <v>44.724542700000001</v>
      </c>
      <c r="B2571">
        <v>-77.3382845</v>
      </c>
      <c r="C2571" s="1" t="str">
        <f>HYPERLINK("http://geochem.nrcan.gc.ca/cdogs/content/kwd/kwd020016_e.htm", "Fluid (lake)")</f>
        <v>Fluid (lake)</v>
      </c>
      <c r="D2571" s="1" t="str">
        <f>HYPERLINK("http://geochem.nrcan.gc.ca/cdogs/content/kwd/kwd080007_e.htm", "Untreated Water")</f>
        <v>Untreated Water</v>
      </c>
      <c r="E2571" s="1" t="str">
        <f>HYPERLINK("http://geochem.nrcan.gc.ca/cdogs/content/dgp/dgp00002_e.htm", "Total")</f>
        <v>Total</v>
      </c>
      <c r="F2571" s="1" t="str">
        <f>HYPERLINK("http://geochem.nrcan.gc.ca/cdogs/content/agp/agp01500_e.htm", "SO4 | NONE | IEC")</f>
        <v>SO4 | NONE | IEC</v>
      </c>
      <c r="G2571" s="1" t="str">
        <f>HYPERLINK("http://geochem.nrcan.gc.ca/cdogs/content/mth/mth01114_e.htm", "1114")</f>
        <v>1114</v>
      </c>
      <c r="H2571" s="1" t="str">
        <f>HYPERLINK("http://geochem.nrcan.gc.ca/cdogs/content/bdl/bdl210486_e.htm", "210486")</f>
        <v>210486</v>
      </c>
      <c r="I2571" s="1" t="str">
        <f>HYPERLINK("http://geochem.nrcan.gc.ca/cdogs/content/prj/prj210100_e.htm", "210100")</f>
        <v>210100</v>
      </c>
      <c r="J2571" s="1" t="str">
        <f>HYPERLINK("http://geochem.nrcan.gc.ca/cdogs/content/svy/svy210159_e.htm", "210159")</f>
        <v>210159</v>
      </c>
      <c r="L2571" t="s">
        <v>6249</v>
      </c>
      <c r="M2571">
        <v>0.5</v>
      </c>
      <c r="N2571" t="s">
        <v>6249</v>
      </c>
      <c r="O2571" t="s">
        <v>10950</v>
      </c>
      <c r="P2571" t="s">
        <v>10951</v>
      </c>
      <c r="Q2571" t="s">
        <v>10952</v>
      </c>
      <c r="R2571" t="s">
        <v>10953</v>
      </c>
      <c r="T2571" t="s">
        <v>25</v>
      </c>
    </row>
    <row r="2572" spans="1:20" x14ac:dyDescent="0.25">
      <c r="A2572">
        <v>44.734209</v>
      </c>
      <c r="B2572">
        <v>-77.281448400000002</v>
      </c>
      <c r="C2572" s="1" t="str">
        <f>HYPERLINK("http://geochem.nrcan.gc.ca/cdogs/content/kwd/kwd020016_e.htm", "Fluid (lake)")</f>
        <v>Fluid (lake)</v>
      </c>
      <c r="D2572" s="1" t="str">
        <f>HYPERLINK("http://geochem.nrcan.gc.ca/cdogs/content/kwd/kwd080007_e.htm", "Untreated Water")</f>
        <v>Untreated Water</v>
      </c>
      <c r="E2572" s="1" t="str">
        <f>HYPERLINK("http://geochem.nrcan.gc.ca/cdogs/content/dgp/dgp00002_e.htm", "Total")</f>
        <v>Total</v>
      </c>
      <c r="F2572" s="1" t="str">
        <f>HYPERLINK("http://geochem.nrcan.gc.ca/cdogs/content/agp/agp01500_e.htm", "SO4 | NONE | IEC")</f>
        <v>SO4 | NONE | IEC</v>
      </c>
      <c r="G2572" s="1" t="str">
        <f>HYPERLINK("http://geochem.nrcan.gc.ca/cdogs/content/mth/mth01114_e.htm", "1114")</f>
        <v>1114</v>
      </c>
      <c r="H2572" s="1" t="str">
        <f>HYPERLINK("http://geochem.nrcan.gc.ca/cdogs/content/bdl/bdl210486_e.htm", "210486")</f>
        <v>210486</v>
      </c>
      <c r="I2572" s="1" t="str">
        <f>HYPERLINK("http://geochem.nrcan.gc.ca/cdogs/content/prj/prj210100_e.htm", "210100")</f>
        <v>210100</v>
      </c>
      <c r="J2572" s="1" t="str">
        <f>HYPERLINK("http://geochem.nrcan.gc.ca/cdogs/content/svy/svy210159_e.htm", "210159")</f>
        <v>210159</v>
      </c>
      <c r="L2572" t="s">
        <v>976</v>
      </c>
      <c r="M2572">
        <v>4.8</v>
      </c>
      <c r="N2572" t="s">
        <v>976</v>
      </c>
      <c r="O2572" t="s">
        <v>10954</v>
      </c>
      <c r="P2572" t="s">
        <v>10955</v>
      </c>
      <c r="Q2572" t="s">
        <v>10956</v>
      </c>
      <c r="R2572" t="s">
        <v>10957</v>
      </c>
      <c r="T2572" t="s">
        <v>25</v>
      </c>
    </row>
    <row r="2573" spans="1:20" x14ac:dyDescent="0.25">
      <c r="A2573">
        <v>44.736511700000001</v>
      </c>
      <c r="B2573">
        <v>-77.264816699999997</v>
      </c>
      <c r="C2573" s="1" t="str">
        <f>HYPERLINK("http://geochem.nrcan.gc.ca/cdogs/content/kwd/kwd020016_e.htm", "Fluid (lake)")</f>
        <v>Fluid (lake)</v>
      </c>
      <c r="D2573" s="1" t="str">
        <f>HYPERLINK("http://geochem.nrcan.gc.ca/cdogs/content/kwd/kwd080007_e.htm", "Untreated Water")</f>
        <v>Untreated Water</v>
      </c>
      <c r="E2573" s="1" t="str">
        <f>HYPERLINK("http://geochem.nrcan.gc.ca/cdogs/content/dgp/dgp00002_e.htm", "Total")</f>
        <v>Total</v>
      </c>
      <c r="F2573" s="1" t="str">
        <f>HYPERLINK("http://geochem.nrcan.gc.ca/cdogs/content/agp/agp01500_e.htm", "SO4 | NONE | IEC")</f>
        <v>SO4 | NONE | IEC</v>
      </c>
      <c r="G2573" s="1" t="str">
        <f>HYPERLINK("http://geochem.nrcan.gc.ca/cdogs/content/mth/mth01114_e.htm", "1114")</f>
        <v>1114</v>
      </c>
      <c r="H2573" s="1" t="str">
        <f>HYPERLINK("http://geochem.nrcan.gc.ca/cdogs/content/bdl/bdl210486_e.htm", "210486")</f>
        <v>210486</v>
      </c>
      <c r="I2573" s="1" t="str">
        <f>HYPERLINK("http://geochem.nrcan.gc.ca/cdogs/content/prj/prj210100_e.htm", "210100")</f>
        <v>210100</v>
      </c>
      <c r="J2573" s="1" t="str">
        <f>HYPERLINK("http://geochem.nrcan.gc.ca/cdogs/content/svy/svy210159_e.htm", "210159")</f>
        <v>210159</v>
      </c>
      <c r="L2573" t="s">
        <v>1792</v>
      </c>
      <c r="M2573">
        <v>3.2</v>
      </c>
      <c r="N2573" t="s">
        <v>1792</v>
      </c>
      <c r="O2573" t="s">
        <v>10958</v>
      </c>
      <c r="P2573" t="s">
        <v>10959</v>
      </c>
      <c r="Q2573" t="s">
        <v>10960</v>
      </c>
      <c r="R2573" t="s">
        <v>10961</v>
      </c>
      <c r="T2573" t="s">
        <v>25</v>
      </c>
    </row>
    <row r="2574" spans="1:20" x14ac:dyDescent="0.25">
      <c r="A2574">
        <v>44.769848099999997</v>
      </c>
      <c r="B2574">
        <v>-77.226791899999995</v>
      </c>
      <c r="C2574" s="1" t="str">
        <f>HYPERLINK("http://geochem.nrcan.gc.ca/cdogs/content/kwd/kwd020016_e.htm", "Fluid (lake)")</f>
        <v>Fluid (lake)</v>
      </c>
      <c r="D2574" s="1" t="str">
        <f>HYPERLINK("http://geochem.nrcan.gc.ca/cdogs/content/kwd/kwd080007_e.htm", "Untreated Water")</f>
        <v>Untreated Water</v>
      </c>
      <c r="E2574" s="1" t="str">
        <f>HYPERLINK("http://geochem.nrcan.gc.ca/cdogs/content/dgp/dgp00002_e.htm", "Total")</f>
        <v>Total</v>
      </c>
      <c r="F2574" s="1" t="str">
        <f>HYPERLINK("http://geochem.nrcan.gc.ca/cdogs/content/agp/agp01500_e.htm", "SO4 | NONE | IEC")</f>
        <v>SO4 | NONE | IEC</v>
      </c>
      <c r="G2574" s="1" t="str">
        <f>HYPERLINK("http://geochem.nrcan.gc.ca/cdogs/content/mth/mth01114_e.htm", "1114")</f>
        <v>1114</v>
      </c>
      <c r="H2574" s="1" t="str">
        <f>HYPERLINK("http://geochem.nrcan.gc.ca/cdogs/content/bdl/bdl210486_e.htm", "210486")</f>
        <v>210486</v>
      </c>
      <c r="I2574" s="1" t="str">
        <f>HYPERLINK("http://geochem.nrcan.gc.ca/cdogs/content/prj/prj210100_e.htm", "210100")</f>
        <v>210100</v>
      </c>
      <c r="J2574" s="1" t="str">
        <f>HYPERLINK("http://geochem.nrcan.gc.ca/cdogs/content/svy/svy210159_e.htm", "210159")</f>
        <v>210159</v>
      </c>
      <c r="L2574" t="s">
        <v>1243</v>
      </c>
      <c r="M2574">
        <v>1.9</v>
      </c>
      <c r="N2574" t="s">
        <v>1243</v>
      </c>
      <c r="O2574" t="s">
        <v>10962</v>
      </c>
      <c r="P2574" t="s">
        <v>10963</v>
      </c>
      <c r="Q2574" t="s">
        <v>10964</v>
      </c>
      <c r="R2574" t="s">
        <v>10965</v>
      </c>
      <c r="T2574" t="s">
        <v>25</v>
      </c>
    </row>
    <row r="2575" spans="1:20" x14ac:dyDescent="0.25">
      <c r="A2575">
        <v>44.826370199999999</v>
      </c>
      <c r="B2575">
        <v>-77.105985500000003</v>
      </c>
      <c r="C2575" s="1" t="str">
        <f>HYPERLINK("http://geochem.nrcan.gc.ca/cdogs/content/kwd/kwd020016_e.htm", "Fluid (lake)")</f>
        <v>Fluid (lake)</v>
      </c>
      <c r="D2575" s="1" t="str">
        <f>HYPERLINK("http://geochem.nrcan.gc.ca/cdogs/content/kwd/kwd080007_e.htm", "Untreated Water")</f>
        <v>Untreated Water</v>
      </c>
      <c r="E2575" s="1" t="str">
        <f>HYPERLINK("http://geochem.nrcan.gc.ca/cdogs/content/dgp/dgp00002_e.htm", "Total")</f>
        <v>Total</v>
      </c>
      <c r="F2575" s="1" t="str">
        <f>HYPERLINK("http://geochem.nrcan.gc.ca/cdogs/content/agp/agp01500_e.htm", "SO4 | NONE | IEC")</f>
        <v>SO4 | NONE | IEC</v>
      </c>
      <c r="G2575" s="1" t="str">
        <f>HYPERLINK("http://geochem.nrcan.gc.ca/cdogs/content/mth/mth01114_e.htm", "1114")</f>
        <v>1114</v>
      </c>
      <c r="H2575" s="1" t="str">
        <f>HYPERLINK("http://geochem.nrcan.gc.ca/cdogs/content/bdl/bdl210486_e.htm", "210486")</f>
        <v>210486</v>
      </c>
      <c r="I2575" s="1" t="str">
        <f>HYPERLINK("http://geochem.nrcan.gc.ca/cdogs/content/prj/prj210100_e.htm", "210100")</f>
        <v>210100</v>
      </c>
      <c r="J2575" s="1" t="str">
        <f>HYPERLINK("http://geochem.nrcan.gc.ca/cdogs/content/svy/svy210159_e.htm", "210159")</f>
        <v>210159</v>
      </c>
      <c r="L2575" t="s">
        <v>5498</v>
      </c>
      <c r="M2575">
        <v>8.6999999999999993</v>
      </c>
      <c r="N2575" t="s">
        <v>5498</v>
      </c>
      <c r="O2575" t="s">
        <v>10966</v>
      </c>
      <c r="P2575" t="s">
        <v>10967</v>
      </c>
      <c r="Q2575" t="s">
        <v>10968</v>
      </c>
      <c r="R2575" t="s">
        <v>10969</v>
      </c>
      <c r="T2575" t="s">
        <v>25</v>
      </c>
    </row>
    <row r="2576" spans="1:20" x14ac:dyDescent="0.25">
      <c r="A2576">
        <v>44.849982599999997</v>
      </c>
      <c r="B2576">
        <v>-77.070576399999993</v>
      </c>
      <c r="C2576" s="1" t="str">
        <f>HYPERLINK("http://geochem.nrcan.gc.ca/cdogs/content/kwd/kwd020016_e.htm", "Fluid (lake)")</f>
        <v>Fluid (lake)</v>
      </c>
      <c r="D2576" s="1" t="str">
        <f>HYPERLINK("http://geochem.nrcan.gc.ca/cdogs/content/kwd/kwd080007_e.htm", "Untreated Water")</f>
        <v>Untreated Water</v>
      </c>
      <c r="E2576" s="1" t="str">
        <f>HYPERLINK("http://geochem.nrcan.gc.ca/cdogs/content/dgp/dgp00002_e.htm", "Total")</f>
        <v>Total</v>
      </c>
      <c r="F2576" s="1" t="str">
        <f>HYPERLINK("http://geochem.nrcan.gc.ca/cdogs/content/agp/agp01500_e.htm", "SO4 | NONE | IEC")</f>
        <v>SO4 | NONE | IEC</v>
      </c>
      <c r="G2576" s="1" t="str">
        <f>HYPERLINK("http://geochem.nrcan.gc.ca/cdogs/content/mth/mth01114_e.htm", "1114")</f>
        <v>1114</v>
      </c>
      <c r="H2576" s="1" t="str">
        <f>HYPERLINK("http://geochem.nrcan.gc.ca/cdogs/content/bdl/bdl210486_e.htm", "210486")</f>
        <v>210486</v>
      </c>
      <c r="I2576" s="1" t="str">
        <f>HYPERLINK("http://geochem.nrcan.gc.ca/cdogs/content/prj/prj210100_e.htm", "210100")</f>
        <v>210100</v>
      </c>
      <c r="J2576" s="1" t="str">
        <f>HYPERLINK("http://geochem.nrcan.gc.ca/cdogs/content/svy/svy210159_e.htm", "210159")</f>
        <v>210159</v>
      </c>
      <c r="L2576" t="s">
        <v>5498</v>
      </c>
      <c r="M2576">
        <v>8.6999999999999993</v>
      </c>
      <c r="N2576" t="s">
        <v>5498</v>
      </c>
      <c r="O2576" t="s">
        <v>10970</v>
      </c>
      <c r="P2576" t="s">
        <v>10971</v>
      </c>
      <c r="Q2576" t="s">
        <v>10972</v>
      </c>
      <c r="R2576" t="s">
        <v>10973</v>
      </c>
      <c r="T2576" t="s">
        <v>25</v>
      </c>
    </row>
    <row r="2577" spans="1:20" x14ac:dyDescent="0.25">
      <c r="A2577">
        <v>44.863129899999997</v>
      </c>
      <c r="B2577">
        <v>-77.022137299999997</v>
      </c>
      <c r="C2577" s="1" t="str">
        <f>HYPERLINK("http://geochem.nrcan.gc.ca/cdogs/content/kwd/kwd020016_e.htm", "Fluid (lake)")</f>
        <v>Fluid (lake)</v>
      </c>
      <c r="D2577" s="1" t="str">
        <f>HYPERLINK("http://geochem.nrcan.gc.ca/cdogs/content/kwd/kwd080007_e.htm", "Untreated Water")</f>
        <v>Untreated Water</v>
      </c>
      <c r="E2577" s="1" t="str">
        <f>HYPERLINK("http://geochem.nrcan.gc.ca/cdogs/content/dgp/dgp00002_e.htm", "Total")</f>
        <v>Total</v>
      </c>
      <c r="F2577" s="1" t="str">
        <f>HYPERLINK("http://geochem.nrcan.gc.ca/cdogs/content/agp/agp01500_e.htm", "SO4 | NONE | IEC")</f>
        <v>SO4 | NONE | IEC</v>
      </c>
      <c r="G2577" s="1" t="str">
        <f>HYPERLINK("http://geochem.nrcan.gc.ca/cdogs/content/mth/mth01114_e.htm", "1114")</f>
        <v>1114</v>
      </c>
      <c r="H2577" s="1" t="str">
        <f>HYPERLINK("http://geochem.nrcan.gc.ca/cdogs/content/bdl/bdl210486_e.htm", "210486")</f>
        <v>210486</v>
      </c>
      <c r="I2577" s="1" t="str">
        <f>HYPERLINK("http://geochem.nrcan.gc.ca/cdogs/content/prj/prj210100_e.htm", "210100")</f>
        <v>210100</v>
      </c>
      <c r="J2577" s="1" t="str">
        <f>HYPERLINK("http://geochem.nrcan.gc.ca/cdogs/content/svy/svy210159_e.htm", "210159")</f>
        <v>210159</v>
      </c>
      <c r="L2577" t="s">
        <v>2246</v>
      </c>
      <c r="M2577">
        <v>8.5</v>
      </c>
      <c r="N2577" t="s">
        <v>2246</v>
      </c>
      <c r="O2577" t="s">
        <v>10974</v>
      </c>
      <c r="P2577" t="s">
        <v>10975</v>
      </c>
      <c r="Q2577" t="s">
        <v>10976</v>
      </c>
      <c r="R2577" t="s">
        <v>10977</v>
      </c>
      <c r="T2577" t="s">
        <v>25</v>
      </c>
    </row>
    <row r="2578" spans="1:20" x14ac:dyDescent="0.25">
      <c r="A2578">
        <v>44.838874099999998</v>
      </c>
      <c r="B2578">
        <v>-76.981799800000005</v>
      </c>
      <c r="C2578" s="1" t="str">
        <f>HYPERLINK("http://geochem.nrcan.gc.ca/cdogs/content/kwd/kwd020016_e.htm", "Fluid (lake)")</f>
        <v>Fluid (lake)</v>
      </c>
      <c r="D2578" s="1" t="str">
        <f>HYPERLINK("http://geochem.nrcan.gc.ca/cdogs/content/kwd/kwd080007_e.htm", "Untreated Water")</f>
        <v>Untreated Water</v>
      </c>
      <c r="E2578" s="1" t="str">
        <f>HYPERLINK("http://geochem.nrcan.gc.ca/cdogs/content/dgp/dgp00002_e.htm", "Total")</f>
        <v>Total</v>
      </c>
      <c r="F2578" s="1" t="str">
        <f>HYPERLINK("http://geochem.nrcan.gc.ca/cdogs/content/agp/agp01500_e.htm", "SO4 | NONE | IEC")</f>
        <v>SO4 | NONE | IEC</v>
      </c>
      <c r="G2578" s="1" t="str">
        <f>HYPERLINK("http://geochem.nrcan.gc.ca/cdogs/content/mth/mth01114_e.htm", "1114")</f>
        <v>1114</v>
      </c>
      <c r="H2578" s="1" t="str">
        <f>HYPERLINK("http://geochem.nrcan.gc.ca/cdogs/content/bdl/bdl210486_e.htm", "210486")</f>
        <v>210486</v>
      </c>
      <c r="I2578" s="1" t="str">
        <f>HYPERLINK("http://geochem.nrcan.gc.ca/cdogs/content/prj/prj210100_e.htm", "210100")</f>
        <v>210100</v>
      </c>
      <c r="J2578" s="1" t="str">
        <f>HYPERLINK("http://geochem.nrcan.gc.ca/cdogs/content/svy/svy210159_e.htm", "210159")</f>
        <v>210159</v>
      </c>
      <c r="L2578" t="s">
        <v>5910</v>
      </c>
      <c r="M2578">
        <v>3.6</v>
      </c>
      <c r="N2578" t="s">
        <v>5910</v>
      </c>
      <c r="O2578" t="s">
        <v>10978</v>
      </c>
      <c r="P2578" t="s">
        <v>10979</v>
      </c>
      <c r="Q2578" t="s">
        <v>10980</v>
      </c>
      <c r="R2578" t="s">
        <v>10981</v>
      </c>
      <c r="T2578" t="s">
        <v>25</v>
      </c>
    </row>
    <row r="2579" spans="1:20" x14ac:dyDescent="0.25">
      <c r="A2579">
        <v>44.853070700000004</v>
      </c>
      <c r="B2579">
        <v>-76.884509100000002</v>
      </c>
      <c r="C2579" s="1" t="str">
        <f>HYPERLINK("http://geochem.nrcan.gc.ca/cdogs/content/kwd/kwd020016_e.htm", "Fluid (lake)")</f>
        <v>Fluid (lake)</v>
      </c>
      <c r="D2579" s="1" t="str">
        <f>HYPERLINK("http://geochem.nrcan.gc.ca/cdogs/content/kwd/kwd080007_e.htm", "Untreated Water")</f>
        <v>Untreated Water</v>
      </c>
      <c r="E2579" s="1" t="str">
        <f>HYPERLINK("http://geochem.nrcan.gc.ca/cdogs/content/dgp/dgp00002_e.htm", "Total")</f>
        <v>Total</v>
      </c>
      <c r="F2579" s="1" t="str">
        <f>HYPERLINK("http://geochem.nrcan.gc.ca/cdogs/content/agp/agp01500_e.htm", "SO4 | NONE | IEC")</f>
        <v>SO4 | NONE | IEC</v>
      </c>
      <c r="G2579" s="1" t="str">
        <f>HYPERLINK("http://geochem.nrcan.gc.ca/cdogs/content/mth/mth01114_e.htm", "1114")</f>
        <v>1114</v>
      </c>
      <c r="H2579" s="1" t="str">
        <f>HYPERLINK("http://geochem.nrcan.gc.ca/cdogs/content/bdl/bdl210486_e.htm", "210486")</f>
        <v>210486</v>
      </c>
      <c r="I2579" s="1" t="str">
        <f>HYPERLINK("http://geochem.nrcan.gc.ca/cdogs/content/prj/prj210100_e.htm", "210100")</f>
        <v>210100</v>
      </c>
      <c r="J2579" s="1" t="str">
        <f>HYPERLINK("http://geochem.nrcan.gc.ca/cdogs/content/svy/svy210159_e.htm", "210159")</f>
        <v>210159</v>
      </c>
      <c r="L2579" t="s">
        <v>2781</v>
      </c>
      <c r="M2579">
        <v>6</v>
      </c>
      <c r="N2579" t="s">
        <v>2781</v>
      </c>
      <c r="O2579" t="s">
        <v>10982</v>
      </c>
      <c r="P2579" t="s">
        <v>10983</v>
      </c>
      <c r="Q2579" t="s">
        <v>10984</v>
      </c>
      <c r="R2579" t="s">
        <v>10985</v>
      </c>
      <c r="T2579" t="s">
        <v>25</v>
      </c>
    </row>
    <row r="2580" spans="1:20" x14ac:dyDescent="0.25">
      <c r="A2580">
        <v>44.829315899999997</v>
      </c>
      <c r="B2580">
        <v>-76.757259599999998</v>
      </c>
      <c r="C2580" s="1" t="str">
        <f>HYPERLINK("http://geochem.nrcan.gc.ca/cdogs/content/kwd/kwd020016_e.htm", "Fluid (lake)")</f>
        <v>Fluid (lake)</v>
      </c>
      <c r="D2580" s="1" t="str">
        <f>HYPERLINK("http://geochem.nrcan.gc.ca/cdogs/content/kwd/kwd080007_e.htm", "Untreated Water")</f>
        <v>Untreated Water</v>
      </c>
      <c r="E2580" s="1" t="str">
        <f>HYPERLINK("http://geochem.nrcan.gc.ca/cdogs/content/dgp/dgp00002_e.htm", "Total")</f>
        <v>Total</v>
      </c>
      <c r="F2580" s="1" t="str">
        <f>HYPERLINK("http://geochem.nrcan.gc.ca/cdogs/content/agp/agp01500_e.htm", "SO4 | NONE | IEC")</f>
        <v>SO4 | NONE | IEC</v>
      </c>
      <c r="G2580" s="1" t="str">
        <f>HYPERLINK("http://geochem.nrcan.gc.ca/cdogs/content/mth/mth01114_e.htm", "1114")</f>
        <v>1114</v>
      </c>
      <c r="H2580" s="1" t="str">
        <f>HYPERLINK("http://geochem.nrcan.gc.ca/cdogs/content/bdl/bdl210486_e.htm", "210486")</f>
        <v>210486</v>
      </c>
      <c r="I2580" s="1" t="str">
        <f>HYPERLINK("http://geochem.nrcan.gc.ca/cdogs/content/prj/prj210100_e.htm", "210100")</f>
        <v>210100</v>
      </c>
      <c r="J2580" s="1" t="str">
        <f>HYPERLINK("http://geochem.nrcan.gc.ca/cdogs/content/svy/svy210159_e.htm", "210159")</f>
        <v>210159</v>
      </c>
      <c r="L2580" t="s">
        <v>1141</v>
      </c>
      <c r="M2580">
        <v>2.4</v>
      </c>
      <c r="N2580" t="s">
        <v>1141</v>
      </c>
      <c r="O2580" t="s">
        <v>10986</v>
      </c>
      <c r="P2580" t="s">
        <v>10987</v>
      </c>
      <c r="Q2580" t="s">
        <v>10988</v>
      </c>
      <c r="R2580" t="s">
        <v>10989</v>
      </c>
      <c r="T2580" t="s">
        <v>25</v>
      </c>
    </row>
    <row r="2581" spans="1:20" x14ac:dyDescent="0.25">
      <c r="A2581">
        <v>44.808016899999998</v>
      </c>
      <c r="B2581">
        <v>-76.730107399999994</v>
      </c>
      <c r="C2581" s="1" t="str">
        <f>HYPERLINK("http://geochem.nrcan.gc.ca/cdogs/content/kwd/kwd020016_e.htm", "Fluid (lake)")</f>
        <v>Fluid (lake)</v>
      </c>
      <c r="D2581" s="1" t="str">
        <f>HYPERLINK("http://geochem.nrcan.gc.ca/cdogs/content/kwd/kwd080007_e.htm", "Untreated Water")</f>
        <v>Untreated Water</v>
      </c>
      <c r="E2581" s="1" t="str">
        <f>HYPERLINK("http://geochem.nrcan.gc.ca/cdogs/content/dgp/dgp00002_e.htm", "Total")</f>
        <v>Total</v>
      </c>
      <c r="F2581" s="1" t="str">
        <f>HYPERLINK("http://geochem.nrcan.gc.ca/cdogs/content/agp/agp01500_e.htm", "SO4 | NONE | IEC")</f>
        <v>SO4 | NONE | IEC</v>
      </c>
      <c r="G2581" s="1" t="str">
        <f>HYPERLINK("http://geochem.nrcan.gc.ca/cdogs/content/mth/mth01114_e.htm", "1114")</f>
        <v>1114</v>
      </c>
      <c r="H2581" s="1" t="str">
        <f>HYPERLINK("http://geochem.nrcan.gc.ca/cdogs/content/bdl/bdl210486_e.htm", "210486")</f>
        <v>210486</v>
      </c>
      <c r="I2581" s="1" t="str">
        <f>HYPERLINK("http://geochem.nrcan.gc.ca/cdogs/content/prj/prj210100_e.htm", "210100")</f>
        <v>210100</v>
      </c>
      <c r="J2581" s="1" t="str">
        <f>HYPERLINK("http://geochem.nrcan.gc.ca/cdogs/content/svy/svy210159_e.htm", "210159")</f>
        <v>210159</v>
      </c>
      <c r="L2581" t="s">
        <v>5473</v>
      </c>
      <c r="M2581">
        <v>7.2</v>
      </c>
      <c r="N2581" t="s">
        <v>5473</v>
      </c>
      <c r="O2581" t="s">
        <v>10990</v>
      </c>
      <c r="P2581" t="s">
        <v>10991</v>
      </c>
      <c r="Q2581" t="s">
        <v>10992</v>
      </c>
      <c r="R2581" t="s">
        <v>10993</v>
      </c>
      <c r="T2581" t="s">
        <v>25</v>
      </c>
    </row>
    <row r="2582" spans="1:20" x14ac:dyDescent="0.25">
      <c r="A2582">
        <v>44.907225099999998</v>
      </c>
      <c r="B2582">
        <v>-77.173845400000005</v>
      </c>
      <c r="C2582" s="1" t="str">
        <f>HYPERLINK("http://geochem.nrcan.gc.ca/cdogs/content/kwd/kwd020016_e.htm", "Fluid (lake)")</f>
        <v>Fluid (lake)</v>
      </c>
      <c r="D2582" s="1" t="str">
        <f>HYPERLINK("http://geochem.nrcan.gc.ca/cdogs/content/kwd/kwd080007_e.htm", "Untreated Water")</f>
        <v>Untreated Water</v>
      </c>
      <c r="E2582" s="1" t="str">
        <f>HYPERLINK("http://geochem.nrcan.gc.ca/cdogs/content/dgp/dgp00002_e.htm", "Total")</f>
        <v>Total</v>
      </c>
      <c r="F2582" s="1" t="str">
        <f>HYPERLINK("http://geochem.nrcan.gc.ca/cdogs/content/agp/agp01500_e.htm", "SO4 | NONE | IEC")</f>
        <v>SO4 | NONE | IEC</v>
      </c>
      <c r="G2582" s="1" t="str">
        <f>HYPERLINK("http://geochem.nrcan.gc.ca/cdogs/content/mth/mth01114_e.htm", "1114")</f>
        <v>1114</v>
      </c>
      <c r="H2582" s="1" t="str">
        <f>HYPERLINK("http://geochem.nrcan.gc.ca/cdogs/content/bdl/bdl210486_e.htm", "210486")</f>
        <v>210486</v>
      </c>
      <c r="I2582" s="1" t="str">
        <f>HYPERLINK("http://geochem.nrcan.gc.ca/cdogs/content/prj/prj210100_e.htm", "210100")</f>
        <v>210100</v>
      </c>
      <c r="J2582" s="1" t="str">
        <f>HYPERLINK("http://geochem.nrcan.gc.ca/cdogs/content/svy/svy210159_e.htm", "210159")</f>
        <v>210159</v>
      </c>
      <c r="L2582" t="s">
        <v>1022</v>
      </c>
      <c r="M2582">
        <v>7.3</v>
      </c>
      <c r="N2582" t="s">
        <v>1022</v>
      </c>
      <c r="O2582" t="s">
        <v>10994</v>
      </c>
      <c r="P2582" t="s">
        <v>10995</v>
      </c>
      <c r="Q2582" t="s">
        <v>10996</v>
      </c>
      <c r="R2582" t="s">
        <v>10997</v>
      </c>
      <c r="T2582" t="s">
        <v>25</v>
      </c>
    </row>
    <row r="2583" spans="1:20" x14ac:dyDescent="0.25">
      <c r="A2583">
        <v>44.918407500000001</v>
      </c>
      <c r="B2583">
        <v>-77.201939100000004</v>
      </c>
      <c r="C2583" s="1" t="str">
        <f>HYPERLINK("http://geochem.nrcan.gc.ca/cdogs/content/kwd/kwd020016_e.htm", "Fluid (lake)")</f>
        <v>Fluid (lake)</v>
      </c>
      <c r="D2583" s="1" t="str">
        <f>HYPERLINK("http://geochem.nrcan.gc.ca/cdogs/content/kwd/kwd080007_e.htm", "Untreated Water")</f>
        <v>Untreated Water</v>
      </c>
      <c r="E2583" s="1" t="str">
        <f>HYPERLINK("http://geochem.nrcan.gc.ca/cdogs/content/dgp/dgp00002_e.htm", "Total")</f>
        <v>Total</v>
      </c>
      <c r="F2583" s="1" t="str">
        <f>HYPERLINK("http://geochem.nrcan.gc.ca/cdogs/content/agp/agp01500_e.htm", "SO4 | NONE | IEC")</f>
        <v>SO4 | NONE | IEC</v>
      </c>
      <c r="G2583" s="1" t="str">
        <f>HYPERLINK("http://geochem.nrcan.gc.ca/cdogs/content/mth/mth01114_e.htm", "1114")</f>
        <v>1114</v>
      </c>
      <c r="H2583" s="1" t="str">
        <f>HYPERLINK("http://geochem.nrcan.gc.ca/cdogs/content/bdl/bdl210486_e.htm", "210486")</f>
        <v>210486</v>
      </c>
      <c r="I2583" s="1" t="str">
        <f>HYPERLINK("http://geochem.nrcan.gc.ca/cdogs/content/prj/prj210100_e.htm", "210100")</f>
        <v>210100</v>
      </c>
      <c r="J2583" s="1" t="str">
        <f>HYPERLINK("http://geochem.nrcan.gc.ca/cdogs/content/svy/svy210159_e.htm", "210159")</f>
        <v>210159</v>
      </c>
      <c r="L2583" t="s">
        <v>2246</v>
      </c>
      <c r="M2583">
        <v>8.5</v>
      </c>
      <c r="N2583" t="s">
        <v>2246</v>
      </c>
      <c r="O2583" t="s">
        <v>10998</v>
      </c>
      <c r="P2583" t="s">
        <v>10999</v>
      </c>
      <c r="Q2583" t="s">
        <v>11000</v>
      </c>
      <c r="R2583" t="s">
        <v>11001</v>
      </c>
      <c r="T2583" t="s">
        <v>25</v>
      </c>
    </row>
    <row r="2584" spans="1:20" x14ac:dyDescent="0.25">
      <c r="A2584">
        <v>44.943132800000001</v>
      </c>
      <c r="B2584">
        <v>-77.173932899999997</v>
      </c>
      <c r="C2584" s="1" t="str">
        <f>HYPERLINK("http://geochem.nrcan.gc.ca/cdogs/content/kwd/kwd020016_e.htm", "Fluid (lake)")</f>
        <v>Fluid (lake)</v>
      </c>
      <c r="D2584" s="1" t="str">
        <f>HYPERLINK("http://geochem.nrcan.gc.ca/cdogs/content/kwd/kwd080007_e.htm", "Untreated Water")</f>
        <v>Untreated Water</v>
      </c>
      <c r="E2584" s="1" t="str">
        <f>HYPERLINK("http://geochem.nrcan.gc.ca/cdogs/content/dgp/dgp00002_e.htm", "Total")</f>
        <v>Total</v>
      </c>
      <c r="F2584" s="1" t="str">
        <f>HYPERLINK("http://geochem.nrcan.gc.ca/cdogs/content/agp/agp01500_e.htm", "SO4 | NONE | IEC")</f>
        <v>SO4 | NONE | IEC</v>
      </c>
      <c r="G2584" s="1" t="str">
        <f>HYPERLINK("http://geochem.nrcan.gc.ca/cdogs/content/mth/mth01114_e.htm", "1114")</f>
        <v>1114</v>
      </c>
      <c r="H2584" s="1" t="str">
        <f>HYPERLINK("http://geochem.nrcan.gc.ca/cdogs/content/bdl/bdl210486_e.htm", "210486")</f>
        <v>210486</v>
      </c>
      <c r="I2584" s="1" t="str">
        <f>HYPERLINK("http://geochem.nrcan.gc.ca/cdogs/content/prj/prj210100_e.htm", "210100")</f>
        <v>210100</v>
      </c>
      <c r="J2584" s="1" t="str">
        <f>HYPERLINK("http://geochem.nrcan.gc.ca/cdogs/content/svy/svy210159_e.htm", "210159")</f>
        <v>210159</v>
      </c>
      <c r="L2584" t="s">
        <v>786</v>
      </c>
      <c r="M2584">
        <v>8.8000000000000007</v>
      </c>
      <c r="N2584" t="s">
        <v>786</v>
      </c>
      <c r="O2584" t="s">
        <v>11002</v>
      </c>
      <c r="P2584" t="s">
        <v>11003</v>
      </c>
      <c r="Q2584" t="s">
        <v>11004</v>
      </c>
      <c r="R2584" t="s">
        <v>11005</v>
      </c>
      <c r="T2584" t="s">
        <v>25</v>
      </c>
    </row>
    <row r="2585" spans="1:20" x14ac:dyDescent="0.25">
      <c r="A2585">
        <v>44.946422300000002</v>
      </c>
      <c r="B2585">
        <v>-77.224688700000002</v>
      </c>
      <c r="C2585" s="1" t="str">
        <f>HYPERLINK("http://geochem.nrcan.gc.ca/cdogs/content/kwd/kwd020016_e.htm", "Fluid (lake)")</f>
        <v>Fluid (lake)</v>
      </c>
      <c r="D2585" s="1" t="str">
        <f>HYPERLINK("http://geochem.nrcan.gc.ca/cdogs/content/kwd/kwd080007_e.htm", "Untreated Water")</f>
        <v>Untreated Water</v>
      </c>
      <c r="E2585" s="1" t="str">
        <f>HYPERLINK("http://geochem.nrcan.gc.ca/cdogs/content/dgp/dgp00002_e.htm", "Total")</f>
        <v>Total</v>
      </c>
      <c r="F2585" s="1" t="str">
        <f>HYPERLINK("http://geochem.nrcan.gc.ca/cdogs/content/agp/agp01500_e.htm", "SO4 | NONE | IEC")</f>
        <v>SO4 | NONE | IEC</v>
      </c>
      <c r="G2585" s="1" t="str">
        <f>HYPERLINK("http://geochem.nrcan.gc.ca/cdogs/content/mth/mth01114_e.htm", "1114")</f>
        <v>1114</v>
      </c>
      <c r="H2585" s="1" t="str">
        <f>HYPERLINK("http://geochem.nrcan.gc.ca/cdogs/content/bdl/bdl210486_e.htm", "210486")</f>
        <v>210486</v>
      </c>
      <c r="I2585" s="1" t="str">
        <f>HYPERLINK("http://geochem.nrcan.gc.ca/cdogs/content/prj/prj210100_e.htm", "210100")</f>
        <v>210100</v>
      </c>
      <c r="J2585" s="1" t="str">
        <f>HYPERLINK("http://geochem.nrcan.gc.ca/cdogs/content/svy/svy210159_e.htm", "210159")</f>
        <v>210159</v>
      </c>
      <c r="L2585" t="s">
        <v>786</v>
      </c>
      <c r="M2585">
        <v>8.8000000000000007</v>
      </c>
      <c r="N2585" t="s">
        <v>786</v>
      </c>
      <c r="O2585" t="s">
        <v>11006</v>
      </c>
      <c r="P2585" t="s">
        <v>11007</v>
      </c>
      <c r="Q2585" t="s">
        <v>11008</v>
      </c>
      <c r="R2585" t="s">
        <v>11009</v>
      </c>
      <c r="T2585" t="s">
        <v>25</v>
      </c>
    </row>
    <row r="2586" spans="1:20" x14ac:dyDescent="0.25">
      <c r="A2586">
        <v>44.957837499999997</v>
      </c>
      <c r="B2586">
        <v>-77.235260600000004</v>
      </c>
      <c r="C2586" s="1" t="str">
        <f>HYPERLINK("http://geochem.nrcan.gc.ca/cdogs/content/kwd/kwd020016_e.htm", "Fluid (lake)")</f>
        <v>Fluid (lake)</v>
      </c>
      <c r="D2586" s="1" t="str">
        <f>HYPERLINK("http://geochem.nrcan.gc.ca/cdogs/content/kwd/kwd080007_e.htm", "Untreated Water")</f>
        <v>Untreated Water</v>
      </c>
      <c r="E2586" s="1" t="str">
        <f>HYPERLINK("http://geochem.nrcan.gc.ca/cdogs/content/dgp/dgp00002_e.htm", "Total")</f>
        <v>Total</v>
      </c>
      <c r="F2586" s="1" t="str">
        <f>HYPERLINK("http://geochem.nrcan.gc.ca/cdogs/content/agp/agp01500_e.htm", "SO4 | NONE | IEC")</f>
        <v>SO4 | NONE | IEC</v>
      </c>
      <c r="G2586" s="1" t="str">
        <f>HYPERLINK("http://geochem.nrcan.gc.ca/cdogs/content/mth/mth01114_e.htm", "1114")</f>
        <v>1114</v>
      </c>
      <c r="H2586" s="1" t="str">
        <f>HYPERLINK("http://geochem.nrcan.gc.ca/cdogs/content/bdl/bdl210486_e.htm", "210486")</f>
        <v>210486</v>
      </c>
      <c r="I2586" s="1" t="str">
        <f>HYPERLINK("http://geochem.nrcan.gc.ca/cdogs/content/prj/prj210100_e.htm", "210100")</f>
        <v>210100</v>
      </c>
      <c r="J2586" s="1" t="str">
        <f>HYPERLINK("http://geochem.nrcan.gc.ca/cdogs/content/svy/svy210159_e.htm", "210159")</f>
        <v>210159</v>
      </c>
      <c r="L2586" t="s">
        <v>786</v>
      </c>
      <c r="M2586">
        <v>8.8000000000000007</v>
      </c>
      <c r="N2586" t="s">
        <v>786</v>
      </c>
      <c r="O2586" t="s">
        <v>11010</v>
      </c>
      <c r="P2586" t="s">
        <v>11011</v>
      </c>
      <c r="Q2586" t="s">
        <v>11012</v>
      </c>
      <c r="R2586" t="s">
        <v>11013</v>
      </c>
      <c r="T2586" t="s">
        <v>25</v>
      </c>
    </row>
    <row r="2587" spans="1:20" x14ac:dyDescent="0.25">
      <c r="A2587">
        <v>44.985490900000002</v>
      </c>
      <c r="B2587">
        <v>-77.207541899999995</v>
      </c>
      <c r="C2587" s="1" t="str">
        <f>HYPERLINK("http://geochem.nrcan.gc.ca/cdogs/content/kwd/kwd020016_e.htm", "Fluid (lake)")</f>
        <v>Fluid (lake)</v>
      </c>
      <c r="D2587" s="1" t="str">
        <f>HYPERLINK("http://geochem.nrcan.gc.ca/cdogs/content/kwd/kwd080007_e.htm", "Untreated Water")</f>
        <v>Untreated Water</v>
      </c>
      <c r="E2587" s="1" t="str">
        <f>HYPERLINK("http://geochem.nrcan.gc.ca/cdogs/content/dgp/dgp00002_e.htm", "Total")</f>
        <v>Total</v>
      </c>
      <c r="F2587" s="1" t="str">
        <f>HYPERLINK("http://geochem.nrcan.gc.ca/cdogs/content/agp/agp01500_e.htm", "SO4 | NONE | IEC")</f>
        <v>SO4 | NONE | IEC</v>
      </c>
      <c r="G2587" s="1" t="str">
        <f>HYPERLINK("http://geochem.nrcan.gc.ca/cdogs/content/mth/mth01114_e.htm", "1114")</f>
        <v>1114</v>
      </c>
      <c r="H2587" s="1" t="str">
        <f>HYPERLINK("http://geochem.nrcan.gc.ca/cdogs/content/bdl/bdl210486_e.htm", "210486")</f>
        <v>210486</v>
      </c>
      <c r="I2587" s="1" t="str">
        <f>HYPERLINK("http://geochem.nrcan.gc.ca/cdogs/content/prj/prj210100_e.htm", "210100")</f>
        <v>210100</v>
      </c>
      <c r="J2587" s="1" t="str">
        <f>HYPERLINK("http://geochem.nrcan.gc.ca/cdogs/content/svy/svy210159_e.htm", "210159")</f>
        <v>210159</v>
      </c>
      <c r="L2587" t="s">
        <v>1710</v>
      </c>
      <c r="M2587">
        <v>5.4</v>
      </c>
      <c r="N2587" t="s">
        <v>1710</v>
      </c>
      <c r="O2587" t="s">
        <v>11014</v>
      </c>
      <c r="P2587" t="s">
        <v>11015</v>
      </c>
      <c r="Q2587" t="s">
        <v>11016</v>
      </c>
      <c r="R2587" t="s">
        <v>11017</v>
      </c>
      <c r="T2587" t="s">
        <v>25</v>
      </c>
    </row>
    <row r="2588" spans="1:20" x14ac:dyDescent="0.25">
      <c r="A2588">
        <v>44.997631200000001</v>
      </c>
      <c r="B2588">
        <v>-77.243268099999995</v>
      </c>
      <c r="C2588" s="1" t="str">
        <f>HYPERLINK("http://geochem.nrcan.gc.ca/cdogs/content/kwd/kwd020016_e.htm", "Fluid (lake)")</f>
        <v>Fluid (lake)</v>
      </c>
      <c r="D2588" s="1" t="str">
        <f>HYPERLINK("http://geochem.nrcan.gc.ca/cdogs/content/kwd/kwd080007_e.htm", "Untreated Water")</f>
        <v>Untreated Water</v>
      </c>
      <c r="E2588" s="1" t="str">
        <f>HYPERLINK("http://geochem.nrcan.gc.ca/cdogs/content/dgp/dgp00002_e.htm", "Total")</f>
        <v>Total</v>
      </c>
      <c r="F2588" s="1" t="str">
        <f>HYPERLINK("http://geochem.nrcan.gc.ca/cdogs/content/agp/agp01500_e.htm", "SO4 | NONE | IEC")</f>
        <v>SO4 | NONE | IEC</v>
      </c>
      <c r="G2588" s="1" t="str">
        <f>HYPERLINK("http://geochem.nrcan.gc.ca/cdogs/content/mth/mth01114_e.htm", "1114")</f>
        <v>1114</v>
      </c>
      <c r="H2588" s="1" t="str">
        <f>HYPERLINK("http://geochem.nrcan.gc.ca/cdogs/content/bdl/bdl210486_e.htm", "210486")</f>
        <v>210486</v>
      </c>
      <c r="I2588" s="1" t="str">
        <f>HYPERLINK("http://geochem.nrcan.gc.ca/cdogs/content/prj/prj210100_e.htm", "210100")</f>
        <v>210100</v>
      </c>
      <c r="J2588" s="1" t="str">
        <f>HYPERLINK("http://geochem.nrcan.gc.ca/cdogs/content/svy/svy210159_e.htm", "210159")</f>
        <v>210159</v>
      </c>
      <c r="L2588" t="s">
        <v>7261</v>
      </c>
      <c r="M2588">
        <v>4.5</v>
      </c>
      <c r="N2588" t="s">
        <v>7261</v>
      </c>
      <c r="O2588" t="s">
        <v>11018</v>
      </c>
      <c r="P2588" t="s">
        <v>11019</v>
      </c>
      <c r="Q2588" t="s">
        <v>11020</v>
      </c>
      <c r="R2588" t="s">
        <v>11021</v>
      </c>
      <c r="T2588" t="s">
        <v>25</v>
      </c>
    </row>
    <row r="2589" spans="1:20" x14ac:dyDescent="0.25">
      <c r="A2589">
        <v>44.997631200000001</v>
      </c>
      <c r="B2589">
        <v>-77.243268099999995</v>
      </c>
      <c r="C2589" s="1" t="str">
        <f>HYPERLINK("http://geochem.nrcan.gc.ca/cdogs/content/kwd/kwd020016_e.htm", "Fluid (lake)")</f>
        <v>Fluid (lake)</v>
      </c>
      <c r="D2589" s="1" t="str">
        <f>HYPERLINK("http://geochem.nrcan.gc.ca/cdogs/content/kwd/kwd080007_e.htm", "Untreated Water")</f>
        <v>Untreated Water</v>
      </c>
      <c r="E2589" s="1" t="str">
        <f>HYPERLINK("http://geochem.nrcan.gc.ca/cdogs/content/dgp/dgp00002_e.htm", "Total")</f>
        <v>Total</v>
      </c>
      <c r="F2589" s="1" t="str">
        <f>HYPERLINK("http://geochem.nrcan.gc.ca/cdogs/content/agp/agp01500_e.htm", "SO4 | NONE | IEC")</f>
        <v>SO4 | NONE | IEC</v>
      </c>
      <c r="G2589" s="1" t="str">
        <f>HYPERLINK("http://geochem.nrcan.gc.ca/cdogs/content/mth/mth01114_e.htm", "1114")</f>
        <v>1114</v>
      </c>
      <c r="H2589" s="1" t="str">
        <f>HYPERLINK("http://geochem.nrcan.gc.ca/cdogs/content/bdl/bdl210486_e.htm", "210486")</f>
        <v>210486</v>
      </c>
      <c r="I2589" s="1" t="str">
        <f>HYPERLINK("http://geochem.nrcan.gc.ca/cdogs/content/prj/prj210100_e.htm", "210100")</f>
        <v>210100</v>
      </c>
      <c r="J2589" s="1" t="str">
        <f>HYPERLINK("http://geochem.nrcan.gc.ca/cdogs/content/svy/svy210159_e.htm", "210159")</f>
        <v>210159</v>
      </c>
      <c r="L2589" t="s">
        <v>7715</v>
      </c>
      <c r="M2589">
        <v>4.7</v>
      </c>
      <c r="N2589" t="s">
        <v>7715</v>
      </c>
      <c r="O2589" t="s">
        <v>11018</v>
      </c>
      <c r="P2589" t="s">
        <v>11022</v>
      </c>
      <c r="Q2589" t="s">
        <v>11023</v>
      </c>
      <c r="R2589" t="s">
        <v>11024</v>
      </c>
      <c r="T2589" t="s">
        <v>25</v>
      </c>
    </row>
    <row r="2590" spans="1:20" x14ac:dyDescent="0.25">
      <c r="A2590">
        <v>44.994342400000001</v>
      </c>
      <c r="B2590">
        <v>-77.366048300000003</v>
      </c>
      <c r="C2590" s="1" t="str">
        <f>HYPERLINK("http://geochem.nrcan.gc.ca/cdogs/content/kwd/kwd020016_e.htm", "Fluid (lake)")</f>
        <v>Fluid (lake)</v>
      </c>
      <c r="D2590" s="1" t="str">
        <f>HYPERLINK("http://geochem.nrcan.gc.ca/cdogs/content/kwd/kwd080007_e.htm", "Untreated Water")</f>
        <v>Untreated Water</v>
      </c>
      <c r="E2590" s="1" t="str">
        <f>HYPERLINK("http://geochem.nrcan.gc.ca/cdogs/content/dgp/dgp00002_e.htm", "Total")</f>
        <v>Total</v>
      </c>
      <c r="F2590" s="1" t="str">
        <f>HYPERLINK("http://geochem.nrcan.gc.ca/cdogs/content/agp/agp01500_e.htm", "SO4 | NONE | IEC")</f>
        <v>SO4 | NONE | IEC</v>
      </c>
      <c r="G2590" s="1" t="str">
        <f>HYPERLINK("http://geochem.nrcan.gc.ca/cdogs/content/mth/mth01114_e.htm", "1114")</f>
        <v>1114</v>
      </c>
      <c r="H2590" s="1" t="str">
        <f>HYPERLINK("http://geochem.nrcan.gc.ca/cdogs/content/bdl/bdl210486_e.htm", "210486")</f>
        <v>210486</v>
      </c>
      <c r="I2590" s="1" t="str">
        <f>HYPERLINK("http://geochem.nrcan.gc.ca/cdogs/content/prj/prj210100_e.htm", "210100")</f>
        <v>210100</v>
      </c>
      <c r="J2590" s="1" t="str">
        <f>HYPERLINK("http://geochem.nrcan.gc.ca/cdogs/content/svy/svy210159_e.htm", "210159")</f>
        <v>210159</v>
      </c>
      <c r="L2590" t="s">
        <v>6839</v>
      </c>
      <c r="M2590">
        <v>6.1</v>
      </c>
      <c r="N2590" t="s">
        <v>6839</v>
      </c>
      <c r="O2590" t="s">
        <v>11025</v>
      </c>
      <c r="P2590" t="s">
        <v>11026</v>
      </c>
      <c r="Q2590" t="s">
        <v>11027</v>
      </c>
      <c r="R2590" t="s">
        <v>11028</v>
      </c>
      <c r="T2590" t="s">
        <v>25</v>
      </c>
    </row>
    <row r="2591" spans="1:20" x14ac:dyDescent="0.25">
      <c r="A2591">
        <v>44.973123600000001</v>
      </c>
      <c r="B2591">
        <v>-77.353481400000007</v>
      </c>
      <c r="C2591" s="1" t="str">
        <f>HYPERLINK("http://geochem.nrcan.gc.ca/cdogs/content/kwd/kwd020016_e.htm", "Fluid (lake)")</f>
        <v>Fluid (lake)</v>
      </c>
      <c r="D2591" s="1" t="str">
        <f>HYPERLINK("http://geochem.nrcan.gc.ca/cdogs/content/kwd/kwd080007_e.htm", "Untreated Water")</f>
        <v>Untreated Water</v>
      </c>
      <c r="E2591" s="1" t="str">
        <f>HYPERLINK("http://geochem.nrcan.gc.ca/cdogs/content/dgp/dgp00002_e.htm", "Total")</f>
        <v>Total</v>
      </c>
      <c r="F2591" s="1" t="str">
        <f>HYPERLINK("http://geochem.nrcan.gc.ca/cdogs/content/agp/agp01500_e.htm", "SO4 | NONE | IEC")</f>
        <v>SO4 | NONE | IEC</v>
      </c>
      <c r="G2591" s="1" t="str">
        <f>HYPERLINK("http://geochem.nrcan.gc.ca/cdogs/content/mth/mth01114_e.htm", "1114")</f>
        <v>1114</v>
      </c>
      <c r="H2591" s="1" t="str">
        <f>HYPERLINK("http://geochem.nrcan.gc.ca/cdogs/content/bdl/bdl210486_e.htm", "210486")</f>
        <v>210486</v>
      </c>
      <c r="I2591" s="1" t="str">
        <f>HYPERLINK("http://geochem.nrcan.gc.ca/cdogs/content/prj/prj210100_e.htm", "210100")</f>
        <v>210100</v>
      </c>
      <c r="J2591" s="1" t="str">
        <f>HYPERLINK("http://geochem.nrcan.gc.ca/cdogs/content/svy/svy210159_e.htm", "210159")</f>
        <v>210159</v>
      </c>
      <c r="L2591" t="s">
        <v>404</v>
      </c>
      <c r="M2591">
        <v>6.7</v>
      </c>
      <c r="N2591" t="s">
        <v>404</v>
      </c>
      <c r="O2591" t="s">
        <v>11029</v>
      </c>
      <c r="P2591" t="s">
        <v>11030</v>
      </c>
      <c r="Q2591" t="s">
        <v>11031</v>
      </c>
      <c r="R2591" t="s">
        <v>11032</v>
      </c>
      <c r="T2591" t="s">
        <v>25</v>
      </c>
    </row>
    <row r="2592" spans="1:20" x14ac:dyDescent="0.25">
      <c r="A2592">
        <v>44.9529152</v>
      </c>
      <c r="B2592">
        <v>-77.383359900000002</v>
      </c>
      <c r="C2592" s="1" t="str">
        <f>HYPERLINK("http://geochem.nrcan.gc.ca/cdogs/content/kwd/kwd020016_e.htm", "Fluid (lake)")</f>
        <v>Fluid (lake)</v>
      </c>
      <c r="D2592" s="1" t="str">
        <f>HYPERLINK("http://geochem.nrcan.gc.ca/cdogs/content/kwd/kwd080007_e.htm", "Untreated Water")</f>
        <v>Untreated Water</v>
      </c>
      <c r="E2592" s="1" t="str">
        <f>HYPERLINK("http://geochem.nrcan.gc.ca/cdogs/content/dgp/dgp00002_e.htm", "Total")</f>
        <v>Total</v>
      </c>
      <c r="F2592" s="1" t="str">
        <f>HYPERLINK("http://geochem.nrcan.gc.ca/cdogs/content/agp/agp01500_e.htm", "SO4 | NONE | IEC")</f>
        <v>SO4 | NONE | IEC</v>
      </c>
      <c r="G2592" s="1" t="str">
        <f>HYPERLINK("http://geochem.nrcan.gc.ca/cdogs/content/mth/mth01114_e.htm", "1114")</f>
        <v>1114</v>
      </c>
      <c r="H2592" s="1" t="str">
        <f>HYPERLINK("http://geochem.nrcan.gc.ca/cdogs/content/bdl/bdl210486_e.htm", "210486")</f>
        <v>210486</v>
      </c>
      <c r="I2592" s="1" t="str">
        <f>HYPERLINK("http://geochem.nrcan.gc.ca/cdogs/content/prj/prj210100_e.htm", "210100")</f>
        <v>210100</v>
      </c>
      <c r="J2592" s="1" t="str">
        <f>HYPERLINK("http://geochem.nrcan.gc.ca/cdogs/content/svy/svy210159_e.htm", "210159")</f>
        <v>210159</v>
      </c>
      <c r="L2592" t="s">
        <v>729</v>
      </c>
      <c r="M2592">
        <v>3.1</v>
      </c>
      <c r="N2592" t="s">
        <v>729</v>
      </c>
      <c r="O2592" t="s">
        <v>11033</v>
      </c>
      <c r="P2592" t="s">
        <v>11034</v>
      </c>
      <c r="Q2592" t="s">
        <v>11035</v>
      </c>
      <c r="R2592" t="s">
        <v>11036</v>
      </c>
      <c r="T2592" t="s">
        <v>25</v>
      </c>
    </row>
    <row r="2593" spans="1:20" x14ac:dyDescent="0.25">
      <c r="A2593">
        <v>44.925326499999997</v>
      </c>
      <c r="B2593">
        <v>-77.386678399999994</v>
      </c>
      <c r="C2593" s="1" t="str">
        <f>HYPERLINK("http://geochem.nrcan.gc.ca/cdogs/content/kwd/kwd020016_e.htm", "Fluid (lake)")</f>
        <v>Fluid (lake)</v>
      </c>
      <c r="D2593" s="1" t="str">
        <f>HYPERLINK("http://geochem.nrcan.gc.ca/cdogs/content/kwd/kwd080007_e.htm", "Untreated Water")</f>
        <v>Untreated Water</v>
      </c>
      <c r="E2593" s="1" t="str">
        <f>HYPERLINK("http://geochem.nrcan.gc.ca/cdogs/content/dgp/dgp00002_e.htm", "Total")</f>
        <v>Total</v>
      </c>
      <c r="F2593" s="1" t="str">
        <f>HYPERLINK("http://geochem.nrcan.gc.ca/cdogs/content/agp/agp01500_e.htm", "SO4 | NONE | IEC")</f>
        <v>SO4 | NONE | IEC</v>
      </c>
      <c r="G2593" s="1" t="str">
        <f>HYPERLINK("http://geochem.nrcan.gc.ca/cdogs/content/mth/mth01114_e.htm", "1114")</f>
        <v>1114</v>
      </c>
      <c r="H2593" s="1" t="str">
        <f>HYPERLINK("http://geochem.nrcan.gc.ca/cdogs/content/bdl/bdl210486_e.htm", "210486")</f>
        <v>210486</v>
      </c>
      <c r="I2593" s="1" t="str">
        <f>HYPERLINK("http://geochem.nrcan.gc.ca/cdogs/content/prj/prj210100_e.htm", "210100")</f>
        <v>210100</v>
      </c>
      <c r="J2593" s="1" t="str">
        <f>HYPERLINK("http://geochem.nrcan.gc.ca/cdogs/content/svy/svy210159_e.htm", "210159")</f>
        <v>210159</v>
      </c>
      <c r="L2593" t="s">
        <v>9251</v>
      </c>
      <c r="M2593">
        <v>3.8</v>
      </c>
      <c r="N2593" t="s">
        <v>9251</v>
      </c>
      <c r="O2593" t="s">
        <v>11037</v>
      </c>
      <c r="P2593" t="s">
        <v>11038</v>
      </c>
      <c r="Q2593" t="s">
        <v>11039</v>
      </c>
      <c r="R2593" t="s">
        <v>11040</v>
      </c>
      <c r="T2593" t="s">
        <v>25</v>
      </c>
    </row>
    <row r="2594" spans="1:20" x14ac:dyDescent="0.25">
      <c r="A2594">
        <v>44.927513400000002</v>
      </c>
      <c r="B2594">
        <v>-77.422605500000003</v>
      </c>
      <c r="C2594" s="1" t="str">
        <f>HYPERLINK("http://geochem.nrcan.gc.ca/cdogs/content/kwd/kwd020016_e.htm", "Fluid (lake)")</f>
        <v>Fluid (lake)</v>
      </c>
      <c r="D2594" s="1" t="str">
        <f>HYPERLINK("http://geochem.nrcan.gc.ca/cdogs/content/kwd/kwd080007_e.htm", "Untreated Water")</f>
        <v>Untreated Water</v>
      </c>
      <c r="E2594" s="1" t="str">
        <f>HYPERLINK("http://geochem.nrcan.gc.ca/cdogs/content/dgp/dgp00002_e.htm", "Total")</f>
        <v>Total</v>
      </c>
      <c r="F2594" s="1" t="str">
        <f>HYPERLINK("http://geochem.nrcan.gc.ca/cdogs/content/agp/agp01500_e.htm", "SO4 | NONE | IEC")</f>
        <v>SO4 | NONE | IEC</v>
      </c>
      <c r="G2594" s="1" t="str">
        <f>HYPERLINK("http://geochem.nrcan.gc.ca/cdogs/content/mth/mth01114_e.htm", "1114")</f>
        <v>1114</v>
      </c>
      <c r="H2594" s="1" t="str">
        <f>HYPERLINK("http://geochem.nrcan.gc.ca/cdogs/content/bdl/bdl210486_e.htm", "210486")</f>
        <v>210486</v>
      </c>
      <c r="I2594" s="1" t="str">
        <f>HYPERLINK("http://geochem.nrcan.gc.ca/cdogs/content/prj/prj210100_e.htm", "210100")</f>
        <v>210100</v>
      </c>
      <c r="J2594" s="1" t="str">
        <f>HYPERLINK("http://geochem.nrcan.gc.ca/cdogs/content/svy/svy210159_e.htm", "210159")</f>
        <v>210159</v>
      </c>
      <c r="L2594" t="s">
        <v>9251</v>
      </c>
      <c r="M2594">
        <v>3.8</v>
      </c>
      <c r="N2594" t="s">
        <v>9251</v>
      </c>
      <c r="O2594" t="s">
        <v>11041</v>
      </c>
      <c r="P2594" t="s">
        <v>11042</v>
      </c>
      <c r="Q2594" t="s">
        <v>11043</v>
      </c>
      <c r="R2594" t="s">
        <v>11044</v>
      </c>
      <c r="T2594" t="s">
        <v>25</v>
      </c>
    </row>
    <row r="2595" spans="1:20" x14ac:dyDescent="0.25">
      <c r="A2595">
        <v>44.940524099999998</v>
      </c>
      <c r="B2595">
        <v>-77.450315099999997</v>
      </c>
      <c r="C2595" s="1" t="str">
        <f>HYPERLINK("http://geochem.nrcan.gc.ca/cdogs/content/kwd/kwd020016_e.htm", "Fluid (lake)")</f>
        <v>Fluid (lake)</v>
      </c>
      <c r="D2595" s="1" t="str">
        <f>HYPERLINK("http://geochem.nrcan.gc.ca/cdogs/content/kwd/kwd080007_e.htm", "Untreated Water")</f>
        <v>Untreated Water</v>
      </c>
      <c r="E2595" s="1" t="str">
        <f>HYPERLINK("http://geochem.nrcan.gc.ca/cdogs/content/dgp/dgp00002_e.htm", "Total")</f>
        <v>Total</v>
      </c>
      <c r="F2595" s="1" t="str">
        <f>HYPERLINK("http://geochem.nrcan.gc.ca/cdogs/content/agp/agp01500_e.htm", "SO4 | NONE | IEC")</f>
        <v>SO4 | NONE | IEC</v>
      </c>
      <c r="G2595" s="1" t="str">
        <f>HYPERLINK("http://geochem.nrcan.gc.ca/cdogs/content/mth/mth01114_e.htm", "1114")</f>
        <v>1114</v>
      </c>
      <c r="H2595" s="1" t="str">
        <f>HYPERLINK("http://geochem.nrcan.gc.ca/cdogs/content/bdl/bdl210486_e.htm", "210486")</f>
        <v>210486</v>
      </c>
      <c r="I2595" s="1" t="str">
        <f>HYPERLINK("http://geochem.nrcan.gc.ca/cdogs/content/prj/prj210100_e.htm", "210100")</f>
        <v>210100</v>
      </c>
      <c r="J2595" s="1" t="str">
        <f>HYPERLINK("http://geochem.nrcan.gc.ca/cdogs/content/svy/svy210159_e.htm", "210159")</f>
        <v>210159</v>
      </c>
      <c r="L2595" t="s">
        <v>56</v>
      </c>
      <c r="M2595">
        <v>5.7</v>
      </c>
      <c r="N2595" t="s">
        <v>56</v>
      </c>
      <c r="O2595" t="s">
        <v>11045</v>
      </c>
      <c r="P2595" t="s">
        <v>11046</v>
      </c>
      <c r="Q2595" t="s">
        <v>11047</v>
      </c>
      <c r="R2595" t="s">
        <v>11048</v>
      </c>
      <c r="T2595" t="s">
        <v>25</v>
      </c>
    </row>
    <row r="2596" spans="1:20" x14ac:dyDescent="0.25">
      <c r="C2596" t="s">
        <v>4746</v>
      </c>
      <c r="D2596" t="s">
        <v>4747</v>
      </c>
      <c r="E2596" s="1" t="str">
        <f>HYPERLINK("http://geochem.nrcan.gc.ca/cdogs/content/dgp/dgp00002_e.htm", "Total")</f>
        <v>Total</v>
      </c>
      <c r="F2596" s="1" t="str">
        <f>HYPERLINK("http://geochem.nrcan.gc.ca/cdogs/content/agp/agp01500_e.htm", "SO4 | NONE | IEC")</f>
        <v>SO4 | NONE | IEC</v>
      </c>
      <c r="G2596" s="1" t="str">
        <f>HYPERLINK("http://geochem.nrcan.gc.ca/cdogs/content/mth/mth01114_e.htm", "1114")</f>
        <v>1114</v>
      </c>
      <c r="H2596" s="1" t="str">
        <f>HYPERLINK("http://geochem.nrcan.gc.ca/cdogs/content/bdl/bdl210486_e.htm", "210486")</f>
        <v>210486</v>
      </c>
      <c r="L2596" t="s">
        <v>5468</v>
      </c>
      <c r="M2596">
        <v>7.9</v>
      </c>
      <c r="N2596">
        <v>7.9</v>
      </c>
      <c r="Q2596" t="s">
        <v>11049</v>
      </c>
      <c r="R2596" t="s">
        <v>11050</v>
      </c>
      <c r="T2596">
        <v>0</v>
      </c>
    </row>
    <row r="2597" spans="1:20" x14ac:dyDescent="0.25">
      <c r="A2597">
        <v>44.898752100000003</v>
      </c>
      <c r="B2597">
        <v>-77.435696199999995</v>
      </c>
      <c r="C2597" s="1" t="str">
        <f>HYPERLINK("http://geochem.nrcan.gc.ca/cdogs/content/kwd/kwd020016_e.htm", "Fluid (lake)")</f>
        <v>Fluid (lake)</v>
      </c>
      <c r="D2597" s="1" t="str">
        <f>HYPERLINK("http://geochem.nrcan.gc.ca/cdogs/content/kwd/kwd080007_e.htm", "Untreated Water")</f>
        <v>Untreated Water</v>
      </c>
      <c r="E2597" s="1" t="str">
        <f>HYPERLINK("http://geochem.nrcan.gc.ca/cdogs/content/dgp/dgp00002_e.htm", "Total")</f>
        <v>Total</v>
      </c>
      <c r="F2597" s="1" t="str">
        <f>HYPERLINK("http://geochem.nrcan.gc.ca/cdogs/content/agp/agp01500_e.htm", "SO4 | NONE | IEC")</f>
        <v>SO4 | NONE | IEC</v>
      </c>
      <c r="G2597" s="1" t="str">
        <f>HYPERLINK("http://geochem.nrcan.gc.ca/cdogs/content/mth/mth01114_e.htm", "1114")</f>
        <v>1114</v>
      </c>
      <c r="H2597" s="1" t="str">
        <f>HYPERLINK("http://geochem.nrcan.gc.ca/cdogs/content/bdl/bdl210486_e.htm", "210486")</f>
        <v>210486</v>
      </c>
      <c r="I2597" s="1" t="str">
        <f>HYPERLINK("http://geochem.nrcan.gc.ca/cdogs/content/prj/prj210100_e.htm", "210100")</f>
        <v>210100</v>
      </c>
      <c r="J2597" s="1" t="str">
        <f>HYPERLINK("http://geochem.nrcan.gc.ca/cdogs/content/svy/svy210159_e.htm", "210159")</f>
        <v>210159</v>
      </c>
      <c r="L2597" t="s">
        <v>4982</v>
      </c>
      <c r="M2597">
        <v>4.3</v>
      </c>
      <c r="N2597" t="s">
        <v>4982</v>
      </c>
      <c r="O2597" t="s">
        <v>11051</v>
      </c>
      <c r="P2597" t="s">
        <v>11052</v>
      </c>
      <c r="Q2597" t="s">
        <v>11053</v>
      </c>
      <c r="R2597" t="s">
        <v>11054</v>
      </c>
      <c r="T2597" t="s">
        <v>25</v>
      </c>
    </row>
    <row r="2598" spans="1:20" x14ac:dyDescent="0.25">
      <c r="A2598">
        <v>44.884867</v>
      </c>
      <c r="B2598">
        <v>-77.488875199999995</v>
      </c>
      <c r="C2598" s="1" t="str">
        <f>HYPERLINK("http://geochem.nrcan.gc.ca/cdogs/content/kwd/kwd020016_e.htm", "Fluid (lake)")</f>
        <v>Fluid (lake)</v>
      </c>
      <c r="D2598" s="1" t="str">
        <f>HYPERLINK("http://geochem.nrcan.gc.ca/cdogs/content/kwd/kwd080007_e.htm", "Untreated Water")</f>
        <v>Untreated Water</v>
      </c>
      <c r="E2598" s="1" t="str">
        <f>HYPERLINK("http://geochem.nrcan.gc.ca/cdogs/content/dgp/dgp00002_e.htm", "Total")</f>
        <v>Total</v>
      </c>
      <c r="F2598" s="1" t="str">
        <f>HYPERLINK("http://geochem.nrcan.gc.ca/cdogs/content/agp/agp01500_e.htm", "SO4 | NONE | IEC")</f>
        <v>SO4 | NONE | IEC</v>
      </c>
      <c r="G2598" s="1" t="str">
        <f>HYPERLINK("http://geochem.nrcan.gc.ca/cdogs/content/mth/mth01114_e.htm", "1114")</f>
        <v>1114</v>
      </c>
      <c r="H2598" s="1" t="str">
        <f>HYPERLINK("http://geochem.nrcan.gc.ca/cdogs/content/bdl/bdl210486_e.htm", "210486")</f>
        <v>210486</v>
      </c>
      <c r="I2598" s="1" t="str">
        <f>HYPERLINK("http://geochem.nrcan.gc.ca/cdogs/content/prj/prj210100_e.htm", "210100")</f>
        <v>210100</v>
      </c>
      <c r="J2598" s="1" t="str">
        <f>HYPERLINK("http://geochem.nrcan.gc.ca/cdogs/content/svy/svy210159_e.htm", "210159")</f>
        <v>210159</v>
      </c>
      <c r="L2598" t="s">
        <v>9204</v>
      </c>
      <c r="M2598">
        <v>1.3</v>
      </c>
      <c r="N2598" t="s">
        <v>9204</v>
      </c>
      <c r="O2598" t="s">
        <v>11055</v>
      </c>
      <c r="P2598" t="s">
        <v>11056</v>
      </c>
      <c r="Q2598" t="s">
        <v>11057</v>
      </c>
      <c r="R2598" t="s">
        <v>11058</v>
      </c>
      <c r="T2598" t="s">
        <v>25</v>
      </c>
    </row>
    <row r="2599" spans="1:20" x14ac:dyDescent="0.25">
      <c r="A2599">
        <v>44.865258900000001</v>
      </c>
      <c r="B2599">
        <v>-77.568181800000005</v>
      </c>
      <c r="C2599" s="1" t="str">
        <f>HYPERLINK("http://geochem.nrcan.gc.ca/cdogs/content/kwd/kwd020016_e.htm", "Fluid (lake)")</f>
        <v>Fluid (lake)</v>
      </c>
      <c r="D2599" s="1" t="str">
        <f>HYPERLINK("http://geochem.nrcan.gc.ca/cdogs/content/kwd/kwd080007_e.htm", "Untreated Water")</f>
        <v>Untreated Water</v>
      </c>
      <c r="E2599" s="1" t="str">
        <f>HYPERLINK("http://geochem.nrcan.gc.ca/cdogs/content/dgp/dgp00002_e.htm", "Total")</f>
        <v>Total</v>
      </c>
      <c r="F2599" s="1" t="str">
        <f>HYPERLINK("http://geochem.nrcan.gc.ca/cdogs/content/agp/agp01500_e.htm", "SO4 | NONE | IEC")</f>
        <v>SO4 | NONE | IEC</v>
      </c>
      <c r="G2599" s="1" t="str">
        <f>HYPERLINK("http://geochem.nrcan.gc.ca/cdogs/content/mth/mth01114_e.htm", "1114")</f>
        <v>1114</v>
      </c>
      <c r="H2599" s="1" t="str">
        <f>HYPERLINK("http://geochem.nrcan.gc.ca/cdogs/content/bdl/bdl210486_e.htm", "210486")</f>
        <v>210486</v>
      </c>
      <c r="I2599" s="1" t="str">
        <f>HYPERLINK("http://geochem.nrcan.gc.ca/cdogs/content/prj/prj210100_e.htm", "210100")</f>
        <v>210100</v>
      </c>
      <c r="J2599" s="1" t="str">
        <f>HYPERLINK("http://geochem.nrcan.gc.ca/cdogs/content/svy/svy210159_e.htm", "210159")</f>
        <v>210159</v>
      </c>
      <c r="L2599" t="s">
        <v>404</v>
      </c>
      <c r="M2599">
        <v>6.7</v>
      </c>
      <c r="N2599" t="s">
        <v>404</v>
      </c>
      <c r="O2599" t="s">
        <v>11059</v>
      </c>
      <c r="P2599" t="s">
        <v>11060</v>
      </c>
      <c r="Q2599" t="s">
        <v>11061</v>
      </c>
      <c r="R2599" t="s">
        <v>11062</v>
      </c>
      <c r="T2599" t="s">
        <v>25</v>
      </c>
    </row>
    <row r="2600" spans="1:20" x14ac:dyDescent="0.25">
      <c r="A2600">
        <v>44.851688000000003</v>
      </c>
      <c r="B2600">
        <v>-77.575576299999994</v>
      </c>
      <c r="C2600" s="1" t="str">
        <f>HYPERLINK("http://geochem.nrcan.gc.ca/cdogs/content/kwd/kwd020016_e.htm", "Fluid (lake)")</f>
        <v>Fluid (lake)</v>
      </c>
      <c r="D2600" s="1" t="str">
        <f>HYPERLINK("http://geochem.nrcan.gc.ca/cdogs/content/kwd/kwd080007_e.htm", "Untreated Water")</f>
        <v>Untreated Water</v>
      </c>
      <c r="E2600" s="1" t="str">
        <f>HYPERLINK("http://geochem.nrcan.gc.ca/cdogs/content/dgp/dgp00002_e.htm", "Total")</f>
        <v>Total</v>
      </c>
      <c r="F2600" s="1" t="str">
        <f>HYPERLINK("http://geochem.nrcan.gc.ca/cdogs/content/agp/agp01500_e.htm", "SO4 | NONE | IEC")</f>
        <v>SO4 | NONE | IEC</v>
      </c>
      <c r="G2600" s="1" t="str">
        <f>HYPERLINK("http://geochem.nrcan.gc.ca/cdogs/content/mth/mth01114_e.htm", "1114")</f>
        <v>1114</v>
      </c>
      <c r="H2600" s="1" t="str">
        <f>HYPERLINK("http://geochem.nrcan.gc.ca/cdogs/content/bdl/bdl210486_e.htm", "210486")</f>
        <v>210486</v>
      </c>
      <c r="I2600" s="1" t="str">
        <f>HYPERLINK("http://geochem.nrcan.gc.ca/cdogs/content/prj/prj210100_e.htm", "210100")</f>
        <v>210100</v>
      </c>
      <c r="J2600" s="1" t="str">
        <f>HYPERLINK("http://geochem.nrcan.gc.ca/cdogs/content/svy/svy210159_e.htm", "210159")</f>
        <v>210159</v>
      </c>
      <c r="L2600" t="s">
        <v>2458</v>
      </c>
      <c r="M2600">
        <v>8.3000000000000007</v>
      </c>
      <c r="N2600" t="s">
        <v>2458</v>
      </c>
      <c r="O2600" t="s">
        <v>11063</v>
      </c>
      <c r="P2600" t="s">
        <v>11064</v>
      </c>
      <c r="Q2600" t="s">
        <v>11065</v>
      </c>
      <c r="R2600" t="s">
        <v>11066</v>
      </c>
      <c r="T2600" t="s">
        <v>25</v>
      </c>
    </row>
    <row r="2601" spans="1:20" x14ac:dyDescent="0.25">
      <c r="A2601">
        <v>44.816360000000003</v>
      </c>
      <c r="B2601">
        <v>-77.5967804</v>
      </c>
      <c r="C2601" s="1" t="str">
        <f>HYPERLINK("http://geochem.nrcan.gc.ca/cdogs/content/kwd/kwd020016_e.htm", "Fluid (lake)")</f>
        <v>Fluid (lake)</v>
      </c>
      <c r="D2601" s="1" t="str">
        <f>HYPERLINK("http://geochem.nrcan.gc.ca/cdogs/content/kwd/kwd080007_e.htm", "Untreated Water")</f>
        <v>Untreated Water</v>
      </c>
      <c r="E2601" s="1" t="str">
        <f>HYPERLINK("http://geochem.nrcan.gc.ca/cdogs/content/dgp/dgp00002_e.htm", "Total")</f>
        <v>Total</v>
      </c>
      <c r="F2601" s="1" t="str">
        <f>HYPERLINK("http://geochem.nrcan.gc.ca/cdogs/content/agp/agp01500_e.htm", "SO4 | NONE | IEC")</f>
        <v>SO4 | NONE | IEC</v>
      </c>
      <c r="G2601" s="1" t="str">
        <f>HYPERLINK("http://geochem.nrcan.gc.ca/cdogs/content/mth/mth01114_e.htm", "1114")</f>
        <v>1114</v>
      </c>
      <c r="H2601" s="1" t="str">
        <f>HYPERLINK("http://geochem.nrcan.gc.ca/cdogs/content/bdl/bdl210486_e.htm", "210486")</f>
        <v>210486</v>
      </c>
      <c r="I2601" s="1" t="str">
        <f>HYPERLINK("http://geochem.nrcan.gc.ca/cdogs/content/prj/prj210100_e.htm", "210100")</f>
        <v>210100</v>
      </c>
      <c r="J2601" s="1" t="str">
        <f>HYPERLINK("http://geochem.nrcan.gc.ca/cdogs/content/svy/svy210159_e.htm", "210159")</f>
        <v>210159</v>
      </c>
      <c r="L2601" t="s">
        <v>1150</v>
      </c>
      <c r="M2601">
        <v>7</v>
      </c>
      <c r="N2601" t="s">
        <v>1150</v>
      </c>
      <c r="O2601" t="s">
        <v>11067</v>
      </c>
      <c r="P2601" t="s">
        <v>11068</v>
      </c>
      <c r="Q2601" t="s">
        <v>11069</v>
      </c>
      <c r="R2601" t="s">
        <v>11070</v>
      </c>
      <c r="T2601" t="s">
        <v>25</v>
      </c>
    </row>
    <row r="2602" spans="1:20" x14ac:dyDescent="0.25">
      <c r="A2602">
        <v>44.7470924</v>
      </c>
      <c r="B2602">
        <v>-77.583871900000005</v>
      </c>
      <c r="C2602" s="1" t="str">
        <f>HYPERLINK("http://geochem.nrcan.gc.ca/cdogs/content/kwd/kwd020016_e.htm", "Fluid (lake)")</f>
        <v>Fluid (lake)</v>
      </c>
      <c r="D2602" s="1" t="str">
        <f>HYPERLINK("http://geochem.nrcan.gc.ca/cdogs/content/kwd/kwd080007_e.htm", "Untreated Water")</f>
        <v>Untreated Water</v>
      </c>
      <c r="E2602" s="1" t="str">
        <f>HYPERLINK("http://geochem.nrcan.gc.ca/cdogs/content/dgp/dgp00002_e.htm", "Total")</f>
        <v>Total</v>
      </c>
      <c r="F2602" s="1" t="str">
        <f>HYPERLINK("http://geochem.nrcan.gc.ca/cdogs/content/agp/agp01500_e.htm", "SO4 | NONE | IEC")</f>
        <v>SO4 | NONE | IEC</v>
      </c>
      <c r="G2602" s="1" t="str">
        <f>HYPERLINK("http://geochem.nrcan.gc.ca/cdogs/content/mth/mth01114_e.htm", "1114")</f>
        <v>1114</v>
      </c>
      <c r="H2602" s="1" t="str">
        <f>HYPERLINK("http://geochem.nrcan.gc.ca/cdogs/content/bdl/bdl210486_e.htm", "210486")</f>
        <v>210486</v>
      </c>
      <c r="I2602" s="1" t="str">
        <f>HYPERLINK("http://geochem.nrcan.gc.ca/cdogs/content/prj/prj210100_e.htm", "210100")</f>
        <v>210100</v>
      </c>
      <c r="J2602" s="1" t="str">
        <f>HYPERLINK("http://geochem.nrcan.gc.ca/cdogs/content/svy/svy210159_e.htm", "210159")</f>
        <v>210159</v>
      </c>
      <c r="L2602" t="s">
        <v>2802</v>
      </c>
      <c r="M2602">
        <v>4.9000000000000004</v>
      </c>
      <c r="N2602" t="s">
        <v>2802</v>
      </c>
      <c r="O2602" t="s">
        <v>11071</v>
      </c>
      <c r="P2602" t="s">
        <v>11072</v>
      </c>
      <c r="Q2602" t="s">
        <v>11073</v>
      </c>
      <c r="R2602" t="s">
        <v>11074</v>
      </c>
      <c r="T2602" t="s">
        <v>25</v>
      </c>
    </row>
    <row r="2603" spans="1:20" x14ac:dyDescent="0.25">
      <c r="A2603">
        <v>44.7784853</v>
      </c>
      <c r="B2603">
        <v>-77.625996599999993</v>
      </c>
      <c r="C2603" s="1" t="str">
        <f>HYPERLINK("http://geochem.nrcan.gc.ca/cdogs/content/kwd/kwd020016_e.htm", "Fluid (lake)")</f>
        <v>Fluid (lake)</v>
      </c>
      <c r="D2603" s="1" t="str">
        <f>HYPERLINK("http://geochem.nrcan.gc.ca/cdogs/content/kwd/kwd080007_e.htm", "Untreated Water")</f>
        <v>Untreated Water</v>
      </c>
      <c r="E2603" s="1" t="str">
        <f>HYPERLINK("http://geochem.nrcan.gc.ca/cdogs/content/dgp/dgp00002_e.htm", "Total")</f>
        <v>Total</v>
      </c>
      <c r="F2603" s="1" t="str">
        <f>HYPERLINK("http://geochem.nrcan.gc.ca/cdogs/content/agp/agp01500_e.htm", "SO4 | NONE | IEC")</f>
        <v>SO4 | NONE | IEC</v>
      </c>
      <c r="G2603" s="1" t="str">
        <f>HYPERLINK("http://geochem.nrcan.gc.ca/cdogs/content/mth/mth01114_e.htm", "1114")</f>
        <v>1114</v>
      </c>
      <c r="H2603" s="1" t="str">
        <f>HYPERLINK("http://geochem.nrcan.gc.ca/cdogs/content/bdl/bdl210486_e.htm", "210486")</f>
        <v>210486</v>
      </c>
      <c r="I2603" s="1" t="str">
        <f>HYPERLINK("http://geochem.nrcan.gc.ca/cdogs/content/prj/prj210100_e.htm", "210100")</f>
        <v>210100</v>
      </c>
      <c r="J2603" s="1" t="str">
        <f>HYPERLINK("http://geochem.nrcan.gc.ca/cdogs/content/svy/svy210159_e.htm", "210159")</f>
        <v>210159</v>
      </c>
      <c r="L2603" t="s">
        <v>309</v>
      </c>
      <c r="M2603">
        <v>4.4000000000000004</v>
      </c>
      <c r="N2603" t="s">
        <v>309</v>
      </c>
      <c r="O2603" t="s">
        <v>11075</v>
      </c>
      <c r="P2603" t="s">
        <v>11076</v>
      </c>
      <c r="Q2603" t="s">
        <v>11077</v>
      </c>
      <c r="R2603" t="s">
        <v>11078</v>
      </c>
      <c r="T2603" t="s">
        <v>25</v>
      </c>
    </row>
    <row r="2604" spans="1:20" x14ac:dyDescent="0.25">
      <c r="A2604">
        <v>44.794517499999998</v>
      </c>
      <c r="B2604">
        <v>-77.660240099999996</v>
      </c>
      <c r="C2604" s="1" t="str">
        <f>HYPERLINK("http://geochem.nrcan.gc.ca/cdogs/content/kwd/kwd020016_e.htm", "Fluid (lake)")</f>
        <v>Fluid (lake)</v>
      </c>
      <c r="D2604" s="1" t="str">
        <f>HYPERLINK("http://geochem.nrcan.gc.ca/cdogs/content/kwd/kwd080007_e.htm", "Untreated Water")</f>
        <v>Untreated Water</v>
      </c>
      <c r="E2604" s="1" t="str">
        <f>HYPERLINK("http://geochem.nrcan.gc.ca/cdogs/content/dgp/dgp00002_e.htm", "Total")</f>
        <v>Total</v>
      </c>
      <c r="F2604" s="1" t="str">
        <f>HYPERLINK("http://geochem.nrcan.gc.ca/cdogs/content/agp/agp01500_e.htm", "SO4 | NONE | IEC")</f>
        <v>SO4 | NONE | IEC</v>
      </c>
      <c r="G2604" s="1" t="str">
        <f>HYPERLINK("http://geochem.nrcan.gc.ca/cdogs/content/mth/mth01114_e.htm", "1114")</f>
        <v>1114</v>
      </c>
      <c r="H2604" s="1" t="str">
        <f>HYPERLINK("http://geochem.nrcan.gc.ca/cdogs/content/bdl/bdl210486_e.htm", "210486")</f>
        <v>210486</v>
      </c>
      <c r="I2604" s="1" t="str">
        <f>HYPERLINK("http://geochem.nrcan.gc.ca/cdogs/content/prj/prj210100_e.htm", "210100")</f>
        <v>210100</v>
      </c>
      <c r="J2604" s="1" t="str">
        <f>HYPERLINK("http://geochem.nrcan.gc.ca/cdogs/content/svy/svy210159_e.htm", "210159")</f>
        <v>210159</v>
      </c>
      <c r="L2604" t="s">
        <v>5711</v>
      </c>
      <c r="M2604">
        <v>9.6</v>
      </c>
      <c r="N2604" t="s">
        <v>5711</v>
      </c>
      <c r="O2604" t="s">
        <v>11079</v>
      </c>
      <c r="P2604" t="s">
        <v>11080</v>
      </c>
      <c r="Q2604" t="s">
        <v>11081</v>
      </c>
      <c r="R2604" t="s">
        <v>11082</v>
      </c>
      <c r="T2604" t="s">
        <v>25</v>
      </c>
    </row>
    <row r="2605" spans="1:20" x14ac:dyDescent="0.25">
      <c r="A2605">
        <v>44.820119099999999</v>
      </c>
      <c r="B2605">
        <v>-77.676444200000006</v>
      </c>
      <c r="C2605" s="1" t="str">
        <f>HYPERLINK("http://geochem.nrcan.gc.ca/cdogs/content/kwd/kwd020016_e.htm", "Fluid (lake)")</f>
        <v>Fluid (lake)</v>
      </c>
      <c r="D2605" s="1" t="str">
        <f>HYPERLINK("http://geochem.nrcan.gc.ca/cdogs/content/kwd/kwd080007_e.htm", "Untreated Water")</f>
        <v>Untreated Water</v>
      </c>
      <c r="E2605" s="1" t="str">
        <f>HYPERLINK("http://geochem.nrcan.gc.ca/cdogs/content/dgp/dgp00002_e.htm", "Total")</f>
        <v>Total</v>
      </c>
      <c r="F2605" s="1" t="str">
        <f>HYPERLINK("http://geochem.nrcan.gc.ca/cdogs/content/agp/agp01500_e.htm", "SO4 | NONE | IEC")</f>
        <v>SO4 | NONE | IEC</v>
      </c>
      <c r="G2605" s="1" t="str">
        <f>HYPERLINK("http://geochem.nrcan.gc.ca/cdogs/content/mth/mth01114_e.htm", "1114")</f>
        <v>1114</v>
      </c>
      <c r="H2605" s="1" t="str">
        <f>HYPERLINK("http://geochem.nrcan.gc.ca/cdogs/content/bdl/bdl210486_e.htm", "210486")</f>
        <v>210486</v>
      </c>
      <c r="I2605" s="1" t="str">
        <f>HYPERLINK("http://geochem.nrcan.gc.ca/cdogs/content/prj/prj210100_e.htm", "210100")</f>
        <v>210100</v>
      </c>
      <c r="J2605" s="1" t="str">
        <f>HYPERLINK("http://geochem.nrcan.gc.ca/cdogs/content/svy/svy210159_e.htm", "210159")</f>
        <v>210159</v>
      </c>
      <c r="L2605" t="s">
        <v>669</v>
      </c>
      <c r="M2605">
        <v>8.9</v>
      </c>
      <c r="N2605" t="s">
        <v>669</v>
      </c>
      <c r="O2605" t="s">
        <v>11083</v>
      </c>
      <c r="P2605" t="s">
        <v>11084</v>
      </c>
      <c r="Q2605" t="s">
        <v>11085</v>
      </c>
      <c r="R2605" t="s">
        <v>11086</v>
      </c>
      <c r="T2605" t="s">
        <v>25</v>
      </c>
    </row>
    <row r="2606" spans="1:20" x14ac:dyDescent="0.25">
      <c r="A2606">
        <v>44.820119099999999</v>
      </c>
      <c r="B2606">
        <v>-77.676444200000006</v>
      </c>
      <c r="C2606" s="1" t="str">
        <f>HYPERLINK("http://geochem.nrcan.gc.ca/cdogs/content/kwd/kwd020016_e.htm", "Fluid (lake)")</f>
        <v>Fluid (lake)</v>
      </c>
      <c r="D2606" s="1" t="str">
        <f>HYPERLINK("http://geochem.nrcan.gc.ca/cdogs/content/kwd/kwd080007_e.htm", "Untreated Water")</f>
        <v>Untreated Water</v>
      </c>
      <c r="E2606" s="1" t="str">
        <f>HYPERLINK("http://geochem.nrcan.gc.ca/cdogs/content/dgp/dgp00002_e.htm", "Total")</f>
        <v>Total</v>
      </c>
      <c r="F2606" s="1" t="str">
        <f>HYPERLINK("http://geochem.nrcan.gc.ca/cdogs/content/agp/agp01500_e.htm", "SO4 | NONE | IEC")</f>
        <v>SO4 | NONE | IEC</v>
      </c>
      <c r="G2606" s="1" t="str">
        <f>HYPERLINK("http://geochem.nrcan.gc.ca/cdogs/content/mth/mth01114_e.htm", "1114")</f>
        <v>1114</v>
      </c>
      <c r="H2606" s="1" t="str">
        <f>HYPERLINK("http://geochem.nrcan.gc.ca/cdogs/content/bdl/bdl210486_e.htm", "210486")</f>
        <v>210486</v>
      </c>
      <c r="I2606" s="1" t="str">
        <f>HYPERLINK("http://geochem.nrcan.gc.ca/cdogs/content/prj/prj210100_e.htm", "210100")</f>
        <v>210100</v>
      </c>
      <c r="J2606" s="1" t="str">
        <f>HYPERLINK("http://geochem.nrcan.gc.ca/cdogs/content/svy/svy210159_e.htm", "210159")</f>
        <v>210159</v>
      </c>
      <c r="L2606" t="s">
        <v>669</v>
      </c>
      <c r="M2606">
        <v>8.9</v>
      </c>
      <c r="N2606" t="s">
        <v>669</v>
      </c>
      <c r="O2606" t="s">
        <v>11083</v>
      </c>
      <c r="P2606" t="s">
        <v>11087</v>
      </c>
      <c r="Q2606" t="s">
        <v>11088</v>
      </c>
      <c r="R2606" t="s">
        <v>11089</v>
      </c>
      <c r="T2606" t="s">
        <v>25</v>
      </c>
    </row>
    <row r="2607" spans="1:20" x14ac:dyDescent="0.25">
      <c r="A2607">
        <v>44.828074600000001</v>
      </c>
      <c r="B2607">
        <v>-77.695673999999997</v>
      </c>
      <c r="C2607" s="1" t="str">
        <f>HYPERLINK("http://geochem.nrcan.gc.ca/cdogs/content/kwd/kwd020016_e.htm", "Fluid (lake)")</f>
        <v>Fluid (lake)</v>
      </c>
      <c r="D2607" s="1" t="str">
        <f>HYPERLINK("http://geochem.nrcan.gc.ca/cdogs/content/kwd/kwd080007_e.htm", "Untreated Water")</f>
        <v>Untreated Water</v>
      </c>
      <c r="E2607" s="1" t="str">
        <f>HYPERLINK("http://geochem.nrcan.gc.ca/cdogs/content/dgp/dgp00002_e.htm", "Total")</f>
        <v>Total</v>
      </c>
      <c r="F2607" s="1" t="str">
        <f>HYPERLINK("http://geochem.nrcan.gc.ca/cdogs/content/agp/agp01500_e.htm", "SO4 | NONE | IEC")</f>
        <v>SO4 | NONE | IEC</v>
      </c>
      <c r="G2607" s="1" t="str">
        <f>HYPERLINK("http://geochem.nrcan.gc.ca/cdogs/content/mth/mth01114_e.htm", "1114")</f>
        <v>1114</v>
      </c>
      <c r="H2607" s="1" t="str">
        <f>HYPERLINK("http://geochem.nrcan.gc.ca/cdogs/content/bdl/bdl210486_e.htm", "210486")</f>
        <v>210486</v>
      </c>
      <c r="I2607" s="1" t="str">
        <f>HYPERLINK("http://geochem.nrcan.gc.ca/cdogs/content/prj/prj210100_e.htm", "210100")</f>
        <v>210100</v>
      </c>
      <c r="J2607" s="1" t="str">
        <f>HYPERLINK("http://geochem.nrcan.gc.ca/cdogs/content/svy/svy210159_e.htm", "210159")</f>
        <v>210159</v>
      </c>
      <c r="L2607" t="s">
        <v>6007</v>
      </c>
      <c r="M2607">
        <v>9</v>
      </c>
      <c r="N2607" t="s">
        <v>6007</v>
      </c>
      <c r="O2607" t="s">
        <v>11090</v>
      </c>
      <c r="P2607" t="s">
        <v>11091</v>
      </c>
      <c r="Q2607" t="s">
        <v>11092</v>
      </c>
      <c r="R2607" t="s">
        <v>11093</v>
      </c>
      <c r="T2607" t="s">
        <v>25</v>
      </c>
    </row>
    <row r="2608" spans="1:20" x14ac:dyDescent="0.25">
      <c r="A2608">
        <v>44.835232900000001</v>
      </c>
      <c r="B2608">
        <v>-77.674563199999994</v>
      </c>
      <c r="C2608" s="1" t="str">
        <f>HYPERLINK("http://geochem.nrcan.gc.ca/cdogs/content/kwd/kwd020016_e.htm", "Fluid (lake)")</f>
        <v>Fluid (lake)</v>
      </c>
      <c r="D2608" s="1" t="str">
        <f>HYPERLINK("http://geochem.nrcan.gc.ca/cdogs/content/kwd/kwd080007_e.htm", "Untreated Water")</f>
        <v>Untreated Water</v>
      </c>
      <c r="E2608" s="1" t="str">
        <f>HYPERLINK("http://geochem.nrcan.gc.ca/cdogs/content/dgp/dgp00002_e.htm", "Total")</f>
        <v>Total</v>
      </c>
      <c r="F2608" s="1" t="str">
        <f>HYPERLINK("http://geochem.nrcan.gc.ca/cdogs/content/agp/agp01500_e.htm", "SO4 | NONE | IEC")</f>
        <v>SO4 | NONE | IEC</v>
      </c>
      <c r="G2608" s="1" t="str">
        <f>HYPERLINK("http://geochem.nrcan.gc.ca/cdogs/content/mth/mth01114_e.htm", "1114")</f>
        <v>1114</v>
      </c>
      <c r="H2608" s="1" t="str">
        <f>HYPERLINK("http://geochem.nrcan.gc.ca/cdogs/content/bdl/bdl210486_e.htm", "210486")</f>
        <v>210486</v>
      </c>
      <c r="I2608" s="1" t="str">
        <f>HYPERLINK("http://geochem.nrcan.gc.ca/cdogs/content/prj/prj210100_e.htm", "210100")</f>
        <v>210100</v>
      </c>
      <c r="J2608" s="1" t="str">
        <f>HYPERLINK("http://geochem.nrcan.gc.ca/cdogs/content/svy/svy210159_e.htm", "210159")</f>
        <v>210159</v>
      </c>
      <c r="L2608" t="s">
        <v>2559</v>
      </c>
      <c r="M2608">
        <v>8.4</v>
      </c>
      <c r="N2608" t="s">
        <v>2559</v>
      </c>
      <c r="O2608" t="s">
        <v>11094</v>
      </c>
      <c r="P2608" t="s">
        <v>11095</v>
      </c>
      <c r="Q2608" t="s">
        <v>11096</v>
      </c>
      <c r="R2608" t="s">
        <v>11097</v>
      </c>
      <c r="T2608" t="s">
        <v>25</v>
      </c>
    </row>
    <row r="2609" spans="1:20" x14ac:dyDescent="0.25">
      <c r="A2609">
        <v>44.848759299999998</v>
      </c>
      <c r="B2609">
        <v>-77.691197700000004</v>
      </c>
      <c r="C2609" s="1" t="str">
        <f>HYPERLINK("http://geochem.nrcan.gc.ca/cdogs/content/kwd/kwd020016_e.htm", "Fluid (lake)")</f>
        <v>Fluid (lake)</v>
      </c>
      <c r="D2609" s="1" t="str">
        <f>HYPERLINK("http://geochem.nrcan.gc.ca/cdogs/content/kwd/kwd080007_e.htm", "Untreated Water")</f>
        <v>Untreated Water</v>
      </c>
      <c r="E2609" s="1" t="str">
        <f>HYPERLINK("http://geochem.nrcan.gc.ca/cdogs/content/dgp/dgp00002_e.htm", "Total")</f>
        <v>Total</v>
      </c>
      <c r="F2609" s="1" t="str">
        <f>HYPERLINK("http://geochem.nrcan.gc.ca/cdogs/content/agp/agp01500_e.htm", "SO4 | NONE | IEC")</f>
        <v>SO4 | NONE | IEC</v>
      </c>
      <c r="G2609" s="1" t="str">
        <f>HYPERLINK("http://geochem.nrcan.gc.ca/cdogs/content/mth/mth01114_e.htm", "1114")</f>
        <v>1114</v>
      </c>
      <c r="H2609" s="1" t="str">
        <f>HYPERLINK("http://geochem.nrcan.gc.ca/cdogs/content/bdl/bdl210486_e.htm", "210486")</f>
        <v>210486</v>
      </c>
      <c r="I2609" s="1" t="str">
        <f>HYPERLINK("http://geochem.nrcan.gc.ca/cdogs/content/prj/prj210100_e.htm", "210100")</f>
        <v>210100</v>
      </c>
      <c r="J2609" s="1" t="str">
        <f>HYPERLINK("http://geochem.nrcan.gc.ca/cdogs/content/svy/svy210159_e.htm", "210159")</f>
        <v>210159</v>
      </c>
      <c r="L2609" t="s">
        <v>567</v>
      </c>
      <c r="M2609">
        <v>6.9</v>
      </c>
      <c r="N2609" t="s">
        <v>567</v>
      </c>
      <c r="O2609" t="s">
        <v>11098</v>
      </c>
      <c r="P2609" t="s">
        <v>11099</v>
      </c>
      <c r="Q2609" t="s">
        <v>11100</v>
      </c>
      <c r="R2609" t="s">
        <v>11101</v>
      </c>
      <c r="T2609" t="s">
        <v>25</v>
      </c>
    </row>
    <row r="2610" spans="1:20" x14ac:dyDescent="0.25">
      <c r="A2610">
        <v>44.868710900000004</v>
      </c>
      <c r="B2610">
        <v>-77.614781399999998</v>
      </c>
      <c r="C2610" s="1" t="str">
        <f>HYPERLINK("http://geochem.nrcan.gc.ca/cdogs/content/kwd/kwd020016_e.htm", "Fluid (lake)")</f>
        <v>Fluid (lake)</v>
      </c>
      <c r="D2610" s="1" t="str">
        <f>HYPERLINK("http://geochem.nrcan.gc.ca/cdogs/content/kwd/kwd080007_e.htm", "Untreated Water")</f>
        <v>Untreated Water</v>
      </c>
      <c r="E2610" s="1" t="str">
        <f>HYPERLINK("http://geochem.nrcan.gc.ca/cdogs/content/dgp/dgp00002_e.htm", "Total")</f>
        <v>Total</v>
      </c>
      <c r="F2610" s="1" t="str">
        <f>HYPERLINK("http://geochem.nrcan.gc.ca/cdogs/content/agp/agp01500_e.htm", "SO4 | NONE | IEC")</f>
        <v>SO4 | NONE | IEC</v>
      </c>
      <c r="G2610" s="1" t="str">
        <f>HYPERLINK("http://geochem.nrcan.gc.ca/cdogs/content/mth/mth01114_e.htm", "1114")</f>
        <v>1114</v>
      </c>
      <c r="H2610" s="1" t="str">
        <f>HYPERLINK("http://geochem.nrcan.gc.ca/cdogs/content/bdl/bdl210486_e.htm", "210486")</f>
        <v>210486</v>
      </c>
      <c r="I2610" s="1" t="str">
        <f>HYPERLINK("http://geochem.nrcan.gc.ca/cdogs/content/prj/prj210100_e.htm", "210100")</f>
        <v>210100</v>
      </c>
      <c r="J2610" s="1" t="str">
        <f>HYPERLINK("http://geochem.nrcan.gc.ca/cdogs/content/svy/svy210159_e.htm", "210159")</f>
        <v>210159</v>
      </c>
      <c r="L2610" t="s">
        <v>6007</v>
      </c>
      <c r="M2610">
        <v>9</v>
      </c>
      <c r="N2610" t="s">
        <v>6007</v>
      </c>
      <c r="O2610" t="s">
        <v>11102</v>
      </c>
      <c r="P2610" t="s">
        <v>11103</v>
      </c>
      <c r="Q2610" t="s">
        <v>11104</v>
      </c>
      <c r="R2610" t="s">
        <v>11105</v>
      </c>
      <c r="T2610" t="s">
        <v>25</v>
      </c>
    </row>
    <row r="2611" spans="1:20" x14ac:dyDescent="0.25">
      <c r="A2611">
        <v>44.885253800000001</v>
      </c>
      <c r="B2611">
        <v>-77.547241499999998</v>
      </c>
      <c r="C2611" s="1" t="str">
        <f>HYPERLINK("http://geochem.nrcan.gc.ca/cdogs/content/kwd/kwd020016_e.htm", "Fluid (lake)")</f>
        <v>Fluid (lake)</v>
      </c>
      <c r="D2611" s="1" t="str">
        <f>HYPERLINK("http://geochem.nrcan.gc.ca/cdogs/content/kwd/kwd080007_e.htm", "Untreated Water")</f>
        <v>Untreated Water</v>
      </c>
      <c r="E2611" s="1" t="str">
        <f>HYPERLINK("http://geochem.nrcan.gc.ca/cdogs/content/dgp/dgp00002_e.htm", "Total")</f>
        <v>Total</v>
      </c>
      <c r="F2611" s="1" t="str">
        <f>HYPERLINK("http://geochem.nrcan.gc.ca/cdogs/content/agp/agp01500_e.htm", "SO4 | NONE | IEC")</f>
        <v>SO4 | NONE | IEC</v>
      </c>
      <c r="G2611" s="1" t="str">
        <f>HYPERLINK("http://geochem.nrcan.gc.ca/cdogs/content/mth/mth01114_e.htm", "1114")</f>
        <v>1114</v>
      </c>
      <c r="H2611" s="1" t="str">
        <f>HYPERLINK("http://geochem.nrcan.gc.ca/cdogs/content/bdl/bdl210486_e.htm", "210486")</f>
        <v>210486</v>
      </c>
      <c r="I2611" s="1" t="str">
        <f>HYPERLINK("http://geochem.nrcan.gc.ca/cdogs/content/prj/prj210100_e.htm", "210100")</f>
        <v>210100</v>
      </c>
      <c r="J2611" s="1" t="str">
        <f>HYPERLINK("http://geochem.nrcan.gc.ca/cdogs/content/svy/svy210159_e.htm", "210159")</f>
        <v>210159</v>
      </c>
      <c r="L2611" t="s">
        <v>3022</v>
      </c>
      <c r="M2611">
        <v>15.4</v>
      </c>
      <c r="N2611" t="s">
        <v>3022</v>
      </c>
      <c r="O2611" t="s">
        <v>11106</v>
      </c>
      <c r="P2611" t="s">
        <v>11107</v>
      </c>
      <c r="Q2611" t="s">
        <v>11108</v>
      </c>
      <c r="R2611" t="s">
        <v>11109</v>
      </c>
      <c r="T2611" t="s">
        <v>25</v>
      </c>
    </row>
    <row r="2612" spans="1:20" x14ac:dyDescent="0.25">
      <c r="A2612">
        <v>44.898167700000002</v>
      </c>
      <c r="B2612">
        <v>-77.536919699999999</v>
      </c>
      <c r="C2612" s="1" t="str">
        <f>HYPERLINK("http://geochem.nrcan.gc.ca/cdogs/content/kwd/kwd020016_e.htm", "Fluid (lake)")</f>
        <v>Fluid (lake)</v>
      </c>
      <c r="D2612" s="1" t="str">
        <f>HYPERLINK("http://geochem.nrcan.gc.ca/cdogs/content/kwd/kwd080007_e.htm", "Untreated Water")</f>
        <v>Untreated Water</v>
      </c>
      <c r="E2612" s="1" t="str">
        <f>HYPERLINK("http://geochem.nrcan.gc.ca/cdogs/content/dgp/dgp00002_e.htm", "Total")</f>
        <v>Total</v>
      </c>
      <c r="F2612" s="1" t="str">
        <f>HYPERLINK("http://geochem.nrcan.gc.ca/cdogs/content/agp/agp01500_e.htm", "SO4 | NONE | IEC")</f>
        <v>SO4 | NONE | IEC</v>
      </c>
      <c r="G2612" s="1" t="str">
        <f>HYPERLINK("http://geochem.nrcan.gc.ca/cdogs/content/mth/mth01114_e.htm", "1114")</f>
        <v>1114</v>
      </c>
      <c r="H2612" s="1" t="str">
        <f>HYPERLINK("http://geochem.nrcan.gc.ca/cdogs/content/bdl/bdl210486_e.htm", "210486")</f>
        <v>210486</v>
      </c>
      <c r="I2612" s="1" t="str">
        <f>HYPERLINK("http://geochem.nrcan.gc.ca/cdogs/content/prj/prj210100_e.htm", "210100")</f>
        <v>210100</v>
      </c>
      <c r="J2612" s="1" t="str">
        <f>HYPERLINK("http://geochem.nrcan.gc.ca/cdogs/content/svy/svy210159_e.htm", "210159")</f>
        <v>210159</v>
      </c>
      <c r="L2612" t="s">
        <v>6058</v>
      </c>
      <c r="M2612">
        <v>11.6</v>
      </c>
      <c r="N2612" t="s">
        <v>6058</v>
      </c>
      <c r="O2612" t="s">
        <v>11110</v>
      </c>
      <c r="P2612" t="s">
        <v>11111</v>
      </c>
      <c r="Q2612" t="s">
        <v>11112</v>
      </c>
      <c r="R2612" t="s">
        <v>11113</v>
      </c>
      <c r="T2612" t="s">
        <v>25</v>
      </c>
    </row>
    <row r="2613" spans="1:20" x14ac:dyDescent="0.25">
      <c r="A2613">
        <v>44.9215181</v>
      </c>
      <c r="B2613">
        <v>-77.494487399999997</v>
      </c>
      <c r="C2613" s="1" t="str">
        <f>HYPERLINK("http://geochem.nrcan.gc.ca/cdogs/content/kwd/kwd020016_e.htm", "Fluid (lake)")</f>
        <v>Fluid (lake)</v>
      </c>
      <c r="D2613" s="1" t="str">
        <f>HYPERLINK("http://geochem.nrcan.gc.ca/cdogs/content/kwd/kwd080007_e.htm", "Untreated Water")</f>
        <v>Untreated Water</v>
      </c>
      <c r="E2613" s="1" t="str">
        <f>HYPERLINK("http://geochem.nrcan.gc.ca/cdogs/content/dgp/dgp00002_e.htm", "Total")</f>
        <v>Total</v>
      </c>
      <c r="F2613" s="1" t="str">
        <f>HYPERLINK("http://geochem.nrcan.gc.ca/cdogs/content/agp/agp01500_e.htm", "SO4 | NONE | IEC")</f>
        <v>SO4 | NONE | IEC</v>
      </c>
      <c r="G2613" s="1" t="str">
        <f>HYPERLINK("http://geochem.nrcan.gc.ca/cdogs/content/mth/mth01114_e.htm", "1114")</f>
        <v>1114</v>
      </c>
      <c r="H2613" s="1" t="str">
        <f>HYPERLINK("http://geochem.nrcan.gc.ca/cdogs/content/bdl/bdl210486_e.htm", "210486")</f>
        <v>210486</v>
      </c>
      <c r="I2613" s="1" t="str">
        <f>HYPERLINK("http://geochem.nrcan.gc.ca/cdogs/content/prj/prj210100_e.htm", "210100")</f>
        <v>210100</v>
      </c>
      <c r="J2613" s="1" t="str">
        <f>HYPERLINK("http://geochem.nrcan.gc.ca/cdogs/content/svy/svy210159_e.htm", "210159")</f>
        <v>210159</v>
      </c>
      <c r="L2613" t="s">
        <v>1264</v>
      </c>
      <c r="M2613">
        <v>13.3</v>
      </c>
      <c r="N2613" t="s">
        <v>1264</v>
      </c>
      <c r="O2613" t="s">
        <v>11114</v>
      </c>
      <c r="P2613" t="s">
        <v>11115</v>
      </c>
      <c r="Q2613" t="s">
        <v>11116</v>
      </c>
      <c r="R2613" t="s">
        <v>11117</v>
      </c>
      <c r="T2613" t="s">
        <v>25</v>
      </c>
    </row>
    <row r="2614" spans="1:20" x14ac:dyDescent="0.25">
      <c r="A2614">
        <v>44.919137800000001</v>
      </c>
      <c r="B2614">
        <v>-77.515986900000001</v>
      </c>
      <c r="C2614" s="1" t="str">
        <f>HYPERLINK("http://geochem.nrcan.gc.ca/cdogs/content/kwd/kwd020016_e.htm", "Fluid (lake)")</f>
        <v>Fluid (lake)</v>
      </c>
      <c r="D2614" s="1" t="str">
        <f>HYPERLINK("http://geochem.nrcan.gc.ca/cdogs/content/kwd/kwd080007_e.htm", "Untreated Water")</f>
        <v>Untreated Water</v>
      </c>
      <c r="E2614" s="1" t="str">
        <f>HYPERLINK("http://geochem.nrcan.gc.ca/cdogs/content/dgp/dgp00002_e.htm", "Total")</f>
        <v>Total</v>
      </c>
      <c r="F2614" s="1" t="str">
        <f>HYPERLINK("http://geochem.nrcan.gc.ca/cdogs/content/agp/agp01500_e.htm", "SO4 | NONE | IEC")</f>
        <v>SO4 | NONE | IEC</v>
      </c>
      <c r="G2614" s="1" t="str">
        <f>HYPERLINK("http://geochem.nrcan.gc.ca/cdogs/content/mth/mth01114_e.htm", "1114")</f>
        <v>1114</v>
      </c>
      <c r="H2614" s="1" t="str">
        <f>HYPERLINK("http://geochem.nrcan.gc.ca/cdogs/content/bdl/bdl210486_e.htm", "210486")</f>
        <v>210486</v>
      </c>
      <c r="I2614" s="1" t="str">
        <f>HYPERLINK("http://geochem.nrcan.gc.ca/cdogs/content/prj/prj210100_e.htm", "210100")</f>
        <v>210100</v>
      </c>
      <c r="J2614" s="1" t="str">
        <f>HYPERLINK("http://geochem.nrcan.gc.ca/cdogs/content/svy/svy210159_e.htm", "210159")</f>
        <v>210159</v>
      </c>
      <c r="L2614" t="s">
        <v>6058</v>
      </c>
      <c r="M2614">
        <v>11.6</v>
      </c>
      <c r="N2614" t="s">
        <v>6058</v>
      </c>
      <c r="O2614" t="s">
        <v>11118</v>
      </c>
      <c r="P2614" t="s">
        <v>11119</v>
      </c>
      <c r="Q2614" t="s">
        <v>11120</v>
      </c>
      <c r="R2614" t="s">
        <v>11121</v>
      </c>
      <c r="T2614" t="s">
        <v>25</v>
      </c>
    </row>
    <row r="2615" spans="1:20" x14ac:dyDescent="0.25">
      <c r="A2615">
        <v>44.938452099999999</v>
      </c>
      <c r="B2615">
        <v>-77.510861199999994</v>
      </c>
      <c r="C2615" s="1" t="str">
        <f>HYPERLINK("http://geochem.nrcan.gc.ca/cdogs/content/kwd/kwd020016_e.htm", "Fluid (lake)")</f>
        <v>Fluid (lake)</v>
      </c>
      <c r="D2615" s="1" t="str">
        <f>HYPERLINK("http://geochem.nrcan.gc.ca/cdogs/content/kwd/kwd080007_e.htm", "Untreated Water")</f>
        <v>Untreated Water</v>
      </c>
      <c r="E2615" s="1" t="str">
        <f>HYPERLINK("http://geochem.nrcan.gc.ca/cdogs/content/dgp/dgp00002_e.htm", "Total")</f>
        <v>Total</v>
      </c>
      <c r="F2615" s="1" t="str">
        <f>HYPERLINK("http://geochem.nrcan.gc.ca/cdogs/content/agp/agp01500_e.htm", "SO4 | NONE | IEC")</f>
        <v>SO4 | NONE | IEC</v>
      </c>
      <c r="G2615" s="1" t="str">
        <f>HYPERLINK("http://geochem.nrcan.gc.ca/cdogs/content/mth/mth01114_e.htm", "1114")</f>
        <v>1114</v>
      </c>
      <c r="H2615" s="1" t="str">
        <f>HYPERLINK("http://geochem.nrcan.gc.ca/cdogs/content/bdl/bdl210486_e.htm", "210486")</f>
        <v>210486</v>
      </c>
      <c r="I2615" s="1" t="str">
        <f>HYPERLINK("http://geochem.nrcan.gc.ca/cdogs/content/prj/prj210100_e.htm", "210100")</f>
        <v>210100</v>
      </c>
      <c r="J2615" s="1" t="str">
        <f>HYPERLINK("http://geochem.nrcan.gc.ca/cdogs/content/svy/svy210159_e.htm", "210159")</f>
        <v>210159</v>
      </c>
      <c r="L2615" t="s">
        <v>296</v>
      </c>
      <c r="M2615">
        <v>10.1</v>
      </c>
      <c r="N2615" t="s">
        <v>296</v>
      </c>
      <c r="O2615" t="s">
        <v>11122</v>
      </c>
      <c r="P2615" t="s">
        <v>11123</v>
      </c>
      <c r="Q2615" t="s">
        <v>11124</v>
      </c>
      <c r="R2615" t="s">
        <v>11125</v>
      </c>
      <c r="T2615" t="s">
        <v>25</v>
      </c>
    </row>
    <row r="2616" spans="1:20" x14ac:dyDescent="0.25">
      <c r="C2616" t="s">
        <v>4746</v>
      </c>
      <c r="D2616" t="s">
        <v>4747</v>
      </c>
      <c r="E2616" s="1" t="str">
        <f>HYPERLINK("http://geochem.nrcan.gc.ca/cdogs/content/dgp/dgp00002_e.htm", "Total")</f>
        <v>Total</v>
      </c>
      <c r="F2616" s="1" t="str">
        <f>HYPERLINK("http://geochem.nrcan.gc.ca/cdogs/content/agp/agp01500_e.htm", "SO4 | NONE | IEC")</f>
        <v>SO4 | NONE | IEC</v>
      </c>
      <c r="G2616" s="1" t="str">
        <f>HYPERLINK("http://geochem.nrcan.gc.ca/cdogs/content/mth/mth01114_e.htm", "1114")</f>
        <v>1114</v>
      </c>
      <c r="H2616" s="1" t="str">
        <f>HYPERLINK("http://geochem.nrcan.gc.ca/cdogs/content/bdl/bdl210486_e.htm", "210486")</f>
        <v>210486</v>
      </c>
      <c r="L2616" t="s">
        <v>2246</v>
      </c>
      <c r="M2616">
        <v>8.5</v>
      </c>
      <c r="N2616">
        <v>8.5</v>
      </c>
      <c r="Q2616" t="s">
        <v>11126</v>
      </c>
      <c r="R2616" t="s">
        <v>11127</v>
      </c>
      <c r="T2616">
        <v>0</v>
      </c>
    </row>
    <row r="2617" spans="1:20" x14ac:dyDescent="0.25">
      <c r="A2617">
        <v>44.948415199999999</v>
      </c>
      <c r="B2617">
        <v>-77.486284900000001</v>
      </c>
      <c r="C2617" s="1" t="str">
        <f>HYPERLINK("http://geochem.nrcan.gc.ca/cdogs/content/kwd/kwd020016_e.htm", "Fluid (lake)")</f>
        <v>Fluid (lake)</v>
      </c>
      <c r="D2617" s="1" t="str">
        <f>HYPERLINK("http://geochem.nrcan.gc.ca/cdogs/content/kwd/kwd080007_e.htm", "Untreated Water")</f>
        <v>Untreated Water</v>
      </c>
      <c r="E2617" s="1" t="str">
        <f>HYPERLINK("http://geochem.nrcan.gc.ca/cdogs/content/dgp/dgp00002_e.htm", "Total")</f>
        <v>Total</v>
      </c>
      <c r="F2617" s="1" t="str">
        <f>HYPERLINK("http://geochem.nrcan.gc.ca/cdogs/content/agp/agp01500_e.htm", "SO4 | NONE | IEC")</f>
        <v>SO4 | NONE | IEC</v>
      </c>
      <c r="G2617" s="1" t="str">
        <f>HYPERLINK("http://geochem.nrcan.gc.ca/cdogs/content/mth/mth01114_e.htm", "1114")</f>
        <v>1114</v>
      </c>
      <c r="H2617" s="1" t="str">
        <f>HYPERLINK("http://geochem.nrcan.gc.ca/cdogs/content/bdl/bdl210486_e.htm", "210486")</f>
        <v>210486</v>
      </c>
      <c r="I2617" s="1" t="str">
        <f>HYPERLINK("http://geochem.nrcan.gc.ca/cdogs/content/prj/prj210100_e.htm", "210100")</f>
        <v>210100</v>
      </c>
      <c r="J2617" s="1" t="str">
        <f>HYPERLINK("http://geochem.nrcan.gc.ca/cdogs/content/svy/svy210159_e.htm", "210159")</f>
        <v>210159</v>
      </c>
      <c r="L2617" t="s">
        <v>537</v>
      </c>
      <c r="M2617">
        <v>9.6999999999999993</v>
      </c>
      <c r="N2617" t="s">
        <v>537</v>
      </c>
      <c r="O2617" t="s">
        <v>11128</v>
      </c>
      <c r="P2617" t="s">
        <v>11129</v>
      </c>
      <c r="Q2617" t="s">
        <v>11130</v>
      </c>
      <c r="R2617" t="s">
        <v>11131</v>
      </c>
      <c r="T2617" t="s">
        <v>25</v>
      </c>
    </row>
    <row r="2618" spans="1:20" x14ac:dyDescent="0.25">
      <c r="A2618">
        <v>44.995050800000001</v>
      </c>
      <c r="B2618">
        <v>-77.572175200000004</v>
      </c>
      <c r="C2618" s="1" t="str">
        <f>HYPERLINK("http://geochem.nrcan.gc.ca/cdogs/content/kwd/kwd020016_e.htm", "Fluid (lake)")</f>
        <v>Fluid (lake)</v>
      </c>
      <c r="D2618" s="1" t="str">
        <f>HYPERLINK("http://geochem.nrcan.gc.ca/cdogs/content/kwd/kwd080007_e.htm", "Untreated Water")</f>
        <v>Untreated Water</v>
      </c>
      <c r="E2618" s="1" t="str">
        <f>HYPERLINK("http://geochem.nrcan.gc.ca/cdogs/content/dgp/dgp00002_e.htm", "Total")</f>
        <v>Total</v>
      </c>
      <c r="F2618" s="1" t="str">
        <f>HYPERLINK("http://geochem.nrcan.gc.ca/cdogs/content/agp/agp01500_e.htm", "SO4 | NONE | IEC")</f>
        <v>SO4 | NONE | IEC</v>
      </c>
      <c r="G2618" s="1" t="str">
        <f>HYPERLINK("http://geochem.nrcan.gc.ca/cdogs/content/mth/mth01114_e.htm", "1114")</f>
        <v>1114</v>
      </c>
      <c r="H2618" s="1" t="str">
        <f>HYPERLINK("http://geochem.nrcan.gc.ca/cdogs/content/bdl/bdl210486_e.htm", "210486")</f>
        <v>210486</v>
      </c>
      <c r="I2618" s="1" t="str">
        <f>HYPERLINK("http://geochem.nrcan.gc.ca/cdogs/content/prj/prj210100_e.htm", "210100")</f>
        <v>210100</v>
      </c>
      <c r="J2618" s="1" t="str">
        <f>HYPERLINK("http://geochem.nrcan.gc.ca/cdogs/content/svy/svy210159_e.htm", "210159")</f>
        <v>210159</v>
      </c>
      <c r="L2618" t="s">
        <v>429</v>
      </c>
      <c r="M2618">
        <v>13</v>
      </c>
      <c r="N2618" t="s">
        <v>429</v>
      </c>
      <c r="O2618" t="s">
        <v>11132</v>
      </c>
      <c r="P2618" t="s">
        <v>11133</v>
      </c>
      <c r="Q2618" t="s">
        <v>11134</v>
      </c>
      <c r="R2618" t="s">
        <v>11135</v>
      </c>
      <c r="T2618" t="s">
        <v>25</v>
      </c>
    </row>
    <row r="2619" spans="1:20" x14ac:dyDescent="0.25">
      <c r="A2619">
        <v>44.876337100000001</v>
      </c>
      <c r="B2619">
        <v>-76.934278399999997</v>
      </c>
      <c r="C2619" s="1" t="str">
        <f>HYPERLINK("http://geochem.nrcan.gc.ca/cdogs/content/kwd/kwd020016_e.htm", "Fluid (lake)")</f>
        <v>Fluid (lake)</v>
      </c>
      <c r="D2619" s="1" t="str">
        <f>HYPERLINK("http://geochem.nrcan.gc.ca/cdogs/content/kwd/kwd080007_e.htm", "Untreated Water")</f>
        <v>Untreated Water</v>
      </c>
      <c r="E2619" s="1" t="str">
        <f>HYPERLINK("http://geochem.nrcan.gc.ca/cdogs/content/dgp/dgp00002_e.htm", "Total")</f>
        <v>Total</v>
      </c>
      <c r="F2619" s="1" t="str">
        <f>HYPERLINK("http://geochem.nrcan.gc.ca/cdogs/content/agp/agp01500_e.htm", "SO4 | NONE | IEC")</f>
        <v>SO4 | NONE | IEC</v>
      </c>
      <c r="G2619" s="1" t="str">
        <f>HYPERLINK("http://geochem.nrcan.gc.ca/cdogs/content/mth/mth01114_e.htm", "1114")</f>
        <v>1114</v>
      </c>
      <c r="H2619" s="1" t="str">
        <f>HYPERLINK("http://geochem.nrcan.gc.ca/cdogs/content/bdl/bdl210486_e.htm", "210486")</f>
        <v>210486</v>
      </c>
      <c r="I2619" s="1" t="str">
        <f>HYPERLINK("http://geochem.nrcan.gc.ca/cdogs/content/prj/prj210100_e.htm", "210100")</f>
        <v>210100</v>
      </c>
      <c r="J2619" s="1" t="str">
        <f>HYPERLINK("http://geochem.nrcan.gc.ca/cdogs/content/svy/svy210159_e.htm", "210159")</f>
        <v>210159</v>
      </c>
      <c r="L2619" t="s">
        <v>9204</v>
      </c>
      <c r="M2619">
        <v>1.3</v>
      </c>
      <c r="N2619" t="s">
        <v>9204</v>
      </c>
      <c r="O2619" t="s">
        <v>11136</v>
      </c>
      <c r="P2619" t="s">
        <v>11137</v>
      </c>
      <c r="Q2619" t="s">
        <v>11138</v>
      </c>
      <c r="R2619" t="s">
        <v>11139</v>
      </c>
      <c r="T2619" t="s">
        <v>25</v>
      </c>
    </row>
    <row r="2620" spans="1:20" x14ac:dyDescent="0.25">
      <c r="A2620">
        <v>44.890329700000002</v>
      </c>
      <c r="B2620">
        <v>-76.9388632</v>
      </c>
      <c r="C2620" s="1" t="str">
        <f>HYPERLINK("http://geochem.nrcan.gc.ca/cdogs/content/kwd/kwd020016_e.htm", "Fluid (lake)")</f>
        <v>Fluid (lake)</v>
      </c>
      <c r="D2620" s="1" t="str">
        <f>HYPERLINK("http://geochem.nrcan.gc.ca/cdogs/content/kwd/kwd080007_e.htm", "Untreated Water")</f>
        <v>Untreated Water</v>
      </c>
      <c r="E2620" s="1" t="str">
        <f>HYPERLINK("http://geochem.nrcan.gc.ca/cdogs/content/dgp/dgp00002_e.htm", "Total")</f>
        <v>Total</v>
      </c>
      <c r="F2620" s="1" t="str">
        <f>HYPERLINK("http://geochem.nrcan.gc.ca/cdogs/content/agp/agp01500_e.htm", "SO4 | NONE | IEC")</f>
        <v>SO4 | NONE | IEC</v>
      </c>
      <c r="G2620" s="1" t="str">
        <f>HYPERLINK("http://geochem.nrcan.gc.ca/cdogs/content/mth/mth01114_e.htm", "1114")</f>
        <v>1114</v>
      </c>
      <c r="H2620" s="1" t="str">
        <f>HYPERLINK("http://geochem.nrcan.gc.ca/cdogs/content/bdl/bdl210486_e.htm", "210486")</f>
        <v>210486</v>
      </c>
      <c r="I2620" s="1" t="str">
        <f>HYPERLINK("http://geochem.nrcan.gc.ca/cdogs/content/prj/prj210100_e.htm", "210100")</f>
        <v>210100</v>
      </c>
      <c r="J2620" s="1" t="str">
        <f>HYPERLINK("http://geochem.nrcan.gc.ca/cdogs/content/svy/svy210159_e.htm", "210159")</f>
        <v>210159</v>
      </c>
      <c r="L2620" t="s">
        <v>1792</v>
      </c>
      <c r="M2620">
        <v>3.2</v>
      </c>
      <c r="N2620" t="s">
        <v>1792</v>
      </c>
      <c r="O2620" t="s">
        <v>11140</v>
      </c>
      <c r="P2620" t="s">
        <v>11141</v>
      </c>
      <c r="Q2620" t="s">
        <v>11142</v>
      </c>
      <c r="R2620" t="s">
        <v>11143</v>
      </c>
      <c r="T2620" t="s">
        <v>25</v>
      </c>
    </row>
    <row r="2621" spans="1:20" x14ac:dyDescent="0.25">
      <c r="A2621">
        <v>44.887911899999999</v>
      </c>
      <c r="B2621">
        <v>-76.964969699999997</v>
      </c>
      <c r="C2621" s="1" t="str">
        <f>HYPERLINK("http://geochem.nrcan.gc.ca/cdogs/content/kwd/kwd020016_e.htm", "Fluid (lake)")</f>
        <v>Fluid (lake)</v>
      </c>
      <c r="D2621" s="1" t="str">
        <f>HYPERLINK("http://geochem.nrcan.gc.ca/cdogs/content/kwd/kwd080007_e.htm", "Untreated Water")</f>
        <v>Untreated Water</v>
      </c>
      <c r="E2621" s="1" t="str">
        <f>HYPERLINK("http://geochem.nrcan.gc.ca/cdogs/content/dgp/dgp00002_e.htm", "Total")</f>
        <v>Total</v>
      </c>
      <c r="F2621" s="1" t="str">
        <f>HYPERLINK("http://geochem.nrcan.gc.ca/cdogs/content/agp/agp01500_e.htm", "SO4 | NONE | IEC")</f>
        <v>SO4 | NONE | IEC</v>
      </c>
      <c r="G2621" s="1" t="str">
        <f>HYPERLINK("http://geochem.nrcan.gc.ca/cdogs/content/mth/mth01114_e.htm", "1114")</f>
        <v>1114</v>
      </c>
      <c r="H2621" s="1" t="str">
        <f>HYPERLINK("http://geochem.nrcan.gc.ca/cdogs/content/bdl/bdl210486_e.htm", "210486")</f>
        <v>210486</v>
      </c>
      <c r="I2621" s="1" t="str">
        <f>HYPERLINK("http://geochem.nrcan.gc.ca/cdogs/content/prj/prj210100_e.htm", "210100")</f>
        <v>210100</v>
      </c>
      <c r="J2621" s="1" t="str">
        <f>HYPERLINK("http://geochem.nrcan.gc.ca/cdogs/content/svy/svy210159_e.htm", "210159")</f>
        <v>210159</v>
      </c>
      <c r="L2621" t="s">
        <v>5468</v>
      </c>
      <c r="M2621">
        <v>7.9</v>
      </c>
      <c r="N2621" t="s">
        <v>5468</v>
      </c>
      <c r="O2621" t="s">
        <v>11144</v>
      </c>
      <c r="P2621" t="s">
        <v>11145</v>
      </c>
      <c r="Q2621" t="s">
        <v>11146</v>
      </c>
      <c r="R2621" t="s">
        <v>11147</v>
      </c>
      <c r="T2621" t="s">
        <v>25</v>
      </c>
    </row>
    <row r="2622" spans="1:20" x14ac:dyDescent="0.25">
      <c r="A2622">
        <v>44.894981199999997</v>
      </c>
      <c r="B2622">
        <v>-77.021024499999996</v>
      </c>
      <c r="C2622" s="1" t="str">
        <f>HYPERLINK("http://geochem.nrcan.gc.ca/cdogs/content/kwd/kwd020016_e.htm", "Fluid (lake)")</f>
        <v>Fluid (lake)</v>
      </c>
      <c r="D2622" s="1" t="str">
        <f>HYPERLINK("http://geochem.nrcan.gc.ca/cdogs/content/kwd/kwd080007_e.htm", "Untreated Water")</f>
        <v>Untreated Water</v>
      </c>
      <c r="E2622" s="1" t="str">
        <f>HYPERLINK("http://geochem.nrcan.gc.ca/cdogs/content/dgp/dgp00002_e.htm", "Total")</f>
        <v>Total</v>
      </c>
      <c r="F2622" s="1" t="str">
        <f>HYPERLINK("http://geochem.nrcan.gc.ca/cdogs/content/agp/agp01500_e.htm", "SO4 | NONE | IEC")</f>
        <v>SO4 | NONE | IEC</v>
      </c>
      <c r="G2622" s="1" t="str">
        <f>HYPERLINK("http://geochem.nrcan.gc.ca/cdogs/content/mth/mth01114_e.htm", "1114")</f>
        <v>1114</v>
      </c>
      <c r="H2622" s="1" t="str">
        <f>HYPERLINK("http://geochem.nrcan.gc.ca/cdogs/content/bdl/bdl210486_e.htm", "210486")</f>
        <v>210486</v>
      </c>
      <c r="I2622" s="1" t="str">
        <f>HYPERLINK("http://geochem.nrcan.gc.ca/cdogs/content/prj/prj210100_e.htm", "210100")</f>
        <v>210100</v>
      </c>
      <c r="J2622" s="1" t="str">
        <f>HYPERLINK("http://geochem.nrcan.gc.ca/cdogs/content/svy/svy210159_e.htm", "210159")</f>
        <v>210159</v>
      </c>
      <c r="L2622" t="s">
        <v>547</v>
      </c>
      <c r="M2622">
        <v>8.6</v>
      </c>
      <c r="N2622" t="s">
        <v>547</v>
      </c>
      <c r="O2622" t="s">
        <v>11148</v>
      </c>
      <c r="P2622" t="s">
        <v>11149</v>
      </c>
      <c r="Q2622" t="s">
        <v>11150</v>
      </c>
      <c r="R2622" t="s">
        <v>11151</v>
      </c>
      <c r="T2622" t="s">
        <v>25</v>
      </c>
    </row>
    <row r="2623" spans="1:20" x14ac:dyDescent="0.25">
      <c r="A2623">
        <v>44.890997800000001</v>
      </c>
      <c r="B2623">
        <v>-77.067526599999994</v>
      </c>
      <c r="C2623" s="1" t="str">
        <f>HYPERLINK("http://geochem.nrcan.gc.ca/cdogs/content/kwd/kwd020016_e.htm", "Fluid (lake)")</f>
        <v>Fluid (lake)</v>
      </c>
      <c r="D2623" s="1" t="str">
        <f>HYPERLINK("http://geochem.nrcan.gc.ca/cdogs/content/kwd/kwd080007_e.htm", "Untreated Water")</f>
        <v>Untreated Water</v>
      </c>
      <c r="E2623" s="1" t="str">
        <f>HYPERLINK("http://geochem.nrcan.gc.ca/cdogs/content/dgp/dgp00002_e.htm", "Total")</f>
        <v>Total</v>
      </c>
      <c r="F2623" s="1" t="str">
        <f>HYPERLINK("http://geochem.nrcan.gc.ca/cdogs/content/agp/agp01500_e.htm", "SO4 | NONE | IEC")</f>
        <v>SO4 | NONE | IEC</v>
      </c>
      <c r="G2623" s="1" t="str">
        <f>HYPERLINK("http://geochem.nrcan.gc.ca/cdogs/content/mth/mth01114_e.htm", "1114")</f>
        <v>1114</v>
      </c>
      <c r="H2623" s="1" t="str">
        <f>HYPERLINK("http://geochem.nrcan.gc.ca/cdogs/content/bdl/bdl210486_e.htm", "210486")</f>
        <v>210486</v>
      </c>
      <c r="I2623" s="1" t="str">
        <f>HYPERLINK("http://geochem.nrcan.gc.ca/cdogs/content/prj/prj210100_e.htm", "210100")</f>
        <v>210100</v>
      </c>
      <c r="J2623" s="1" t="str">
        <f>HYPERLINK("http://geochem.nrcan.gc.ca/cdogs/content/svy/svy210159_e.htm", "210159")</f>
        <v>210159</v>
      </c>
      <c r="L2623" t="s">
        <v>949</v>
      </c>
      <c r="M2623">
        <v>3.9</v>
      </c>
      <c r="N2623" t="s">
        <v>949</v>
      </c>
      <c r="O2623" t="s">
        <v>11152</v>
      </c>
      <c r="P2623" t="s">
        <v>11153</v>
      </c>
      <c r="Q2623" t="s">
        <v>11154</v>
      </c>
      <c r="R2623" t="s">
        <v>11155</v>
      </c>
      <c r="T2623" t="s">
        <v>25</v>
      </c>
    </row>
    <row r="2624" spans="1:20" x14ac:dyDescent="0.25">
      <c r="A2624">
        <v>44.860849899999998</v>
      </c>
      <c r="B2624">
        <v>-77.106406899999996</v>
      </c>
      <c r="C2624" s="1" t="str">
        <f>HYPERLINK("http://geochem.nrcan.gc.ca/cdogs/content/kwd/kwd020016_e.htm", "Fluid (lake)")</f>
        <v>Fluid (lake)</v>
      </c>
      <c r="D2624" s="1" t="str">
        <f>HYPERLINK("http://geochem.nrcan.gc.ca/cdogs/content/kwd/kwd080007_e.htm", "Untreated Water")</f>
        <v>Untreated Water</v>
      </c>
      <c r="E2624" s="1" t="str">
        <f>HYPERLINK("http://geochem.nrcan.gc.ca/cdogs/content/dgp/dgp00002_e.htm", "Total")</f>
        <v>Total</v>
      </c>
      <c r="F2624" s="1" t="str">
        <f>HYPERLINK("http://geochem.nrcan.gc.ca/cdogs/content/agp/agp01500_e.htm", "SO4 | NONE | IEC")</f>
        <v>SO4 | NONE | IEC</v>
      </c>
      <c r="G2624" s="1" t="str">
        <f>HYPERLINK("http://geochem.nrcan.gc.ca/cdogs/content/mth/mth01114_e.htm", "1114")</f>
        <v>1114</v>
      </c>
      <c r="H2624" s="1" t="str">
        <f>HYPERLINK("http://geochem.nrcan.gc.ca/cdogs/content/bdl/bdl210486_e.htm", "210486")</f>
        <v>210486</v>
      </c>
      <c r="I2624" s="1" t="str">
        <f>HYPERLINK("http://geochem.nrcan.gc.ca/cdogs/content/prj/prj210100_e.htm", "210100")</f>
        <v>210100</v>
      </c>
      <c r="J2624" s="1" t="str">
        <f>HYPERLINK("http://geochem.nrcan.gc.ca/cdogs/content/svy/svy210159_e.htm", "210159")</f>
        <v>210159</v>
      </c>
      <c r="L2624" t="s">
        <v>5498</v>
      </c>
      <c r="M2624">
        <v>8.6999999999999993</v>
      </c>
      <c r="N2624" t="s">
        <v>5498</v>
      </c>
      <c r="O2624" t="s">
        <v>11156</v>
      </c>
      <c r="P2624" t="s">
        <v>11157</v>
      </c>
      <c r="Q2624" t="s">
        <v>11158</v>
      </c>
      <c r="R2624" t="s">
        <v>11159</v>
      </c>
      <c r="T2624" t="s">
        <v>25</v>
      </c>
    </row>
    <row r="2625" spans="1:20" x14ac:dyDescent="0.25">
      <c r="A2625">
        <v>44.860849899999998</v>
      </c>
      <c r="B2625">
        <v>-77.106406899999996</v>
      </c>
      <c r="C2625" s="1" t="str">
        <f>HYPERLINK("http://geochem.nrcan.gc.ca/cdogs/content/kwd/kwd020016_e.htm", "Fluid (lake)")</f>
        <v>Fluid (lake)</v>
      </c>
      <c r="D2625" s="1" t="str">
        <f>HYPERLINK("http://geochem.nrcan.gc.ca/cdogs/content/kwd/kwd080007_e.htm", "Untreated Water")</f>
        <v>Untreated Water</v>
      </c>
      <c r="E2625" s="1" t="str">
        <f>HYPERLINK("http://geochem.nrcan.gc.ca/cdogs/content/dgp/dgp00002_e.htm", "Total")</f>
        <v>Total</v>
      </c>
      <c r="F2625" s="1" t="str">
        <f>HYPERLINK("http://geochem.nrcan.gc.ca/cdogs/content/agp/agp01500_e.htm", "SO4 | NONE | IEC")</f>
        <v>SO4 | NONE | IEC</v>
      </c>
      <c r="G2625" s="1" t="str">
        <f>HYPERLINK("http://geochem.nrcan.gc.ca/cdogs/content/mth/mth01114_e.htm", "1114")</f>
        <v>1114</v>
      </c>
      <c r="H2625" s="1" t="str">
        <f>HYPERLINK("http://geochem.nrcan.gc.ca/cdogs/content/bdl/bdl210486_e.htm", "210486")</f>
        <v>210486</v>
      </c>
      <c r="I2625" s="1" t="str">
        <f>HYPERLINK("http://geochem.nrcan.gc.ca/cdogs/content/prj/prj210100_e.htm", "210100")</f>
        <v>210100</v>
      </c>
      <c r="J2625" s="1" t="str">
        <f>HYPERLINK("http://geochem.nrcan.gc.ca/cdogs/content/svy/svy210159_e.htm", "210159")</f>
        <v>210159</v>
      </c>
      <c r="L2625" t="s">
        <v>2246</v>
      </c>
      <c r="M2625">
        <v>8.5</v>
      </c>
      <c r="N2625" t="s">
        <v>2246</v>
      </c>
      <c r="O2625" t="s">
        <v>11156</v>
      </c>
      <c r="P2625" t="s">
        <v>11160</v>
      </c>
      <c r="Q2625" t="s">
        <v>11161</v>
      </c>
      <c r="R2625" t="s">
        <v>11162</v>
      </c>
      <c r="T2625" t="s">
        <v>25</v>
      </c>
    </row>
    <row r="2626" spans="1:20" x14ac:dyDescent="0.25">
      <c r="A2626">
        <v>44.864985500000003</v>
      </c>
      <c r="B2626">
        <v>-77.155887500000006</v>
      </c>
      <c r="C2626" s="1" t="str">
        <f>HYPERLINK("http://geochem.nrcan.gc.ca/cdogs/content/kwd/kwd020016_e.htm", "Fluid (lake)")</f>
        <v>Fluid (lake)</v>
      </c>
      <c r="D2626" s="1" t="str">
        <f>HYPERLINK("http://geochem.nrcan.gc.ca/cdogs/content/kwd/kwd080007_e.htm", "Untreated Water")</f>
        <v>Untreated Water</v>
      </c>
      <c r="E2626" s="1" t="str">
        <f>HYPERLINK("http://geochem.nrcan.gc.ca/cdogs/content/dgp/dgp00002_e.htm", "Total")</f>
        <v>Total</v>
      </c>
      <c r="F2626" s="1" t="str">
        <f>HYPERLINK("http://geochem.nrcan.gc.ca/cdogs/content/agp/agp01500_e.htm", "SO4 | NONE | IEC")</f>
        <v>SO4 | NONE | IEC</v>
      </c>
      <c r="G2626" s="1" t="str">
        <f>HYPERLINK("http://geochem.nrcan.gc.ca/cdogs/content/mth/mth01114_e.htm", "1114")</f>
        <v>1114</v>
      </c>
      <c r="H2626" s="1" t="str">
        <f>HYPERLINK("http://geochem.nrcan.gc.ca/cdogs/content/bdl/bdl210486_e.htm", "210486")</f>
        <v>210486</v>
      </c>
      <c r="I2626" s="1" t="str">
        <f>HYPERLINK("http://geochem.nrcan.gc.ca/cdogs/content/prj/prj210100_e.htm", "210100")</f>
        <v>210100</v>
      </c>
      <c r="J2626" s="1" t="str">
        <f>HYPERLINK("http://geochem.nrcan.gc.ca/cdogs/content/svy/svy210159_e.htm", "210159")</f>
        <v>210159</v>
      </c>
      <c r="L2626" t="s">
        <v>801</v>
      </c>
      <c r="M2626">
        <v>6.5</v>
      </c>
      <c r="N2626" t="s">
        <v>801</v>
      </c>
      <c r="O2626" t="s">
        <v>11163</v>
      </c>
      <c r="P2626" t="s">
        <v>11164</v>
      </c>
      <c r="Q2626" t="s">
        <v>11165</v>
      </c>
      <c r="R2626" t="s">
        <v>11166</v>
      </c>
      <c r="T2626" t="s">
        <v>25</v>
      </c>
    </row>
    <row r="2627" spans="1:20" x14ac:dyDescent="0.25">
      <c r="A2627">
        <v>44.879220699999998</v>
      </c>
      <c r="B2627">
        <v>-77.163826099999994</v>
      </c>
      <c r="C2627" s="1" t="str">
        <f>HYPERLINK("http://geochem.nrcan.gc.ca/cdogs/content/kwd/kwd020016_e.htm", "Fluid (lake)")</f>
        <v>Fluid (lake)</v>
      </c>
      <c r="D2627" s="1" t="str">
        <f>HYPERLINK("http://geochem.nrcan.gc.ca/cdogs/content/kwd/kwd080007_e.htm", "Untreated Water")</f>
        <v>Untreated Water</v>
      </c>
      <c r="E2627" s="1" t="str">
        <f>HYPERLINK("http://geochem.nrcan.gc.ca/cdogs/content/dgp/dgp00002_e.htm", "Total")</f>
        <v>Total</v>
      </c>
      <c r="F2627" s="1" t="str">
        <f>HYPERLINK("http://geochem.nrcan.gc.ca/cdogs/content/agp/agp01500_e.htm", "SO4 | NONE | IEC")</f>
        <v>SO4 | NONE | IEC</v>
      </c>
      <c r="G2627" s="1" t="str">
        <f>HYPERLINK("http://geochem.nrcan.gc.ca/cdogs/content/mth/mth01114_e.htm", "1114")</f>
        <v>1114</v>
      </c>
      <c r="H2627" s="1" t="str">
        <f>HYPERLINK("http://geochem.nrcan.gc.ca/cdogs/content/bdl/bdl210486_e.htm", "210486")</f>
        <v>210486</v>
      </c>
      <c r="I2627" s="1" t="str">
        <f>HYPERLINK("http://geochem.nrcan.gc.ca/cdogs/content/prj/prj210100_e.htm", "210100")</f>
        <v>210100</v>
      </c>
      <c r="J2627" s="1" t="str">
        <f>HYPERLINK("http://geochem.nrcan.gc.ca/cdogs/content/svy/svy210159_e.htm", "210159")</f>
        <v>210159</v>
      </c>
      <c r="L2627" t="s">
        <v>5468</v>
      </c>
      <c r="M2627">
        <v>7.9</v>
      </c>
      <c r="N2627" t="s">
        <v>5468</v>
      </c>
      <c r="O2627" t="s">
        <v>11167</v>
      </c>
      <c r="P2627" t="s">
        <v>11168</v>
      </c>
      <c r="Q2627" t="s">
        <v>11169</v>
      </c>
      <c r="R2627" t="s">
        <v>11170</v>
      </c>
      <c r="T2627" t="s">
        <v>25</v>
      </c>
    </row>
    <row r="2628" spans="1:20" x14ac:dyDescent="0.25">
      <c r="A2628">
        <v>44.8948848</v>
      </c>
      <c r="B2628">
        <v>-77.130788100000004</v>
      </c>
      <c r="C2628" s="1" t="str">
        <f>HYPERLINK("http://geochem.nrcan.gc.ca/cdogs/content/kwd/kwd020016_e.htm", "Fluid (lake)")</f>
        <v>Fluid (lake)</v>
      </c>
      <c r="D2628" s="1" t="str">
        <f>HYPERLINK("http://geochem.nrcan.gc.ca/cdogs/content/kwd/kwd080007_e.htm", "Untreated Water")</f>
        <v>Untreated Water</v>
      </c>
      <c r="E2628" s="1" t="str">
        <f>HYPERLINK("http://geochem.nrcan.gc.ca/cdogs/content/dgp/dgp00002_e.htm", "Total")</f>
        <v>Total</v>
      </c>
      <c r="F2628" s="1" t="str">
        <f>HYPERLINK("http://geochem.nrcan.gc.ca/cdogs/content/agp/agp01500_e.htm", "SO4 | NONE | IEC")</f>
        <v>SO4 | NONE | IEC</v>
      </c>
      <c r="G2628" s="1" t="str">
        <f>HYPERLINK("http://geochem.nrcan.gc.ca/cdogs/content/mth/mth01114_e.htm", "1114")</f>
        <v>1114</v>
      </c>
      <c r="H2628" s="1" t="str">
        <f>HYPERLINK("http://geochem.nrcan.gc.ca/cdogs/content/bdl/bdl210486_e.htm", "210486")</f>
        <v>210486</v>
      </c>
      <c r="I2628" s="1" t="str">
        <f>HYPERLINK("http://geochem.nrcan.gc.ca/cdogs/content/prj/prj210100_e.htm", "210100")</f>
        <v>210100</v>
      </c>
      <c r="J2628" s="1" t="str">
        <f>HYPERLINK("http://geochem.nrcan.gc.ca/cdogs/content/svy/svy210159_e.htm", "210159")</f>
        <v>210159</v>
      </c>
      <c r="L2628" t="s">
        <v>2559</v>
      </c>
      <c r="M2628">
        <v>8.4</v>
      </c>
      <c r="N2628" t="s">
        <v>2559</v>
      </c>
      <c r="O2628" t="s">
        <v>11171</v>
      </c>
      <c r="P2628" t="s">
        <v>11172</v>
      </c>
      <c r="Q2628" t="s">
        <v>11173</v>
      </c>
      <c r="R2628" t="s">
        <v>11174</v>
      </c>
      <c r="T2628" t="s">
        <v>25</v>
      </c>
    </row>
    <row r="2629" spans="1:20" x14ac:dyDescent="0.25">
      <c r="C2629" t="s">
        <v>4746</v>
      </c>
      <c r="D2629" t="s">
        <v>4747</v>
      </c>
      <c r="E2629" s="1" t="str">
        <f>HYPERLINK("http://geochem.nrcan.gc.ca/cdogs/content/dgp/dgp00002_e.htm", "Total")</f>
        <v>Total</v>
      </c>
      <c r="F2629" s="1" t="str">
        <f>HYPERLINK("http://geochem.nrcan.gc.ca/cdogs/content/agp/agp01500_e.htm", "SO4 | NONE | IEC")</f>
        <v>SO4 | NONE | IEC</v>
      </c>
      <c r="G2629" s="1" t="str">
        <f>HYPERLINK("http://geochem.nrcan.gc.ca/cdogs/content/mth/mth01114_e.htm", "1114")</f>
        <v>1114</v>
      </c>
      <c r="H2629" s="1" t="str">
        <f>HYPERLINK("http://geochem.nrcan.gc.ca/cdogs/content/bdl/bdl210486_e.htm", "210486")</f>
        <v>210486</v>
      </c>
      <c r="L2629" t="s">
        <v>786</v>
      </c>
      <c r="M2629">
        <v>8.8000000000000007</v>
      </c>
      <c r="N2629">
        <v>8.8000000000000007</v>
      </c>
      <c r="Q2629" t="s">
        <v>11175</v>
      </c>
      <c r="R2629" t="s">
        <v>11176</v>
      </c>
      <c r="T2629">
        <v>0</v>
      </c>
    </row>
    <row r="2630" spans="1:20" x14ac:dyDescent="0.25">
      <c r="A2630">
        <v>44.910637999999999</v>
      </c>
      <c r="B2630">
        <v>-77.117751699999999</v>
      </c>
      <c r="C2630" s="1" t="str">
        <f>HYPERLINK("http://geochem.nrcan.gc.ca/cdogs/content/kwd/kwd020016_e.htm", "Fluid (lake)")</f>
        <v>Fluid (lake)</v>
      </c>
      <c r="D2630" s="1" t="str">
        <f>HYPERLINK("http://geochem.nrcan.gc.ca/cdogs/content/kwd/kwd080007_e.htm", "Untreated Water")</f>
        <v>Untreated Water</v>
      </c>
      <c r="E2630" s="1" t="str">
        <f>HYPERLINK("http://geochem.nrcan.gc.ca/cdogs/content/dgp/dgp00002_e.htm", "Total")</f>
        <v>Total</v>
      </c>
      <c r="F2630" s="1" t="str">
        <f>HYPERLINK("http://geochem.nrcan.gc.ca/cdogs/content/agp/agp01500_e.htm", "SO4 | NONE | IEC")</f>
        <v>SO4 | NONE | IEC</v>
      </c>
      <c r="G2630" s="1" t="str">
        <f>HYPERLINK("http://geochem.nrcan.gc.ca/cdogs/content/mth/mth01114_e.htm", "1114")</f>
        <v>1114</v>
      </c>
      <c r="H2630" s="1" t="str">
        <f>HYPERLINK("http://geochem.nrcan.gc.ca/cdogs/content/bdl/bdl210486_e.htm", "210486")</f>
        <v>210486</v>
      </c>
      <c r="I2630" s="1" t="str">
        <f>HYPERLINK("http://geochem.nrcan.gc.ca/cdogs/content/prj/prj210100_e.htm", "210100")</f>
        <v>210100</v>
      </c>
      <c r="J2630" s="1" t="str">
        <f>HYPERLINK("http://geochem.nrcan.gc.ca/cdogs/content/svy/svy210159_e.htm", "210159")</f>
        <v>210159</v>
      </c>
      <c r="L2630" t="s">
        <v>2346</v>
      </c>
      <c r="M2630">
        <v>3.7</v>
      </c>
      <c r="N2630" t="s">
        <v>2346</v>
      </c>
      <c r="O2630" t="s">
        <v>11177</v>
      </c>
      <c r="P2630" t="s">
        <v>11178</v>
      </c>
      <c r="Q2630" t="s">
        <v>11179</v>
      </c>
      <c r="R2630" t="s">
        <v>11180</v>
      </c>
      <c r="T2630" t="s">
        <v>25</v>
      </c>
    </row>
    <row r="2631" spans="1:20" x14ac:dyDescent="0.25">
      <c r="A2631">
        <v>44.9173282</v>
      </c>
      <c r="B2631">
        <v>-77.052608199999995</v>
      </c>
      <c r="C2631" s="1" t="str">
        <f>HYPERLINK("http://geochem.nrcan.gc.ca/cdogs/content/kwd/kwd020016_e.htm", "Fluid (lake)")</f>
        <v>Fluid (lake)</v>
      </c>
      <c r="D2631" s="1" t="str">
        <f>HYPERLINK("http://geochem.nrcan.gc.ca/cdogs/content/kwd/kwd080007_e.htm", "Untreated Water")</f>
        <v>Untreated Water</v>
      </c>
      <c r="E2631" s="1" t="str">
        <f>HYPERLINK("http://geochem.nrcan.gc.ca/cdogs/content/dgp/dgp00002_e.htm", "Total")</f>
        <v>Total</v>
      </c>
      <c r="F2631" s="1" t="str">
        <f>HYPERLINK("http://geochem.nrcan.gc.ca/cdogs/content/agp/agp01500_e.htm", "SO4 | NONE | IEC")</f>
        <v>SO4 | NONE | IEC</v>
      </c>
      <c r="G2631" s="1" t="str">
        <f>HYPERLINK("http://geochem.nrcan.gc.ca/cdogs/content/mth/mth01114_e.htm", "1114")</f>
        <v>1114</v>
      </c>
      <c r="H2631" s="1" t="str">
        <f>HYPERLINK("http://geochem.nrcan.gc.ca/cdogs/content/bdl/bdl210486_e.htm", "210486")</f>
        <v>210486</v>
      </c>
      <c r="I2631" s="1" t="str">
        <f>HYPERLINK("http://geochem.nrcan.gc.ca/cdogs/content/prj/prj210100_e.htm", "210100")</f>
        <v>210100</v>
      </c>
      <c r="J2631" s="1" t="str">
        <f>HYPERLINK("http://geochem.nrcan.gc.ca/cdogs/content/svy/svy210159_e.htm", "210159")</f>
        <v>210159</v>
      </c>
      <c r="L2631" t="s">
        <v>5473</v>
      </c>
      <c r="M2631">
        <v>7.2</v>
      </c>
      <c r="N2631" t="s">
        <v>5473</v>
      </c>
      <c r="O2631" t="s">
        <v>11181</v>
      </c>
      <c r="P2631" t="s">
        <v>11182</v>
      </c>
      <c r="Q2631" t="s">
        <v>11183</v>
      </c>
      <c r="R2631" t="s">
        <v>11184</v>
      </c>
      <c r="T2631" t="s">
        <v>25</v>
      </c>
    </row>
    <row r="2632" spans="1:20" x14ac:dyDescent="0.25">
      <c r="A2632">
        <v>44.938420800000003</v>
      </c>
      <c r="B2632">
        <v>-77.024335300000004</v>
      </c>
      <c r="C2632" s="1" t="str">
        <f>HYPERLINK("http://geochem.nrcan.gc.ca/cdogs/content/kwd/kwd020016_e.htm", "Fluid (lake)")</f>
        <v>Fluid (lake)</v>
      </c>
      <c r="D2632" s="1" t="str">
        <f>HYPERLINK("http://geochem.nrcan.gc.ca/cdogs/content/kwd/kwd080007_e.htm", "Untreated Water")</f>
        <v>Untreated Water</v>
      </c>
      <c r="E2632" s="1" t="str">
        <f>HYPERLINK("http://geochem.nrcan.gc.ca/cdogs/content/dgp/dgp00002_e.htm", "Total")</f>
        <v>Total</v>
      </c>
      <c r="F2632" s="1" t="str">
        <f>HYPERLINK("http://geochem.nrcan.gc.ca/cdogs/content/agp/agp01500_e.htm", "SO4 | NONE | IEC")</f>
        <v>SO4 | NONE | IEC</v>
      </c>
      <c r="G2632" s="1" t="str">
        <f>HYPERLINK("http://geochem.nrcan.gc.ca/cdogs/content/mth/mth01114_e.htm", "1114")</f>
        <v>1114</v>
      </c>
      <c r="H2632" s="1" t="str">
        <f>HYPERLINK("http://geochem.nrcan.gc.ca/cdogs/content/bdl/bdl210486_e.htm", "210486")</f>
        <v>210486</v>
      </c>
      <c r="I2632" s="1" t="str">
        <f>HYPERLINK("http://geochem.nrcan.gc.ca/cdogs/content/prj/prj210100_e.htm", "210100")</f>
        <v>210100</v>
      </c>
      <c r="J2632" s="1" t="str">
        <f>HYPERLINK("http://geochem.nrcan.gc.ca/cdogs/content/svy/svy210159_e.htm", "210159")</f>
        <v>210159</v>
      </c>
      <c r="L2632" t="s">
        <v>6058</v>
      </c>
      <c r="M2632">
        <v>11.6</v>
      </c>
      <c r="N2632" t="s">
        <v>6058</v>
      </c>
      <c r="O2632" t="s">
        <v>11185</v>
      </c>
      <c r="P2632" t="s">
        <v>11186</v>
      </c>
      <c r="Q2632" t="s">
        <v>11187</v>
      </c>
      <c r="R2632" t="s">
        <v>11188</v>
      </c>
      <c r="T2632" t="s">
        <v>25</v>
      </c>
    </row>
    <row r="2633" spans="1:20" x14ac:dyDescent="0.25">
      <c r="A2633">
        <v>44.962613300000001</v>
      </c>
      <c r="B2633">
        <v>-77.0128998</v>
      </c>
      <c r="C2633" s="1" t="str">
        <f>HYPERLINK("http://geochem.nrcan.gc.ca/cdogs/content/kwd/kwd020016_e.htm", "Fluid (lake)")</f>
        <v>Fluid (lake)</v>
      </c>
      <c r="D2633" s="1" t="str">
        <f>HYPERLINK("http://geochem.nrcan.gc.ca/cdogs/content/kwd/kwd080007_e.htm", "Untreated Water")</f>
        <v>Untreated Water</v>
      </c>
      <c r="E2633" s="1" t="str">
        <f>HYPERLINK("http://geochem.nrcan.gc.ca/cdogs/content/dgp/dgp00002_e.htm", "Total")</f>
        <v>Total</v>
      </c>
      <c r="F2633" s="1" t="str">
        <f>HYPERLINK("http://geochem.nrcan.gc.ca/cdogs/content/agp/agp01500_e.htm", "SO4 | NONE | IEC")</f>
        <v>SO4 | NONE | IEC</v>
      </c>
      <c r="G2633" s="1" t="str">
        <f>HYPERLINK("http://geochem.nrcan.gc.ca/cdogs/content/mth/mth01114_e.htm", "1114")</f>
        <v>1114</v>
      </c>
      <c r="H2633" s="1" t="str">
        <f>HYPERLINK("http://geochem.nrcan.gc.ca/cdogs/content/bdl/bdl210486_e.htm", "210486")</f>
        <v>210486</v>
      </c>
      <c r="I2633" s="1" t="str">
        <f>HYPERLINK("http://geochem.nrcan.gc.ca/cdogs/content/prj/prj210100_e.htm", "210100")</f>
        <v>210100</v>
      </c>
      <c r="J2633" s="1" t="str">
        <f>HYPERLINK("http://geochem.nrcan.gc.ca/cdogs/content/svy/svy210159_e.htm", "210159")</f>
        <v>210159</v>
      </c>
      <c r="L2633" t="s">
        <v>669</v>
      </c>
      <c r="M2633">
        <v>8.9</v>
      </c>
      <c r="N2633" t="s">
        <v>669</v>
      </c>
      <c r="O2633" t="s">
        <v>11189</v>
      </c>
      <c r="P2633" t="s">
        <v>11190</v>
      </c>
      <c r="Q2633" t="s">
        <v>11191</v>
      </c>
      <c r="R2633" t="s">
        <v>11192</v>
      </c>
      <c r="T2633" t="s">
        <v>25</v>
      </c>
    </row>
    <row r="2634" spans="1:20" x14ac:dyDescent="0.25">
      <c r="A2634">
        <v>44.985635799999997</v>
      </c>
      <c r="B2634">
        <v>-76.903995600000002</v>
      </c>
      <c r="C2634" s="1" t="str">
        <f>HYPERLINK("http://geochem.nrcan.gc.ca/cdogs/content/kwd/kwd020016_e.htm", "Fluid (lake)")</f>
        <v>Fluid (lake)</v>
      </c>
      <c r="D2634" s="1" t="str">
        <f>HYPERLINK("http://geochem.nrcan.gc.ca/cdogs/content/kwd/kwd080007_e.htm", "Untreated Water")</f>
        <v>Untreated Water</v>
      </c>
      <c r="E2634" s="1" t="str">
        <f>HYPERLINK("http://geochem.nrcan.gc.ca/cdogs/content/dgp/dgp00002_e.htm", "Total")</f>
        <v>Total</v>
      </c>
      <c r="F2634" s="1" t="str">
        <f>HYPERLINK("http://geochem.nrcan.gc.ca/cdogs/content/agp/agp01500_e.htm", "SO4 | NONE | IEC")</f>
        <v>SO4 | NONE | IEC</v>
      </c>
      <c r="G2634" s="1" t="str">
        <f>HYPERLINK("http://geochem.nrcan.gc.ca/cdogs/content/mth/mth01114_e.htm", "1114")</f>
        <v>1114</v>
      </c>
      <c r="H2634" s="1" t="str">
        <f>HYPERLINK("http://geochem.nrcan.gc.ca/cdogs/content/bdl/bdl210486_e.htm", "210486")</f>
        <v>210486</v>
      </c>
      <c r="I2634" s="1" t="str">
        <f>HYPERLINK("http://geochem.nrcan.gc.ca/cdogs/content/prj/prj210100_e.htm", "210100")</f>
        <v>210100</v>
      </c>
      <c r="J2634" s="1" t="str">
        <f>HYPERLINK("http://geochem.nrcan.gc.ca/cdogs/content/svy/svy210159_e.htm", "210159")</f>
        <v>210159</v>
      </c>
      <c r="L2634" t="s">
        <v>1061</v>
      </c>
      <c r="M2634">
        <v>13.5</v>
      </c>
      <c r="N2634" t="s">
        <v>1061</v>
      </c>
      <c r="O2634" t="s">
        <v>11193</v>
      </c>
      <c r="P2634" t="s">
        <v>11194</v>
      </c>
      <c r="Q2634" t="s">
        <v>11195</v>
      </c>
      <c r="R2634" t="s">
        <v>11196</v>
      </c>
      <c r="T2634" t="s">
        <v>25</v>
      </c>
    </row>
    <row r="2635" spans="1:20" x14ac:dyDescent="0.25">
      <c r="A2635">
        <v>44.989171900000002</v>
      </c>
      <c r="B2635">
        <v>-76.930371500000007</v>
      </c>
      <c r="C2635" s="1" t="str">
        <f>HYPERLINK("http://geochem.nrcan.gc.ca/cdogs/content/kwd/kwd020016_e.htm", "Fluid (lake)")</f>
        <v>Fluid (lake)</v>
      </c>
      <c r="D2635" s="1" t="str">
        <f>HYPERLINK("http://geochem.nrcan.gc.ca/cdogs/content/kwd/kwd080007_e.htm", "Untreated Water")</f>
        <v>Untreated Water</v>
      </c>
      <c r="E2635" s="1" t="str">
        <f>HYPERLINK("http://geochem.nrcan.gc.ca/cdogs/content/dgp/dgp00002_e.htm", "Total")</f>
        <v>Total</v>
      </c>
      <c r="F2635" s="1" t="str">
        <f>HYPERLINK("http://geochem.nrcan.gc.ca/cdogs/content/agp/agp01500_e.htm", "SO4 | NONE | IEC")</f>
        <v>SO4 | NONE | IEC</v>
      </c>
      <c r="G2635" s="1" t="str">
        <f>HYPERLINK("http://geochem.nrcan.gc.ca/cdogs/content/mth/mth01114_e.htm", "1114")</f>
        <v>1114</v>
      </c>
      <c r="H2635" s="1" t="str">
        <f>HYPERLINK("http://geochem.nrcan.gc.ca/cdogs/content/bdl/bdl210486_e.htm", "210486")</f>
        <v>210486</v>
      </c>
      <c r="I2635" s="1" t="str">
        <f>HYPERLINK("http://geochem.nrcan.gc.ca/cdogs/content/prj/prj210100_e.htm", "210100")</f>
        <v>210100</v>
      </c>
      <c r="J2635" s="1" t="str">
        <f>HYPERLINK("http://geochem.nrcan.gc.ca/cdogs/content/svy/svy210159_e.htm", "210159")</f>
        <v>210159</v>
      </c>
      <c r="L2635" t="s">
        <v>2377</v>
      </c>
      <c r="M2635">
        <v>27.6</v>
      </c>
      <c r="N2635" t="s">
        <v>2377</v>
      </c>
      <c r="O2635" t="s">
        <v>11197</v>
      </c>
      <c r="P2635" t="s">
        <v>11198</v>
      </c>
      <c r="Q2635" t="s">
        <v>11199</v>
      </c>
      <c r="R2635" t="s">
        <v>11200</v>
      </c>
      <c r="T2635" t="s">
        <v>25</v>
      </c>
    </row>
    <row r="2636" spans="1:20" x14ac:dyDescent="0.25">
      <c r="A2636">
        <v>44.994295700000002</v>
      </c>
      <c r="B2636">
        <v>-76.990044400000002</v>
      </c>
      <c r="C2636" s="1" t="str">
        <f>HYPERLINK("http://geochem.nrcan.gc.ca/cdogs/content/kwd/kwd020016_e.htm", "Fluid (lake)")</f>
        <v>Fluid (lake)</v>
      </c>
      <c r="D2636" s="1" t="str">
        <f>HYPERLINK("http://geochem.nrcan.gc.ca/cdogs/content/kwd/kwd080007_e.htm", "Untreated Water")</f>
        <v>Untreated Water</v>
      </c>
      <c r="E2636" s="1" t="str">
        <f>HYPERLINK("http://geochem.nrcan.gc.ca/cdogs/content/dgp/dgp00002_e.htm", "Total")</f>
        <v>Total</v>
      </c>
      <c r="F2636" s="1" t="str">
        <f>HYPERLINK("http://geochem.nrcan.gc.ca/cdogs/content/agp/agp01500_e.htm", "SO4 | NONE | IEC")</f>
        <v>SO4 | NONE | IEC</v>
      </c>
      <c r="G2636" s="1" t="str">
        <f>HYPERLINK("http://geochem.nrcan.gc.ca/cdogs/content/mth/mth01114_e.htm", "1114")</f>
        <v>1114</v>
      </c>
      <c r="H2636" s="1" t="str">
        <f>HYPERLINK("http://geochem.nrcan.gc.ca/cdogs/content/bdl/bdl210486_e.htm", "210486")</f>
        <v>210486</v>
      </c>
      <c r="I2636" s="1" t="str">
        <f>HYPERLINK("http://geochem.nrcan.gc.ca/cdogs/content/prj/prj210100_e.htm", "210100")</f>
        <v>210100</v>
      </c>
      <c r="J2636" s="1" t="str">
        <f>HYPERLINK("http://geochem.nrcan.gc.ca/cdogs/content/svy/svy210159_e.htm", "210159")</f>
        <v>210159</v>
      </c>
      <c r="L2636" t="s">
        <v>6791</v>
      </c>
      <c r="M2636">
        <v>16</v>
      </c>
      <c r="N2636" t="s">
        <v>6791</v>
      </c>
      <c r="O2636" t="s">
        <v>11201</v>
      </c>
      <c r="P2636" t="s">
        <v>11202</v>
      </c>
      <c r="Q2636" t="s">
        <v>11203</v>
      </c>
      <c r="R2636" t="s">
        <v>11204</v>
      </c>
      <c r="T2636" t="s">
        <v>25</v>
      </c>
    </row>
    <row r="2637" spans="1:20" x14ac:dyDescent="0.25">
      <c r="A2637">
        <v>44.996292099999998</v>
      </c>
      <c r="B2637">
        <v>-77.022935599999997</v>
      </c>
      <c r="C2637" s="1" t="str">
        <f>HYPERLINK("http://geochem.nrcan.gc.ca/cdogs/content/kwd/kwd020016_e.htm", "Fluid (lake)")</f>
        <v>Fluid (lake)</v>
      </c>
      <c r="D2637" s="1" t="str">
        <f>HYPERLINK("http://geochem.nrcan.gc.ca/cdogs/content/kwd/kwd080007_e.htm", "Untreated Water")</f>
        <v>Untreated Water</v>
      </c>
      <c r="E2637" s="1" t="str">
        <f>HYPERLINK("http://geochem.nrcan.gc.ca/cdogs/content/dgp/dgp00002_e.htm", "Total")</f>
        <v>Total</v>
      </c>
      <c r="F2637" s="1" t="str">
        <f>HYPERLINK("http://geochem.nrcan.gc.ca/cdogs/content/agp/agp01500_e.htm", "SO4 | NONE | IEC")</f>
        <v>SO4 | NONE | IEC</v>
      </c>
      <c r="G2637" s="1" t="str">
        <f>HYPERLINK("http://geochem.nrcan.gc.ca/cdogs/content/mth/mth01114_e.htm", "1114")</f>
        <v>1114</v>
      </c>
      <c r="H2637" s="1" t="str">
        <f>HYPERLINK("http://geochem.nrcan.gc.ca/cdogs/content/bdl/bdl210486_e.htm", "210486")</f>
        <v>210486</v>
      </c>
      <c r="I2637" s="1" t="str">
        <f>HYPERLINK("http://geochem.nrcan.gc.ca/cdogs/content/prj/prj210100_e.htm", "210100")</f>
        <v>210100</v>
      </c>
      <c r="J2637" s="1" t="str">
        <f>HYPERLINK("http://geochem.nrcan.gc.ca/cdogs/content/svy/svy210159_e.htm", "210159")</f>
        <v>210159</v>
      </c>
      <c r="L2637" t="s">
        <v>2458</v>
      </c>
      <c r="M2637">
        <v>8.3000000000000007</v>
      </c>
      <c r="N2637" t="s">
        <v>2458</v>
      </c>
      <c r="O2637" t="s">
        <v>11205</v>
      </c>
      <c r="P2637" t="s">
        <v>11206</v>
      </c>
      <c r="Q2637" t="s">
        <v>11207</v>
      </c>
      <c r="R2637" t="s">
        <v>11208</v>
      </c>
      <c r="T2637" t="s">
        <v>25</v>
      </c>
    </row>
    <row r="2638" spans="1:20" x14ac:dyDescent="0.25">
      <c r="A2638">
        <v>44.991971100000001</v>
      </c>
      <c r="B2638">
        <v>-77.076597800000002</v>
      </c>
      <c r="C2638" s="1" t="str">
        <f>HYPERLINK("http://geochem.nrcan.gc.ca/cdogs/content/kwd/kwd020016_e.htm", "Fluid (lake)")</f>
        <v>Fluid (lake)</v>
      </c>
      <c r="D2638" s="1" t="str">
        <f>HYPERLINK("http://geochem.nrcan.gc.ca/cdogs/content/kwd/kwd080007_e.htm", "Untreated Water")</f>
        <v>Untreated Water</v>
      </c>
      <c r="E2638" s="1" t="str">
        <f>HYPERLINK("http://geochem.nrcan.gc.ca/cdogs/content/dgp/dgp00002_e.htm", "Total")</f>
        <v>Total</v>
      </c>
      <c r="F2638" s="1" t="str">
        <f>HYPERLINK("http://geochem.nrcan.gc.ca/cdogs/content/agp/agp01500_e.htm", "SO4 | NONE | IEC")</f>
        <v>SO4 | NONE | IEC</v>
      </c>
      <c r="G2638" s="1" t="str">
        <f>HYPERLINK("http://geochem.nrcan.gc.ca/cdogs/content/mth/mth01114_e.htm", "1114")</f>
        <v>1114</v>
      </c>
      <c r="H2638" s="1" t="str">
        <f>HYPERLINK("http://geochem.nrcan.gc.ca/cdogs/content/bdl/bdl210486_e.htm", "210486")</f>
        <v>210486</v>
      </c>
      <c r="I2638" s="1" t="str">
        <f>HYPERLINK("http://geochem.nrcan.gc.ca/cdogs/content/prj/prj210100_e.htm", "210100")</f>
        <v>210100</v>
      </c>
      <c r="J2638" s="1" t="str">
        <f>HYPERLINK("http://geochem.nrcan.gc.ca/cdogs/content/svy/svy210159_e.htm", "210159")</f>
        <v>210159</v>
      </c>
      <c r="L2638" t="s">
        <v>2127</v>
      </c>
      <c r="M2638">
        <v>11.3</v>
      </c>
      <c r="N2638" t="s">
        <v>2127</v>
      </c>
      <c r="O2638" t="s">
        <v>11209</v>
      </c>
      <c r="P2638" t="s">
        <v>11210</v>
      </c>
      <c r="Q2638" t="s">
        <v>11211</v>
      </c>
      <c r="R2638" t="s">
        <v>11212</v>
      </c>
      <c r="T2638" t="s">
        <v>25</v>
      </c>
    </row>
    <row r="2639" spans="1:20" x14ac:dyDescent="0.25">
      <c r="A2639">
        <v>44.973770899999998</v>
      </c>
      <c r="B2639">
        <v>-77.087861500000002</v>
      </c>
      <c r="C2639" s="1" t="str">
        <f>HYPERLINK("http://geochem.nrcan.gc.ca/cdogs/content/kwd/kwd020016_e.htm", "Fluid (lake)")</f>
        <v>Fluid (lake)</v>
      </c>
      <c r="D2639" s="1" t="str">
        <f>HYPERLINK("http://geochem.nrcan.gc.ca/cdogs/content/kwd/kwd080007_e.htm", "Untreated Water")</f>
        <v>Untreated Water</v>
      </c>
      <c r="E2639" s="1" t="str">
        <f>HYPERLINK("http://geochem.nrcan.gc.ca/cdogs/content/dgp/dgp00002_e.htm", "Total")</f>
        <v>Total</v>
      </c>
      <c r="F2639" s="1" t="str">
        <f>HYPERLINK("http://geochem.nrcan.gc.ca/cdogs/content/agp/agp01500_e.htm", "SO4 | NONE | IEC")</f>
        <v>SO4 | NONE | IEC</v>
      </c>
      <c r="G2639" s="1" t="str">
        <f>HYPERLINK("http://geochem.nrcan.gc.ca/cdogs/content/mth/mth01114_e.htm", "1114")</f>
        <v>1114</v>
      </c>
      <c r="H2639" s="1" t="str">
        <f>HYPERLINK("http://geochem.nrcan.gc.ca/cdogs/content/bdl/bdl210486_e.htm", "210486")</f>
        <v>210486</v>
      </c>
      <c r="I2639" s="1" t="str">
        <f>HYPERLINK("http://geochem.nrcan.gc.ca/cdogs/content/prj/prj210100_e.htm", "210100")</f>
        <v>210100</v>
      </c>
      <c r="J2639" s="1" t="str">
        <f>HYPERLINK("http://geochem.nrcan.gc.ca/cdogs/content/svy/svy210159_e.htm", "210159")</f>
        <v>210159</v>
      </c>
      <c r="L2639" t="s">
        <v>4982</v>
      </c>
      <c r="M2639">
        <v>4.3</v>
      </c>
      <c r="N2639" t="s">
        <v>4982</v>
      </c>
      <c r="O2639" t="s">
        <v>11213</v>
      </c>
      <c r="P2639" t="s">
        <v>11214</v>
      </c>
      <c r="Q2639" t="s">
        <v>11215</v>
      </c>
      <c r="R2639" t="s">
        <v>11216</v>
      </c>
      <c r="T2639" t="s">
        <v>25</v>
      </c>
    </row>
    <row r="2640" spans="1:20" x14ac:dyDescent="0.25">
      <c r="A2640">
        <v>44.992848700000003</v>
      </c>
      <c r="B2640">
        <v>-77.158865000000006</v>
      </c>
      <c r="C2640" s="1" t="str">
        <f>HYPERLINK("http://geochem.nrcan.gc.ca/cdogs/content/kwd/kwd020016_e.htm", "Fluid (lake)")</f>
        <v>Fluid (lake)</v>
      </c>
      <c r="D2640" s="1" t="str">
        <f>HYPERLINK("http://geochem.nrcan.gc.ca/cdogs/content/kwd/kwd080007_e.htm", "Untreated Water")</f>
        <v>Untreated Water</v>
      </c>
      <c r="E2640" s="1" t="str">
        <f>HYPERLINK("http://geochem.nrcan.gc.ca/cdogs/content/dgp/dgp00002_e.htm", "Total")</f>
        <v>Total</v>
      </c>
      <c r="F2640" s="1" t="str">
        <f>HYPERLINK("http://geochem.nrcan.gc.ca/cdogs/content/agp/agp01500_e.htm", "SO4 | NONE | IEC")</f>
        <v>SO4 | NONE | IEC</v>
      </c>
      <c r="G2640" s="1" t="str">
        <f>HYPERLINK("http://geochem.nrcan.gc.ca/cdogs/content/mth/mth01114_e.htm", "1114")</f>
        <v>1114</v>
      </c>
      <c r="H2640" s="1" t="str">
        <f>HYPERLINK("http://geochem.nrcan.gc.ca/cdogs/content/bdl/bdl210486_e.htm", "210486")</f>
        <v>210486</v>
      </c>
      <c r="I2640" s="1" t="str">
        <f>HYPERLINK("http://geochem.nrcan.gc.ca/cdogs/content/prj/prj210100_e.htm", "210100")</f>
        <v>210100</v>
      </c>
      <c r="J2640" s="1" t="str">
        <f>HYPERLINK("http://geochem.nrcan.gc.ca/cdogs/content/svy/svy210159_e.htm", "210159")</f>
        <v>210159</v>
      </c>
      <c r="L2640" t="s">
        <v>6007</v>
      </c>
      <c r="M2640">
        <v>9</v>
      </c>
      <c r="N2640" t="s">
        <v>6007</v>
      </c>
      <c r="O2640" t="s">
        <v>11217</v>
      </c>
      <c r="P2640" t="s">
        <v>11218</v>
      </c>
      <c r="Q2640" t="s">
        <v>11219</v>
      </c>
      <c r="R2640" t="s">
        <v>11220</v>
      </c>
      <c r="T2640" t="s">
        <v>25</v>
      </c>
    </row>
    <row r="2641" spans="1:20" x14ac:dyDescent="0.25">
      <c r="A2641">
        <v>44.9507555</v>
      </c>
      <c r="B2641">
        <v>-77.129140500000005</v>
      </c>
      <c r="C2641" s="1" t="str">
        <f>HYPERLINK("http://geochem.nrcan.gc.ca/cdogs/content/kwd/kwd020016_e.htm", "Fluid (lake)")</f>
        <v>Fluid (lake)</v>
      </c>
      <c r="D2641" s="1" t="str">
        <f>HYPERLINK("http://geochem.nrcan.gc.ca/cdogs/content/kwd/kwd080007_e.htm", "Untreated Water")</f>
        <v>Untreated Water</v>
      </c>
      <c r="E2641" s="1" t="str">
        <f>HYPERLINK("http://geochem.nrcan.gc.ca/cdogs/content/dgp/dgp00002_e.htm", "Total")</f>
        <v>Total</v>
      </c>
      <c r="F2641" s="1" t="str">
        <f>HYPERLINK("http://geochem.nrcan.gc.ca/cdogs/content/agp/agp01500_e.htm", "SO4 | NONE | IEC")</f>
        <v>SO4 | NONE | IEC</v>
      </c>
      <c r="G2641" s="1" t="str">
        <f>HYPERLINK("http://geochem.nrcan.gc.ca/cdogs/content/mth/mth01114_e.htm", "1114")</f>
        <v>1114</v>
      </c>
      <c r="H2641" s="1" t="str">
        <f>HYPERLINK("http://geochem.nrcan.gc.ca/cdogs/content/bdl/bdl210486_e.htm", "210486")</f>
        <v>210486</v>
      </c>
      <c r="I2641" s="1" t="str">
        <f>HYPERLINK("http://geochem.nrcan.gc.ca/cdogs/content/prj/prj210100_e.htm", "210100")</f>
        <v>210100</v>
      </c>
      <c r="J2641" s="1" t="str">
        <f>HYPERLINK("http://geochem.nrcan.gc.ca/cdogs/content/svy/svy210159_e.htm", "210159")</f>
        <v>210159</v>
      </c>
      <c r="L2641" t="s">
        <v>1022</v>
      </c>
      <c r="M2641">
        <v>7.3</v>
      </c>
      <c r="N2641" t="s">
        <v>1022</v>
      </c>
      <c r="O2641" t="s">
        <v>11221</v>
      </c>
      <c r="P2641" t="s">
        <v>11222</v>
      </c>
      <c r="Q2641" t="s">
        <v>11223</v>
      </c>
      <c r="R2641" t="s">
        <v>11224</v>
      </c>
      <c r="T2641" t="s">
        <v>25</v>
      </c>
    </row>
    <row r="2642" spans="1:20" x14ac:dyDescent="0.25">
      <c r="A2642">
        <v>44.865156800000001</v>
      </c>
      <c r="B2642">
        <v>-76.974739600000007</v>
      </c>
      <c r="C2642" s="1" t="str">
        <f>HYPERLINK("http://geochem.nrcan.gc.ca/cdogs/content/kwd/kwd020016_e.htm", "Fluid (lake)")</f>
        <v>Fluid (lake)</v>
      </c>
      <c r="D2642" s="1" t="str">
        <f>HYPERLINK("http://geochem.nrcan.gc.ca/cdogs/content/kwd/kwd080007_e.htm", "Untreated Water")</f>
        <v>Untreated Water</v>
      </c>
      <c r="E2642" s="1" t="str">
        <f>HYPERLINK("http://geochem.nrcan.gc.ca/cdogs/content/dgp/dgp00002_e.htm", "Total")</f>
        <v>Total</v>
      </c>
      <c r="F2642" s="1" t="str">
        <f>HYPERLINK("http://geochem.nrcan.gc.ca/cdogs/content/agp/agp01500_e.htm", "SO4 | NONE | IEC")</f>
        <v>SO4 | NONE | IEC</v>
      </c>
      <c r="G2642" s="1" t="str">
        <f>HYPERLINK("http://geochem.nrcan.gc.ca/cdogs/content/mth/mth01114_e.htm", "1114")</f>
        <v>1114</v>
      </c>
      <c r="H2642" s="1" t="str">
        <f>HYPERLINK("http://geochem.nrcan.gc.ca/cdogs/content/bdl/bdl210486_e.htm", "210486")</f>
        <v>210486</v>
      </c>
      <c r="I2642" s="1" t="str">
        <f>HYPERLINK("http://geochem.nrcan.gc.ca/cdogs/content/prj/prj210100_e.htm", "210100")</f>
        <v>210100</v>
      </c>
      <c r="J2642" s="1" t="str">
        <f>HYPERLINK("http://geochem.nrcan.gc.ca/cdogs/content/svy/svy210159_e.htm", "210159")</f>
        <v>210159</v>
      </c>
      <c r="L2642" t="s">
        <v>2346</v>
      </c>
      <c r="M2642">
        <v>3.7</v>
      </c>
      <c r="N2642" t="s">
        <v>2346</v>
      </c>
      <c r="O2642" t="s">
        <v>11225</v>
      </c>
      <c r="P2642" t="s">
        <v>11226</v>
      </c>
      <c r="Q2642" t="s">
        <v>11227</v>
      </c>
      <c r="R2642" t="s">
        <v>11228</v>
      </c>
      <c r="T2642" t="s">
        <v>25</v>
      </c>
    </row>
    <row r="2643" spans="1:20" x14ac:dyDescent="0.25">
      <c r="A2643">
        <v>44.860007199999998</v>
      </c>
      <c r="B2643">
        <v>-76.841182099999997</v>
      </c>
      <c r="C2643" s="1" t="str">
        <f>HYPERLINK("http://geochem.nrcan.gc.ca/cdogs/content/kwd/kwd020016_e.htm", "Fluid (lake)")</f>
        <v>Fluid (lake)</v>
      </c>
      <c r="D2643" s="1" t="str">
        <f>HYPERLINK("http://geochem.nrcan.gc.ca/cdogs/content/kwd/kwd080007_e.htm", "Untreated Water")</f>
        <v>Untreated Water</v>
      </c>
      <c r="E2643" s="1" t="str">
        <f>HYPERLINK("http://geochem.nrcan.gc.ca/cdogs/content/dgp/dgp00002_e.htm", "Total")</f>
        <v>Total</v>
      </c>
      <c r="F2643" s="1" t="str">
        <f>HYPERLINK("http://geochem.nrcan.gc.ca/cdogs/content/agp/agp01500_e.htm", "SO4 | NONE | IEC")</f>
        <v>SO4 | NONE | IEC</v>
      </c>
      <c r="G2643" s="1" t="str">
        <f>HYPERLINK("http://geochem.nrcan.gc.ca/cdogs/content/mth/mth01114_e.htm", "1114")</f>
        <v>1114</v>
      </c>
      <c r="H2643" s="1" t="str">
        <f>HYPERLINK("http://geochem.nrcan.gc.ca/cdogs/content/bdl/bdl210486_e.htm", "210486")</f>
        <v>210486</v>
      </c>
      <c r="I2643" s="1" t="str">
        <f>HYPERLINK("http://geochem.nrcan.gc.ca/cdogs/content/prj/prj210100_e.htm", "210100")</f>
        <v>210100</v>
      </c>
      <c r="J2643" s="1" t="str">
        <f>HYPERLINK("http://geochem.nrcan.gc.ca/cdogs/content/svy/svy210159_e.htm", "210159")</f>
        <v>210159</v>
      </c>
      <c r="L2643" t="s">
        <v>6254</v>
      </c>
      <c r="M2643">
        <v>2.1</v>
      </c>
      <c r="N2643" t="s">
        <v>6254</v>
      </c>
      <c r="O2643" t="s">
        <v>11229</v>
      </c>
      <c r="P2643" t="s">
        <v>11230</v>
      </c>
      <c r="Q2643" t="s">
        <v>11231</v>
      </c>
      <c r="R2643" t="s">
        <v>11232</v>
      </c>
      <c r="T2643" t="s">
        <v>25</v>
      </c>
    </row>
    <row r="2644" spans="1:20" x14ac:dyDescent="0.25">
      <c r="A2644">
        <v>44.992119099999996</v>
      </c>
      <c r="B2644">
        <v>-77.410789699999995</v>
      </c>
      <c r="C2644" s="1" t="str">
        <f>HYPERLINK("http://geochem.nrcan.gc.ca/cdogs/content/kwd/kwd020016_e.htm", "Fluid (lake)")</f>
        <v>Fluid (lake)</v>
      </c>
      <c r="D2644" s="1" t="str">
        <f>HYPERLINK("http://geochem.nrcan.gc.ca/cdogs/content/kwd/kwd080007_e.htm", "Untreated Water")</f>
        <v>Untreated Water</v>
      </c>
      <c r="E2644" s="1" t="str">
        <f>HYPERLINK("http://geochem.nrcan.gc.ca/cdogs/content/dgp/dgp00002_e.htm", "Total")</f>
        <v>Total</v>
      </c>
      <c r="F2644" s="1" t="str">
        <f>HYPERLINK("http://geochem.nrcan.gc.ca/cdogs/content/agp/agp01500_e.htm", "SO4 | NONE | IEC")</f>
        <v>SO4 | NONE | IEC</v>
      </c>
      <c r="G2644" s="1" t="str">
        <f>HYPERLINK("http://geochem.nrcan.gc.ca/cdogs/content/mth/mth01114_e.htm", "1114")</f>
        <v>1114</v>
      </c>
      <c r="H2644" s="1" t="str">
        <f>HYPERLINK("http://geochem.nrcan.gc.ca/cdogs/content/bdl/bdl210486_e.htm", "210486")</f>
        <v>210486</v>
      </c>
      <c r="I2644" s="1" t="str">
        <f>HYPERLINK("http://geochem.nrcan.gc.ca/cdogs/content/prj/prj210100_e.htm", "210100")</f>
        <v>210100</v>
      </c>
      <c r="J2644" s="1" t="str">
        <f>HYPERLINK("http://geochem.nrcan.gc.ca/cdogs/content/svy/svy210159_e.htm", "210159")</f>
        <v>210159</v>
      </c>
      <c r="L2644" t="s">
        <v>314</v>
      </c>
      <c r="M2644">
        <v>7.6</v>
      </c>
      <c r="N2644" t="s">
        <v>314</v>
      </c>
      <c r="O2644" t="s">
        <v>11233</v>
      </c>
      <c r="P2644" t="s">
        <v>11234</v>
      </c>
      <c r="Q2644" t="s">
        <v>11235</v>
      </c>
      <c r="R2644" t="s">
        <v>11236</v>
      </c>
      <c r="T2644" t="s">
        <v>25</v>
      </c>
    </row>
    <row r="2645" spans="1:20" x14ac:dyDescent="0.25">
      <c r="A2645">
        <v>44.994448499999997</v>
      </c>
      <c r="B2645">
        <v>-77.4548092</v>
      </c>
      <c r="C2645" s="1" t="str">
        <f>HYPERLINK("http://geochem.nrcan.gc.ca/cdogs/content/kwd/kwd020016_e.htm", "Fluid (lake)")</f>
        <v>Fluid (lake)</v>
      </c>
      <c r="D2645" s="1" t="str">
        <f>HYPERLINK("http://geochem.nrcan.gc.ca/cdogs/content/kwd/kwd080007_e.htm", "Untreated Water")</f>
        <v>Untreated Water</v>
      </c>
      <c r="E2645" s="1" t="str">
        <f>HYPERLINK("http://geochem.nrcan.gc.ca/cdogs/content/dgp/dgp00002_e.htm", "Total")</f>
        <v>Total</v>
      </c>
      <c r="F2645" s="1" t="str">
        <f>HYPERLINK("http://geochem.nrcan.gc.ca/cdogs/content/agp/agp01500_e.htm", "SO4 | NONE | IEC")</f>
        <v>SO4 | NONE | IEC</v>
      </c>
      <c r="G2645" s="1" t="str">
        <f>HYPERLINK("http://geochem.nrcan.gc.ca/cdogs/content/mth/mth01114_e.htm", "1114")</f>
        <v>1114</v>
      </c>
      <c r="H2645" s="1" t="str">
        <f>HYPERLINK("http://geochem.nrcan.gc.ca/cdogs/content/bdl/bdl210486_e.htm", "210486")</f>
        <v>210486</v>
      </c>
      <c r="I2645" s="1" t="str">
        <f>HYPERLINK("http://geochem.nrcan.gc.ca/cdogs/content/prj/prj210100_e.htm", "210100")</f>
        <v>210100</v>
      </c>
      <c r="J2645" s="1" t="str">
        <f>HYPERLINK("http://geochem.nrcan.gc.ca/cdogs/content/svy/svy210159_e.htm", "210159")</f>
        <v>210159</v>
      </c>
      <c r="L2645" t="s">
        <v>1710</v>
      </c>
      <c r="M2645">
        <v>5.4</v>
      </c>
      <c r="N2645" t="s">
        <v>1710</v>
      </c>
      <c r="O2645" t="s">
        <v>11237</v>
      </c>
      <c r="P2645" t="s">
        <v>11238</v>
      </c>
      <c r="Q2645" t="s">
        <v>11239</v>
      </c>
      <c r="R2645" t="s">
        <v>11240</v>
      </c>
      <c r="T2645" t="s">
        <v>25</v>
      </c>
    </row>
    <row r="2646" spans="1:20" x14ac:dyDescent="0.25">
      <c r="A2646">
        <v>44.994448499999997</v>
      </c>
      <c r="B2646">
        <v>-77.4548092</v>
      </c>
      <c r="C2646" s="1" t="str">
        <f>HYPERLINK("http://geochem.nrcan.gc.ca/cdogs/content/kwd/kwd020016_e.htm", "Fluid (lake)")</f>
        <v>Fluid (lake)</v>
      </c>
      <c r="D2646" s="1" t="str">
        <f>HYPERLINK("http://geochem.nrcan.gc.ca/cdogs/content/kwd/kwd080007_e.htm", "Untreated Water")</f>
        <v>Untreated Water</v>
      </c>
      <c r="E2646" s="1" t="str">
        <f>HYPERLINK("http://geochem.nrcan.gc.ca/cdogs/content/dgp/dgp00002_e.htm", "Total")</f>
        <v>Total</v>
      </c>
      <c r="F2646" s="1" t="str">
        <f>HYPERLINK("http://geochem.nrcan.gc.ca/cdogs/content/agp/agp01500_e.htm", "SO4 | NONE | IEC")</f>
        <v>SO4 | NONE | IEC</v>
      </c>
      <c r="G2646" s="1" t="str">
        <f>HYPERLINK("http://geochem.nrcan.gc.ca/cdogs/content/mth/mth01114_e.htm", "1114")</f>
        <v>1114</v>
      </c>
      <c r="H2646" s="1" t="str">
        <f>HYPERLINK("http://geochem.nrcan.gc.ca/cdogs/content/bdl/bdl210486_e.htm", "210486")</f>
        <v>210486</v>
      </c>
      <c r="I2646" s="1" t="str">
        <f>HYPERLINK("http://geochem.nrcan.gc.ca/cdogs/content/prj/prj210100_e.htm", "210100")</f>
        <v>210100</v>
      </c>
      <c r="J2646" s="1" t="str">
        <f>HYPERLINK("http://geochem.nrcan.gc.ca/cdogs/content/svy/svy210159_e.htm", "210159")</f>
        <v>210159</v>
      </c>
      <c r="L2646" t="s">
        <v>1813</v>
      </c>
      <c r="M2646">
        <v>5.3</v>
      </c>
      <c r="N2646" t="s">
        <v>1813</v>
      </c>
      <c r="O2646" t="s">
        <v>11237</v>
      </c>
      <c r="P2646" t="s">
        <v>11241</v>
      </c>
      <c r="Q2646" t="s">
        <v>11242</v>
      </c>
      <c r="R2646" t="s">
        <v>11243</v>
      </c>
      <c r="T2646" t="s">
        <v>25</v>
      </c>
    </row>
    <row r="2647" spans="1:20" x14ac:dyDescent="0.25">
      <c r="A2647">
        <v>44.995304599999997</v>
      </c>
      <c r="B2647">
        <v>-77.473115100000001</v>
      </c>
      <c r="C2647" s="1" t="str">
        <f>HYPERLINK("http://geochem.nrcan.gc.ca/cdogs/content/kwd/kwd020016_e.htm", "Fluid (lake)")</f>
        <v>Fluid (lake)</v>
      </c>
      <c r="D2647" s="1" t="str">
        <f>HYPERLINK("http://geochem.nrcan.gc.ca/cdogs/content/kwd/kwd080007_e.htm", "Untreated Water")</f>
        <v>Untreated Water</v>
      </c>
      <c r="E2647" s="1" t="str">
        <f>HYPERLINK("http://geochem.nrcan.gc.ca/cdogs/content/dgp/dgp00002_e.htm", "Total")</f>
        <v>Total</v>
      </c>
      <c r="F2647" s="1" t="str">
        <f>HYPERLINK("http://geochem.nrcan.gc.ca/cdogs/content/agp/agp01500_e.htm", "SO4 | NONE | IEC")</f>
        <v>SO4 | NONE | IEC</v>
      </c>
      <c r="G2647" s="1" t="str">
        <f>HYPERLINK("http://geochem.nrcan.gc.ca/cdogs/content/mth/mth01114_e.htm", "1114")</f>
        <v>1114</v>
      </c>
      <c r="H2647" s="1" t="str">
        <f>HYPERLINK("http://geochem.nrcan.gc.ca/cdogs/content/bdl/bdl210486_e.htm", "210486")</f>
        <v>210486</v>
      </c>
      <c r="I2647" s="1" t="str">
        <f>HYPERLINK("http://geochem.nrcan.gc.ca/cdogs/content/prj/prj210100_e.htm", "210100")</f>
        <v>210100</v>
      </c>
      <c r="J2647" s="1" t="str">
        <f>HYPERLINK("http://geochem.nrcan.gc.ca/cdogs/content/svy/svy210159_e.htm", "210159")</f>
        <v>210159</v>
      </c>
      <c r="L2647" t="s">
        <v>5473</v>
      </c>
      <c r="M2647">
        <v>7.2</v>
      </c>
      <c r="N2647" t="s">
        <v>5473</v>
      </c>
      <c r="O2647" t="s">
        <v>11244</v>
      </c>
      <c r="P2647" t="s">
        <v>11245</v>
      </c>
      <c r="Q2647" t="s">
        <v>11246</v>
      </c>
      <c r="R2647" t="s">
        <v>11247</v>
      </c>
      <c r="T2647" t="s">
        <v>25</v>
      </c>
    </row>
    <row r="2648" spans="1:20" x14ac:dyDescent="0.25">
      <c r="C2648" t="s">
        <v>4746</v>
      </c>
      <c r="D2648" t="s">
        <v>4747</v>
      </c>
      <c r="E2648" s="1" t="str">
        <f>HYPERLINK("http://geochem.nrcan.gc.ca/cdogs/content/dgp/dgp00002_e.htm", "Total")</f>
        <v>Total</v>
      </c>
      <c r="F2648" s="1" t="str">
        <f>HYPERLINK("http://geochem.nrcan.gc.ca/cdogs/content/agp/agp01500_e.htm", "SO4 | NONE | IEC")</f>
        <v>SO4 | NONE | IEC</v>
      </c>
      <c r="G2648" s="1" t="str">
        <f>HYPERLINK("http://geochem.nrcan.gc.ca/cdogs/content/mth/mth01114_e.htm", "1114")</f>
        <v>1114</v>
      </c>
      <c r="H2648" s="1" t="str">
        <f>HYPERLINK("http://geochem.nrcan.gc.ca/cdogs/content/bdl/bdl210486_e.htm", "210486")</f>
        <v>210486</v>
      </c>
      <c r="L2648" t="s">
        <v>26</v>
      </c>
      <c r="M2648">
        <v>9.1999999999999993</v>
      </c>
      <c r="N2648">
        <v>9.1999999999999993</v>
      </c>
      <c r="Q2648" t="s">
        <v>11248</v>
      </c>
      <c r="R2648" t="s">
        <v>11249</v>
      </c>
      <c r="T2648">
        <v>0</v>
      </c>
    </row>
    <row r="2649" spans="1:20" x14ac:dyDescent="0.25">
      <c r="A2649">
        <v>45.028177300000003</v>
      </c>
      <c r="B2649">
        <v>-76.005167999999998</v>
      </c>
      <c r="C2649" s="1" t="str">
        <f>HYPERLINK("http://geochem.nrcan.gc.ca/cdogs/content/kwd/kwd020016_e.htm", "Fluid (lake)")</f>
        <v>Fluid (lake)</v>
      </c>
      <c r="D2649" s="1" t="str">
        <f>HYPERLINK("http://geochem.nrcan.gc.ca/cdogs/content/kwd/kwd080007_e.htm", "Untreated Water")</f>
        <v>Untreated Water</v>
      </c>
      <c r="E2649" s="1" t="str">
        <f>HYPERLINK("http://geochem.nrcan.gc.ca/cdogs/content/dgp/dgp00002_e.htm", "Total")</f>
        <v>Total</v>
      </c>
      <c r="F2649" s="1" t="str">
        <f>HYPERLINK("http://geochem.nrcan.gc.ca/cdogs/content/agp/agp01500_e.htm", "SO4 | NONE | IEC")</f>
        <v>SO4 | NONE | IEC</v>
      </c>
      <c r="G2649" s="1" t="str">
        <f>HYPERLINK("http://geochem.nrcan.gc.ca/cdogs/content/mth/mth01114_e.htm", "1114")</f>
        <v>1114</v>
      </c>
      <c r="H2649" s="1" t="str">
        <f>HYPERLINK("http://geochem.nrcan.gc.ca/cdogs/content/bdl/bdl210486_e.htm", "210486")</f>
        <v>210486</v>
      </c>
      <c r="I2649" s="1" t="str">
        <f>HYPERLINK("http://geochem.nrcan.gc.ca/cdogs/content/prj/prj210100_e.htm", "210100")</f>
        <v>210100</v>
      </c>
      <c r="J2649" s="1" t="str">
        <f>HYPERLINK("http://geochem.nrcan.gc.ca/cdogs/content/svy/svy210159_e.htm", "210159")</f>
        <v>210159</v>
      </c>
      <c r="L2649" t="s">
        <v>6830</v>
      </c>
      <c r="M2649">
        <v>1.4</v>
      </c>
      <c r="N2649" t="s">
        <v>6830</v>
      </c>
      <c r="O2649" t="s">
        <v>11250</v>
      </c>
      <c r="P2649" t="s">
        <v>11251</v>
      </c>
      <c r="Q2649" t="s">
        <v>11252</v>
      </c>
      <c r="R2649" t="s">
        <v>11253</v>
      </c>
      <c r="T2649" t="s">
        <v>25</v>
      </c>
    </row>
    <row r="2650" spans="1:20" x14ac:dyDescent="0.25">
      <c r="A2650">
        <v>45.1220012</v>
      </c>
      <c r="B2650">
        <v>-76.176879400000004</v>
      </c>
      <c r="C2650" s="1" t="str">
        <f>HYPERLINK("http://geochem.nrcan.gc.ca/cdogs/content/kwd/kwd020016_e.htm", "Fluid (lake)")</f>
        <v>Fluid (lake)</v>
      </c>
      <c r="D2650" s="1" t="str">
        <f>HYPERLINK("http://geochem.nrcan.gc.ca/cdogs/content/kwd/kwd080007_e.htm", "Untreated Water")</f>
        <v>Untreated Water</v>
      </c>
      <c r="E2650" s="1" t="str">
        <f>HYPERLINK("http://geochem.nrcan.gc.ca/cdogs/content/dgp/dgp00002_e.htm", "Total")</f>
        <v>Total</v>
      </c>
      <c r="F2650" s="1" t="str">
        <f>HYPERLINK("http://geochem.nrcan.gc.ca/cdogs/content/agp/agp01500_e.htm", "SO4 | NONE | IEC")</f>
        <v>SO4 | NONE | IEC</v>
      </c>
      <c r="G2650" s="1" t="str">
        <f>HYPERLINK("http://geochem.nrcan.gc.ca/cdogs/content/mth/mth01114_e.htm", "1114")</f>
        <v>1114</v>
      </c>
      <c r="H2650" s="1" t="str">
        <f>HYPERLINK("http://geochem.nrcan.gc.ca/cdogs/content/bdl/bdl210486_e.htm", "210486")</f>
        <v>210486</v>
      </c>
      <c r="I2650" s="1" t="str">
        <f>HYPERLINK("http://geochem.nrcan.gc.ca/cdogs/content/prj/prj210100_e.htm", "210100")</f>
        <v>210100</v>
      </c>
      <c r="J2650" s="1" t="str">
        <f>HYPERLINK("http://geochem.nrcan.gc.ca/cdogs/content/svy/svy210159_e.htm", "210159")</f>
        <v>210159</v>
      </c>
      <c r="L2650" t="s">
        <v>1022</v>
      </c>
      <c r="M2650">
        <v>7.3</v>
      </c>
      <c r="N2650" t="s">
        <v>1022</v>
      </c>
      <c r="O2650" t="s">
        <v>11254</v>
      </c>
      <c r="P2650" t="s">
        <v>11255</v>
      </c>
      <c r="Q2650" t="s">
        <v>11256</v>
      </c>
      <c r="R2650" t="s">
        <v>11257</v>
      </c>
      <c r="T2650" t="s">
        <v>25</v>
      </c>
    </row>
    <row r="2651" spans="1:20" x14ac:dyDescent="0.25">
      <c r="A2651">
        <v>45.094702099999999</v>
      </c>
      <c r="B2651">
        <v>-76.173039299999999</v>
      </c>
      <c r="C2651" s="1" t="str">
        <f>HYPERLINK("http://geochem.nrcan.gc.ca/cdogs/content/kwd/kwd020016_e.htm", "Fluid (lake)")</f>
        <v>Fluid (lake)</v>
      </c>
      <c r="D2651" s="1" t="str">
        <f>HYPERLINK("http://geochem.nrcan.gc.ca/cdogs/content/kwd/kwd080007_e.htm", "Untreated Water")</f>
        <v>Untreated Water</v>
      </c>
      <c r="E2651" s="1" t="str">
        <f>HYPERLINK("http://geochem.nrcan.gc.ca/cdogs/content/dgp/dgp00002_e.htm", "Total")</f>
        <v>Total</v>
      </c>
      <c r="F2651" s="1" t="str">
        <f>HYPERLINK("http://geochem.nrcan.gc.ca/cdogs/content/agp/agp01500_e.htm", "SO4 | NONE | IEC")</f>
        <v>SO4 | NONE | IEC</v>
      </c>
      <c r="G2651" s="1" t="str">
        <f>HYPERLINK("http://geochem.nrcan.gc.ca/cdogs/content/mth/mth01114_e.htm", "1114")</f>
        <v>1114</v>
      </c>
      <c r="H2651" s="1" t="str">
        <f>HYPERLINK("http://geochem.nrcan.gc.ca/cdogs/content/bdl/bdl210486_e.htm", "210486")</f>
        <v>210486</v>
      </c>
      <c r="I2651" s="1" t="str">
        <f>HYPERLINK("http://geochem.nrcan.gc.ca/cdogs/content/prj/prj210100_e.htm", "210100")</f>
        <v>210100</v>
      </c>
      <c r="J2651" s="1" t="str">
        <f>HYPERLINK("http://geochem.nrcan.gc.ca/cdogs/content/svy/svy210159_e.htm", "210159")</f>
        <v>210159</v>
      </c>
      <c r="L2651" t="s">
        <v>1150</v>
      </c>
      <c r="M2651">
        <v>7</v>
      </c>
      <c r="N2651" t="s">
        <v>1150</v>
      </c>
      <c r="O2651" t="s">
        <v>11258</v>
      </c>
      <c r="P2651" t="s">
        <v>11259</v>
      </c>
      <c r="Q2651" t="s">
        <v>11260</v>
      </c>
      <c r="R2651" t="s">
        <v>11261</v>
      </c>
      <c r="T2651" t="s">
        <v>25</v>
      </c>
    </row>
    <row r="2652" spans="1:20" x14ac:dyDescent="0.25">
      <c r="A2652">
        <v>45.063039699999997</v>
      </c>
      <c r="B2652">
        <v>-76.170713500000005</v>
      </c>
      <c r="C2652" s="1" t="str">
        <f>HYPERLINK("http://geochem.nrcan.gc.ca/cdogs/content/kwd/kwd020016_e.htm", "Fluid (lake)")</f>
        <v>Fluid (lake)</v>
      </c>
      <c r="D2652" s="1" t="str">
        <f>HYPERLINK("http://geochem.nrcan.gc.ca/cdogs/content/kwd/kwd080007_e.htm", "Untreated Water")</f>
        <v>Untreated Water</v>
      </c>
      <c r="E2652" s="1" t="str">
        <f>HYPERLINK("http://geochem.nrcan.gc.ca/cdogs/content/dgp/dgp00002_e.htm", "Total")</f>
        <v>Total</v>
      </c>
      <c r="F2652" s="1" t="str">
        <f>HYPERLINK("http://geochem.nrcan.gc.ca/cdogs/content/agp/agp01500_e.htm", "SO4 | NONE | IEC")</f>
        <v>SO4 | NONE | IEC</v>
      </c>
      <c r="G2652" s="1" t="str">
        <f>HYPERLINK("http://geochem.nrcan.gc.ca/cdogs/content/mth/mth01114_e.htm", "1114")</f>
        <v>1114</v>
      </c>
      <c r="H2652" s="1" t="str">
        <f>HYPERLINK("http://geochem.nrcan.gc.ca/cdogs/content/bdl/bdl210486_e.htm", "210486")</f>
        <v>210486</v>
      </c>
      <c r="I2652" s="1" t="str">
        <f>HYPERLINK("http://geochem.nrcan.gc.ca/cdogs/content/prj/prj210100_e.htm", "210100")</f>
        <v>210100</v>
      </c>
      <c r="J2652" s="1" t="str">
        <f>HYPERLINK("http://geochem.nrcan.gc.ca/cdogs/content/svy/svy210159_e.htm", "210159")</f>
        <v>210159</v>
      </c>
      <c r="L2652" t="s">
        <v>1150</v>
      </c>
      <c r="M2652">
        <v>7</v>
      </c>
      <c r="N2652" t="s">
        <v>1150</v>
      </c>
      <c r="O2652" t="s">
        <v>11262</v>
      </c>
      <c r="P2652" t="s">
        <v>11263</v>
      </c>
      <c r="Q2652" t="s">
        <v>11264</v>
      </c>
      <c r="R2652" t="s">
        <v>11265</v>
      </c>
      <c r="T2652" t="s">
        <v>25</v>
      </c>
    </row>
    <row r="2653" spans="1:20" x14ac:dyDescent="0.25">
      <c r="A2653">
        <v>45.063039699999997</v>
      </c>
      <c r="B2653">
        <v>-76.170713500000005</v>
      </c>
      <c r="C2653" s="1" t="str">
        <f>HYPERLINK("http://geochem.nrcan.gc.ca/cdogs/content/kwd/kwd020016_e.htm", "Fluid (lake)")</f>
        <v>Fluid (lake)</v>
      </c>
      <c r="D2653" s="1" t="str">
        <f>HYPERLINK("http://geochem.nrcan.gc.ca/cdogs/content/kwd/kwd080007_e.htm", "Untreated Water")</f>
        <v>Untreated Water</v>
      </c>
      <c r="E2653" s="1" t="str">
        <f>HYPERLINK("http://geochem.nrcan.gc.ca/cdogs/content/dgp/dgp00002_e.htm", "Total")</f>
        <v>Total</v>
      </c>
      <c r="F2653" s="1" t="str">
        <f>HYPERLINK("http://geochem.nrcan.gc.ca/cdogs/content/agp/agp01500_e.htm", "SO4 | NONE | IEC")</f>
        <v>SO4 | NONE | IEC</v>
      </c>
      <c r="G2653" s="1" t="str">
        <f>HYPERLINK("http://geochem.nrcan.gc.ca/cdogs/content/mth/mth01114_e.htm", "1114")</f>
        <v>1114</v>
      </c>
      <c r="H2653" s="1" t="str">
        <f>HYPERLINK("http://geochem.nrcan.gc.ca/cdogs/content/bdl/bdl210486_e.htm", "210486")</f>
        <v>210486</v>
      </c>
      <c r="I2653" s="1" t="str">
        <f>HYPERLINK("http://geochem.nrcan.gc.ca/cdogs/content/prj/prj210100_e.htm", "210100")</f>
        <v>210100</v>
      </c>
      <c r="J2653" s="1" t="str">
        <f>HYPERLINK("http://geochem.nrcan.gc.ca/cdogs/content/svy/svy210159_e.htm", "210159")</f>
        <v>210159</v>
      </c>
      <c r="L2653" t="s">
        <v>2395</v>
      </c>
      <c r="M2653">
        <v>6.8</v>
      </c>
      <c r="N2653" t="s">
        <v>2395</v>
      </c>
      <c r="O2653" t="s">
        <v>11262</v>
      </c>
      <c r="P2653" t="s">
        <v>11266</v>
      </c>
      <c r="Q2653" t="s">
        <v>11267</v>
      </c>
      <c r="R2653" t="s">
        <v>11268</v>
      </c>
      <c r="T2653" t="s">
        <v>25</v>
      </c>
    </row>
    <row r="2654" spans="1:20" x14ac:dyDescent="0.25">
      <c r="A2654">
        <v>45.039818699999998</v>
      </c>
      <c r="B2654">
        <v>-76.178212599999995</v>
      </c>
      <c r="C2654" s="1" t="str">
        <f>HYPERLINK("http://geochem.nrcan.gc.ca/cdogs/content/kwd/kwd020016_e.htm", "Fluid (lake)")</f>
        <v>Fluid (lake)</v>
      </c>
      <c r="D2654" s="1" t="str">
        <f>HYPERLINK("http://geochem.nrcan.gc.ca/cdogs/content/kwd/kwd080007_e.htm", "Untreated Water")</f>
        <v>Untreated Water</v>
      </c>
      <c r="E2654" s="1" t="str">
        <f>HYPERLINK("http://geochem.nrcan.gc.ca/cdogs/content/dgp/dgp00002_e.htm", "Total")</f>
        <v>Total</v>
      </c>
      <c r="F2654" s="1" t="str">
        <f>HYPERLINK("http://geochem.nrcan.gc.ca/cdogs/content/agp/agp01500_e.htm", "SO4 | NONE | IEC")</f>
        <v>SO4 | NONE | IEC</v>
      </c>
      <c r="G2654" s="1" t="str">
        <f>HYPERLINK("http://geochem.nrcan.gc.ca/cdogs/content/mth/mth01114_e.htm", "1114")</f>
        <v>1114</v>
      </c>
      <c r="H2654" s="1" t="str">
        <f>HYPERLINK("http://geochem.nrcan.gc.ca/cdogs/content/bdl/bdl210486_e.htm", "210486")</f>
        <v>210486</v>
      </c>
      <c r="I2654" s="1" t="str">
        <f>HYPERLINK("http://geochem.nrcan.gc.ca/cdogs/content/prj/prj210100_e.htm", "210100")</f>
        <v>210100</v>
      </c>
      <c r="J2654" s="1" t="str">
        <f>HYPERLINK("http://geochem.nrcan.gc.ca/cdogs/content/svy/svy210159_e.htm", "210159")</f>
        <v>210159</v>
      </c>
      <c r="L2654" t="s">
        <v>1150</v>
      </c>
      <c r="M2654">
        <v>7</v>
      </c>
      <c r="N2654" t="s">
        <v>1150</v>
      </c>
      <c r="O2654" t="s">
        <v>11269</v>
      </c>
      <c r="P2654" t="s">
        <v>11270</v>
      </c>
      <c r="Q2654" t="s">
        <v>11271</v>
      </c>
      <c r="R2654" t="s">
        <v>11272</v>
      </c>
      <c r="T2654" t="s">
        <v>25</v>
      </c>
    </row>
    <row r="2655" spans="1:20" x14ac:dyDescent="0.25">
      <c r="A2655">
        <v>45.039224500000003</v>
      </c>
      <c r="B2655">
        <v>-76.215071899999998</v>
      </c>
      <c r="C2655" s="1" t="str">
        <f>HYPERLINK("http://geochem.nrcan.gc.ca/cdogs/content/kwd/kwd020016_e.htm", "Fluid (lake)")</f>
        <v>Fluid (lake)</v>
      </c>
      <c r="D2655" s="1" t="str">
        <f>HYPERLINK("http://geochem.nrcan.gc.ca/cdogs/content/kwd/kwd080007_e.htm", "Untreated Water")</f>
        <v>Untreated Water</v>
      </c>
      <c r="E2655" s="1" t="str">
        <f>HYPERLINK("http://geochem.nrcan.gc.ca/cdogs/content/dgp/dgp00002_e.htm", "Total")</f>
        <v>Total</v>
      </c>
      <c r="F2655" s="1" t="str">
        <f>HYPERLINK("http://geochem.nrcan.gc.ca/cdogs/content/agp/agp01500_e.htm", "SO4 | NONE | IEC")</f>
        <v>SO4 | NONE | IEC</v>
      </c>
      <c r="G2655" s="1" t="str">
        <f>HYPERLINK("http://geochem.nrcan.gc.ca/cdogs/content/mth/mth01114_e.htm", "1114")</f>
        <v>1114</v>
      </c>
      <c r="H2655" s="1" t="str">
        <f>HYPERLINK("http://geochem.nrcan.gc.ca/cdogs/content/bdl/bdl210486_e.htm", "210486")</f>
        <v>210486</v>
      </c>
      <c r="I2655" s="1" t="str">
        <f>HYPERLINK("http://geochem.nrcan.gc.ca/cdogs/content/prj/prj210100_e.htm", "210100")</f>
        <v>210100</v>
      </c>
      <c r="J2655" s="1" t="str">
        <f>HYPERLINK("http://geochem.nrcan.gc.ca/cdogs/content/svy/svy210159_e.htm", "210159")</f>
        <v>210159</v>
      </c>
      <c r="L2655" t="s">
        <v>1186</v>
      </c>
      <c r="M2655">
        <v>7.1</v>
      </c>
      <c r="N2655" t="s">
        <v>1186</v>
      </c>
      <c r="O2655" t="s">
        <v>11273</v>
      </c>
      <c r="P2655" t="s">
        <v>11274</v>
      </c>
      <c r="Q2655" t="s">
        <v>11275</v>
      </c>
      <c r="R2655" t="s">
        <v>11276</v>
      </c>
      <c r="T2655" t="s">
        <v>25</v>
      </c>
    </row>
    <row r="2656" spans="1:20" x14ac:dyDescent="0.25">
      <c r="A2656">
        <v>45.0167559</v>
      </c>
      <c r="B2656">
        <v>-76.208338600000005</v>
      </c>
      <c r="C2656" s="1" t="str">
        <f>HYPERLINK("http://geochem.nrcan.gc.ca/cdogs/content/kwd/kwd020016_e.htm", "Fluid (lake)")</f>
        <v>Fluid (lake)</v>
      </c>
      <c r="D2656" s="1" t="str">
        <f>HYPERLINK("http://geochem.nrcan.gc.ca/cdogs/content/kwd/kwd080007_e.htm", "Untreated Water")</f>
        <v>Untreated Water</v>
      </c>
      <c r="E2656" s="1" t="str">
        <f>HYPERLINK("http://geochem.nrcan.gc.ca/cdogs/content/dgp/dgp00002_e.htm", "Total")</f>
        <v>Total</v>
      </c>
      <c r="F2656" s="1" t="str">
        <f>HYPERLINK("http://geochem.nrcan.gc.ca/cdogs/content/agp/agp01500_e.htm", "SO4 | NONE | IEC")</f>
        <v>SO4 | NONE | IEC</v>
      </c>
      <c r="G2656" s="1" t="str">
        <f>HYPERLINK("http://geochem.nrcan.gc.ca/cdogs/content/mth/mth01114_e.htm", "1114")</f>
        <v>1114</v>
      </c>
      <c r="H2656" s="1" t="str">
        <f>HYPERLINK("http://geochem.nrcan.gc.ca/cdogs/content/bdl/bdl210486_e.htm", "210486")</f>
        <v>210486</v>
      </c>
      <c r="I2656" s="1" t="str">
        <f>HYPERLINK("http://geochem.nrcan.gc.ca/cdogs/content/prj/prj210100_e.htm", "210100")</f>
        <v>210100</v>
      </c>
      <c r="J2656" s="1" t="str">
        <f>HYPERLINK("http://geochem.nrcan.gc.ca/cdogs/content/svy/svy210159_e.htm", "210159")</f>
        <v>210159</v>
      </c>
      <c r="L2656" t="s">
        <v>1022</v>
      </c>
      <c r="M2656">
        <v>7.3</v>
      </c>
      <c r="N2656" t="s">
        <v>1022</v>
      </c>
      <c r="O2656" t="s">
        <v>11277</v>
      </c>
      <c r="P2656" t="s">
        <v>11278</v>
      </c>
      <c r="Q2656" t="s">
        <v>11279</v>
      </c>
      <c r="R2656" t="s">
        <v>11280</v>
      </c>
      <c r="T2656" t="s">
        <v>25</v>
      </c>
    </row>
    <row r="2657" spans="1:20" x14ac:dyDescent="0.25">
      <c r="A2657">
        <v>45.034522500000001</v>
      </c>
      <c r="B2657">
        <v>-76.274718800000002</v>
      </c>
      <c r="C2657" s="1" t="str">
        <f>HYPERLINK("http://geochem.nrcan.gc.ca/cdogs/content/kwd/kwd020016_e.htm", "Fluid (lake)")</f>
        <v>Fluid (lake)</v>
      </c>
      <c r="D2657" s="1" t="str">
        <f>HYPERLINK("http://geochem.nrcan.gc.ca/cdogs/content/kwd/kwd080007_e.htm", "Untreated Water")</f>
        <v>Untreated Water</v>
      </c>
      <c r="E2657" s="1" t="str">
        <f>HYPERLINK("http://geochem.nrcan.gc.ca/cdogs/content/dgp/dgp00002_e.htm", "Total")</f>
        <v>Total</v>
      </c>
      <c r="F2657" s="1" t="str">
        <f>HYPERLINK("http://geochem.nrcan.gc.ca/cdogs/content/agp/agp01500_e.htm", "SO4 | NONE | IEC")</f>
        <v>SO4 | NONE | IEC</v>
      </c>
      <c r="G2657" s="1" t="str">
        <f>HYPERLINK("http://geochem.nrcan.gc.ca/cdogs/content/mth/mth01114_e.htm", "1114")</f>
        <v>1114</v>
      </c>
      <c r="H2657" s="1" t="str">
        <f>HYPERLINK("http://geochem.nrcan.gc.ca/cdogs/content/bdl/bdl210486_e.htm", "210486")</f>
        <v>210486</v>
      </c>
      <c r="I2657" s="1" t="str">
        <f>HYPERLINK("http://geochem.nrcan.gc.ca/cdogs/content/prj/prj210100_e.htm", "210100")</f>
        <v>210100</v>
      </c>
      <c r="J2657" s="1" t="str">
        <f>HYPERLINK("http://geochem.nrcan.gc.ca/cdogs/content/svy/svy210159_e.htm", "210159")</f>
        <v>210159</v>
      </c>
      <c r="L2657" t="s">
        <v>6839</v>
      </c>
      <c r="M2657">
        <v>6.1</v>
      </c>
      <c r="N2657" t="s">
        <v>6839</v>
      </c>
      <c r="O2657" t="s">
        <v>11281</v>
      </c>
      <c r="P2657" t="s">
        <v>11282</v>
      </c>
      <c r="Q2657" t="s">
        <v>11283</v>
      </c>
      <c r="R2657" t="s">
        <v>11284</v>
      </c>
      <c r="T2657" t="s">
        <v>25</v>
      </c>
    </row>
    <row r="2658" spans="1:20" x14ac:dyDescent="0.25">
      <c r="C2658" t="s">
        <v>4746</v>
      </c>
      <c r="D2658" t="s">
        <v>4747</v>
      </c>
      <c r="E2658" s="1" t="str">
        <f>HYPERLINK("http://geochem.nrcan.gc.ca/cdogs/content/dgp/dgp00002_e.htm", "Total")</f>
        <v>Total</v>
      </c>
      <c r="F2658" s="1" t="str">
        <f>HYPERLINK("http://geochem.nrcan.gc.ca/cdogs/content/agp/agp01500_e.htm", "SO4 | NONE | IEC")</f>
        <v>SO4 | NONE | IEC</v>
      </c>
      <c r="G2658" s="1" t="str">
        <f>HYPERLINK("http://geochem.nrcan.gc.ca/cdogs/content/mth/mth01114_e.htm", "1114")</f>
        <v>1114</v>
      </c>
      <c r="H2658" s="1" t="str">
        <f>HYPERLINK("http://geochem.nrcan.gc.ca/cdogs/content/bdl/bdl210486_e.htm", "210486")</f>
        <v>210486</v>
      </c>
      <c r="L2658" t="s">
        <v>5498</v>
      </c>
      <c r="M2658">
        <v>8.6999999999999993</v>
      </c>
      <c r="N2658">
        <v>8.6999999999999993</v>
      </c>
      <c r="Q2658" t="s">
        <v>11285</v>
      </c>
      <c r="R2658" t="s">
        <v>11286</v>
      </c>
      <c r="T2658">
        <v>0</v>
      </c>
    </row>
    <row r="2659" spans="1:20" x14ac:dyDescent="0.25">
      <c r="A2659">
        <v>45.046490300000002</v>
      </c>
      <c r="B2659">
        <v>-76.312418399999999</v>
      </c>
      <c r="C2659" s="1" t="str">
        <f>HYPERLINK("http://geochem.nrcan.gc.ca/cdogs/content/kwd/kwd020016_e.htm", "Fluid (lake)")</f>
        <v>Fluid (lake)</v>
      </c>
      <c r="D2659" s="1" t="str">
        <f>HYPERLINK("http://geochem.nrcan.gc.ca/cdogs/content/kwd/kwd080007_e.htm", "Untreated Water")</f>
        <v>Untreated Water</v>
      </c>
      <c r="E2659" s="1" t="str">
        <f>HYPERLINK("http://geochem.nrcan.gc.ca/cdogs/content/dgp/dgp00002_e.htm", "Total")</f>
        <v>Total</v>
      </c>
      <c r="F2659" s="1" t="str">
        <f>HYPERLINK("http://geochem.nrcan.gc.ca/cdogs/content/agp/agp01500_e.htm", "SO4 | NONE | IEC")</f>
        <v>SO4 | NONE | IEC</v>
      </c>
      <c r="G2659" s="1" t="str">
        <f>HYPERLINK("http://geochem.nrcan.gc.ca/cdogs/content/mth/mth01114_e.htm", "1114")</f>
        <v>1114</v>
      </c>
      <c r="H2659" s="1" t="str">
        <f>HYPERLINK("http://geochem.nrcan.gc.ca/cdogs/content/bdl/bdl210486_e.htm", "210486")</f>
        <v>210486</v>
      </c>
      <c r="I2659" s="1" t="str">
        <f>HYPERLINK("http://geochem.nrcan.gc.ca/cdogs/content/prj/prj210100_e.htm", "210100")</f>
        <v>210100</v>
      </c>
      <c r="J2659" s="1" t="str">
        <f>HYPERLINK("http://geochem.nrcan.gc.ca/cdogs/content/svy/svy210159_e.htm", "210159")</f>
        <v>210159</v>
      </c>
      <c r="L2659" t="s">
        <v>2395</v>
      </c>
      <c r="M2659">
        <v>6.8</v>
      </c>
      <c r="N2659" t="s">
        <v>2395</v>
      </c>
      <c r="O2659" t="s">
        <v>11287</v>
      </c>
      <c r="P2659" t="s">
        <v>11288</v>
      </c>
      <c r="Q2659" t="s">
        <v>11289</v>
      </c>
      <c r="R2659" t="s">
        <v>11290</v>
      </c>
      <c r="T2659" t="s">
        <v>25</v>
      </c>
    </row>
    <row r="2660" spans="1:20" x14ac:dyDescent="0.25">
      <c r="A2660">
        <v>45.079006300000003</v>
      </c>
      <c r="B2660">
        <v>-76.332549299999997</v>
      </c>
      <c r="C2660" s="1" t="str">
        <f>HYPERLINK("http://geochem.nrcan.gc.ca/cdogs/content/kwd/kwd020016_e.htm", "Fluid (lake)")</f>
        <v>Fluid (lake)</v>
      </c>
      <c r="D2660" s="1" t="str">
        <f>HYPERLINK("http://geochem.nrcan.gc.ca/cdogs/content/kwd/kwd080007_e.htm", "Untreated Water")</f>
        <v>Untreated Water</v>
      </c>
      <c r="E2660" s="1" t="str">
        <f>HYPERLINK("http://geochem.nrcan.gc.ca/cdogs/content/dgp/dgp00002_e.htm", "Total")</f>
        <v>Total</v>
      </c>
      <c r="F2660" s="1" t="str">
        <f>HYPERLINK("http://geochem.nrcan.gc.ca/cdogs/content/agp/agp01500_e.htm", "SO4 | NONE | IEC")</f>
        <v>SO4 | NONE | IEC</v>
      </c>
      <c r="G2660" s="1" t="str">
        <f>HYPERLINK("http://geochem.nrcan.gc.ca/cdogs/content/mth/mth01114_e.htm", "1114")</f>
        <v>1114</v>
      </c>
      <c r="H2660" s="1" t="str">
        <f>HYPERLINK("http://geochem.nrcan.gc.ca/cdogs/content/bdl/bdl210486_e.htm", "210486")</f>
        <v>210486</v>
      </c>
      <c r="I2660" s="1" t="str">
        <f>HYPERLINK("http://geochem.nrcan.gc.ca/cdogs/content/prj/prj210100_e.htm", "210100")</f>
        <v>210100</v>
      </c>
      <c r="J2660" s="1" t="str">
        <f>HYPERLINK("http://geochem.nrcan.gc.ca/cdogs/content/svy/svy210159_e.htm", "210159")</f>
        <v>210159</v>
      </c>
      <c r="L2660" t="s">
        <v>2458</v>
      </c>
      <c r="M2660">
        <v>8.3000000000000007</v>
      </c>
      <c r="N2660" t="s">
        <v>2458</v>
      </c>
      <c r="O2660" t="s">
        <v>11291</v>
      </c>
      <c r="P2660" t="s">
        <v>11292</v>
      </c>
      <c r="Q2660" t="s">
        <v>11293</v>
      </c>
      <c r="R2660" t="s">
        <v>11294</v>
      </c>
      <c r="T2660" t="s">
        <v>25</v>
      </c>
    </row>
    <row r="2661" spans="1:20" x14ac:dyDescent="0.25">
      <c r="A2661">
        <v>45.064145799999999</v>
      </c>
      <c r="B2661">
        <v>-76.374996100000004</v>
      </c>
      <c r="C2661" s="1" t="str">
        <f>HYPERLINK("http://geochem.nrcan.gc.ca/cdogs/content/kwd/kwd020016_e.htm", "Fluid (lake)")</f>
        <v>Fluid (lake)</v>
      </c>
      <c r="D2661" s="1" t="str">
        <f>HYPERLINK("http://geochem.nrcan.gc.ca/cdogs/content/kwd/kwd080007_e.htm", "Untreated Water")</f>
        <v>Untreated Water</v>
      </c>
      <c r="E2661" s="1" t="str">
        <f>HYPERLINK("http://geochem.nrcan.gc.ca/cdogs/content/dgp/dgp00002_e.htm", "Total")</f>
        <v>Total</v>
      </c>
      <c r="F2661" s="1" t="str">
        <f>HYPERLINK("http://geochem.nrcan.gc.ca/cdogs/content/agp/agp01500_e.htm", "SO4 | NONE | IEC")</f>
        <v>SO4 | NONE | IEC</v>
      </c>
      <c r="G2661" s="1" t="str">
        <f>HYPERLINK("http://geochem.nrcan.gc.ca/cdogs/content/mth/mth01114_e.htm", "1114")</f>
        <v>1114</v>
      </c>
      <c r="H2661" s="1" t="str">
        <f>HYPERLINK("http://geochem.nrcan.gc.ca/cdogs/content/bdl/bdl210486_e.htm", "210486")</f>
        <v>210486</v>
      </c>
      <c r="I2661" s="1" t="str">
        <f>HYPERLINK("http://geochem.nrcan.gc.ca/cdogs/content/prj/prj210100_e.htm", "210100")</f>
        <v>210100</v>
      </c>
      <c r="J2661" s="1" t="str">
        <f>HYPERLINK("http://geochem.nrcan.gc.ca/cdogs/content/svy/svy210159_e.htm", "210159")</f>
        <v>210159</v>
      </c>
      <c r="L2661" t="s">
        <v>1150</v>
      </c>
      <c r="M2661">
        <v>7</v>
      </c>
      <c r="N2661" t="s">
        <v>1150</v>
      </c>
      <c r="O2661" t="s">
        <v>11295</v>
      </c>
      <c r="P2661" t="s">
        <v>11296</v>
      </c>
      <c r="Q2661" t="s">
        <v>11297</v>
      </c>
      <c r="R2661" t="s">
        <v>11298</v>
      </c>
      <c r="T2661" t="s">
        <v>25</v>
      </c>
    </row>
    <row r="2662" spans="1:20" x14ac:dyDescent="0.25">
      <c r="A2662">
        <v>45.041774799999999</v>
      </c>
      <c r="B2662">
        <v>-76.386169300000006</v>
      </c>
      <c r="C2662" s="1" t="str">
        <f>HYPERLINK("http://geochem.nrcan.gc.ca/cdogs/content/kwd/kwd020016_e.htm", "Fluid (lake)")</f>
        <v>Fluid (lake)</v>
      </c>
      <c r="D2662" s="1" t="str">
        <f>HYPERLINK("http://geochem.nrcan.gc.ca/cdogs/content/kwd/kwd080007_e.htm", "Untreated Water")</f>
        <v>Untreated Water</v>
      </c>
      <c r="E2662" s="1" t="str">
        <f>HYPERLINK("http://geochem.nrcan.gc.ca/cdogs/content/dgp/dgp00002_e.htm", "Total")</f>
        <v>Total</v>
      </c>
      <c r="F2662" s="1" t="str">
        <f>HYPERLINK("http://geochem.nrcan.gc.ca/cdogs/content/agp/agp01500_e.htm", "SO4 | NONE | IEC")</f>
        <v>SO4 | NONE | IEC</v>
      </c>
      <c r="G2662" s="1" t="str">
        <f>HYPERLINK("http://geochem.nrcan.gc.ca/cdogs/content/mth/mth01114_e.htm", "1114")</f>
        <v>1114</v>
      </c>
      <c r="H2662" s="1" t="str">
        <f>HYPERLINK("http://geochem.nrcan.gc.ca/cdogs/content/bdl/bdl210486_e.htm", "210486")</f>
        <v>210486</v>
      </c>
      <c r="I2662" s="1" t="str">
        <f>HYPERLINK("http://geochem.nrcan.gc.ca/cdogs/content/prj/prj210100_e.htm", "210100")</f>
        <v>210100</v>
      </c>
      <c r="J2662" s="1" t="str">
        <f>HYPERLINK("http://geochem.nrcan.gc.ca/cdogs/content/svy/svy210159_e.htm", "210159")</f>
        <v>210159</v>
      </c>
      <c r="L2662" t="s">
        <v>1710</v>
      </c>
      <c r="M2662">
        <v>5.4</v>
      </c>
      <c r="N2662" t="s">
        <v>1710</v>
      </c>
      <c r="O2662" t="s">
        <v>11299</v>
      </c>
      <c r="P2662" t="s">
        <v>11300</v>
      </c>
      <c r="Q2662" t="s">
        <v>11301</v>
      </c>
      <c r="R2662" t="s">
        <v>11302</v>
      </c>
      <c r="T2662" t="s">
        <v>25</v>
      </c>
    </row>
    <row r="2663" spans="1:20" x14ac:dyDescent="0.25">
      <c r="A2663">
        <v>45.070023900000002</v>
      </c>
      <c r="B2663">
        <v>-76.408953199999999</v>
      </c>
      <c r="C2663" s="1" t="str">
        <f>HYPERLINK("http://geochem.nrcan.gc.ca/cdogs/content/kwd/kwd020016_e.htm", "Fluid (lake)")</f>
        <v>Fluid (lake)</v>
      </c>
      <c r="D2663" s="1" t="str">
        <f>HYPERLINK("http://geochem.nrcan.gc.ca/cdogs/content/kwd/kwd080007_e.htm", "Untreated Water")</f>
        <v>Untreated Water</v>
      </c>
      <c r="E2663" s="1" t="str">
        <f>HYPERLINK("http://geochem.nrcan.gc.ca/cdogs/content/dgp/dgp00002_e.htm", "Total")</f>
        <v>Total</v>
      </c>
      <c r="F2663" s="1" t="str">
        <f>HYPERLINK("http://geochem.nrcan.gc.ca/cdogs/content/agp/agp01500_e.htm", "SO4 | NONE | IEC")</f>
        <v>SO4 | NONE | IEC</v>
      </c>
      <c r="G2663" s="1" t="str">
        <f>HYPERLINK("http://geochem.nrcan.gc.ca/cdogs/content/mth/mth01114_e.htm", "1114")</f>
        <v>1114</v>
      </c>
      <c r="H2663" s="1" t="str">
        <f>HYPERLINK("http://geochem.nrcan.gc.ca/cdogs/content/bdl/bdl210486_e.htm", "210486")</f>
        <v>210486</v>
      </c>
      <c r="I2663" s="1" t="str">
        <f>HYPERLINK("http://geochem.nrcan.gc.ca/cdogs/content/prj/prj210100_e.htm", "210100")</f>
        <v>210100</v>
      </c>
      <c r="J2663" s="1" t="str">
        <f>HYPERLINK("http://geochem.nrcan.gc.ca/cdogs/content/svy/svy210159_e.htm", "210159")</f>
        <v>210159</v>
      </c>
      <c r="L2663" t="s">
        <v>2017</v>
      </c>
      <c r="M2663">
        <v>10.6</v>
      </c>
      <c r="N2663" t="s">
        <v>2017</v>
      </c>
      <c r="O2663" t="s">
        <v>11303</v>
      </c>
      <c r="P2663" t="s">
        <v>11304</v>
      </c>
      <c r="Q2663" t="s">
        <v>11305</v>
      </c>
      <c r="R2663" t="s">
        <v>11306</v>
      </c>
      <c r="T2663" t="s">
        <v>25</v>
      </c>
    </row>
    <row r="2664" spans="1:20" x14ac:dyDescent="0.25">
      <c r="A2664">
        <v>45.066975999999997</v>
      </c>
      <c r="B2664">
        <v>-76.451774900000004</v>
      </c>
      <c r="C2664" s="1" t="str">
        <f>HYPERLINK("http://geochem.nrcan.gc.ca/cdogs/content/kwd/kwd020016_e.htm", "Fluid (lake)")</f>
        <v>Fluid (lake)</v>
      </c>
      <c r="D2664" s="1" t="str">
        <f>HYPERLINK("http://geochem.nrcan.gc.ca/cdogs/content/kwd/kwd080007_e.htm", "Untreated Water")</f>
        <v>Untreated Water</v>
      </c>
      <c r="E2664" s="1" t="str">
        <f>HYPERLINK("http://geochem.nrcan.gc.ca/cdogs/content/dgp/dgp00002_e.htm", "Total")</f>
        <v>Total</v>
      </c>
      <c r="F2664" s="1" t="str">
        <f>HYPERLINK("http://geochem.nrcan.gc.ca/cdogs/content/agp/agp01500_e.htm", "SO4 | NONE | IEC")</f>
        <v>SO4 | NONE | IEC</v>
      </c>
      <c r="G2664" s="1" t="str">
        <f>HYPERLINK("http://geochem.nrcan.gc.ca/cdogs/content/mth/mth01114_e.htm", "1114")</f>
        <v>1114</v>
      </c>
      <c r="H2664" s="1" t="str">
        <f>HYPERLINK("http://geochem.nrcan.gc.ca/cdogs/content/bdl/bdl210486_e.htm", "210486")</f>
        <v>210486</v>
      </c>
      <c r="I2664" s="1" t="str">
        <f>HYPERLINK("http://geochem.nrcan.gc.ca/cdogs/content/prj/prj210100_e.htm", "210100")</f>
        <v>210100</v>
      </c>
      <c r="J2664" s="1" t="str">
        <f>HYPERLINK("http://geochem.nrcan.gc.ca/cdogs/content/svy/svy210159_e.htm", "210159")</f>
        <v>210159</v>
      </c>
      <c r="L2664" t="s">
        <v>949</v>
      </c>
      <c r="M2664">
        <v>3.9</v>
      </c>
      <c r="N2664" t="s">
        <v>949</v>
      </c>
      <c r="O2664" t="s">
        <v>11307</v>
      </c>
      <c r="P2664" t="s">
        <v>11308</v>
      </c>
      <c r="Q2664" t="s">
        <v>11309</v>
      </c>
      <c r="R2664" t="s">
        <v>11310</v>
      </c>
      <c r="T2664" t="s">
        <v>25</v>
      </c>
    </row>
    <row r="2665" spans="1:20" x14ac:dyDescent="0.25">
      <c r="A2665">
        <v>45.067986300000001</v>
      </c>
      <c r="B2665">
        <v>-76.486593999999997</v>
      </c>
      <c r="C2665" s="1" t="str">
        <f>HYPERLINK("http://geochem.nrcan.gc.ca/cdogs/content/kwd/kwd020016_e.htm", "Fluid (lake)")</f>
        <v>Fluid (lake)</v>
      </c>
      <c r="D2665" s="1" t="str">
        <f>HYPERLINK("http://geochem.nrcan.gc.ca/cdogs/content/kwd/kwd080007_e.htm", "Untreated Water")</f>
        <v>Untreated Water</v>
      </c>
      <c r="E2665" s="1" t="str">
        <f>HYPERLINK("http://geochem.nrcan.gc.ca/cdogs/content/dgp/dgp00002_e.htm", "Total")</f>
        <v>Total</v>
      </c>
      <c r="F2665" s="1" t="str">
        <f>HYPERLINK("http://geochem.nrcan.gc.ca/cdogs/content/agp/agp01500_e.htm", "SO4 | NONE | IEC")</f>
        <v>SO4 | NONE | IEC</v>
      </c>
      <c r="G2665" s="1" t="str">
        <f>HYPERLINK("http://geochem.nrcan.gc.ca/cdogs/content/mth/mth01114_e.htm", "1114")</f>
        <v>1114</v>
      </c>
      <c r="H2665" s="1" t="str">
        <f>HYPERLINK("http://geochem.nrcan.gc.ca/cdogs/content/bdl/bdl210486_e.htm", "210486")</f>
        <v>210486</v>
      </c>
      <c r="I2665" s="1" t="str">
        <f>HYPERLINK("http://geochem.nrcan.gc.ca/cdogs/content/prj/prj210100_e.htm", "210100")</f>
        <v>210100</v>
      </c>
      <c r="J2665" s="1" t="str">
        <f>HYPERLINK("http://geochem.nrcan.gc.ca/cdogs/content/svy/svy210159_e.htm", "210159")</f>
        <v>210159</v>
      </c>
      <c r="L2665" t="s">
        <v>2346</v>
      </c>
      <c r="M2665">
        <v>3.7</v>
      </c>
      <c r="N2665" t="s">
        <v>2346</v>
      </c>
      <c r="O2665" t="s">
        <v>11311</v>
      </c>
      <c r="P2665" t="s">
        <v>11312</v>
      </c>
      <c r="Q2665" t="s">
        <v>11313</v>
      </c>
      <c r="R2665" t="s">
        <v>11314</v>
      </c>
      <c r="T2665" t="s">
        <v>25</v>
      </c>
    </row>
    <row r="2666" spans="1:20" x14ac:dyDescent="0.25">
      <c r="A2666">
        <v>45.086287300000002</v>
      </c>
      <c r="B2666">
        <v>-76.507184300000006</v>
      </c>
      <c r="C2666" s="1" t="str">
        <f>HYPERLINK("http://geochem.nrcan.gc.ca/cdogs/content/kwd/kwd020016_e.htm", "Fluid (lake)")</f>
        <v>Fluid (lake)</v>
      </c>
      <c r="D2666" s="1" t="str">
        <f>HYPERLINK("http://geochem.nrcan.gc.ca/cdogs/content/kwd/kwd080007_e.htm", "Untreated Water")</f>
        <v>Untreated Water</v>
      </c>
      <c r="E2666" s="1" t="str">
        <f>HYPERLINK("http://geochem.nrcan.gc.ca/cdogs/content/dgp/dgp00002_e.htm", "Total")</f>
        <v>Total</v>
      </c>
      <c r="F2666" s="1" t="str">
        <f>HYPERLINK("http://geochem.nrcan.gc.ca/cdogs/content/agp/agp01500_e.htm", "SO4 | NONE | IEC")</f>
        <v>SO4 | NONE | IEC</v>
      </c>
      <c r="G2666" s="1" t="str">
        <f>HYPERLINK("http://geochem.nrcan.gc.ca/cdogs/content/mth/mth01114_e.htm", "1114")</f>
        <v>1114</v>
      </c>
      <c r="H2666" s="1" t="str">
        <f>HYPERLINK("http://geochem.nrcan.gc.ca/cdogs/content/bdl/bdl210486_e.htm", "210486")</f>
        <v>210486</v>
      </c>
      <c r="I2666" s="1" t="str">
        <f>HYPERLINK("http://geochem.nrcan.gc.ca/cdogs/content/prj/prj210100_e.htm", "210100")</f>
        <v>210100</v>
      </c>
      <c r="J2666" s="1" t="str">
        <f>HYPERLINK("http://geochem.nrcan.gc.ca/cdogs/content/svy/svy210159_e.htm", "210159")</f>
        <v>210159</v>
      </c>
      <c r="L2666" t="s">
        <v>710</v>
      </c>
      <c r="M2666">
        <v>10.9</v>
      </c>
      <c r="N2666" t="s">
        <v>710</v>
      </c>
      <c r="O2666" t="s">
        <v>11315</v>
      </c>
      <c r="P2666" t="s">
        <v>11316</v>
      </c>
      <c r="Q2666" t="s">
        <v>11317</v>
      </c>
      <c r="R2666" t="s">
        <v>11318</v>
      </c>
      <c r="T2666" t="s">
        <v>25</v>
      </c>
    </row>
    <row r="2667" spans="1:20" x14ac:dyDescent="0.25">
      <c r="A2667">
        <v>45.094649199999999</v>
      </c>
      <c r="B2667">
        <v>-76.491479900000002</v>
      </c>
      <c r="C2667" s="1" t="str">
        <f>HYPERLINK("http://geochem.nrcan.gc.ca/cdogs/content/kwd/kwd020016_e.htm", "Fluid (lake)")</f>
        <v>Fluid (lake)</v>
      </c>
      <c r="D2667" s="1" t="str">
        <f>HYPERLINK("http://geochem.nrcan.gc.ca/cdogs/content/kwd/kwd080007_e.htm", "Untreated Water")</f>
        <v>Untreated Water</v>
      </c>
      <c r="E2667" s="1" t="str">
        <f>HYPERLINK("http://geochem.nrcan.gc.ca/cdogs/content/dgp/dgp00002_e.htm", "Total")</f>
        <v>Total</v>
      </c>
      <c r="F2667" s="1" t="str">
        <f>HYPERLINK("http://geochem.nrcan.gc.ca/cdogs/content/agp/agp01500_e.htm", "SO4 | NONE | IEC")</f>
        <v>SO4 | NONE | IEC</v>
      </c>
      <c r="G2667" s="1" t="str">
        <f>HYPERLINK("http://geochem.nrcan.gc.ca/cdogs/content/mth/mth01114_e.htm", "1114")</f>
        <v>1114</v>
      </c>
      <c r="H2667" s="1" t="str">
        <f>HYPERLINK("http://geochem.nrcan.gc.ca/cdogs/content/bdl/bdl210486_e.htm", "210486")</f>
        <v>210486</v>
      </c>
      <c r="I2667" s="1" t="str">
        <f>HYPERLINK("http://geochem.nrcan.gc.ca/cdogs/content/prj/prj210100_e.htm", "210100")</f>
        <v>210100</v>
      </c>
      <c r="J2667" s="1" t="str">
        <f>HYPERLINK("http://geochem.nrcan.gc.ca/cdogs/content/svy/svy210159_e.htm", "210159")</f>
        <v>210159</v>
      </c>
      <c r="L2667" t="s">
        <v>5910</v>
      </c>
      <c r="M2667">
        <v>3.6</v>
      </c>
      <c r="N2667" t="s">
        <v>5910</v>
      </c>
      <c r="O2667" t="s">
        <v>11319</v>
      </c>
      <c r="P2667" t="s">
        <v>11320</v>
      </c>
      <c r="Q2667" t="s">
        <v>11321</v>
      </c>
      <c r="R2667" t="s">
        <v>11322</v>
      </c>
      <c r="T2667" t="s">
        <v>25</v>
      </c>
    </row>
    <row r="2668" spans="1:20" x14ac:dyDescent="0.25">
      <c r="A2668">
        <v>45.146599399999999</v>
      </c>
      <c r="B2668">
        <v>-76.513989300000006</v>
      </c>
      <c r="C2668" s="1" t="str">
        <f>HYPERLINK("http://geochem.nrcan.gc.ca/cdogs/content/kwd/kwd020016_e.htm", "Fluid (lake)")</f>
        <v>Fluid (lake)</v>
      </c>
      <c r="D2668" s="1" t="str">
        <f>HYPERLINK("http://geochem.nrcan.gc.ca/cdogs/content/kwd/kwd080007_e.htm", "Untreated Water")</f>
        <v>Untreated Water</v>
      </c>
      <c r="E2668" s="1" t="str">
        <f>HYPERLINK("http://geochem.nrcan.gc.ca/cdogs/content/dgp/dgp00002_e.htm", "Total")</f>
        <v>Total</v>
      </c>
      <c r="F2668" s="1" t="str">
        <f>HYPERLINK("http://geochem.nrcan.gc.ca/cdogs/content/agp/agp01500_e.htm", "SO4 | NONE | IEC")</f>
        <v>SO4 | NONE | IEC</v>
      </c>
      <c r="G2668" s="1" t="str">
        <f>HYPERLINK("http://geochem.nrcan.gc.ca/cdogs/content/mth/mth01114_e.htm", "1114")</f>
        <v>1114</v>
      </c>
      <c r="H2668" s="1" t="str">
        <f>HYPERLINK("http://geochem.nrcan.gc.ca/cdogs/content/bdl/bdl210486_e.htm", "210486")</f>
        <v>210486</v>
      </c>
      <c r="I2668" s="1" t="str">
        <f>HYPERLINK("http://geochem.nrcan.gc.ca/cdogs/content/prj/prj210100_e.htm", "210100")</f>
        <v>210100</v>
      </c>
      <c r="J2668" s="1" t="str">
        <f>HYPERLINK("http://geochem.nrcan.gc.ca/cdogs/content/svy/svy210159_e.htm", "210159")</f>
        <v>210159</v>
      </c>
      <c r="L2668" t="s">
        <v>5203</v>
      </c>
      <c r="M2668">
        <v>7.4</v>
      </c>
      <c r="N2668" t="s">
        <v>5203</v>
      </c>
      <c r="O2668" t="s">
        <v>11323</v>
      </c>
      <c r="P2668" t="s">
        <v>11324</v>
      </c>
      <c r="Q2668" t="s">
        <v>11325</v>
      </c>
      <c r="R2668" t="s">
        <v>11326</v>
      </c>
      <c r="T2668" t="s">
        <v>25</v>
      </c>
    </row>
    <row r="2669" spans="1:20" x14ac:dyDescent="0.25">
      <c r="A2669">
        <v>45.165826500000001</v>
      </c>
      <c r="B2669">
        <v>-76.514715100000004</v>
      </c>
      <c r="C2669" s="1" t="str">
        <f>HYPERLINK("http://geochem.nrcan.gc.ca/cdogs/content/kwd/kwd020016_e.htm", "Fluid (lake)")</f>
        <v>Fluid (lake)</v>
      </c>
      <c r="D2669" s="1" t="str">
        <f>HYPERLINK("http://geochem.nrcan.gc.ca/cdogs/content/kwd/kwd080007_e.htm", "Untreated Water")</f>
        <v>Untreated Water</v>
      </c>
      <c r="E2669" s="1" t="str">
        <f>HYPERLINK("http://geochem.nrcan.gc.ca/cdogs/content/dgp/dgp00002_e.htm", "Total")</f>
        <v>Total</v>
      </c>
      <c r="F2669" s="1" t="str">
        <f>HYPERLINK("http://geochem.nrcan.gc.ca/cdogs/content/agp/agp01500_e.htm", "SO4 | NONE | IEC")</f>
        <v>SO4 | NONE | IEC</v>
      </c>
      <c r="G2669" s="1" t="str">
        <f>HYPERLINK("http://geochem.nrcan.gc.ca/cdogs/content/mth/mth01114_e.htm", "1114")</f>
        <v>1114</v>
      </c>
      <c r="H2669" s="1" t="str">
        <f>HYPERLINK("http://geochem.nrcan.gc.ca/cdogs/content/bdl/bdl210486_e.htm", "210486")</f>
        <v>210486</v>
      </c>
      <c r="I2669" s="1" t="str">
        <f>HYPERLINK("http://geochem.nrcan.gc.ca/cdogs/content/prj/prj210100_e.htm", "210100")</f>
        <v>210100</v>
      </c>
      <c r="J2669" s="1" t="str">
        <f>HYPERLINK("http://geochem.nrcan.gc.ca/cdogs/content/svy/svy210159_e.htm", "210159")</f>
        <v>210159</v>
      </c>
      <c r="L2669" t="s">
        <v>2802</v>
      </c>
      <c r="M2669">
        <v>4.9000000000000004</v>
      </c>
      <c r="N2669" t="s">
        <v>2802</v>
      </c>
      <c r="O2669" t="s">
        <v>11327</v>
      </c>
      <c r="P2669" t="s">
        <v>11328</v>
      </c>
      <c r="Q2669" t="s">
        <v>11329</v>
      </c>
      <c r="R2669" t="s">
        <v>11330</v>
      </c>
      <c r="T2669" t="s">
        <v>25</v>
      </c>
    </row>
    <row r="2670" spans="1:20" x14ac:dyDescent="0.25">
      <c r="A2670">
        <v>45.165826500000001</v>
      </c>
      <c r="B2670">
        <v>-76.514715100000004</v>
      </c>
      <c r="C2670" s="1" t="str">
        <f>HYPERLINK("http://geochem.nrcan.gc.ca/cdogs/content/kwd/kwd020016_e.htm", "Fluid (lake)")</f>
        <v>Fluid (lake)</v>
      </c>
      <c r="D2670" s="1" t="str">
        <f>HYPERLINK("http://geochem.nrcan.gc.ca/cdogs/content/kwd/kwd080007_e.htm", "Untreated Water")</f>
        <v>Untreated Water</v>
      </c>
      <c r="E2670" s="1" t="str">
        <f>HYPERLINK("http://geochem.nrcan.gc.ca/cdogs/content/dgp/dgp00002_e.htm", "Total")</f>
        <v>Total</v>
      </c>
      <c r="F2670" s="1" t="str">
        <f>HYPERLINK("http://geochem.nrcan.gc.ca/cdogs/content/agp/agp01500_e.htm", "SO4 | NONE | IEC")</f>
        <v>SO4 | NONE | IEC</v>
      </c>
      <c r="G2670" s="1" t="str">
        <f>HYPERLINK("http://geochem.nrcan.gc.ca/cdogs/content/mth/mth01114_e.htm", "1114")</f>
        <v>1114</v>
      </c>
      <c r="H2670" s="1" t="str">
        <f>HYPERLINK("http://geochem.nrcan.gc.ca/cdogs/content/bdl/bdl210486_e.htm", "210486")</f>
        <v>210486</v>
      </c>
      <c r="I2670" s="1" t="str">
        <f>HYPERLINK("http://geochem.nrcan.gc.ca/cdogs/content/prj/prj210100_e.htm", "210100")</f>
        <v>210100</v>
      </c>
      <c r="J2670" s="1" t="str">
        <f>HYPERLINK("http://geochem.nrcan.gc.ca/cdogs/content/svy/svy210159_e.htm", "210159")</f>
        <v>210159</v>
      </c>
      <c r="L2670" t="s">
        <v>655</v>
      </c>
      <c r="M2670">
        <v>5</v>
      </c>
      <c r="N2670" t="s">
        <v>655</v>
      </c>
      <c r="O2670" t="s">
        <v>11327</v>
      </c>
      <c r="P2670" t="s">
        <v>11331</v>
      </c>
      <c r="Q2670" t="s">
        <v>11332</v>
      </c>
      <c r="R2670" t="s">
        <v>11333</v>
      </c>
      <c r="T2670" t="s">
        <v>25</v>
      </c>
    </row>
    <row r="2671" spans="1:20" x14ac:dyDescent="0.25">
      <c r="A2671">
        <v>45.142023600000002</v>
      </c>
      <c r="B2671">
        <v>-76.464516399999994</v>
      </c>
      <c r="C2671" s="1" t="str">
        <f>HYPERLINK("http://geochem.nrcan.gc.ca/cdogs/content/kwd/kwd020016_e.htm", "Fluid (lake)")</f>
        <v>Fluid (lake)</v>
      </c>
      <c r="D2671" s="1" t="str">
        <f>HYPERLINK("http://geochem.nrcan.gc.ca/cdogs/content/kwd/kwd080007_e.htm", "Untreated Water")</f>
        <v>Untreated Water</v>
      </c>
      <c r="E2671" s="1" t="str">
        <f>HYPERLINK("http://geochem.nrcan.gc.ca/cdogs/content/dgp/dgp00002_e.htm", "Total")</f>
        <v>Total</v>
      </c>
      <c r="F2671" s="1" t="str">
        <f>HYPERLINK("http://geochem.nrcan.gc.ca/cdogs/content/agp/agp01500_e.htm", "SO4 | NONE | IEC")</f>
        <v>SO4 | NONE | IEC</v>
      </c>
      <c r="G2671" s="1" t="str">
        <f>HYPERLINK("http://geochem.nrcan.gc.ca/cdogs/content/mth/mth01114_e.htm", "1114")</f>
        <v>1114</v>
      </c>
      <c r="H2671" s="1" t="str">
        <f>HYPERLINK("http://geochem.nrcan.gc.ca/cdogs/content/bdl/bdl210486_e.htm", "210486")</f>
        <v>210486</v>
      </c>
      <c r="I2671" s="1" t="str">
        <f>HYPERLINK("http://geochem.nrcan.gc.ca/cdogs/content/prj/prj210100_e.htm", "210100")</f>
        <v>210100</v>
      </c>
      <c r="J2671" s="1" t="str">
        <f>HYPERLINK("http://geochem.nrcan.gc.ca/cdogs/content/svy/svy210159_e.htm", "210159")</f>
        <v>210159</v>
      </c>
      <c r="L2671" t="s">
        <v>532</v>
      </c>
      <c r="M2671">
        <v>10.3</v>
      </c>
      <c r="N2671" t="s">
        <v>532</v>
      </c>
      <c r="O2671" t="s">
        <v>11334</v>
      </c>
      <c r="P2671" t="s">
        <v>11335</v>
      </c>
      <c r="Q2671" t="s">
        <v>11336</v>
      </c>
      <c r="R2671" t="s">
        <v>11337</v>
      </c>
      <c r="T2671" t="s">
        <v>25</v>
      </c>
    </row>
    <row r="2672" spans="1:20" x14ac:dyDescent="0.25">
      <c r="A2672">
        <v>45.140717000000002</v>
      </c>
      <c r="B2672">
        <v>-76.429097900000002</v>
      </c>
      <c r="C2672" s="1" t="str">
        <f>HYPERLINK("http://geochem.nrcan.gc.ca/cdogs/content/kwd/kwd020016_e.htm", "Fluid (lake)")</f>
        <v>Fluid (lake)</v>
      </c>
      <c r="D2672" s="1" t="str">
        <f>HYPERLINK("http://geochem.nrcan.gc.ca/cdogs/content/kwd/kwd080007_e.htm", "Untreated Water")</f>
        <v>Untreated Water</v>
      </c>
      <c r="E2672" s="1" t="str">
        <f>HYPERLINK("http://geochem.nrcan.gc.ca/cdogs/content/dgp/dgp00002_e.htm", "Total")</f>
        <v>Total</v>
      </c>
      <c r="F2672" s="1" t="str">
        <f>HYPERLINK("http://geochem.nrcan.gc.ca/cdogs/content/agp/agp01500_e.htm", "SO4 | NONE | IEC")</f>
        <v>SO4 | NONE | IEC</v>
      </c>
      <c r="G2672" s="1" t="str">
        <f>HYPERLINK("http://geochem.nrcan.gc.ca/cdogs/content/mth/mth01114_e.htm", "1114")</f>
        <v>1114</v>
      </c>
      <c r="H2672" s="1" t="str">
        <f>HYPERLINK("http://geochem.nrcan.gc.ca/cdogs/content/bdl/bdl210486_e.htm", "210486")</f>
        <v>210486</v>
      </c>
      <c r="I2672" s="1" t="str">
        <f>HYPERLINK("http://geochem.nrcan.gc.ca/cdogs/content/prj/prj210100_e.htm", "210100")</f>
        <v>210100</v>
      </c>
      <c r="J2672" s="1" t="str">
        <f>HYPERLINK("http://geochem.nrcan.gc.ca/cdogs/content/svy/svy210159_e.htm", "210159")</f>
        <v>210159</v>
      </c>
      <c r="L2672" t="s">
        <v>5473</v>
      </c>
      <c r="M2672">
        <v>7.2</v>
      </c>
      <c r="N2672" t="s">
        <v>5473</v>
      </c>
      <c r="O2672" t="s">
        <v>11338</v>
      </c>
      <c r="P2672" t="s">
        <v>11339</v>
      </c>
      <c r="Q2672" t="s">
        <v>11340</v>
      </c>
      <c r="R2672" t="s">
        <v>11341</v>
      </c>
      <c r="T2672" t="s">
        <v>25</v>
      </c>
    </row>
    <row r="2673" spans="1:20" x14ac:dyDescent="0.25">
      <c r="A2673">
        <v>45.152095000000003</v>
      </c>
      <c r="B2673">
        <v>-76.416838799999994</v>
      </c>
      <c r="C2673" s="1" t="str">
        <f>HYPERLINK("http://geochem.nrcan.gc.ca/cdogs/content/kwd/kwd020016_e.htm", "Fluid (lake)")</f>
        <v>Fluid (lake)</v>
      </c>
      <c r="D2673" s="1" t="str">
        <f>HYPERLINK("http://geochem.nrcan.gc.ca/cdogs/content/kwd/kwd080007_e.htm", "Untreated Water")</f>
        <v>Untreated Water</v>
      </c>
      <c r="E2673" s="1" t="str">
        <f>HYPERLINK("http://geochem.nrcan.gc.ca/cdogs/content/dgp/dgp00002_e.htm", "Total")</f>
        <v>Total</v>
      </c>
      <c r="F2673" s="1" t="str">
        <f>HYPERLINK("http://geochem.nrcan.gc.ca/cdogs/content/agp/agp01500_e.htm", "SO4 | NONE | IEC")</f>
        <v>SO4 | NONE | IEC</v>
      </c>
      <c r="G2673" s="1" t="str">
        <f>HYPERLINK("http://geochem.nrcan.gc.ca/cdogs/content/mth/mth01114_e.htm", "1114")</f>
        <v>1114</v>
      </c>
      <c r="H2673" s="1" t="str">
        <f>HYPERLINK("http://geochem.nrcan.gc.ca/cdogs/content/bdl/bdl210486_e.htm", "210486")</f>
        <v>210486</v>
      </c>
      <c r="I2673" s="1" t="str">
        <f>HYPERLINK("http://geochem.nrcan.gc.ca/cdogs/content/prj/prj210100_e.htm", "210100")</f>
        <v>210100</v>
      </c>
      <c r="J2673" s="1" t="str">
        <f>HYPERLINK("http://geochem.nrcan.gc.ca/cdogs/content/svy/svy210159_e.htm", "210159")</f>
        <v>210159</v>
      </c>
      <c r="L2673" t="s">
        <v>532</v>
      </c>
      <c r="M2673">
        <v>10.3</v>
      </c>
      <c r="N2673" t="s">
        <v>532</v>
      </c>
      <c r="O2673" t="s">
        <v>11342</v>
      </c>
      <c r="P2673" t="s">
        <v>11343</v>
      </c>
      <c r="Q2673" t="s">
        <v>11344</v>
      </c>
      <c r="R2673" t="s">
        <v>11345</v>
      </c>
      <c r="T2673" t="s">
        <v>25</v>
      </c>
    </row>
    <row r="2674" spans="1:20" x14ac:dyDescent="0.25">
      <c r="A2674">
        <v>45.140727800000001</v>
      </c>
      <c r="B2674">
        <v>-76.405758199999994</v>
      </c>
      <c r="C2674" s="1" t="str">
        <f>HYPERLINK("http://geochem.nrcan.gc.ca/cdogs/content/kwd/kwd020016_e.htm", "Fluid (lake)")</f>
        <v>Fluid (lake)</v>
      </c>
      <c r="D2674" s="1" t="str">
        <f>HYPERLINK("http://geochem.nrcan.gc.ca/cdogs/content/kwd/kwd080007_e.htm", "Untreated Water")</f>
        <v>Untreated Water</v>
      </c>
      <c r="E2674" s="1" t="str">
        <f>HYPERLINK("http://geochem.nrcan.gc.ca/cdogs/content/dgp/dgp00002_e.htm", "Total")</f>
        <v>Total</v>
      </c>
      <c r="F2674" s="1" t="str">
        <f>HYPERLINK("http://geochem.nrcan.gc.ca/cdogs/content/agp/agp01500_e.htm", "SO4 | NONE | IEC")</f>
        <v>SO4 | NONE | IEC</v>
      </c>
      <c r="G2674" s="1" t="str">
        <f>HYPERLINK("http://geochem.nrcan.gc.ca/cdogs/content/mth/mth01114_e.htm", "1114")</f>
        <v>1114</v>
      </c>
      <c r="H2674" s="1" t="str">
        <f>HYPERLINK("http://geochem.nrcan.gc.ca/cdogs/content/bdl/bdl210486_e.htm", "210486")</f>
        <v>210486</v>
      </c>
      <c r="I2674" s="1" t="str">
        <f>HYPERLINK("http://geochem.nrcan.gc.ca/cdogs/content/prj/prj210100_e.htm", "210100")</f>
        <v>210100</v>
      </c>
      <c r="J2674" s="1" t="str">
        <f>HYPERLINK("http://geochem.nrcan.gc.ca/cdogs/content/svy/svy210159_e.htm", "210159")</f>
        <v>210159</v>
      </c>
      <c r="L2674" t="s">
        <v>1150</v>
      </c>
      <c r="M2674">
        <v>7</v>
      </c>
      <c r="N2674" t="s">
        <v>1150</v>
      </c>
      <c r="O2674" t="s">
        <v>11346</v>
      </c>
      <c r="P2674" t="s">
        <v>11347</v>
      </c>
      <c r="Q2674" t="s">
        <v>11348</v>
      </c>
      <c r="R2674" t="s">
        <v>11349</v>
      </c>
      <c r="T2674" t="s">
        <v>25</v>
      </c>
    </row>
    <row r="2675" spans="1:20" x14ac:dyDescent="0.25">
      <c r="A2675">
        <v>45.115664000000002</v>
      </c>
      <c r="B2675">
        <v>-76.366709299999997</v>
      </c>
      <c r="C2675" s="1" t="str">
        <f>HYPERLINK("http://geochem.nrcan.gc.ca/cdogs/content/kwd/kwd020016_e.htm", "Fluid (lake)")</f>
        <v>Fluid (lake)</v>
      </c>
      <c r="D2675" s="1" t="str">
        <f>HYPERLINK("http://geochem.nrcan.gc.ca/cdogs/content/kwd/kwd080007_e.htm", "Untreated Water")</f>
        <v>Untreated Water</v>
      </c>
      <c r="E2675" s="1" t="str">
        <f>HYPERLINK("http://geochem.nrcan.gc.ca/cdogs/content/dgp/dgp00002_e.htm", "Total")</f>
        <v>Total</v>
      </c>
      <c r="F2675" s="1" t="str">
        <f>HYPERLINK("http://geochem.nrcan.gc.ca/cdogs/content/agp/agp01500_e.htm", "SO4 | NONE | IEC")</f>
        <v>SO4 | NONE | IEC</v>
      </c>
      <c r="G2675" s="1" t="str">
        <f>HYPERLINK("http://geochem.nrcan.gc.ca/cdogs/content/mth/mth01114_e.htm", "1114")</f>
        <v>1114</v>
      </c>
      <c r="H2675" s="1" t="str">
        <f>HYPERLINK("http://geochem.nrcan.gc.ca/cdogs/content/bdl/bdl210486_e.htm", "210486")</f>
        <v>210486</v>
      </c>
      <c r="I2675" s="1" t="str">
        <f>HYPERLINK("http://geochem.nrcan.gc.ca/cdogs/content/prj/prj210100_e.htm", "210100")</f>
        <v>210100</v>
      </c>
      <c r="J2675" s="1" t="str">
        <f>HYPERLINK("http://geochem.nrcan.gc.ca/cdogs/content/svy/svy210159_e.htm", "210159")</f>
        <v>210159</v>
      </c>
      <c r="L2675" t="s">
        <v>189</v>
      </c>
      <c r="M2675">
        <v>7.8</v>
      </c>
      <c r="N2675" t="s">
        <v>189</v>
      </c>
      <c r="O2675" t="s">
        <v>11350</v>
      </c>
      <c r="P2675" t="s">
        <v>11351</v>
      </c>
      <c r="Q2675" t="s">
        <v>11352</v>
      </c>
      <c r="R2675" t="s">
        <v>11353</v>
      </c>
      <c r="T2675" t="s">
        <v>25</v>
      </c>
    </row>
    <row r="2676" spans="1:20" x14ac:dyDescent="0.25">
      <c r="A2676">
        <v>45.143110900000003</v>
      </c>
      <c r="B2676">
        <v>-76.346975900000004</v>
      </c>
      <c r="C2676" s="1" t="str">
        <f>HYPERLINK("http://geochem.nrcan.gc.ca/cdogs/content/kwd/kwd020016_e.htm", "Fluid (lake)")</f>
        <v>Fluid (lake)</v>
      </c>
      <c r="D2676" s="1" t="str">
        <f>HYPERLINK("http://geochem.nrcan.gc.ca/cdogs/content/kwd/kwd080007_e.htm", "Untreated Water")</f>
        <v>Untreated Water</v>
      </c>
      <c r="E2676" s="1" t="str">
        <f>HYPERLINK("http://geochem.nrcan.gc.ca/cdogs/content/dgp/dgp00002_e.htm", "Total")</f>
        <v>Total</v>
      </c>
      <c r="F2676" s="1" t="str">
        <f>HYPERLINK("http://geochem.nrcan.gc.ca/cdogs/content/agp/agp01500_e.htm", "SO4 | NONE | IEC")</f>
        <v>SO4 | NONE | IEC</v>
      </c>
      <c r="G2676" s="1" t="str">
        <f>HYPERLINK("http://geochem.nrcan.gc.ca/cdogs/content/mth/mth01114_e.htm", "1114")</f>
        <v>1114</v>
      </c>
      <c r="H2676" s="1" t="str">
        <f>HYPERLINK("http://geochem.nrcan.gc.ca/cdogs/content/bdl/bdl210486_e.htm", "210486")</f>
        <v>210486</v>
      </c>
      <c r="I2676" s="1" t="str">
        <f>HYPERLINK("http://geochem.nrcan.gc.ca/cdogs/content/prj/prj210100_e.htm", "210100")</f>
        <v>210100</v>
      </c>
      <c r="J2676" s="1" t="str">
        <f>HYPERLINK("http://geochem.nrcan.gc.ca/cdogs/content/svy/svy210159_e.htm", "210159")</f>
        <v>210159</v>
      </c>
      <c r="L2676" t="s">
        <v>786</v>
      </c>
      <c r="M2676">
        <v>8.8000000000000007</v>
      </c>
      <c r="N2676" t="s">
        <v>786</v>
      </c>
      <c r="O2676" t="s">
        <v>11354</v>
      </c>
      <c r="P2676" t="s">
        <v>11355</v>
      </c>
      <c r="Q2676" t="s">
        <v>11356</v>
      </c>
      <c r="R2676" t="s">
        <v>11357</v>
      </c>
      <c r="T2676" t="s">
        <v>25</v>
      </c>
    </row>
    <row r="2677" spans="1:20" x14ac:dyDescent="0.25">
      <c r="A2677">
        <v>45.1589356</v>
      </c>
      <c r="B2677">
        <v>-76.319299000000001</v>
      </c>
      <c r="C2677" s="1" t="str">
        <f>HYPERLINK("http://geochem.nrcan.gc.ca/cdogs/content/kwd/kwd020016_e.htm", "Fluid (lake)")</f>
        <v>Fluid (lake)</v>
      </c>
      <c r="D2677" s="1" t="str">
        <f>HYPERLINK("http://geochem.nrcan.gc.ca/cdogs/content/kwd/kwd080007_e.htm", "Untreated Water")</f>
        <v>Untreated Water</v>
      </c>
      <c r="E2677" s="1" t="str">
        <f>HYPERLINK("http://geochem.nrcan.gc.ca/cdogs/content/dgp/dgp00002_e.htm", "Total")</f>
        <v>Total</v>
      </c>
      <c r="F2677" s="1" t="str">
        <f>HYPERLINK("http://geochem.nrcan.gc.ca/cdogs/content/agp/agp01500_e.htm", "SO4 | NONE | IEC")</f>
        <v>SO4 | NONE | IEC</v>
      </c>
      <c r="G2677" s="1" t="str">
        <f>HYPERLINK("http://geochem.nrcan.gc.ca/cdogs/content/mth/mth01114_e.htm", "1114")</f>
        <v>1114</v>
      </c>
      <c r="H2677" s="1" t="str">
        <f>HYPERLINK("http://geochem.nrcan.gc.ca/cdogs/content/bdl/bdl210486_e.htm", "210486")</f>
        <v>210486</v>
      </c>
      <c r="I2677" s="1" t="str">
        <f>HYPERLINK("http://geochem.nrcan.gc.ca/cdogs/content/prj/prj210100_e.htm", "210100")</f>
        <v>210100</v>
      </c>
      <c r="J2677" s="1" t="str">
        <f>HYPERLINK("http://geochem.nrcan.gc.ca/cdogs/content/svy/svy210159_e.htm", "210159")</f>
        <v>210159</v>
      </c>
      <c r="L2677" t="s">
        <v>3022</v>
      </c>
      <c r="M2677">
        <v>15.4</v>
      </c>
      <c r="N2677" t="s">
        <v>3022</v>
      </c>
      <c r="O2677" t="s">
        <v>11358</v>
      </c>
      <c r="P2677" t="s">
        <v>11359</v>
      </c>
      <c r="Q2677" t="s">
        <v>11360</v>
      </c>
      <c r="R2677" t="s">
        <v>11361</v>
      </c>
      <c r="T2677" t="s">
        <v>25</v>
      </c>
    </row>
    <row r="2678" spans="1:20" x14ac:dyDescent="0.25">
      <c r="A2678">
        <v>45.175845799999998</v>
      </c>
      <c r="B2678">
        <v>-76.348160199999995</v>
      </c>
      <c r="C2678" s="1" t="str">
        <f>HYPERLINK("http://geochem.nrcan.gc.ca/cdogs/content/kwd/kwd020016_e.htm", "Fluid (lake)")</f>
        <v>Fluid (lake)</v>
      </c>
      <c r="D2678" s="1" t="str">
        <f>HYPERLINK("http://geochem.nrcan.gc.ca/cdogs/content/kwd/kwd080007_e.htm", "Untreated Water")</f>
        <v>Untreated Water</v>
      </c>
      <c r="E2678" s="1" t="str">
        <f>HYPERLINK("http://geochem.nrcan.gc.ca/cdogs/content/dgp/dgp00002_e.htm", "Total")</f>
        <v>Total</v>
      </c>
      <c r="F2678" s="1" t="str">
        <f>HYPERLINK("http://geochem.nrcan.gc.ca/cdogs/content/agp/agp01500_e.htm", "SO4 | NONE | IEC")</f>
        <v>SO4 | NONE | IEC</v>
      </c>
      <c r="G2678" s="1" t="str">
        <f>HYPERLINK("http://geochem.nrcan.gc.ca/cdogs/content/mth/mth01114_e.htm", "1114")</f>
        <v>1114</v>
      </c>
      <c r="H2678" s="1" t="str">
        <f>HYPERLINK("http://geochem.nrcan.gc.ca/cdogs/content/bdl/bdl210486_e.htm", "210486")</f>
        <v>210486</v>
      </c>
      <c r="I2678" s="1" t="str">
        <f>HYPERLINK("http://geochem.nrcan.gc.ca/cdogs/content/prj/prj210100_e.htm", "210100")</f>
        <v>210100</v>
      </c>
      <c r="J2678" s="1" t="str">
        <f>HYPERLINK("http://geochem.nrcan.gc.ca/cdogs/content/svy/svy210159_e.htm", "210159")</f>
        <v>210159</v>
      </c>
      <c r="L2678" t="s">
        <v>409</v>
      </c>
      <c r="M2678">
        <v>8.1999999999999993</v>
      </c>
      <c r="N2678" t="s">
        <v>409</v>
      </c>
      <c r="O2678" t="s">
        <v>11362</v>
      </c>
      <c r="P2678" t="s">
        <v>11363</v>
      </c>
      <c r="Q2678" t="s">
        <v>11364</v>
      </c>
      <c r="R2678" t="s">
        <v>11365</v>
      </c>
      <c r="T2678" t="s">
        <v>25</v>
      </c>
    </row>
    <row r="2679" spans="1:20" x14ac:dyDescent="0.25">
      <c r="A2679">
        <v>45.232009699999999</v>
      </c>
      <c r="B2679">
        <v>-76.445755500000004</v>
      </c>
      <c r="C2679" s="1" t="str">
        <f>HYPERLINK("http://geochem.nrcan.gc.ca/cdogs/content/kwd/kwd020016_e.htm", "Fluid (lake)")</f>
        <v>Fluid (lake)</v>
      </c>
      <c r="D2679" s="1" t="str">
        <f>HYPERLINK("http://geochem.nrcan.gc.ca/cdogs/content/kwd/kwd080007_e.htm", "Untreated Water")</f>
        <v>Untreated Water</v>
      </c>
      <c r="E2679" s="1" t="str">
        <f>HYPERLINK("http://geochem.nrcan.gc.ca/cdogs/content/dgp/dgp00002_e.htm", "Total")</f>
        <v>Total</v>
      </c>
      <c r="F2679" s="1" t="str">
        <f>HYPERLINK("http://geochem.nrcan.gc.ca/cdogs/content/agp/agp01500_e.htm", "SO4 | NONE | IEC")</f>
        <v>SO4 | NONE | IEC</v>
      </c>
      <c r="G2679" s="1" t="str">
        <f>HYPERLINK("http://geochem.nrcan.gc.ca/cdogs/content/mth/mth01114_e.htm", "1114")</f>
        <v>1114</v>
      </c>
      <c r="H2679" s="1" t="str">
        <f>HYPERLINK("http://geochem.nrcan.gc.ca/cdogs/content/bdl/bdl210486_e.htm", "210486")</f>
        <v>210486</v>
      </c>
      <c r="I2679" s="1" t="str">
        <f>HYPERLINK("http://geochem.nrcan.gc.ca/cdogs/content/prj/prj210100_e.htm", "210100")</f>
        <v>210100</v>
      </c>
      <c r="J2679" s="1" t="str">
        <f>HYPERLINK("http://geochem.nrcan.gc.ca/cdogs/content/svy/svy210159_e.htm", "210159")</f>
        <v>210159</v>
      </c>
      <c r="L2679" t="s">
        <v>552</v>
      </c>
      <c r="M2679">
        <v>2.5</v>
      </c>
      <c r="N2679" t="s">
        <v>552</v>
      </c>
      <c r="O2679" t="s">
        <v>11366</v>
      </c>
      <c r="P2679" t="s">
        <v>11367</v>
      </c>
      <c r="Q2679" t="s">
        <v>11368</v>
      </c>
      <c r="R2679" t="s">
        <v>11369</v>
      </c>
      <c r="T2679" t="s">
        <v>25</v>
      </c>
    </row>
    <row r="2680" spans="1:20" x14ac:dyDescent="0.25">
      <c r="A2680">
        <v>45.194931699999998</v>
      </c>
      <c r="B2680">
        <v>-76.432912299999998</v>
      </c>
      <c r="C2680" s="1" t="str">
        <f>HYPERLINK("http://geochem.nrcan.gc.ca/cdogs/content/kwd/kwd020016_e.htm", "Fluid (lake)")</f>
        <v>Fluid (lake)</v>
      </c>
      <c r="D2680" s="1" t="str">
        <f>HYPERLINK("http://geochem.nrcan.gc.ca/cdogs/content/kwd/kwd080007_e.htm", "Untreated Water")</f>
        <v>Untreated Water</v>
      </c>
      <c r="E2680" s="1" t="str">
        <f>HYPERLINK("http://geochem.nrcan.gc.ca/cdogs/content/dgp/dgp00002_e.htm", "Total")</f>
        <v>Total</v>
      </c>
      <c r="F2680" s="1" t="str">
        <f>HYPERLINK("http://geochem.nrcan.gc.ca/cdogs/content/agp/agp01500_e.htm", "SO4 | NONE | IEC")</f>
        <v>SO4 | NONE | IEC</v>
      </c>
      <c r="G2680" s="1" t="str">
        <f>HYPERLINK("http://geochem.nrcan.gc.ca/cdogs/content/mth/mth01114_e.htm", "1114")</f>
        <v>1114</v>
      </c>
      <c r="H2680" s="1" t="str">
        <f>HYPERLINK("http://geochem.nrcan.gc.ca/cdogs/content/bdl/bdl210486_e.htm", "210486")</f>
        <v>210486</v>
      </c>
      <c r="I2680" s="1" t="str">
        <f>HYPERLINK("http://geochem.nrcan.gc.ca/cdogs/content/prj/prj210100_e.htm", "210100")</f>
        <v>210100</v>
      </c>
      <c r="J2680" s="1" t="str">
        <f>HYPERLINK("http://geochem.nrcan.gc.ca/cdogs/content/svy/svy210159_e.htm", "210159")</f>
        <v>210159</v>
      </c>
      <c r="L2680" t="s">
        <v>7261</v>
      </c>
      <c r="M2680">
        <v>4.5</v>
      </c>
      <c r="N2680" t="s">
        <v>7261</v>
      </c>
      <c r="O2680" t="s">
        <v>11370</v>
      </c>
      <c r="P2680" t="s">
        <v>11371</v>
      </c>
      <c r="Q2680" t="s">
        <v>11372</v>
      </c>
      <c r="R2680" t="s">
        <v>11373</v>
      </c>
      <c r="T2680" t="s">
        <v>25</v>
      </c>
    </row>
    <row r="2681" spans="1:20" x14ac:dyDescent="0.25">
      <c r="A2681">
        <v>45.182066599999999</v>
      </c>
      <c r="B2681">
        <v>-76.527479700000001</v>
      </c>
      <c r="C2681" s="1" t="str">
        <f>HYPERLINK("http://geochem.nrcan.gc.ca/cdogs/content/kwd/kwd020016_e.htm", "Fluid (lake)")</f>
        <v>Fluid (lake)</v>
      </c>
      <c r="D2681" s="1" t="str">
        <f>HYPERLINK("http://geochem.nrcan.gc.ca/cdogs/content/kwd/kwd080007_e.htm", "Untreated Water")</f>
        <v>Untreated Water</v>
      </c>
      <c r="E2681" s="1" t="str">
        <f>HYPERLINK("http://geochem.nrcan.gc.ca/cdogs/content/dgp/dgp00002_e.htm", "Total")</f>
        <v>Total</v>
      </c>
      <c r="F2681" s="1" t="str">
        <f>HYPERLINK("http://geochem.nrcan.gc.ca/cdogs/content/agp/agp01500_e.htm", "SO4 | NONE | IEC")</f>
        <v>SO4 | NONE | IEC</v>
      </c>
      <c r="G2681" s="1" t="str">
        <f>HYPERLINK("http://geochem.nrcan.gc.ca/cdogs/content/mth/mth01114_e.htm", "1114")</f>
        <v>1114</v>
      </c>
      <c r="H2681" s="1" t="str">
        <f>HYPERLINK("http://geochem.nrcan.gc.ca/cdogs/content/bdl/bdl210486_e.htm", "210486")</f>
        <v>210486</v>
      </c>
      <c r="I2681" s="1" t="str">
        <f>HYPERLINK("http://geochem.nrcan.gc.ca/cdogs/content/prj/prj210100_e.htm", "210100")</f>
        <v>210100</v>
      </c>
      <c r="J2681" s="1" t="str">
        <f>HYPERLINK("http://geochem.nrcan.gc.ca/cdogs/content/svy/svy210159_e.htm", "210159")</f>
        <v>210159</v>
      </c>
      <c r="L2681" t="s">
        <v>5910</v>
      </c>
      <c r="M2681">
        <v>3.6</v>
      </c>
      <c r="N2681" t="s">
        <v>5910</v>
      </c>
      <c r="O2681" t="s">
        <v>11374</v>
      </c>
      <c r="P2681" t="s">
        <v>11375</v>
      </c>
      <c r="Q2681" t="s">
        <v>11376</v>
      </c>
      <c r="R2681" t="s">
        <v>11377</v>
      </c>
      <c r="T2681" t="s">
        <v>25</v>
      </c>
    </row>
    <row r="2682" spans="1:20" x14ac:dyDescent="0.25">
      <c r="A2682">
        <v>45.097414000000001</v>
      </c>
      <c r="B2682">
        <v>-76.595923400000004</v>
      </c>
      <c r="C2682" s="1" t="str">
        <f>HYPERLINK("http://geochem.nrcan.gc.ca/cdogs/content/kwd/kwd020016_e.htm", "Fluid (lake)")</f>
        <v>Fluid (lake)</v>
      </c>
      <c r="D2682" s="1" t="str">
        <f>HYPERLINK("http://geochem.nrcan.gc.ca/cdogs/content/kwd/kwd080007_e.htm", "Untreated Water")</f>
        <v>Untreated Water</v>
      </c>
      <c r="E2682" s="1" t="str">
        <f>HYPERLINK("http://geochem.nrcan.gc.ca/cdogs/content/dgp/dgp00002_e.htm", "Total")</f>
        <v>Total</v>
      </c>
      <c r="F2682" s="1" t="str">
        <f>HYPERLINK("http://geochem.nrcan.gc.ca/cdogs/content/agp/agp01500_e.htm", "SO4 | NONE | IEC")</f>
        <v>SO4 | NONE | IEC</v>
      </c>
      <c r="G2682" s="1" t="str">
        <f>HYPERLINK("http://geochem.nrcan.gc.ca/cdogs/content/mth/mth01114_e.htm", "1114")</f>
        <v>1114</v>
      </c>
      <c r="H2682" s="1" t="str">
        <f>HYPERLINK("http://geochem.nrcan.gc.ca/cdogs/content/bdl/bdl210486_e.htm", "210486")</f>
        <v>210486</v>
      </c>
      <c r="I2682" s="1" t="str">
        <f>HYPERLINK("http://geochem.nrcan.gc.ca/cdogs/content/prj/prj210100_e.htm", "210100")</f>
        <v>210100</v>
      </c>
      <c r="J2682" s="1" t="str">
        <f>HYPERLINK("http://geochem.nrcan.gc.ca/cdogs/content/svy/svy210159_e.htm", "210159")</f>
        <v>210159</v>
      </c>
      <c r="L2682" t="s">
        <v>552</v>
      </c>
      <c r="M2682">
        <v>2.5</v>
      </c>
      <c r="N2682" t="s">
        <v>552</v>
      </c>
      <c r="O2682" t="s">
        <v>11378</v>
      </c>
      <c r="P2682" t="s">
        <v>11379</v>
      </c>
      <c r="Q2682" t="s">
        <v>11380</v>
      </c>
      <c r="R2682" t="s">
        <v>11381</v>
      </c>
      <c r="T2682" t="s">
        <v>25</v>
      </c>
    </row>
    <row r="2683" spans="1:20" x14ac:dyDescent="0.25">
      <c r="A2683">
        <v>45.128808499999998</v>
      </c>
      <c r="B2683">
        <v>-76.564982299999997</v>
      </c>
      <c r="C2683" s="1" t="str">
        <f>HYPERLINK("http://geochem.nrcan.gc.ca/cdogs/content/kwd/kwd020016_e.htm", "Fluid (lake)")</f>
        <v>Fluid (lake)</v>
      </c>
      <c r="D2683" s="1" t="str">
        <f>HYPERLINK("http://geochem.nrcan.gc.ca/cdogs/content/kwd/kwd080007_e.htm", "Untreated Water")</f>
        <v>Untreated Water</v>
      </c>
      <c r="E2683" s="1" t="str">
        <f>HYPERLINK("http://geochem.nrcan.gc.ca/cdogs/content/dgp/dgp00002_e.htm", "Total")</f>
        <v>Total</v>
      </c>
      <c r="F2683" s="1" t="str">
        <f>HYPERLINK("http://geochem.nrcan.gc.ca/cdogs/content/agp/agp01500_e.htm", "SO4 | NONE | IEC")</f>
        <v>SO4 | NONE | IEC</v>
      </c>
      <c r="G2683" s="1" t="str">
        <f>HYPERLINK("http://geochem.nrcan.gc.ca/cdogs/content/mth/mth01114_e.htm", "1114")</f>
        <v>1114</v>
      </c>
      <c r="H2683" s="1" t="str">
        <f>HYPERLINK("http://geochem.nrcan.gc.ca/cdogs/content/bdl/bdl210486_e.htm", "210486")</f>
        <v>210486</v>
      </c>
      <c r="I2683" s="1" t="str">
        <f>HYPERLINK("http://geochem.nrcan.gc.ca/cdogs/content/prj/prj210100_e.htm", "210100")</f>
        <v>210100</v>
      </c>
      <c r="J2683" s="1" t="str">
        <f>HYPERLINK("http://geochem.nrcan.gc.ca/cdogs/content/svy/svy210159_e.htm", "210159")</f>
        <v>210159</v>
      </c>
      <c r="L2683" t="s">
        <v>2346</v>
      </c>
      <c r="M2683">
        <v>3.7</v>
      </c>
      <c r="N2683" t="s">
        <v>2346</v>
      </c>
      <c r="O2683" t="s">
        <v>11382</v>
      </c>
      <c r="P2683" t="s">
        <v>11383</v>
      </c>
      <c r="Q2683" t="s">
        <v>11384</v>
      </c>
      <c r="R2683" t="s">
        <v>11385</v>
      </c>
      <c r="T2683" t="s">
        <v>25</v>
      </c>
    </row>
    <row r="2684" spans="1:20" x14ac:dyDescent="0.25">
      <c r="A2684">
        <v>45.050934400000003</v>
      </c>
      <c r="B2684">
        <v>-76.610236900000004</v>
      </c>
      <c r="C2684" s="1" t="str">
        <f>HYPERLINK("http://geochem.nrcan.gc.ca/cdogs/content/kwd/kwd020016_e.htm", "Fluid (lake)")</f>
        <v>Fluid (lake)</v>
      </c>
      <c r="D2684" s="1" t="str">
        <f>HYPERLINK("http://geochem.nrcan.gc.ca/cdogs/content/kwd/kwd080007_e.htm", "Untreated Water")</f>
        <v>Untreated Water</v>
      </c>
      <c r="E2684" s="1" t="str">
        <f>HYPERLINK("http://geochem.nrcan.gc.ca/cdogs/content/dgp/dgp00002_e.htm", "Total")</f>
        <v>Total</v>
      </c>
      <c r="F2684" s="1" t="str">
        <f>HYPERLINK("http://geochem.nrcan.gc.ca/cdogs/content/agp/agp01500_e.htm", "SO4 | NONE | IEC")</f>
        <v>SO4 | NONE | IEC</v>
      </c>
      <c r="G2684" s="1" t="str">
        <f>HYPERLINK("http://geochem.nrcan.gc.ca/cdogs/content/mth/mth01114_e.htm", "1114")</f>
        <v>1114</v>
      </c>
      <c r="H2684" s="1" t="str">
        <f>HYPERLINK("http://geochem.nrcan.gc.ca/cdogs/content/bdl/bdl210486_e.htm", "210486")</f>
        <v>210486</v>
      </c>
      <c r="I2684" s="1" t="str">
        <f>HYPERLINK("http://geochem.nrcan.gc.ca/cdogs/content/prj/prj210100_e.htm", "210100")</f>
        <v>210100</v>
      </c>
      <c r="J2684" s="1" t="str">
        <f>HYPERLINK("http://geochem.nrcan.gc.ca/cdogs/content/svy/svy210159_e.htm", "210159")</f>
        <v>210159</v>
      </c>
      <c r="L2684" t="s">
        <v>224</v>
      </c>
      <c r="M2684">
        <v>5.9</v>
      </c>
      <c r="N2684" t="s">
        <v>224</v>
      </c>
      <c r="O2684" t="s">
        <v>11386</v>
      </c>
      <c r="P2684" t="s">
        <v>11387</v>
      </c>
      <c r="Q2684" t="s">
        <v>11388</v>
      </c>
      <c r="R2684" t="s">
        <v>11389</v>
      </c>
      <c r="T2684" t="s">
        <v>25</v>
      </c>
    </row>
    <row r="2685" spans="1:20" x14ac:dyDescent="0.25">
      <c r="C2685" t="s">
        <v>4746</v>
      </c>
      <c r="D2685" t="s">
        <v>4747</v>
      </c>
      <c r="E2685" s="1" t="str">
        <f>HYPERLINK("http://geochem.nrcan.gc.ca/cdogs/content/dgp/dgp00002_e.htm", "Total")</f>
        <v>Total</v>
      </c>
      <c r="F2685" s="1" t="str">
        <f>HYPERLINK("http://geochem.nrcan.gc.ca/cdogs/content/agp/agp01500_e.htm", "SO4 | NONE | IEC")</f>
        <v>SO4 | NONE | IEC</v>
      </c>
      <c r="G2685" s="1" t="str">
        <f>HYPERLINK("http://geochem.nrcan.gc.ca/cdogs/content/mth/mth01114_e.htm", "1114")</f>
        <v>1114</v>
      </c>
      <c r="H2685" s="1" t="str">
        <f>HYPERLINK("http://geochem.nrcan.gc.ca/cdogs/content/bdl/bdl210486_e.htm", "210486")</f>
        <v>210486</v>
      </c>
      <c r="L2685" t="s">
        <v>5498</v>
      </c>
      <c r="M2685">
        <v>8.6999999999999993</v>
      </c>
      <c r="N2685">
        <v>8.6999999999999993</v>
      </c>
      <c r="Q2685" t="s">
        <v>11390</v>
      </c>
      <c r="R2685" t="s">
        <v>11391</v>
      </c>
      <c r="T2685">
        <v>0</v>
      </c>
    </row>
    <row r="2686" spans="1:20" x14ac:dyDescent="0.25">
      <c r="A2686">
        <v>45.045920899999999</v>
      </c>
      <c r="B2686">
        <v>-76.5935123</v>
      </c>
      <c r="C2686" s="1" t="str">
        <f>HYPERLINK("http://geochem.nrcan.gc.ca/cdogs/content/kwd/kwd020016_e.htm", "Fluid (lake)")</f>
        <v>Fluid (lake)</v>
      </c>
      <c r="D2686" s="1" t="str">
        <f>HYPERLINK("http://geochem.nrcan.gc.ca/cdogs/content/kwd/kwd080007_e.htm", "Untreated Water")</f>
        <v>Untreated Water</v>
      </c>
      <c r="E2686" s="1" t="str">
        <f>HYPERLINK("http://geochem.nrcan.gc.ca/cdogs/content/dgp/dgp00002_e.htm", "Total")</f>
        <v>Total</v>
      </c>
      <c r="F2686" s="1" t="str">
        <f>HYPERLINK("http://geochem.nrcan.gc.ca/cdogs/content/agp/agp01500_e.htm", "SO4 | NONE | IEC")</f>
        <v>SO4 | NONE | IEC</v>
      </c>
      <c r="G2686" s="1" t="str">
        <f>HYPERLINK("http://geochem.nrcan.gc.ca/cdogs/content/mth/mth01114_e.htm", "1114")</f>
        <v>1114</v>
      </c>
      <c r="H2686" s="1" t="str">
        <f>HYPERLINK("http://geochem.nrcan.gc.ca/cdogs/content/bdl/bdl210486_e.htm", "210486")</f>
        <v>210486</v>
      </c>
      <c r="I2686" s="1" t="str">
        <f>HYPERLINK("http://geochem.nrcan.gc.ca/cdogs/content/prj/prj210100_e.htm", "210100")</f>
        <v>210100</v>
      </c>
      <c r="J2686" s="1" t="str">
        <f>HYPERLINK("http://geochem.nrcan.gc.ca/cdogs/content/svy/svy210159_e.htm", "210159")</f>
        <v>210159</v>
      </c>
      <c r="L2686" t="s">
        <v>3259</v>
      </c>
      <c r="M2686">
        <v>2.9</v>
      </c>
      <c r="N2686" t="s">
        <v>3259</v>
      </c>
      <c r="O2686" t="s">
        <v>11392</v>
      </c>
      <c r="P2686" t="s">
        <v>11393</v>
      </c>
      <c r="Q2686" t="s">
        <v>11394</v>
      </c>
      <c r="R2686" t="s">
        <v>11395</v>
      </c>
      <c r="T2686" t="s">
        <v>25</v>
      </c>
    </row>
    <row r="2687" spans="1:20" x14ac:dyDescent="0.25">
      <c r="A2687">
        <v>45.023529099999998</v>
      </c>
      <c r="B2687">
        <v>-76.595733699999997</v>
      </c>
      <c r="C2687" s="1" t="str">
        <f>HYPERLINK("http://geochem.nrcan.gc.ca/cdogs/content/kwd/kwd020016_e.htm", "Fluid (lake)")</f>
        <v>Fluid (lake)</v>
      </c>
      <c r="D2687" s="1" t="str">
        <f>HYPERLINK("http://geochem.nrcan.gc.ca/cdogs/content/kwd/kwd080007_e.htm", "Untreated Water")</f>
        <v>Untreated Water</v>
      </c>
      <c r="E2687" s="1" t="str">
        <f>HYPERLINK("http://geochem.nrcan.gc.ca/cdogs/content/dgp/dgp00002_e.htm", "Total")</f>
        <v>Total</v>
      </c>
      <c r="F2687" s="1" t="str">
        <f>HYPERLINK("http://geochem.nrcan.gc.ca/cdogs/content/agp/agp01500_e.htm", "SO4 | NONE | IEC")</f>
        <v>SO4 | NONE | IEC</v>
      </c>
      <c r="G2687" s="1" t="str">
        <f>HYPERLINK("http://geochem.nrcan.gc.ca/cdogs/content/mth/mth01114_e.htm", "1114")</f>
        <v>1114</v>
      </c>
      <c r="H2687" s="1" t="str">
        <f>HYPERLINK("http://geochem.nrcan.gc.ca/cdogs/content/bdl/bdl210486_e.htm", "210486")</f>
        <v>210486</v>
      </c>
      <c r="I2687" s="1" t="str">
        <f>HYPERLINK("http://geochem.nrcan.gc.ca/cdogs/content/prj/prj210100_e.htm", "210100")</f>
        <v>210100</v>
      </c>
      <c r="J2687" s="1" t="str">
        <f>HYPERLINK("http://geochem.nrcan.gc.ca/cdogs/content/svy/svy210159_e.htm", "210159")</f>
        <v>210159</v>
      </c>
      <c r="L2687" t="s">
        <v>801</v>
      </c>
      <c r="M2687">
        <v>6.5</v>
      </c>
      <c r="N2687" t="s">
        <v>801</v>
      </c>
      <c r="O2687" t="s">
        <v>11396</v>
      </c>
      <c r="P2687" t="s">
        <v>11397</v>
      </c>
      <c r="Q2687" t="s">
        <v>11398</v>
      </c>
      <c r="R2687" t="s">
        <v>11399</v>
      </c>
      <c r="T2687" t="s">
        <v>25</v>
      </c>
    </row>
    <row r="2688" spans="1:20" x14ac:dyDescent="0.25">
      <c r="A2688">
        <v>45.008468299999997</v>
      </c>
      <c r="B2688">
        <v>-76.525268699999998</v>
      </c>
      <c r="C2688" s="1" t="str">
        <f>HYPERLINK("http://geochem.nrcan.gc.ca/cdogs/content/kwd/kwd020016_e.htm", "Fluid (lake)")</f>
        <v>Fluid (lake)</v>
      </c>
      <c r="D2688" s="1" t="str">
        <f>HYPERLINK("http://geochem.nrcan.gc.ca/cdogs/content/kwd/kwd080007_e.htm", "Untreated Water")</f>
        <v>Untreated Water</v>
      </c>
      <c r="E2688" s="1" t="str">
        <f>HYPERLINK("http://geochem.nrcan.gc.ca/cdogs/content/dgp/dgp00002_e.htm", "Total")</f>
        <v>Total</v>
      </c>
      <c r="F2688" s="1" t="str">
        <f>HYPERLINK("http://geochem.nrcan.gc.ca/cdogs/content/agp/agp01500_e.htm", "SO4 | NONE | IEC")</f>
        <v>SO4 | NONE | IEC</v>
      </c>
      <c r="G2688" s="1" t="str">
        <f>HYPERLINK("http://geochem.nrcan.gc.ca/cdogs/content/mth/mth01114_e.htm", "1114")</f>
        <v>1114</v>
      </c>
      <c r="H2688" s="1" t="str">
        <f>HYPERLINK("http://geochem.nrcan.gc.ca/cdogs/content/bdl/bdl210486_e.htm", "210486")</f>
        <v>210486</v>
      </c>
      <c r="I2688" s="1" t="str">
        <f>HYPERLINK("http://geochem.nrcan.gc.ca/cdogs/content/prj/prj210100_e.htm", "210100")</f>
        <v>210100</v>
      </c>
      <c r="J2688" s="1" t="str">
        <f>HYPERLINK("http://geochem.nrcan.gc.ca/cdogs/content/svy/svy210159_e.htm", "210159")</f>
        <v>210159</v>
      </c>
      <c r="L2688" t="s">
        <v>5203</v>
      </c>
      <c r="M2688">
        <v>7.4</v>
      </c>
      <c r="N2688" t="s">
        <v>5203</v>
      </c>
      <c r="O2688" t="s">
        <v>11400</v>
      </c>
      <c r="P2688" t="s">
        <v>11401</v>
      </c>
      <c r="Q2688" t="s">
        <v>11402</v>
      </c>
      <c r="R2688" t="s">
        <v>11403</v>
      </c>
      <c r="T2688" t="s">
        <v>25</v>
      </c>
    </row>
    <row r="2689" spans="1:20" x14ac:dyDescent="0.25">
      <c r="A2689">
        <v>45.009205100000003</v>
      </c>
      <c r="B2689">
        <v>-77.555958899999993</v>
      </c>
      <c r="C2689" s="1" t="str">
        <f>HYPERLINK("http://geochem.nrcan.gc.ca/cdogs/content/kwd/kwd020016_e.htm", "Fluid (lake)")</f>
        <v>Fluid (lake)</v>
      </c>
      <c r="D2689" s="1" t="str">
        <f>HYPERLINK("http://geochem.nrcan.gc.ca/cdogs/content/kwd/kwd080007_e.htm", "Untreated Water")</f>
        <v>Untreated Water</v>
      </c>
      <c r="E2689" s="1" t="str">
        <f>HYPERLINK("http://geochem.nrcan.gc.ca/cdogs/content/dgp/dgp00002_e.htm", "Total")</f>
        <v>Total</v>
      </c>
      <c r="F2689" s="1" t="str">
        <f>HYPERLINK("http://geochem.nrcan.gc.ca/cdogs/content/agp/agp01500_e.htm", "SO4 | NONE | IEC")</f>
        <v>SO4 | NONE | IEC</v>
      </c>
      <c r="G2689" s="1" t="str">
        <f>HYPERLINK("http://geochem.nrcan.gc.ca/cdogs/content/mth/mth01114_e.htm", "1114")</f>
        <v>1114</v>
      </c>
      <c r="H2689" s="1" t="str">
        <f>HYPERLINK("http://geochem.nrcan.gc.ca/cdogs/content/bdl/bdl210486_e.htm", "210486")</f>
        <v>210486</v>
      </c>
      <c r="I2689" s="1" t="str">
        <f>HYPERLINK("http://geochem.nrcan.gc.ca/cdogs/content/prj/prj210100_e.htm", "210100")</f>
        <v>210100</v>
      </c>
      <c r="J2689" s="1" t="str">
        <f>HYPERLINK("http://geochem.nrcan.gc.ca/cdogs/content/svy/svy210159_e.htm", "210159")</f>
        <v>210159</v>
      </c>
      <c r="L2689" t="s">
        <v>532</v>
      </c>
      <c r="M2689">
        <v>10.3</v>
      </c>
      <c r="N2689" t="s">
        <v>532</v>
      </c>
      <c r="O2689" t="s">
        <v>11404</v>
      </c>
      <c r="P2689" t="s">
        <v>11405</v>
      </c>
      <c r="Q2689" t="s">
        <v>11406</v>
      </c>
      <c r="R2689" t="s">
        <v>11407</v>
      </c>
      <c r="T2689" t="s">
        <v>25</v>
      </c>
    </row>
    <row r="2690" spans="1:20" x14ac:dyDescent="0.25">
      <c r="C2690" t="s">
        <v>4746</v>
      </c>
      <c r="D2690" t="s">
        <v>4747</v>
      </c>
      <c r="E2690" s="1" t="str">
        <f>HYPERLINK("http://geochem.nrcan.gc.ca/cdogs/content/dgp/dgp00002_e.htm", "Total")</f>
        <v>Total</v>
      </c>
      <c r="F2690" s="1" t="str">
        <f>HYPERLINK("http://geochem.nrcan.gc.ca/cdogs/content/agp/agp01500_e.htm", "SO4 | NONE | IEC")</f>
        <v>SO4 | NONE | IEC</v>
      </c>
      <c r="G2690" s="1" t="str">
        <f>HYPERLINK("http://geochem.nrcan.gc.ca/cdogs/content/mth/mth01114_e.htm", "1114")</f>
        <v>1114</v>
      </c>
      <c r="H2690" s="1" t="str">
        <f>HYPERLINK("http://geochem.nrcan.gc.ca/cdogs/content/bdl/bdl210486_e.htm", "210486")</f>
        <v>210486</v>
      </c>
      <c r="L2690" t="s">
        <v>786</v>
      </c>
      <c r="M2690">
        <v>8.8000000000000007</v>
      </c>
      <c r="N2690">
        <v>8.8000000000000007</v>
      </c>
      <c r="Q2690" t="s">
        <v>11408</v>
      </c>
      <c r="R2690" t="s">
        <v>11409</v>
      </c>
      <c r="T2690">
        <v>0</v>
      </c>
    </row>
    <row r="2691" spans="1:20" x14ac:dyDescent="0.25">
      <c r="A2691">
        <v>45.016319899999999</v>
      </c>
      <c r="B2691">
        <v>-77.613819399999997</v>
      </c>
      <c r="C2691" s="1" t="str">
        <f>HYPERLINK("http://geochem.nrcan.gc.ca/cdogs/content/kwd/kwd020016_e.htm", "Fluid (lake)")</f>
        <v>Fluid (lake)</v>
      </c>
      <c r="D2691" s="1" t="str">
        <f>HYPERLINK("http://geochem.nrcan.gc.ca/cdogs/content/kwd/kwd080007_e.htm", "Untreated Water")</f>
        <v>Untreated Water</v>
      </c>
      <c r="E2691" s="1" t="str">
        <f>HYPERLINK("http://geochem.nrcan.gc.ca/cdogs/content/dgp/dgp00002_e.htm", "Total")</f>
        <v>Total</v>
      </c>
      <c r="F2691" s="1" t="str">
        <f>HYPERLINK("http://geochem.nrcan.gc.ca/cdogs/content/agp/agp01500_e.htm", "SO4 | NONE | IEC")</f>
        <v>SO4 | NONE | IEC</v>
      </c>
      <c r="G2691" s="1" t="str">
        <f>HYPERLINK("http://geochem.nrcan.gc.ca/cdogs/content/mth/mth01114_e.htm", "1114")</f>
        <v>1114</v>
      </c>
      <c r="H2691" s="1" t="str">
        <f>HYPERLINK("http://geochem.nrcan.gc.ca/cdogs/content/bdl/bdl210486_e.htm", "210486")</f>
        <v>210486</v>
      </c>
      <c r="I2691" s="1" t="str">
        <f>HYPERLINK("http://geochem.nrcan.gc.ca/cdogs/content/prj/prj210100_e.htm", "210100")</f>
        <v>210100</v>
      </c>
      <c r="J2691" s="1" t="str">
        <f>HYPERLINK("http://geochem.nrcan.gc.ca/cdogs/content/svy/svy210159_e.htm", "210159")</f>
        <v>210159</v>
      </c>
      <c r="L2691" t="s">
        <v>949</v>
      </c>
      <c r="M2691">
        <v>3.9</v>
      </c>
      <c r="N2691" t="s">
        <v>949</v>
      </c>
      <c r="O2691" t="s">
        <v>11410</v>
      </c>
      <c r="P2691" t="s">
        <v>11411</v>
      </c>
      <c r="Q2691" t="s">
        <v>11412</v>
      </c>
      <c r="R2691" t="s">
        <v>11413</v>
      </c>
      <c r="T2691" t="s">
        <v>25</v>
      </c>
    </row>
    <row r="2692" spans="1:20" x14ac:dyDescent="0.25">
      <c r="A2692">
        <v>45.011078400000002</v>
      </c>
      <c r="B2692">
        <v>-77.664188699999997</v>
      </c>
      <c r="C2692" s="1" t="str">
        <f>HYPERLINK("http://geochem.nrcan.gc.ca/cdogs/content/kwd/kwd020016_e.htm", "Fluid (lake)")</f>
        <v>Fluid (lake)</v>
      </c>
      <c r="D2692" s="1" t="str">
        <f>HYPERLINK("http://geochem.nrcan.gc.ca/cdogs/content/kwd/kwd080007_e.htm", "Untreated Water")</f>
        <v>Untreated Water</v>
      </c>
      <c r="E2692" s="1" t="str">
        <f>HYPERLINK("http://geochem.nrcan.gc.ca/cdogs/content/dgp/dgp00002_e.htm", "Total")</f>
        <v>Total</v>
      </c>
      <c r="F2692" s="1" t="str">
        <f>HYPERLINK("http://geochem.nrcan.gc.ca/cdogs/content/agp/agp01500_e.htm", "SO4 | NONE | IEC")</f>
        <v>SO4 | NONE | IEC</v>
      </c>
      <c r="G2692" s="1" t="str">
        <f>HYPERLINK("http://geochem.nrcan.gc.ca/cdogs/content/mth/mth01114_e.htm", "1114")</f>
        <v>1114</v>
      </c>
      <c r="H2692" s="1" t="str">
        <f>HYPERLINK("http://geochem.nrcan.gc.ca/cdogs/content/bdl/bdl210486_e.htm", "210486")</f>
        <v>210486</v>
      </c>
      <c r="I2692" s="1" t="str">
        <f>HYPERLINK("http://geochem.nrcan.gc.ca/cdogs/content/prj/prj210100_e.htm", "210100")</f>
        <v>210100</v>
      </c>
      <c r="J2692" s="1" t="str">
        <f>HYPERLINK("http://geochem.nrcan.gc.ca/cdogs/content/svy/svy210159_e.htm", "210159")</f>
        <v>210159</v>
      </c>
      <c r="L2692" t="s">
        <v>1022</v>
      </c>
      <c r="M2692">
        <v>7.3</v>
      </c>
      <c r="N2692" t="s">
        <v>1022</v>
      </c>
      <c r="O2692" t="s">
        <v>11414</v>
      </c>
      <c r="P2692" t="s">
        <v>11415</v>
      </c>
      <c r="Q2692" t="s">
        <v>11416</v>
      </c>
      <c r="R2692" t="s">
        <v>11417</v>
      </c>
      <c r="T2692" t="s">
        <v>25</v>
      </c>
    </row>
    <row r="2693" spans="1:20" x14ac:dyDescent="0.25">
      <c r="A2693">
        <v>45.015054399999997</v>
      </c>
      <c r="B2693">
        <v>-77.761295599999997</v>
      </c>
      <c r="C2693" s="1" t="str">
        <f>HYPERLINK("http://geochem.nrcan.gc.ca/cdogs/content/kwd/kwd020016_e.htm", "Fluid (lake)")</f>
        <v>Fluid (lake)</v>
      </c>
      <c r="D2693" s="1" t="str">
        <f>HYPERLINK("http://geochem.nrcan.gc.ca/cdogs/content/kwd/kwd080007_e.htm", "Untreated Water")</f>
        <v>Untreated Water</v>
      </c>
      <c r="E2693" s="1" t="str">
        <f>HYPERLINK("http://geochem.nrcan.gc.ca/cdogs/content/dgp/dgp00002_e.htm", "Total")</f>
        <v>Total</v>
      </c>
      <c r="F2693" s="1" t="str">
        <f>HYPERLINK("http://geochem.nrcan.gc.ca/cdogs/content/agp/agp01500_e.htm", "SO4 | NONE | IEC")</f>
        <v>SO4 | NONE | IEC</v>
      </c>
      <c r="G2693" s="1" t="str">
        <f>HYPERLINK("http://geochem.nrcan.gc.ca/cdogs/content/mth/mth01114_e.htm", "1114")</f>
        <v>1114</v>
      </c>
      <c r="H2693" s="1" t="str">
        <f>HYPERLINK("http://geochem.nrcan.gc.ca/cdogs/content/bdl/bdl210486_e.htm", "210486")</f>
        <v>210486</v>
      </c>
      <c r="I2693" s="1" t="str">
        <f>HYPERLINK("http://geochem.nrcan.gc.ca/cdogs/content/prj/prj210100_e.htm", "210100")</f>
        <v>210100</v>
      </c>
      <c r="J2693" s="1" t="str">
        <f>HYPERLINK("http://geochem.nrcan.gc.ca/cdogs/content/svy/svy210159_e.htm", "210159")</f>
        <v>210159</v>
      </c>
      <c r="L2693" t="s">
        <v>1186</v>
      </c>
      <c r="M2693">
        <v>7.1</v>
      </c>
      <c r="N2693" t="s">
        <v>1186</v>
      </c>
      <c r="O2693" t="s">
        <v>11418</v>
      </c>
      <c r="P2693" t="s">
        <v>11419</v>
      </c>
      <c r="Q2693" t="s">
        <v>11420</v>
      </c>
      <c r="R2693" t="s">
        <v>11421</v>
      </c>
      <c r="T2693" t="s">
        <v>25</v>
      </c>
    </row>
    <row r="2694" spans="1:20" x14ac:dyDescent="0.25">
      <c r="A2694">
        <v>45.010427399999998</v>
      </c>
      <c r="B2694">
        <v>-77.783534700000004</v>
      </c>
      <c r="C2694" s="1" t="str">
        <f>HYPERLINK("http://geochem.nrcan.gc.ca/cdogs/content/kwd/kwd020016_e.htm", "Fluid (lake)")</f>
        <v>Fluid (lake)</v>
      </c>
      <c r="D2694" s="1" t="str">
        <f>HYPERLINK("http://geochem.nrcan.gc.ca/cdogs/content/kwd/kwd080007_e.htm", "Untreated Water")</f>
        <v>Untreated Water</v>
      </c>
      <c r="E2694" s="1" t="str">
        <f>HYPERLINK("http://geochem.nrcan.gc.ca/cdogs/content/dgp/dgp00002_e.htm", "Total")</f>
        <v>Total</v>
      </c>
      <c r="F2694" s="1" t="str">
        <f>HYPERLINK("http://geochem.nrcan.gc.ca/cdogs/content/agp/agp01500_e.htm", "SO4 | NONE | IEC")</f>
        <v>SO4 | NONE | IEC</v>
      </c>
      <c r="G2694" s="1" t="str">
        <f>HYPERLINK("http://geochem.nrcan.gc.ca/cdogs/content/mth/mth01114_e.htm", "1114")</f>
        <v>1114</v>
      </c>
      <c r="H2694" s="1" t="str">
        <f>HYPERLINK("http://geochem.nrcan.gc.ca/cdogs/content/bdl/bdl210486_e.htm", "210486")</f>
        <v>210486</v>
      </c>
      <c r="I2694" s="1" t="str">
        <f>HYPERLINK("http://geochem.nrcan.gc.ca/cdogs/content/prj/prj210100_e.htm", "210100")</f>
        <v>210100</v>
      </c>
      <c r="J2694" s="1" t="str">
        <f>HYPERLINK("http://geochem.nrcan.gc.ca/cdogs/content/svy/svy210159_e.htm", "210159")</f>
        <v>210159</v>
      </c>
      <c r="L2694" t="s">
        <v>5468</v>
      </c>
      <c r="M2694">
        <v>7.9</v>
      </c>
      <c r="N2694" t="s">
        <v>5468</v>
      </c>
      <c r="O2694" t="s">
        <v>11422</v>
      </c>
      <c r="P2694" t="s">
        <v>11423</v>
      </c>
      <c r="Q2694" t="s">
        <v>11424</v>
      </c>
      <c r="R2694" t="s">
        <v>11425</v>
      </c>
      <c r="T2694" t="s">
        <v>25</v>
      </c>
    </row>
    <row r="2695" spans="1:20" x14ac:dyDescent="0.25">
      <c r="A2695">
        <v>45.017137200000001</v>
      </c>
      <c r="B2695">
        <v>-77.815323000000006</v>
      </c>
      <c r="C2695" s="1" t="str">
        <f>HYPERLINK("http://geochem.nrcan.gc.ca/cdogs/content/kwd/kwd020016_e.htm", "Fluid (lake)")</f>
        <v>Fluid (lake)</v>
      </c>
      <c r="D2695" s="1" t="str">
        <f>HYPERLINK("http://geochem.nrcan.gc.ca/cdogs/content/kwd/kwd080007_e.htm", "Untreated Water")</f>
        <v>Untreated Water</v>
      </c>
      <c r="E2695" s="1" t="str">
        <f>HYPERLINK("http://geochem.nrcan.gc.ca/cdogs/content/dgp/dgp00002_e.htm", "Total")</f>
        <v>Total</v>
      </c>
      <c r="F2695" s="1" t="str">
        <f>HYPERLINK("http://geochem.nrcan.gc.ca/cdogs/content/agp/agp01500_e.htm", "SO4 | NONE | IEC")</f>
        <v>SO4 | NONE | IEC</v>
      </c>
      <c r="G2695" s="1" t="str">
        <f>HYPERLINK("http://geochem.nrcan.gc.ca/cdogs/content/mth/mth01114_e.htm", "1114")</f>
        <v>1114</v>
      </c>
      <c r="H2695" s="1" t="str">
        <f>HYPERLINK("http://geochem.nrcan.gc.ca/cdogs/content/bdl/bdl210486_e.htm", "210486")</f>
        <v>210486</v>
      </c>
      <c r="I2695" s="1" t="str">
        <f>HYPERLINK("http://geochem.nrcan.gc.ca/cdogs/content/prj/prj210100_e.htm", "210100")</f>
        <v>210100</v>
      </c>
      <c r="J2695" s="1" t="str">
        <f>HYPERLINK("http://geochem.nrcan.gc.ca/cdogs/content/svy/svy210159_e.htm", "210159")</f>
        <v>210159</v>
      </c>
      <c r="L2695" t="s">
        <v>184</v>
      </c>
      <c r="M2695">
        <v>9.3000000000000007</v>
      </c>
      <c r="N2695" t="s">
        <v>184</v>
      </c>
      <c r="O2695" t="s">
        <v>11426</v>
      </c>
      <c r="P2695" t="s">
        <v>11427</v>
      </c>
      <c r="Q2695" t="s">
        <v>11428</v>
      </c>
      <c r="R2695" t="s">
        <v>11429</v>
      </c>
      <c r="T2695" t="s">
        <v>25</v>
      </c>
    </row>
    <row r="2696" spans="1:20" x14ac:dyDescent="0.25">
      <c r="A2696">
        <v>45.067337899999998</v>
      </c>
      <c r="B2696">
        <v>-77.883883299999994</v>
      </c>
      <c r="C2696" s="1" t="str">
        <f>HYPERLINK("http://geochem.nrcan.gc.ca/cdogs/content/kwd/kwd020016_e.htm", "Fluid (lake)")</f>
        <v>Fluid (lake)</v>
      </c>
      <c r="D2696" s="1" t="str">
        <f>HYPERLINK("http://geochem.nrcan.gc.ca/cdogs/content/kwd/kwd080007_e.htm", "Untreated Water")</f>
        <v>Untreated Water</v>
      </c>
      <c r="E2696" s="1" t="str">
        <f>HYPERLINK("http://geochem.nrcan.gc.ca/cdogs/content/dgp/dgp00002_e.htm", "Total")</f>
        <v>Total</v>
      </c>
      <c r="F2696" s="1" t="str">
        <f>HYPERLINK("http://geochem.nrcan.gc.ca/cdogs/content/agp/agp01500_e.htm", "SO4 | NONE | IEC")</f>
        <v>SO4 | NONE | IEC</v>
      </c>
      <c r="G2696" s="1" t="str">
        <f>HYPERLINK("http://geochem.nrcan.gc.ca/cdogs/content/mth/mth01114_e.htm", "1114")</f>
        <v>1114</v>
      </c>
      <c r="H2696" s="1" t="str">
        <f>HYPERLINK("http://geochem.nrcan.gc.ca/cdogs/content/bdl/bdl210486_e.htm", "210486")</f>
        <v>210486</v>
      </c>
      <c r="I2696" s="1" t="str">
        <f>HYPERLINK("http://geochem.nrcan.gc.ca/cdogs/content/prj/prj210100_e.htm", "210100")</f>
        <v>210100</v>
      </c>
      <c r="J2696" s="1" t="str">
        <f>HYPERLINK("http://geochem.nrcan.gc.ca/cdogs/content/svy/svy210159_e.htm", "210159")</f>
        <v>210159</v>
      </c>
      <c r="L2696" t="s">
        <v>2390</v>
      </c>
      <c r="M2696">
        <v>10.199999999999999</v>
      </c>
      <c r="N2696" t="s">
        <v>2390</v>
      </c>
      <c r="O2696" t="s">
        <v>11430</v>
      </c>
      <c r="P2696" t="s">
        <v>11431</v>
      </c>
      <c r="Q2696" t="s">
        <v>11432</v>
      </c>
      <c r="R2696" t="s">
        <v>11433</v>
      </c>
      <c r="T2696" t="s">
        <v>25</v>
      </c>
    </row>
    <row r="2697" spans="1:20" x14ac:dyDescent="0.25">
      <c r="A2697">
        <v>45.034626199999998</v>
      </c>
      <c r="B2697">
        <v>-77.818669600000007</v>
      </c>
      <c r="C2697" s="1" t="str">
        <f>HYPERLINK("http://geochem.nrcan.gc.ca/cdogs/content/kwd/kwd020016_e.htm", "Fluid (lake)")</f>
        <v>Fluid (lake)</v>
      </c>
      <c r="D2697" s="1" t="str">
        <f>HYPERLINK("http://geochem.nrcan.gc.ca/cdogs/content/kwd/kwd080007_e.htm", "Untreated Water")</f>
        <v>Untreated Water</v>
      </c>
      <c r="E2697" s="1" t="str">
        <f>HYPERLINK("http://geochem.nrcan.gc.ca/cdogs/content/dgp/dgp00002_e.htm", "Total")</f>
        <v>Total</v>
      </c>
      <c r="F2697" s="1" t="str">
        <f>HYPERLINK("http://geochem.nrcan.gc.ca/cdogs/content/agp/agp01500_e.htm", "SO4 | NONE | IEC")</f>
        <v>SO4 | NONE | IEC</v>
      </c>
      <c r="G2697" s="1" t="str">
        <f>HYPERLINK("http://geochem.nrcan.gc.ca/cdogs/content/mth/mth01114_e.htm", "1114")</f>
        <v>1114</v>
      </c>
      <c r="H2697" s="1" t="str">
        <f>HYPERLINK("http://geochem.nrcan.gc.ca/cdogs/content/bdl/bdl210486_e.htm", "210486")</f>
        <v>210486</v>
      </c>
      <c r="I2697" s="1" t="str">
        <f>HYPERLINK("http://geochem.nrcan.gc.ca/cdogs/content/prj/prj210100_e.htm", "210100")</f>
        <v>210100</v>
      </c>
      <c r="J2697" s="1" t="str">
        <f>HYPERLINK("http://geochem.nrcan.gc.ca/cdogs/content/svy/svy210159_e.htm", "210159")</f>
        <v>210159</v>
      </c>
      <c r="L2697" t="s">
        <v>2390</v>
      </c>
      <c r="M2697">
        <v>10.199999999999999</v>
      </c>
      <c r="N2697" t="s">
        <v>2390</v>
      </c>
      <c r="O2697" t="s">
        <v>11434</v>
      </c>
      <c r="P2697" t="s">
        <v>11435</v>
      </c>
      <c r="Q2697" t="s">
        <v>11436</v>
      </c>
      <c r="R2697" t="s">
        <v>11437</v>
      </c>
      <c r="T2697" t="s">
        <v>25</v>
      </c>
    </row>
    <row r="2698" spans="1:20" x14ac:dyDescent="0.25">
      <c r="A2698">
        <v>45.001222599999998</v>
      </c>
      <c r="B2698">
        <v>-77.858356099999995</v>
      </c>
      <c r="C2698" s="1" t="str">
        <f>HYPERLINK("http://geochem.nrcan.gc.ca/cdogs/content/kwd/kwd020016_e.htm", "Fluid (lake)")</f>
        <v>Fluid (lake)</v>
      </c>
      <c r="D2698" s="1" t="str">
        <f>HYPERLINK("http://geochem.nrcan.gc.ca/cdogs/content/kwd/kwd080007_e.htm", "Untreated Water")</f>
        <v>Untreated Water</v>
      </c>
      <c r="E2698" s="1" t="str">
        <f>HYPERLINK("http://geochem.nrcan.gc.ca/cdogs/content/dgp/dgp00002_e.htm", "Total")</f>
        <v>Total</v>
      </c>
      <c r="F2698" s="1" t="str">
        <f>HYPERLINK("http://geochem.nrcan.gc.ca/cdogs/content/agp/agp01500_e.htm", "SO4 | NONE | IEC")</f>
        <v>SO4 | NONE | IEC</v>
      </c>
      <c r="G2698" s="1" t="str">
        <f>HYPERLINK("http://geochem.nrcan.gc.ca/cdogs/content/mth/mth01114_e.htm", "1114")</f>
        <v>1114</v>
      </c>
      <c r="H2698" s="1" t="str">
        <f>HYPERLINK("http://geochem.nrcan.gc.ca/cdogs/content/bdl/bdl210486_e.htm", "210486")</f>
        <v>210486</v>
      </c>
      <c r="I2698" s="1" t="str">
        <f>HYPERLINK("http://geochem.nrcan.gc.ca/cdogs/content/prj/prj210100_e.htm", "210100")</f>
        <v>210100</v>
      </c>
      <c r="J2698" s="1" t="str">
        <f>HYPERLINK("http://geochem.nrcan.gc.ca/cdogs/content/svy/svy210159_e.htm", "210159")</f>
        <v>210159</v>
      </c>
      <c r="L2698" t="s">
        <v>2781</v>
      </c>
      <c r="M2698">
        <v>6</v>
      </c>
      <c r="N2698" t="s">
        <v>2781</v>
      </c>
      <c r="O2698" t="s">
        <v>11438</v>
      </c>
      <c r="P2698" t="s">
        <v>11439</v>
      </c>
      <c r="Q2698" t="s">
        <v>11440</v>
      </c>
      <c r="R2698" t="s">
        <v>11441</v>
      </c>
      <c r="T2698" t="s">
        <v>25</v>
      </c>
    </row>
    <row r="2699" spans="1:20" x14ac:dyDescent="0.25">
      <c r="A2699">
        <v>45.025568</v>
      </c>
      <c r="B2699">
        <v>-77.860330700000006</v>
      </c>
      <c r="C2699" s="1" t="str">
        <f>HYPERLINK("http://geochem.nrcan.gc.ca/cdogs/content/kwd/kwd020016_e.htm", "Fluid (lake)")</f>
        <v>Fluid (lake)</v>
      </c>
      <c r="D2699" s="1" t="str">
        <f>HYPERLINK("http://geochem.nrcan.gc.ca/cdogs/content/kwd/kwd080007_e.htm", "Untreated Water")</f>
        <v>Untreated Water</v>
      </c>
      <c r="E2699" s="1" t="str">
        <f>HYPERLINK("http://geochem.nrcan.gc.ca/cdogs/content/dgp/dgp00002_e.htm", "Total")</f>
        <v>Total</v>
      </c>
      <c r="F2699" s="1" t="str">
        <f>HYPERLINK("http://geochem.nrcan.gc.ca/cdogs/content/agp/agp01500_e.htm", "SO4 | NONE | IEC")</f>
        <v>SO4 | NONE | IEC</v>
      </c>
      <c r="G2699" s="1" t="str">
        <f>HYPERLINK("http://geochem.nrcan.gc.ca/cdogs/content/mth/mth01114_e.htm", "1114")</f>
        <v>1114</v>
      </c>
      <c r="H2699" s="1" t="str">
        <f>HYPERLINK("http://geochem.nrcan.gc.ca/cdogs/content/bdl/bdl210486_e.htm", "210486")</f>
        <v>210486</v>
      </c>
      <c r="I2699" s="1" t="str">
        <f>HYPERLINK("http://geochem.nrcan.gc.ca/cdogs/content/prj/prj210100_e.htm", "210100")</f>
        <v>210100</v>
      </c>
      <c r="J2699" s="1" t="str">
        <f>HYPERLINK("http://geochem.nrcan.gc.ca/cdogs/content/svy/svy210159_e.htm", "210159")</f>
        <v>210159</v>
      </c>
      <c r="L2699" t="s">
        <v>590</v>
      </c>
      <c r="M2699">
        <v>11.1</v>
      </c>
      <c r="N2699" t="s">
        <v>590</v>
      </c>
      <c r="O2699" t="s">
        <v>11442</v>
      </c>
      <c r="P2699" t="s">
        <v>11443</v>
      </c>
      <c r="Q2699" t="s">
        <v>11444</v>
      </c>
      <c r="R2699" t="s">
        <v>11445</v>
      </c>
      <c r="T2699" t="s">
        <v>25</v>
      </c>
    </row>
    <row r="2700" spans="1:20" x14ac:dyDescent="0.25">
      <c r="A2700">
        <v>45.021034399999998</v>
      </c>
      <c r="B2700">
        <v>-77.878788799999995</v>
      </c>
      <c r="C2700" s="1" t="str">
        <f>HYPERLINK("http://geochem.nrcan.gc.ca/cdogs/content/kwd/kwd020016_e.htm", "Fluid (lake)")</f>
        <v>Fluid (lake)</v>
      </c>
      <c r="D2700" s="1" t="str">
        <f>HYPERLINK("http://geochem.nrcan.gc.ca/cdogs/content/kwd/kwd080007_e.htm", "Untreated Water")</f>
        <v>Untreated Water</v>
      </c>
      <c r="E2700" s="1" t="str">
        <f>HYPERLINK("http://geochem.nrcan.gc.ca/cdogs/content/dgp/dgp00002_e.htm", "Total")</f>
        <v>Total</v>
      </c>
      <c r="F2700" s="1" t="str">
        <f>HYPERLINK("http://geochem.nrcan.gc.ca/cdogs/content/agp/agp01500_e.htm", "SO4 | NONE | IEC")</f>
        <v>SO4 | NONE | IEC</v>
      </c>
      <c r="G2700" s="1" t="str">
        <f>HYPERLINK("http://geochem.nrcan.gc.ca/cdogs/content/mth/mth01114_e.htm", "1114")</f>
        <v>1114</v>
      </c>
      <c r="H2700" s="1" t="str">
        <f>HYPERLINK("http://geochem.nrcan.gc.ca/cdogs/content/bdl/bdl210486_e.htm", "210486")</f>
        <v>210486</v>
      </c>
      <c r="I2700" s="1" t="str">
        <f>HYPERLINK("http://geochem.nrcan.gc.ca/cdogs/content/prj/prj210100_e.htm", "210100")</f>
        <v>210100</v>
      </c>
      <c r="J2700" s="1" t="str">
        <f>HYPERLINK("http://geochem.nrcan.gc.ca/cdogs/content/svy/svy210159_e.htm", "210159")</f>
        <v>210159</v>
      </c>
      <c r="L2700" t="s">
        <v>5609</v>
      </c>
      <c r="M2700">
        <v>10.8</v>
      </c>
      <c r="N2700" t="s">
        <v>5609</v>
      </c>
      <c r="O2700" t="s">
        <v>11446</v>
      </c>
      <c r="P2700" t="s">
        <v>11447</v>
      </c>
      <c r="Q2700" t="s">
        <v>11448</v>
      </c>
      <c r="R2700" t="s">
        <v>11449</v>
      </c>
      <c r="T2700" t="s">
        <v>25</v>
      </c>
    </row>
    <row r="2701" spans="1:20" x14ac:dyDescent="0.25">
      <c r="A2701">
        <v>45.0424036</v>
      </c>
      <c r="B2701">
        <v>-77.9114778</v>
      </c>
      <c r="C2701" s="1" t="str">
        <f>HYPERLINK("http://geochem.nrcan.gc.ca/cdogs/content/kwd/kwd020016_e.htm", "Fluid (lake)")</f>
        <v>Fluid (lake)</v>
      </c>
      <c r="D2701" s="1" t="str">
        <f>HYPERLINK("http://geochem.nrcan.gc.ca/cdogs/content/kwd/kwd080007_e.htm", "Untreated Water")</f>
        <v>Untreated Water</v>
      </c>
      <c r="E2701" s="1" t="str">
        <f>HYPERLINK("http://geochem.nrcan.gc.ca/cdogs/content/dgp/dgp00002_e.htm", "Total")</f>
        <v>Total</v>
      </c>
      <c r="F2701" s="1" t="str">
        <f>HYPERLINK("http://geochem.nrcan.gc.ca/cdogs/content/agp/agp01500_e.htm", "SO4 | NONE | IEC")</f>
        <v>SO4 | NONE | IEC</v>
      </c>
      <c r="G2701" s="1" t="str">
        <f>HYPERLINK("http://geochem.nrcan.gc.ca/cdogs/content/mth/mth01114_e.htm", "1114")</f>
        <v>1114</v>
      </c>
      <c r="H2701" s="1" t="str">
        <f>HYPERLINK("http://geochem.nrcan.gc.ca/cdogs/content/bdl/bdl210486_e.htm", "210486")</f>
        <v>210486</v>
      </c>
      <c r="I2701" s="1" t="str">
        <f>HYPERLINK("http://geochem.nrcan.gc.ca/cdogs/content/prj/prj210100_e.htm", "210100")</f>
        <v>210100</v>
      </c>
      <c r="J2701" s="1" t="str">
        <f>HYPERLINK("http://geochem.nrcan.gc.ca/cdogs/content/svy/svy210159_e.htm", "210159")</f>
        <v>210159</v>
      </c>
      <c r="L2701" t="s">
        <v>2246</v>
      </c>
      <c r="M2701">
        <v>8.5</v>
      </c>
      <c r="N2701" t="s">
        <v>2246</v>
      </c>
      <c r="O2701" t="s">
        <v>11450</v>
      </c>
      <c r="P2701" t="s">
        <v>11451</v>
      </c>
      <c r="Q2701" t="s">
        <v>11452</v>
      </c>
      <c r="R2701" t="s">
        <v>11453</v>
      </c>
      <c r="T2701" t="s">
        <v>25</v>
      </c>
    </row>
    <row r="2702" spans="1:20" x14ac:dyDescent="0.25">
      <c r="A2702">
        <v>45.0649947</v>
      </c>
      <c r="B2702">
        <v>-77.925721300000006</v>
      </c>
      <c r="C2702" s="1" t="str">
        <f>HYPERLINK("http://geochem.nrcan.gc.ca/cdogs/content/kwd/kwd020016_e.htm", "Fluid (lake)")</f>
        <v>Fluid (lake)</v>
      </c>
      <c r="D2702" s="1" t="str">
        <f>HYPERLINK("http://geochem.nrcan.gc.ca/cdogs/content/kwd/kwd080007_e.htm", "Untreated Water")</f>
        <v>Untreated Water</v>
      </c>
      <c r="E2702" s="1" t="str">
        <f>HYPERLINK("http://geochem.nrcan.gc.ca/cdogs/content/dgp/dgp00002_e.htm", "Total")</f>
        <v>Total</v>
      </c>
      <c r="F2702" s="1" t="str">
        <f>HYPERLINK("http://geochem.nrcan.gc.ca/cdogs/content/agp/agp01500_e.htm", "SO4 | NONE | IEC")</f>
        <v>SO4 | NONE | IEC</v>
      </c>
      <c r="G2702" s="1" t="str">
        <f>HYPERLINK("http://geochem.nrcan.gc.ca/cdogs/content/mth/mth01114_e.htm", "1114")</f>
        <v>1114</v>
      </c>
      <c r="H2702" s="1" t="str">
        <f>HYPERLINK("http://geochem.nrcan.gc.ca/cdogs/content/bdl/bdl210486_e.htm", "210486")</f>
        <v>210486</v>
      </c>
      <c r="I2702" s="1" t="str">
        <f>HYPERLINK("http://geochem.nrcan.gc.ca/cdogs/content/prj/prj210100_e.htm", "210100")</f>
        <v>210100</v>
      </c>
      <c r="J2702" s="1" t="str">
        <f>HYPERLINK("http://geochem.nrcan.gc.ca/cdogs/content/svy/svy210159_e.htm", "210159")</f>
        <v>210159</v>
      </c>
      <c r="L2702" t="s">
        <v>8579</v>
      </c>
      <c r="M2702">
        <v>7.7</v>
      </c>
      <c r="N2702" t="s">
        <v>8579</v>
      </c>
      <c r="O2702" t="s">
        <v>11454</v>
      </c>
      <c r="P2702" t="s">
        <v>11455</v>
      </c>
      <c r="Q2702" t="s">
        <v>11456</v>
      </c>
      <c r="R2702" t="s">
        <v>11457</v>
      </c>
      <c r="T2702" t="s">
        <v>25</v>
      </c>
    </row>
    <row r="2703" spans="1:20" x14ac:dyDescent="0.25">
      <c r="A2703">
        <v>45.0649947</v>
      </c>
      <c r="B2703">
        <v>-77.925721300000006</v>
      </c>
      <c r="C2703" s="1" t="str">
        <f>HYPERLINK("http://geochem.nrcan.gc.ca/cdogs/content/kwd/kwd020016_e.htm", "Fluid (lake)")</f>
        <v>Fluid (lake)</v>
      </c>
      <c r="D2703" s="1" t="str">
        <f>HYPERLINK("http://geochem.nrcan.gc.ca/cdogs/content/kwd/kwd080007_e.htm", "Untreated Water")</f>
        <v>Untreated Water</v>
      </c>
      <c r="E2703" s="1" t="str">
        <f>HYPERLINK("http://geochem.nrcan.gc.ca/cdogs/content/dgp/dgp00002_e.htm", "Total")</f>
        <v>Total</v>
      </c>
      <c r="F2703" s="1" t="str">
        <f>HYPERLINK("http://geochem.nrcan.gc.ca/cdogs/content/agp/agp01500_e.htm", "SO4 | NONE | IEC")</f>
        <v>SO4 | NONE | IEC</v>
      </c>
      <c r="G2703" s="1" t="str">
        <f>HYPERLINK("http://geochem.nrcan.gc.ca/cdogs/content/mth/mth01114_e.htm", "1114")</f>
        <v>1114</v>
      </c>
      <c r="H2703" s="1" t="str">
        <f>HYPERLINK("http://geochem.nrcan.gc.ca/cdogs/content/bdl/bdl210486_e.htm", "210486")</f>
        <v>210486</v>
      </c>
      <c r="I2703" s="1" t="str">
        <f>HYPERLINK("http://geochem.nrcan.gc.ca/cdogs/content/prj/prj210100_e.htm", "210100")</f>
        <v>210100</v>
      </c>
      <c r="J2703" s="1" t="str">
        <f>HYPERLINK("http://geochem.nrcan.gc.ca/cdogs/content/svy/svy210159_e.htm", "210159")</f>
        <v>210159</v>
      </c>
      <c r="L2703" t="s">
        <v>669</v>
      </c>
      <c r="M2703">
        <v>8.9</v>
      </c>
      <c r="N2703" t="s">
        <v>669</v>
      </c>
      <c r="O2703" t="s">
        <v>11454</v>
      </c>
      <c r="P2703" t="s">
        <v>11458</v>
      </c>
      <c r="Q2703" t="s">
        <v>11459</v>
      </c>
      <c r="R2703" t="s">
        <v>11460</v>
      </c>
      <c r="T2703" t="s">
        <v>25</v>
      </c>
    </row>
    <row r="2704" spans="1:20" x14ac:dyDescent="0.25">
      <c r="A2704">
        <v>45.016316199999999</v>
      </c>
      <c r="B2704">
        <v>-77.9370981</v>
      </c>
      <c r="C2704" s="1" t="str">
        <f>HYPERLINK("http://geochem.nrcan.gc.ca/cdogs/content/kwd/kwd020016_e.htm", "Fluid (lake)")</f>
        <v>Fluid (lake)</v>
      </c>
      <c r="D2704" s="1" t="str">
        <f>HYPERLINK("http://geochem.nrcan.gc.ca/cdogs/content/kwd/kwd080007_e.htm", "Untreated Water")</f>
        <v>Untreated Water</v>
      </c>
      <c r="E2704" s="1" t="str">
        <f>HYPERLINK("http://geochem.nrcan.gc.ca/cdogs/content/dgp/dgp00002_e.htm", "Total")</f>
        <v>Total</v>
      </c>
      <c r="F2704" s="1" t="str">
        <f>HYPERLINK("http://geochem.nrcan.gc.ca/cdogs/content/agp/agp01500_e.htm", "SO4 | NONE | IEC")</f>
        <v>SO4 | NONE | IEC</v>
      </c>
      <c r="G2704" s="1" t="str">
        <f>HYPERLINK("http://geochem.nrcan.gc.ca/cdogs/content/mth/mth01114_e.htm", "1114")</f>
        <v>1114</v>
      </c>
      <c r="H2704" s="1" t="str">
        <f>HYPERLINK("http://geochem.nrcan.gc.ca/cdogs/content/bdl/bdl210486_e.htm", "210486")</f>
        <v>210486</v>
      </c>
      <c r="I2704" s="1" t="str">
        <f>HYPERLINK("http://geochem.nrcan.gc.ca/cdogs/content/prj/prj210100_e.htm", "210100")</f>
        <v>210100</v>
      </c>
      <c r="J2704" s="1" t="str">
        <f>HYPERLINK("http://geochem.nrcan.gc.ca/cdogs/content/svy/svy210159_e.htm", "210159")</f>
        <v>210159</v>
      </c>
      <c r="L2704" t="s">
        <v>11461</v>
      </c>
      <c r="M2704">
        <v>141</v>
      </c>
      <c r="N2704" t="s">
        <v>11461</v>
      </c>
      <c r="O2704" t="s">
        <v>11462</v>
      </c>
      <c r="P2704" t="s">
        <v>11463</v>
      </c>
      <c r="Q2704" t="s">
        <v>11464</v>
      </c>
      <c r="R2704" t="s">
        <v>11465</v>
      </c>
      <c r="T2704" t="s">
        <v>25</v>
      </c>
    </row>
    <row r="2705" spans="1:20" x14ac:dyDescent="0.25">
      <c r="A2705">
        <v>45.004521199999999</v>
      </c>
      <c r="B2705">
        <v>-77.971959799999993</v>
      </c>
      <c r="C2705" s="1" t="str">
        <f>HYPERLINK("http://geochem.nrcan.gc.ca/cdogs/content/kwd/kwd020016_e.htm", "Fluid (lake)")</f>
        <v>Fluid (lake)</v>
      </c>
      <c r="D2705" s="1" t="str">
        <f>HYPERLINK("http://geochem.nrcan.gc.ca/cdogs/content/kwd/kwd080007_e.htm", "Untreated Water")</f>
        <v>Untreated Water</v>
      </c>
      <c r="E2705" s="1" t="str">
        <f>HYPERLINK("http://geochem.nrcan.gc.ca/cdogs/content/dgp/dgp00002_e.htm", "Total")</f>
        <v>Total</v>
      </c>
      <c r="F2705" s="1" t="str">
        <f>HYPERLINK("http://geochem.nrcan.gc.ca/cdogs/content/agp/agp01500_e.htm", "SO4 | NONE | IEC")</f>
        <v>SO4 | NONE | IEC</v>
      </c>
      <c r="G2705" s="1" t="str">
        <f>HYPERLINK("http://geochem.nrcan.gc.ca/cdogs/content/mth/mth01114_e.htm", "1114")</f>
        <v>1114</v>
      </c>
      <c r="H2705" s="1" t="str">
        <f>HYPERLINK("http://geochem.nrcan.gc.ca/cdogs/content/bdl/bdl210486_e.htm", "210486")</f>
        <v>210486</v>
      </c>
      <c r="I2705" s="1" t="str">
        <f>HYPERLINK("http://geochem.nrcan.gc.ca/cdogs/content/prj/prj210100_e.htm", "210100")</f>
        <v>210100</v>
      </c>
      <c r="J2705" s="1" t="str">
        <f>HYPERLINK("http://geochem.nrcan.gc.ca/cdogs/content/svy/svy210159_e.htm", "210159")</f>
        <v>210159</v>
      </c>
      <c r="L2705" t="s">
        <v>2390</v>
      </c>
      <c r="M2705">
        <v>10.199999999999999</v>
      </c>
      <c r="N2705" t="s">
        <v>2390</v>
      </c>
      <c r="O2705" t="s">
        <v>11466</v>
      </c>
      <c r="P2705" t="s">
        <v>11467</v>
      </c>
      <c r="Q2705" t="s">
        <v>11468</v>
      </c>
      <c r="R2705" t="s">
        <v>11469</v>
      </c>
      <c r="T2705" t="s">
        <v>25</v>
      </c>
    </row>
    <row r="2706" spans="1:20" x14ac:dyDescent="0.25">
      <c r="A2706">
        <v>45.019728899999997</v>
      </c>
      <c r="B2706">
        <v>-77.973901999999995</v>
      </c>
      <c r="C2706" s="1" t="str">
        <f>HYPERLINK("http://geochem.nrcan.gc.ca/cdogs/content/kwd/kwd020016_e.htm", "Fluid (lake)")</f>
        <v>Fluid (lake)</v>
      </c>
      <c r="D2706" s="1" t="str">
        <f>HYPERLINK("http://geochem.nrcan.gc.ca/cdogs/content/kwd/kwd080007_e.htm", "Untreated Water")</f>
        <v>Untreated Water</v>
      </c>
      <c r="E2706" s="1" t="str">
        <f>HYPERLINK("http://geochem.nrcan.gc.ca/cdogs/content/dgp/dgp00002_e.htm", "Total")</f>
        <v>Total</v>
      </c>
      <c r="F2706" s="1" t="str">
        <f>HYPERLINK("http://geochem.nrcan.gc.ca/cdogs/content/agp/agp01500_e.htm", "SO4 | NONE | IEC")</f>
        <v>SO4 | NONE | IEC</v>
      </c>
      <c r="G2706" s="1" t="str">
        <f>HYPERLINK("http://geochem.nrcan.gc.ca/cdogs/content/mth/mth01114_e.htm", "1114")</f>
        <v>1114</v>
      </c>
      <c r="H2706" s="1" t="str">
        <f>HYPERLINK("http://geochem.nrcan.gc.ca/cdogs/content/bdl/bdl210486_e.htm", "210486")</f>
        <v>210486</v>
      </c>
      <c r="I2706" s="1" t="str">
        <f>HYPERLINK("http://geochem.nrcan.gc.ca/cdogs/content/prj/prj210100_e.htm", "210100")</f>
        <v>210100</v>
      </c>
      <c r="J2706" s="1" t="str">
        <f>HYPERLINK("http://geochem.nrcan.gc.ca/cdogs/content/svy/svy210159_e.htm", "210159")</f>
        <v>210159</v>
      </c>
      <c r="L2706" t="s">
        <v>5203</v>
      </c>
      <c r="M2706">
        <v>7.4</v>
      </c>
      <c r="N2706" t="s">
        <v>5203</v>
      </c>
      <c r="O2706" t="s">
        <v>11470</v>
      </c>
      <c r="P2706" t="s">
        <v>11471</v>
      </c>
      <c r="Q2706" t="s">
        <v>11472</v>
      </c>
      <c r="R2706" t="s">
        <v>11473</v>
      </c>
      <c r="T2706" t="s">
        <v>25</v>
      </c>
    </row>
    <row r="2707" spans="1:20" x14ac:dyDescent="0.25">
      <c r="A2707">
        <v>45.047799500000004</v>
      </c>
      <c r="B2707">
        <v>-77.980360700000006</v>
      </c>
      <c r="C2707" s="1" t="str">
        <f>HYPERLINK("http://geochem.nrcan.gc.ca/cdogs/content/kwd/kwd020016_e.htm", "Fluid (lake)")</f>
        <v>Fluid (lake)</v>
      </c>
      <c r="D2707" s="1" t="str">
        <f>HYPERLINK("http://geochem.nrcan.gc.ca/cdogs/content/kwd/kwd080007_e.htm", "Untreated Water")</f>
        <v>Untreated Water</v>
      </c>
      <c r="E2707" s="1" t="str">
        <f>HYPERLINK("http://geochem.nrcan.gc.ca/cdogs/content/dgp/dgp00002_e.htm", "Total")</f>
        <v>Total</v>
      </c>
      <c r="F2707" s="1" t="str">
        <f>HYPERLINK("http://geochem.nrcan.gc.ca/cdogs/content/agp/agp01500_e.htm", "SO4 | NONE | IEC")</f>
        <v>SO4 | NONE | IEC</v>
      </c>
      <c r="G2707" s="1" t="str">
        <f>HYPERLINK("http://geochem.nrcan.gc.ca/cdogs/content/mth/mth01114_e.htm", "1114")</f>
        <v>1114</v>
      </c>
      <c r="H2707" s="1" t="str">
        <f>HYPERLINK("http://geochem.nrcan.gc.ca/cdogs/content/bdl/bdl210486_e.htm", "210486")</f>
        <v>210486</v>
      </c>
      <c r="I2707" s="1" t="str">
        <f>HYPERLINK("http://geochem.nrcan.gc.ca/cdogs/content/prj/prj210100_e.htm", "210100")</f>
        <v>210100</v>
      </c>
      <c r="J2707" s="1" t="str">
        <f>HYPERLINK("http://geochem.nrcan.gc.ca/cdogs/content/svy/svy210159_e.htm", "210159")</f>
        <v>210159</v>
      </c>
      <c r="L2707" t="s">
        <v>547</v>
      </c>
      <c r="M2707">
        <v>8.6</v>
      </c>
      <c r="N2707" t="s">
        <v>547</v>
      </c>
      <c r="O2707" t="s">
        <v>11474</v>
      </c>
      <c r="P2707" t="s">
        <v>11475</v>
      </c>
      <c r="Q2707" t="s">
        <v>11476</v>
      </c>
      <c r="R2707" t="s">
        <v>11477</v>
      </c>
      <c r="T2707" t="s">
        <v>25</v>
      </c>
    </row>
    <row r="2708" spans="1:20" x14ac:dyDescent="0.25">
      <c r="A2708">
        <v>45.082383</v>
      </c>
      <c r="B2708">
        <v>-77.993202600000004</v>
      </c>
      <c r="C2708" s="1" t="str">
        <f>HYPERLINK("http://geochem.nrcan.gc.ca/cdogs/content/kwd/kwd020016_e.htm", "Fluid (lake)")</f>
        <v>Fluid (lake)</v>
      </c>
      <c r="D2708" s="1" t="str">
        <f>HYPERLINK("http://geochem.nrcan.gc.ca/cdogs/content/kwd/kwd080007_e.htm", "Untreated Water")</f>
        <v>Untreated Water</v>
      </c>
      <c r="E2708" s="1" t="str">
        <f>HYPERLINK("http://geochem.nrcan.gc.ca/cdogs/content/dgp/dgp00002_e.htm", "Total")</f>
        <v>Total</v>
      </c>
      <c r="F2708" s="1" t="str">
        <f>HYPERLINK("http://geochem.nrcan.gc.ca/cdogs/content/agp/agp01500_e.htm", "SO4 | NONE | IEC")</f>
        <v>SO4 | NONE | IEC</v>
      </c>
      <c r="G2708" s="1" t="str">
        <f>HYPERLINK("http://geochem.nrcan.gc.ca/cdogs/content/mth/mth01114_e.htm", "1114")</f>
        <v>1114</v>
      </c>
      <c r="H2708" s="1" t="str">
        <f>HYPERLINK("http://geochem.nrcan.gc.ca/cdogs/content/bdl/bdl210486_e.htm", "210486")</f>
        <v>210486</v>
      </c>
      <c r="I2708" s="1" t="str">
        <f>HYPERLINK("http://geochem.nrcan.gc.ca/cdogs/content/prj/prj210100_e.htm", "210100")</f>
        <v>210100</v>
      </c>
      <c r="J2708" s="1" t="str">
        <f>HYPERLINK("http://geochem.nrcan.gc.ca/cdogs/content/svy/svy210159_e.htm", "210159")</f>
        <v>210159</v>
      </c>
      <c r="L2708" t="s">
        <v>5498</v>
      </c>
      <c r="M2708">
        <v>8.6999999999999993</v>
      </c>
      <c r="N2708" t="s">
        <v>5498</v>
      </c>
      <c r="O2708" t="s">
        <v>11478</v>
      </c>
      <c r="P2708" t="s">
        <v>11479</v>
      </c>
      <c r="Q2708" t="s">
        <v>11480</v>
      </c>
      <c r="R2708" t="s">
        <v>11481</v>
      </c>
      <c r="T2708" t="s">
        <v>25</v>
      </c>
    </row>
    <row r="2709" spans="1:20" x14ac:dyDescent="0.25">
      <c r="A2709">
        <v>45.082383</v>
      </c>
      <c r="B2709">
        <v>-77.993202600000004</v>
      </c>
      <c r="C2709" s="1" t="str">
        <f>HYPERLINK("http://geochem.nrcan.gc.ca/cdogs/content/kwd/kwd020016_e.htm", "Fluid (lake)")</f>
        <v>Fluid (lake)</v>
      </c>
      <c r="D2709" s="1" t="str">
        <f>HYPERLINK("http://geochem.nrcan.gc.ca/cdogs/content/kwd/kwd080007_e.htm", "Untreated Water")</f>
        <v>Untreated Water</v>
      </c>
      <c r="E2709" s="1" t="str">
        <f>HYPERLINK("http://geochem.nrcan.gc.ca/cdogs/content/dgp/dgp00002_e.htm", "Total")</f>
        <v>Total</v>
      </c>
      <c r="F2709" s="1" t="str">
        <f>HYPERLINK("http://geochem.nrcan.gc.ca/cdogs/content/agp/agp01500_e.htm", "SO4 | NONE | IEC")</f>
        <v>SO4 | NONE | IEC</v>
      </c>
      <c r="G2709" s="1" t="str">
        <f>HYPERLINK("http://geochem.nrcan.gc.ca/cdogs/content/mth/mth01114_e.htm", "1114")</f>
        <v>1114</v>
      </c>
      <c r="H2709" s="1" t="str">
        <f>HYPERLINK("http://geochem.nrcan.gc.ca/cdogs/content/bdl/bdl210486_e.htm", "210486")</f>
        <v>210486</v>
      </c>
      <c r="I2709" s="1" t="str">
        <f>HYPERLINK("http://geochem.nrcan.gc.ca/cdogs/content/prj/prj210100_e.htm", "210100")</f>
        <v>210100</v>
      </c>
      <c r="J2709" s="1" t="str">
        <f>HYPERLINK("http://geochem.nrcan.gc.ca/cdogs/content/svy/svy210159_e.htm", "210159")</f>
        <v>210159</v>
      </c>
      <c r="L2709" t="s">
        <v>2246</v>
      </c>
      <c r="M2709">
        <v>8.5</v>
      </c>
      <c r="N2709" t="s">
        <v>2246</v>
      </c>
      <c r="O2709" t="s">
        <v>11478</v>
      </c>
      <c r="P2709" t="s">
        <v>11482</v>
      </c>
      <c r="Q2709" t="s">
        <v>11483</v>
      </c>
      <c r="R2709" t="s">
        <v>11484</v>
      </c>
      <c r="T2709" t="s">
        <v>25</v>
      </c>
    </row>
    <row r="2710" spans="1:20" x14ac:dyDescent="0.25">
      <c r="A2710">
        <v>45.100215900000002</v>
      </c>
      <c r="B2710">
        <v>-77.995953900000004</v>
      </c>
      <c r="C2710" s="1" t="str">
        <f>HYPERLINK("http://geochem.nrcan.gc.ca/cdogs/content/kwd/kwd020016_e.htm", "Fluid (lake)")</f>
        <v>Fluid (lake)</v>
      </c>
      <c r="D2710" s="1" t="str">
        <f>HYPERLINK("http://geochem.nrcan.gc.ca/cdogs/content/kwd/kwd080007_e.htm", "Untreated Water")</f>
        <v>Untreated Water</v>
      </c>
      <c r="E2710" s="1" t="str">
        <f>HYPERLINK("http://geochem.nrcan.gc.ca/cdogs/content/dgp/dgp00002_e.htm", "Total")</f>
        <v>Total</v>
      </c>
      <c r="F2710" s="1" t="str">
        <f>HYPERLINK("http://geochem.nrcan.gc.ca/cdogs/content/agp/agp01500_e.htm", "SO4 | NONE | IEC")</f>
        <v>SO4 | NONE | IEC</v>
      </c>
      <c r="G2710" s="1" t="str">
        <f>HYPERLINK("http://geochem.nrcan.gc.ca/cdogs/content/mth/mth01114_e.htm", "1114")</f>
        <v>1114</v>
      </c>
      <c r="H2710" s="1" t="str">
        <f>HYPERLINK("http://geochem.nrcan.gc.ca/cdogs/content/bdl/bdl210486_e.htm", "210486")</f>
        <v>210486</v>
      </c>
      <c r="I2710" s="1" t="str">
        <f>HYPERLINK("http://geochem.nrcan.gc.ca/cdogs/content/prj/prj210100_e.htm", "210100")</f>
        <v>210100</v>
      </c>
      <c r="J2710" s="1" t="str">
        <f>HYPERLINK("http://geochem.nrcan.gc.ca/cdogs/content/svy/svy210159_e.htm", "210159")</f>
        <v>210159</v>
      </c>
      <c r="L2710" t="s">
        <v>189</v>
      </c>
      <c r="M2710">
        <v>7.8</v>
      </c>
      <c r="N2710" t="s">
        <v>189</v>
      </c>
      <c r="O2710" t="s">
        <v>11485</v>
      </c>
      <c r="P2710" t="s">
        <v>11486</v>
      </c>
      <c r="Q2710" t="s">
        <v>11487</v>
      </c>
      <c r="R2710" t="s">
        <v>11488</v>
      </c>
      <c r="T2710" t="s">
        <v>25</v>
      </c>
    </row>
    <row r="2711" spans="1:20" x14ac:dyDescent="0.25">
      <c r="A2711">
        <v>45.115477800000001</v>
      </c>
      <c r="B2711">
        <v>-77.995813200000001</v>
      </c>
      <c r="C2711" s="1" t="str">
        <f>HYPERLINK("http://geochem.nrcan.gc.ca/cdogs/content/kwd/kwd020016_e.htm", "Fluid (lake)")</f>
        <v>Fluid (lake)</v>
      </c>
      <c r="D2711" s="1" t="str">
        <f>HYPERLINK("http://geochem.nrcan.gc.ca/cdogs/content/kwd/kwd080007_e.htm", "Untreated Water")</f>
        <v>Untreated Water</v>
      </c>
      <c r="E2711" s="1" t="str">
        <f>HYPERLINK("http://geochem.nrcan.gc.ca/cdogs/content/dgp/dgp00002_e.htm", "Total")</f>
        <v>Total</v>
      </c>
      <c r="F2711" s="1" t="str">
        <f>HYPERLINK("http://geochem.nrcan.gc.ca/cdogs/content/agp/agp01500_e.htm", "SO4 | NONE | IEC")</f>
        <v>SO4 | NONE | IEC</v>
      </c>
      <c r="G2711" s="1" t="str">
        <f>HYPERLINK("http://geochem.nrcan.gc.ca/cdogs/content/mth/mth01114_e.htm", "1114")</f>
        <v>1114</v>
      </c>
      <c r="H2711" s="1" t="str">
        <f>HYPERLINK("http://geochem.nrcan.gc.ca/cdogs/content/bdl/bdl210486_e.htm", "210486")</f>
        <v>210486</v>
      </c>
      <c r="I2711" s="1" t="str">
        <f>HYPERLINK("http://geochem.nrcan.gc.ca/cdogs/content/prj/prj210100_e.htm", "210100")</f>
        <v>210100</v>
      </c>
      <c r="J2711" s="1" t="str">
        <f>HYPERLINK("http://geochem.nrcan.gc.ca/cdogs/content/svy/svy210159_e.htm", "210159")</f>
        <v>210159</v>
      </c>
      <c r="L2711" t="s">
        <v>5468</v>
      </c>
      <c r="M2711">
        <v>7.9</v>
      </c>
      <c r="N2711" t="s">
        <v>5468</v>
      </c>
      <c r="O2711" t="s">
        <v>11489</v>
      </c>
      <c r="P2711" t="s">
        <v>11490</v>
      </c>
      <c r="Q2711" t="s">
        <v>11491</v>
      </c>
      <c r="R2711" t="s">
        <v>11492</v>
      </c>
      <c r="T2711" t="s">
        <v>25</v>
      </c>
    </row>
    <row r="2712" spans="1:20" x14ac:dyDescent="0.25">
      <c r="A2712">
        <v>45.1558986</v>
      </c>
      <c r="B2712">
        <v>-77.951839100000001</v>
      </c>
      <c r="C2712" s="1" t="str">
        <f>HYPERLINK("http://geochem.nrcan.gc.ca/cdogs/content/kwd/kwd020016_e.htm", "Fluid (lake)")</f>
        <v>Fluid (lake)</v>
      </c>
      <c r="D2712" s="1" t="str">
        <f>HYPERLINK("http://geochem.nrcan.gc.ca/cdogs/content/kwd/kwd080007_e.htm", "Untreated Water")</f>
        <v>Untreated Water</v>
      </c>
      <c r="E2712" s="1" t="str">
        <f>HYPERLINK("http://geochem.nrcan.gc.ca/cdogs/content/dgp/dgp00002_e.htm", "Total")</f>
        <v>Total</v>
      </c>
      <c r="F2712" s="1" t="str">
        <f>HYPERLINK("http://geochem.nrcan.gc.ca/cdogs/content/agp/agp01500_e.htm", "SO4 | NONE | IEC")</f>
        <v>SO4 | NONE | IEC</v>
      </c>
      <c r="G2712" s="1" t="str">
        <f>HYPERLINK("http://geochem.nrcan.gc.ca/cdogs/content/mth/mth01114_e.htm", "1114")</f>
        <v>1114</v>
      </c>
      <c r="H2712" s="1" t="str">
        <f>HYPERLINK("http://geochem.nrcan.gc.ca/cdogs/content/bdl/bdl210486_e.htm", "210486")</f>
        <v>210486</v>
      </c>
      <c r="I2712" s="1" t="str">
        <f>HYPERLINK("http://geochem.nrcan.gc.ca/cdogs/content/prj/prj210100_e.htm", "210100")</f>
        <v>210100</v>
      </c>
      <c r="J2712" s="1" t="str">
        <f>HYPERLINK("http://geochem.nrcan.gc.ca/cdogs/content/svy/svy210159_e.htm", "210159")</f>
        <v>210159</v>
      </c>
      <c r="L2712" t="s">
        <v>6839</v>
      </c>
      <c r="M2712">
        <v>6.1</v>
      </c>
      <c r="N2712" t="s">
        <v>6839</v>
      </c>
      <c r="O2712" t="s">
        <v>11493</v>
      </c>
      <c r="P2712" t="s">
        <v>11494</v>
      </c>
      <c r="Q2712" t="s">
        <v>11495</v>
      </c>
      <c r="R2712" t="s">
        <v>11496</v>
      </c>
      <c r="T2712" t="s">
        <v>25</v>
      </c>
    </row>
    <row r="2713" spans="1:20" x14ac:dyDescent="0.25">
      <c r="A2713">
        <v>45.132595799999997</v>
      </c>
      <c r="B2713">
        <v>-77.963543400000006</v>
      </c>
      <c r="C2713" s="1" t="str">
        <f>HYPERLINK("http://geochem.nrcan.gc.ca/cdogs/content/kwd/kwd020016_e.htm", "Fluid (lake)")</f>
        <v>Fluid (lake)</v>
      </c>
      <c r="D2713" s="1" t="str">
        <f>HYPERLINK("http://geochem.nrcan.gc.ca/cdogs/content/kwd/kwd080007_e.htm", "Untreated Water")</f>
        <v>Untreated Water</v>
      </c>
      <c r="E2713" s="1" t="str">
        <f>HYPERLINK("http://geochem.nrcan.gc.ca/cdogs/content/dgp/dgp00002_e.htm", "Total")</f>
        <v>Total</v>
      </c>
      <c r="F2713" s="1" t="str">
        <f>HYPERLINK("http://geochem.nrcan.gc.ca/cdogs/content/agp/agp01500_e.htm", "SO4 | NONE | IEC")</f>
        <v>SO4 | NONE | IEC</v>
      </c>
      <c r="G2713" s="1" t="str">
        <f>HYPERLINK("http://geochem.nrcan.gc.ca/cdogs/content/mth/mth01114_e.htm", "1114")</f>
        <v>1114</v>
      </c>
      <c r="H2713" s="1" t="str">
        <f>HYPERLINK("http://geochem.nrcan.gc.ca/cdogs/content/bdl/bdl210486_e.htm", "210486")</f>
        <v>210486</v>
      </c>
      <c r="I2713" s="1" t="str">
        <f>HYPERLINK("http://geochem.nrcan.gc.ca/cdogs/content/prj/prj210100_e.htm", "210100")</f>
        <v>210100</v>
      </c>
      <c r="J2713" s="1" t="str">
        <f>HYPERLINK("http://geochem.nrcan.gc.ca/cdogs/content/svy/svy210159_e.htm", "210159")</f>
        <v>210159</v>
      </c>
      <c r="L2713" t="s">
        <v>189</v>
      </c>
      <c r="M2713">
        <v>7.8</v>
      </c>
      <c r="N2713" t="s">
        <v>189</v>
      </c>
      <c r="O2713" t="s">
        <v>11497</v>
      </c>
      <c r="P2713" t="s">
        <v>11498</v>
      </c>
      <c r="Q2713" t="s">
        <v>11499</v>
      </c>
      <c r="R2713" t="s">
        <v>11500</v>
      </c>
      <c r="T2713" t="s">
        <v>25</v>
      </c>
    </row>
    <row r="2714" spans="1:20" x14ac:dyDescent="0.25">
      <c r="A2714">
        <v>45.121682700000001</v>
      </c>
      <c r="B2714">
        <v>-77.9186014</v>
      </c>
      <c r="C2714" s="1" t="str">
        <f>HYPERLINK("http://geochem.nrcan.gc.ca/cdogs/content/kwd/kwd020016_e.htm", "Fluid (lake)")</f>
        <v>Fluid (lake)</v>
      </c>
      <c r="D2714" s="1" t="str">
        <f>HYPERLINK("http://geochem.nrcan.gc.ca/cdogs/content/kwd/kwd080007_e.htm", "Untreated Water")</f>
        <v>Untreated Water</v>
      </c>
      <c r="E2714" s="1" t="str">
        <f>HYPERLINK("http://geochem.nrcan.gc.ca/cdogs/content/dgp/dgp00002_e.htm", "Total")</f>
        <v>Total</v>
      </c>
      <c r="F2714" s="1" t="str">
        <f>HYPERLINK("http://geochem.nrcan.gc.ca/cdogs/content/agp/agp01500_e.htm", "SO4 | NONE | IEC")</f>
        <v>SO4 | NONE | IEC</v>
      </c>
      <c r="G2714" s="1" t="str">
        <f>HYPERLINK("http://geochem.nrcan.gc.ca/cdogs/content/mth/mth01114_e.htm", "1114")</f>
        <v>1114</v>
      </c>
      <c r="H2714" s="1" t="str">
        <f>HYPERLINK("http://geochem.nrcan.gc.ca/cdogs/content/bdl/bdl210486_e.htm", "210486")</f>
        <v>210486</v>
      </c>
      <c r="I2714" s="1" t="str">
        <f>HYPERLINK("http://geochem.nrcan.gc.ca/cdogs/content/prj/prj210100_e.htm", "210100")</f>
        <v>210100</v>
      </c>
      <c r="J2714" s="1" t="str">
        <f>HYPERLINK("http://geochem.nrcan.gc.ca/cdogs/content/svy/svy210159_e.htm", "210159")</f>
        <v>210159</v>
      </c>
      <c r="L2714" t="s">
        <v>8579</v>
      </c>
      <c r="M2714">
        <v>7.7</v>
      </c>
      <c r="N2714" t="s">
        <v>8579</v>
      </c>
      <c r="O2714" t="s">
        <v>11501</v>
      </c>
      <c r="P2714" t="s">
        <v>11502</v>
      </c>
      <c r="Q2714" t="s">
        <v>11503</v>
      </c>
      <c r="R2714" t="s">
        <v>11504</v>
      </c>
      <c r="T2714" t="s">
        <v>25</v>
      </c>
    </row>
    <row r="2715" spans="1:20" x14ac:dyDescent="0.25">
      <c r="A2715">
        <v>45.128775900000001</v>
      </c>
      <c r="B2715">
        <v>-77.884628699999993</v>
      </c>
      <c r="C2715" s="1" t="str">
        <f>HYPERLINK("http://geochem.nrcan.gc.ca/cdogs/content/kwd/kwd020016_e.htm", "Fluid (lake)")</f>
        <v>Fluid (lake)</v>
      </c>
      <c r="D2715" s="1" t="str">
        <f>HYPERLINK("http://geochem.nrcan.gc.ca/cdogs/content/kwd/kwd080007_e.htm", "Untreated Water")</f>
        <v>Untreated Water</v>
      </c>
      <c r="E2715" s="1" t="str">
        <f>HYPERLINK("http://geochem.nrcan.gc.ca/cdogs/content/dgp/dgp00002_e.htm", "Total")</f>
        <v>Total</v>
      </c>
      <c r="F2715" s="1" t="str">
        <f>HYPERLINK("http://geochem.nrcan.gc.ca/cdogs/content/agp/agp01500_e.htm", "SO4 | NONE | IEC")</f>
        <v>SO4 | NONE | IEC</v>
      </c>
      <c r="G2715" s="1" t="str">
        <f>HYPERLINK("http://geochem.nrcan.gc.ca/cdogs/content/mth/mth01114_e.htm", "1114")</f>
        <v>1114</v>
      </c>
      <c r="H2715" s="1" t="str">
        <f>HYPERLINK("http://geochem.nrcan.gc.ca/cdogs/content/bdl/bdl210486_e.htm", "210486")</f>
        <v>210486</v>
      </c>
      <c r="I2715" s="1" t="str">
        <f>HYPERLINK("http://geochem.nrcan.gc.ca/cdogs/content/prj/prj210100_e.htm", "210100")</f>
        <v>210100</v>
      </c>
      <c r="J2715" s="1" t="str">
        <f>HYPERLINK("http://geochem.nrcan.gc.ca/cdogs/content/svy/svy210159_e.htm", "210159")</f>
        <v>210159</v>
      </c>
      <c r="L2715" t="s">
        <v>6839</v>
      </c>
      <c r="M2715">
        <v>6.1</v>
      </c>
      <c r="N2715" t="s">
        <v>6839</v>
      </c>
      <c r="O2715" t="s">
        <v>11505</v>
      </c>
      <c r="P2715" t="s">
        <v>11506</v>
      </c>
      <c r="Q2715" t="s">
        <v>11507</v>
      </c>
      <c r="R2715" t="s">
        <v>11508</v>
      </c>
      <c r="T2715" t="s">
        <v>25</v>
      </c>
    </row>
    <row r="2716" spans="1:20" x14ac:dyDescent="0.25">
      <c r="A2716">
        <v>45.092790899999997</v>
      </c>
      <c r="B2716">
        <v>-77.939824799999997</v>
      </c>
      <c r="C2716" s="1" t="str">
        <f>HYPERLINK("http://geochem.nrcan.gc.ca/cdogs/content/kwd/kwd020016_e.htm", "Fluid (lake)")</f>
        <v>Fluid (lake)</v>
      </c>
      <c r="D2716" s="1" t="str">
        <f>HYPERLINK("http://geochem.nrcan.gc.ca/cdogs/content/kwd/kwd080007_e.htm", "Untreated Water")</f>
        <v>Untreated Water</v>
      </c>
      <c r="E2716" s="1" t="str">
        <f>HYPERLINK("http://geochem.nrcan.gc.ca/cdogs/content/dgp/dgp00002_e.htm", "Total")</f>
        <v>Total</v>
      </c>
      <c r="F2716" s="1" t="str">
        <f>HYPERLINK("http://geochem.nrcan.gc.ca/cdogs/content/agp/agp01500_e.htm", "SO4 | NONE | IEC")</f>
        <v>SO4 | NONE | IEC</v>
      </c>
      <c r="G2716" s="1" t="str">
        <f>HYPERLINK("http://geochem.nrcan.gc.ca/cdogs/content/mth/mth01114_e.htm", "1114")</f>
        <v>1114</v>
      </c>
      <c r="H2716" s="1" t="str">
        <f>HYPERLINK("http://geochem.nrcan.gc.ca/cdogs/content/bdl/bdl210486_e.htm", "210486")</f>
        <v>210486</v>
      </c>
      <c r="I2716" s="1" t="str">
        <f>HYPERLINK("http://geochem.nrcan.gc.ca/cdogs/content/prj/prj210100_e.htm", "210100")</f>
        <v>210100</v>
      </c>
      <c r="J2716" s="1" t="str">
        <f>HYPERLINK("http://geochem.nrcan.gc.ca/cdogs/content/svy/svy210159_e.htm", "210159")</f>
        <v>210159</v>
      </c>
      <c r="L2716" t="s">
        <v>314</v>
      </c>
      <c r="M2716">
        <v>7.6</v>
      </c>
      <c r="N2716" t="s">
        <v>314</v>
      </c>
      <c r="O2716" t="s">
        <v>11509</v>
      </c>
      <c r="P2716" t="s">
        <v>11510</v>
      </c>
      <c r="Q2716" t="s">
        <v>11511</v>
      </c>
      <c r="R2716" t="s">
        <v>11512</v>
      </c>
      <c r="T2716" t="s">
        <v>25</v>
      </c>
    </row>
    <row r="2717" spans="1:20" x14ac:dyDescent="0.25">
      <c r="A2717">
        <v>45.110659099999999</v>
      </c>
      <c r="B2717">
        <v>-77.881260800000007</v>
      </c>
      <c r="C2717" s="1" t="str">
        <f>HYPERLINK("http://geochem.nrcan.gc.ca/cdogs/content/kwd/kwd020016_e.htm", "Fluid (lake)")</f>
        <v>Fluid (lake)</v>
      </c>
      <c r="D2717" s="1" t="str">
        <f>HYPERLINK("http://geochem.nrcan.gc.ca/cdogs/content/kwd/kwd080007_e.htm", "Untreated Water")</f>
        <v>Untreated Water</v>
      </c>
      <c r="E2717" s="1" t="str">
        <f>HYPERLINK("http://geochem.nrcan.gc.ca/cdogs/content/dgp/dgp00002_e.htm", "Total")</f>
        <v>Total</v>
      </c>
      <c r="F2717" s="1" t="str">
        <f>HYPERLINK("http://geochem.nrcan.gc.ca/cdogs/content/agp/agp01500_e.htm", "SO4 | NONE | IEC")</f>
        <v>SO4 | NONE | IEC</v>
      </c>
      <c r="G2717" s="1" t="str">
        <f>HYPERLINK("http://geochem.nrcan.gc.ca/cdogs/content/mth/mth01114_e.htm", "1114")</f>
        <v>1114</v>
      </c>
      <c r="H2717" s="1" t="str">
        <f>HYPERLINK("http://geochem.nrcan.gc.ca/cdogs/content/bdl/bdl210486_e.htm", "210486")</f>
        <v>210486</v>
      </c>
      <c r="I2717" s="1" t="str">
        <f>HYPERLINK("http://geochem.nrcan.gc.ca/cdogs/content/prj/prj210100_e.htm", "210100")</f>
        <v>210100</v>
      </c>
      <c r="J2717" s="1" t="str">
        <f>HYPERLINK("http://geochem.nrcan.gc.ca/cdogs/content/svy/svy210159_e.htm", "210159")</f>
        <v>210159</v>
      </c>
      <c r="L2717" t="s">
        <v>46</v>
      </c>
      <c r="M2717">
        <v>11.9</v>
      </c>
      <c r="N2717" t="s">
        <v>46</v>
      </c>
      <c r="O2717" t="s">
        <v>11513</v>
      </c>
      <c r="P2717" t="s">
        <v>11514</v>
      </c>
      <c r="Q2717" t="s">
        <v>11515</v>
      </c>
      <c r="R2717" t="s">
        <v>11516</v>
      </c>
      <c r="T2717" t="s">
        <v>25</v>
      </c>
    </row>
    <row r="2718" spans="1:20" x14ac:dyDescent="0.25">
      <c r="A2718">
        <v>45.102519000000001</v>
      </c>
      <c r="B2718">
        <v>-77.838600600000007</v>
      </c>
      <c r="C2718" s="1" t="str">
        <f>HYPERLINK("http://geochem.nrcan.gc.ca/cdogs/content/kwd/kwd020016_e.htm", "Fluid (lake)")</f>
        <v>Fluid (lake)</v>
      </c>
      <c r="D2718" s="1" t="str">
        <f>HYPERLINK("http://geochem.nrcan.gc.ca/cdogs/content/kwd/kwd080007_e.htm", "Untreated Water")</f>
        <v>Untreated Water</v>
      </c>
      <c r="E2718" s="1" t="str">
        <f>HYPERLINK("http://geochem.nrcan.gc.ca/cdogs/content/dgp/dgp00002_e.htm", "Total")</f>
        <v>Total</v>
      </c>
      <c r="F2718" s="1" t="str">
        <f>HYPERLINK("http://geochem.nrcan.gc.ca/cdogs/content/agp/agp01500_e.htm", "SO4 | NONE | IEC")</f>
        <v>SO4 | NONE | IEC</v>
      </c>
      <c r="G2718" s="1" t="str">
        <f>HYPERLINK("http://geochem.nrcan.gc.ca/cdogs/content/mth/mth01114_e.htm", "1114")</f>
        <v>1114</v>
      </c>
      <c r="H2718" s="1" t="str">
        <f>HYPERLINK("http://geochem.nrcan.gc.ca/cdogs/content/bdl/bdl210486_e.htm", "210486")</f>
        <v>210486</v>
      </c>
      <c r="I2718" s="1" t="str">
        <f>HYPERLINK("http://geochem.nrcan.gc.ca/cdogs/content/prj/prj210100_e.htm", "210100")</f>
        <v>210100</v>
      </c>
      <c r="J2718" s="1" t="str">
        <f>HYPERLINK("http://geochem.nrcan.gc.ca/cdogs/content/svy/svy210159_e.htm", "210159")</f>
        <v>210159</v>
      </c>
      <c r="L2718" t="s">
        <v>7022</v>
      </c>
      <c r="M2718">
        <v>4.5999999999999996</v>
      </c>
      <c r="N2718" t="s">
        <v>7022</v>
      </c>
      <c r="O2718" t="s">
        <v>11517</v>
      </c>
      <c r="P2718" t="s">
        <v>11518</v>
      </c>
      <c r="Q2718" t="s">
        <v>11519</v>
      </c>
      <c r="R2718" t="s">
        <v>11520</v>
      </c>
      <c r="T2718" t="s">
        <v>25</v>
      </c>
    </row>
    <row r="2719" spans="1:20" x14ac:dyDescent="0.25">
      <c r="A2719">
        <v>45.092571200000002</v>
      </c>
      <c r="B2719">
        <v>-77.786764899999994</v>
      </c>
      <c r="C2719" s="1" t="str">
        <f>HYPERLINK("http://geochem.nrcan.gc.ca/cdogs/content/kwd/kwd020016_e.htm", "Fluid (lake)")</f>
        <v>Fluid (lake)</v>
      </c>
      <c r="D2719" s="1" t="str">
        <f>HYPERLINK("http://geochem.nrcan.gc.ca/cdogs/content/kwd/kwd080007_e.htm", "Untreated Water")</f>
        <v>Untreated Water</v>
      </c>
      <c r="E2719" s="1" t="str">
        <f>HYPERLINK("http://geochem.nrcan.gc.ca/cdogs/content/dgp/dgp00002_e.htm", "Total")</f>
        <v>Total</v>
      </c>
      <c r="F2719" s="1" t="str">
        <f>HYPERLINK("http://geochem.nrcan.gc.ca/cdogs/content/agp/agp01500_e.htm", "SO4 | NONE | IEC")</f>
        <v>SO4 | NONE | IEC</v>
      </c>
      <c r="G2719" s="1" t="str">
        <f>HYPERLINK("http://geochem.nrcan.gc.ca/cdogs/content/mth/mth01114_e.htm", "1114")</f>
        <v>1114</v>
      </c>
      <c r="H2719" s="1" t="str">
        <f>HYPERLINK("http://geochem.nrcan.gc.ca/cdogs/content/bdl/bdl210486_e.htm", "210486")</f>
        <v>210486</v>
      </c>
      <c r="I2719" s="1" t="str">
        <f>HYPERLINK("http://geochem.nrcan.gc.ca/cdogs/content/prj/prj210100_e.htm", "210100")</f>
        <v>210100</v>
      </c>
      <c r="J2719" s="1" t="str">
        <f>HYPERLINK("http://geochem.nrcan.gc.ca/cdogs/content/svy/svy210159_e.htm", "210159")</f>
        <v>210159</v>
      </c>
      <c r="L2719" t="s">
        <v>296</v>
      </c>
      <c r="M2719">
        <v>10.1</v>
      </c>
      <c r="N2719" t="s">
        <v>296</v>
      </c>
      <c r="O2719" t="s">
        <v>11521</v>
      </c>
      <c r="P2719" t="s">
        <v>11522</v>
      </c>
      <c r="Q2719" t="s">
        <v>11523</v>
      </c>
      <c r="R2719" t="s">
        <v>11524</v>
      </c>
      <c r="T2719" t="s">
        <v>25</v>
      </c>
    </row>
    <row r="2720" spans="1:20" x14ac:dyDescent="0.25">
      <c r="A2720">
        <v>45.095514299999998</v>
      </c>
      <c r="B2720">
        <v>-77.823777300000003</v>
      </c>
      <c r="C2720" s="1" t="str">
        <f>HYPERLINK("http://geochem.nrcan.gc.ca/cdogs/content/kwd/kwd020016_e.htm", "Fluid (lake)")</f>
        <v>Fluid (lake)</v>
      </c>
      <c r="D2720" s="1" t="str">
        <f>HYPERLINK("http://geochem.nrcan.gc.ca/cdogs/content/kwd/kwd080007_e.htm", "Untreated Water")</f>
        <v>Untreated Water</v>
      </c>
      <c r="E2720" s="1" t="str">
        <f>HYPERLINK("http://geochem.nrcan.gc.ca/cdogs/content/dgp/dgp00002_e.htm", "Total")</f>
        <v>Total</v>
      </c>
      <c r="F2720" s="1" t="str">
        <f>HYPERLINK("http://geochem.nrcan.gc.ca/cdogs/content/agp/agp01500_e.htm", "SO4 | NONE | IEC")</f>
        <v>SO4 | NONE | IEC</v>
      </c>
      <c r="G2720" s="1" t="str">
        <f>HYPERLINK("http://geochem.nrcan.gc.ca/cdogs/content/mth/mth01114_e.htm", "1114")</f>
        <v>1114</v>
      </c>
      <c r="H2720" s="1" t="str">
        <f>HYPERLINK("http://geochem.nrcan.gc.ca/cdogs/content/bdl/bdl210486_e.htm", "210486")</f>
        <v>210486</v>
      </c>
      <c r="I2720" s="1" t="str">
        <f>HYPERLINK("http://geochem.nrcan.gc.ca/cdogs/content/prj/prj210100_e.htm", "210100")</f>
        <v>210100</v>
      </c>
      <c r="J2720" s="1" t="str">
        <f>HYPERLINK("http://geochem.nrcan.gc.ca/cdogs/content/svy/svy210159_e.htm", "210159")</f>
        <v>210159</v>
      </c>
      <c r="L2720" t="s">
        <v>1308</v>
      </c>
      <c r="M2720">
        <v>11.5</v>
      </c>
      <c r="N2720" t="s">
        <v>1308</v>
      </c>
      <c r="O2720" t="s">
        <v>11525</v>
      </c>
      <c r="P2720" t="s">
        <v>11526</v>
      </c>
      <c r="Q2720" t="s">
        <v>11527</v>
      </c>
      <c r="R2720" t="s">
        <v>11528</v>
      </c>
      <c r="T2720" t="s">
        <v>25</v>
      </c>
    </row>
    <row r="2721" spans="1:20" x14ac:dyDescent="0.25">
      <c r="A2721">
        <v>45.076774899999997</v>
      </c>
      <c r="B2721">
        <v>-77.8284053</v>
      </c>
      <c r="C2721" s="1" t="str">
        <f>HYPERLINK("http://geochem.nrcan.gc.ca/cdogs/content/kwd/kwd020016_e.htm", "Fluid (lake)")</f>
        <v>Fluid (lake)</v>
      </c>
      <c r="D2721" s="1" t="str">
        <f>HYPERLINK("http://geochem.nrcan.gc.ca/cdogs/content/kwd/kwd080007_e.htm", "Untreated Water")</f>
        <v>Untreated Water</v>
      </c>
      <c r="E2721" s="1" t="str">
        <f>HYPERLINK("http://geochem.nrcan.gc.ca/cdogs/content/dgp/dgp00002_e.htm", "Total")</f>
        <v>Total</v>
      </c>
      <c r="F2721" s="1" t="str">
        <f>HYPERLINK("http://geochem.nrcan.gc.ca/cdogs/content/agp/agp01500_e.htm", "SO4 | NONE | IEC")</f>
        <v>SO4 | NONE | IEC</v>
      </c>
      <c r="G2721" s="1" t="str">
        <f>HYPERLINK("http://geochem.nrcan.gc.ca/cdogs/content/mth/mth01114_e.htm", "1114")</f>
        <v>1114</v>
      </c>
      <c r="H2721" s="1" t="str">
        <f>HYPERLINK("http://geochem.nrcan.gc.ca/cdogs/content/bdl/bdl210486_e.htm", "210486")</f>
        <v>210486</v>
      </c>
      <c r="I2721" s="1" t="str">
        <f>HYPERLINK("http://geochem.nrcan.gc.ca/cdogs/content/prj/prj210100_e.htm", "210100")</f>
        <v>210100</v>
      </c>
      <c r="J2721" s="1" t="str">
        <f>HYPERLINK("http://geochem.nrcan.gc.ca/cdogs/content/svy/svy210159_e.htm", "210159")</f>
        <v>210159</v>
      </c>
      <c r="L2721" t="s">
        <v>2559</v>
      </c>
      <c r="M2721">
        <v>8.4</v>
      </c>
      <c r="N2721" t="s">
        <v>2559</v>
      </c>
      <c r="O2721" t="s">
        <v>11529</v>
      </c>
      <c r="P2721" t="s">
        <v>11530</v>
      </c>
      <c r="Q2721" t="s">
        <v>11531</v>
      </c>
      <c r="R2721" t="s">
        <v>11532</v>
      </c>
      <c r="T2721" t="s">
        <v>25</v>
      </c>
    </row>
    <row r="2722" spans="1:20" x14ac:dyDescent="0.25">
      <c r="C2722" t="s">
        <v>4746</v>
      </c>
      <c r="D2722" t="s">
        <v>4747</v>
      </c>
      <c r="E2722" s="1" t="str">
        <f>HYPERLINK("http://geochem.nrcan.gc.ca/cdogs/content/dgp/dgp00002_e.htm", "Total")</f>
        <v>Total</v>
      </c>
      <c r="F2722" s="1" t="str">
        <f>HYPERLINK("http://geochem.nrcan.gc.ca/cdogs/content/agp/agp01500_e.htm", "SO4 | NONE | IEC")</f>
        <v>SO4 | NONE | IEC</v>
      </c>
      <c r="G2722" s="1" t="str">
        <f>HYPERLINK("http://geochem.nrcan.gc.ca/cdogs/content/mth/mth01114_e.htm", "1114")</f>
        <v>1114</v>
      </c>
      <c r="H2722" s="1" t="str">
        <f>HYPERLINK("http://geochem.nrcan.gc.ca/cdogs/content/bdl/bdl210486_e.htm", "210486")</f>
        <v>210486</v>
      </c>
      <c r="L2722" t="s">
        <v>547</v>
      </c>
      <c r="M2722">
        <v>8.6</v>
      </c>
      <c r="N2722">
        <v>8.6</v>
      </c>
      <c r="Q2722" t="s">
        <v>11533</v>
      </c>
      <c r="R2722" t="s">
        <v>11534</v>
      </c>
      <c r="T2722">
        <v>0</v>
      </c>
    </row>
    <row r="2723" spans="1:20" x14ac:dyDescent="0.25">
      <c r="A2723">
        <v>45.015288699999999</v>
      </c>
      <c r="B2723">
        <v>-76.909693700000005</v>
      </c>
      <c r="C2723" s="1" t="str">
        <f>HYPERLINK("http://geochem.nrcan.gc.ca/cdogs/content/kwd/kwd020016_e.htm", "Fluid (lake)")</f>
        <v>Fluid (lake)</v>
      </c>
      <c r="D2723" s="1" t="str">
        <f>HYPERLINK("http://geochem.nrcan.gc.ca/cdogs/content/kwd/kwd080007_e.htm", "Untreated Water")</f>
        <v>Untreated Water</v>
      </c>
      <c r="E2723" s="1" t="str">
        <f>HYPERLINK("http://geochem.nrcan.gc.ca/cdogs/content/dgp/dgp00002_e.htm", "Total")</f>
        <v>Total</v>
      </c>
      <c r="F2723" s="1" t="str">
        <f>HYPERLINK("http://geochem.nrcan.gc.ca/cdogs/content/agp/agp01500_e.htm", "SO4 | NONE | IEC")</f>
        <v>SO4 | NONE | IEC</v>
      </c>
      <c r="G2723" s="1" t="str">
        <f>HYPERLINK("http://geochem.nrcan.gc.ca/cdogs/content/mth/mth01114_e.htm", "1114")</f>
        <v>1114</v>
      </c>
      <c r="H2723" s="1" t="str">
        <f>HYPERLINK("http://geochem.nrcan.gc.ca/cdogs/content/bdl/bdl210486_e.htm", "210486")</f>
        <v>210486</v>
      </c>
      <c r="I2723" s="1" t="str">
        <f>HYPERLINK("http://geochem.nrcan.gc.ca/cdogs/content/prj/prj210100_e.htm", "210100")</f>
        <v>210100</v>
      </c>
      <c r="J2723" s="1" t="str">
        <f>HYPERLINK("http://geochem.nrcan.gc.ca/cdogs/content/svy/svy210159_e.htm", "210159")</f>
        <v>210159</v>
      </c>
      <c r="L2723" t="s">
        <v>791</v>
      </c>
      <c r="M2723">
        <v>9.1</v>
      </c>
      <c r="N2723" t="s">
        <v>791</v>
      </c>
      <c r="O2723" t="s">
        <v>11535</v>
      </c>
      <c r="P2723" t="s">
        <v>11536</v>
      </c>
      <c r="Q2723" t="s">
        <v>11537</v>
      </c>
      <c r="R2723" t="s">
        <v>11538</v>
      </c>
      <c r="T2723" t="s">
        <v>25</v>
      </c>
    </row>
    <row r="2724" spans="1:20" x14ac:dyDescent="0.25">
      <c r="A2724">
        <v>45.051509099999997</v>
      </c>
      <c r="B2724">
        <v>-76.896930400000002</v>
      </c>
      <c r="C2724" s="1" t="str">
        <f>HYPERLINK("http://geochem.nrcan.gc.ca/cdogs/content/kwd/kwd020016_e.htm", "Fluid (lake)")</f>
        <v>Fluid (lake)</v>
      </c>
      <c r="D2724" s="1" t="str">
        <f>HYPERLINK("http://geochem.nrcan.gc.ca/cdogs/content/kwd/kwd080007_e.htm", "Untreated Water")</f>
        <v>Untreated Water</v>
      </c>
      <c r="E2724" s="1" t="str">
        <f>HYPERLINK("http://geochem.nrcan.gc.ca/cdogs/content/dgp/dgp00002_e.htm", "Total")</f>
        <v>Total</v>
      </c>
      <c r="F2724" s="1" t="str">
        <f>HYPERLINK("http://geochem.nrcan.gc.ca/cdogs/content/agp/agp01500_e.htm", "SO4 | NONE | IEC")</f>
        <v>SO4 | NONE | IEC</v>
      </c>
      <c r="G2724" s="1" t="str">
        <f>HYPERLINK("http://geochem.nrcan.gc.ca/cdogs/content/mth/mth01114_e.htm", "1114")</f>
        <v>1114</v>
      </c>
      <c r="H2724" s="1" t="str">
        <f>HYPERLINK("http://geochem.nrcan.gc.ca/cdogs/content/bdl/bdl210486_e.htm", "210486")</f>
        <v>210486</v>
      </c>
      <c r="I2724" s="1" t="str">
        <f>HYPERLINK("http://geochem.nrcan.gc.ca/cdogs/content/prj/prj210100_e.htm", "210100")</f>
        <v>210100</v>
      </c>
      <c r="J2724" s="1" t="str">
        <f>HYPERLINK("http://geochem.nrcan.gc.ca/cdogs/content/svy/svy210159_e.htm", "210159")</f>
        <v>210159</v>
      </c>
      <c r="L2724" t="s">
        <v>271</v>
      </c>
      <c r="M2724">
        <v>6.2</v>
      </c>
      <c r="N2724" t="s">
        <v>271</v>
      </c>
      <c r="O2724" t="s">
        <v>11539</v>
      </c>
      <c r="P2724" t="s">
        <v>11540</v>
      </c>
      <c r="Q2724" t="s">
        <v>11541</v>
      </c>
      <c r="R2724" t="s">
        <v>11542</v>
      </c>
      <c r="T2724" t="s">
        <v>25</v>
      </c>
    </row>
    <row r="2725" spans="1:20" x14ac:dyDescent="0.25">
      <c r="A2725">
        <v>45.0628077</v>
      </c>
      <c r="B2725">
        <v>-76.866819599999999</v>
      </c>
      <c r="C2725" s="1" t="str">
        <f>HYPERLINK("http://geochem.nrcan.gc.ca/cdogs/content/kwd/kwd020016_e.htm", "Fluid (lake)")</f>
        <v>Fluid (lake)</v>
      </c>
      <c r="D2725" s="1" t="str">
        <f>HYPERLINK("http://geochem.nrcan.gc.ca/cdogs/content/kwd/kwd080007_e.htm", "Untreated Water")</f>
        <v>Untreated Water</v>
      </c>
      <c r="E2725" s="1" t="str">
        <f>HYPERLINK("http://geochem.nrcan.gc.ca/cdogs/content/dgp/dgp00002_e.htm", "Total")</f>
        <v>Total</v>
      </c>
      <c r="F2725" s="1" t="str">
        <f>HYPERLINK("http://geochem.nrcan.gc.ca/cdogs/content/agp/agp01500_e.htm", "SO4 | NONE | IEC")</f>
        <v>SO4 | NONE | IEC</v>
      </c>
      <c r="G2725" s="1" t="str">
        <f>HYPERLINK("http://geochem.nrcan.gc.ca/cdogs/content/mth/mth01114_e.htm", "1114")</f>
        <v>1114</v>
      </c>
      <c r="H2725" s="1" t="str">
        <f>HYPERLINK("http://geochem.nrcan.gc.ca/cdogs/content/bdl/bdl210486_e.htm", "210486")</f>
        <v>210486</v>
      </c>
      <c r="I2725" s="1" t="str">
        <f>HYPERLINK("http://geochem.nrcan.gc.ca/cdogs/content/prj/prj210100_e.htm", "210100")</f>
        <v>210100</v>
      </c>
      <c r="J2725" s="1" t="str">
        <f>HYPERLINK("http://geochem.nrcan.gc.ca/cdogs/content/svy/svy210159_e.htm", "210159")</f>
        <v>210159</v>
      </c>
      <c r="L2725" t="s">
        <v>613</v>
      </c>
      <c r="M2725">
        <v>10.4</v>
      </c>
      <c r="N2725" t="s">
        <v>613</v>
      </c>
      <c r="O2725" t="s">
        <v>11543</v>
      </c>
      <c r="P2725" t="s">
        <v>11544</v>
      </c>
      <c r="Q2725" t="s">
        <v>11545</v>
      </c>
      <c r="R2725" t="s">
        <v>11546</v>
      </c>
      <c r="T2725" t="s">
        <v>25</v>
      </c>
    </row>
    <row r="2726" spans="1:20" x14ac:dyDescent="0.25">
      <c r="A2726">
        <v>45.1083286</v>
      </c>
      <c r="B2726">
        <v>-76.835252999999994</v>
      </c>
      <c r="C2726" s="1" t="str">
        <f>HYPERLINK("http://geochem.nrcan.gc.ca/cdogs/content/kwd/kwd020016_e.htm", "Fluid (lake)")</f>
        <v>Fluid (lake)</v>
      </c>
      <c r="D2726" s="1" t="str">
        <f>HYPERLINK("http://geochem.nrcan.gc.ca/cdogs/content/kwd/kwd080007_e.htm", "Untreated Water")</f>
        <v>Untreated Water</v>
      </c>
      <c r="E2726" s="1" t="str">
        <f>HYPERLINK("http://geochem.nrcan.gc.ca/cdogs/content/dgp/dgp00002_e.htm", "Total")</f>
        <v>Total</v>
      </c>
      <c r="F2726" s="1" t="str">
        <f>HYPERLINK("http://geochem.nrcan.gc.ca/cdogs/content/agp/agp01500_e.htm", "SO4 | NONE | IEC")</f>
        <v>SO4 | NONE | IEC</v>
      </c>
      <c r="G2726" s="1" t="str">
        <f>HYPERLINK("http://geochem.nrcan.gc.ca/cdogs/content/mth/mth01114_e.htm", "1114")</f>
        <v>1114</v>
      </c>
      <c r="H2726" s="1" t="str">
        <f>HYPERLINK("http://geochem.nrcan.gc.ca/cdogs/content/bdl/bdl210486_e.htm", "210486")</f>
        <v>210486</v>
      </c>
      <c r="I2726" s="1" t="str">
        <f>HYPERLINK("http://geochem.nrcan.gc.ca/cdogs/content/prj/prj210100_e.htm", "210100")</f>
        <v>210100</v>
      </c>
      <c r="J2726" s="1" t="str">
        <f>HYPERLINK("http://geochem.nrcan.gc.ca/cdogs/content/svy/svy210159_e.htm", "210159")</f>
        <v>210159</v>
      </c>
      <c r="L2726" t="s">
        <v>2559</v>
      </c>
      <c r="M2726">
        <v>8.4</v>
      </c>
      <c r="N2726" t="s">
        <v>2559</v>
      </c>
      <c r="O2726" t="s">
        <v>11547</v>
      </c>
      <c r="P2726" t="s">
        <v>11548</v>
      </c>
      <c r="Q2726" t="s">
        <v>11549</v>
      </c>
      <c r="R2726" t="s">
        <v>11550</v>
      </c>
      <c r="T2726" t="s">
        <v>25</v>
      </c>
    </row>
    <row r="2727" spans="1:20" x14ac:dyDescent="0.25">
      <c r="A2727">
        <v>45.1083286</v>
      </c>
      <c r="B2727">
        <v>-76.835252999999994</v>
      </c>
      <c r="C2727" s="1" t="str">
        <f>HYPERLINK("http://geochem.nrcan.gc.ca/cdogs/content/kwd/kwd020016_e.htm", "Fluid (lake)")</f>
        <v>Fluid (lake)</v>
      </c>
      <c r="D2727" s="1" t="str">
        <f>HYPERLINK("http://geochem.nrcan.gc.ca/cdogs/content/kwd/kwd080007_e.htm", "Untreated Water")</f>
        <v>Untreated Water</v>
      </c>
      <c r="E2727" s="1" t="str">
        <f>HYPERLINK("http://geochem.nrcan.gc.ca/cdogs/content/dgp/dgp00002_e.htm", "Total")</f>
        <v>Total</v>
      </c>
      <c r="F2727" s="1" t="str">
        <f>HYPERLINK("http://geochem.nrcan.gc.ca/cdogs/content/agp/agp01500_e.htm", "SO4 | NONE | IEC")</f>
        <v>SO4 | NONE | IEC</v>
      </c>
      <c r="G2727" s="1" t="str">
        <f>HYPERLINK("http://geochem.nrcan.gc.ca/cdogs/content/mth/mth01114_e.htm", "1114")</f>
        <v>1114</v>
      </c>
      <c r="H2727" s="1" t="str">
        <f>HYPERLINK("http://geochem.nrcan.gc.ca/cdogs/content/bdl/bdl210486_e.htm", "210486")</f>
        <v>210486</v>
      </c>
      <c r="I2727" s="1" t="str">
        <f>HYPERLINK("http://geochem.nrcan.gc.ca/cdogs/content/prj/prj210100_e.htm", "210100")</f>
        <v>210100</v>
      </c>
      <c r="J2727" s="1" t="str">
        <f>HYPERLINK("http://geochem.nrcan.gc.ca/cdogs/content/svy/svy210159_e.htm", "210159")</f>
        <v>210159</v>
      </c>
      <c r="L2727" t="s">
        <v>2458</v>
      </c>
      <c r="M2727">
        <v>8.3000000000000007</v>
      </c>
      <c r="N2727" t="s">
        <v>2458</v>
      </c>
      <c r="O2727" t="s">
        <v>11547</v>
      </c>
      <c r="P2727" t="s">
        <v>11551</v>
      </c>
      <c r="Q2727" t="s">
        <v>11552</v>
      </c>
      <c r="R2727" t="s">
        <v>11553</v>
      </c>
      <c r="T2727" t="s">
        <v>25</v>
      </c>
    </row>
    <row r="2728" spans="1:20" x14ac:dyDescent="0.25">
      <c r="A2728">
        <v>45.096178399999999</v>
      </c>
      <c r="B2728">
        <v>-76.806902399999998</v>
      </c>
      <c r="C2728" s="1" t="str">
        <f>HYPERLINK("http://geochem.nrcan.gc.ca/cdogs/content/kwd/kwd020016_e.htm", "Fluid (lake)")</f>
        <v>Fluid (lake)</v>
      </c>
      <c r="D2728" s="1" t="str">
        <f>HYPERLINK("http://geochem.nrcan.gc.ca/cdogs/content/kwd/kwd080007_e.htm", "Untreated Water")</f>
        <v>Untreated Water</v>
      </c>
      <c r="E2728" s="1" t="str">
        <f>HYPERLINK("http://geochem.nrcan.gc.ca/cdogs/content/dgp/dgp00002_e.htm", "Total")</f>
        <v>Total</v>
      </c>
      <c r="F2728" s="1" t="str">
        <f>HYPERLINK("http://geochem.nrcan.gc.ca/cdogs/content/agp/agp01500_e.htm", "SO4 | NONE | IEC")</f>
        <v>SO4 | NONE | IEC</v>
      </c>
      <c r="G2728" s="1" t="str">
        <f>HYPERLINK("http://geochem.nrcan.gc.ca/cdogs/content/mth/mth01114_e.htm", "1114")</f>
        <v>1114</v>
      </c>
      <c r="H2728" s="1" t="str">
        <f>HYPERLINK("http://geochem.nrcan.gc.ca/cdogs/content/bdl/bdl210486_e.htm", "210486")</f>
        <v>210486</v>
      </c>
      <c r="I2728" s="1" t="str">
        <f>HYPERLINK("http://geochem.nrcan.gc.ca/cdogs/content/prj/prj210100_e.htm", "210100")</f>
        <v>210100</v>
      </c>
      <c r="J2728" s="1" t="str">
        <f>HYPERLINK("http://geochem.nrcan.gc.ca/cdogs/content/svy/svy210159_e.htm", "210159")</f>
        <v>210159</v>
      </c>
      <c r="L2728" t="s">
        <v>791</v>
      </c>
      <c r="M2728">
        <v>9.1</v>
      </c>
      <c r="N2728" t="s">
        <v>791</v>
      </c>
      <c r="O2728" t="s">
        <v>11554</v>
      </c>
      <c r="P2728" t="s">
        <v>11555</v>
      </c>
      <c r="Q2728" t="s">
        <v>11556</v>
      </c>
      <c r="R2728" t="s">
        <v>11557</v>
      </c>
      <c r="T2728" t="s">
        <v>25</v>
      </c>
    </row>
    <row r="2729" spans="1:20" x14ac:dyDescent="0.25">
      <c r="A2729">
        <v>45.128848900000001</v>
      </c>
      <c r="B2729">
        <v>-76.790131700000003</v>
      </c>
      <c r="C2729" s="1" t="str">
        <f>HYPERLINK("http://geochem.nrcan.gc.ca/cdogs/content/kwd/kwd020016_e.htm", "Fluid (lake)")</f>
        <v>Fluid (lake)</v>
      </c>
      <c r="D2729" s="1" t="str">
        <f>HYPERLINK("http://geochem.nrcan.gc.ca/cdogs/content/kwd/kwd080007_e.htm", "Untreated Water")</f>
        <v>Untreated Water</v>
      </c>
      <c r="E2729" s="1" t="str">
        <f>HYPERLINK("http://geochem.nrcan.gc.ca/cdogs/content/dgp/dgp00002_e.htm", "Total")</f>
        <v>Total</v>
      </c>
      <c r="F2729" s="1" t="str">
        <f>HYPERLINK("http://geochem.nrcan.gc.ca/cdogs/content/agp/agp01500_e.htm", "SO4 | NONE | IEC")</f>
        <v>SO4 | NONE | IEC</v>
      </c>
      <c r="G2729" s="1" t="str">
        <f>HYPERLINK("http://geochem.nrcan.gc.ca/cdogs/content/mth/mth01114_e.htm", "1114")</f>
        <v>1114</v>
      </c>
      <c r="H2729" s="1" t="str">
        <f>HYPERLINK("http://geochem.nrcan.gc.ca/cdogs/content/bdl/bdl210486_e.htm", "210486")</f>
        <v>210486</v>
      </c>
      <c r="I2729" s="1" t="str">
        <f>HYPERLINK("http://geochem.nrcan.gc.ca/cdogs/content/prj/prj210100_e.htm", "210100")</f>
        <v>210100</v>
      </c>
      <c r="J2729" s="1" t="str">
        <f>HYPERLINK("http://geochem.nrcan.gc.ca/cdogs/content/svy/svy210159_e.htm", "210159")</f>
        <v>210159</v>
      </c>
      <c r="L2729" t="s">
        <v>314</v>
      </c>
      <c r="M2729">
        <v>7.6</v>
      </c>
      <c r="N2729" t="s">
        <v>314</v>
      </c>
      <c r="O2729" t="s">
        <v>11558</v>
      </c>
      <c r="P2729" t="s">
        <v>11559</v>
      </c>
      <c r="Q2729" t="s">
        <v>11560</v>
      </c>
      <c r="R2729" t="s">
        <v>11561</v>
      </c>
      <c r="T2729" t="s">
        <v>25</v>
      </c>
    </row>
    <row r="2730" spans="1:20" x14ac:dyDescent="0.25">
      <c r="A2730">
        <v>45.158349399999999</v>
      </c>
      <c r="B2730">
        <v>-76.745252600000001</v>
      </c>
      <c r="C2730" s="1" t="str">
        <f>HYPERLINK("http://geochem.nrcan.gc.ca/cdogs/content/kwd/kwd020016_e.htm", "Fluid (lake)")</f>
        <v>Fluid (lake)</v>
      </c>
      <c r="D2730" s="1" t="str">
        <f>HYPERLINK("http://geochem.nrcan.gc.ca/cdogs/content/kwd/kwd080007_e.htm", "Untreated Water")</f>
        <v>Untreated Water</v>
      </c>
      <c r="E2730" s="1" t="str">
        <f>HYPERLINK("http://geochem.nrcan.gc.ca/cdogs/content/dgp/dgp00002_e.htm", "Total")</f>
        <v>Total</v>
      </c>
      <c r="F2730" s="1" t="str">
        <f>HYPERLINK("http://geochem.nrcan.gc.ca/cdogs/content/agp/agp01500_e.htm", "SO4 | NONE | IEC")</f>
        <v>SO4 | NONE | IEC</v>
      </c>
      <c r="G2730" s="1" t="str">
        <f>HYPERLINK("http://geochem.nrcan.gc.ca/cdogs/content/mth/mth01114_e.htm", "1114")</f>
        <v>1114</v>
      </c>
      <c r="H2730" s="1" t="str">
        <f>HYPERLINK("http://geochem.nrcan.gc.ca/cdogs/content/bdl/bdl210486_e.htm", "210486")</f>
        <v>210486</v>
      </c>
      <c r="I2730" s="1" t="str">
        <f>HYPERLINK("http://geochem.nrcan.gc.ca/cdogs/content/prj/prj210100_e.htm", "210100")</f>
        <v>210100</v>
      </c>
      <c r="J2730" s="1" t="str">
        <f>HYPERLINK("http://geochem.nrcan.gc.ca/cdogs/content/svy/svy210159_e.htm", "210159")</f>
        <v>210159</v>
      </c>
      <c r="L2730" t="s">
        <v>949</v>
      </c>
      <c r="M2730">
        <v>3.9</v>
      </c>
      <c r="N2730" t="s">
        <v>949</v>
      </c>
      <c r="O2730" t="s">
        <v>11562</v>
      </c>
      <c r="P2730" t="s">
        <v>11563</v>
      </c>
      <c r="Q2730" t="s">
        <v>11564</v>
      </c>
      <c r="R2730" t="s">
        <v>11565</v>
      </c>
      <c r="T2730" t="s">
        <v>25</v>
      </c>
    </row>
    <row r="2731" spans="1:20" x14ac:dyDescent="0.25">
      <c r="A2731">
        <v>45.171806699999998</v>
      </c>
      <c r="B2731">
        <v>-76.748209200000005</v>
      </c>
      <c r="C2731" s="1" t="str">
        <f>HYPERLINK("http://geochem.nrcan.gc.ca/cdogs/content/kwd/kwd020016_e.htm", "Fluid (lake)")</f>
        <v>Fluid (lake)</v>
      </c>
      <c r="D2731" s="1" t="str">
        <f>HYPERLINK("http://geochem.nrcan.gc.ca/cdogs/content/kwd/kwd080007_e.htm", "Untreated Water")</f>
        <v>Untreated Water</v>
      </c>
      <c r="E2731" s="1" t="str">
        <f>HYPERLINK("http://geochem.nrcan.gc.ca/cdogs/content/dgp/dgp00002_e.htm", "Total")</f>
        <v>Total</v>
      </c>
      <c r="F2731" s="1" t="str">
        <f>HYPERLINK("http://geochem.nrcan.gc.ca/cdogs/content/agp/agp01500_e.htm", "SO4 | NONE | IEC")</f>
        <v>SO4 | NONE | IEC</v>
      </c>
      <c r="G2731" s="1" t="str">
        <f>HYPERLINK("http://geochem.nrcan.gc.ca/cdogs/content/mth/mth01114_e.htm", "1114")</f>
        <v>1114</v>
      </c>
      <c r="H2731" s="1" t="str">
        <f>HYPERLINK("http://geochem.nrcan.gc.ca/cdogs/content/bdl/bdl210486_e.htm", "210486")</f>
        <v>210486</v>
      </c>
      <c r="I2731" s="1" t="str">
        <f>HYPERLINK("http://geochem.nrcan.gc.ca/cdogs/content/prj/prj210100_e.htm", "210100")</f>
        <v>210100</v>
      </c>
      <c r="J2731" s="1" t="str">
        <f>HYPERLINK("http://geochem.nrcan.gc.ca/cdogs/content/svy/svy210159_e.htm", "210159")</f>
        <v>210159</v>
      </c>
      <c r="L2731" t="s">
        <v>949</v>
      </c>
      <c r="M2731">
        <v>3.9</v>
      </c>
      <c r="N2731" t="s">
        <v>949</v>
      </c>
      <c r="O2731" t="s">
        <v>11566</v>
      </c>
      <c r="P2731" t="s">
        <v>11567</v>
      </c>
      <c r="Q2731" t="s">
        <v>11568</v>
      </c>
      <c r="R2731" t="s">
        <v>11569</v>
      </c>
      <c r="T2731" t="s">
        <v>25</v>
      </c>
    </row>
    <row r="2732" spans="1:20" x14ac:dyDescent="0.25">
      <c r="A2732">
        <v>45.1639385</v>
      </c>
      <c r="B2732">
        <v>-76.791231499999995</v>
      </c>
      <c r="C2732" s="1" t="str">
        <f>HYPERLINK("http://geochem.nrcan.gc.ca/cdogs/content/kwd/kwd020016_e.htm", "Fluid (lake)")</f>
        <v>Fluid (lake)</v>
      </c>
      <c r="D2732" s="1" t="str">
        <f>HYPERLINK("http://geochem.nrcan.gc.ca/cdogs/content/kwd/kwd080007_e.htm", "Untreated Water")</f>
        <v>Untreated Water</v>
      </c>
      <c r="E2732" s="1" t="str">
        <f>HYPERLINK("http://geochem.nrcan.gc.ca/cdogs/content/dgp/dgp00002_e.htm", "Total")</f>
        <v>Total</v>
      </c>
      <c r="F2732" s="1" t="str">
        <f>HYPERLINK("http://geochem.nrcan.gc.ca/cdogs/content/agp/agp01500_e.htm", "SO4 | NONE | IEC")</f>
        <v>SO4 | NONE | IEC</v>
      </c>
      <c r="G2732" s="1" t="str">
        <f>HYPERLINK("http://geochem.nrcan.gc.ca/cdogs/content/mth/mth01114_e.htm", "1114")</f>
        <v>1114</v>
      </c>
      <c r="H2732" s="1" t="str">
        <f>HYPERLINK("http://geochem.nrcan.gc.ca/cdogs/content/bdl/bdl210486_e.htm", "210486")</f>
        <v>210486</v>
      </c>
      <c r="I2732" s="1" t="str">
        <f>HYPERLINK("http://geochem.nrcan.gc.ca/cdogs/content/prj/prj210100_e.htm", "210100")</f>
        <v>210100</v>
      </c>
      <c r="J2732" s="1" t="str">
        <f>HYPERLINK("http://geochem.nrcan.gc.ca/cdogs/content/svy/svy210159_e.htm", "210159")</f>
        <v>210159</v>
      </c>
      <c r="L2732" t="s">
        <v>51</v>
      </c>
      <c r="M2732">
        <v>5.8</v>
      </c>
      <c r="N2732" t="s">
        <v>51</v>
      </c>
      <c r="O2732" t="s">
        <v>11570</v>
      </c>
      <c r="P2732" t="s">
        <v>11571</v>
      </c>
      <c r="Q2732" t="s">
        <v>11572</v>
      </c>
      <c r="R2732" t="s">
        <v>11573</v>
      </c>
      <c r="T2732" t="s">
        <v>25</v>
      </c>
    </row>
    <row r="2733" spans="1:20" x14ac:dyDescent="0.25">
      <c r="A2733">
        <v>45.189950899999999</v>
      </c>
      <c r="B2733">
        <v>-76.797139999999999</v>
      </c>
      <c r="C2733" s="1" t="str">
        <f>HYPERLINK("http://geochem.nrcan.gc.ca/cdogs/content/kwd/kwd020016_e.htm", "Fluid (lake)")</f>
        <v>Fluid (lake)</v>
      </c>
      <c r="D2733" s="1" t="str">
        <f>HYPERLINK("http://geochem.nrcan.gc.ca/cdogs/content/kwd/kwd080007_e.htm", "Untreated Water")</f>
        <v>Untreated Water</v>
      </c>
      <c r="E2733" s="1" t="str">
        <f>HYPERLINK("http://geochem.nrcan.gc.ca/cdogs/content/dgp/dgp00002_e.htm", "Total")</f>
        <v>Total</v>
      </c>
      <c r="F2733" s="1" t="str">
        <f>HYPERLINK("http://geochem.nrcan.gc.ca/cdogs/content/agp/agp01500_e.htm", "SO4 | NONE | IEC")</f>
        <v>SO4 | NONE | IEC</v>
      </c>
      <c r="G2733" s="1" t="str">
        <f>HYPERLINK("http://geochem.nrcan.gc.ca/cdogs/content/mth/mth01114_e.htm", "1114")</f>
        <v>1114</v>
      </c>
      <c r="H2733" s="1" t="str">
        <f>HYPERLINK("http://geochem.nrcan.gc.ca/cdogs/content/bdl/bdl210486_e.htm", "210486")</f>
        <v>210486</v>
      </c>
      <c r="I2733" s="1" t="str">
        <f>HYPERLINK("http://geochem.nrcan.gc.ca/cdogs/content/prj/prj210100_e.htm", "210100")</f>
        <v>210100</v>
      </c>
      <c r="J2733" s="1" t="str">
        <f>HYPERLINK("http://geochem.nrcan.gc.ca/cdogs/content/svy/svy210159_e.htm", "210159")</f>
        <v>210159</v>
      </c>
      <c r="L2733" t="s">
        <v>56</v>
      </c>
      <c r="M2733">
        <v>5.7</v>
      </c>
      <c r="N2733" t="s">
        <v>56</v>
      </c>
      <c r="O2733" t="s">
        <v>11574</v>
      </c>
      <c r="P2733" t="s">
        <v>11575</v>
      </c>
      <c r="Q2733" t="s">
        <v>11576</v>
      </c>
      <c r="R2733" t="s">
        <v>11577</v>
      </c>
      <c r="T2733" t="s">
        <v>25</v>
      </c>
    </row>
    <row r="2734" spans="1:20" x14ac:dyDescent="0.25">
      <c r="A2734">
        <v>45.225869699999997</v>
      </c>
      <c r="B2734">
        <v>-76.744771499999999</v>
      </c>
      <c r="C2734" s="1" t="str">
        <f>HYPERLINK("http://geochem.nrcan.gc.ca/cdogs/content/kwd/kwd020016_e.htm", "Fluid (lake)")</f>
        <v>Fluid (lake)</v>
      </c>
      <c r="D2734" s="1" t="str">
        <f>HYPERLINK("http://geochem.nrcan.gc.ca/cdogs/content/kwd/kwd080007_e.htm", "Untreated Water")</f>
        <v>Untreated Water</v>
      </c>
      <c r="E2734" s="1" t="str">
        <f>HYPERLINK("http://geochem.nrcan.gc.ca/cdogs/content/dgp/dgp00002_e.htm", "Total")</f>
        <v>Total</v>
      </c>
      <c r="F2734" s="1" t="str">
        <f>HYPERLINK("http://geochem.nrcan.gc.ca/cdogs/content/agp/agp01500_e.htm", "SO4 | NONE | IEC")</f>
        <v>SO4 | NONE | IEC</v>
      </c>
      <c r="G2734" s="1" t="str">
        <f>HYPERLINK("http://geochem.nrcan.gc.ca/cdogs/content/mth/mth01114_e.htm", "1114")</f>
        <v>1114</v>
      </c>
      <c r="H2734" s="1" t="str">
        <f>HYPERLINK("http://geochem.nrcan.gc.ca/cdogs/content/bdl/bdl210486_e.htm", "210486")</f>
        <v>210486</v>
      </c>
      <c r="I2734" s="1" t="str">
        <f>HYPERLINK("http://geochem.nrcan.gc.ca/cdogs/content/prj/prj210100_e.htm", "210100")</f>
        <v>210100</v>
      </c>
      <c r="J2734" s="1" t="str">
        <f>HYPERLINK("http://geochem.nrcan.gc.ca/cdogs/content/svy/svy210159_e.htm", "210159")</f>
        <v>210159</v>
      </c>
      <c r="L2734" t="s">
        <v>669</v>
      </c>
      <c r="M2734">
        <v>8.9</v>
      </c>
      <c r="N2734" t="s">
        <v>669</v>
      </c>
      <c r="O2734" t="s">
        <v>11578</v>
      </c>
      <c r="P2734" t="s">
        <v>11579</v>
      </c>
      <c r="Q2734" t="s">
        <v>11580</v>
      </c>
      <c r="R2734" t="s">
        <v>11581</v>
      </c>
      <c r="T2734" t="s">
        <v>25</v>
      </c>
    </row>
    <row r="2735" spans="1:20" x14ac:dyDescent="0.25">
      <c r="A2735">
        <v>45.261624599999998</v>
      </c>
      <c r="B2735">
        <v>-76.761161999999999</v>
      </c>
      <c r="C2735" s="1" t="str">
        <f>HYPERLINK("http://geochem.nrcan.gc.ca/cdogs/content/kwd/kwd020016_e.htm", "Fluid (lake)")</f>
        <v>Fluid (lake)</v>
      </c>
      <c r="D2735" s="1" t="str">
        <f>HYPERLINK("http://geochem.nrcan.gc.ca/cdogs/content/kwd/kwd080007_e.htm", "Untreated Water")</f>
        <v>Untreated Water</v>
      </c>
      <c r="E2735" s="1" t="str">
        <f>HYPERLINK("http://geochem.nrcan.gc.ca/cdogs/content/dgp/dgp00002_e.htm", "Total")</f>
        <v>Total</v>
      </c>
      <c r="F2735" s="1" t="str">
        <f>HYPERLINK("http://geochem.nrcan.gc.ca/cdogs/content/agp/agp01500_e.htm", "SO4 | NONE | IEC")</f>
        <v>SO4 | NONE | IEC</v>
      </c>
      <c r="G2735" s="1" t="str">
        <f>HYPERLINK("http://geochem.nrcan.gc.ca/cdogs/content/mth/mth01114_e.htm", "1114")</f>
        <v>1114</v>
      </c>
      <c r="H2735" s="1" t="str">
        <f>HYPERLINK("http://geochem.nrcan.gc.ca/cdogs/content/bdl/bdl210486_e.htm", "210486")</f>
        <v>210486</v>
      </c>
      <c r="I2735" s="1" t="str">
        <f>HYPERLINK("http://geochem.nrcan.gc.ca/cdogs/content/prj/prj210100_e.htm", "210100")</f>
        <v>210100</v>
      </c>
      <c r="J2735" s="1" t="str">
        <f>HYPERLINK("http://geochem.nrcan.gc.ca/cdogs/content/svy/svy210159_e.htm", "210159")</f>
        <v>210159</v>
      </c>
      <c r="L2735" t="s">
        <v>547</v>
      </c>
      <c r="M2735">
        <v>8.6</v>
      </c>
      <c r="N2735" t="s">
        <v>547</v>
      </c>
      <c r="O2735" t="s">
        <v>11582</v>
      </c>
      <c r="P2735" t="s">
        <v>11583</v>
      </c>
      <c r="Q2735" t="s">
        <v>11584</v>
      </c>
      <c r="R2735" t="s">
        <v>11585</v>
      </c>
      <c r="T2735" t="s">
        <v>25</v>
      </c>
    </row>
    <row r="2736" spans="1:20" x14ac:dyDescent="0.25">
      <c r="A2736">
        <v>45.2852526</v>
      </c>
      <c r="B2736">
        <v>-76.746591499999994</v>
      </c>
      <c r="C2736" s="1" t="str">
        <f>HYPERLINK("http://geochem.nrcan.gc.ca/cdogs/content/kwd/kwd020016_e.htm", "Fluid (lake)")</f>
        <v>Fluid (lake)</v>
      </c>
      <c r="D2736" s="1" t="str">
        <f>HYPERLINK("http://geochem.nrcan.gc.ca/cdogs/content/kwd/kwd080007_e.htm", "Untreated Water")</f>
        <v>Untreated Water</v>
      </c>
      <c r="E2736" s="1" t="str">
        <f>HYPERLINK("http://geochem.nrcan.gc.ca/cdogs/content/dgp/dgp00002_e.htm", "Total")</f>
        <v>Total</v>
      </c>
      <c r="F2736" s="1" t="str">
        <f>HYPERLINK("http://geochem.nrcan.gc.ca/cdogs/content/agp/agp01500_e.htm", "SO4 | NONE | IEC")</f>
        <v>SO4 | NONE | IEC</v>
      </c>
      <c r="G2736" s="1" t="str">
        <f>HYPERLINK("http://geochem.nrcan.gc.ca/cdogs/content/mth/mth01114_e.htm", "1114")</f>
        <v>1114</v>
      </c>
      <c r="H2736" s="1" t="str">
        <f>HYPERLINK("http://geochem.nrcan.gc.ca/cdogs/content/bdl/bdl210486_e.htm", "210486")</f>
        <v>210486</v>
      </c>
      <c r="I2736" s="1" t="str">
        <f>HYPERLINK("http://geochem.nrcan.gc.ca/cdogs/content/prj/prj210100_e.htm", "210100")</f>
        <v>210100</v>
      </c>
      <c r="J2736" s="1" t="str">
        <f>HYPERLINK("http://geochem.nrcan.gc.ca/cdogs/content/svy/svy210159_e.htm", "210159")</f>
        <v>210159</v>
      </c>
      <c r="L2736" t="s">
        <v>26</v>
      </c>
      <c r="M2736">
        <v>9.1999999999999993</v>
      </c>
      <c r="N2736" t="s">
        <v>26</v>
      </c>
      <c r="O2736" t="s">
        <v>11586</v>
      </c>
      <c r="P2736" t="s">
        <v>11587</v>
      </c>
      <c r="Q2736" t="s">
        <v>11588</v>
      </c>
      <c r="R2736" t="s">
        <v>11589</v>
      </c>
      <c r="T2736" t="s">
        <v>25</v>
      </c>
    </row>
    <row r="2737" spans="1:20" x14ac:dyDescent="0.25">
      <c r="A2737">
        <v>45.282978900000003</v>
      </c>
      <c r="B2737">
        <v>-76.718469600000006</v>
      </c>
      <c r="C2737" s="1" t="str">
        <f>HYPERLINK("http://geochem.nrcan.gc.ca/cdogs/content/kwd/kwd020016_e.htm", "Fluid (lake)")</f>
        <v>Fluid (lake)</v>
      </c>
      <c r="D2737" s="1" t="str">
        <f>HYPERLINK("http://geochem.nrcan.gc.ca/cdogs/content/kwd/kwd080007_e.htm", "Untreated Water")</f>
        <v>Untreated Water</v>
      </c>
      <c r="E2737" s="1" t="str">
        <f>HYPERLINK("http://geochem.nrcan.gc.ca/cdogs/content/dgp/dgp00002_e.htm", "Total")</f>
        <v>Total</v>
      </c>
      <c r="F2737" s="1" t="str">
        <f>HYPERLINK("http://geochem.nrcan.gc.ca/cdogs/content/agp/agp01500_e.htm", "SO4 | NONE | IEC")</f>
        <v>SO4 | NONE | IEC</v>
      </c>
      <c r="G2737" s="1" t="str">
        <f>HYPERLINK("http://geochem.nrcan.gc.ca/cdogs/content/mth/mth01114_e.htm", "1114")</f>
        <v>1114</v>
      </c>
      <c r="H2737" s="1" t="str">
        <f>HYPERLINK("http://geochem.nrcan.gc.ca/cdogs/content/bdl/bdl210486_e.htm", "210486")</f>
        <v>210486</v>
      </c>
      <c r="I2737" s="1" t="str">
        <f>HYPERLINK("http://geochem.nrcan.gc.ca/cdogs/content/prj/prj210100_e.htm", "210100")</f>
        <v>210100</v>
      </c>
      <c r="J2737" s="1" t="str">
        <f>HYPERLINK("http://geochem.nrcan.gc.ca/cdogs/content/svy/svy210159_e.htm", "210159")</f>
        <v>210159</v>
      </c>
      <c r="L2737" t="s">
        <v>791</v>
      </c>
      <c r="M2737">
        <v>9.1</v>
      </c>
      <c r="N2737" t="s">
        <v>791</v>
      </c>
      <c r="O2737" t="s">
        <v>11590</v>
      </c>
      <c r="P2737" t="s">
        <v>11591</v>
      </c>
      <c r="Q2737" t="s">
        <v>11592</v>
      </c>
      <c r="R2737" t="s">
        <v>11593</v>
      </c>
      <c r="T2737" t="s">
        <v>25</v>
      </c>
    </row>
    <row r="2738" spans="1:20" x14ac:dyDescent="0.25">
      <c r="C2738" t="s">
        <v>4746</v>
      </c>
      <c r="D2738" t="s">
        <v>4747</v>
      </c>
      <c r="E2738" s="1" t="str">
        <f>HYPERLINK("http://geochem.nrcan.gc.ca/cdogs/content/dgp/dgp00002_e.htm", "Total")</f>
        <v>Total</v>
      </c>
      <c r="F2738" s="1" t="str">
        <f>HYPERLINK("http://geochem.nrcan.gc.ca/cdogs/content/agp/agp01500_e.htm", "SO4 | NONE | IEC")</f>
        <v>SO4 | NONE | IEC</v>
      </c>
      <c r="G2738" s="1" t="str">
        <f>HYPERLINK("http://geochem.nrcan.gc.ca/cdogs/content/mth/mth01114_e.htm", "1114")</f>
        <v>1114</v>
      </c>
      <c r="H2738" s="1" t="str">
        <f>HYPERLINK("http://geochem.nrcan.gc.ca/cdogs/content/bdl/bdl210486_e.htm", "210486")</f>
        <v>210486</v>
      </c>
      <c r="L2738" t="s">
        <v>2246</v>
      </c>
      <c r="M2738">
        <v>8.5</v>
      </c>
      <c r="N2738">
        <v>8.5</v>
      </c>
      <c r="Q2738" t="s">
        <v>11594</v>
      </c>
      <c r="R2738" t="s">
        <v>11595</v>
      </c>
      <c r="T2738">
        <v>0</v>
      </c>
    </row>
    <row r="2739" spans="1:20" x14ac:dyDescent="0.25">
      <c r="A2739">
        <v>45.331255900000002</v>
      </c>
      <c r="B2739">
        <v>-76.7403482</v>
      </c>
      <c r="C2739" s="1" t="str">
        <f>HYPERLINK("http://geochem.nrcan.gc.ca/cdogs/content/kwd/kwd020016_e.htm", "Fluid (lake)")</f>
        <v>Fluid (lake)</v>
      </c>
      <c r="D2739" s="1" t="str">
        <f>HYPERLINK("http://geochem.nrcan.gc.ca/cdogs/content/kwd/kwd080007_e.htm", "Untreated Water")</f>
        <v>Untreated Water</v>
      </c>
      <c r="E2739" s="1" t="str">
        <f>HYPERLINK("http://geochem.nrcan.gc.ca/cdogs/content/dgp/dgp00002_e.htm", "Total")</f>
        <v>Total</v>
      </c>
      <c r="F2739" s="1" t="str">
        <f>HYPERLINK("http://geochem.nrcan.gc.ca/cdogs/content/agp/agp01500_e.htm", "SO4 | NONE | IEC")</f>
        <v>SO4 | NONE | IEC</v>
      </c>
      <c r="G2739" s="1" t="str">
        <f>HYPERLINK("http://geochem.nrcan.gc.ca/cdogs/content/mth/mth01114_e.htm", "1114")</f>
        <v>1114</v>
      </c>
      <c r="H2739" s="1" t="str">
        <f>HYPERLINK("http://geochem.nrcan.gc.ca/cdogs/content/bdl/bdl210486_e.htm", "210486")</f>
        <v>210486</v>
      </c>
      <c r="I2739" s="1" t="str">
        <f>HYPERLINK("http://geochem.nrcan.gc.ca/cdogs/content/prj/prj210100_e.htm", "210100")</f>
        <v>210100</v>
      </c>
      <c r="J2739" s="1" t="str">
        <f>HYPERLINK("http://geochem.nrcan.gc.ca/cdogs/content/svy/svy210159_e.htm", "210159")</f>
        <v>210159</v>
      </c>
      <c r="L2739" t="s">
        <v>2458</v>
      </c>
      <c r="M2739">
        <v>8.3000000000000007</v>
      </c>
      <c r="N2739" t="s">
        <v>2458</v>
      </c>
      <c r="O2739" t="s">
        <v>11596</v>
      </c>
      <c r="P2739" t="s">
        <v>11597</v>
      </c>
      <c r="Q2739" t="s">
        <v>11598</v>
      </c>
      <c r="R2739" t="s">
        <v>11599</v>
      </c>
      <c r="T2739" t="s">
        <v>25</v>
      </c>
    </row>
    <row r="2740" spans="1:20" x14ac:dyDescent="0.25">
      <c r="A2740">
        <v>45.330279099999998</v>
      </c>
      <c r="B2740">
        <v>-76.685443500000005</v>
      </c>
      <c r="C2740" s="1" t="str">
        <f>HYPERLINK("http://geochem.nrcan.gc.ca/cdogs/content/kwd/kwd020016_e.htm", "Fluid (lake)")</f>
        <v>Fluid (lake)</v>
      </c>
      <c r="D2740" s="1" t="str">
        <f>HYPERLINK("http://geochem.nrcan.gc.ca/cdogs/content/kwd/kwd080007_e.htm", "Untreated Water")</f>
        <v>Untreated Water</v>
      </c>
      <c r="E2740" s="1" t="str">
        <f>HYPERLINK("http://geochem.nrcan.gc.ca/cdogs/content/dgp/dgp00002_e.htm", "Total")</f>
        <v>Total</v>
      </c>
      <c r="F2740" s="1" t="str">
        <f>HYPERLINK("http://geochem.nrcan.gc.ca/cdogs/content/agp/agp01500_e.htm", "SO4 | NONE | IEC")</f>
        <v>SO4 | NONE | IEC</v>
      </c>
      <c r="G2740" s="1" t="str">
        <f>HYPERLINK("http://geochem.nrcan.gc.ca/cdogs/content/mth/mth01114_e.htm", "1114")</f>
        <v>1114</v>
      </c>
      <c r="H2740" s="1" t="str">
        <f>HYPERLINK("http://geochem.nrcan.gc.ca/cdogs/content/bdl/bdl210486_e.htm", "210486")</f>
        <v>210486</v>
      </c>
      <c r="I2740" s="1" t="str">
        <f>HYPERLINK("http://geochem.nrcan.gc.ca/cdogs/content/prj/prj210100_e.htm", "210100")</f>
        <v>210100</v>
      </c>
      <c r="J2740" s="1" t="str">
        <f>HYPERLINK("http://geochem.nrcan.gc.ca/cdogs/content/svy/svy210159_e.htm", "210159")</f>
        <v>210159</v>
      </c>
      <c r="L2740" t="s">
        <v>936</v>
      </c>
      <c r="M2740">
        <v>14.9</v>
      </c>
      <c r="N2740" t="s">
        <v>936</v>
      </c>
      <c r="O2740" t="s">
        <v>11600</v>
      </c>
      <c r="P2740" t="s">
        <v>11601</v>
      </c>
      <c r="Q2740" t="s">
        <v>11602</v>
      </c>
      <c r="R2740" t="s">
        <v>11603</v>
      </c>
      <c r="T2740" t="s">
        <v>25</v>
      </c>
    </row>
    <row r="2741" spans="1:20" x14ac:dyDescent="0.25">
      <c r="A2741">
        <v>45.343453199999999</v>
      </c>
      <c r="B2741">
        <v>-76.707534199999998</v>
      </c>
      <c r="C2741" s="1" t="str">
        <f>HYPERLINK("http://geochem.nrcan.gc.ca/cdogs/content/kwd/kwd020016_e.htm", "Fluid (lake)")</f>
        <v>Fluid (lake)</v>
      </c>
      <c r="D2741" s="1" t="str">
        <f>HYPERLINK("http://geochem.nrcan.gc.ca/cdogs/content/kwd/kwd080007_e.htm", "Untreated Water")</f>
        <v>Untreated Water</v>
      </c>
      <c r="E2741" s="1" t="str">
        <f>HYPERLINK("http://geochem.nrcan.gc.ca/cdogs/content/dgp/dgp00002_e.htm", "Total")</f>
        <v>Total</v>
      </c>
      <c r="F2741" s="1" t="str">
        <f>HYPERLINK("http://geochem.nrcan.gc.ca/cdogs/content/agp/agp01500_e.htm", "SO4 | NONE | IEC")</f>
        <v>SO4 | NONE | IEC</v>
      </c>
      <c r="G2741" s="1" t="str">
        <f>HYPERLINK("http://geochem.nrcan.gc.ca/cdogs/content/mth/mth01114_e.htm", "1114")</f>
        <v>1114</v>
      </c>
      <c r="H2741" s="1" t="str">
        <f>HYPERLINK("http://geochem.nrcan.gc.ca/cdogs/content/bdl/bdl210486_e.htm", "210486")</f>
        <v>210486</v>
      </c>
      <c r="I2741" s="1" t="str">
        <f>HYPERLINK("http://geochem.nrcan.gc.ca/cdogs/content/prj/prj210100_e.htm", "210100")</f>
        <v>210100</v>
      </c>
      <c r="J2741" s="1" t="str">
        <f>HYPERLINK("http://geochem.nrcan.gc.ca/cdogs/content/svy/svy210159_e.htm", "210159")</f>
        <v>210159</v>
      </c>
      <c r="L2741" t="s">
        <v>2458</v>
      </c>
      <c r="M2741">
        <v>8.3000000000000007</v>
      </c>
      <c r="N2741" t="s">
        <v>2458</v>
      </c>
      <c r="O2741" t="s">
        <v>11604</v>
      </c>
      <c r="P2741" t="s">
        <v>11605</v>
      </c>
      <c r="Q2741" t="s">
        <v>11606</v>
      </c>
      <c r="R2741" t="s">
        <v>11607</v>
      </c>
      <c r="T2741" t="s">
        <v>25</v>
      </c>
    </row>
    <row r="2742" spans="1:20" x14ac:dyDescent="0.25">
      <c r="A2742">
        <v>45.367263199999996</v>
      </c>
      <c r="B2742">
        <v>-76.680157300000005</v>
      </c>
      <c r="C2742" s="1" t="str">
        <f>HYPERLINK("http://geochem.nrcan.gc.ca/cdogs/content/kwd/kwd020016_e.htm", "Fluid (lake)")</f>
        <v>Fluid (lake)</v>
      </c>
      <c r="D2742" s="1" t="str">
        <f>HYPERLINK("http://geochem.nrcan.gc.ca/cdogs/content/kwd/kwd080007_e.htm", "Untreated Water")</f>
        <v>Untreated Water</v>
      </c>
      <c r="E2742" s="1" t="str">
        <f>HYPERLINK("http://geochem.nrcan.gc.ca/cdogs/content/dgp/dgp00002_e.htm", "Total")</f>
        <v>Total</v>
      </c>
      <c r="F2742" s="1" t="str">
        <f>HYPERLINK("http://geochem.nrcan.gc.ca/cdogs/content/agp/agp01500_e.htm", "SO4 | NONE | IEC")</f>
        <v>SO4 | NONE | IEC</v>
      </c>
      <c r="G2742" s="1" t="str">
        <f>HYPERLINK("http://geochem.nrcan.gc.ca/cdogs/content/mth/mth01114_e.htm", "1114")</f>
        <v>1114</v>
      </c>
      <c r="H2742" s="1" t="str">
        <f>HYPERLINK("http://geochem.nrcan.gc.ca/cdogs/content/bdl/bdl210486_e.htm", "210486")</f>
        <v>210486</v>
      </c>
      <c r="I2742" s="1" t="str">
        <f>HYPERLINK("http://geochem.nrcan.gc.ca/cdogs/content/prj/prj210100_e.htm", "210100")</f>
        <v>210100</v>
      </c>
      <c r="J2742" s="1" t="str">
        <f>HYPERLINK("http://geochem.nrcan.gc.ca/cdogs/content/svy/svy210159_e.htm", "210159")</f>
        <v>210159</v>
      </c>
      <c r="L2742" t="s">
        <v>339</v>
      </c>
      <c r="M2742">
        <v>5.5</v>
      </c>
      <c r="N2742" t="s">
        <v>339</v>
      </c>
      <c r="O2742" t="s">
        <v>11608</v>
      </c>
      <c r="P2742" t="s">
        <v>11609</v>
      </c>
      <c r="Q2742" t="s">
        <v>11610</v>
      </c>
      <c r="R2742" t="s">
        <v>11611</v>
      </c>
      <c r="T2742" t="s">
        <v>25</v>
      </c>
    </row>
    <row r="2743" spans="1:20" x14ac:dyDescent="0.25">
      <c r="A2743">
        <v>45.392493799999997</v>
      </c>
      <c r="B2743">
        <v>-76.678350399999999</v>
      </c>
      <c r="C2743" s="1" t="str">
        <f>HYPERLINK("http://geochem.nrcan.gc.ca/cdogs/content/kwd/kwd020016_e.htm", "Fluid (lake)")</f>
        <v>Fluid (lake)</v>
      </c>
      <c r="D2743" s="1" t="str">
        <f>HYPERLINK("http://geochem.nrcan.gc.ca/cdogs/content/kwd/kwd080007_e.htm", "Untreated Water")</f>
        <v>Untreated Water</v>
      </c>
      <c r="E2743" s="1" t="str">
        <f>HYPERLINK("http://geochem.nrcan.gc.ca/cdogs/content/dgp/dgp00002_e.htm", "Total")</f>
        <v>Total</v>
      </c>
      <c r="F2743" s="1" t="str">
        <f>HYPERLINK("http://geochem.nrcan.gc.ca/cdogs/content/agp/agp01500_e.htm", "SO4 | NONE | IEC")</f>
        <v>SO4 | NONE | IEC</v>
      </c>
      <c r="G2743" s="1" t="str">
        <f>HYPERLINK("http://geochem.nrcan.gc.ca/cdogs/content/mth/mth01114_e.htm", "1114")</f>
        <v>1114</v>
      </c>
      <c r="H2743" s="1" t="str">
        <f>HYPERLINK("http://geochem.nrcan.gc.ca/cdogs/content/bdl/bdl210486_e.htm", "210486")</f>
        <v>210486</v>
      </c>
      <c r="I2743" s="1" t="str">
        <f>HYPERLINK("http://geochem.nrcan.gc.ca/cdogs/content/prj/prj210100_e.htm", "210100")</f>
        <v>210100</v>
      </c>
      <c r="J2743" s="1" t="str">
        <f>HYPERLINK("http://geochem.nrcan.gc.ca/cdogs/content/svy/svy210159_e.htm", "210159")</f>
        <v>210159</v>
      </c>
      <c r="L2743" t="s">
        <v>5468</v>
      </c>
      <c r="M2743">
        <v>7.9</v>
      </c>
      <c r="N2743" t="s">
        <v>5468</v>
      </c>
      <c r="O2743" t="s">
        <v>11612</v>
      </c>
      <c r="P2743" t="s">
        <v>11613</v>
      </c>
      <c r="Q2743" t="s">
        <v>11614</v>
      </c>
      <c r="R2743" t="s">
        <v>11615</v>
      </c>
      <c r="T2743" t="s">
        <v>25</v>
      </c>
    </row>
    <row r="2744" spans="1:20" x14ac:dyDescent="0.25">
      <c r="A2744">
        <v>45.403365800000003</v>
      </c>
      <c r="B2744">
        <v>-76.673561300000003</v>
      </c>
      <c r="C2744" s="1" t="str">
        <f>HYPERLINK("http://geochem.nrcan.gc.ca/cdogs/content/kwd/kwd020016_e.htm", "Fluid (lake)")</f>
        <v>Fluid (lake)</v>
      </c>
      <c r="D2744" s="1" t="str">
        <f>HYPERLINK("http://geochem.nrcan.gc.ca/cdogs/content/kwd/kwd080007_e.htm", "Untreated Water")</f>
        <v>Untreated Water</v>
      </c>
      <c r="E2744" s="1" t="str">
        <f>HYPERLINK("http://geochem.nrcan.gc.ca/cdogs/content/dgp/dgp00002_e.htm", "Total")</f>
        <v>Total</v>
      </c>
      <c r="F2744" s="1" t="str">
        <f>HYPERLINK("http://geochem.nrcan.gc.ca/cdogs/content/agp/agp01500_e.htm", "SO4 | NONE | IEC")</f>
        <v>SO4 | NONE | IEC</v>
      </c>
      <c r="G2744" s="1" t="str">
        <f>HYPERLINK("http://geochem.nrcan.gc.ca/cdogs/content/mth/mth01114_e.htm", "1114")</f>
        <v>1114</v>
      </c>
      <c r="H2744" s="1" t="str">
        <f>HYPERLINK("http://geochem.nrcan.gc.ca/cdogs/content/bdl/bdl210486_e.htm", "210486")</f>
        <v>210486</v>
      </c>
      <c r="I2744" s="1" t="str">
        <f>HYPERLINK("http://geochem.nrcan.gc.ca/cdogs/content/prj/prj210100_e.htm", "210100")</f>
        <v>210100</v>
      </c>
      <c r="J2744" s="1" t="str">
        <f>HYPERLINK("http://geochem.nrcan.gc.ca/cdogs/content/svy/svy210159_e.htm", "210159")</f>
        <v>210159</v>
      </c>
      <c r="L2744" t="s">
        <v>1017</v>
      </c>
      <c r="M2744">
        <v>8</v>
      </c>
      <c r="N2744" t="s">
        <v>1017</v>
      </c>
      <c r="O2744" t="s">
        <v>11616</v>
      </c>
      <c r="P2744" t="s">
        <v>11617</v>
      </c>
      <c r="Q2744" t="s">
        <v>11618</v>
      </c>
      <c r="R2744" t="s">
        <v>11619</v>
      </c>
      <c r="T2744" t="s">
        <v>25</v>
      </c>
    </row>
    <row r="2745" spans="1:20" x14ac:dyDescent="0.25">
      <c r="A2745">
        <v>45.007676500000002</v>
      </c>
      <c r="B2745">
        <v>-76.866485699999998</v>
      </c>
      <c r="C2745" s="1" t="str">
        <f>HYPERLINK("http://geochem.nrcan.gc.ca/cdogs/content/kwd/kwd020016_e.htm", "Fluid (lake)")</f>
        <v>Fluid (lake)</v>
      </c>
      <c r="D2745" s="1" t="str">
        <f>HYPERLINK("http://geochem.nrcan.gc.ca/cdogs/content/kwd/kwd080007_e.htm", "Untreated Water")</f>
        <v>Untreated Water</v>
      </c>
      <c r="E2745" s="1" t="str">
        <f>HYPERLINK("http://geochem.nrcan.gc.ca/cdogs/content/dgp/dgp00002_e.htm", "Total")</f>
        <v>Total</v>
      </c>
      <c r="F2745" s="1" t="str">
        <f>HYPERLINK("http://geochem.nrcan.gc.ca/cdogs/content/agp/agp01500_e.htm", "SO4 | NONE | IEC")</f>
        <v>SO4 | NONE | IEC</v>
      </c>
      <c r="G2745" s="1" t="str">
        <f>HYPERLINK("http://geochem.nrcan.gc.ca/cdogs/content/mth/mth01114_e.htm", "1114")</f>
        <v>1114</v>
      </c>
      <c r="H2745" s="1" t="str">
        <f>HYPERLINK("http://geochem.nrcan.gc.ca/cdogs/content/bdl/bdl210486_e.htm", "210486")</f>
        <v>210486</v>
      </c>
      <c r="I2745" s="1" t="str">
        <f>HYPERLINK("http://geochem.nrcan.gc.ca/cdogs/content/prj/prj210100_e.htm", "210100")</f>
        <v>210100</v>
      </c>
      <c r="J2745" s="1" t="str">
        <f>HYPERLINK("http://geochem.nrcan.gc.ca/cdogs/content/svy/svy210159_e.htm", "210159")</f>
        <v>210159</v>
      </c>
      <c r="L2745" t="s">
        <v>5881</v>
      </c>
      <c r="M2745">
        <v>11</v>
      </c>
      <c r="N2745" t="s">
        <v>5881</v>
      </c>
      <c r="O2745" t="s">
        <v>11620</v>
      </c>
      <c r="P2745" t="s">
        <v>11621</v>
      </c>
      <c r="Q2745" t="s">
        <v>11622</v>
      </c>
      <c r="R2745" t="s">
        <v>11623</v>
      </c>
      <c r="T2745" t="s">
        <v>25</v>
      </c>
    </row>
    <row r="2746" spans="1:20" x14ac:dyDescent="0.25">
      <c r="A2746">
        <v>45.030648399999997</v>
      </c>
      <c r="B2746">
        <v>-76.827599399999997</v>
      </c>
      <c r="C2746" s="1" t="str">
        <f>HYPERLINK("http://geochem.nrcan.gc.ca/cdogs/content/kwd/kwd020016_e.htm", "Fluid (lake)")</f>
        <v>Fluid (lake)</v>
      </c>
      <c r="D2746" s="1" t="str">
        <f>HYPERLINK("http://geochem.nrcan.gc.ca/cdogs/content/kwd/kwd080007_e.htm", "Untreated Water")</f>
        <v>Untreated Water</v>
      </c>
      <c r="E2746" s="1" t="str">
        <f>HYPERLINK("http://geochem.nrcan.gc.ca/cdogs/content/dgp/dgp00002_e.htm", "Total")</f>
        <v>Total</v>
      </c>
      <c r="F2746" s="1" t="str">
        <f>HYPERLINK("http://geochem.nrcan.gc.ca/cdogs/content/agp/agp01500_e.htm", "SO4 | NONE | IEC")</f>
        <v>SO4 | NONE | IEC</v>
      </c>
      <c r="G2746" s="1" t="str">
        <f>HYPERLINK("http://geochem.nrcan.gc.ca/cdogs/content/mth/mth01114_e.htm", "1114")</f>
        <v>1114</v>
      </c>
      <c r="H2746" s="1" t="str">
        <f>HYPERLINK("http://geochem.nrcan.gc.ca/cdogs/content/bdl/bdl210486_e.htm", "210486")</f>
        <v>210486</v>
      </c>
      <c r="I2746" s="1" t="str">
        <f>HYPERLINK("http://geochem.nrcan.gc.ca/cdogs/content/prj/prj210100_e.htm", "210100")</f>
        <v>210100</v>
      </c>
      <c r="J2746" s="1" t="str">
        <f>HYPERLINK("http://geochem.nrcan.gc.ca/cdogs/content/svy/svy210159_e.htm", "210159")</f>
        <v>210159</v>
      </c>
      <c r="L2746" t="s">
        <v>590</v>
      </c>
      <c r="M2746">
        <v>11.1</v>
      </c>
      <c r="N2746" t="s">
        <v>590</v>
      </c>
      <c r="O2746" t="s">
        <v>11624</v>
      </c>
      <c r="P2746" t="s">
        <v>11625</v>
      </c>
      <c r="Q2746" t="s">
        <v>11626</v>
      </c>
      <c r="R2746" t="s">
        <v>11627</v>
      </c>
      <c r="T2746" t="s">
        <v>25</v>
      </c>
    </row>
    <row r="2747" spans="1:20" x14ac:dyDescent="0.25">
      <c r="C2747" t="s">
        <v>4746</v>
      </c>
      <c r="D2747" t="s">
        <v>4747</v>
      </c>
      <c r="E2747" s="1" t="str">
        <f>HYPERLINK("http://geochem.nrcan.gc.ca/cdogs/content/dgp/dgp00002_e.htm", "Total")</f>
        <v>Total</v>
      </c>
      <c r="F2747" s="1" t="str">
        <f>HYPERLINK("http://geochem.nrcan.gc.ca/cdogs/content/agp/agp01500_e.htm", "SO4 | NONE | IEC")</f>
        <v>SO4 | NONE | IEC</v>
      </c>
      <c r="G2747" s="1" t="str">
        <f>HYPERLINK("http://geochem.nrcan.gc.ca/cdogs/content/mth/mth01114_e.htm", "1114")</f>
        <v>1114</v>
      </c>
      <c r="H2747" s="1" t="str">
        <f>HYPERLINK("http://geochem.nrcan.gc.ca/cdogs/content/bdl/bdl210486_e.htm", "210486")</f>
        <v>210486</v>
      </c>
      <c r="L2747" t="s">
        <v>5498</v>
      </c>
      <c r="M2747">
        <v>8.6999999999999993</v>
      </c>
      <c r="N2747">
        <v>8.6999999999999993</v>
      </c>
      <c r="Q2747" t="s">
        <v>11628</v>
      </c>
      <c r="R2747" t="s">
        <v>11629</v>
      </c>
      <c r="T2747">
        <v>0</v>
      </c>
    </row>
    <row r="2748" spans="1:20" x14ac:dyDescent="0.25">
      <c r="A2748">
        <v>45.069164499999999</v>
      </c>
      <c r="B2748">
        <v>-76.778775899999999</v>
      </c>
      <c r="C2748" s="1" t="str">
        <f>HYPERLINK("http://geochem.nrcan.gc.ca/cdogs/content/kwd/kwd020016_e.htm", "Fluid (lake)")</f>
        <v>Fluid (lake)</v>
      </c>
      <c r="D2748" s="1" t="str">
        <f>HYPERLINK("http://geochem.nrcan.gc.ca/cdogs/content/kwd/kwd080007_e.htm", "Untreated Water")</f>
        <v>Untreated Water</v>
      </c>
      <c r="E2748" s="1" t="str">
        <f>HYPERLINK("http://geochem.nrcan.gc.ca/cdogs/content/dgp/dgp00002_e.htm", "Total")</f>
        <v>Total</v>
      </c>
      <c r="F2748" s="1" t="str">
        <f>HYPERLINK("http://geochem.nrcan.gc.ca/cdogs/content/agp/agp01500_e.htm", "SO4 | NONE | IEC")</f>
        <v>SO4 | NONE | IEC</v>
      </c>
      <c r="G2748" s="1" t="str">
        <f>HYPERLINK("http://geochem.nrcan.gc.ca/cdogs/content/mth/mth01114_e.htm", "1114")</f>
        <v>1114</v>
      </c>
      <c r="H2748" s="1" t="str">
        <f>HYPERLINK("http://geochem.nrcan.gc.ca/cdogs/content/bdl/bdl210486_e.htm", "210486")</f>
        <v>210486</v>
      </c>
      <c r="I2748" s="1" t="str">
        <f>HYPERLINK("http://geochem.nrcan.gc.ca/cdogs/content/prj/prj210100_e.htm", "210100")</f>
        <v>210100</v>
      </c>
      <c r="J2748" s="1" t="str">
        <f>HYPERLINK("http://geochem.nrcan.gc.ca/cdogs/content/svy/svy210159_e.htm", "210159")</f>
        <v>210159</v>
      </c>
      <c r="L2748" t="s">
        <v>334</v>
      </c>
      <c r="M2748">
        <v>10.7</v>
      </c>
      <c r="N2748" t="s">
        <v>334</v>
      </c>
      <c r="O2748" t="s">
        <v>11630</v>
      </c>
      <c r="P2748" t="s">
        <v>11631</v>
      </c>
      <c r="Q2748" t="s">
        <v>11632</v>
      </c>
      <c r="R2748" t="s">
        <v>11633</v>
      </c>
      <c r="T2748" t="s">
        <v>25</v>
      </c>
    </row>
    <row r="2749" spans="1:20" x14ac:dyDescent="0.25">
      <c r="A2749">
        <v>45.069164499999999</v>
      </c>
      <c r="B2749">
        <v>-76.778775899999999</v>
      </c>
      <c r="C2749" s="1" t="str">
        <f>HYPERLINK("http://geochem.nrcan.gc.ca/cdogs/content/kwd/kwd020016_e.htm", "Fluid (lake)")</f>
        <v>Fluid (lake)</v>
      </c>
      <c r="D2749" s="1" t="str">
        <f>HYPERLINK("http://geochem.nrcan.gc.ca/cdogs/content/kwd/kwd080007_e.htm", "Untreated Water")</f>
        <v>Untreated Water</v>
      </c>
      <c r="E2749" s="1" t="str">
        <f>HYPERLINK("http://geochem.nrcan.gc.ca/cdogs/content/dgp/dgp00002_e.htm", "Total")</f>
        <v>Total</v>
      </c>
      <c r="F2749" s="1" t="str">
        <f>HYPERLINK("http://geochem.nrcan.gc.ca/cdogs/content/agp/agp01500_e.htm", "SO4 | NONE | IEC")</f>
        <v>SO4 | NONE | IEC</v>
      </c>
      <c r="G2749" s="1" t="str">
        <f>HYPERLINK("http://geochem.nrcan.gc.ca/cdogs/content/mth/mth01114_e.htm", "1114")</f>
        <v>1114</v>
      </c>
      <c r="H2749" s="1" t="str">
        <f>HYPERLINK("http://geochem.nrcan.gc.ca/cdogs/content/bdl/bdl210486_e.htm", "210486")</f>
        <v>210486</v>
      </c>
      <c r="I2749" s="1" t="str">
        <f>HYPERLINK("http://geochem.nrcan.gc.ca/cdogs/content/prj/prj210100_e.htm", "210100")</f>
        <v>210100</v>
      </c>
      <c r="J2749" s="1" t="str">
        <f>HYPERLINK("http://geochem.nrcan.gc.ca/cdogs/content/svy/svy210159_e.htm", "210159")</f>
        <v>210159</v>
      </c>
      <c r="L2749" t="s">
        <v>5881</v>
      </c>
      <c r="M2749">
        <v>11</v>
      </c>
      <c r="N2749" t="s">
        <v>5881</v>
      </c>
      <c r="O2749" t="s">
        <v>11630</v>
      </c>
      <c r="P2749" t="s">
        <v>11634</v>
      </c>
      <c r="Q2749" t="s">
        <v>11635</v>
      </c>
      <c r="R2749" t="s">
        <v>11636</v>
      </c>
      <c r="T2749" t="s">
        <v>25</v>
      </c>
    </row>
    <row r="2750" spans="1:20" x14ac:dyDescent="0.25">
      <c r="A2750">
        <v>45.089469200000003</v>
      </c>
      <c r="B2750">
        <v>-76.769735900000001</v>
      </c>
      <c r="C2750" s="1" t="str">
        <f>HYPERLINK("http://geochem.nrcan.gc.ca/cdogs/content/kwd/kwd020016_e.htm", "Fluid (lake)")</f>
        <v>Fluid (lake)</v>
      </c>
      <c r="D2750" s="1" t="str">
        <f>HYPERLINK("http://geochem.nrcan.gc.ca/cdogs/content/kwd/kwd080007_e.htm", "Untreated Water")</f>
        <v>Untreated Water</v>
      </c>
      <c r="E2750" s="1" t="str">
        <f>HYPERLINK("http://geochem.nrcan.gc.ca/cdogs/content/dgp/dgp00002_e.htm", "Total")</f>
        <v>Total</v>
      </c>
      <c r="F2750" s="1" t="str">
        <f>HYPERLINK("http://geochem.nrcan.gc.ca/cdogs/content/agp/agp01500_e.htm", "SO4 | NONE | IEC")</f>
        <v>SO4 | NONE | IEC</v>
      </c>
      <c r="G2750" s="1" t="str">
        <f>HYPERLINK("http://geochem.nrcan.gc.ca/cdogs/content/mth/mth01114_e.htm", "1114")</f>
        <v>1114</v>
      </c>
      <c r="H2750" s="1" t="str">
        <f>HYPERLINK("http://geochem.nrcan.gc.ca/cdogs/content/bdl/bdl210486_e.htm", "210486")</f>
        <v>210486</v>
      </c>
      <c r="I2750" s="1" t="str">
        <f>HYPERLINK("http://geochem.nrcan.gc.ca/cdogs/content/prj/prj210100_e.htm", "210100")</f>
        <v>210100</v>
      </c>
      <c r="J2750" s="1" t="str">
        <f>HYPERLINK("http://geochem.nrcan.gc.ca/cdogs/content/svy/svy210159_e.htm", "210159")</f>
        <v>210159</v>
      </c>
      <c r="L2750" t="s">
        <v>976</v>
      </c>
      <c r="M2750">
        <v>4.8</v>
      </c>
      <c r="N2750" t="s">
        <v>976</v>
      </c>
      <c r="O2750" t="s">
        <v>11637</v>
      </c>
      <c r="P2750" t="s">
        <v>11638</v>
      </c>
      <c r="Q2750" t="s">
        <v>11639</v>
      </c>
      <c r="R2750" t="s">
        <v>11640</v>
      </c>
      <c r="T2750" t="s">
        <v>25</v>
      </c>
    </row>
    <row r="2751" spans="1:20" x14ac:dyDescent="0.25">
      <c r="A2751">
        <v>45.135801999999998</v>
      </c>
      <c r="B2751">
        <v>-76.741002399999999</v>
      </c>
      <c r="C2751" s="1" t="str">
        <f>HYPERLINK("http://geochem.nrcan.gc.ca/cdogs/content/kwd/kwd020016_e.htm", "Fluid (lake)")</f>
        <v>Fluid (lake)</v>
      </c>
      <c r="D2751" s="1" t="str">
        <f>HYPERLINK("http://geochem.nrcan.gc.ca/cdogs/content/kwd/kwd080007_e.htm", "Untreated Water")</f>
        <v>Untreated Water</v>
      </c>
      <c r="E2751" s="1" t="str">
        <f>HYPERLINK("http://geochem.nrcan.gc.ca/cdogs/content/dgp/dgp00002_e.htm", "Total")</f>
        <v>Total</v>
      </c>
      <c r="F2751" s="1" t="str">
        <f>HYPERLINK("http://geochem.nrcan.gc.ca/cdogs/content/agp/agp01500_e.htm", "SO4 | NONE | IEC")</f>
        <v>SO4 | NONE | IEC</v>
      </c>
      <c r="G2751" s="1" t="str">
        <f>HYPERLINK("http://geochem.nrcan.gc.ca/cdogs/content/mth/mth01114_e.htm", "1114")</f>
        <v>1114</v>
      </c>
      <c r="H2751" s="1" t="str">
        <f>HYPERLINK("http://geochem.nrcan.gc.ca/cdogs/content/bdl/bdl210486_e.htm", "210486")</f>
        <v>210486</v>
      </c>
      <c r="I2751" s="1" t="str">
        <f>HYPERLINK("http://geochem.nrcan.gc.ca/cdogs/content/prj/prj210100_e.htm", "210100")</f>
        <v>210100</v>
      </c>
      <c r="J2751" s="1" t="str">
        <f>HYPERLINK("http://geochem.nrcan.gc.ca/cdogs/content/svy/svy210159_e.htm", "210159")</f>
        <v>210159</v>
      </c>
      <c r="L2751" t="s">
        <v>537</v>
      </c>
      <c r="M2751">
        <v>9.6999999999999993</v>
      </c>
      <c r="N2751" t="s">
        <v>537</v>
      </c>
      <c r="O2751" t="s">
        <v>11641</v>
      </c>
      <c r="P2751" t="s">
        <v>11642</v>
      </c>
      <c r="Q2751" t="s">
        <v>11643</v>
      </c>
      <c r="R2751" t="s">
        <v>11644</v>
      </c>
      <c r="T2751" t="s">
        <v>25</v>
      </c>
    </row>
    <row r="2752" spans="1:20" x14ac:dyDescent="0.25">
      <c r="A2752">
        <v>45.120780500000002</v>
      </c>
      <c r="B2752">
        <v>-76.694173899999996</v>
      </c>
      <c r="C2752" s="1" t="str">
        <f>HYPERLINK("http://geochem.nrcan.gc.ca/cdogs/content/kwd/kwd020016_e.htm", "Fluid (lake)")</f>
        <v>Fluid (lake)</v>
      </c>
      <c r="D2752" s="1" t="str">
        <f>HYPERLINK("http://geochem.nrcan.gc.ca/cdogs/content/kwd/kwd080007_e.htm", "Untreated Water")</f>
        <v>Untreated Water</v>
      </c>
      <c r="E2752" s="1" t="str">
        <f>HYPERLINK("http://geochem.nrcan.gc.ca/cdogs/content/dgp/dgp00002_e.htm", "Total")</f>
        <v>Total</v>
      </c>
      <c r="F2752" s="1" t="str">
        <f>HYPERLINK("http://geochem.nrcan.gc.ca/cdogs/content/agp/agp01500_e.htm", "SO4 | NONE | IEC")</f>
        <v>SO4 | NONE | IEC</v>
      </c>
      <c r="G2752" s="1" t="str">
        <f>HYPERLINK("http://geochem.nrcan.gc.ca/cdogs/content/mth/mth01114_e.htm", "1114")</f>
        <v>1114</v>
      </c>
      <c r="H2752" s="1" t="str">
        <f>HYPERLINK("http://geochem.nrcan.gc.ca/cdogs/content/bdl/bdl210486_e.htm", "210486")</f>
        <v>210486</v>
      </c>
      <c r="I2752" s="1" t="str">
        <f>HYPERLINK("http://geochem.nrcan.gc.ca/cdogs/content/prj/prj210100_e.htm", "210100")</f>
        <v>210100</v>
      </c>
      <c r="J2752" s="1" t="str">
        <f>HYPERLINK("http://geochem.nrcan.gc.ca/cdogs/content/svy/svy210159_e.htm", "210159")</f>
        <v>210159</v>
      </c>
      <c r="L2752" t="s">
        <v>296</v>
      </c>
      <c r="M2752">
        <v>10.1</v>
      </c>
      <c r="N2752" t="s">
        <v>296</v>
      </c>
      <c r="O2752" t="s">
        <v>11645</v>
      </c>
      <c r="P2752" t="s">
        <v>11646</v>
      </c>
      <c r="Q2752" t="s">
        <v>11647</v>
      </c>
      <c r="R2752" t="s">
        <v>11648</v>
      </c>
      <c r="T2752" t="s">
        <v>25</v>
      </c>
    </row>
    <row r="2753" spans="1:20" x14ac:dyDescent="0.25">
      <c r="A2753">
        <v>45.130477999999997</v>
      </c>
      <c r="B2753">
        <v>-76.668938199999999</v>
      </c>
      <c r="C2753" s="1" t="str">
        <f>HYPERLINK("http://geochem.nrcan.gc.ca/cdogs/content/kwd/kwd020016_e.htm", "Fluid (lake)")</f>
        <v>Fluid (lake)</v>
      </c>
      <c r="D2753" s="1" t="str">
        <f>HYPERLINK("http://geochem.nrcan.gc.ca/cdogs/content/kwd/kwd080007_e.htm", "Untreated Water")</f>
        <v>Untreated Water</v>
      </c>
      <c r="E2753" s="1" t="str">
        <f>HYPERLINK("http://geochem.nrcan.gc.ca/cdogs/content/dgp/dgp00002_e.htm", "Total")</f>
        <v>Total</v>
      </c>
      <c r="F2753" s="1" t="str">
        <f>HYPERLINK("http://geochem.nrcan.gc.ca/cdogs/content/agp/agp01500_e.htm", "SO4 | NONE | IEC")</f>
        <v>SO4 | NONE | IEC</v>
      </c>
      <c r="G2753" s="1" t="str">
        <f>HYPERLINK("http://geochem.nrcan.gc.ca/cdogs/content/mth/mth01114_e.htm", "1114")</f>
        <v>1114</v>
      </c>
      <c r="H2753" s="1" t="str">
        <f>HYPERLINK("http://geochem.nrcan.gc.ca/cdogs/content/bdl/bdl210486_e.htm", "210486")</f>
        <v>210486</v>
      </c>
      <c r="I2753" s="1" t="str">
        <f>HYPERLINK("http://geochem.nrcan.gc.ca/cdogs/content/prj/prj210100_e.htm", "210100")</f>
        <v>210100</v>
      </c>
      <c r="J2753" s="1" t="str">
        <f>HYPERLINK("http://geochem.nrcan.gc.ca/cdogs/content/svy/svy210159_e.htm", "210159")</f>
        <v>210159</v>
      </c>
      <c r="L2753" t="s">
        <v>1792</v>
      </c>
      <c r="M2753">
        <v>3.2</v>
      </c>
      <c r="N2753" t="s">
        <v>1792</v>
      </c>
      <c r="O2753" t="s">
        <v>11649</v>
      </c>
      <c r="P2753" t="s">
        <v>11650</v>
      </c>
      <c r="Q2753" t="s">
        <v>11651</v>
      </c>
      <c r="R2753" t="s">
        <v>11652</v>
      </c>
      <c r="T2753" t="s">
        <v>25</v>
      </c>
    </row>
    <row r="2754" spans="1:20" x14ac:dyDescent="0.25">
      <c r="A2754">
        <v>45.160849300000002</v>
      </c>
      <c r="B2754">
        <v>-76.592070399999997</v>
      </c>
      <c r="C2754" s="1" t="str">
        <f>HYPERLINK("http://geochem.nrcan.gc.ca/cdogs/content/kwd/kwd020016_e.htm", "Fluid (lake)")</f>
        <v>Fluid (lake)</v>
      </c>
      <c r="D2754" s="1" t="str">
        <f>HYPERLINK("http://geochem.nrcan.gc.ca/cdogs/content/kwd/kwd080007_e.htm", "Untreated Water")</f>
        <v>Untreated Water</v>
      </c>
      <c r="E2754" s="1" t="str">
        <f>HYPERLINK("http://geochem.nrcan.gc.ca/cdogs/content/dgp/dgp00002_e.htm", "Total")</f>
        <v>Total</v>
      </c>
      <c r="F2754" s="1" t="str">
        <f>HYPERLINK("http://geochem.nrcan.gc.ca/cdogs/content/agp/agp01500_e.htm", "SO4 | NONE | IEC")</f>
        <v>SO4 | NONE | IEC</v>
      </c>
      <c r="G2754" s="1" t="str">
        <f>HYPERLINK("http://geochem.nrcan.gc.ca/cdogs/content/mth/mth01114_e.htm", "1114")</f>
        <v>1114</v>
      </c>
      <c r="H2754" s="1" t="str">
        <f>HYPERLINK("http://geochem.nrcan.gc.ca/cdogs/content/bdl/bdl210486_e.htm", "210486")</f>
        <v>210486</v>
      </c>
      <c r="I2754" s="1" t="str">
        <f>HYPERLINK("http://geochem.nrcan.gc.ca/cdogs/content/prj/prj210100_e.htm", "210100")</f>
        <v>210100</v>
      </c>
      <c r="J2754" s="1" t="str">
        <f>HYPERLINK("http://geochem.nrcan.gc.ca/cdogs/content/svy/svy210159_e.htm", "210159")</f>
        <v>210159</v>
      </c>
      <c r="L2754" t="s">
        <v>5910</v>
      </c>
      <c r="M2754">
        <v>3.6</v>
      </c>
      <c r="N2754" t="s">
        <v>5910</v>
      </c>
      <c r="O2754" t="s">
        <v>11653</v>
      </c>
      <c r="P2754" t="s">
        <v>11654</v>
      </c>
      <c r="Q2754" t="s">
        <v>11655</v>
      </c>
      <c r="R2754" t="s">
        <v>11656</v>
      </c>
      <c r="T2754" t="s">
        <v>25</v>
      </c>
    </row>
    <row r="2755" spans="1:20" x14ac:dyDescent="0.25">
      <c r="A2755">
        <v>45.1838634</v>
      </c>
      <c r="B2755">
        <v>-76.555085700000006</v>
      </c>
      <c r="C2755" s="1" t="str">
        <f>HYPERLINK("http://geochem.nrcan.gc.ca/cdogs/content/kwd/kwd020016_e.htm", "Fluid (lake)")</f>
        <v>Fluid (lake)</v>
      </c>
      <c r="D2755" s="1" t="str">
        <f>HYPERLINK("http://geochem.nrcan.gc.ca/cdogs/content/kwd/kwd080007_e.htm", "Untreated Water")</f>
        <v>Untreated Water</v>
      </c>
      <c r="E2755" s="1" t="str">
        <f>HYPERLINK("http://geochem.nrcan.gc.ca/cdogs/content/dgp/dgp00002_e.htm", "Total")</f>
        <v>Total</v>
      </c>
      <c r="F2755" s="1" t="str">
        <f>HYPERLINK("http://geochem.nrcan.gc.ca/cdogs/content/agp/agp01500_e.htm", "SO4 | NONE | IEC")</f>
        <v>SO4 | NONE | IEC</v>
      </c>
      <c r="G2755" s="1" t="str">
        <f>HYPERLINK("http://geochem.nrcan.gc.ca/cdogs/content/mth/mth01114_e.htm", "1114")</f>
        <v>1114</v>
      </c>
      <c r="H2755" s="1" t="str">
        <f>HYPERLINK("http://geochem.nrcan.gc.ca/cdogs/content/bdl/bdl210486_e.htm", "210486")</f>
        <v>210486</v>
      </c>
      <c r="I2755" s="1" t="str">
        <f>HYPERLINK("http://geochem.nrcan.gc.ca/cdogs/content/prj/prj210100_e.htm", "210100")</f>
        <v>210100</v>
      </c>
      <c r="J2755" s="1" t="str">
        <f>HYPERLINK("http://geochem.nrcan.gc.ca/cdogs/content/svy/svy210159_e.htm", "210159")</f>
        <v>210159</v>
      </c>
      <c r="L2755" t="s">
        <v>5711</v>
      </c>
      <c r="M2755">
        <v>9.6</v>
      </c>
      <c r="N2755" t="s">
        <v>5711</v>
      </c>
      <c r="O2755" t="s">
        <v>11657</v>
      </c>
      <c r="P2755" t="s">
        <v>11658</v>
      </c>
      <c r="Q2755" t="s">
        <v>11659</v>
      </c>
      <c r="R2755" t="s">
        <v>11660</v>
      </c>
      <c r="T2755" t="s">
        <v>25</v>
      </c>
    </row>
    <row r="2756" spans="1:20" x14ac:dyDescent="0.25">
      <c r="A2756">
        <v>45.195628900000003</v>
      </c>
      <c r="B2756">
        <v>-76.624233599999997</v>
      </c>
      <c r="C2756" s="1" t="str">
        <f>HYPERLINK("http://geochem.nrcan.gc.ca/cdogs/content/kwd/kwd020016_e.htm", "Fluid (lake)")</f>
        <v>Fluid (lake)</v>
      </c>
      <c r="D2756" s="1" t="str">
        <f>HYPERLINK("http://geochem.nrcan.gc.ca/cdogs/content/kwd/kwd080007_e.htm", "Untreated Water")</f>
        <v>Untreated Water</v>
      </c>
      <c r="E2756" s="1" t="str">
        <f>HYPERLINK("http://geochem.nrcan.gc.ca/cdogs/content/dgp/dgp00002_e.htm", "Total")</f>
        <v>Total</v>
      </c>
      <c r="F2756" s="1" t="str">
        <f>HYPERLINK("http://geochem.nrcan.gc.ca/cdogs/content/agp/agp01500_e.htm", "SO4 | NONE | IEC")</f>
        <v>SO4 | NONE | IEC</v>
      </c>
      <c r="G2756" s="1" t="str">
        <f>HYPERLINK("http://geochem.nrcan.gc.ca/cdogs/content/mth/mth01114_e.htm", "1114")</f>
        <v>1114</v>
      </c>
      <c r="H2756" s="1" t="str">
        <f>HYPERLINK("http://geochem.nrcan.gc.ca/cdogs/content/bdl/bdl210486_e.htm", "210486")</f>
        <v>210486</v>
      </c>
      <c r="I2756" s="1" t="str">
        <f>HYPERLINK("http://geochem.nrcan.gc.ca/cdogs/content/prj/prj210100_e.htm", "210100")</f>
        <v>210100</v>
      </c>
      <c r="J2756" s="1" t="str">
        <f>HYPERLINK("http://geochem.nrcan.gc.ca/cdogs/content/svy/svy210159_e.htm", "210159")</f>
        <v>210159</v>
      </c>
      <c r="L2756" t="s">
        <v>1008</v>
      </c>
      <c r="M2756">
        <v>22.3</v>
      </c>
      <c r="N2756" t="s">
        <v>1008</v>
      </c>
      <c r="O2756" t="s">
        <v>11661</v>
      </c>
      <c r="P2756" t="s">
        <v>11662</v>
      </c>
      <c r="Q2756" t="s">
        <v>11663</v>
      </c>
      <c r="R2756" t="s">
        <v>11664</v>
      </c>
      <c r="T2756" t="s">
        <v>25</v>
      </c>
    </row>
    <row r="2757" spans="1:20" x14ac:dyDescent="0.25">
      <c r="A2757">
        <v>45.252510200000003</v>
      </c>
      <c r="B2757">
        <v>-76.706334999999996</v>
      </c>
      <c r="C2757" s="1" t="str">
        <f>HYPERLINK("http://geochem.nrcan.gc.ca/cdogs/content/kwd/kwd020016_e.htm", "Fluid (lake)")</f>
        <v>Fluid (lake)</v>
      </c>
      <c r="D2757" s="1" t="str">
        <f>HYPERLINK("http://geochem.nrcan.gc.ca/cdogs/content/kwd/kwd080007_e.htm", "Untreated Water")</f>
        <v>Untreated Water</v>
      </c>
      <c r="E2757" s="1" t="str">
        <f>HYPERLINK("http://geochem.nrcan.gc.ca/cdogs/content/dgp/dgp00002_e.htm", "Total")</f>
        <v>Total</v>
      </c>
      <c r="F2757" s="1" t="str">
        <f>HYPERLINK("http://geochem.nrcan.gc.ca/cdogs/content/agp/agp01500_e.htm", "SO4 | NONE | IEC")</f>
        <v>SO4 | NONE | IEC</v>
      </c>
      <c r="G2757" s="1" t="str">
        <f>HYPERLINK("http://geochem.nrcan.gc.ca/cdogs/content/mth/mth01114_e.htm", "1114")</f>
        <v>1114</v>
      </c>
      <c r="H2757" s="1" t="str">
        <f>HYPERLINK("http://geochem.nrcan.gc.ca/cdogs/content/bdl/bdl210486_e.htm", "210486")</f>
        <v>210486</v>
      </c>
      <c r="I2757" s="1" t="str">
        <f>HYPERLINK("http://geochem.nrcan.gc.ca/cdogs/content/prj/prj210100_e.htm", "210100")</f>
        <v>210100</v>
      </c>
      <c r="J2757" s="1" t="str">
        <f>HYPERLINK("http://geochem.nrcan.gc.ca/cdogs/content/svy/svy210159_e.htm", "210159")</f>
        <v>210159</v>
      </c>
      <c r="L2757" t="s">
        <v>5881</v>
      </c>
      <c r="M2757">
        <v>11</v>
      </c>
      <c r="N2757" t="s">
        <v>5881</v>
      </c>
      <c r="O2757" t="s">
        <v>11665</v>
      </c>
      <c r="P2757" t="s">
        <v>11666</v>
      </c>
      <c r="Q2757" t="s">
        <v>11667</v>
      </c>
      <c r="R2757" t="s">
        <v>11668</v>
      </c>
      <c r="T2757" t="s">
        <v>25</v>
      </c>
    </row>
    <row r="2758" spans="1:20" x14ac:dyDescent="0.25">
      <c r="A2758">
        <v>45.268827100000003</v>
      </c>
      <c r="B2758">
        <v>-76.660741000000002</v>
      </c>
      <c r="C2758" s="1" t="str">
        <f>HYPERLINK("http://geochem.nrcan.gc.ca/cdogs/content/kwd/kwd020016_e.htm", "Fluid (lake)")</f>
        <v>Fluid (lake)</v>
      </c>
      <c r="D2758" s="1" t="str">
        <f>HYPERLINK("http://geochem.nrcan.gc.ca/cdogs/content/kwd/kwd080007_e.htm", "Untreated Water")</f>
        <v>Untreated Water</v>
      </c>
      <c r="E2758" s="1" t="str">
        <f>HYPERLINK("http://geochem.nrcan.gc.ca/cdogs/content/dgp/dgp00002_e.htm", "Total")</f>
        <v>Total</v>
      </c>
      <c r="F2758" s="1" t="str">
        <f>HYPERLINK("http://geochem.nrcan.gc.ca/cdogs/content/agp/agp01500_e.htm", "SO4 | NONE | IEC")</f>
        <v>SO4 | NONE | IEC</v>
      </c>
      <c r="G2758" s="1" t="str">
        <f>HYPERLINK("http://geochem.nrcan.gc.ca/cdogs/content/mth/mth01114_e.htm", "1114")</f>
        <v>1114</v>
      </c>
      <c r="H2758" s="1" t="str">
        <f>HYPERLINK("http://geochem.nrcan.gc.ca/cdogs/content/bdl/bdl210486_e.htm", "210486")</f>
        <v>210486</v>
      </c>
      <c r="I2758" s="1" t="str">
        <f>HYPERLINK("http://geochem.nrcan.gc.ca/cdogs/content/prj/prj210100_e.htm", "210100")</f>
        <v>210100</v>
      </c>
      <c r="J2758" s="1" t="str">
        <f>HYPERLINK("http://geochem.nrcan.gc.ca/cdogs/content/svy/svy210159_e.htm", "210159")</f>
        <v>210159</v>
      </c>
      <c r="L2758" t="s">
        <v>409</v>
      </c>
      <c r="M2758">
        <v>8.1999999999999993</v>
      </c>
      <c r="N2758" t="s">
        <v>409</v>
      </c>
      <c r="O2758" t="s">
        <v>11669</v>
      </c>
      <c r="P2758" t="s">
        <v>11670</v>
      </c>
      <c r="Q2758" t="s">
        <v>11671</v>
      </c>
      <c r="R2758" t="s">
        <v>11672</v>
      </c>
      <c r="T2758" t="s">
        <v>25</v>
      </c>
    </row>
    <row r="2759" spans="1:20" x14ac:dyDescent="0.25">
      <c r="A2759">
        <v>45.288739200000002</v>
      </c>
      <c r="B2759">
        <v>-76.666282800000005</v>
      </c>
      <c r="C2759" s="1" t="str">
        <f>HYPERLINK("http://geochem.nrcan.gc.ca/cdogs/content/kwd/kwd020016_e.htm", "Fluid (lake)")</f>
        <v>Fluid (lake)</v>
      </c>
      <c r="D2759" s="1" t="str">
        <f>HYPERLINK("http://geochem.nrcan.gc.ca/cdogs/content/kwd/kwd080007_e.htm", "Untreated Water")</f>
        <v>Untreated Water</v>
      </c>
      <c r="E2759" s="1" t="str">
        <f>HYPERLINK("http://geochem.nrcan.gc.ca/cdogs/content/dgp/dgp00002_e.htm", "Total")</f>
        <v>Total</v>
      </c>
      <c r="F2759" s="1" t="str">
        <f>HYPERLINK("http://geochem.nrcan.gc.ca/cdogs/content/agp/agp01500_e.htm", "SO4 | NONE | IEC")</f>
        <v>SO4 | NONE | IEC</v>
      </c>
      <c r="G2759" s="1" t="str">
        <f>HYPERLINK("http://geochem.nrcan.gc.ca/cdogs/content/mth/mth01114_e.htm", "1114")</f>
        <v>1114</v>
      </c>
      <c r="H2759" s="1" t="str">
        <f>HYPERLINK("http://geochem.nrcan.gc.ca/cdogs/content/bdl/bdl210486_e.htm", "210486")</f>
        <v>210486</v>
      </c>
      <c r="I2759" s="1" t="str">
        <f>HYPERLINK("http://geochem.nrcan.gc.ca/cdogs/content/prj/prj210100_e.htm", "210100")</f>
        <v>210100</v>
      </c>
      <c r="J2759" s="1" t="str">
        <f>HYPERLINK("http://geochem.nrcan.gc.ca/cdogs/content/svy/svy210159_e.htm", "210159")</f>
        <v>210159</v>
      </c>
      <c r="L2759" t="s">
        <v>958</v>
      </c>
      <c r="M2759">
        <v>11.2</v>
      </c>
      <c r="N2759" t="s">
        <v>958</v>
      </c>
      <c r="O2759" t="s">
        <v>11673</v>
      </c>
      <c r="P2759" t="s">
        <v>11674</v>
      </c>
      <c r="Q2759" t="s">
        <v>11675</v>
      </c>
      <c r="R2759" t="s">
        <v>11676</v>
      </c>
      <c r="T2759" t="s">
        <v>25</v>
      </c>
    </row>
    <row r="2760" spans="1:20" x14ac:dyDescent="0.25">
      <c r="A2760">
        <v>45.306356999999998</v>
      </c>
      <c r="B2760">
        <v>-76.639411600000003</v>
      </c>
      <c r="C2760" s="1" t="str">
        <f>HYPERLINK("http://geochem.nrcan.gc.ca/cdogs/content/kwd/kwd020016_e.htm", "Fluid (lake)")</f>
        <v>Fluid (lake)</v>
      </c>
      <c r="D2760" s="1" t="str">
        <f>HYPERLINK("http://geochem.nrcan.gc.ca/cdogs/content/kwd/kwd080007_e.htm", "Untreated Water")</f>
        <v>Untreated Water</v>
      </c>
      <c r="E2760" s="1" t="str">
        <f>HYPERLINK("http://geochem.nrcan.gc.ca/cdogs/content/dgp/dgp00002_e.htm", "Total")</f>
        <v>Total</v>
      </c>
      <c r="F2760" s="1" t="str">
        <f>HYPERLINK("http://geochem.nrcan.gc.ca/cdogs/content/agp/agp01500_e.htm", "SO4 | NONE | IEC")</f>
        <v>SO4 | NONE | IEC</v>
      </c>
      <c r="G2760" s="1" t="str">
        <f>HYPERLINK("http://geochem.nrcan.gc.ca/cdogs/content/mth/mth01114_e.htm", "1114")</f>
        <v>1114</v>
      </c>
      <c r="H2760" s="1" t="str">
        <f>HYPERLINK("http://geochem.nrcan.gc.ca/cdogs/content/bdl/bdl210486_e.htm", "210486")</f>
        <v>210486</v>
      </c>
      <c r="I2760" s="1" t="str">
        <f>HYPERLINK("http://geochem.nrcan.gc.ca/cdogs/content/prj/prj210100_e.htm", "210100")</f>
        <v>210100</v>
      </c>
      <c r="J2760" s="1" t="str">
        <f>HYPERLINK("http://geochem.nrcan.gc.ca/cdogs/content/svy/svy210159_e.htm", "210159")</f>
        <v>210159</v>
      </c>
      <c r="L2760" t="s">
        <v>590</v>
      </c>
      <c r="M2760">
        <v>11.1</v>
      </c>
      <c r="N2760" t="s">
        <v>590</v>
      </c>
      <c r="O2760" t="s">
        <v>11677</v>
      </c>
      <c r="P2760" t="s">
        <v>11678</v>
      </c>
      <c r="Q2760" t="s">
        <v>11679</v>
      </c>
      <c r="R2760" t="s">
        <v>11680</v>
      </c>
      <c r="T2760" t="s">
        <v>25</v>
      </c>
    </row>
    <row r="2761" spans="1:20" x14ac:dyDescent="0.25">
      <c r="A2761">
        <v>45.329903799999997</v>
      </c>
      <c r="B2761">
        <v>-76.5885471</v>
      </c>
      <c r="C2761" s="1" t="str">
        <f>HYPERLINK("http://geochem.nrcan.gc.ca/cdogs/content/kwd/kwd020016_e.htm", "Fluid (lake)")</f>
        <v>Fluid (lake)</v>
      </c>
      <c r="D2761" s="1" t="str">
        <f>HYPERLINK("http://geochem.nrcan.gc.ca/cdogs/content/kwd/kwd080007_e.htm", "Untreated Water")</f>
        <v>Untreated Water</v>
      </c>
      <c r="E2761" s="1" t="str">
        <f>HYPERLINK("http://geochem.nrcan.gc.ca/cdogs/content/dgp/dgp00002_e.htm", "Total")</f>
        <v>Total</v>
      </c>
      <c r="F2761" s="1" t="str">
        <f>HYPERLINK("http://geochem.nrcan.gc.ca/cdogs/content/agp/agp01500_e.htm", "SO4 | NONE | IEC")</f>
        <v>SO4 | NONE | IEC</v>
      </c>
      <c r="G2761" s="1" t="str">
        <f>HYPERLINK("http://geochem.nrcan.gc.ca/cdogs/content/mth/mth01114_e.htm", "1114")</f>
        <v>1114</v>
      </c>
      <c r="H2761" s="1" t="str">
        <f>HYPERLINK("http://geochem.nrcan.gc.ca/cdogs/content/bdl/bdl210486_e.htm", "210486")</f>
        <v>210486</v>
      </c>
      <c r="I2761" s="1" t="str">
        <f>HYPERLINK("http://geochem.nrcan.gc.ca/cdogs/content/prj/prj210100_e.htm", "210100")</f>
        <v>210100</v>
      </c>
      <c r="J2761" s="1" t="str">
        <f>HYPERLINK("http://geochem.nrcan.gc.ca/cdogs/content/svy/svy210159_e.htm", "210159")</f>
        <v>210159</v>
      </c>
      <c r="L2761" t="s">
        <v>309</v>
      </c>
      <c r="M2761">
        <v>4.4000000000000004</v>
      </c>
      <c r="N2761" t="s">
        <v>309</v>
      </c>
      <c r="O2761" t="s">
        <v>11681</v>
      </c>
      <c r="P2761" t="s">
        <v>11682</v>
      </c>
      <c r="Q2761" t="s">
        <v>11683</v>
      </c>
      <c r="R2761" t="s">
        <v>11684</v>
      </c>
      <c r="T2761" t="s">
        <v>25</v>
      </c>
    </row>
    <row r="2762" spans="1:20" x14ac:dyDescent="0.25">
      <c r="A2762">
        <v>45.361851899999998</v>
      </c>
      <c r="B2762">
        <v>-76.556420799999998</v>
      </c>
      <c r="C2762" s="1" t="str">
        <f>HYPERLINK("http://geochem.nrcan.gc.ca/cdogs/content/kwd/kwd020016_e.htm", "Fluid (lake)")</f>
        <v>Fluid (lake)</v>
      </c>
      <c r="D2762" s="1" t="str">
        <f>HYPERLINK("http://geochem.nrcan.gc.ca/cdogs/content/kwd/kwd080007_e.htm", "Untreated Water")</f>
        <v>Untreated Water</v>
      </c>
      <c r="E2762" s="1" t="str">
        <f>HYPERLINK("http://geochem.nrcan.gc.ca/cdogs/content/dgp/dgp00002_e.htm", "Total")</f>
        <v>Total</v>
      </c>
      <c r="F2762" s="1" t="str">
        <f>HYPERLINK("http://geochem.nrcan.gc.ca/cdogs/content/agp/agp01500_e.htm", "SO4 | NONE | IEC")</f>
        <v>SO4 | NONE | IEC</v>
      </c>
      <c r="G2762" s="1" t="str">
        <f>HYPERLINK("http://geochem.nrcan.gc.ca/cdogs/content/mth/mth01114_e.htm", "1114")</f>
        <v>1114</v>
      </c>
      <c r="H2762" s="1" t="str">
        <f>HYPERLINK("http://geochem.nrcan.gc.ca/cdogs/content/bdl/bdl210486_e.htm", "210486")</f>
        <v>210486</v>
      </c>
      <c r="I2762" s="1" t="str">
        <f>HYPERLINK("http://geochem.nrcan.gc.ca/cdogs/content/prj/prj210100_e.htm", "210100")</f>
        <v>210100</v>
      </c>
      <c r="J2762" s="1" t="str">
        <f>HYPERLINK("http://geochem.nrcan.gc.ca/cdogs/content/svy/svy210159_e.htm", "210159")</f>
        <v>210159</v>
      </c>
      <c r="L2762" t="s">
        <v>2768</v>
      </c>
      <c r="M2762">
        <v>2.2999999999999998</v>
      </c>
      <c r="N2762" t="s">
        <v>2768</v>
      </c>
      <c r="O2762" t="s">
        <v>11685</v>
      </c>
      <c r="P2762" t="s">
        <v>11686</v>
      </c>
      <c r="Q2762" t="s">
        <v>11687</v>
      </c>
      <c r="R2762" t="s">
        <v>11688</v>
      </c>
      <c r="T2762" t="s">
        <v>25</v>
      </c>
    </row>
    <row r="2763" spans="1:20" x14ac:dyDescent="0.25">
      <c r="A2763">
        <v>45.358187299999997</v>
      </c>
      <c r="B2763">
        <v>-76.600114599999998</v>
      </c>
      <c r="C2763" s="1" t="str">
        <f>HYPERLINK("http://geochem.nrcan.gc.ca/cdogs/content/kwd/kwd020016_e.htm", "Fluid (lake)")</f>
        <v>Fluid (lake)</v>
      </c>
      <c r="D2763" s="1" t="str">
        <f>HYPERLINK("http://geochem.nrcan.gc.ca/cdogs/content/kwd/kwd080007_e.htm", "Untreated Water")</f>
        <v>Untreated Water</v>
      </c>
      <c r="E2763" s="1" t="str">
        <f>HYPERLINK("http://geochem.nrcan.gc.ca/cdogs/content/dgp/dgp00002_e.htm", "Total")</f>
        <v>Total</v>
      </c>
      <c r="F2763" s="1" t="str">
        <f>HYPERLINK("http://geochem.nrcan.gc.ca/cdogs/content/agp/agp01500_e.htm", "SO4 | NONE | IEC")</f>
        <v>SO4 | NONE | IEC</v>
      </c>
      <c r="G2763" s="1" t="str">
        <f>HYPERLINK("http://geochem.nrcan.gc.ca/cdogs/content/mth/mth01114_e.htm", "1114")</f>
        <v>1114</v>
      </c>
      <c r="H2763" s="1" t="str">
        <f>HYPERLINK("http://geochem.nrcan.gc.ca/cdogs/content/bdl/bdl210486_e.htm", "210486")</f>
        <v>210486</v>
      </c>
      <c r="I2763" s="1" t="str">
        <f>HYPERLINK("http://geochem.nrcan.gc.ca/cdogs/content/prj/prj210100_e.htm", "210100")</f>
        <v>210100</v>
      </c>
      <c r="J2763" s="1" t="str">
        <f>HYPERLINK("http://geochem.nrcan.gc.ca/cdogs/content/svy/svy210159_e.htm", "210159")</f>
        <v>210159</v>
      </c>
      <c r="L2763" t="s">
        <v>5835</v>
      </c>
      <c r="M2763">
        <v>10</v>
      </c>
      <c r="N2763" t="s">
        <v>5835</v>
      </c>
      <c r="O2763" t="s">
        <v>11689</v>
      </c>
      <c r="P2763" t="s">
        <v>11690</v>
      </c>
      <c r="Q2763" t="s">
        <v>11691</v>
      </c>
      <c r="R2763" t="s">
        <v>11692</v>
      </c>
      <c r="T2763" t="s">
        <v>25</v>
      </c>
    </row>
    <row r="2764" spans="1:20" x14ac:dyDescent="0.25">
      <c r="A2764">
        <v>45.417079700000002</v>
      </c>
      <c r="B2764">
        <v>-76.635328799999996</v>
      </c>
      <c r="C2764" s="1" t="str">
        <f>HYPERLINK("http://geochem.nrcan.gc.ca/cdogs/content/kwd/kwd020016_e.htm", "Fluid (lake)")</f>
        <v>Fluid (lake)</v>
      </c>
      <c r="D2764" s="1" t="str">
        <f>HYPERLINK("http://geochem.nrcan.gc.ca/cdogs/content/kwd/kwd080007_e.htm", "Untreated Water")</f>
        <v>Untreated Water</v>
      </c>
      <c r="E2764" s="1" t="str">
        <f>HYPERLINK("http://geochem.nrcan.gc.ca/cdogs/content/dgp/dgp00002_e.htm", "Total")</f>
        <v>Total</v>
      </c>
      <c r="F2764" s="1" t="str">
        <f>HYPERLINK("http://geochem.nrcan.gc.ca/cdogs/content/agp/agp01500_e.htm", "SO4 | NONE | IEC")</f>
        <v>SO4 | NONE | IEC</v>
      </c>
      <c r="G2764" s="1" t="str">
        <f>HYPERLINK("http://geochem.nrcan.gc.ca/cdogs/content/mth/mth01114_e.htm", "1114")</f>
        <v>1114</v>
      </c>
      <c r="H2764" s="1" t="str">
        <f>HYPERLINK("http://geochem.nrcan.gc.ca/cdogs/content/bdl/bdl210486_e.htm", "210486")</f>
        <v>210486</v>
      </c>
      <c r="I2764" s="1" t="str">
        <f>HYPERLINK("http://geochem.nrcan.gc.ca/cdogs/content/prj/prj210100_e.htm", "210100")</f>
        <v>210100</v>
      </c>
      <c r="J2764" s="1" t="str">
        <f>HYPERLINK("http://geochem.nrcan.gc.ca/cdogs/content/svy/svy210159_e.htm", "210159")</f>
        <v>210159</v>
      </c>
      <c r="L2764" t="s">
        <v>8439</v>
      </c>
      <c r="M2764">
        <v>12.6</v>
      </c>
      <c r="N2764" t="s">
        <v>8439</v>
      </c>
      <c r="O2764" t="s">
        <v>11693</v>
      </c>
      <c r="P2764" t="s">
        <v>11694</v>
      </c>
      <c r="Q2764" t="s">
        <v>11695</v>
      </c>
      <c r="R2764" t="s">
        <v>11696</v>
      </c>
      <c r="T2764" t="s">
        <v>25</v>
      </c>
    </row>
    <row r="2765" spans="1:20" x14ac:dyDescent="0.25">
      <c r="A2765">
        <v>45.417079700000002</v>
      </c>
      <c r="B2765">
        <v>-76.635328799999996</v>
      </c>
      <c r="C2765" s="1" t="str">
        <f>HYPERLINK("http://geochem.nrcan.gc.ca/cdogs/content/kwd/kwd020016_e.htm", "Fluid (lake)")</f>
        <v>Fluid (lake)</v>
      </c>
      <c r="D2765" s="1" t="str">
        <f>HYPERLINK("http://geochem.nrcan.gc.ca/cdogs/content/kwd/kwd080007_e.htm", "Untreated Water")</f>
        <v>Untreated Water</v>
      </c>
      <c r="E2765" s="1" t="str">
        <f>HYPERLINK("http://geochem.nrcan.gc.ca/cdogs/content/dgp/dgp00002_e.htm", "Total")</f>
        <v>Total</v>
      </c>
      <c r="F2765" s="1" t="str">
        <f>HYPERLINK("http://geochem.nrcan.gc.ca/cdogs/content/agp/agp01500_e.htm", "SO4 | NONE | IEC")</f>
        <v>SO4 | NONE | IEC</v>
      </c>
      <c r="G2765" s="1" t="str">
        <f>HYPERLINK("http://geochem.nrcan.gc.ca/cdogs/content/mth/mth01114_e.htm", "1114")</f>
        <v>1114</v>
      </c>
      <c r="H2765" s="1" t="str">
        <f>HYPERLINK("http://geochem.nrcan.gc.ca/cdogs/content/bdl/bdl210486_e.htm", "210486")</f>
        <v>210486</v>
      </c>
      <c r="I2765" s="1" t="str">
        <f>HYPERLINK("http://geochem.nrcan.gc.ca/cdogs/content/prj/prj210100_e.htm", "210100")</f>
        <v>210100</v>
      </c>
      <c r="J2765" s="1" t="str">
        <f>HYPERLINK("http://geochem.nrcan.gc.ca/cdogs/content/svy/svy210159_e.htm", "210159")</f>
        <v>210159</v>
      </c>
      <c r="L2765" t="s">
        <v>8439</v>
      </c>
      <c r="M2765">
        <v>12.6</v>
      </c>
      <c r="N2765" t="s">
        <v>8439</v>
      </c>
      <c r="O2765" t="s">
        <v>11693</v>
      </c>
      <c r="P2765" t="s">
        <v>11697</v>
      </c>
      <c r="Q2765" t="s">
        <v>11698</v>
      </c>
      <c r="R2765" t="s">
        <v>11699</v>
      </c>
      <c r="T2765" t="s">
        <v>25</v>
      </c>
    </row>
    <row r="2766" spans="1:20" x14ac:dyDescent="0.25">
      <c r="A2766">
        <v>45.440999400000003</v>
      </c>
      <c r="B2766">
        <v>-76.627555099999995</v>
      </c>
      <c r="C2766" s="1" t="str">
        <f>HYPERLINK("http://geochem.nrcan.gc.ca/cdogs/content/kwd/kwd020016_e.htm", "Fluid (lake)")</f>
        <v>Fluid (lake)</v>
      </c>
      <c r="D2766" s="1" t="str">
        <f>HYPERLINK("http://geochem.nrcan.gc.ca/cdogs/content/kwd/kwd080007_e.htm", "Untreated Water")</f>
        <v>Untreated Water</v>
      </c>
      <c r="E2766" s="1" t="str">
        <f>HYPERLINK("http://geochem.nrcan.gc.ca/cdogs/content/dgp/dgp00002_e.htm", "Total")</f>
        <v>Total</v>
      </c>
      <c r="F2766" s="1" t="str">
        <f>HYPERLINK("http://geochem.nrcan.gc.ca/cdogs/content/agp/agp01500_e.htm", "SO4 | NONE | IEC")</f>
        <v>SO4 | NONE | IEC</v>
      </c>
      <c r="G2766" s="1" t="str">
        <f>HYPERLINK("http://geochem.nrcan.gc.ca/cdogs/content/mth/mth01114_e.htm", "1114")</f>
        <v>1114</v>
      </c>
      <c r="H2766" s="1" t="str">
        <f>HYPERLINK("http://geochem.nrcan.gc.ca/cdogs/content/bdl/bdl210486_e.htm", "210486")</f>
        <v>210486</v>
      </c>
      <c r="I2766" s="1" t="str">
        <f>HYPERLINK("http://geochem.nrcan.gc.ca/cdogs/content/prj/prj210100_e.htm", "210100")</f>
        <v>210100</v>
      </c>
      <c r="J2766" s="1" t="str">
        <f>HYPERLINK("http://geochem.nrcan.gc.ca/cdogs/content/svy/svy210159_e.htm", "210159")</f>
        <v>210159</v>
      </c>
      <c r="L2766" t="s">
        <v>184</v>
      </c>
      <c r="M2766">
        <v>9.3000000000000007</v>
      </c>
      <c r="N2766" t="s">
        <v>184</v>
      </c>
      <c r="O2766" t="s">
        <v>11700</v>
      </c>
      <c r="P2766" t="s">
        <v>11701</v>
      </c>
      <c r="Q2766" t="s">
        <v>11702</v>
      </c>
      <c r="R2766" t="s">
        <v>11703</v>
      </c>
      <c r="T2766" t="s">
        <v>25</v>
      </c>
    </row>
    <row r="2767" spans="1:20" x14ac:dyDescent="0.25">
      <c r="A2767">
        <v>45.548279999999998</v>
      </c>
      <c r="B2767">
        <v>-76.703248299999998</v>
      </c>
      <c r="C2767" s="1" t="str">
        <f>HYPERLINK("http://geochem.nrcan.gc.ca/cdogs/content/kwd/kwd020016_e.htm", "Fluid (lake)")</f>
        <v>Fluid (lake)</v>
      </c>
      <c r="D2767" s="1" t="str">
        <f>HYPERLINK("http://geochem.nrcan.gc.ca/cdogs/content/kwd/kwd080007_e.htm", "Untreated Water")</f>
        <v>Untreated Water</v>
      </c>
      <c r="E2767" s="1" t="str">
        <f>HYPERLINK("http://geochem.nrcan.gc.ca/cdogs/content/dgp/dgp00002_e.htm", "Total")</f>
        <v>Total</v>
      </c>
      <c r="F2767" s="1" t="str">
        <f>HYPERLINK("http://geochem.nrcan.gc.ca/cdogs/content/agp/agp01500_e.htm", "SO4 | NONE | IEC")</f>
        <v>SO4 | NONE | IEC</v>
      </c>
      <c r="G2767" s="1" t="str">
        <f>HYPERLINK("http://geochem.nrcan.gc.ca/cdogs/content/mth/mth01114_e.htm", "1114")</f>
        <v>1114</v>
      </c>
      <c r="H2767" s="1" t="str">
        <f>HYPERLINK("http://geochem.nrcan.gc.ca/cdogs/content/bdl/bdl210486_e.htm", "210486")</f>
        <v>210486</v>
      </c>
      <c r="I2767" s="1" t="str">
        <f>HYPERLINK("http://geochem.nrcan.gc.ca/cdogs/content/prj/prj210100_e.htm", "210100")</f>
        <v>210100</v>
      </c>
      <c r="J2767" s="1" t="str">
        <f>HYPERLINK("http://geochem.nrcan.gc.ca/cdogs/content/svy/svy210159_e.htm", "210159")</f>
        <v>210159</v>
      </c>
      <c r="L2767" t="s">
        <v>1613</v>
      </c>
      <c r="M2767">
        <v>11.7</v>
      </c>
      <c r="N2767" t="s">
        <v>1613</v>
      </c>
      <c r="O2767" t="s">
        <v>11704</v>
      </c>
      <c r="P2767" t="s">
        <v>11705</v>
      </c>
      <c r="Q2767" t="s">
        <v>11706</v>
      </c>
      <c r="R2767" t="s">
        <v>11707</v>
      </c>
      <c r="T2767" t="s">
        <v>25</v>
      </c>
    </row>
    <row r="2768" spans="1:20" x14ac:dyDescent="0.25">
      <c r="A2768">
        <v>45.556093500000003</v>
      </c>
      <c r="B2768">
        <v>-76.726008899999997</v>
      </c>
      <c r="C2768" s="1" t="str">
        <f>HYPERLINK("http://geochem.nrcan.gc.ca/cdogs/content/kwd/kwd020016_e.htm", "Fluid (lake)")</f>
        <v>Fluid (lake)</v>
      </c>
      <c r="D2768" s="1" t="str">
        <f>HYPERLINK("http://geochem.nrcan.gc.ca/cdogs/content/kwd/kwd080007_e.htm", "Untreated Water")</f>
        <v>Untreated Water</v>
      </c>
      <c r="E2768" s="1" t="str">
        <f>HYPERLINK("http://geochem.nrcan.gc.ca/cdogs/content/dgp/dgp00002_e.htm", "Total")</f>
        <v>Total</v>
      </c>
      <c r="F2768" s="1" t="str">
        <f>HYPERLINK("http://geochem.nrcan.gc.ca/cdogs/content/agp/agp01500_e.htm", "SO4 | NONE | IEC")</f>
        <v>SO4 | NONE | IEC</v>
      </c>
      <c r="G2768" s="1" t="str">
        <f>HYPERLINK("http://geochem.nrcan.gc.ca/cdogs/content/mth/mth01114_e.htm", "1114")</f>
        <v>1114</v>
      </c>
      <c r="H2768" s="1" t="str">
        <f>HYPERLINK("http://geochem.nrcan.gc.ca/cdogs/content/bdl/bdl210486_e.htm", "210486")</f>
        <v>210486</v>
      </c>
      <c r="I2768" s="1" t="str">
        <f>HYPERLINK("http://geochem.nrcan.gc.ca/cdogs/content/prj/prj210100_e.htm", "210100")</f>
        <v>210100</v>
      </c>
      <c r="J2768" s="1" t="str">
        <f>HYPERLINK("http://geochem.nrcan.gc.ca/cdogs/content/svy/svy210159_e.htm", "210159")</f>
        <v>210159</v>
      </c>
      <c r="L2768" t="s">
        <v>5339</v>
      </c>
      <c r="M2768">
        <v>12.3</v>
      </c>
      <c r="N2768" t="s">
        <v>5339</v>
      </c>
      <c r="O2768" t="s">
        <v>11708</v>
      </c>
      <c r="P2768" t="s">
        <v>11709</v>
      </c>
      <c r="Q2768" t="s">
        <v>11710</v>
      </c>
      <c r="R2768" t="s">
        <v>11711</v>
      </c>
      <c r="T2768" t="s">
        <v>25</v>
      </c>
    </row>
    <row r="2769" spans="1:20" x14ac:dyDescent="0.25">
      <c r="A2769">
        <v>45.576541900000002</v>
      </c>
      <c r="B2769">
        <v>-76.779532399999994</v>
      </c>
      <c r="C2769" s="1" t="str">
        <f>HYPERLINK("http://geochem.nrcan.gc.ca/cdogs/content/kwd/kwd020016_e.htm", "Fluid (lake)")</f>
        <v>Fluid (lake)</v>
      </c>
      <c r="D2769" s="1" t="str">
        <f>HYPERLINK("http://geochem.nrcan.gc.ca/cdogs/content/kwd/kwd080007_e.htm", "Untreated Water")</f>
        <v>Untreated Water</v>
      </c>
      <c r="E2769" s="1" t="str">
        <f>HYPERLINK("http://geochem.nrcan.gc.ca/cdogs/content/dgp/dgp00002_e.htm", "Total")</f>
        <v>Total</v>
      </c>
      <c r="F2769" s="1" t="str">
        <f>HYPERLINK("http://geochem.nrcan.gc.ca/cdogs/content/agp/agp01500_e.htm", "SO4 | NONE | IEC")</f>
        <v>SO4 | NONE | IEC</v>
      </c>
      <c r="G2769" s="1" t="str">
        <f>HYPERLINK("http://geochem.nrcan.gc.ca/cdogs/content/mth/mth01114_e.htm", "1114")</f>
        <v>1114</v>
      </c>
      <c r="H2769" s="1" t="str">
        <f>HYPERLINK("http://geochem.nrcan.gc.ca/cdogs/content/bdl/bdl210486_e.htm", "210486")</f>
        <v>210486</v>
      </c>
      <c r="I2769" s="1" t="str">
        <f>HYPERLINK("http://geochem.nrcan.gc.ca/cdogs/content/prj/prj210100_e.htm", "210100")</f>
        <v>210100</v>
      </c>
      <c r="J2769" s="1" t="str">
        <f>HYPERLINK("http://geochem.nrcan.gc.ca/cdogs/content/svy/svy210159_e.htm", "210159")</f>
        <v>210159</v>
      </c>
      <c r="L2769" t="s">
        <v>527</v>
      </c>
      <c r="M2769">
        <v>19</v>
      </c>
      <c r="N2769" t="s">
        <v>527</v>
      </c>
      <c r="O2769" t="s">
        <v>11712</v>
      </c>
      <c r="P2769" t="s">
        <v>11713</v>
      </c>
      <c r="Q2769" t="s">
        <v>11714</v>
      </c>
      <c r="R2769" t="s">
        <v>11715</v>
      </c>
      <c r="T2769" t="s">
        <v>25</v>
      </c>
    </row>
    <row r="2770" spans="1:20" x14ac:dyDescent="0.25">
      <c r="A2770">
        <v>45.587901799999997</v>
      </c>
      <c r="B2770">
        <v>-76.803634099999996</v>
      </c>
      <c r="C2770" s="1" t="str">
        <f>HYPERLINK("http://geochem.nrcan.gc.ca/cdogs/content/kwd/kwd020016_e.htm", "Fluid (lake)")</f>
        <v>Fluid (lake)</v>
      </c>
      <c r="D2770" s="1" t="str">
        <f>HYPERLINK("http://geochem.nrcan.gc.ca/cdogs/content/kwd/kwd080007_e.htm", "Untreated Water")</f>
        <v>Untreated Water</v>
      </c>
      <c r="E2770" s="1" t="str">
        <f>HYPERLINK("http://geochem.nrcan.gc.ca/cdogs/content/dgp/dgp00002_e.htm", "Total")</f>
        <v>Total</v>
      </c>
      <c r="F2770" s="1" t="str">
        <f>HYPERLINK("http://geochem.nrcan.gc.ca/cdogs/content/agp/agp01500_e.htm", "SO4 | NONE | IEC")</f>
        <v>SO4 | NONE | IEC</v>
      </c>
      <c r="G2770" s="1" t="str">
        <f>HYPERLINK("http://geochem.nrcan.gc.ca/cdogs/content/mth/mth01114_e.htm", "1114")</f>
        <v>1114</v>
      </c>
      <c r="H2770" s="1" t="str">
        <f>HYPERLINK("http://geochem.nrcan.gc.ca/cdogs/content/bdl/bdl210486_e.htm", "210486")</f>
        <v>210486</v>
      </c>
      <c r="I2770" s="1" t="str">
        <f>HYPERLINK("http://geochem.nrcan.gc.ca/cdogs/content/prj/prj210100_e.htm", "210100")</f>
        <v>210100</v>
      </c>
      <c r="J2770" s="1" t="str">
        <f>HYPERLINK("http://geochem.nrcan.gc.ca/cdogs/content/svy/svy210159_e.htm", "210159")</f>
        <v>210159</v>
      </c>
      <c r="L2770" t="s">
        <v>6415</v>
      </c>
      <c r="M2770">
        <v>18.600000000000001</v>
      </c>
      <c r="N2770" t="s">
        <v>6415</v>
      </c>
      <c r="O2770" t="s">
        <v>11716</v>
      </c>
      <c r="P2770" t="s">
        <v>11717</v>
      </c>
      <c r="Q2770" t="s">
        <v>11718</v>
      </c>
      <c r="R2770" t="s">
        <v>11719</v>
      </c>
      <c r="T2770" t="s">
        <v>25</v>
      </c>
    </row>
    <row r="2771" spans="1:20" x14ac:dyDescent="0.25">
      <c r="A2771">
        <v>45.601408499999998</v>
      </c>
      <c r="B2771">
        <v>-76.831610800000007</v>
      </c>
      <c r="C2771" s="1" t="str">
        <f>HYPERLINK("http://geochem.nrcan.gc.ca/cdogs/content/kwd/kwd020016_e.htm", "Fluid (lake)")</f>
        <v>Fluid (lake)</v>
      </c>
      <c r="D2771" s="1" t="str">
        <f>HYPERLINK("http://geochem.nrcan.gc.ca/cdogs/content/kwd/kwd080007_e.htm", "Untreated Water")</f>
        <v>Untreated Water</v>
      </c>
      <c r="E2771" s="1" t="str">
        <f>HYPERLINK("http://geochem.nrcan.gc.ca/cdogs/content/dgp/dgp00002_e.htm", "Total")</f>
        <v>Total</v>
      </c>
      <c r="F2771" s="1" t="str">
        <f>HYPERLINK("http://geochem.nrcan.gc.ca/cdogs/content/agp/agp01500_e.htm", "SO4 | NONE | IEC")</f>
        <v>SO4 | NONE | IEC</v>
      </c>
      <c r="G2771" s="1" t="str">
        <f>HYPERLINK("http://geochem.nrcan.gc.ca/cdogs/content/mth/mth01114_e.htm", "1114")</f>
        <v>1114</v>
      </c>
      <c r="H2771" s="1" t="str">
        <f>HYPERLINK("http://geochem.nrcan.gc.ca/cdogs/content/bdl/bdl210486_e.htm", "210486")</f>
        <v>210486</v>
      </c>
      <c r="I2771" s="1" t="str">
        <f>HYPERLINK("http://geochem.nrcan.gc.ca/cdogs/content/prj/prj210100_e.htm", "210100")</f>
        <v>210100</v>
      </c>
      <c r="J2771" s="1" t="str">
        <f>HYPERLINK("http://geochem.nrcan.gc.ca/cdogs/content/svy/svy210159_e.htm", "210159")</f>
        <v>210159</v>
      </c>
      <c r="L2771" t="s">
        <v>1136</v>
      </c>
      <c r="M2771">
        <v>12</v>
      </c>
      <c r="N2771" t="s">
        <v>1136</v>
      </c>
      <c r="O2771" t="s">
        <v>11720</v>
      </c>
      <c r="P2771" t="s">
        <v>11721</v>
      </c>
      <c r="Q2771" t="s">
        <v>11722</v>
      </c>
      <c r="R2771" t="s">
        <v>11723</v>
      </c>
      <c r="T2771" t="s">
        <v>25</v>
      </c>
    </row>
    <row r="2772" spans="1:20" x14ac:dyDescent="0.25">
      <c r="A2772">
        <v>45.6314031</v>
      </c>
      <c r="B2772">
        <v>-76.872489099999996</v>
      </c>
      <c r="C2772" s="1" t="str">
        <f>HYPERLINK("http://geochem.nrcan.gc.ca/cdogs/content/kwd/kwd020016_e.htm", "Fluid (lake)")</f>
        <v>Fluid (lake)</v>
      </c>
      <c r="D2772" s="1" t="str">
        <f>HYPERLINK("http://geochem.nrcan.gc.ca/cdogs/content/kwd/kwd080007_e.htm", "Untreated Water")</f>
        <v>Untreated Water</v>
      </c>
      <c r="E2772" s="1" t="str">
        <f>HYPERLINK("http://geochem.nrcan.gc.ca/cdogs/content/dgp/dgp00002_e.htm", "Total")</f>
        <v>Total</v>
      </c>
      <c r="F2772" s="1" t="str">
        <f>HYPERLINK("http://geochem.nrcan.gc.ca/cdogs/content/agp/agp01500_e.htm", "SO4 | NONE | IEC")</f>
        <v>SO4 | NONE | IEC</v>
      </c>
      <c r="G2772" s="1" t="str">
        <f>HYPERLINK("http://geochem.nrcan.gc.ca/cdogs/content/mth/mth01114_e.htm", "1114")</f>
        <v>1114</v>
      </c>
      <c r="H2772" s="1" t="str">
        <f>HYPERLINK("http://geochem.nrcan.gc.ca/cdogs/content/bdl/bdl210486_e.htm", "210486")</f>
        <v>210486</v>
      </c>
      <c r="I2772" s="1" t="str">
        <f>HYPERLINK("http://geochem.nrcan.gc.ca/cdogs/content/prj/prj210100_e.htm", "210100")</f>
        <v>210100</v>
      </c>
      <c r="J2772" s="1" t="str">
        <f>HYPERLINK("http://geochem.nrcan.gc.ca/cdogs/content/svy/svy210159_e.htm", "210159")</f>
        <v>210159</v>
      </c>
      <c r="L2772" t="s">
        <v>1308</v>
      </c>
      <c r="M2772">
        <v>11.5</v>
      </c>
      <c r="N2772" t="s">
        <v>1308</v>
      </c>
      <c r="O2772" t="s">
        <v>11724</v>
      </c>
      <c r="P2772" t="s">
        <v>11725</v>
      </c>
      <c r="Q2772" t="s">
        <v>11726</v>
      </c>
      <c r="R2772" t="s">
        <v>11727</v>
      </c>
      <c r="T2772" t="s">
        <v>25</v>
      </c>
    </row>
    <row r="2773" spans="1:20" x14ac:dyDescent="0.25">
      <c r="A2773">
        <v>45.6556146</v>
      </c>
      <c r="B2773">
        <v>-76.892241499999997</v>
      </c>
      <c r="C2773" s="1" t="str">
        <f>HYPERLINK("http://geochem.nrcan.gc.ca/cdogs/content/kwd/kwd020016_e.htm", "Fluid (lake)")</f>
        <v>Fluid (lake)</v>
      </c>
      <c r="D2773" s="1" t="str">
        <f>HYPERLINK("http://geochem.nrcan.gc.ca/cdogs/content/kwd/kwd080007_e.htm", "Untreated Water")</f>
        <v>Untreated Water</v>
      </c>
      <c r="E2773" s="1" t="str">
        <f>HYPERLINK("http://geochem.nrcan.gc.ca/cdogs/content/dgp/dgp00002_e.htm", "Total")</f>
        <v>Total</v>
      </c>
      <c r="F2773" s="1" t="str">
        <f>HYPERLINK("http://geochem.nrcan.gc.ca/cdogs/content/agp/agp01500_e.htm", "SO4 | NONE | IEC")</f>
        <v>SO4 | NONE | IEC</v>
      </c>
      <c r="G2773" s="1" t="str">
        <f>HYPERLINK("http://geochem.nrcan.gc.ca/cdogs/content/mth/mth01114_e.htm", "1114")</f>
        <v>1114</v>
      </c>
      <c r="H2773" s="1" t="str">
        <f>HYPERLINK("http://geochem.nrcan.gc.ca/cdogs/content/bdl/bdl210486_e.htm", "210486")</f>
        <v>210486</v>
      </c>
      <c r="I2773" s="1" t="str">
        <f>HYPERLINK("http://geochem.nrcan.gc.ca/cdogs/content/prj/prj210100_e.htm", "210100")</f>
        <v>210100</v>
      </c>
      <c r="J2773" s="1" t="str">
        <f>HYPERLINK("http://geochem.nrcan.gc.ca/cdogs/content/svy/svy210159_e.htm", "210159")</f>
        <v>210159</v>
      </c>
      <c r="L2773" t="s">
        <v>8439</v>
      </c>
      <c r="M2773">
        <v>12.6</v>
      </c>
      <c r="N2773" t="s">
        <v>8439</v>
      </c>
      <c r="O2773" t="s">
        <v>11728</v>
      </c>
      <c r="P2773" t="s">
        <v>11729</v>
      </c>
      <c r="Q2773" t="s">
        <v>11730</v>
      </c>
      <c r="R2773" t="s">
        <v>11731</v>
      </c>
      <c r="T2773" t="s">
        <v>25</v>
      </c>
    </row>
    <row r="2774" spans="1:20" x14ac:dyDescent="0.25">
      <c r="A2774">
        <v>45.678573100000001</v>
      </c>
      <c r="B2774">
        <v>-76.906498600000006</v>
      </c>
      <c r="C2774" s="1" t="str">
        <f>HYPERLINK("http://geochem.nrcan.gc.ca/cdogs/content/kwd/kwd020016_e.htm", "Fluid (lake)")</f>
        <v>Fluid (lake)</v>
      </c>
      <c r="D2774" s="1" t="str">
        <f>HYPERLINK("http://geochem.nrcan.gc.ca/cdogs/content/kwd/kwd080007_e.htm", "Untreated Water")</f>
        <v>Untreated Water</v>
      </c>
      <c r="E2774" s="1" t="str">
        <f>HYPERLINK("http://geochem.nrcan.gc.ca/cdogs/content/dgp/dgp00002_e.htm", "Total")</f>
        <v>Total</v>
      </c>
      <c r="F2774" s="1" t="str">
        <f>HYPERLINK("http://geochem.nrcan.gc.ca/cdogs/content/agp/agp01500_e.htm", "SO4 | NONE | IEC")</f>
        <v>SO4 | NONE | IEC</v>
      </c>
      <c r="G2774" s="1" t="str">
        <f>HYPERLINK("http://geochem.nrcan.gc.ca/cdogs/content/mth/mth01114_e.htm", "1114")</f>
        <v>1114</v>
      </c>
      <c r="H2774" s="1" t="str">
        <f>HYPERLINK("http://geochem.nrcan.gc.ca/cdogs/content/bdl/bdl210486_e.htm", "210486")</f>
        <v>210486</v>
      </c>
      <c r="I2774" s="1" t="str">
        <f>HYPERLINK("http://geochem.nrcan.gc.ca/cdogs/content/prj/prj210100_e.htm", "210100")</f>
        <v>210100</v>
      </c>
      <c r="J2774" s="1" t="str">
        <f>HYPERLINK("http://geochem.nrcan.gc.ca/cdogs/content/svy/svy210159_e.htm", "210159")</f>
        <v>210159</v>
      </c>
      <c r="L2774" t="s">
        <v>1096</v>
      </c>
      <c r="M2774">
        <v>13.2</v>
      </c>
      <c r="N2774" t="s">
        <v>1096</v>
      </c>
      <c r="O2774" t="s">
        <v>11732</v>
      </c>
      <c r="P2774" t="s">
        <v>11733</v>
      </c>
      <c r="Q2774" t="s">
        <v>11734</v>
      </c>
      <c r="R2774" t="s">
        <v>11735</v>
      </c>
      <c r="T2774" t="s">
        <v>25</v>
      </c>
    </row>
    <row r="2775" spans="1:20" x14ac:dyDescent="0.25">
      <c r="A2775">
        <v>45.700526799999999</v>
      </c>
      <c r="B2775">
        <v>-76.924201699999998</v>
      </c>
      <c r="C2775" s="1" t="str">
        <f>HYPERLINK("http://geochem.nrcan.gc.ca/cdogs/content/kwd/kwd020016_e.htm", "Fluid (lake)")</f>
        <v>Fluid (lake)</v>
      </c>
      <c r="D2775" s="1" t="str">
        <f>HYPERLINK("http://geochem.nrcan.gc.ca/cdogs/content/kwd/kwd080007_e.htm", "Untreated Water")</f>
        <v>Untreated Water</v>
      </c>
      <c r="E2775" s="1" t="str">
        <f>HYPERLINK("http://geochem.nrcan.gc.ca/cdogs/content/dgp/dgp00002_e.htm", "Total")</f>
        <v>Total</v>
      </c>
      <c r="F2775" s="1" t="str">
        <f>HYPERLINK("http://geochem.nrcan.gc.ca/cdogs/content/agp/agp01500_e.htm", "SO4 | NONE | IEC")</f>
        <v>SO4 | NONE | IEC</v>
      </c>
      <c r="G2775" s="1" t="str">
        <f>HYPERLINK("http://geochem.nrcan.gc.ca/cdogs/content/mth/mth01114_e.htm", "1114")</f>
        <v>1114</v>
      </c>
      <c r="H2775" s="1" t="str">
        <f>HYPERLINK("http://geochem.nrcan.gc.ca/cdogs/content/bdl/bdl210486_e.htm", "210486")</f>
        <v>210486</v>
      </c>
      <c r="I2775" s="1" t="str">
        <f>HYPERLINK("http://geochem.nrcan.gc.ca/cdogs/content/prj/prj210100_e.htm", "210100")</f>
        <v>210100</v>
      </c>
      <c r="J2775" s="1" t="str">
        <f>HYPERLINK("http://geochem.nrcan.gc.ca/cdogs/content/svy/svy210159_e.htm", "210159")</f>
        <v>210159</v>
      </c>
      <c r="L2775" t="s">
        <v>252</v>
      </c>
      <c r="M2775">
        <v>12.8</v>
      </c>
      <c r="N2775" t="s">
        <v>252</v>
      </c>
      <c r="O2775" t="s">
        <v>11736</v>
      </c>
      <c r="P2775" t="s">
        <v>11737</v>
      </c>
      <c r="Q2775" t="s">
        <v>11738</v>
      </c>
      <c r="R2775" t="s">
        <v>11739</v>
      </c>
      <c r="T2775" t="s">
        <v>25</v>
      </c>
    </row>
    <row r="2776" spans="1:20" x14ac:dyDescent="0.25">
      <c r="A2776">
        <v>45.718311999999997</v>
      </c>
      <c r="B2776">
        <v>-76.959699700000002</v>
      </c>
      <c r="C2776" s="1" t="str">
        <f>HYPERLINK("http://geochem.nrcan.gc.ca/cdogs/content/kwd/kwd020016_e.htm", "Fluid (lake)")</f>
        <v>Fluid (lake)</v>
      </c>
      <c r="D2776" s="1" t="str">
        <f>HYPERLINK("http://geochem.nrcan.gc.ca/cdogs/content/kwd/kwd080007_e.htm", "Untreated Water")</f>
        <v>Untreated Water</v>
      </c>
      <c r="E2776" s="1" t="str">
        <f>HYPERLINK("http://geochem.nrcan.gc.ca/cdogs/content/dgp/dgp00002_e.htm", "Total")</f>
        <v>Total</v>
      </c>
      <c r="F2776" s="1" t="str">
        <f>HYPERLINK("http://geochem.nrcan.gc.ca/cdogs/content/agp/agp01500_e.htm", "SO4 | NONE | IEC")</f>
        <v>SO4 | NONE | IEC</v>
      </c>
      <c r="G2776" s="1" t="str">
        <f>HYPERLINK("http://geochem.nrcan.gc.ca/cdogs/content/mth/mth01114_e.htm", "1114")</f>
        <v>1114</v>
      </c>
      <c r="H2776" s="1" t="str">
        <f>HYPERLINK("http://geochem.nrcan.gc.ca/cdogs/content/bdl/bdl210486_e.htm", "210486")</f>
        <v>210486</v>
      </c>
      <c r="I2776" s="1" t="str">
        <f>HYPERLINK("http://geochem.nrcan.gc.ca/cdogs/content/prj/prj210100_e.htm", "210100")</f>
        <v>210100</v>
      </c>
      <c r="J2776" s="1" t="str">
        <f>HYPERLINK("http://geochem.nrcan.gc.ca/cdogs/content/svy/svy210159_e.htm", "210159")</f>
        <v>210159</v>
      </c>
      <c r="L2776" t="s">
        <v>429</v>
      </c>
      <c r="M2776">
        <v>13</v>
      </c>
      <c r="N2776" t="s">
        <v>429</v>
      </c>
      <c r="O2776" t="s">
        <v>11740</v>
      </c>
      <c r="P2776" t="s">
        <v>11741</v>
      </c>
      <c r="Q2776" t="s">
        <v>11742</v>
      </c>
      <c r="R2776" t="s">
        <v>11743</v>
      </c>
      <c r="T2776" t="s">
        <v>25</v>
      </c>
    </row>
    <row r="2777" spans="1:20" x14ac:dyDescent="0.25">
      <c r="C2777" t="s">
        <v>4746</v>
      </c>
      <c r="D2777" t="s">
        <v>4747</v>
      </c>
      <c r="E2777" s="1" t="str">
        <f>HYPERLINK("http://geochem.nrcan.gc.ca/cdogs/content/dgp/dgp00002_e.htm", "Total")</f>
        <v>Total</v>
      </c>
      <c r="F2777" s="1" t="str">
        <f>HYPERLINK("http://geochem.nrcan.gc.ca/cdogs/content/agp/agp01500_e.htm", "SO4 | NONE | IEC")</f>
        <v>SO4 | NONE | IEC</v>
      </c>
      <c r="G2777" s="1" t="str">
        <f>HYPERLINK("http://geochem.nrcan.gc.ca/cdogs/content/mth/mth01114_e.htm", "1114")</f>
        <v>1114</v>
      </c>
      <c r="H2777" s="1" t="str">
        <f>HYPERLINK("http://geochem.nrcan.gc.ca/cdogs/content/bdl/bdl210486_e.htm", "210486")</f>
        <v>210486</v>
      </c>
      <c r="L2777" t="s">
        <v>2559</v>
      </c>
      <c r="M2777">
        <v>8.4</v>
      </c>
      <c r="N2777">
        <v>8.4</v>
      </c>
      <c r="Q2777" t="s">
        <v>11744</v>
      </c>
      <c r="R2777" t="s">
        <v>11745</v>
      </c>
      <c r="T2777">
        <v>0</v>
      </c>
    </row>
    <row r="2778" spans="1:20" x14ac:dyDescent="0.25">
      <c r="A2778">
        <v>45.72681</v>
      </c>
      <c r="B2778">
        <v>-76.969584299999994</v>
      </c>
      <c r="C2778" s="1" t="str">
        <f>HYPERLINK("http://geochem.nrcan.gc.ca/cdogs/content/kwd/kwd020016_e.htm", "Fluid (lake)")</f>
        <v>Fluid (lake)</v>
      </c>
      <c r="D2778" s="1" t="str">
        <f>HYPERLINK("http://geochem.nrcan.gc.ca/cdogs/content/kwd/kwd080007_e.htm", "Untreated Water")</f>
        <v>Untreated Water</v>
      </c>
      <c r="E2778" s="1" t="str">
        <f>HYPERLINK("http://geochem.nrcan.gc.ca/cdogs/content/dgp/dgp00002_e.htm", "Total")</f>
        <v>Total</v>
      </c>
      <c r="F2778" s="1" t="str">
        <f>HYPERLINK("http://geochem.nrcan.gc.ca/cdogs/content/agp/agp01500_e.htm", "SO4 | NONE | IEC")</f>
        <v>SO4 | NONE | IEC</v>
      </c>
      <c r="G2778" s="1" t="str">
        <f>HYPERLINK("http://geochem.nrcan.gc.ca/cdogs/content/mth/mth01114_e.htm", "1114")</f>
        <v>1114</v>
      </c>
      <c r="H2778" s="1" t="str">
        <f>HYPERLINK("http://geochem.nrcan.gc.ca/cdogs/content/bdl/bdl210486_e.htm", "210486")</f>
        <v>210486</v>
      </c>
      <c r="I2778" s="1" t="str">
        <f>HYPERLINK("http://geochem.nrcan.gc.ca/cdogs/content/prj/prj210100_e.htm", "210100")</f>
        <v>210100</v>
      </c>
      <c r="J2778" s="1" t="str">
        <f>HYPERLINK("http://geochem.nrcan.gc.ca/cdogs/content/svy/svy210159_e.htm", "210159")</f>
        <v>210159</v>
      </c>
      <c r="L2778" t="s">
        <v>252</v>
      </c>
      <c r="M2778">
        <v>12.8</v>
      </c>
      <c r="N2778" t="s">
        <v>252</v>
      </c>
      <c r="O2778" t="s">
        <v>11746</v>
      </c>
      <c r="P2778" t="s">
        <v>11747</v>
      </c>
      <c r="Q2778" t="s">
        <v>11748</v>
      </c>
      <c r="R2778" t="s">
        <v>11749</v>
      </c>
      <c r="T2778" t="s">
        <v>25</v>
      </c>
    </row>
    <row r="2779" spans="1:20" x14ac:dyDescent="0.25">
      <c r="A2779">
        <v>45.734148400000002</v>
      </c>
      <c r="B2779">
        <v>-77.029109099999999</v>
      </c>
      <c r="C2779" s="1" t="str">
        <f>HYPERLINK("http://geochem.nrcan.gc.ca/cdogs/content/kwd/kwd020016_e.htm", "Fluid (lake)")</f>
        <v>Fluid (lake)</v>
      </c>
      <c r="D2779" s="1" t="str">
        <f>HYPERLINK("http://geochem.nrcan.gc.ca/cdogs/content/kwd/kwd080007_e.htm", "Untreated Water")</f>
        <v>Untreated Water</v>
      </c>
      <c r="E2779" s="1" t="str">
        <f>HYPERLINK("http://geochem.nrcan.gc.ca/cdogs/content/dgp/dgp00002_e.htm", "Total")</f>
        <v>Total</v>
      </c>
      <c r="F2779" s="1" t="str">
        <f>HYPERLINK("http://geochem.nrcan.gc.ca/cdogs/content/agp/agp01500_e.htm", "SO4 | NONE | IEC")</f>
        <v>SO4 | NONE | IEC</v>
      </c>
      <c r="G2779" s="1" t="str">
        <f>HYPERLINK("http://geochem.nrcan.gc.ca/cdogs/content/mth/mth01114_e.htm", "1114")</f>
        <v>1114</v>
      </c>
      <c r="H2779" s="1" t="str">
        <f>HYPERLINK("http://geochem.nrcan.gc.ca/cdogs/content/bdl/bdl210486_e.htm", "210486")</f>
        <v>210486</v>
      </c>
      <c r="I2779" s="1" t="str">
        <f>HYPERLINK("http://geochem.nrcan.gc.ca/cdogs/content/prj/prj210100_e.htm", "210100")</f>
        <v>210100</v>
      </c>
      <c r="J2779" s="1" t="str">
        <f>HYPERLINK("http://geochem.nrcan.gc.ca/cdogs/content/svy/svy210159_e.htm", "210159")</f>
        <v>210159</v>
      </c>
      <c r="L2779" t="s">
        <v>101</v>
      </c>
      <c r="M2779">
        <v>11.8</v>
      </c>
      <c r="N2779" t="s">
        <v>101</v>
      </c>
      <c r="O2779" t="s">
        <v>11750</v>
      </c>
      <c r="P2779" t="s">
        <v>11751</v>
      </c>
      <c r="Q2779" t="s">
        <v>11752</v>
      </c>
      <c r="R2779" t="s">
        <v>11753</v>
      </c>
      <c r="T2779" t="s">
        <v>25</v>
      </c>
    </row>
    <row r="2780" spans="1:20" x14ac:dyDescent="0.25">
      <c r="A2780">
        <v>45.8340757</v>
      </c>
      <c r="B2780">
        <v>-77.246077700000001</v>
      </c>
      <c r="C2780" s="1" t="str">
        <f>HYPERLINK("http://geochem.nrcan.gc.ca/cdogs/content/kwd/kwd020016_e.htm", "Fluid (lake)")</f>
        <v>Fluid (lake)</v>
      </c>
      <c r="D2780" s="1" t="str">
        <f>HYPERLINK("http://geochem.nrcan.gc.ca/cdogs/content/kwd/kwd080007_e.htm", "Untreated Water")</f>
        <v>Untreated Water</v>
      </c>
      <c r="E2780" s="1" t="str">
        <f>HYPERLINK("http://geochem.nrcan.gc.ca/cdogs/content/dgp/dgp00002_e.htm", "Total")</f>
        <v>Total</v>
      </c>
      <c r="F2780" s="1" t="str">
        <f>HYPERLINK("http://geochem.nrcan.gc.ca/cdogs/content/agp/agp01500_e.htm", "SO4 | NONE | IEC")</f>
        <v>SO4 | NONE | IEC</v>
      </c>
      <c r="G2780" s="1" t="str">
        <f>HYPERLINK("http://geochem.nrcan.gc.ca/cdogs/content/mth/mth01114_e.htm", "1114")</f>
        <v>1114</v>
      </c>
      <c r="H2780" s="1" t="str">
        <f>HYPERLINK("http://geochem.nrcan.gc.ca/cdogs/content/bdl/bdl210486_e.htm", "210486")</f>
        <v>210486</v>
      </c>
      <c r="I2780" s="1" t="str">
        <f>HYPERLINK("http://geochem.nrcan.gc.ca/cdogs/content/prj/prj210100_e.htm", "210100")</f>
        <v>210100</v>
      </c>
      <c r="J2780" s="1" t="str">
        <f>HYPERLINK("http://geochem.nrcan.gc.ca/cdogs/content/svy/svy210159_e.htm", "210159")</f>
        <v>210159</v>
      </c>
      <c r="L2780" t="s">
        <v>1150</v>
      </c>
      <c r="M2780">
        <v>7</v>
      </c>
      <c r="N2780" t="s">
        <v>1150</v>
      </c>
      <c r="O2780" t="s">
        <v>11754</v>
      </c>
      <c r="P2780" t="s">
        <v>11755</v>
      </c>
      <c r="Q2780" t="s">
        <v>11756</v>
      </c>
      <c r="R2780" t="s">
        <v>11757</v>
      </c>
      <c r="T2780" t="s">
        <v>25</v>
      </c>
    </row>
    <row r="2781" spans="1:20" x14ac:dyDescent="0.25">
      <c r="A2781">
        <v>45.855900300000002</v>
      </c>
      <c r="B2781">
        <v>-77.277550000000005</v>
      </c>
      <c r="C2781" s="1" t="str">
        <f>HYPERLINK("http://geochem.nrcan.gc.ca/cdogs/content/kwd/kwd020016_e.htm", "Fluid (lake)")</f>
        <v>Fluid (lake)</v>
      </c>
      <c r="D2781" s="1" t="str">
        <f>HYPERLINK("http://geochem.nrcan.gc.ca/cdogs/content/kwd/kwd080007_e.htm", "Untreated Water")</f>
        <v>Untreated Water</v>
      </c>
      <c r="E2781" s="1" t="str">
        <f>HYPERLINK("http://geochem.nrcan.gc.ca/cdogs/content/dgp/dgp00002_e.htm", "Total")</f>
        <v>Total</v>
      </c>
      <c r="F2781" s="1" t="str">
        <f>HYPERLINK("http://geochem.nrcan.gc.ca/cdogs/content/agp/agp01500_e.htm", "SO4 | NONE | IEC")</f>
        <v>SO4 | NONE | IEC</v>
      </c>
      <c r="G2781" s="1" t="str">
        <f>HYPERLINK("http://geochem.nrcan.gc.ca/cdogs/content/mth/mth01114_e.htm", "1114")</f>
        <v>1114</v>
      </c>
      <c r="H2781" s="1" t="str">
        <f>HYPERLINK("http://geochem.nrcan.gc.ca/cdogs/content/bdl/bdl210486_e.htm", "210486")</f>
        <v>210486</v>
      </c>
      <c r="I2781" s="1" t="str">
        <f>HYPERLINK("http://geochem.nrcan.gc.ca/cdogs/content/prj/prj210100_e.htm", "210100")</f>
        <v>210100</v>
      </c>
      <c r="J2781" s="1" t="str">
        <f>HYPERLINK("http://geochem.nrcan.gc.ca/cdogs/content/svy/svy210159_e.htm", "210159")</f>
        <v>210159</v>
      </c>
      <c r="L2781" t="s">
        <v>542</v>
      </c>
      <c r="M2781">
        <v>5.6</v>
      </c>
      <c r="N2781" t="s">
        <v>542</v>
      </c>
      <c r="O2781" t="s">
        <v>11758</v>
      </c>
      <c r="P2781" t="s">
        <v>11759</v>
      </c>
      <c r="Q2781" t="s">
        <v>11760</v>
      </c>
      <c r="R2781" t="s">
        <v>11761</v>
      </c>
      <c r="T2781" t="s">
        <v>25</v>
      </c>
    </row>
    <row r="2782" spans="1:20" x14ac:dyDescent="0.25">
      <c r="A2782">
        <v>45.871141100000003</v>
      </c>
      <c r="B2782">
        <v>-77.356861600000002</v>
      </c>
      <c r="C2782" s="1" t="str">
        <f>HYPERLINK("http://geochem.nrcan.gc.ca/cdogs/content/kwd/kwd020016_e.htm", "Fluid (lake)")</f>
        <v>Fluid (lake)</v>
      </c>
      <c r="D2782" s="1" t="str">
        <f>HYPERLINK("http://geochem.nrcan.gc.ca/cdogs/content/kwd/kwd080007_e.htm", "Untreated Water")</f>
        <v>Untreated Water</v>
      </c>
      <c r="E2782" s="1" t="str">
        <f>HYPERLINK("http://geochem.nrcan.gc.ca/cdogs/content/dgp/dgp00002_e.htm", "Total")</f>
        <v>Total</v>
      </c>
      <c r="F2782" s="1" t="str">
        <f>HYPERLINK("http://geochem.nrcan.gc.ca/cdogs/content/agp/agp01500_e.htm", "SO4 | NONE | IEC")</f>
        <v>SO4 | NONE | IEC</v>
      </c>
      <c r="G2782" s="1" t="str">
        <f>HYPERLINK("http://geochem.nrcan.gc.ca/cdogs/content/mth/mth01114_e.htm", "1114")</f>
        <v>1114</v>
      </c>
      <c r="H2782" s="1" t="str">
        <f>HYPERLINK("http://geochem.nrcan.gc.ca/cdogs/content/bdl/bdl210486_e.htm", "210486")</f>
        <v>210486</v>
      </c>
      <c r="I2782" s="1" t="str">
        <f>HYPERLINK("http://geochem.nrcan.gc.ca/cdogs/content/prj/prj210100_e.htm", "210100")</f>
        <v>210100</v>
      </c>
      <c r="J2782" s="1" t="str">
        <f>HYPERLINK("http://geochem.nrcan.gc.ca/cdogs/content/svy/svy210159_e.htm", "210159")</f>
        <v>210159</v>
      </c>
      <c r="L2782" t="s">
        <v>314</v>
      </c>
      <c r="M2782">
        <v>7.6</v>
      </c>
      <c r="N2782" t="s">
        <v>314</v>
      </c>
      <c r="O2782" t="s">
        <v>11762</v>
      </c>
      <c r="P2782" t="s">
        <v>11763</v>
      </c>
      <c r="Q2782" t="s">
        <v>11764</v>
      </c>
      <c r="R2782" t="s">
        <v>11765</v>
      </c>
      <c r="T2782" t="s">
        <v>25</v>
      </c>
    </row>
    <row r="2783" spans="1:20" x14ac:dyDescent="0.25">
      <c r="A2783">
        <v>45.865423999999997</v>
      </c>
      <c r="B2783">
        <v>-77.415962300000004</v>
      </c>
      <c r="C2783" s="1" t="str">
        <f>HYPERLINK("http://geochem.nrcan.gc.ca/cdogs/content/kwd/kwd020016_e.htm", "Fluid (lake)")</f>
        <v>Fluid (lake)</v>
      </c>
      <c r="D2783" s="1" t="str">
        <f>HYPERLINK("http://geochem.nrcan.gc.ca/cdogs/content/kwd/kwd080007_e.htm", "Untreated Water")</f>
        <v>Untreated Water</v>
      </c>
      <c r="E2783" s="1" t="str">
        <f>HYPERLINK("http://geochem.nrcan.gc.ca/cdogs/content/dgp/dgp00002_e.htm", "Total")</f>
        <v>Total</v>
      </c>
      <c r="F2783" s="1" t="str">
        <f>HYPERLINK("http://geochem.nrcan.gc.ca/cdogs/content/agp/agp01500_e.htm", "SO4 | NONE | IEC")</f>
        <v>SO4 | NONE | IEC</v>
      </c>
      <c r="G2783" s="1" t="str">
        <f>HYPERLINK("http://geochem.nrcan.gc.ca/cdogs/content/mth/mth01114_e.htm", "1114")</f>
        <v>1114</v>
      </c>
      <c r="H2783" s="1" t="str">
        <f>HYPERLINK("http://geochem.nrcan.gc.ca/cdogs/content/bdl/bdl210486_e.htm", "210486")</f>
        <v>210486</v>
      </c>
      <c r="I2783" s="1" t="str">
        <f>HYPERLINK("http://geochem.nrcan.gc.ca/cdogs/content/prj/prj210100_e.htm", "210100")</f>
        <v>210100</v>
      </c>
      <c r="J2783" s="1" t="str">
        <f>HYPERLINK("http://geochem.nrcan.gc.ca/cdogs/content/svy/svy210159_e.htm", "210159")</f>
        <v>210159</v>
      </c>
      <c r="L2783" t="s">
        <v>4982</v>
      </c>
      <c r="M2783">
        <v>4.3</v>
      </c>
      <c r="N2783" t="s">
        <v>4982</v>
      </c>
      <c r="O2783" t="s">
        <v>11766</v>
      </c>
      <c r="P2783" t="s">
        <v>11767</v>
      </c>
      <c r="Q2783" t="s">
        <v>11768</v>
      </c>
      <c r="R2783" t="s">
        <v>11769</v>
      </c>
      <c r="T2783" t="s">
        <v>25</v>
      </c>
    </row>
    <row r="2784" spans="1:20" x14ac:dyDescent="0.25">
      <c r="A2784">
        <v>45.840283900000003</v>
      </c>
      <c r="B2784">
        <v>-77.418955600000004</v>
      </c>
      <c r="C2784" s="1" t="str">
        <f>HYPERLINK("http://geochem.nrcan.gc.ca/cdogs/content/kwd/kwd020016_e.htm", "Fluid (lake)")</f>
        <v>Fluid (lake)</v>
      </c>
      <c r="D2784" s="1" t="str">
        <f>HYPERLINK("http://geochem.nrcan.gc.ca/cdogs/content/kwd/kwd080007_e.htm", "Untreated Water")</f>
        <v>Untreated Water</v>
      </c>
      <c r="E2784" s="1" t="str">
        <f>HYPERLINK("http://geochem.nrcan.gc.ca/cdogs/content/dgp/dgp00002_e.htm", "Total")</f>
        <v>Total</v>
      </c>
      <c r="F2784" s="1" t="str">
        <f>HYPERLINK("http://geochem.nrcan.gc.ca/cdogs/content/agp/agp01500_e.htm", "SO4 | NONE | IEC")</f>
        <v>SO4 | NONE | IEC</v>
      </c>
      <c r="G2784" s="1" t="str">
        <f>HYPERLINK("http://geochem.nrcan.gc.ca/cdogs/content/mth/mth01114_e.htm", "1114")</f>
        <v>1114</v>
      </c>
      <c r="H2784" s="1" t="str">
        <f>HYPERLINK("http://geochem.nrcan.gc.ca/cdogs/content/bdl/bdl210486_e.htm", "210486")</f>
        <v>210486</v>
      </c>
      <c r="I2784" s="1" t="str">
        <f>HYPERLINK("http://geochem.nrcan.gc.ca/cdogs/content/prj/prj210100_e.htm", "210100")</f>
        <v>210100</v>
      </c>
      <c r="J2784" s="1" t="str">
        <f>HYPERLINK("http://geochem.nrcan.gc.ca/cdogs/content/svy/svy210159_e.htm", "210159")</f>
        <v>210159</v>
      </c>
      <c r="L2784" t="s">
        <v>1141</v>
      </c>
      <c r="M2784">
        <v>2.4</v>
      </c>
      <c r="N2784" t="s">
        <v>1141</v>
      </c>
      <c r="O2784" t="s">
        <v>11770</v>
      </c>
      <c r="P2784" t="s">
        <v>11771</v>
      </c>
      <c r="Q2784" t="s">
        <v>11772</v>
      </c>
      <c r="R2784" t="s">
        <v>11773</v>
      </c>
      <c r="T2784" t="s">
        <v>25</v>
      </c>
    </row>
    <row r="2785" spans="1:20" x14ac:dyDescent="0.25">
      <c r="A2785">
        <v>45.837035100000001</v>
      </c>
      <c r="B2785">
        <v>-77.524575100000007</v>
      </c>
      <c r="C2785" s="1" t="str">
        <f>HYPERLINK("http://geochem.nrcan.gc.ca/cdogs/content/kwd/kwd020016_e.htm", "Fluid (lake)")</f>
        <v>Fluid (lake)</v>
      </c>
      <c r="D2785" s="1" t="str">
        <f>HYPERLINK("http://geochem.nrcan.gc.ca/cdogs/content/kwd/kwd080007_e.htm", "Untreated Water")</f>
        <v>Untreated Water</v>
      </c>
      <c r="E2785" s="1" t="str">
        <f>HYPERLINK("http://geochem.nrcan.gc.ca/cdogs/content/dgp/dgp00002_e.htm", "Total")</f>
        <v>Total</v>
      </c>
      <c r="F2785" s="1" t="str">
        <f>HYPERLINK("http://geochem.nrcan.gc.ca/cdogs/content/agp/agp01500_e.htm", "SO4 | NONE | IEC")</f>
        <v>SO4 | NONE | IEC</v>
      </c>
      <c r="G2785" s="1" t="str">
        <f>HYPERLINK("http://geochem.nrcan.gc.ca/cdogs/content/mth/mth01114_e.htm", "1114")</f>
        <v>1114</v>
      </c>
      <c r="H2785" s="1" t="str">
        <f>HYPERLINK("http://geochem.nrcan.gc.ca/cdogs/content/bdl/bdl210486_e.htm", "210486")</f>
        <v>210486</v>
      </c>
      <c r="I2785" s="1" t="str">
        <f>HYPERLINK("http://geochem.nrcan.gc.ca/cdogs/content/prj/prj210100_e.htm", "210100")</f>
        <v>210100</v>
      </c>
      <c r="J2785" s="1" t="str">
        <f>HYPERLINK("http://geochem.nrcan.gc.ca/cdogs/content/svy/svy210159_e.htm", "210159")</f>
        <v>210159</v>
      </c>
      <c r="L2785" t="s">
        <v>7715</v>
      </c>
      <c r="M2785">
        <v>4.7</v>
      </c>
      <c r="N2785" t="s">
        <v>7715</v>
      </c>
      <c r="O2785" t="s">
        <v>11774</v>
      </c>
      <c r="P2785" t="s">
        <v>11775</v>
      </c>
      <c r="Q2785" t="s">
        <v>11776</v>
      </c>
      <c r="R2785" t="s">
        <v>11777</v>
      </c>
      <c r="T2785" t="s">
        <v>25</v>
      </c>
    </row>
    <row r="2786" spans="1:20" x14ac:dyDescent="0.25">
      <c r="A2786">
        <v>45.837035100000001</v>
      </c>
      <c r="B2786">
        <v>-77.524575100000007</v>
      </c>
      <c r="C2786" s="1" t="str">
        <f>HYPERLINK("http://geochem.nrcan.gc.ca/cdogs/content/kwd/kwd020016_e.htm", "Fluid (lake)")</f>
        <v>Fluid (lake)</v>
      </c>
      <c r="D2786" s="1" t="str">
        <f>HYPERLINK("http://geochem.nrcan.gc.ca/cdogs/content/kwd/kwd080007_e.htm", "Untreated Water")</f>
        <v>Untreated Water</v>
      </c>
      <c r="E2786" s="1" t="str">
        <f>HYPERLINK("http://geochem.nrcan.gc.ca/cdogs/content/dgp/dgp00002_e.htm", "Total")</f>
        <v>Total</v>
      </c>
      <c r="F2786" s="1" t="str">
        <f>HYPERLINK("http://geochem.nrcan.gc.ca/cdogs/content/agp/agp01500_e.htm", "SO4 | NONE | IEC")</f>
        <v>SO4 | NONE | IEC</v>
      </c>
      <c r="G2786" s="1" t="str">
        <f>HYPERLINK("http://geochem.nrcan.gc.ca/cdogs/content/mth/mth01114_e.htm", "1114")</f>
        <v>1114</v>
      </c>
      <c r="H2786" s="1" t="str">
        <f>HYPERLINK("http://geochem.nrcan.gc.ca/cdogs/content/bdl/bdl210486_e.htm", "210486")</f>
        <v>210486</v>
      </c>
      <c r="I2786" s="1" t="str">
        <f>HYPERLINK("http://geochem.nrcan.gc.ca/cdogs/content/prj/prj210100_e.htm", "210100")</f>
        <v>210100</v>
      </c>
      <c r="J2786" s="1" t="str">
        <f>HYPERLINK("http://geochem.nrcan.gc.ca/cdogs/content/svy/svy210159_e.htm", "210159")</f>
        <v>210159</v>
      </c>
      <c r="L2786" t="s">
        <v>7022</v>
      </c>
      <c r="M2786">
        <v>4.5999999999999996</v>
      </c>
      <c r="N2786" t="s">
        <v>7022</v>
      </c>
      <c r="O2786" t="s">
        <v>11774</v>
      </c>
      <c r="P2786" t="s">
        <v>11778</v>
      </c>
      <c r="Q2786" t="s">
        <v>11779</v>
      </c>
      <c r="R2786" t="s">
        <v>11780</v>
      </c>
      <c r="T2786" t="s">
        <v>25</v>
      </c>
    </row>
    <row r="2787" spans="1:20" x14ac:dyDescent="0.25">
      <c r="A2787">
        <v>45.859826400000003</v>
      </c>
      <c r="B2787">
        <v>-77.619263099999998</v>
      </c>
      <c r="C2787" s="1" t="str">
        <f>HYPERLINK("http://geochem.nrcan.gc.ca/cdogs/content/kwd/kwd020016_e.htm", "Fluid (lake)")</f>
        <v>Fluid (lake)</v>
      </c>
      <c r="D2787" s="1" t="str">
        <f>HYPERLINK("http://geochem.nrcan.gc.ca/cdogs/content/kwd/kwd080007_e.htm", "Untreated Water")</f>
        <v>Untreated Water</v>
      </c>
      <c r="E2787" s="1" t="str">
        <f>HYPERLINK("http://geochem.nrcan.gc.ca/cdogs/content/dgp/dgp00002_e.htm", "Total")</f>
        <v>Total</v>
      </c>
      <c r="F2787" s="1" t="str">
        <f>HYPERLINK("http://geochem.nrcan.gc.ca/cdogs/content/agp/agp01500_e.htm", "SO4 | NONE | IEC")</f>
        <v>SO4 | NONE | IEC</v>
      </c>
      <c r="G2787" s="1" t="str">
        <f>HYPERLINK("http://geochem.nrcan.gc.ca/cdogs/content/mth/mth01114_e.htm", "1114")</f>
        <v>1114</v>
      </c>
      <c r="H2787" s="1" t="str">
        <f>HYPERLINK("http://geochem.nrcan.gc.ca/cdogs/content/bdl/bdl210486_e.htm", "210486")</f>
        <v>210486</v>
      </c>
      <c r="I2787" s="1" t="str">
        <f>HYPERLINK("http://geochem.nrcan.gc.ca/cdogs/content/prj/prj210100_e.htm", "210100")</f>
        <v>210100</v>
      </c>
      <c r="J2787" s="1" t="str">
        <f>HYPERLINK("http://geochem.nrcan.gc.ca/cdogs/content/svy/svy210159_e.htm", "210159")</f>
        <v>210159</v>
      </c>
      <c r="L2787" t="s">
        <v>2694</v>
      </c>
      <c r="M2787">
        <v>6.4</v>
      </c>
      <c r="N2787" t="s">
        <v>2694</v>
      </c>
      <c r="O2787" t="s">
        <v>11781</v>
      </c>
      <c r="P2787" t="s">
        <v>11782</v>
      </c>
      <c r="Q2787" t="s">
        <v>11783</v>
      </c>
      <c r="R2787" t="s">
        <v>11784</v>
      </c>
      <c r="T2787" t="s">
        <v>25</v>
      </c>
    </row>
    <row r="2788" spans="1:20" x14ac:dyDescent="0.25">
      <c r="C2788" t="s">
        <v>4746</v>
      </c>
      <c r="D2788" t="s">
        <v>4747</v>
      </c>
      <c r="E2788" s="1" t="str">
        <f>HYPERLINK("http://geochem.nrcan.gc.ca/cdogs/content/dgp/dgp00002_e.htm", "Total")</f>
        <v>Total</v>
      </c>
      <c r="F2788" s="1" t="str">
        <f>HYPERLINK("http://geochem.nrcan.gc.ca/cdogs/content/agp/agp01500_e.htm", "SO4 | NONE | IEC")</f>
        <v>SO4 | NONE | IEC</v>
      </c>
      <c r="G2788" s="1" t="str">
        <f>HYPERLINK("http://geochem.nrcan.gc.ca/cdogs/content/mth/mth01114_e.htm", "1114")</f>
        <v>1114</v>
      </c>
      <c r="H2788" s="1" t="str">
        <f>HYPERLINK("http://geochem.nrcan.gc.ca/cdogs/content/bdl/bdl210486_e.htm", "210486")</f>
        <v>210486</v>
      </c>
      <c r="L2788" t="s">
        <v>5498</v>
      </c>
      <c r="M2788">
        <v>8.6999999999999993</v>
      </c>
      <c r="N2788">
        <v>8.6999999999999993</v>
      </c>
      <c r="Q2788" t="s">
        <v>11785</v>
      </c>
      <c r="R2788" t="s">
        <v>11786</v>
      </c>
      <c r="T2788">
        <v>0</v>
      </c>
    </row>
    <row r="2789" spans="1:20" x14ac:dyDescent="0.25">
      <c r="A2789">
        <v>45.862343500000001</v>
      </c>
      <c r="B2789">
        <v>-77.562669799999995</v>
      </c>
      <c r="C2789" s="1" t="str">
        <f>HYPERLINK("http://geochem.nrcan.gc.ca/cdogs/content/kwd/kwd020016_e.htm", "Fluid (lake)")</f>
        <v>Fluid (lake)</v>
      </c>
      <c r="D2789" s="1" t="str">
        <f>HYPERLINK("http://geochem.nrcan.gc.ca/cdogs/content/kwd/kwd080007_e.htm", "Untreated Water")</f>
        <v>Untreated Water</v>
      </c>
      <c r="E2789" s="1" t="str">
        <f>HYPERLINK("http://geochem.nrcan.gc.ca/cdogs/content/dgp/dgp00002_e.htm", "Total")</f>
        <v>Total</v>
      </c>
      <c r="F2789" s="1" t="str">
        <f>HYPERLINK("http://geochem.nrcan.gc.ca/cdogs/content/agp/agp01500_e.htm", "SO4 | NONE | IEC")</f>
        <v>SO4 | NONE | IEC</v>
      </c>
      <c r="G2789" s="1" t="str">
        <f>HYPERLINK("http://geochem.nrcan.gc.ca/cdogs/content/mth/mth01114_e.htm", "1114")</f>
        <v>1114</v>
      </c>
      <c r="H2789" s="1" t="str">
        <f>HYPERLINK("http://geochem.nrcan.gc.ca/cdogs/content/bdl/bdl210486_e.htm", "210486")</f>
        <v>210486</v>
      </c>
      <c r="I2789" s="1" t="str">
        <f>HYPERLINK("http://geochem.nrcan.gc.ca/cdogs/content/prj/prj210100_e.htm", "210100")</f>
        <v>210100</v>
      </c>
      <c r="J2789" s="1" t="str">
        <f>HYPERLINK("http://geochem.nrcan.gc.ca/cdogs/content/svy/svy210159_e.htm", "210159")</f>
        <v>210159</v>
      </c>
      <c r="L2789" t="s">
        <v>5203</v>
      </c>
      <c r="M2789">
        <v>7.4</v>
      </c>
      <c r="N2789" t="s">
        <v>5203</v>
      </c>
      <c r="O2789" t="s">
        <v>11787</v>
      </c>
      <c r="P2789" t="s">
        <v>11788</v>
      </c>
      <c r="Q2789" t="s">
        <v>11789</v>
      </c>
      <c r="R2789" t="s">
        <v>11790</v>
      </c>
      <c r="T2789" t="s">
        <v>25</v>
      </c>
    </row>
    <row r="2790" spans="1:20" x14ac:dyDescent="0.25">
      <c r="A2790">
        <v>45.891454600000003</v>
      </c>
      <c r="B2790">
        <v>-77.580560199999994</v>
      </c>
      <c r="C2790" s="1" t="str">
        <f>HYPERLINK("http://geochem.nrcan.gc.ca/cdogs/content/kwd/kwd020016_e.htm", "Fluid (lake)")</f>
        <v>Fluid (lake)</v>
      </c>
      <c r="D2790" s="1" t="str">
        <f>HYPERLINK("http://geochem.nrcan.gc.ca/cdogs/content/kwd/kwd080007_e.htm", "Untreated Water")</f>
        <v>Untreated Water</v>
      </c>
      <c r="E2790" s="1" t="str">
        <f>HYPERLINK("http://geochem.nrcan.gc.ca/cdogs/content/dgp/dgp00002_e.htm", "Total")</f>
        <v>Total</v>
      </c>
      <c r="F2790" s="1" t="str">
        <f>HYPERLINK("http://geochem.nrcan.gc.ca/cdogs/content/agp/agp01500_e.htm", "SO4 | NONE | IEC")</f>
        <v>SO4 | NONE | IEC</v>
      </c>
      <c r="G2790" s="1" t="str">
        <f>HYPERLINK("http://geochem.nrcan.gc.ca/cdogs/content/mth/mth01114_e.htm", "1114")</f>
        <v>1114</v>
      </c>
      <c r="H2790" s="1" t="str">
        <f>HYPERLINK("http://geochem.nrcan.gc.ca/cdogs/content/bdl/bdl210486_e.htm", "210486")</f>
        <v>210486</v>
      </c>
      <c r="I2790" s="1" t="str">
        <f>HYPERLINK("http://geochem.nrcan.gc.ca/cdogs/content/prj/prj210100_e.htm", "210100")</f>
        <v>210100</v>
      </c>
      <c r="J2790" s="1" t="str">
        <f>HYPERLINK("http://geochem.nrcan.gc.ca/cdogs/content/svy/svy210159_e.htm", "210159")</f>
        <v>210159</v>
      </c>
      <c r="L2790" t="s">
        <v>1186</v>
      </c>
      <c r="M2790">
        <v>7.1</v>
      </c>
      <c r="N2790" t="s">
        <v>1186</v>
      </c>
      <c r="O2790" t="s">
        <v>11791</v>
      </c>
      <c r="P2790" t="s">
        <v>11792</v>
      </c>
      <c r="Q2790" t="s">
        <v>11793</v>
      </c>
      <c r="R2790" t="s">
        <v>11794</v>
      </c>
      <c r="T2790" t="s">
        <v>25</v>
      </c>
    </row>
    <row r="2791" spans="1:20" x14ac:dyDescent="0.25">
      <c r="A2791">
        <v>45.9298365</v>
      </c>
      <c r="B2791">
        <v>-77.589590299999998</v>
      </c>
      <c r="C2791" s="1" t="str">
        <f>HYPERLINK("http://geochem.nrcan.gc.ca/cdogs/content/kwd/kwd020016_e.htm", "Fluid (lake)")</f>
        <v>Fluid (lake)</v>
      </c>
      <c r="D2791" s="1" t="str">
        <f>HYPERLINK("http://geochem.nrcan.gc.ca/cdogs/content/kwd/kwd080007_e.htm", "Untreated Water")</f>
        <v>Untreated Water</v>
      </c>
      <c r="E2791" s="1" t="str">
        <f>HYPERLINK("http://geochem.nrcan.gc.ca/cdogs/content/dgp/dgp00002_e.htm", "Total")</f>
        <v>Total</v>
      </c>
      <c r="F2791" s="1" t="str">
        <f>HYPERLINK("http://geochem.nrcan.gc.ca/cdogs/content/agp/agp01500_e.htm", "SO4 | NONE | IEC")</f>
        <v>SO4 | NONE | IEC</v>
      </c>
      <c r="G2791" s="1" t="str">
        <f>HYPERLINK("http://geochem.nrcan.gc.ca/cdogs/content/mth/mth01114_e.htm", "1114")</f>
        <v>1114</v>
      </c>
      <c r="H2791" s="1" t="str">
        <f>HYPERLINK("http://geochem.nrcan.gc.ca/cdogs/content/bdl/bdl210486_e.htm", "210486")</f>
        <v>210486</v>
      </c>
      <c r="I2791" s="1" t="str">
        <f>HYPERLINK("http://geochem.nrcan.gc.ca/cdogs/content/prj/prj210100_e.htm", "210100")</f>
        <v>210100</v>
      </c>
      <c r="J2791" s="1" t="str">
        <f>HYPERLINK("http://geochem.nrcan.gc.ca/cdogs/content/svy/svy210159_e.htm", "210159")</f>
        <v>210159</v>
      </c>
      <c r="L2791" t="s">
        <v>1813</v>
      </c>
      <c r="M2791">
        <v>5.3</v>
      </c>
      <c r="N2791" t="s">
        <v>1813</v>
      </c>
      <c r="O2791" t="s">
        <v>11795</v>
      </c>
      <c r="P2791" t="s">
        <v>11796</v>
      </c>
      <c r="Q2791" t="s">
        <v>11797</v>
      </c>
      <c r="R2791" t="s">
        <v>11798</v>
      </c>
      <c r="T2791" t="s">
        <v>25</v>
      </c>
    </row>
    <row r="2792" spans="1:20" x14ac:dyDescent="0.25">
      <c r="A2792">
        <v>45.934108199999997</v>
      </c>
      <c r="B2792">
        <v>-77.615433999999993</v>
      </c>
      <c r="C2792" s="1" t="str">
        <f>HYPERLINK("http://geochem.nrcan.gc.ca/cdogs/content/kwd/kwd020016_e.htm", "Fluid (lake)")</f>
        <v>Fluid (lake)</v>
      </c>
      <c r="D2792" s="1" t="str">
        <f>HYPERLINK("http://geochem.nrcan.gc.ca/cdogs/content/kwd/kwd080007_e.htm", "Untreated Water")</f>
        <v>Untreated Water</v>
      </c>
      <c r="E2792" s="1" t="str">
        <f>HYPERLINK("http://geochem.nrcan.gc.ca/cdogs/content/dgp/dgp00002_e.htm", "Total")</f>
        <v>Total</v>
      </c>
      <c r="F2792" s="1" t="str">
        <f>HYPERLINK("http://geochem.nrcan.gc.ca/cdogs/content/agp/agp01500_e.htm", "SO4 | NONE | IEC")</f>
        <v>SO4 | NONE | IEC</v>
      </c>
      <c r="G2792" s="1" t="str">
        <f>HYPERLINK("http://geochem.nrcan.gc.ca/cdogs/content/mth/mth01114_e.htm", "1114")</f>
        <v>1114</v>
      </c>
      <c r="H2792" s="1" t="str">
        <f>HYPERLINK("http://geochem.nrcan.gc.ca/cdogs/content/bdl/bdl210486_e.htm", "210486")</f>
        <v>210486</v>
      </c>
      <c r="I2792" s="1" t="str">
        <f>HYPERLINK("http://geochem.nrcan.gc.ca/cdogs/content/prj/prj210100_e.htm", "210100")</f>
        <v>210100</v>
      </c>
      <c r="J2792" s="1" t="str">
        <f>HYPERLINK("http://geochem.nrcan.gc.ca/cdogs/content/svy/svy210159_e.htm", "210159")</f>
        <v>210159</v>
      </c>
      <c r="L2792" t="s">
        <v>314</v>
      </c>
      <c r="M2792">
        <v>7.6</v>
      </c>
      <c r="N2792" t="s">
        <v>314</v>
      </c>
      <c r="O2792" t="s">
        <v>11799</v>
      </c>
      <c r="P2792" t="s">
        <v>11800</v>
      </c>
      <c r="Q2792" t="s">
        <v>11801</v>
      </c>
      <c r="R2792" t="s">
        <v>11802</v>
      </c>
      <c r="T2792" t="s">
        <v>25</v>
      </c>
    </row>
    <row r="2793" spans="1:20" x14ac:dyDescent="0.25">
      <c r="A2793">
        <v>45.9845021</v>
      </c>
      <c r="B2793">
        <v>-77.609596400000001</v>
      </c>
      <c r="C2793" s="1" t="str">
        <f>HYPERLINK("http://geochem.nrcan.gc.ca/cdogs/content/kwd/kwd020016_e.htm", "Fluid (lake)")</f>
        <v>Fluid (lake)</v>
      </c>
      <c r="D2793" s="1" t="str">
        <f>HYPERLINK("http://geochem.nrcan.gc.ca/cdogs/content/kwd/kwd080007_e.htm", "Untreated Water")</f>
        <v>Untreated Water</v>
      </c>
      <c r="E2793" s="1" t="str">
        <f>HYPERLINK("http://geochem.nrcan.gc.ca/cdogs/content/dgp/dgp00002_e.htm", "Total")</f>
        <v>Total</v>
      </c>
      <c r="F2793" s="1" t="str">
        <f>HYPERLINK("http://geochem.nrcan.gc.ca/cdogs/content/agp/agp01500_e.htm", "SO4 | NONE | IEC")</f>
        <v>SO4 | NONE | IEC</v>
      </c>
      <c r="G2793" s="1" t="str">
        <f>HYPERLINK("http://geochem.nrcan.gc.ca/cdogs/content/mth/mth01114_e.htm", "1114")</f>
        <v>1114</v>
      </c>
      <c r="H2793" s="1" t="str">
        <f>HYPERLINK("http://geochem.nrcan.gc.ca/cdogs/content/bdl/bdl210486_e.htm", "210486")</f>
        <v>210486</v>
      </c>
      <c r="I2793" s="1" t="str">
        <f>HYPERLINK("http://geochem.nrcan.gc.ca/cdogs/content/prj/prj210100_e.htm", "210100")</f>
        <v>210100</v>
      </c>
      <c r="J2793" s="1" t="str">
        <f>HYPERLINK("http://geochem.nrcan.gc.ca/cdogs/content/svy/svy210159_e.htm", "210159")</f>
        <v>210159</v>
      </c>
      <c r="L2793" t="s">
        <v>5910</v>
      </c>
      <c r="M2793">
        <v>3.6</v>
      </c>
      <c r="N2793" t="s">
        <v>5910</v>
      </c>
      <c r="O2793" t="s">
        <v>11803</v>
      </c>
      <c r="P2793" t="s">
        <v>11804</v>
      </c>
      <c r="Q2793" t="s">
        <v>11805</v>
      </c>
      <c r="R2793" t="s">
        <v>11806</v>
      </c>
      <c r="T2793" t="s">
        <v>25</v>
      </c>
    </row>
    <row r="2794" spans="1:20" x14ac:dyDescent="0.25">
      <c r="A2794">
        <v>45.996079100000003</v>
      </c>
      <c r="B2794">
        <v>-77.573400199999995</v>
      </c>
      <c r="C2794" s="1" t="str">
        <f>HYPERLINK("http://geochem.nrcan.gc.ca/cdogs/content/kwd/kwd020016_e.htm", "Fluid (lake)")</f>
        <v>Fluid (lake)</v>
      </c>
      <c r="D2794" s="1" t="str">
        <f>HYPERLINK("http://geochem.nrcan.gc.ca/cdogs/content/kwd/kwd080007_e.htm", "Untreated Water")</f>
        <v>Untreated Water</v>
      </c>
      <c r="E2794" s="1" t="str">
        <f>HYPERLINK("http://geochem.nrcan.gc.ca/cdogs/content/dgp/dgp00002_e.htm", "Total")</f>
        <v>Total</v>
      </c>
      <c r="F2794" s="1" t="str">
        <f>HYPERLINK("http://geochem.nrcan.gc.ca/cdogs/content/agp/agp01500_e.htm", "SO4 | NONE | IEC")</f>
        <v>SO4 | NONE | IEC</v>
      </c>
      <c r="G2794" s="1" t="str">
        <f>HYPERLINK("http://geochem.nrcan.gc.ca/cdogs/content/mth/mth01114_e.htm", "1114")</f>
        <v>1114</v>
      </c>
      <c r="H2794" s="1" t="str">
        <f>HYPERLINK("http://geochem.nrcan.gc.ca/cdogs/content/bdl/bdl210486_e.htm", "210486")</f>
        <v>210486</v>
      </c>
      <c r="I2794" s="1" t="str">
        <f>HYPERLINK("http://geochem.nrcan.gc.ca/cdogs/content/prj/prj210100_e.htm", "210100")</f>
        <v>210100</v>
      </c>
      <c r="J2794" s="1" t="str">
        <f>HYPERLINK("http://geochem.nrcan.gc.ca/cdogs/content/svy/svy210159_e.htm", "210159")</f>
        <v>210159</v>
      </c>
      <c r="L2794" t="s">
        <v>949</v>
      </c>
      <c r="M2794">
        <v>3.9</v>
      </c>
      <c r="N2794" t="s">
        <v>949</v>
      </c>
      <c r="O2794" t="s">
        <v>11807</v>
      </c>
      <c r="P2794" t="s">
        <v>11808</v>
      </c>
      <c r="Q2794" t="s">
        <v>11809</v>
      </c>
      <c r="R2794" t="s">
        <v>11810</v>
      </c>
      <c r="T2794" t="s">
        <v>25</v>
      </c>
    </row>
    <row r="2795" spans="1:20" x14ac:dyDescent="0.25">
      <c r="A2795">
        <v>45.991623099999998</v>
      </c>
      <c r="B2795">
        <v>-77.671025499999999</v>
      </c>
      <c r="C2795" s="1" t="str">
        <f>HYPERLINK("http://geochem.nrcan.gc.ca/cdogs/content/kwd/kwd020016_e.htm", "Fluid (lake)")</f>
        <v>Fluid (lake)</v>
      </c>
      <c r="D2795" s="1" t="str">
        <f>HYPERLINK("http://geochem.nrcan.gc.ca/cdogs/content/kwd/kwd080007_e.htm", "Untreated Water")</f>
        <v>Untreated Water</v>
      </c>
      <c r="E2795" s="1" t="str">
        <f>HYPERLINK("http://geochem.nrcan.gc.ca/cdogs/content/dgp/dgp00002_e.htm", "Total")</f>
        <v>Total</v>
      </c>
      <c r="F2795" s="1" t="str">
        <f>HYPERLINK("http://geochem.nrcan.gc.ca/cdogs/content/agp/agp01500_e.htm", "SO4 | NONE | IEC")</f>
        <v>SO4 | NONE | IEC</v>
      </c>
      <c r="G2795" s="1" t="str">
        <f>HYPERLINK("http://geochem.nrcan.gc.ca/cdogs/content/mth/mth01114_e.htm", "1114")</f>
        <v>1114</v>
      </c>
      <c r="H2795" s="1" t="str">
        <f>HYPERLINK("http://geochem.nrcan.gc.ca/cdogs/content/bdl/bdl210486_e.htm", "210486")</f>
        <v>210486</v>
      </c>
      <c r="I2795" s="1" t="str">
        <f>HYPERLINK("http://geochem.nrcan.gc.ca/cdogs/content/prj/prj210100_e.htm", "210100")</f>
        <v>210100</v>
      </c>
      <c r="J2795" s="1" t="str">
        <f>HYPERLINK("http://geochem.nrcan.gc.ca/cdogs/content/svy/svy210159_e.htm", "210159")</f>
        <v>210159</v>
      </c>
      <c r="L2795" t="s">
        <v>7715</v>
      </c>
      <c r="M2795">
        <v>4.7</v>
      </c>
      <c r="N2795" t="s">
        <v>7715</v>
      </c>
      <c r="O2795" t="s">
        <v>11811</v>
      </c>
      <c r="P2795" t="s">
        <v>11812</v>
      </c>
      <c r="Q2795" t="s">
        <v>11813</v>
      </c>
      <c r="R2795" t="s">
        <v>11814</v>
      </c>
      <c r="T2795" t="s">
        <v>25</v>
      </c>
    </row>
    <row r="2796" spans="1:20" x14ac:dyDescent="0.25">
      <c r="A2796">
        <v>45.989885000000001</v>
      </c>
      <c r="B2796">
        <v>-77.700936600000006</v>
      </c>
      <c r="C2796" s="1" t="str">
        <f>HYPERLINK("http://geochem.nrcan.gc.ca/cdogs/content/kwd/kwd020016_e.htm", "Fluid (lake)")</f>
        <v>Fluid (lake)</v>
      </c>
      <c r="D2796" s="1" t="str">
        <f>HYPERLINK("http://geochem.nrcan.gc.ca/cdogs/content/kwd/kwd080007_e.htm", "Untreated Water")</f>
        <v>Untreated Water</v>
      </c>
      <c r="E2796" s="1" t="str">
        <f>HYPERLINK("http://geochem.nrcan.gc.ca/cdogs/content/dgp/dgp00002_e.htm", "Total")</f>
        <v>Total</v>
      </c>
      <c r="F2796" s="1" t="str">
        <f>HYPERLINK("http://geochem.nrcan.gc.ca/cdogs/content/agp/agp01500_e.htm", "SO4 | NONE | IEC")</f>
        <v>SO4 | NONE | IEC</v>
      </c>
      <c r="G2796" s="1" t="str">
        <f>HYPERLINK("http://geochem.nrcan.gc.ca/cdogs/content/mth/mth01114_e.htm", "1114")</f>
        <v>1114</v>
      </c>
      <c r="H2796" s="1" t="str">
        <f>HYPERLINK("http://geochem.nrcan.gc.ca/cdogs/content/bdl/bdl210486_e.htm", "210486")</f>
        <v>210486</v>
      </c>
      <c r="I2796" s="1" t="str">
        <f>HYPERLINK("http://geochem.nrcan.gc.ca/cdogs/content/prj/prj210100_e.htm", "210100")</f>
        <v>210100</v>
      </c>
      <c r="J2796" s="1" t="str">
        <f>HYPERLINK("http://geochem.nrcan.gc.ca/cdogs/content/svy/svy210159_e.htm", "210159")</f>
        <v>210159</v>
      </c>
      <c r="L2796" t="s">
        <v>1186</v>
      </c>
      <c r="M2796">
        <v>7.1</v>
      </c>
      <c r="N2796" t="s">
        <v>1186</v>
      </c>
      <c r="O2796" t="s">
        <v>11815</v>
      </c>
      <c r="P2796" t="s">
        <v>11816</v>
      </c>
      <c r="Q2796" t="s">
        <v>11817</v>
      </c>
      <c r="R2796" t="s">
        <v>11818</v>
      </c>
      <c r="T2796" t="s">
        <v>25</v>
      </c>
    </row>
    <row r="2797" spans="1:20" x14ac:dyDescent="0.25">
      <c r="A2797">
        <v>45.968158199999998</v>
      </c>
      <c r="B2797">
        <v>-77.699375500000002</v>
      </c>
      <c r="C2797" s="1" t="str">
        <f>HYPERLINK("http://geochem.nrcan.gc.ca/cdogs/content/kwd/kwd020016_e.htm", "Fluid (lake)")</f>
        <v>Fluid (lake)</v>
      </c>
      <c r="D2797" s="1" t="str">
        <f>HYPERLINK("http://geochem.nrcan.gc.ca/cdogs/content/kwd/kwd080007_e.htm", "Untreated Water")</f>
        <v>Untreated Water</v>
      </c>
      <c r="E2797" s="1" t="str">
        <f>HYPERLINK("http://geochem.nrcan.gc.ca/cdogs/content/dgp/dgp00002_e.htm", "Total")</f>
        <v>Total</v>
      </c>
      <c r="F2797" s="1" t="str">
        <f>HYPERLINK("http://geochem.nrcan.gc.ca/cdogs/content/agp/agp01500_e.htm", "SO4 | NONE | IEC")</f>
        <v>SO4 | NONE | IEC</v>
      </c>
      <c r="G2797" s="1" t="str">
        <f>HYPERLINK("http://geochem.nrcan.gc.ca/cdogs/content/mth/mth01114_e.htm", "1114")</f>
        <v>1114</v>
      </c>
      <c r="H2797" s="1" t="str">
        <f>HYPERLINK("http://geochem.nrcan.gc.ca/cdogs/content/bdl/bdl210486_e.htm", "210486")</f>
        <v>210486</v>
      </c>
      <c r="I2797" s="1" t="str">
        <f>HYPERLINK("http://geochem.nrcan.gc.ca/cdogs/content/prj/prj210100_e.htm", "210100")</f>
        <v>210100</v>
      </c>
      <c r="J2797" s="1" t="str">
        <f>HYPERLINK("http://geochem.nrcan.gc.ca/cdogs/content/svy/svy210159_e.htm", "210159")</f>
        <v>210159</v>
      </c>
      <c r="L2797" t="s">
        <v>9251</v>
      </c>
      <c r="M2797">
        <v>3.8</v>
      </c>
      <c r="N2797" t="s">
        <v>9251</v>
      </c>
      <c r="O2797" t="s">
        <v>11819</v>
      </c>
      <c r="P2797" t="s">
        <v>11820</v>
      </c>
      <c r="Q2797" t="s">
        <v>11821</v>
      </c>
      <c r="R2797" t="s">
        <v>11822</v>
      </c>
      <c r="T2797" t="s">
        <v>25</v>
      </c>
    </row>
    <row r="2798" spans="1:20" x14ac:dyDescent="0.25">
      <c r="A2798">
        <v>45.973699199999999</v>
      </c>
      <c r="B2798">
        <v>-77.741469800000004</v>
      </c>
      <c r="C2798" s="1" t="str">
        <f>HYPERLINK("http://geochem.nrcan.gc.ca/cdogs/content/kwd/kwd020016_e.htm", "Fluid (lake)")</f>
        <v>Fluid (lake)</v>
      </c>
      <c r="D2798" s="1" t="str">
        <f>HYPERLINK("http://geochem.nrcan.gc.ca/cdogs/content/kwd/kwd080007_e.htm", "Untreated Water")</f>
        <v>Untreated Water</v>
      </c>
      <c r="E2798" s="1" t="str">
        <f>HYPERLINK("http://geochem.nrcan.gc.ca/cdogs/content/dgp/dgp00002_e.htm", "Total")</f>
        <v>Total</v>
      </c>
      <c r="F2798" s="1" t="str">
        <f>HYPERLINK("http://geochem.nrcan.gc.ca/cdogs/content/agp/agp01500_e.htm", "SO4 | NONE | IEC")</f>
        <v>SO4 | NONE | IEC</v>
      </c>
      <c r="G2798" s="1" t="str">
        <f>HYPERLINK("http://geochem.nrcan.gc.ca/cdogs/content/mth/mth01114_e.htm", "1114")</f>
        <v>1114</v>
      </c>
      <c r="H2798" s="1" t="str">
        <f>HYPERLINK("http://geochem.nrcan.gc.ca/cdogs/content/bdl/bdl210486_e.htm", "210486")</f>
        <v>210486</v>
      </c>
      <c r="I2798" s="1" t="str">
        <f>HYPERLINK("http://geochem.nrcan.gc.ca/cdogs/content/prj/prj210100_e.htm", "210100")</f>
        <v>210100</v>
      </c>
      <c r="J2798" s="1" t="str">
        <f>HYPERLINK("http://geochem.nrcan.gc.ca/cdogs/content/svy/svy210159_e.htm", "210159")</f>
        <v>210159</v>
      </c>
      <c r="L2798" t="s">
        <v>949</v>
      </c>
      <c r="M2798">
        <v>3.9</v>
      </c>
      <c r="N2798" t="s">
        <v>949</v>
      </c>
      <c r="O2798" t="s">
        <v>11823</v>
      </c>
      <c r="P2798" t="s">
        <v>11824</v>
      </c>
      <c r="Q2798" t="s">
        <v>11825</v>
      </c>
      <c r="R2798" t="s">
        <v>11826</v>
      </c>
      <c r="T2798" t="s">
        <v>25</v>
      </c>
    </row>
    <row r="2799" spans="1:20" x14ac:dyDescent="0.25">
      <c r="A2799">
        <v>45.989657000000001</v>
      </c>
      <c r="B2799">
        <v>-77.794928999999996</v>
      </c>
      <c r="C2799" s="1" t="str">
        <f>HYPERLINK("http://geochem.nrcan.gc.ca/cdogs/content/kwd/kwd020016_e.htm", "Fluid (lake)")</f>
        <v>Fluid (lake)</v>
      </c>
      <c r="D2799" s="1" t="str">
        <f>HYPERLINK("http://geochem.nrcan.gc.ca/cdogs/content/kwd/kwd080007_e.htm", "Untreated Water")</f>
        <v>Untreated Water</v>
      </c>
      <c r="E2799" s="1" t="str">
        <f>HYPERLINK("http://geochem.nrcan.gc.ca/cdogs/content/dgp/dgp00002_e.htm", "Total")</f>
        <v>Total</v>
      </c>
      <c r="F2799" s="1" t="str">
        <f>HYPERLINK("http://geochem.nrcan.gc.ca/cdogs/content/agp/agp01500_e.htm", "SO4 | NONE | IEC")</f>
        <v>SO4 | NONE | IEC</v>
      </c>
      <c r="G2799" s="1" t="str">
        <f>HYPERLINK("http://geochem.nrcan.gc.ca/cdogs/content/mth/mth01114_e.htm", "1114")</f>
        <v>1114</v>
      </c>
      <c r="H2799" s="1" t="str">
        <f>HYPERLINK("http://geochem.nrcan.gc.ca/cdogs/content/bdl/bdl210486_e.htm", "210486")</f>
        <v>210486</v>
      </c>
      <c r="I2799" s="1" t="str">
        <f>HYPERLINK("http://geochem.nrcan.gc.ca/cdogs/content/prj/prj210100_e.htm", "210100")</f>
        <v>210100</v>
      </c>
      <c r="J2799" s="1" t="str">
        <f>HYPERLINK("http://geochem.nrcan.gc.ca/cdogs/content/svy/svy210159_e.htm", "210159")</f>
        <v>210159</v>
      </c>
      <c r="L2799" t="s">
        <v>949</v>
      </c>
      <c r="M2799">
        <v>3.9</v>
      </c>
      <c r="N2799" t="s">
        <v>949</v>
      </c>
      <c r="O2799" t="s">
        <v>11827</v>
      </c>
      <c r="P2799" t="s">
        <v>11828</v>
      </c>
      <c r="Q2799" t="s">
        <v>11829</v>
      </c>
      <c r="R2799" t="s">
        <v>11830</v>
      </c>
      <c r="T2799" t="s">
        <v>25</v>
      </c>
    </row>
    <row r="2800" spans="1:20" x14ac:dyDescent="0.25">
      <c r="A2800">
        <v>45.991925600000002</v>
      </c>
      <c r="B2800">
        <v>-77.894641500000006</v>
      </c>
      <c r="C2800" s="1" t="str">
        <f>HYPERLINK("http://geochem.nrcan.gc.ca/cdogs/content/kwd/kwd020016_e.htm", "Fluid (lake)")</f>
        <v>Fluid (lake)</v>
      </c>
      <c r="D2800" s="1" t="str">
        <f>HYPERLINK("http://geochem.nrcan.gc.ca/cdogs/content/kwd/kwd080007_e.htm", "Untreated Water")</f>
        <v>Untreated Water</v>
      </c>
      <c r="E2800" s="1" t="str">
        <f>HYPERLINK("http://geochem.nrcan.gc.ca/cdogs/content/dgp/dgp00002_e.htm", "Total")</f>
        <v>Total</v>
      </c>
      <c r="F2800" s="1" t="str">
        <f>HYPERLINK("http://geochem.nrcan.gc.ca/cdogs/content/agp/agp01500_e.htm", "SO4 | NONE | IEC")</f>
        <v>SO4 | NONE | IEC</v>
      </c>
      <c r="G2800" s="1" t="str">
        <f>HYPERLINK("http://geochem.nrcan.gc.ca/cdogs/content/mth/mth01114_e.htm", "1114")</f>
        <v>1114</v>
      </c>
      <c r="H2800" s="1" t="str">
        <f>HYPERLINK("http://geochem.nrcan.gc.ca/cdogs/content/bdl/bdl210486_e.htm", "210486")</f>
        <v>210486</v>
      </c>
      <c r="I2800" s="1" t="str">
        <f>HYPERLINK("http://geochem.nrcan.gc.ca/cdogs/content/prj/prj210100_e.htm", "210100")</f>
        <v>210100</v>
      </c>
      <c r="J2800" s="1" t="str">
        <f>HYPERLINK("http://geochem.nrcan.gc.ca/cdogs/content/svy/svy210159_e.htm", "210159")</f>
        <v>210159</v>
      </c>
      <c r="L2800" t="s">
        <v>6982</v>
      </c>
      <c r="M2800">
        <v>2</v>
      </c>
      <c r="N2800" t="s">
        <v>6982</v>
      </c>
      <c r="O2800" t="s">
        <v>11831</v>
      </c>
      <c r="P2800" t="s">
        <v>11832</v>
      </c>
      <c r="Q2800" t="s">
        <v>11833</v>
      </c>
      <c r="R2800" t="s">
        <v>11834</v>
      </c>
      <c r="T2800" t="s">
        <v>25</v>
      </c>
    </row>
    <row r="2801" spans="1:20" x14ac:dyDescent="0.25">
      <c r="A2801">
        <v>45.977663499999998</v>
      </c>
      <c r="B2801">
        <v>-77.913236299999994</v>
      </c>
      <c r="C2801" s="1" t="str">
        <f>HYPERLINK("http://geochem.nrcan.gc.ca/cdogs/content/kwd/kwd020016_e.htm", "Fluid (lake)")</f>
        <v>Fluid (lake)</v>
      </c>
      <c r="D2801" s="1" t="str">
        <f>HYPERLINK("http://geochem.nrcan.gc.ca/cdogs/content/kwd/kwd080007_e.htm", "Untreated Water")</f>
        <v>Untreated Water</v>
      </c>
      <c r="E2801" s="1" t="str">
        <f>HYPERLINK("http://geochem.nrcan.gc.ca/cdogs/content/dgp/dgp00002_e.htm", "Total")</f>
        <v>Total</v>
      </c>
      <c r="F2801" s="1" t="str">
        <f>HYPERLINK("http://geochem.nrcan.gc.ca/cdogs/content/agp/agp01500_e.htm", "SO4 | NONE | IEC")</f>
        <v>SO4 | NONE | IEC</v>
      </c>
      <c r="G2801" s="1" t="str">
        <f>HYPERLINK("http://geochem.nrcan.gc.ca/cdogs/content/mth/mth01114_e.htm", "1114")</f>
        <v>1114</v>
      </c>
      <c r="H2801" s="1" t="str">
        <f>HYPERLINK("http://geochem.nrcan.gc.ca/cdogs/content/bdl/bdl210486_e.htm", "210486")</f>
        <v>210486</v>
      </c>
      <c r="I2801" s="1" t="str">
        <f>HYPERLINK("http://geochem.nrcan.gc.ca/cdogs/content/prj/prj210100_e.htm", "210100")</f>
        <v>210100</v>
      </c>
      <c r="J2801" s="1" t="str">
        <f>HYPERLINK("http://geochem.nrcan.gc.ca/cdogs/content/svy/svy210159_e.htm", "210159")</f>
        <v>210159</v>
      </c>
      <c r="L2801" t="s">
        <v>542</v>
      </c>
      <c r="M2801">
        <v>5.6</v>
      </c>
      <c r="N2801" t="s">
        <v>542</v>
      </c>
      <c r="O2801" t="s">
        <v>11835</v>
      </c>
      <c r="P2801" t="s">
        <v>11836</v>
      </c>
      <c r="Q2801" t="s">
        <v>11837</v>
      </c>
      <c r="R2801" t="s">
        <v>11838</v>
      </c>
      <c r="T2801" t="s">
        <v>25</v>
      </c>
    </row>
    <row r="2802" spans="1:20" x14ac:dyDescent="0.25">
      <c r="A2802">
        <v>45.9824342</v>
      </c>
      <c r="B2802">
        <v>-77.952477599999995</v>
      </c>
      <c r="C2802" s="1" t="str">
        <f>HYPERLINK("http://geochem.nrcan.gc.ca/cdogs/content/kwd/kwd020016_e.htm", "Fluid (lake)")</f>
        <v>Fluid (lake)</v>
      </c>
      <c r="D2802" s="1" t="str">
        <f>HYPERLINK("http://geochem.nrcan.gc.ca/cdogs/content/kwd/kwd080007_e.htm", "Untreated Water")</f>
        <v>Untreated Water</v>
      </c>
      <c r="E2802" s="1" t="str">
        <f>HYPERLINK("http://geochem.nrcan.gc.ca/cdogs/content/dgp/dgp00002_e.htm", "Total")</f>
        <v>Total</v>
      </c>
      <c r="F2802" s="1" t="str">
        <f>HYPERLINK("http://geochem.nrcan.gc.ca/cdogs/content/agp/agp01500_e.htm", "SO4 | NONE | IEC")</f>
        <v>SO4 | NONE | IEC</v>
      </c>
      <c r="G2802" s="1" t="str">
        <f>HYPERLINK("http://geochem.nrcan.gc.ca/cdogs/content/mth/mth01114_e.htm", "1114")</f>
        <v>1114</v>
      </c>
      <c r="H2802" s="1" t="str">
        <f>HYPERLINK("http://geochem.nrcan.gc.ca/cdogs/content/bdl/bdl210486_e.htm", "210486")</f>
        <v>210486</v>
      </c>
      <c r="I2802" s="1" t="str">
        <f>HYPERLINK("http://geochem.nrcan.gc.ca/cdogs/content/prj/prj210100_e.htm", "210100")</f>
        <v>210100</v>
      </c>
      <c r="J2802" s="1" t="str">
        <f>HYPERLINK("http://geochem.nrcan.gc.ca/cdogs/content/svy/svy210159_e.htm", "210159")</f>
        <v>210159</v>
      </c>
      <c r="L2802" t="s">
        <v>309</v>
      </c>
      <c r="M2802">
        <v>4.4000000000000004</v>
      </c>
      <c r="N2802" t="s">
        <v>309</v>
      </c>
      <c r="O2802" t="s">
        <v>11839</v>
      </c>
      <c r="P2802" t="s">
        <v>11840</v>
      </c>
      <c r="Q2802" t="s">
        <v>11841</v>
      </c>
      <c r="R2802" t="s">
        <v>11842</v>
      </c>
      <c r="T2802" t="s">
        <v>25</v>
      </c>
    </row>
    <row r="2803" spans="1:20" x14ac:dyDescent="0.25">
      <c r="A2803">
        <v>45.9824342</v>
      </c>
      <c r="B2803">
        <v>-77.952477599999995</v>
      </c>
      <c r="C2803" s="1" t="str">
        <f>HYPERLINK("http://geochem.nrcan.gc.ca/cdogs/content/kwd/kwd020016_e.htm", "Fluid (lake)")</f>
        <v>Fluid (lake)</v>
      </c>
      <c r="D2803" s="1" t="str">
        <f>HYPERLINK("http://geochem.nrcan.gc.ca/cdogs/content/kwd/kwd080007_e.htm", "Untreated Water")</f>
        <v>Untreated Water</v>
      </c>
      <c r="E2803" s="1" t="str">
        <f>HYPERLINK("http://geochem.nrcan.gc.ca/cdogs/content/dgp/dgp00002_e.htm", "Total")</f>
        <v>Total</v>
      </c>
      <c r="F2803" s="1" t="str">
        <f>HYPERLINK("http://geochem.nrcan.gc.ca/cdogs/content/agp/agp01500_e.htm", "SO4 | NONE | IEC")</f>
        <v>SO4 | NONE | IEC</v>
      </c>
      <c r="G2803" s="1" t="str">
        <f>HYPERLINK("http://geochem.nrcan.gc.ca/cdogs/content/mth/mth01114_e.htm", "1114")</f>
        <v>1114</v>
      </c>
      <c r="H2803" s="1" t="str">
        <f>HYPERLINK("http://geochem.nrcan.gc.ca/cdogs/content/bdl/bdl210486_e.htm", "210486")</f>
        <v>210486</v>
      </c>
      <c r="I2803" s="1" t="str">
        <f>HYPERLINK("http://geochem.nrcan.gc.ca/cdogs/content/prj/prj210100_e.htm", "210100")</f>
        <v>210100</v>
      </c>
      <c r="J2803" s="1" t="str">
        <f>HYPERLINK("http://geochem.nrcan.gc.ca/cdogs/content/svy/svy210159_e.htm", "210159")</f>
        <v>210159</v>
      </c>
      <c r="L2803" t="s">
        <v>655</v>
      </c>
      <c r="M2803">
        <v>5</v>
      </c>
      <c r="N2803" t="s">
        <v>655</v>
      </c>
      <c r="O2803" t="s">
        <v>11839</v>
      </c>
      <c r="P2803" t="s">
        <v>11843</v>
      </c>
      <c r="Q2803" t="s">
        <v>11844</v>
      </c>
      <c r="R2803" t="s">
        <v>11845</v>
      </c>
      <c r="T2803" t="s">
        <v>25</v>
      </c>
    </row>
    <row r="2804" spans="1:20" x14ac:dyDescent="0.25">
      <c r="A2804">
        <v>45.981314300000001</v>
      </c>
      <c r="B2804">
        <v>-77.988606799999999</v>
      </c>
      <c r="C2804" s="1" t="str">
        <f>HYPERLINK("http://geochem.nrcan.gc.ca/cdogs/content/kwd/kwd020016_e.htm", "Fluid (lake)")</f>
        <v>Fluid (lake)</v>
      </c>
      <c r="D2804" s="1" t="str">
        <f>HYPERLINK("http://geochem.nrcan.gc.ca/cdogs/content/kwd/kwd080007_e.htm", "Untreated Water")</f>
        <v>Untreated Water</v>
      </c>
      <c r="E2804" s="1" t="str">
        <f>HYPERLINK("http://geochem.nrcan.gc.ca/cdogs/content/dgp/dgp00002_e.htm", "Total")</f>
        <v>Total</v>
      </c>
      <c r="F2804" s="1" t="str">
        <f>HYPERLINK("http://geochem.nrcan.gc.ca/cdogs/content/agp/agp01500_e.htm", "SO4 | NONE | IEC")</f>
        <v>SO4 | NONE | IEC</v>
      </c>
      <c r="G2804" s="1" t="str">
        <f>HYPERLINK("http://geochem.nrcan.gc.ca/cdogs/content/mth/mth01114_e.htm", "1114")</f>
        <v>1114</v>
      </c>
      <c r="H2804" s="1" t="str">
        <f>HYPERLINK("http://geochem.nrcan.gc.ca/cdogs/content/bdl/bdl210486_e.htm", "210486")</f>
        <v>210486</v>
      </c>
      <c r="I2804" s="1" t="str">
        <f>HYPERLINK("http://geochem.nrcan.gc.ca/cdogs/content/prj/prj210100_e.htm", "210100")</f>
        <v>210100</v>
      </c>
      <c r="J2804" s="1" t="str">
        <f>HYPERLINK("http://geochem.nrcan.gc.ca/cdogs/content/svy/svy210159_e.htm", "210159")</f>
        <v>210159</v>
      </c>
      <c r="L2804" t="s">
        <v>314</v>
      </c>
      <c r="M2804">
        <v>7.6</v>
      </c>
      <c r="N2804" t="s">
        <v>314</v>
      </c>
      <c r="O2804" t="s">
        <v>11846</v>
      </c>
      <c r="P2804" t="s">
        <v>11847</v>
      </c>
      <c r="Q2804" t="s">
        <v>11848</v>
      </c>
      <c r="R2804" t="s">
        <v>11849</v>
      </c>
      <c r="T2804" t="s">
        <v>25</v>
      </c>
    </row>
    <row r="2805" spans="1:20" x14ac:dyDescent="0.25">
      <c r="A2805">
        <v>45.947541399999999</v>
      </c>
      <c r="B2805">
        <v>-77.912740499999998</v>
      </c>
      <c r="C2805" s="1" t="str">
        <f>HYPERLINK("http://geochem.nrcan.gc.ca/cdogs/content/kwd/kwd020016_e.htm", "Fluid (lake)")</f>
        <v>Fluid (lake)</v>
      </c>
      <c r="D2805" s="1" t="str">
        <f>HYPERLINK("http://geochem.nrcan.gc.ca/cdogs/content/kwd/kwd080007_e.htm", "Untreated Water")</f>
        <v>Untreated Water</v>
      </c>
      <c r="E2805" s="1" t="str">
        <f>HYPERLINK("http://geochem.nrcan.gc.ca/cdogs/content/dgp/dgp00002_e.htm", "Total")</f>
        <v>Total</v>
      </c>
      <c r="F2805" s="1" t="str">
        <f>HYPERLINK("http://geochem.nrcan.gc.ca/cdogs/content/agp/agp01500_e.htm", "SO4 | NONE | IEC")</f>
        <v>SO4 | NONE | IEC</v>
      </c>
      <c r="G2805" s="1" t="str">
        <f>HYPERLINK("http://geochem.nrcan.gc.ca/cdogs/content/mth/mth01114_e.htm", "1114")</f>
        <v>1114</v>
      </c>
      <c r="H2805" s="1" t="str">
        <f>HYPERLINK("http://geochem.nrcan.gc.ca/cdogs/content/bdl/bdl210486_e.htm", "210486")</f>
        <v>210486</v>
      </c>
      <c r="I2805" s="1" t="str">
        <f>HYPERLINK("http://geochem.nrcan.gc.ca/cdogs/content/prj/prj210100_e.htm", "210100")</f>
        <v>210100</v>
      </c>
      <c r="J2805" s="1" t="str">
        <f>HYPERLINK("http://geochem.nrcan.gc.ca/cdogs/content/svy/svy210159_e.htm", "210159")</f>
        <v>210159</v>
      </c>
      <c r="L2805" t="s">
        <v>2802</v>
      </c>
      <c r="M2805">
        <v>4.9000000000000004</v>
      </c>
      <c r="N2805" t="s">
        <v>2802</v>
      </c>
      <c r="O2805" t="s">
        <v>11850</v>
      </c>
      <c r="P2805" t="s">
        <v>11851</v>
      </c>
      <c r="Q2805" t="s">
        <v>11852</v>
      </c>
      <c r="R2805" t="s">
        <v>11853</v>
      </c>
      <c r="T2805" t="s">
        <v>25</v>
      </c>
    </row>
    <row r="2806" spans="1:20" x14ac:dyDescent="0.25">
      <c r="A2806">
        <v>45.920720600000003</v>
      </c>
      <c r="B2806">
        <v>-77.956447800000007</v>
      </c>
      <c r="C2806" s="1" t="str">
        <f>HYPERLINK("http://geochem.nrcan.gc.ca/cdogs/content/kwd/kwd020016_e.htm", "Fluid (lake)")</f>
        <v>Fluid (lake)</v>
      </c>
      <c r="D2806" s="1" t="str">
        <f>HYPERLINK("http://geochem.nrcan.gc.ca/cdogs/content/kwd/kwd080007_e.htm", "Untreated Water")</f>
        <v>Untreated Water</v>
      </c>
      <c r="E2806" s="1" t="str">
        <f>HYPERLINK("http://geochem.nrcan.gc.ca/cdogs/content/dgp/dgp00002_e.htm", "Total")</f>
        <v>Total</v>
      </c>
      <c r="F2806" s="1" t="str">
        <f>HYPERLINK("http://geochem.nrcan.gc.ca/cdogs/content/agp/agp01500_e.htm", "SO4 | NONE | IEC")</f>
        <v>SO4 | NONE | IEC</v>
      </c>
      <c r="G2806" s="1" t="str">
        <f>HYPERLINK("http://geochem.nrcan.gc.ca/cdogs/content/mth/mth01114_e.htm", "1114")</f>
        <v>1114</v>
      </c>
      <c r="H2806" s="1" t="str">
        <f>HYPERLINK("http://geochem.nrcan.gc.ca/cdogs/content/bdl/bdl210486_e.htm", "210486")</f>
        <v>210486</v>
      </c>
      <c r="I2806" s="1" t="str">
        <f>HYPERLINK("http://geochem.nrcan.gc.ca/cdogs/content/prj/prj210100_e.htm", "210100")</f>
        <v>210100</v>
      </c>
      <c r="J2806" s="1" t="str">
        <f>HYPERLINK("http://geochem.nrcan.gc.ca/cdogs/content/svy/svy210159_e.htm", "210159")</f>
        <v>210159</v>
      </c>
      <c r="L2806" t="s">
        <v>314</v>
      </c>
      <c r="M2806">
        <v>7.6</v>
      </c>
      <c r="N2806" t="s">
        <v>314</v>
      </c>
      <c r="O2806" t="s">
        <v>11854</v>
      </c>
      <c r="P2806" t="s">
        <v>11855</v>
      </c>
      <c r="Q2806" t="s">
        <v>11856</v>
      </c>
      <c r="R2806" t="s">
        <v>11857</v>
      </c>
      <c r="T2806" t="s">
        <v>25</v>
      </c>
    </row>
    <row r="2807" spans="1:20" x14ac:dyDescent="0.25">
      <c r="A2807">
        <v>45.909880899999997</v>
      </c>
      <c r="B2807">
        <v>-77.9078284</v>
      </c>
      <c r="C2807" s="1" t="str">
        <f>HYPERLINK("http://geochem.nrcan.gc.ca/cdogs/content/kwd/kwd020016_e.htm", "Fluid (lake)")</f>
        <v>Fluid (lake)</v>
      </c>
      <c r="D2807" s="1" t="str">
        <f>HYPERLINK("http://geochem.nrcan.gc.ca/cdogs/content/kwd/kwd080007_e.htm", "Untreated Water")</f>
        <v>Untreated Water</v>
      </c>
      <c r="E2807" s="1" t="str">
        <f>HYPERLINK("http://geochem.nrcan.gc.ca/cdogs/content/dgp/dgp00002_e.htm", "Total")</f>
        <v>Total</v>
      </c>
      <c r="F2807" s="1" t="str">
        <f>HYPERLINK("http://geochem.nrcan.gc.ca/cdogs/content/agp/agp01500_e.htm", "SO4 | NONE | IEC")</f>
        <v>SO4 | NONE | IEC</v>
      </c>
      <c r="G2807" s="1" t="str">
        <f>HYPERLINK("http://geochem.nrcan.gc.ca/cdogs/content/mth/mth01114_e.htm", "1114")</f>
        <v>1114</v>
      </c>
      <c r="H2807" s="1" t="str">
        <f>HYPERLINK("http://geochem.nrcan.gc.ca/cdogs/content/bdl/bdl210486_e.htm", "210486")</f>
        <v>210486</v>
      </c>
      <c r="I2807" s="1" t="str">
        <f>HYPERLINK("http://geochem.nrcan.gc.ca/cdogs/content/prj/prj210100_e.htm", "210100")</f>
        <v>210100</v>
      </c>
      <c r="J2807" s="1" t="str">
        <f>HYPERLINK("http://geochem.nrcan.gc.ca/cdogs/content/svy/svy210159_e.htm", "210159")</f>
        <v>210159</v>
      </c>
      <c r="L2807" t="s">
        <v>5711</v>
      </c>
      <c r="M2807">
        <v>9.6</v>
      </c>
      <c r="N2807" t="s">
        <v>5711</v>
      </c>
      <c r="O2807" t="s">
        <v>11858</v>
      </c>
      <c r="P2807" t="s">
        <v>11859</v>
      </c>
      <c r="Q2807" t="s">
        <v>11860</v>
      </c>
      <c r="R2807" t="s">
        <v>11861</v>
      </c>
      <c r="T2807" t="s">
        <v>25</v>
      </c>
    </row>
    <row r="2808" spans="1:20" x14ac:dyDescent="0.25">
      <c r="A2808">
        <v>45.904172799999998</v>
      </c>
      <c r="B2808">
        <v>-77.866595700000005</v>
      </c>
      <c r="C2808" s="1" t="str">
        <f>HYPERLINK("http://geochem.nrcan.gc.ca/cdogs/content/kwd/kwd020016_e.htm", "Fluid (lake)")</f>
        <v>Fluid (lake)</v>
      </c>
      <c r="D2808" s="1" t="str">
        <f>HYPERLINK("http://geochem.nrcan.gc.ca/cdogs/content/kwd/kwd080007_e.htm", "Untreated Water")</f>
        <v>Untreated Water</v>
      </c>
      <c r="E2808" s="1" t="str">
        <f>HYPERLINK("http://geochem.nrcan.gc.ca/cdogs/content/dgp/dgp00002_e.htm", "Total")</f>
        <v>Total</v>
      </c>
      <c r="F2808" s="1" t="str">
        <f>HYPERLINK("http://geochem.nrcan.gc.ca/cdogs/content/agp/agp01500_e.htm", "SO4 | NONE | IEC")</f>
        <v>SO4 | NONE | IEC</v>
      </c>
      <c r="G2808" s="1" t="str">
        <f>HYPERLINK("http://geochem.nrcan.gc.ca/cdogs/content/mth/mth01114_e.htm", "1114")</f>
        <v>1114</v>
      </c>
      <c r="H2808" s="1" t="str">
        <f>HYPERLINK("http://geochem.nrcan.gc.ca/cdogs/content/bdl/bdl210486_e.htm", "210486")</f>
        <v>210486</v>
      </c>
      <c r="I2808" s="1" t="str">
        <f>HYPERLINK("http://geochem.nrcan.gc.ca/cdogs/content/prj/prj210100_e.htm", "210100")</f>
        <v>210100</v>
      </c>
      <c r="J2808" s="1" t="str">
        <f>HYPERLINK("http://geochem.nrcan.gc.ca/cdogs/content/svy/svy210159_e.htm", "210159")</f>
        <v>210159</v>
      </c>
      <c r="L2808" t="s">
        <v>786</v>
      </c>
      <c r="M2808">
        <v>8.8000000000000007</v>
      </c>
      <c r="N2808" t="s">
        <v>786</v>
      </c>
      <c r="O2808" t="s">
        <v>11862</v>
      </c>
      <c r="P2808" t="s">
        <v>11863</v>
      </c>
      <c r="Q2808" t="s">
        <v>11864</v>
      </c>
      <c r="R2808" t="s">
        <v>11865</v>
      </c>
      <c r="T2808" t="s">
        <v>25</v>
      </c>
    </row>
    <row r="2809" spans="1:20" x14ac:dyDescent="0.25">
      <c r="C2809" t="s">
        <v>4746</v>
      </c>
      <c r="D2809" t="s">
        <v>4747</v>
      </c>
      <c r="E2809" s="1" t="str">
        <f>HYPERLINK("http://geochem.nrcan.gc.ca/cdogs/content/dgp/dgp00002_e.htm", "Total")</f>
        <v>Total</v>
      </c>
      <c r="F2809" s="1" t="str">
        <f>HYPERLINK("http://geochem.nrcan.gc.ca/cdogs/content/agp/agp01500_e.htm", "SO4 | NONE | IEC")</f>
        <v>SO4 | NONE | IEC</v>
      </c>
      <c r="G2809" s="1" t="str">
        <f>HYPERLINK("http://geochem.nrcan.gc.ca/cdogs/content/mth/mth01114_e.htm", "1114")</f>
        <v>1114</v>
      </c>
      <c r="H2809" s="1" t="str">
        <f>HYPERLINK("http://geochem.nrcan.gc.ca/cdogs/content/bdl/bdl210486_e.htm", "210486")</f>
        <v>210486</v>
      </c>
      <c r="L2809" t="s">
        <v>786</v>
      </c>
      <c r="M2809">
        <v>8.8000000000000007</v>
      </c>
      <c r="N2809">
        <v>8.8000000000000007</v>
      </c>
      <c r="Q2809" t="s">
        <v>11866</v>
      </c>
      <c r="R2809" t="s">
        <v>11867</v>
      </c>
      <c r="T2809">
        <v>0</v>
      </c>
    </row>
    <row r="2810" spans="1:20" x14ac:dyDescent="0.25">
      <c r="A2810">
        <v>45.890714099999997</v>
      </c>
      <c r="B2810">
        <v>-77.846902999999998</v>
      </c>
      <c r="C2810" s="1" t="str">
        <f>HYPERLINK("http://geochem.nrcan.gc.ca/cdogs/content/kwd/kwd020016_e.htm", "Fluid (lake)")</f>
        <v>Fluid (lake)</v>
      </c>
      <c r="D2810" s="1" t="str">
        <f>HYPERLINK("http://geochem.nrcan.gc.ca/cdogs/content/kwd/kwd080007_e.htm", "Untreated Water")</f>
        <v>Untreated Water</v>
      </c>
      <c r="E2810" s="1" t="str">
        <f>HYPERLINK("http://geochem.nrcan.gc.ca/cdogs/content/dgp/dgp00002_e.htm", "Total")</f>
        <v>Total</v>
      </c>
      <c r="F2810" s="1" t="str">
        <f>HYPERLINK("http://geochem.nrcan.gc.ca/cdogs/content/agp/agp01500_e.htm", "SO4 | NONE | IEC")</f>
        <v>SO4 | NONE | IEC</v>
      </c>
      <c r="G2810" s="1" t="str">
        <f>HYPERLINK("http://geochem.nrcan.gc.ca/cdogs/content/mth/mth01114_e.htm", "1114")</f>
        <v>1114</v>
      </c>
      <c r="H2810" s="1" t="str">
        <f>HYPERLINK("http://geochem.nrcan.gc.ca/cdogs/content/bdl/bdl210486_e.htm", "210486")</f>
        <v>210486</v>
      </c>
      <c r="I2810" s="1" t="str">
        <f>HYPERLINK("http://geochem.nrcan.gc.ca/cdogs/content/prj/prj210100_e.htm", "210100")</f>
        <v>210100</v>
      </c>
      <c r="J2810" s="1" t="str">
        <f>HYPERLINK("http://geochem.nrcan.gc.ca/cdogs/content/svy/svy210159_e.htm", "210159")</f>
        <v>210159</v>
      </c>
      <c r="L2810" t="s">
        <v>184</v>
      </c>
      <c r="M2810">
        <v>9.3000000000000007</v>
      </c>
      <c r="N2810" t="s">
        <v>184</v>
      </c>
      <c r="O2810" t="s">
        <v>11868</v>
      </c>
      <c r="P2810" t="s">
        <v>11869</v>
      </c>
      <c r="Q2810" t="s">
        <v>11870</v>
      </c>
      <c r="R2810" t="s">
        <v>11871</v>
      </c>
      <c r="T2810" t="s">
        <v>25</v>
      </c>
    </row>
    <row r="2811" spans="1:20" x14ac:dyDescent="0.25">
      <c r="A2811">
        <v>45.911516900000002</v>
      </c>
      <c r="B2811">
        <v>-77.815615100000002</v>
      </c>
      <c r="C2811" s="1" t="str">
        <f>HYPERLINK("http://geochem.nrcan.gc.ca/cdogs/content/kwd/kwd020016_e.htm", "Fluid (lake)")</f>
        <v>Fluid (lake)</v>
      </c>
      <c r="D2811" s="1" t="str">
        <f>HYPERLINK("http://geochem.nrcan.gc.ca/cdogs/content/kwd/kwd080007_e.htm", "Untreated Water")</f>
        <v>Untreated Water</v>
      </c>
      <c r="E2811" s="1" t="str">
        <f>HYPERLINK("http://geochem.nrcan.gc.ca/cdogs/content/dgp/dgp00002_e.htm", "Total")</f>
        <v>Total</v>
      </c>
      <c r="F2811" s="1" t="str">
        <f>HYPERLINK("http://geochem.nrcan.gc.ca/cdogs/content/agp/agp01500_e.htm", "SO4 | NONE | IEC")</f>
        <v>SO4 | NONE | IEC</v>
      </c>
      <c r="G2811" s="1" t="str">
        <f>HYPERLINK("http://geochem.nrcan.gc.ca/cdogs/content/mth/mth01114_e.htm", "1114")</f>
        <v>1114</v>
      </c>
      <c r="H2811" s="1" t="str">
        <f>HYPERLINK("http://geochem.nrcan.gc.ca/cdogs/content/bdl/bdl210486_e.htm", "210486")</f>
        <v>210486</v>
      </c>
      <c r="I2811" s="1" t="str">
        <f>HYPERLINK("http://geochem.nrcan.gc.ca/cdogs/content/prj/prj210100_e.htm", "210100")</f>
        <v>210100</v>
      </c>
      <c r="J2811" s="1" t="str">
        <f>HYPERLINK("http://geochem.nrcan.gc.ca/cdogs/content/svy/svy210159_e.htm", "210159")</f>
        <v>210159</v>
      </c>
      <c r="L2811" t="s">
        <v>2559</v>
      </c>
      <c r="M2811">
        <v>8.4</v>
      </c>
      <c r="N2811" t="s">
        <v>2559</v>
      </c>
      <c r="O2811" t="s">
        <v>11872</v>
      </c>
      <c r="P2811" t="s">
        <v>11873</v>
      </c>
      <c r="Q2811" t="s">
        <v>11874</v>
      </c>
      <c r="R2811" t="s">
        <v>11875</v>
      </c>
      <c r="T2811" t="s">
        <v>25</v>
      </c>
    </row>
    <row r="2812" spans="1:20" x14ac:dyDescent="0.25">
      <c r="A2812">
        <v>45.939896400000002</v>
      </c>
      <c r="B2812">
        <v>-77.805751200000003</v>
      </c>
      <c r="C2812" s="1" t="str">
        <f>HYPERLINK("http://geochem.nrcan.gc.ca/cdogs/content/kwd/kwd020016_e.htm", "Fluid (lake)")</f>
        <v>Fluid (lake)</v>
      </c>
      <c r="D2812" s="1" t="str">
        <f>HYPERLINK("http://geochem.nrcan.gc.ca/cdogs/content/kwd/kwd080007_e.htm", "Untreated Water")</f>
        <v>Untreated Water</v>
      </c>
      <c r="E2812" s="1" t="str">
        <f>HYPERLINK("http://geochem.nrcan.gc.ca/cdogs/content/dgp/dgp00002_e.htm", "Total")</f>
        <v>Total</v>
      </c>
      <c r="F2812" s="1" t="str">
        <f>HYPERLINK("http://geochem.nrcan.gc.ca/cdogs/content/agp/agp01500_e.htm", "SO4 | NONE | IEC")</f>
        <v>SO4 | NONE | IEC</v>
      </c>
      <c r="G2812" s="1" t="str">
        <f>HYPERLINK("http://geochem.nrcan.gc.ca/cdogs/content/mth/mth01114_e.htm", "1114")</f>
        <v>1114</v>
      </c>
      <c r="H2812" s="1" t="str">
        <f>HYPERLINK("http://geochem.nrcan.gc.ca/cdogs/content/bdl/bdl210486_e.htm", "210486")</f>
        <v>210486</v>
      </c>
      <c r="I2812" s="1" t="str">
        <f>HYPERLINK("http://geochem.nrcan.gc.ca/cdogs/content/prj/prj210100_e.htm", "210100")</f>
        <v>210100</v>
      </c>
      <c r="J2812" s="1" t="str">
        <f>HYPERLINK("http://geochem.nrcan.gc.ca/cdogs/content/svy/svy210159_e.htm", "210159")</f>
        <v>210159</v>
      </c>
      <c r="L2812" t="s">
        <v>271</v>
      </c>
      <c r="M2812">
        <v>6.2</v>
      </c>
      <c r="N2812" t="s">
        <v>271</v>
      </c>
      <c r="O2812" t="s">
        <v>11876</v>
      </c>
      <c r="P2812" t="s">
        <v>11877</v>
      </c>
      <c r="Q2812" t="s">
        <v>11878</v>
      </c>
      <c r="R2812" t="s">
        <v>11879</v>
      </c>
      <c r="T2812" t="s">
        <v>25</v>
      </c>
    </row>
    <row r="2813" spans="1:20" x14ac:dyDescent="0.25">
      <c r="A2813">
        <v>45.9400944</v>
      </c>
      <c r="B2813">
        <v>-77.764813700000005</v>
      </c>
      <c r="C2813" s="1" t="str">
        <f>HYPERLINK("http://geochem.nrcan.gc.ca/cdogs/content/kwd/kwd020016_e.htm", "Fluid (lake)")</f>
        <v>Fluid (lake)</v>
      </c>
      <c r="D2813" s="1" t="str">
        <f>HYPERLINK("http://geochem.nrcan.gc.ca/cdogs/content/kwd/kwd080007_e.htm", "Untreated Water")</f>
        <v>Untreated Water</v>
      </c>
      <c r="E2813" s="1" t="str">
        <f>HYPERLINK("http://geochem.nrcan.gc.ca/cdogs/content/dgp/dgp00002_e.htm", "Total")</f>
        <v>Total</v>
      </c>
      <c r="F2813" s="1" t="str">
        <f>HYPERLINK("http://geochem.nrcan.gc.ca/cdogs/content/agp/agp01500_e.htm", "SO4 | NONE | IEC")</f>
        <v>SO4 | NONE | IEC</v>
      </c>
      <c r="G2813" s="1" t="str">
        <f>HYPERLINK("http://geochem.nrcan.gc.ca/cdogs/content/mth/mth01114_e.htm", "1114")</f>
        <v>1114</v>
      </c>
      <c r="H2813" s="1" t="str">
        <f>HYPERLINK("http://geochem.nrcan.gc.ca/cdogs/content/bdl/bdl210486_e.htm", "210486")</f>
        <v>210486</v>
      </c>
      <c r="I2813" s="1" t="str">
        <f>HYPERLINK("http://geochem.nrcan.gc.ca/cdogs/content/prj/prj210100_e.htm", "210100")</f>
        <v>210100</v>
      </c>
      <c r="J2813" s="1" t="str">
        <f>HYPERLINK("http://geochem.nrcan.gc.ca/cdogs/content/svy/svy210159_e.htm", "210159")</f>
        <v>210159</v>
      </c>
      <c r="L2813" t="s">
        <v>7022</v>
      </c>
      <c r="M2813">
        <v>4.5999999999999996</v>
      </c>
      <c r="N2813" t="s">
        <v>7022</v>
      </c>
      <c r="O2813" t="s">
        <v>11880</v>
      </c>
      <c r="P2813" t="s">
        <v>11881</v>
      </c>
      <c r="Q2813" t="s">
        <v>11882</v>
      </c>
      <c r="R2813" t="s">
        <v>11883</v>
      </c>
      <c r="T2813" t="s">
        <v>25</v>
      </c>
    </row>
    <row r="2814" spans="1:20" x14ac:dyDescent="0.25">
      <c r="A2814">
        <v>45.922735199999998</v>
      </c>
      <c r="B2814">
        <v>-77.769857099999996</v>
      </c>
      <c r="C2814" s="1" t="str">
        <f>HYPERLINK("http://geochem.nrcan.gc.ca/cdogs/content/kwd/kwd020016_e.htm", "Fluid (lake)")</f>
        <v>Fluid (lake)</v>
      </c>
      <c r="D2814" s="1" t="str">
        <f>HYPERLINK("http://geochem.nrcan.gc.ca/cdogs/content/kwd/kwd080007_e.htm", "Untreated Water")</f>
        <v>Untreated Water</v>
      </c>
      <c r="E2814" s="1" t="str">
        <f>HYPERLINK("http://geochem.nrcan.gc.ca/cdogs/content/dgp/dgp00002_e.htm", "Total")</f>
        <v>Total</v>
      </c>
      <c r="F2814" s="1" t="str">
        <f>HYPERLINK("http://geochem.nrcan.gc.ca/cdogs/content/agp/agp01500_e.htm", "SO4 | NONE | IEC")</f>
        <v>SO4 | NONE | IEC</v>
      </c>
      <c r="G2814" s="1" t="str">
        <f>HYPERLINK("http://geochem.nrcan.gc.ca/cdogs/content/mth/mth01114_e.htm", "1114")</f>
        <v>1114</v>
      </c>
      <c r="H2814" s="1" t="str">
        <f>HYPERLINK("http://geochem.nrcan.gc.ca/cdogs/content/bdl/bdl210486_e.htm", "210486")</f>
        <v>210486</v>
      </c>
      <c r="I2814" s="1" t="str">
        <f>HYPERLINK("http://geochem.nrcan.gc.ca/cdogs/content/prj/prj210100_e.htm", "210100")</f>
        <v>210100</v>
      </c>
      <c r="J2814" s="1" t="str">
        <f>HYPERLINK("http://geochem.nrcan.gc.ca/cdogs/content/svy/svy210159_e.htm", "210159")</f>
        <v>210159</v>
      </c>
      <c r="L2814" t="s">
        <v>2694</v>
      </c>
      <c r="M2814">
        <v>6.4</v>
      </c>
      <c r="N2814" t="s">
        <v>2694</v>
      </c>
      <c r="O2814" t="s">
        <v>11884</v>
      </c>
      <c r="P2814" t="s">
        <v>11885</v>
      </c>
      <c r="Q2814" t="s">
        <v>11886</v>
      </c>
      <c r="R2814" t="s">
        <v>11887</v>
      </c>
      <c r="T2814" t="s">
        <v>25</v>
      </c>
    </row>
    <row r="2815" spans="1:20" x14ac:dyDescent="0.25">
      <c r="A2815">
        <v>45.905293700000001</v>
      </c>
      <c r="B2815">
        <v>-77.679240500000006</v>
      </c>
      <c r="C2815" s="1" t="str">
        <f>HYPERLINK("http://geochem.nrcan.gc.ca/cdogs/content/kwd/kwd020016_e.htm", "Fluid (lake)")</f>
        <v>Fluid (lake)</v>
      </c>
      <c r="D2815" s="1" t="str">
        <f>HYPERLINK("http://geochem.nrcan.gc.ca/cdogs/content/kwd/kwd080007_e.htm", "Untreated Water")</f>
        <v>Untreated Water</v>
      </c>
      <c r="E2815" s="1" t="str">
        <f>HYPERLINK("http://geochem.nrcan.gc.ca/cdogs/content/dgp/dgp00002_e.htm", "Total")</f>
        <v>Total</v>
      </c>
      <c r="F2815" s="1" t="str">
        <f>HYPERLINK("http://geochem.nrcan.gc.ca/cdogs/content/agp/agp01500_e.htm", "SO4 | NONE | IEC")</f>
        <v>SO4 | NONE | IEC</v>
      </c>
      <c r="G2815" s="1" t="str">
        <f>HYPERLINK("http://geochem.nrcan.gc.ca/cdogs/content/mth/mth01114_e.htm", "1114")</f>
        <v>1114</v>
      </c>
      <c r="H2815" s="1" t="str">
        <f>HYPERLINK("http://geochem.nrcan.gc.ca/cdogs/content/bdl/bdl210486_e.htm", "210486")</f>
        <v>210486</v>
      </c>
      <c r="I2815" s="1" t="str">
        <f>HYPERLINK("http://geochem.nrcan.gc.ca/cdogs/content/prj/prj210100_e.htm", "210100")</f>
        <v>210100</v>
      </c>
      <c r="J2815" s="1" t="str">
        <f>HYPERLINK("http://geochem.nrcan.gc.ca/cdogs/content/svy/svy210159_e.htm", "210159")</f>
        <v>210159</v>
      </c>
      <c r="L2815" t="s">
        <v>309</v>
      </c>
      <c r="M2815">
        <v>4.4000000000000004</v>
      </c>
      <c r="N2815" t="s">
        <v>309</v>
      </c>
      <c r="O2815" t="s">
        <v>11888</v>
      </c>
      <c r="P2815" t="s">
        <v>11889</v>
      </c>
      <c r="Q2815" t="s">
        <v>11890</v>
      </c>
      <c r="R2815" t="s">
        <v>11891</v>
      </c>
      <c r="T2815" t="s">
        <v>25</v>
      </c>
    </row>
    <row r="2816" spans="1:20" x14ac:dyDescent="0.25">
      <c r="A2816">
        <v>45.8965757</v>
      </c>
      <c r="B2816">
        <v>-77.635751999999997</v>
      </c>
      <c r="C2816" s="1" t="str">
        <f>HYPERLINK("http://geochem.nrcan.gc.ca/cdogs/content/kwd/kwd020016_e.htm", "Fluid (lake)")</f>
        <v>Fluid (lake)</v>
      </c>
      <c r="D2816" s="1" t="str">
        <f>HYPERLINK("http://geochem.nrcan.gc.ca/cdogs/content/kwd/kwd080007_e.htm", "Untreated Water")</f>
        <v>Untreated Water</v>
      </c>
      <c r="E2816" s="1" t="str">
        <f>HYPERLINK("http://geochem.nrcan.gc.ca/cdogs/content/dgp/dgp00002_e.htm", "Total")</f>
        <v>Total</v>
      </c>
      <c r="F2816" s="1" t="str">
        <f>HYPERLINK("http://geochem.nrcan.gc.ca/cdogs/content/agp/agp01500_e.htm", "SO4 | NONE | IEC")</f>
        <v>SO4 | NONE | IEC</v>
      </c>
      <c r="G2816" s="1" t="str">
        <f>HYPERLINK("http://geochem.nrcan.gc.ca/cdogs/content/mth/mth01114_e.htm", "1114")</f>
        <v>1114</v>
      </c>
      <c r="H2816" s="1" t="str">
        <f>HYPERLINK("http://geochem.nrcan.gc.ca/cdogs/content/bdl/bdl210486_e.htm", "210486")</f>
        <v>210486</v>
      </c>
      <c r="I2816" s="1" t="str">
        <f>HYPERLINK("http://geochem.nrcan.gc.ca/cdogs/content/prj/prj210100_e.htm", "210100")</f>
        <v>210100</v>
      </c>
      <c r="J2816" s="1" t="str">
        <f>HYPERLINK("http://geochem.nrcan.gc.ca/cdogs/content/svy/svy210159_e.htm", "210159")</f>
        <v>210159</v>
      </c>
      <c r="L2816" t="s">
        <v>271</v>
      </c>
      <c r="M2816">
        <v>6.2</v>
      </c>
      <c r="N2816" t="s">
        <v>271</v>
      </c>
      <c r="O2816" t="s">
        <v>11892</v>
      </c>
      <c r="P2816" t="s">
        <v>11893</v>
      </c>
      <c r="Q2816" t="s">
        <v>11894</v>
      </c>
      <c r="R2816" t="s">
        <v>11895</v>
      </c>
      <c r="T2816" t="s">
        <v>25</v>
      </c>
    </row>
    <row r="2817" spans="1:20" x14ac:dyDescent="0.25">
      <c r="A2817">
        <v>45.878730099999999</v>
      </c>
      <c r="B2817">
        <v>-77.665861699999994</v>
      </c>
      <c r="C2817" s="1" t="str">
        <f>HYPERLINK("http://geochem.nrcan.gc.ca/cdogs/content/kwd/kwd020016_e.htm", "Fluid (lake)")</f>
        <v>Fluid (lake)</v>
      </c>
      <c r="D2817" s="1" t="str">
        <f>HYPERLINK("http://geochem.nrcan.gc.ca/cdogs/content/kwd/kwd080007_e.htm", "Untreated Water")</f>
        <v>Untreated Water</v>
      </c>
      <c r="E2817" s="1" t="str">
        <f>HYPERLINK("http://geochem.nrcan.gc.ca/cdogs/content/dgp/dgp00002_e.htm", "Total")</f>
        <v>Total</v>
      </c>
      <c r="F2817" s="1" t="str">
        <f>HYPERLINK("http://geochem.nrcan.gc.ca/cdogs/content/agp/agp01500_e.htm", "SO4 | NONE | IEC")</f>
        <v>SO4 | NONE | IEC</v>
      </c>
      <c r="G2817" s="1" t="str">
        <f>HYPERLINK("http://geochem.nrcan.gc.ca/cdogs/content/mth/mth01114_e.htm", "1114")</f>
        <v>1114</v>
      </c>
      <c r="H2817" s="1" t="str">
        <f>HYPERLINK("http://geochem.nrcan.gc.ca/cdogs/content/bdl/bdl210486_e.htm", "210486")</f>
        <v>210486</v>
      </c>
      <c r="I2817" s="1" t="str">
        <f>HYPERLINK("http://geochem.nrcan.gc.ca/cdogs/content/prj/prj210100_e.htm", "210100")</f>
        <v>210100</v>
      </c>
      <c r="J2817" s="1" t="str">
        <f>HYPERLINK("http://geochem.nrcan.gc.ca/cdogs/content/svy/svy210159_e.htm", "210159")</f>
        <v>210159</v>
      </c>
      <c r="L2817" t="s">
        <v>669</v>
      </c>
      <c r="M2817">
        <v>8.9</v>
      </c>
      <c r="N2817" t="s">
        <v>669</v>
      </c>
      <c r="O2817" t="s">
        <v>11896</v>
      </c>
      <c r="P2817" t="s">
        <v>11897</v>
      </c>
      <c r="Q2817" t="s">
        <v>11898</v>
      </c>
      <c r="R2817" t="s">
        <v>11899</v>
      </c>
      <c r="T2817" t="s">
        <v>25</v>
      </c>
    </row>
    <row r="2818" spans="1:20" x14ac:dyDescent="0.25">
      <c r="A2818">
        <v>45.829445300000003</v>
      </c>
      <c r="B2818">
        <v>-77.626449100000002</v>
      </c>
      <c r="C2818" s="1" t="str">
        <f>HYPERLINK("http://geochem.nrcan.gc.ca/cdogs/content/kwd/kwd020016_e.htm", "Fluid (lake)")</f>
        <v>Fluid (lake)</v>
      </c>
      <c r="D2818" s="1" t="str">
        <f>HYPERLINK("http://geochem.nrcan.gc.ca/cdogs/content/kwd/kwd080007_e.htm", "Untreated Water")</f>
        <v>Untreated Water</v>
      </c>
      <c r="E2818" s="1" t="str">
        <f>HYPERLINK("http://geochem.nrcan.gc.ca/cdogs/content/dgp/dgp00002_e.htm", "Total")</f>
        <v>Total</v>
      </c>
      <c r="F2818" s="1" t="str">
        <f>HYPERLINK("http://geochem.nrcan.gc.ca/cdogs/content/agp/agp01500_e.htm", "SO4 | NONE | IEC")</f>
        <v>SO4 | NONE | IEC</v>
      </c>
      <c r="G2818" s="1" t="str">
        <f>HYPERLINK("http://geochem.nrcan.gc.ca/cdogs/content/mth/mth01114_e.htm", "1114")</f>
        <v>1114</v>
      </c>
      <c r="H2818" s="1" t="str">
        <f>HYPERLINK("http://geochem.nrcan.gc.ca/cdogs/content/bdl/bdl210486_e.htm", "210486")</f>
        <v>210486</v>
      </c>
      <c r="I2818" s="1" t="str">
        <f>HYPERLINK("http://geochem.nrcan.gc.ca/cdogs/content/prj/prj210100_e.htm", "210100")</f>
        <v>210100</v>
      </c>
      <c r="J2818" s="1" t="str">
        <f>HYPERLINK("http://geochem.nrcan.gc.ca/cdogs/content/svy/svy210159_e.htm", "210159")</f>
        <v>210159</v>
      </c>
      <c r="L2818" t="s">
        <v>2395</v>
      </c>
      <c r="M2818">
        <v>6.8</v>
      </c>
      <c r="N2818" t="s">
        <v>2395</v>
      </c>
      <c r="O2818" t="s">
        <v>11900</v>
      </c>
      <c r="P2818" t="s">
        <v>11901</v>
      </c>
      <c r="Q2818" t="s">
        <v>11902</v>
      </c>
      <c r="R2818" t="s">
        <v>11903</v>
      </c>
      <c r="T2818" t="s">
        <v>25</v>
      </c>
    </row>
    <row r="2819" spans="1:20" x14ac:dyDescent="0.25">
      <c r="A2819">
        <v>45.819884399999999</v>
      </c>
      <c r="B2819">
        <v>-77.550677899999997</v>
      </c>
      <c r="C2819" s="1" t="str">
        <f>HYPERLINK("http://geochem.nrcan.gc.ca/cdogs/content/kwd/kwd020016_e.htm", "Fluid (lake)")</f>
        <v>Fluid (lake)</v>
      </c>
      <c r="D2819" s="1" t="str">
        <f>HYPERLINK("http://geochem.nrcan.gc.ca/cdogs/content/kwd/kwd080007_e.htm", "Untreated Water")</f>
        <v>Untreated Water</v>
      </c>
      <c r="E2819" s="1" t="str">
        <f>HYPERLINK("http://geochem.nrcan.gc.ca/cdogs/content/dgp/dgp00002_e.htm", "Total")</f>
        <v>Total</v>
      </c>
      <c r="F2819" s="1" t="str">
        <f>HYPERLINK("http://geochem.nrcan.gc.ca/cdogs/content/agp/agp01500_e.htm", "SO4 | NONE | IEC")</f>
        <v>SO4 | NONE | IEC</v>
      </c>
      <c r="G2819" s="1" t="str">
        <f>HYPERLINK("http://geochem.nrcan.gc.ca/cdogs/content/mth/mth01114_e.htm", "1114")</f>
        <v>1114</v>
      </c>
      <c r="H2819" s="1" t="str">
        <f>HYPERLINK("http://geochem.nrcan.gc.ca/cdogs/content/bdl/bdl210486_e.htm", "210486")</f>
        <v>210486</v>
      </c>
      <c r="I2819" s="1" t="str">
        <f>HYPERLINK("http://geochem.nrcan.gc.ca/cdogs/content/prj/prj210100_e.htm", "210100")</f>
        <v>210100</v>
      </c>
      <c r="J2819" s="1" t="str">
        <f>HYPERLINK("http://geochem.nrcan.gc.ca/cdogs/content/svy/svy210159_e.htm", "210159")</f>
        <v>210159</v>
      </c>
      <c r="L2819" t="s">
        <v>51</v>
      </c>
      <c r="M2819">
        <v>5.8</v>
      </c>
      <c r="N2819" t="s">
        <v>51</v>
      </c>
      <c r="O2819" t="s">
        <v>11904</v>
      </c>
      <c r="P2819" t="s">
        <v>11905</v>
      </c>
      <c r="Q2819" t="s">
        <v>11906</v>
      </c>
      <c r="R2819" t="s">
        <v>11907</v>
      </c>
      <c r="T2819" t="s">
        <v>25</v>
      </c>
    </row>
    <row r="2820" spans="1:20" x14ac:dyDescent="0.25">
      <c r="A2820">
        <v>45.817859499999997</v>
      </c>
      <c r="B2820">
        <v>-77.506741500000004</v>
      </c>
      <c r="C2820" s="1" t="str">
        <f>HYPERLINK("http://geochem.nrcan.gc.ca/cdogs/content/kwd/kwd020016_e.htm", "Fluid (lake)")</f>
        <v>Fluid (lake)</v>
      </c>
      <c r="D2820" s="1" t="str">
        <f>HYPERLINK("http://geochem.nrcan.gc.ca/cdogs/content/kwd/kwd080007_e.htm", "Untreated Water")</f>
        <v>Untreated Water</v>
      </c>
      <c r="E2820" s="1" t="str">
        <f>HYPERLINK("http://geochem.nrcan.gc.ca/cdogs/content/dgp/dgp00002_e.htm", "Total")</f>
        <v>Total</v>
      </c>
      <c r="F2820" s="1" t="str">
        <f>HYPERLINK("http://geochem.nrcan.gc.ca/cdogs/content/agp/agp01500_e.htm", "SO4 | NONE | IEC")</f>
        <v>SO4 | NONE | IEC</v>
      </c>
      <c r="G2820" s="1" t="str">
        <f>HYPERLINK("http://geochem.nrcan.gc.ca/cdogs/content/mth/mth01114_e.htm", "1114")</f>
        <v>1114</v>
      </c>
      <c r="H2820" s="1" t="str">
        <f>HYPERLINK("http://geochem.nrcan.gc.ca/cdogs/content/bdl/bdl210486_e.htm", "210486")</f>
        <v>210486</v>
      </c>
      <c r="I2820" s="1" t="str">
        <f>HYPERLINK("http://geochem.nrcan.gc.ca/cdogs/content/prj/prj210100_e.htm", "210100")</f>
        <v>210100</v>
      </c>
      <c r="J2820" s="1" t="str">
        <f>HYPERLINK("http://geochem.nrcan.gc.ca/cdogs/content/svy/svy210159_e.htm", "210159")</f>
        <v>210159</v>
      </c>
      <c r="L2820" t="s">
        <v>2694</v>
      </c>
      <c r="M2820">
        <v>6.4</v>
      </c>
      <c r="N2820" t="s">
        <v>2694</v>
      </c>
      <c r="O2820" t="s">
        <v>11908</v>
      </c>
      <c r="P2820" t="s">
        <v>11909</v>
      </c>
      <c r="Q2820" t="s">
        <v>11910</v>
      </c>
      <c r="R2820" t="s">
        <v>11911</v>
      </c>
      <c r="T2820" t="s">
        <v>25</v>
      </c>
    </row>
    <row r="2821" spans="1:20" x14ac:dyDescent="0.25">
      <c r="C2821" t="s">
        <v>4746</v>
      </c>
      <c r="D2821" t="s">
        <v>4747</v>
      </c>
      <c r="E2821" s="1" t="str">
        <f>HYPERLINK("http://geochem.nrcan.gc.ca/cdogs/content/dgp/dgp00002_e.htm", "Total")</f>
        <v>Total</v>
      </c>
      <c r="F2821" s="1" t="str">
        <f>HYPERLINK("http://geochem.nrcan.gc.ca/cdogs/content/agp/agp01500_e.htm", "SO4 | NONE | IEC")</f>
        <v>SO4 | NONE | IEC</v>
      </c>
      <c r="G2821" s="1" t="str">
        <f>HYPERLINK("http://geochem.nrcan.gc.ca/cdogs/content/mth/mth01114_e.htm", "1114")</f>
        <v>1114</v>
      </c>
      <c r="H2821" s="1" t="str">
        <f>HYPERLINK("http://geochem.nrcan.gc.ca/cdogs/content/bdl/bdl210486_e.htm", "210486")</f>
        <v>210486</v>
      </c>
      <c r="L2821" t="s">
        <v>2559</v>
      </c>
      <c r="M2821">
        <v>8.4</v>
      </c>
      <c r="N2821">
        <v>8.4</v>
      </c>
      <c r="Q2821" t="s">
        <v>11912</v>
      </c>
      <c r="R2821" t="s">
        <v>11913</v>
      </c>
      <c r="T2821">
        <v>0</v>
      </c>
    </row>
    <row r="2822" spans="1:20" x14ac:dyDescent="0.25">
      <c r="A2822">
        <v>45.817474099999998</v>
      </c>
      <c r="B2822">
        <v>-77.461978799999997</v>
      </c>
      <c r="C2822" s="1" t="str">
        <f>HYPERLINK("http://geochem.nrcan.gc.ca/cdogs/content/kwd/kwd020016_e.htm", "Fluid (lake)")</f>
        <v>Fluid (lake)</v>
      </c>
      <c r="D2822" s="1" t="str">
        <f>HYPERLINK("http://geochem.nrcan.gc.ca/cdogs/content/kwd/kwd080007_e.htm", "Untreated Water")</f>
        <v>Untreated Water</v>
      </c>
      <c r="E2822" s="1" t="str">
        <f>HYPERLINK("http://geochem.nrcan.gc.ca/cdogs/content/dgp/dgp00002_e.htm", "Total")</f>
        <v>Total</v>
      </c>
      <c r="F2822" s="1" t="str">
        <f>HYPERLINK("http://geochem.nrcan.gc.ca/cdogs/content/agp/agp01500_e.htm", "SO4 | NONE | IEC")</f>
        <v>SO4 | NONE | IEC</v>
      </c>
      <c r="G2822" s="1" t="str">
        <f>HYPERLINK("http://geochem.nrcan.gc.ca/cdogs/content/mth/mth01114_e.htm", "1114")</f>
        <v>1114</v>
      </c>
      <c r="H2822" s="1" t="str">
        <f>HYPERLINK("http://geochem.nrcan.gc.ca/cdogs/content/bdl/bdl210486_e.htm", "210486")</f>
        <v>210486</v>
      </c>
      <c r="I2822" s="1" t="str">
        <f>HYPERLINK("http://geochem.nrcan.gc.ca/cdogs/content/prj/prj210100_e.htm", "210100")</f>
        <v>210100</v>
      </c>
      <c r="J2822" s="1" t="str">
        <f>HYPERLINK("http://geochem.nrcan.gc.ca/cdogs/content/svy/svy210159_e.htm", "210159")</f>
        <v>210159</v>
      </c>
      <c r="L2822" t="s">
        <v>1736</v>
      </c>
      <c r="M2822">
        <v>5.2</v>
      </c>
      <c r="N2822" t="s">
        <v>1736</v>
      </c>
      <c r="O2822" t="s">
        <v>11914</v>
      </c>
      <c r="P2822" t="s">
        <v>11915</v>
      </c>
      <c r="Q2822" t="s">
        <v>11916</v>
      </c>
      <c r="R2822" t="s">
        <v>11917</v>
      </c>
      <c r="T2822" t="s">
        <v>25</v>
      </c>
    </row>
    <row r="2823" spans="1:20" x14ac:dyDescent="0.25">
      <c r="A2823">
        <v>45.8156818</v>
      </c>
      <c r="B2823">
        <v>-77.317061499999994</v>
      </c>
      <c r="C2823" s="1" t="str">
        <f>HYPERLINK("http://geochem.nrcan.gc.ca/cdogs/content/kwd/kwd020016_e.htm", "Fluid (lake)")</f>
        <v>Fluid (lake)</v>
      </c>
      <c r="D2823" s="1" t="str">
        <f>HYPERLINK("http://geochem.nrcan.gc.ca/cdogs/content/kwd/kwd080007_e.htm", "Untreated Water")</f>
        <v>Untreated Water</v>
      </c>
      <c r="E2823" s="1" t="str">
        <f>HYPERLINK("http://geochem.nrcan.gc.ca/cdogs/content/dgp/dgp00002_e.htm", "Total")</f>
        <v>Total</v>
      </c>
      <c r="F2823" s="1" t="str">
        <f>HYPERLINK("http://geochem.nrcan.gc.ca/cdogs/content/agp/agp01500_e.htm", "SO4 | NONE | IEC")</f>
        <v>SO4 | NONE | IEC</v>
      </c>
      <c r="G2823" s="1" t="str">
        <f>HYPERLINK("http://geochem.nrcan.gc.ca/cdogs/content/mth/mth01114_e.htm", "1114")</f>
        <v>1114</v>
      </c>
      <c r="H2823" s="1" t="str">
        <f>HYPERLINK("http://geochem.nrcan.gc.ca/cdogs/content/bdl/bdl210486_e.htm", "210486")</f>
        <v>210486</v>
      </c>
      <c r="I2823" s="1" t="str">
        <f>HYPERLINK("http://geochem.nrcan.gc.ca/cdogs/content/prj/prj210100_e.htm", "210100")</f>
        <v>210100</v>
      </c>
      <c r="J2823" s="1" t="str">
        <f>HYPERLINK("http://geochem.nrcan.gc.ca/cdogs/content/svy/svy210159_e.htm", "210159")</f>
        <v>210159</v>
      </c>
      <c r="L2823" t="s">
        <v>2773</v>
      </c>
      <c r="M2823">
        <v>2.6</v>
      </c>
      <c r="N2823" t="s">
        <v>2773</v>
      </c>
      <c r="O2823" t="s">
        <v>11918</v>
      </c>
      <c r="P2823" t="s">
        <v>11919</v>
      </c>
      <c r="Q2823" t="s">
        <v>11920</v>
      </c>
      <c r="R2823" t="s">
        <v>11921</v>
      </c>
      <c r="T2823" t="s">
        <v>25</v>
      </c>
    </row>
    <row r="2824" spans="1:20" x14ac:dyDescent="0.25">
      <c r="A2824">
        <v>45.8156818</v>
      </c>
      <c r="B2824">
        <v>-77.317061499999994</v>
      </c>
      <c r="C2824" s="1" t="str">
        <f>HYPERLINK("http://geochem.nrcan.gc.ca/cdogs/content/kwd/kwd020016_e.htm", "Fluid (lake)")</f>
        <v>Fluid (lake)</v>
      </c>
      <c r="D2824" s="1" t="str">
        <f>HYPERLINK("http://geochem.nrcan.gc.ca/cdogs/content/kwd/kwd080007_e.htm", "Untreated Water")</f>
        <v>Untreated Water</v>
      </c>
      <c r="E2824" s="1" t="str">
        <f>HYPERLINK("http://geochem.nrcan.gc.ca/cdogs/content/dgp/dgp00002_e.htm", "Total")</f>
        <v>Total</v>
      </c>
      <c r="F2824" s="1" t="str">
        <f>HYPERLINK("http://geochem.nrcan.gc.ca/cdogs/content/agp/agp01500_e.htm", "SO4 | NONE | IEC")</f>
        <v>SO4 | NONE | IEC</v>
      </c>
      <c r="G2824" s="1" t="str">
        <f>HYPERLINK("http://geochem.nrcan.gc.ca/cdogs/content/mth/mth01114_e.htm", "1114")</f>
        <v>1114</v>
      </c>
      <c r="H2824" s="1" t="str">
        <f>HYPERLINK("http://geochem.nrcan.gc.ca/cdogs/content/bdl/bdl210486_e.htm", "210486")</f>
        <v>210486</v>
      </c>
      <c r="I2824" s="1" t="str">
        <f>HYPERLINK("http://geochem.nrcan.gc.ca/cdogs/content/prj/prj210100_e.htm", "210100")</f>
        <v>210100</v>
      </c>
      <c r="J2824" s="1" t="str">
        <f>HYPERLINK("http://geochem.nrcan.gc.ca/cdogs/content/svy/svy210159_e.htm", "210159")</f>
        <v>210159</v>
      </c>
      <c r="L2824" t="s">
        <v>552</v>
      </c>
      <c r="M2824">
        <v>2.5</v>
      </c>
      <c r="N2824" t="s">
        <v>552</v>
      </c>
      <c r="O2824" t="s">
        <v>11918</v>
      </c>
      <c r="P2824" t="s">
        <v>11922</v>
      </c>
      <c r="Q2824" t="s">
        <v>11923</v>
      </c>
      <c r="R2824" t="s">
        <v>11924</v>
      </c>
      <c r="T2824" t="s">
        <v>25</v>
      </c>
    </row>
    <row r="2825" spans="1:20" x14ac:dyDescent="0.25">
      <c r="A2825">
        <v>45.797379599999999</v>
      </c>
      <c r="B2825">
        <v>-77.333584200000004</v>
      </c>
      <c r="C2825" s="1" t="str">
        <f>HYPERLINK("http://geochem.nrcan.gc.ca/cdogs/content/kwd/kwd020016_e.htm", "Fluid (lake)")</f>
        <v>Fluid (lake)</v>
      </c>
      <c r="D2825" s="1" t="str">
        <f>HYPERLINK("http://geochem.nrcan.gc.ca/cdogs/content/kwd/kwd080007_e.htm", "Untreated Water")</f>
        <v>Untreated Water</v>
      </c>
      <c r="E2825" s="1" t="str">
        <f>HYPERLINK("http://geochem.nrcan.gc.ca/cdogs/content/dgp/dgp00002_e.htm", "Total")</f>
        <v>Total</v>
      </c>
      <c r="F2825" s="1" t="str">
        <f>HYPERLINK("http://geochem.nrcan.gc.ca/cdogs/content/agp/agp01500_e.htm", "SO4 | NONE | IEC")</f>
        <v>SO4 | NONE | IEC</v>
      </c>
      <c r="G2825" s="1" t="str">
        <f>HYPERLINK("http://geochem.nrcan.gc.ca/cdogs/content/mth/mth01114_e.htm", "1114")</f>
        <v>1114</v>
      </c>
      <c r="H2825" s="1" t="str">
        <f>HYPERLINK("http://geochem.nrcan.gc.ca/cdogs/content/bdl/bdl210486_e.htm", "210486")</f>
        <v>210486</v>
      </c>
      <c r="I2825" s="1" t="str">
        <f>HYPERLINK("http://geochem.nrcan.gc.ca/cdogs/content/prj/prj210100_e.htm", "210100")</f>
        <v>210100</v>
      </c>
      <c r="J2825" s="1" t="str">
        <f>HYPERLINK("http://geochem.nrcan.gc.ca/cdogs/content/svy/svy210159_e.htm", "210159")</f>
        <v>210159</v>
      </c>
      <c r="L2825" t="s">
        <v>224</v>
      </c>
      <c r="M2825">
        <v>5.9</v>
      </c>
      <c r="N2825" t="s">
        <v>224</v>
      </c>
      <c r="O2825" t="s">
        <v>11925</v>
      </c>
      <c r="P2825" t="s">
        <v>11926</v>
      </c>
      <c r="Q2825" t="s">
        <v>11927</v>
      </c>
      <c r="R2825" t="s">
        <v>11928</v>
      </c>
      <c r="T2825" t="s">
        <v>25</v>
      </c>
    </row>
    <row r="2826" spans="1:20" x14ac:dyDescent="0.25">
      <c r="A2826">
        <v>45.774231399999998</v>
      </c>
      <c r="B2826">
        <v>-77.334804700000007</v>
      </c>
      <c r="C2826" s="1" t="str">
        <f>HYPERLINK("http://geochem.nrcan.gc.ca/cdogs/content/kwd/kwd020016_e.htm", "Fluid (lake)")</f>
        <v>Fluid (lake)</v>
      </c>
      <c r="D2826" s="1" t="str">
        <f>HYPERLINK("http://geochem.nrcan.gc.ca/cdogs/content/kwd/kwd080007_e.htm", "Untreated Water")</f>
        <v>Untreated Water</v>
      </c>
      <c r="E2826" s="1" t="str">
        <f>HYPERLINK("http://geochem.nrcan.gc.ca/cdogs/content/dgp/dgp00002_e.htm", "Total")</f>
        <v>Total</v>
      </c>
      <c r="F2826" s="1" t="str">
        <f>HYPERLINK("http://geochem.nrcan.gc.ca/cdogs/content/agp/agp01500_e.htm", "SO4 | NONE | IEC")</f>
        <v>SO4 | NONE | IEC</v>
      </c>
      <c r="G2826" s="1" t="str">
        <f>HYPERLINK("http://geochem.nrcan.gc.ca/cdogs/content/mth/mth01114_e.htm", "1114")</f>
        <v>1114</v>
      </c>
      <c r="H2826" s="1" t="str">
        <f>HYPERLINK("http://geochem.nrcan.gc.ca/cdogs/content/bdl/bdl210486_e.htm", "210486")</f>
        <v>210486</v>
      </c>
      <c r="I2826" s="1" t="str">
        <f>HYPERLINK("http://geochem.nrcan.gc.ca/cdogs/content/prj/prj210100_e.htm", "210100")</f>
        <v>210100</v>
      </c>
      <c r="J2826" s="1" t="str">
        <f>HYPERLINK("http://geochem.nrcan.gc.ca/cdogs/content/svy/svy210159_e.htm", "210159")</f>
        <v>210159</v>
      </c>
      <c r="L2826" t="s">
        <v>2346</v>
      </c>
      <c r="M2826">
        <v>3.7</v>
      </c>
      <c r="N2826" t="s">
        <v>2346</v>
      </c>
      <c r="O2826" t="s">
        <v>11929</v>
      </c>
      <c r="P2826" t="s">
        <v>11930</v>
      </c>
      <c r="Q2826" t="s">
        <v>11931</v>
      </c>
      <c r="R2826" t="s">
        <v>11932</v>
      </c>
      <c r="T2826" t="s">
        <v>25</v>
      </c>
    </row>
    <row r="2827" spans="1:20" x14ac:dyDescent="0.25">
      <c r="A2827">
        <v>45.765819299999997</v>
      </c>
      <c r="B2827">
        <v>-77.296450199999995</v>
      </c>
      <c r="C2827" s="1" t="str">
        <f>HYPERLINK("http://geochem.nrcan.gc.ca/cdogs/content/kwd/kwd020016_e.htm", "Fluid (lake)")</f>
        <v>Fluid (lake)</v>
      </c>
      <c r="D2827" s="1" t="str">
        <f>HYPERLINK("http://geochem.nrcan.gc.ca/cdogs/content/kwd/kwd080007_e.htm", "Untreated Water")</f>
        <v>Untreated Water</v>
      </c>
      <c r="E2827" s="1" t="str">
        <f>HYPERLINK("http://geochem.nrcan.gc.ca/cdogs/content/dgp/dgp00002_e.htm", "Total")</f>
        <v>Total</v>
      </c>
      <c r="F2827" s="1" t="str">
        <f>HYPERLINK("http://geochem.nrcan.gc.ca/cdogs/content/agp/agp01500_e.htm", "SO4 | NONE | IEC")</f>
        <v>SO4 | NONE | IEC</v>
      </c>
      <c r="G2827" s="1" t="str">
        <f>HYPERLINK("http://geochem.nrcan.gc.ca/cdogs/content/mth/mth01114_e.htm", "1114")</f>
        <v>1114</v>
      </c>
      <c r="H2827" s="1" t="str">
        <f>HYPERLINK("http://geochem.nrcan.gc.ca/cdogs/content/bdl/bdl210486_e.htm", "210486")</f>
        <v>210486</v>
      </c>
      <c r="I2827" s="1" t="str">
        <f>HYPERLINK("http://geochem.nrcan.gc.ca/cdogs/content/prj/prj210100_e.htm", "210100")</f>
        <v>210100</v>
      </c>
      <c r="J2827" s="1" t="str">
        <f>HYPERLINK("http://geochem.nrcan.gc.ca/cdogs/content/svy/svy210159_e.htm", "210159")</f>
        <v>210159</v>
      </c>
      <c r="L2827" t="s">
        <v>801</v>
      </c>
      <c r="M2827">
        <v>6.5</v>
      </c>
      <c r="N2827" t="s">
        <v>801</v>
      </c>
      <c r="O2827" t="s">
        <v>11933</v>
      </c>
      <c r="P2827" t="s">
        <v>11934</v>
      </c>
      <c r="Q2827" t="s">
        <v>11935</v>
      </c>
      <c r="R2827" t="s">
        <v>11936</v>
      </c>
      <c r="T2827" t="s">
        <v>25</v>
      </c>
    </row>
    <row r="2828" spans="1:20" x14ac:dyDescent="0.25">
      <c r="A2828">
        <v>45.760117100000002</v>
      </c>
      <c r="B2828">
        <v>-77.392661799999999</v>
      </c>
      <c r="C2828" s="1" t="str">
        <f>HYPERLINK("http://geochem.nrcan.gc.ca/cdogs/content/kwd/kwd020016_e.htm", "Fluid (lake)")</f>
        <v>Fluid (lake)</v>
      </c>
      <c r="D2828" s="1" t="str">
        <f>HYPERLINK("http://geochem.nrcan.gc.ca/cdogs/content/kwd/kwd080007_e.htm", "Untreated Water")</f>
        <v>Untreated Water</v>
      </c>
      <c r="E2828" s="1" t="str">
        <f>HYPERLINK("http://geochem.nrcan.gc.ca/cdogs/content/dgp/dgp00002_e.htm", "Total")</f>
        <v>Total</v>
      </c>
      <c r="F2828" s="1" t="str">
        <f>HYPERLINK("http://geochem.nrcan.gc.ca/cdogs/content/agp/agp01500_e.htm", "SO4 | NONE | IEC")</f>
        <v>SO4 | NONE | IEC</v>
      </c>
      <c r="G2828" s="1" t="str">
        <f>HYPERLINK("http://geochem.nrcan.gc.ca/cdogs/content/mth/mth01114_e.htm", "1114")</f>
        <v>1114</v>
      </c>
      <c r="H2828" s="1" t="str">
        <f>HYPERLINK("http://geochem.nrcan.gc.ca/cdogs/content/bdl/bdl210486_e.htm", "210486")</f>
        <v>210486</v>
      </c>
      <c r="I2828" s="1" t="str">
        <f>HYPERLINK("http://geochem.nrcan.gc.ca/cdogs/content/prj/prj210100_e.htm", "210100")</f>
        <v>210100</v>
      </c>
      <c r="J2828" s="1" t="str">
        <f>HYPERLINK("http://geochem.nrcan.gc.ca/cdogs/content/svy/svy210159_e.htm", "210159")</f>
        <v>210159</v>
      </c>
      <c r="L2828" t="s">
        <v>655</v>
      </c>
      <c r="M2828">
        <v>5</v>
      </c>
      <c r="N2828" t="s">
        <v>655</v>
      </c>
      <c r="O2828" t="s">
        <v>11937</v>
      </c>
      <c r="P2828" t="s">
        <v>11938</v>
      </c>
      <c r="Q2828" t="s">
        <v>11939</v>
      </c>
      <c r="R2828" t="s">
        <v>11940</v>
      </c>
      <c r="T2828" t="s">
        <v>25</v>
      </c>
    </row>
    <row r="2829" spans="1:20" x14ac:dyDescent="0.25">
      <c r="A2829">
        <v>45.746093500000001</v>
      </c>
      <c r="B2829">
        <v>-77.3793218</v>
      </c>
      <c r="C2829" s="1" t="str">
        <f>HYPERLINK("http://geochem.nrcan.gc.ca/cdogs/content/kwd/kwd020016_e.htm", "Fluid (lake)")</f>
        <v>Fluid (lake)</v>
      </c>
      <c r="D2829" s="1" t="str">
        <f>HYPERLINK("http://geochem.nrcan.gc.ca/cdogs/content/kwd/kwd080007_e.htm", "Untreated Water")</f>
        <v>Untreated Water</v>
      </c>
      <c r="E2829" s="1" t="str">
        <f>HYPERLINK("http://geochem.nrcan.gc.ca/cdogs/content/dgp/dgp00002_e.htm", "Total")</f>
        <v>Total</v>
      </c>
      <c r="F2829" s="1" t="str">
        <f>HYPERLINK("http://geochem.nrcan.gc.ca/cdogs/content/agp/agp01500_e.htm", "SO4 | NONE | IEC")</f>
        <v>SO4 | NONE | IEC</v>
      </c>
      <c r="G2829" s="1" t="str">
        <f>HYPERLINK("http://geochem.nrcan.gc.ca/cdogs/content/mth/mth01114_e.htm", "1114")</f>
        <v>1114</v>
      </c>
      <c r="H2829" s="1" t="str">
        <f>HYPERLINK("http://geochem.nrcan.gc.ca/cdogs/content/bdl/bdl210486_e.htm", "210486")</f>
        <v>210486</v>
      </c>
      <c r="I2829" s="1" t="str">
        <f>HYPERLINK("http://geochem.nrcan.gc.ca/cdogs/content/prj/prj210100_e.htm", "210100")</f>
        <v>210100</v>
      </c>
      <c r="J2829" s="1" t="str">
        <f>HYPERLINK("http://geochem.nrcan.gc.ca/cdogs/content/svy/svy210159_e.htm", "210159")</f>
        <v>210159</v>
      </c>
      <c r="L2829" t="s">
        <v>8997</v>
      </c>
      <c r="M2829">
        <v>3</v>
      </c>
      <c r="N2829" t="s">
        <v>8997</v>
      </c>
      <c r="O2829" t="s">
        <v>11941</v>
      </c>
      <c r="P2829" t="s">
        <v>11942</v>
      </c>
      <c r="Q2829" t="s">
        <v>11943</v>
      </c>
      <c r="R2829" t="s">
        <v>11944</v>
      </c>
      <c r="T2829" t="s">
        <v>25</v>
      </c>
    </row>
    <row r="2830" spans="1:20" x14ac:dyDescent="0.25">
      <c r="A2830">
        <v>45.7224334</v>
      </c>
      <c r="B2830">
        <v>-77.341704899999996</v>
      </c>
      <c r="C2830" s="1" t="str">
        <f>HYPERLINK("http://geochem.nrcan.gc.ca/cdogs/content/kwd/kwd020016_e.htm", "Fluid (lake)")</f>
        <v>Fluid (lake)</v>
      </c>
      <c r="D2830" s="1" t="str">
        <f>HYPERLINK("http://geochem.nrcan.gc.ca/cdogs/content/kwd/kwd080007_e.htm", "Untreated Water")</f>
        <v>Untreated Water</v>
      </c>
      <c r="E2830" s="1" t="str">
        <f>HYPERLINK("http://geochem.nrcan.gc.ca/cdogs/content/dgp/dgp00002_e.htm", "Total")</f>
        <v>Total</v>
      </c>
      <c r="F2830" s="1" t="str">
        <f>HYPERLINK("http://geochem.nrcan.gc.ca/cdogs/content/agp/agp01500_e.htm", "SO4 | NONE | IEC")</f>
        <v>SO4 | NONE | IEC</v>
      </c>
      <c r="G2830" s="1" t="str">
        <f>HYPERLINK("http://geochem.nrcan.gc.ca/cdogs/content/mth/mth01114_e.htm", "1114")</f>
        <v>1114</v>
      </c>
      <c r="H2830" s="1" t="str">
        <f>HYPERLINK("http://geochem.nrcan.gc.ca/cdogs/content/bdl/bdl210486_e.htm", "210486")</f>
        <v>210486</v>
      </c>
      <c r="I2830" s="1" t="str">
        <f>HYPERLINK("http://geochem.nrcan.gc.ca/cdogs/content/prj/prj210100_e.htm", "210100")</f>
        <v>210100</v>
      </c>
      <c r="J2830" s="1" t="str">
        <f>HYPERLINK("http://geochem.nrcan.gc.ca/cdogs/content/svy/svy210159_e.htm", "210159")</f>
        <v>210159</v>
      </c>
      <c r="L2830" t="s">
        <v>2773</v>
      </c>
      <c r="M2830">
        <v>2.6</v>
      </c>
      <c r="N2830" t="s">
        <v>2773</v>
      </c>
      <c r="O2830" t="s">
        <v>11945</v>
      </c>
      <c r="P2830" t="s">
        <v>11946</v>
      </c>
      <c r="Q2830" t="s">
        <v>11947</v>
      </c>
      <c r="R2830" t="s">
        <v>11948</v>
      </c>
      <c r="T2830" t="s">
        <v>25</v>
      </c>
    </row>
    <row r="2831" spans="1:20" x14ac:dyDescent="0.25">
      <c r="A2831">
        <v>45.709459799999998</v>
      </c>
      <c r="B2831">
        <v>-77.361089699999994</v>
      </c>
      <c r="C2831" s="1" t="str">
        <f>HYPERLINK("http://geochem.nrcan.gc.ca/cdogs/content/kwd/kwd020016_e.htm", "Fluid (lake)")</f>
        <v>Fluid (lake)</v>
      </c>
      <c r="D2831" s="1" t="str">
        <f>HYPERLINK("http://geochem.nrcan.gc.ca/cdogs/content/kwd/kwd080007_e.htm", "Untreated Water")</f>
        <v>Untreated Water</v>
      </c>
      <c r="E2831" s="1" t="str">
        <f>HYPERLINK("http://geochem.nrcan.gc.ca/cdogs/content/dgp/dgp00002_e.htm", "Total")</f>
        <v>Total</v>
      </c>
      <c r="F2831" s="1" t="str">
        <f>HYPERLINK("http://geochem.nrcan.gc.ca/cdogs/content/agp/agp01500_e.htm", "SO4 | NONE | IEC")</f>
        <v>SO4 | NONE | IEC</v>
      </c>
      <c r="G2831" s="1" t="str">
        <f>HYPERLINK("http://geochem.nrcan.gc.ca/cdogs/content/mth/mth01114_e.htm", "1114")</f>
        <v>1114</v>
      </c>
      <c r="H2831" s="1" t="str">
        <f>HYPERLINK("http://geochem.nrcan.gc.ca/cdogs/content/bdl/bdl210486_e.htm", "210486")</f>
        <v>210486</v>
      </c>
      <c r="I2831" s="1" t="str">
        <f>HYPERLINK("http://geochem.nrcan.gc.ca/cdogs/content/prj/prj210100_e.htm", "210100")</f>
        <v>210100</v>
      </c>
      <c r="J2831" s="1" t="str">
        <f>HYPERLINK("http://geochem.nrcan.gc.ca/cdogs/content/svy/svy210159_e.htm", "210159")</f>
        <v>210159</v>
      </c>
      <c r="L2831" t="s">
        <v>8997</v>
      </c>
      <c r="M2831">
        <v>3</v>
      </c>
      <c r="N2831" t="s">
        <v>8997</v>
      </c>
      <c r="O2831" t="s">
        <v>11949</v>
      </c>
      <c r="P2831" t="s">
        <v>11950</v>
      </c>
      <c r="Q2831" t="s">
        <v>11951</v>
      </c>
      <c r="R2831" t="s">
        <v>11952</v>
      </c>
      <c r="T2831" t="s">
        <v>25</v>
      </c>
    </row>
    <row r="2832" spans="1:20" x14ac:dyDescent="0.25">
      <c r="A2832">
        <v>45.703353</v>
      </c>
      <c r="B2832">
        <v>-77.325761799999995</v>
      </c>
      <c r="C2832" s="1" t="str">
        <f>HYPERLINK("http://geochem.nrcan.gc.ca/cdogs/content/kwd/kwd020016_e.htm", "Fluid (lake)")</f>
        <v>Fluid (lake)</v>
      </c>
      <c r="D2832" s="1" t="str">
        <f>HYPERLINK("http://geochem.nrcan.gc.ca/cdogs/content/kwd/kwd080007_e.htm", "Untreated Water")</f>
        <v>Untreated Water</v>
      </c>
      <c r="E2832" s="1" t="str">
        <f>HYPERLINK("http://geochem.nrcan.gc.ca/cdogs/content/dgp/dgp00002_e.htm", "Total")</f>
        <v>Total</v>
      </c>
      <c r="F2832" s="1" t="str">
        <f>HYPERLINK("http://geochem.nrcan.gc.ca/cdogs/content/agp/agp01500_e.htm", "SO4 | NONE | IEC")</f>
        <v>SO4 | NONE | IEC</v>
      </c>
      <c r="G2832" s="1" t="str">
        <f>HYPERLINK("http://geochem.nrcan.gc.ca/cdogs/content/mth/mth01114_e.htm", "1114")</f>
        <v>1114</v>
      </c>
      <c r="H2832" s="1" t="str">
        <f>HYPERLINK("http://geochem.nrcan.gc.ca/cdogs/content/bdl/bdl210486_e.htm", "210486")</f>
        <v>210486</v>
      </c>
      <c r="I2832" s="1" t="str">
        <f>HYPERLINK("http://geochem.nrcan.gc.ca/cdogs/content/prj/prj210100_e.htm", "210100")</f>
        <v>210100</v>
      </c>
      <c r="J2832" s="1" t="str">
        <f>HYPERLINK("http://geochem.nrcan.gc.ca/cdogs/content/svy/svy210159_e.htm", "210159")</f>
        <v>210159</v>
      </c>
      <c r="L2832" t="s">
        <v>7009</v>
      </c>
      <c r="M2832">
        <v>3.5</v>
      </c>
      <c r="N2832" t="s">
        <v>7009</v>
      </c>
      <c r="O2832" t="s">
        <v>11953</v>
      </c>
      <c r="P2832" t="s">
        <v>11954</v>
      </c>
      <c r="Q2832" t="s">
        <v>11955</v>
      </c>
      <c r="R2832" t="s">
        <v>11956</v>
      </c>
      <c r="T2832" t="s">
        <v>25</v>
      </c>
    </row>
    <row r="2833" spans="1:20" x14ac:dyDescent="0.25">
      <c r="A2833">
        <v>45.6878271</v>
      </c>
      <c r="B2833">
        <v>-77.338063300000002</v>
      </c>
      <c r="C2833" s="1" t="str">
        <f>HYPERLINK("http://geochem.nrcan.gc.ca/cdogs/content/kwd/kwd020016_e.htm", "Fluid (lake)")</f>
        <v>Fluid (lake)</v>
      </c>
      <c r="D2833" s="1" t="str">
        <f>HYPERLINK("http://geochem.nrcan.gc.ca/cdogs/content/kwd/kwd080007_e.htm", "Untreated Water")</f>
        <v>Untreated Water</v>
      </c>
      <c r="E2833" s="1" t="str">
        <f>HYPERLINK("http://geochem.nrcan.gc.ca/cdogs/content/dgp/dgp00002_e.htm", "Total")</f>
        <v>Total</v>
      </c>
      <c r="F2833" s="1" t="str">
        <f>HYPERLINK("http://geochem.nrcan.gc.ca/cdogs/content/agp/agp01500_e.htm", "SO4 | NONE | IEC")</f>
        <v>SO4 | NONE | IEC</v>
      </c>
      <c r="G2833" s="1" t="str">
        <f>HYPERLINK("http://geochem.nrcan.gc.ca/cdogs/content/mth/mth01114_e.htm", "1114")</f>
        <v>1114</v>
      </c>
      <c r="H2833" s="1" t="str">
        <f>HYPERLINK("http://geochem.nrcan.gc.ca/cdogs/content/bdl/bdl210486_e.htm", "210486")</f>
        <v>210486</v>
      </c>
      <c r="I2833" s="1" t="str">
        <f>HYPERLINK("http://geochem.nrcan.gc.ca/cdogs/content/prj/prj210100_e.htm", "210100")</f>
        <v>210100</v>
      </c>
      <c r="J2833" s="1" t="str">
        <f>HYPERLINK("http://geochem.nrcan.gc.ca/cdogs/content/svy/svy210159_e.htm", "210159")</f>
        <v>210159</v>
      </c>
      <c r="L2833" t="s">
        <v>796</v>
      </c>
      <c r="M2833">
        <v>0.9</v>
      </c>
      <c r="N2833" t="s">
        <v>796</v>
      </c>
      <c r="O2833" t="s">
        <v>11957</v>
      </c>
      <c r="P2833" t="s">
        <v>11958</v>
      </c>
      <c r="Q2833" t="s">
        <v>11959</v>
      </c>
      <c r="R2833" t="s">
        <v>11960</v>
      </c>
      <c r="T2833" t="s">
        <v>25</v>
      </c>
    </row>
    <row r="2834" spans="1:20" x14ac:dyDescent="0.25">
      <c r="A2834">
        <v>45.657753300000003</v>
      </c>
      <c r="B2834">
        <v>-77.310278499999995</v>
      </c>
      <c r="C2834" s="1" t="str">
        <f>HYPERLINK("http://geochem.nrcan.gc.ca/cdogs/content/kwd/kwd020016_e.htm", "Fluid (lake)")</f>
        <v>Fluid (lake)</v>
      </c>
      <c r="D2834" s="1" t="str">
        <f>HYPERLINK("http://geochem.nrcan.gc.ca/cdogs/content/kwd/kwd080007_e.htm", "Untreated Water")</f>
        <v>Untreated Water</v>
      </c>
      <c r="E2834" s="1" t="str">
        <f>HYPERLINK("http://geochem.nrcan.gc.ca/cdogs/content/dgp/dgp00002_e.htm", "Total")</f>
        <v>Total</v>
      </c>
      <c r="F2834" s="1" t="str">
        <f>HYPERLINK("http://geochem.nrcan.gc.ca/cdogs/content/agp/agp01500_e.htm", "SO4 | NONE | IEC")</f>
        <v>SO4 | NONE | IEC</v>
      </c>
      <c r="G2834" s="1" t="str">
        <f>HYPERLINK("http://geochem.nrcan.gc.ca/cdogs/content/mth/mth01114_e.htm", "1114")</f>
        <v>1114</v>
      </c>
      <c r="H2834" s="1" t="str">
        <f>HYPERLINK("http://geochem.nrcan.gc.ca/cdogs/content/bdl/bdl210486_e.htm", "210486")</f>
        <v>210486</v>
      </c>
      <c r="I2834" s="1" t="str">
        <f>HYPERLINK("http://geochem.nrcan.gc.ca/cdogs/content/prj/prj210100_e.htm", "210100")</f>
        <v>210100</v>
      </c>
      <c r="J2834" s="1" t="str">
        <f>HYPERLINK("http://geochem.nrcan.gc.ca/cdogs/content/svy/svy210159_e.htm", "210159")</f>
        <v>210159</v>
      </c>
      <c r="L2834" t="s">
        <v>8997</v>
      </c>
      <c r="M2834">
        <v>3</v>
      </c>
      <c r="N2834" t="s">
        <v>8997</v>
      </c>
      <c r="O2834" t="s">
        <v>11961</v>
      </c>
      <c r="P2834" t="s">
        <v>11962</v>
      </c>
      <c r="Q2834" t="s">
        <v>11963</v>
      </c>
      <c r="R2834" t="s">
        <v>11964</v>
      </c>
      <c r="T2834" t="s">
        <v>25</v>
      </c>
    </row>
    <row r="2835" spans="1:20" x14ac:dyDescent="0.25">
      <c r="A2835">
        <v>45.649763299999996</v>
      </c>
      <c r="B2835">
        <v>-77.3867604</v>
      </c>
      <c r="C2835" s="1" t="str">
        <f>HYPERLINK("http://geochem.nrcan.gc.ca/cdogs/content/kwd/kwd020016_e.htm", "Fluid (lake)")</f>
        <v>Fluid (lake)</v>
      </c>
      <c r="D2835" s="1" t="str">
        <f>HYPERLINK("http://geochem.nrcan.gc.ca/cdogs/content/kwd/kwd080007_e.htm", "Untreated Water")</f>
        <v>Untreated Water</v>
      </c>
      <c r="E2835" s="1" t="str">
        <f>HYPERLINK("http://geochem.nrcan.gc.ca/cdogs/content/dgp/dgp00002_e.htm", "Total")</f>
        <v>Total</v>
      </c>
      <c r="F2835" s="1" t="str">
        <f>HYPERLINK("http://geochem.nrcan.gc.ca/cdogs/content/agp/agp01500_e.htm", "SO4 | NONE | IEC")</f>
        <v>SO4 | NONE | IEC</v>
      </c>
      <c r="G2835" s="1" t="str">
        <f>HYPERLINK("http://geochem.nrcan.gc.ca/cdogs/content/mth/mth01114_e.htm", "1114")</f>
        <v>1114</v>
      </c>
      <c r="H2835" s="1" t="str">
        <f>HYPERLINK("http://geochem.nrcan.gc.ca/cdogs/content/bdl/bdl210486_e.htm", "210486")</f>
        <v>210486</v>
      </c>
      <c r="I2835" s="1" t="str">
        <f>HYPERLINK("http://geochem.nrcan.gc.ca/cdogs/content/prj/prj210100_e.htm", "210100")</f>
        <v>210100</v>
      </c>
      <c r="J2835" s="1" t="str">
        <f>HYPERLINK("http://geochem.nrcan.gc.ca/cdogs/content/svy/svy210159_e.htm", "210159")</f>
        <v>210159</v>
      </c>
      <c r="L2835" t="s">
        <v>66</v>
      </c>
      <c r="M2835">
        <v>3.4</v>
      </c>
      <c r="N2835" t="s">
        <v>66</v>
      </c>
      <c r="O2835" t="s">
        <v>11965</v>
      </c>
      <c r="P2835" t="s">
        <v>11966</v>
      </c>
      <c r="Q2835" t="s">
        <v>11967</v>
      </c>
      <c r="R2835" t="s">
        <v>11968</v>
      </c>
      <c r="T2835" t="s">
        <v>25</v>
      </c>
    </row>
    <row r="2836" spans="1:20" x14ac:dyDescent="0.25">
      <c r="A2836">
        <v>45.615823800000001</v>
      </c>
      <c r="B2836">
        <v>-77.361039300000002</v>
      </c>
      <c r="C2836" s="1" t="str">
        <f>HYPERLINK("http://geochem.nrcan.gc.ca/cdogs/content/kwd/kwd020016_e.htm", "Fluid (lake)")</f>
        <v>Fluid (lake)</v>
      </c>
      <c r="D2836" s="1" t="str">
        <f>HYPERLINK("http://geochem.nrcan.gc.ca/cdogs/content/kwd/kwd080007_e.htm", "Untreated Water")</f>
        <v>Untreated Water</v>
      </c>
      <c r="E2836" s="1" t="str">
        <f>HYPERLINK("http://geochem.nrcan.gc.ca/cdogs/content/dgp/dgp00002_e.htm", "Total")</f>
        <v>Total</v>
      </c>
      <c r="F2836" s="1" t="str">
        <f>HYPERLINK("http://geochem.nrcan.gc.ca/cdogs/content/agp/agp01500_e.htm", "SO4 | NONE | IEC")</f>
        <v>SO4 | NONE | IEC</v>
      </c>
      <c r="G2836" s="1" t="str">
        <f>HYPERLINK("http://geochem.nrcan.gc.ca/cdogs/content/mth/mth01114_e.htm", "1114")</f>
        <v>1114</v>
      </c>
      <c r="H2836" s="1" t="str">
        <f>HYPERLINK("http://geochem.nrcan.gc.ca/cdogs/content/bdl/bdl210486_e.htm", "210486")</f>
        <v>210486</v>
      </c>
      <c r="I2836" s="1" t="str">
        <f>HYPERLINK("http://geochem.nrcan.gc.ca/cdogs/content/prj/prj210100_e.htm", "210100")</f>
        <v>210100</v>
      </c>
      <c r="J2836" s="1" t="str">
        <f>HYPERLINK("http://geochem.nrcan.gc.ca/cdogs/content/svy/svy210159_e.htm", "210159")</f>
        <v>210159</v>
      </c>
      <c r="L2836" t="s">
        <v>6588</v>
      </c>
      <c r="M2836">
        <v>4.0999999999999996</v>
      </c>
      <c r="N2836" t="s">
        <v>6588</v>
      </c>
      <c r="O2836" t="s">
        <v>11969</v>
      </c>
      <c r="P2836" t="s">
        <v>11970</v>
      </c>
      <c r="Q2836" t="s">
        <v>11971</v>
      </c>
      <c r="R2836" t="s">
        <v>11972</v>
      </c>
      <c r="T2836" t="s">
        <v>25</v>
      </c>
    </row>
    <row r="2837" spans="1:20" x14ac:dyDescent="0.25">
      <c r="A2837">
        <v>45.623660100000002</v>
      </c>
      <c r="B2837">
        <v>-77.343293900000006</v>
      </c>
      <c r="C2837" s="1" t="str">
        <f>HYPERLINK("http://geochem.nrcan.gc.ca/cdogs/content/kwd/kwd020016_e.htm", "Fluid (lake)")</f>
        <v>Fluid (lake)</v>
      </c>
      <c r="D2837" s="1" t="str">
        <f>HYPERLINK("http://geochem.nrcan.gc.ca/cdogs/content/kwd/kwd080007_e.htm", "Untreated Water")</f>
        <v>Untreated Water</v>
      </c>
      <c r="E2837" s="1" t="str">
        <f>HYPERLINK("http://geochem.nrcan.gc.ca/cdogs/content/dgp/dgp00002_e.htm", "Total")</f>
        <v>Total</v>
      </c>
      <c r="F2837" s="1" t="str">
        <f>HYPERLINK("http://geochem.nrcan.gc.ca/cdogs/content/agp/agp01500_e.htm", "SO4 | NONE | IEC")</f>
        <v>SO4 | NONE | IEC</v>
      </c>
      <c r="G2837" s="1" t="str">
        <f>HYPERLINK("http://geochem.nrcan.gc.ca/cdogs/content/mth/mth01114_e.htm", "1114")</f>
        <v>1114</v>
      </c>
      <c r="H2837" s="1" t="str">
        <f>HYPERLINK("http://geochem.nrcan.gc.ca/cdogs/content/bdl/bdl210486_e.htm", "210486")</f>
        <v>210486</v>
      </c>
      <c r="I2837" s="1" t="str">
        <f>HYPERLINK("http://geochem.nrcan.gc.ca/cdogs/content/prj/prj210100_e.htm", "210100")</f>
        <v>210100</v>
      </c>
      <c r="J2837" s="1" t="str">
        <f>HYPERLINK("http://geochem.nrcan.gc.ca/cdogs/content/svy/svy210159_e.htm", "210159")</f>
        <v>210159</v>
      </c>
      <c r="L2837" t="s">
        <v>801</v>
      </c>
      <c r="M2837">
        <v>6.5</v>
      </c>
      <c r="N2837" t="s">
        <v>801</v>
      </c>
      <c r="O2837" t="s">
        <v>11973</v>
      </c>
      <c r="P2837" t="s">
        <v>11974</v>
      </c>
      <c r="Q2837" t="s">
        <v>11975</v>
      </c>
      <c r="R2837" t="s">
        <v>11976</v>
      </c>
      <c r="T2837" t="s">
        <v>25</v>
      </c>
    </row>
    <row r="2838" spans="1:20" x14ac:dyDescent="0.25">
      <c r="A2838">
        <v>45.6107096</v>
      </c>
      <c r="B2838">
        <v>-77.319822900000005</v>
      </c>
      <c r="C2838" s="1" t="str">
        <f>HYPERLINK("http://geochem.nrcan.gc.ca/cdogs/content/kwd/kwd020016_e.htm", "Fluid (lake)")</f>
        <v>Fluid (lake)</v>
      </c>
      <c r="D2838" s="1" t="str">
        <f>HYPERLINK("http://geochem.nrcan.gc.ca/cdogs/content/kwd/kwd080007_e.htm", "Untreated Water")</f>
        <v>Untreated Water</v>
      </c>
      <c r="E2838" s="1" t="str">
        <f>HYPERLINK("http://geochem.nrcan.gc.ca/cdogs/content/dgp/dgp00002_e.htm", "Total")</f>
        <v>Total</v>
      </c>
      <c r="F2838" s="1" t="str">
        <f>HYPERLINK("http://geochem.nrcan.gc.ca/cdogs/content/agp/agp01500_e.htm", "SO4 | NONE | IEC")</f>
        <v>SO4 | NONE | IEC</v>
      </c>
      <c r="G2838" s="1" t="str">
        <f>HYPERLINK("http://geochem.nrcan.gc.ca/cdogs/content/mth/mth01114_e.htm", "1114")</f>
        <v>1114</v>
      </c>
      <c r="H2838" s="1" t="str">
        <f>HYPERLINK("http://geochem.nrcan.gc.ca/cdogs/content/bdl/bdl210486_e.htm", "210486")</f>
        <v>210486</v>
      </c>
      <c r="I2838" s="1" t="str">
        <f>HYPERLINK("http://geochem.nrcan.gc.ca/cdogs/content/prj/prj210100_e.htm", "210100")</f>
        <v>210100</v>
      </c>
      <c r="J2838" s="1" t="str">
        <f>HYPERLINK("http://geochem.nrcan.gc.ca/cdogs/content/svy/svy210159_e.htm", "210159")</f>
        <v>210159</v>
      </c>
      <c r="L2838" t="s">
        <v>6588</v>
      </c>
      <c r="M2838">
        <v>4.0999999999999996</v>
      </c>
      <c r="N2838" t="s">
        <v>6588</v>
      </c>
      <c r="O2838" t="s">
        <v>11977</v>
      </c>
      <c r="P2838" t="s">
        <v>11978</v>
      </c>
      <c r="Q2838" t="s">
        <v>11979</v>
      </c>
      <c r="R2838" t="s">
        <v>11980</v>
      </c>
      <c r="T2838" t="s">
        <v>25</v>
      </c>
    </row>
    <row r="2839" spans="1:20" x14ac:dyDescent="0.25">
      <c r="A2839">
        <v>45.607706499999999</v>
      </c>
      <c r="B2839">
        <v>-77.247163400000005</v>
      </c>
      <c r="C2839" s="1" t="str">
        <f>HYPERLINK("http://geochem.nrcan.gc.ca/cdogs/content/kwd/kwd020016_e.htm", "Fluid (lake)")</f>
        <v>Fluid (lake)</v>
      </c>
      <c r="D2839" s="1" t="str">
        <f>HYPERLINK("http://geochem.nrcan.gc.ca/cdogs/content/kwd/kwd080007_e.htm", "Untreated Water")</f>
        <v>Untreated Water</v>
      </c>
      <c r="E2839" s="1" t="str">
        <f>HYPERLINK("http://geochem.nrcan.gc.ca/cdogs/content/dgp/dgp00002_e.htm", "Total")</f>
        <v>Total</v>
      </c>
      <c r="F2839" s="1" t="str">
        <f>HYPERLINK("http://geochem.nrcan.gc.ca/cdogs/content/agp/agp01500_e.htm", "SO4 | NONE | IEC")</f>
        <v>SO4 | NONE | IEC</v>
      </c>
      <c r="G2839" s="1" t="str">
        <f>HYPERLINK("http://geochem.nrcan.gc.ca/cdogs/content/mth/mth01114_e.htm", "1114")</f>
        <v>1114</v>
      </c>
      <c r="H2839" s="1" t="str">
        <f>HYPERLINK("http://geochem.nrcan.gc.ca/cdogs/content/bdl/bdl210486_e.htm", "210486")</f>
        <v>210486</v>
      </c>
      <c r="I2839" s="1" t="str">
        <f>HYPERLINK("http://geochem.nrcan.gc.ca/cdogs/content/prj/prj210100_e.htm", "210100")</f>
        <v>210100</v>
      </c>
      <c r="J2839" s="1" t="str">
        <f>HYPERLINK("http://geochem.nrcan.gc.ca/cdogs/content/svy/svy210159_e.htm", "210159")</f>
        <v>210159</v>
      </c>
      <c r="L2839" t="s">
        <v>2773</v>
      </c>
      <c r="M2839">
        <v>2.6</v>
      </c>
      <c r="N2839" t="s">
        <v>2773</v>
      </c>
      <c r="O2839" t="s">
        <v>11981</v>
      </c>
      <c r="P2839" t="s">
        <v>11982</v>
      </c>
      <c r="Q2839" t="s">
        <v>11983</v>
      </c>
      <c r="R2839" t="s">
        <v>11984</v>
      </c>
      <c r="T2839" t="s">
        <v>25</v>
      </c>
    </row>
    <row r="2840" spans="1:20" x14ac:dyDescent="0.25">
      <c r="A2840">
        <v>45.626959499999998</v>
      </c>
      <c r="B2840">
        <v>-77.269486299999997</v>
      </c>
      <c r="C2840" s="1" t="str">
        <f>HYPERLINK("http://geochem.nrcan.gc.ca/cdogs/content/kwd/kwd020016_e.htm", "Fluid (lake)")</f>
        <v>Fluid (lake)</v>
      </c>
      <c r="D2840" s="1" t="str">
        <f>HYPERLINK("http://geochem.nrcan.gc.ca/cdogs/content/kwd/kwd080007_e.htm", "Untreated Water")</f>
        <v>Untreated Water</v>
      </c>
      <c r="E2840" s="1" t="str">
        <f>HYPERLINK("http://geochem.nrcan.gc.ca/cdogs/content/dgp/dgp00002_e.htm", "Total")</f>
        <v>Total</v>
      </c>
      <c r="F2840" s="1" t="str">
        <f>HYPERLINK("http://geochem.nrcan.gc.ca/cdogs/content/agp/agp01500_e.htm", "SO4 | NONE | IEC")</f>
        <v>SO4 | NONE | IEC</v>
      </c>
      <c r="G2840" s="1" t="str">
        <f>HYPERLINK("http://geochem.nrcan.gc.ca/cdogs/content/mth/mth01114_e.htm", "1114")</f>
        <v>1114</v>
      </c>
      <c r="H2840" s="1" t="str">
        <f>HYPERLINK("http://geochem.nrcan.gc.ca/cdogs/content/bdl/bdl210486_e.htm", "210486")</f>
        <v>210486</v>
      </c>
      <c r="I2840" s="1" t="str">
        <f>HYPERLINK("http://geochem.nrcan.gc.ca/cdogs/content/prj/prj210100_e.htm", "210100")</f>
        <v>210100</v>
      </c>
      <c r="J2840" s="1" t="str">
        <f>HYPERLINK("http://geochem.nrcan.gc.ca/cdogs/content/svy/svy210159_e.htm", "210159")</f>
        <v>210159</v>
      </c>
      <c r="L2840" t="s">
        <v>1792</v>
      </c>
      <c r="M2840">
        <v>3.2</v>
      </c>
      <c r="N2840" t="s">
        <v>1792</v>
      </c>
      <c r="O2840" t="s">
        <v>11985</v>
      </c>
      <c r="P2840" t="s">
        <v>11986</v>
      </c>
      <c r="Q2840" t="s">
        <v>11987</v>
      </c>
      <c r="R2840" t="s">
        <v>11988</v>
      </c>
      <c r="T2840" t="s">
        <v>25</v>
      </c>
    </row>
    <row r="2841" spans="1:20" x14ac:dyDescent="0.25">
      <c r="C2841" t="s">
        <v>4746</v>
      </c>
      <c r="D2841" t="s">
        <v>4747</v>
      </c>
      <c r="E2841" s="1" t="str">
        <f>HYPERLINK("http://geochem.nrcan.gc.ca/cdogs/content/dgp/dgp00002_e.htm", "Total")</f>
        <v>Total</v>
      </c>
      <c r="F2841" s="1" t="str">
        <f>HYPERLINK("http://geochem.nrcan.gc.ca/cdogs/content/agp/agp01500_e.htm", "SO4 | NONE | IEC")</f>
        <v>SO4 | NONE | IEC</v>
      </c>
      <c r="G2841" s="1" t="str">
        <f>HYPERLINK("http://geochem.nrcan.gc.ca/cdogs/content/mth/mth01114_e.htm", "1114")</f>
        <v>1114</v>
      </c>
      <c r="H2841" s="1" t="str">
        <f>HYPERLINK("http://geochem.nrcan.gc.ca/cdogs/content/bdl/bdl210486_e.htm", "210486")</f>
        <v>210486</v>
      </c>
      <c r="L2841" t="s">
        <v>2246</v>
      </c>
      <c r="M2841">
        <v>8.5</v>
      </c>
      <c r="N2841">
        <v>8.5</v>
      </c>
      <c r="Q2841" t="s">
        <v>11989</v>
      </c>
      <c r="R2841" t="s">
        <v>11990</v>
      </c>
      <c r="T2841">
        <v>0</v>
      </c>
    </row>
    <row r="2842" spans="1:20" x14ac:dyDescent="0.25">
      <c r="A2842">
        <v>45.649800999999997</v>
      </c>
      <c r="B2842">
        <v>-77.250080100000005</v>
      </c>
      <c r="C2842" s="1" t="str">
        <f>HYPERLINK("http://geochem.nrcan.gc.ca/cdogs/content/kwd/kwd020016_e.htm", "Fluid (lake)")</f>
        <v>Fluid (lake)</v>
      </c>
      <c r="D2842" s="1" t="str">
        <f>HYPERLINK("http://geochem.nrcan.gc.ca/cdogs/content/kwd/kwd080007_e.htm", "Untreated Water")</f>
        <v>Untreated Water</v>
      </c>
      <c r="E2842" s="1" t="str">
        <f>HYPERLINK("http://geochem.nrcan.gc.ca/cdogs/content/dgp/dgp00002_e.htm", "Total")</f>
        <v>Total</v>
      </c>
      <c r="F2842" s="1" t="str">
        <f>HYPERLINK("http://geochem.nrcan.gc.ca/cdogs/content/agp/agp01500_e.htm", "SO4 | NONE | IEC")</f>
        <v>SO4 | NONE | IEC</v>
      </c>
      <c r="G2842" s="1" t="str">
        <f>HYPERLINK("http://geochem.nrcan.gc.ca/cdogs/content/mth/mth01114_e.htm", "1114")</f>
        <v>1114</v>
      </c>
      <c r="H2842" s="1" t="str">
        <f>HYPERLINK("http://geochem.nrcan.gc.ca/cdogs/content/bdl/bdl210486_e.htm", "210486")</f>
        <v>210486</v>
      </c>
      <c r="I2842" s="1" t="str">
        <f>HYPERLINK("http://geochem.nrcan.gc.ca/cdogs/content/prj/prj210100_e.htm", "210100")</f>
        <v>210100</v>
      </c>
      <c r="J2842" s="1" t="str">
        <f>HYPERLINK("http://geochem.nrcan.gc.ca/cdogs/content/svy/svy210159_e.htm", "210159")</f>
        <v>210159</v>
      </c>
      <c r="L2842" t="s">
        <v>2346</v>
      </c>
      <c r="M2842">
        <v>3.7</v>
      </c>
      <c r="N2842" t="s">
        <v>2346</v>
      </c>
      <c r="O2842" t="s">
        <v>11991</v>
      </c>
      <c r="P2842" t="s">
        <v>11992</v>
      </c>
      <c r="Q2842" t="s">
        <v>11993</v>
      </c>
      <c r="R2842" t="s">
        <v>11994</v>
      </c>
      <c r="T2842" t="s">
        <v>25</v>
      </c>
    </row>
    <row r="2843" spans="1:20" x14ac:dyDescent="0.25">
      <c r="A2843">
        <v>45.649800999999997</v>
      </c>
      <c r="B2843">
        <v>-77.250080100000005</v>
      </c>
      <c r="C2843" s="1" t="str">
        <f>HYPERLINK("http://geochem.nrcan.gc.ca/cdogs/content/kwd/kwd020016_e.htm", "Fluid (lake)")</f>
        <v>Fluid (lake)</v>
      </c>
      <c r="D2843" s="1" t="str">
        <f>HYPERLINK("http://geochem.nrcan.gc.ca/cdogs/content/kwd/kwd080007_e.htm", "Untreated Water")</f>
        <v>Untreated Water</v>
      </c>
      <c r="E2843" s="1" t="str">
        <f>HYPERLINK("http://geochem.nrcan.gc.ca/cdogs/content/dgp/dgp00002_e.htm", "Total")</f>
        <v>Total</v>
      </c>
      <c r="F2843" s="1" t="str">
        <f>HYPERLINK("http://geochem.nrcan.gc.ca/cdogs/content/agp/agp01500_e.htm", "SO4 | NONE | IEC")</f>
        <v>SO4 | NONE | IEC</v>
      </c>
      <c r="G2843" s="1" t="str">
        <f>HYPERLINK("http://geochem.nrcan.gc.ca/cdogs/content/mth/mth01114_e.htm", "1114")</f>
        <v>1114</v>
      </c>
      <c r="H2843" s="1" t="str">
        <f>HYPERLINK("http://geochem.nrcan.gc.ca/cdogs/content/bdl/bdl210486_e.htm", "210486")</f>
        <v>210486</v>
      </c>
      <c r="I2843" s="1" t="str">
        <f>HYPERLINK("http://geochem.nrcan.gc.ca/cdogs/content/prj/prj210100_e.htm", "210100")</f>
        <v>210100</v>
      </c>
      <c r="J2843" s="1" t="str">
        <f>HYPERLINK("http://geochem.nrcan.gc.ca/cdogs/content/svy/svy210159_e.htm", "210159")</f>
        <v>210159</v>
      </c>
      <c r="L2843" t="s">
        <v>7009</v>
      </c>
      <c r="M2843">
        <v>3.5</v>
      </c>
      <c r="N2843" t="s">
        <v>7009</v>
      </c>
      <c r="O2843" t="s">
        <v>11991</v>
      </c>
      <c r="P2843" t="s">
        <v>11995</v>
      </c>
      <c r="Q2843" t="s">
        <v>11996</v>
      </c>
      <c r="R2843" t="s">
        <v>11997</v>
      </c>
      <c r="T2843" t="s">
        <v>25</v>
      </c>
    </row>
    <row r="2844" spans="1:20" x14ac:dyDescent="0.25">
      <c r="A2844">
        <v>45.664885099999999</v>
      </c>
      <c r="B2844">
        <v>-77.256089599999996</v>
      </c>
      <c r="C2844" s="1" t="str">
        <f>HYPERLINK("http://geochem.nrcan.gc.ca/cdogs/content/kwd/kwd020016_e.htm", "Fluid (lake)")</f>
        <v>Fluid (lake)</v>
      </c>
      <c r="D2844" s="1" t="str">
        <f>HYPERLINK("http://geochem.nrcan.gc.ca/cdogs/content/kwd/kwd080007_e.htm", "Untreated Water")</f>
        <v>Untreated Water</v>
      </c>
      <c r="E2844" s="1" t="str">
        <f>HYPERLINK("http://geochem.nrcan.gc.ca/cdogs/content/dgp/dgp00002_e.htm", "Total")</f>
        <v>Total</v>
      </c>
      <c r="F2844" s="1" t="str">
        <f>HYPERLINK("http://geochem.nrcan.gc.ca/cdogs/content/agp/agp01500_e.htm", "SO4 | NONE | IEC")</f>
        <v>SO4 | NONE | IEC</v>
      </c>
      <c r="G2844" s="1" t="str">
        <f>HYPERLINK("http://geochem.nrcan.gc.ca/cdogs/content/mth/mth01114_e.htm", "1114")</f>
        <v>1114</v>
      </c>
      <c r="H2844" s="1" t="str">
        <f>HYPERLINK("http://geochem.nrcan.gc.ca/cdogs/content/bdl/bdl210486_e.htm", "210486")</f>
        <v>210486</v>
      </c>
      <c r="I2844" s="1" t="str">
        <f>HYPERLINK("http://geochem.nrcan.gc.ca/cdogs/content/prj/prj210100_e.htm", "210100")</f>
        <v>210100</v>
      </c>
      <c r="J2844" s="1" t="str">
        <f>HYPERLINK("http://geochem.nrcan.gc.ca/cdogs/content/svy/svy210159_e.htm", "210159")</f>
        <v>210159</v>
      </c>
      <c r="L2844" t="s">
        <v>26</v>
      </c>
      <c r="M2844">
        <v>9.1999999999999993</v>
      </c>
      <c r="N2844" t="s">
        <v>26</v>
      </c>
      <c r="O2844" t="s">
        <v>11998</v>
      </c>
      <c r="P2844" t="s">
        <v>11999</v>
      </c>
      <c r="Q2844" t="s">
        <v>12000</v>
      </c>
      <c r="R2844" t="s">
        <v>12001</v>
      </c>
      <c r="T2844" t="s">
        <v>25</v>
      </c>
    </row>
    <row r="2845" spans="1:20" x14ac:dyDescent="0.25">
      <c r="A2845">
        <v>45.689049599999997</v>
      </c>
      <c r="B2845">
        <v>-77.279370099999994</v>
      </c>
      <c r="C2845" s="1" t="str">
        <f>HYPERLINK("http://geochem.nrcan.gc.ca/cdogs/content/kwd/kwd020016_e.htm", "Fluid (lake)")</f>
        <v>Fluid (lake)</v>
      </c>
      <c r="D2845" s="1" t="str">
        <f>HYPERLINK("http://geochem.nrcan.gc.ca/cdogs/content/kwd/kwd080007_e.htm", "Untreated Water")</f>
        <v>Untreated Water</v>
      </c>
      <c r="E2845" s="1" t="str">
        <f>HYPERLINK("http://geochem.nrcan.gc.ca/cdogs/content/dgp/dgp00002_e.htm", "Total")</f>
        <v>Total</v>
      </c>
      <c r="F2845" s="1" t="str">
        <f>HYPERLINK("http://geochem.nrcan.gc.ca/cdogs/content/agp/agp01500_e.htm", "SO4 | NONE | IEC")</f>
        <v>SO4 | NONE | IEC</v>
      </c>
      <c r="G2845" s="1" t="str">
        <f>HYPERLINK("http://geochem.nrcan.gc.ca/cdogs/content/mth/mth01114_e.htm", "1114")</f>
        <v>1114</v>
      </c>
      <c r="H2845" s="1" t="str">
        <f>HYPERLINK("http://geochem.nrcan.gc.ca/cdogs/content/bdl/bdl210486_e.htm", "210486")</f>
        <v>210486</v>
      </c>
      <c r="I2845" s="1" t="str">
        <f>HYPERLINK("http://geochem.nrcan.gc.ca/cdogs/content/prj/prj210100_e.htm", "210100")</f>
        <v>210100</v>
      </c>
      <c r="J2845" s="1" t="str">
        <f>HYPERLINK("http://geochem.nrcan.gc.ca/cdogs/content/svy/svy210159_e.htm", "210159")</f>
        <v>210159</v>
      </c>
      <c r="L2845" t="s">
        <v>729</v>
      </c>
      <c r="M2845">
        <v>3.1</v>
      </c>
      <c r="N2845" t="s">
        <v>729</v>
      </c>
      <c r="O2845" t="s">
        <v>12002</v>
      </c>
      <c r="P2845" t="s">
        <v>12003</v>
      </c>
      <c r="Q2845" t="s">
        <v>12004</v>
      </c>
      <c r="R2845" t="s">
        <v>12005</v>
      </c>
      <c r="T2845" t="s">
        <v>25</v>
      </c>
    </row>
    <row r="2846" spans="1:20" x14ac:dyDescent="0.25">
      <c r="A2846">
        <v>45.710932700000001</v>
      </c>
      <c r="B2846">
        <v>-77.269814400000001</v>
      </c>
      <c r="C2846" s="1" t="str">
        <f>HYPERLINK("http://geochem.nrcan.gc.ca/cdogs/content/kwd/kwd020016_e.htm", "Fluid (lake)")</f>
        <v>Fluid (lake)</v>
      </c>
      <c r="D2846" s="1" t="str">
        <f>HYPERLINK("http://geochem.nrcan.gc.ca/cdogs/content/kwd/kwd080007_e.htm", "Untreated Water")</f>
        <v>Untreated Water</v>
      </c>
      <c r="E2846" s="1" t="str">
        <f>HYPERLINK("http://geochem.nrcan.gc.ca/cdogs/content/dgp/dgp00002_e.htm", "Total")</f>
        <v>Total</v>
      </c>
      <c r="F2846" s="1" t="str">
        <f>HYPERLINK("http://geochem.nrcan.gc.ca/cdogs/content/agp/agp01500_e.htm", "SO4 | NONE | IEC")</f>
        <v>SO4 | NONE | IEC</v>
      </c>
      <c r="G2846" s="1" t="str">
        <f>HYPERLINK("http://geochem.nrcan.gc.ca/cdogs/content/mth/mth01114_e.htm", "1114")</f>
        <v>1114</v>
      </c>
      <c r="H2846" s="1" t="str">
        <f>HYPERLINK("http://geochem.nrcan.gc.ca/cdogs/content/bdl/bdl210486_e.htm", "210486")</f>
        <v>210486</v>
      </c>
      <c r="I2846" s="1" t="str">
        <f>HYPERLINK("http://geochem.nrcan.gc.ca/cdogs/content/prj/prj210100_e.htm", "210100")</f>
        <v>210100</v>
      </c>
      <c r="J2846" s="1" t="str">
        <f>HYPERLINK("http://geochem.nrcan.gc.ca/cdogs/content/svy/svy210159_e.htm", "210159")</f>
        <v>210159</v>
      </c>
      <c r="L2846" t="s">
        <v>2773</v>
      </c>
      <c r="M2846">
        <v>2.6</v>
      </c>
      <c r="N2846" t="s">
        <v>2773</v>
      </c>
      <c r="O2846" t="s">
        <v>12006</v>
      </c>
      <c r="P2846" t="s">
        <v>12007</v>
      </c>
      <c r="Q2846" t="s">
        <v>12008</v>
      </c>
      <c r="R2846" t="s">
        <v>12009</v>
      </c>
      <c r="T2846" t="s">
        <v>25</v>
      </c>
    </row>
    <row r="2847" spans="1:20" x14ac:dyDescent="0.25">
      <c r="A2847">
        <v>45.736271600000002</v>
      </c>
      <c r="B2847">
        <v>-77.238282400000003</v>
      </c>
      <c r="C2847" s="1" t="str">
        <f>HYPERLINK("http://geochem.nrcan.gc.ca/cdogs/content/kwd/kwd020016_e.htm", "Fluid (lake)")</f>
        <v>Fluid (lake)</v>
      </c>
      <c r="D2847" s="1" t="str">
        <f>HYPERLINK("http://geochem.nrcan.gc.ca/cdogs/content/kwd/kwd080007_e.htm", "Untreated Water")</f>
        <v>Untreated Water</v>
      </c>
      <c r="E2847" s="1" t="str">
        <f>HYPERLINK("http://geochem.nrcan.gc.ca/cdogs/content/dgp/dgp00002_e.htm", "Total")</f>
        <v>Total</v>
      </c>
      <c r="F2847" s="1" t="str">
        <f>HYPERLINK("http://geochem.nrcan.gc.ca/cdogs/content/agp/agp01500_e.htm", "SO4 | NONE | IEC")</f>
        <v>SO4 | NONE | IEC</v>
      </c>
      <c r="G2847" s="1" t="str">
        <f>HYPERLINK("http://geochem.nrcan.gc.ca/cdogs/content/mth/mth01114_e.htm", "1114")</f>
        <v>1114</v>
      </c>
      <c r="H2847" s="1" t="str">
        <f>HYPERLINK("http://geochem.nrcan.gc.ca/cdogs/content/bdl/bdl210486_e.htm", "210486")</f>
        <v>210486</v>
      </c>
      <c r="I2847" s="1" t="str">
        <f>HYPERLINK("http://geochem.nrcan.gc.ca/cdogs/content/prj/prj210100_e.htm", "210100")</f>
        <v>210100</v>
      </c>
      <c r="J2847" s="1" t="str">
        <f>HYPERLINK("http://geochem.nrcan.gc.ca/cdogs/content/svy/svy210159_e.htm", "210159")</f>
        <v>210159</v>
      </c>
      <c r="L2847" t="s">
        <v>2246</v>
      </c>
      <c r="M2847">
        <v>8.5</v>
      </c>
      <c r="N2847" t="s">
        <v>2246</v>
      </c>
      <c r="O2847" t="s">
        <v>12010</v>
      </c>
      <c r="P2847" t="s">
        <v>12011</v>
      </c>
      <c r="Q2847" t="s">
        <v>12012</v>
      </c>
      <c r="R2847" t="s">
        <v>12013</v>
      </c>
      <c r="T2847" t="s">
        <v>25</v>
      </c>
    </row>
    <row r="2848" spans="1:20" x14ac:dyDescent="0.25">
      <c r="A2848">
        <v>45.700649900000002</v>
      </c>
      <c r="B2848">
        <v>-77.229332099999993</v>
      </c>
      <c r="C2848" s="1" t="str">
        <f>HYPERLINK("http://geochem.nrcan.gc.ca/cdogs/content/kwd/kwd020016_e.htm", "Fluid (lake)")</f>
        <v>Fluid (lake)</v>
      </c>
      <c r="D2848" s="1" t="str">
        <f>HYPERLINK("http://geochem.nrcan.gc.ca/cdogs/content/kwd/kwd080007_e.htm", "Untreated Water")</f>
        <v>Untreated Water</v>
      </c>
      <c r="E2848" s="1" t="str">
        <f>HYPERLINK("http://geochem.nrcan.gc.ca/cdogs/content/dgp/dgp00002_e.htm", "Total")</f>
        <v>Total</v>
      </c>
      <c r="F2848" s="1" t="str">
        <f>HYPERLINK("http://geochem.nrcan.gc.ca/cdogs/content/agp/agp01500_e.htm", "SO4 | NONE | IEC")</f>
        <v>SO4 | NONE | IEC</v>
      </c>
      <c r="G2848" s="1" t="str">
        <f>HYPERLINK("http://geochem.nrcan.gc.ca/cdogs/content/mth/mth01114_e.htm", "1114")</f>
        <v>1114</v>
      </c>
      <c r="H2848" s="1" t="str">
        <f>HYPERLINK("http://geochem.nrcan.gc.ca/cdogs/content/bdl/bdl210486_e.htm", "210486")</f>
        <v>210486</v>
      </c>
      <c r="I2848" s="1" t="str">
        <f>HYPERLINK("http://geochem.nrcan.gc.ca/cdogs/content/prj/prj210100_e.htm", "210100")</f>
        <v>210100</v>
      </c>
      <c r="J2848" s="1" t="str">
        <f>HYPERLINK("http://geochem.nrcan.gc.ca/cdogs/content/svy/svy210159_e.htm", "210159")</f>
        <v>210159</v>
      </c>
      <c r="L2848" t="s">
        <v>7009</v>
      </c>
      <c r="M2848">
        <v>3.5</v>
      </c>
      <c r="N2848" t="s">
        <v>7009</v>
      </c>
      <c r="O2848" t="s">
        <v>12014</v>
      </c>
      <c r="P2848" t="s">
        <v>12015</v>
      </c>
      <c r="Q2848" t="s">
        <v>12016</v>
      </c>
      <c r="R2848" t="s">
        <v>12017</v>
      </c>
      <c r="T2848" t="s">
        <v>25</v>
      </c>
    </row>
    <row r="2849" spans="1:20" x14ac:dyDescent="0.25">
      <c r="A2849">
        <v>45.700439699999997</v>
      </c>
      <c r="B2849">
        <v>-77.200715700000003</v>
      </c>
      <c r="C2849" s="1" t="str">
        <f>HYPERLINK("http://geochem.nrcan.gc.ca/cdogs/content/kwd/kwd020016_e.htm", "Fluid (lake)")</f>
        <v>Fluid (lake)</v>
      </c>
      <c r="D2849" s="1" t="str">
        <f>HYPERLINK("http://geochem.nrcan.gc.ca/cdogs/content/kwd/kwd080007_e.htm", "Untreated Water")</f>
        <v>Untreated Water</v>
      </c>
      <c r="E2849" s="1" t="str">
        <f>HYPERLINK("http://geochem.nrcan.gc.ca/cdogs/content/dgp/dgp00002_e.htm", "Total")</f>
        <v>Total</v>
      </c>
      <c r="F2849" s="1" t="str">
        <f>HYPERLINK("http://geochem.nrcan.gc.ca/cdogs/content/agp/agp01500_e.htm", "SO4 | NONE | IEC")</f>
        <v>SO4 | NONE | IEC</v>
      </c>
      <c r="G2849" s="1" t="str">
        <f>HYPERLINK("http://geochem.nrcan.gc.ca/cdogs/content/mth/mth01114_e.htm", "1114")</f>
        <v>1114</v>
      </c>
      <c r="H2849" s="1" t="str">
        <f>HYPERLINK("http://geochem.nrcan.gc.ca/cdogs/content/bdl/bdl210486_e.htm", "210486")</f>
        <v>210486</v>
      </c>
      <c r="I2849" s="1" t="str">
        <f>HYPERLINK("http://geochem.nrcan.gc.ca/cdogs/content/prj/prj210100_e.htm", "210100")</f>
        <v>210100</v>
      </c>
      <c r="J2849" s="1" t="str">
        <f>HYPERLINK("http://geochem.nrcan.gc.ca/cdogs/content/svy/svy210159_e.htm", "210159")</f>
        <v>210159</v>
      </c>
      <c r="L2849" t="s">
        <v>348</v>
      </c>
      <c r="M2849">
        <v>2.2000000000000002</v>
      </c>
      <c r="N2849" t="s">
        <v>348</v>
      </c>
      <c r="O2849" t="s">
        <v>12018</v>
      </c>
      <c r="P2849" t="s">
        <v>12019</v>
      </c>
      <c r="Q2849" t="s">
        <v>12020</v>
      </c>
      <c r="R2849" t="s">
        <v>12021</v>
      </c>
      <c r="T2849" t="s">
        <v>25</v>
      </c>
    </row>
    <row r="2850" spans="1:20" x14ac:dyDescent="0.25">
      <c r="A2850">
        <v>45.6766024</v>
      </c>
      <c r="B2850">
        <v>-77.133947599999999</v>
      </c>
      <c r="C2850" s="1" t="str">
        <f>HYPERLINK("http://geochem.nrcan.gc.ca/cdogs/content/kwd/kwd020016_e.htm", "Fluid (lake)")</f>
        <v>Fluid (lake)</v>
      </c>
      <c r="D2850" s="1" t="str">
        <f>HYPERLINK("http://geochem.nrcan.gc.ca/cdogs/content/kwd/kwd080007_e.htm", "Untreated Water")</f>
        <v>Untreated Water</v>
      </c>
      <c r="E2850" s="1" t="str">
        <f>HYPERLINK("http://geochem.nrcan.gc.ca/cdogs/content/dgp/dgp00002_e.htm", "Total")</f>
        <v>Total</v>
      </c>
      <c r="F2850" s="1" t="str">
        <f>HYPERLINK("http://geochem.nrcan.gc.ca/cdogs/content/agp/agp01500_e.htm", "SO4 | NONE | IEC")</f>
        <v>SO4 | NONE | IEC</v>
      </c>
      <c r="G2850" s="1" t="str">
        <f>HYPERLINK("http://geochem.nrcan.gc.ca/cdogs/content/mth/mth01114_e.htm", "1114")</f>
        <v>1114</v>
      </c>
      <c r="H2850" s="1" t="str">
        <f>HYPERLINK("http://geochem.nrcan.gc.ca/cdogs/content/bdl/bdl210486_e.htm", "210486")</f>
        <v>210486</v>
      </c>
      <c r="I2850" s="1" t="str">
        <f>HYPERLINK("http://geochem.nrcan.gc.ca/cdogs/content/prj/prj210100_e.htm", "210100")</f>
        <v>210100</v>
      </c>
      <c r="J2850" s="1" t="str">
        <f>HYPERLINK("http://geochem.nrcan.gc.ca/cdogs/content/svy/svy210159_e.htm", "210159")</f>
        <v>210159</v>
      </c>
      <c r="L2850" t="s">
        <v>2346</v>
      </c>
      <c r="M2850">
        <v>3.7</v>
      </c>
      <c r="N2850" t="s">
        <v>2346</v>
      </c>
      <c r="O2850" t="s">
        <v>12022</v>
      </c>
      <c r="P2850" t="s">
        <v>12023</v>
      </c>
      <c r="Q2850" t="s">
        <v>12024</v>
      </c>
      <c r="R2850" t="s">
        <v>12025</v>
      </c>
      <c r="T2850" t="s">
        <v>25</v>
      </c>
    </row>
    <row r="2851" spans="1:20" x14ac:dyDescent="0.25">
      <c r="A2851">
        <v>45.635706999999996</v>
      </c>
      <c r="B2851">
        <v>-77.068547699999996</v>
      </c>
      <c r="C2851" s="1" t="str">
        <f>HYPERLINK("http://geochem.nrcan.gc.ca/cdogs/content/kwd/kwd020016_e.htm", "Fluid (lake)")</f>
        <v>Fluid (lake)</v>
      </c>
      <c r="D2851" s="1" t="str">
        <f>HYPERLINK("http://geochem.nrcan.gc.ca/cdogs/content/kwd/kwd080007_e.htm", "Untreated Water")</f>
        <v>Untreated Water</v>
      </c>
      <c r="E2851" s="1" t="str">
        <f>HYPERLINK("http://geochem.nrcan.gc.ca/cdogs/content/dgp/dgp00002_e.htm", "Total")</f>
        <v>Total</v>
      </c>
      <c r="F2851" s="1" t="str">
        <f>HYPERLINK("http://geochem.nrcan.gc.ca/cdogs/content/agp/agp01500_e.htm", "SO4 | NONE | IEC")</f>
        <v>SO4 | NONE | IEC</v>
      </c>
      <c r="G2851" s="1" t="str">
        <f>HYPERLINK("http://geochem.nrcan.gc.ca/cdogs/content/mth/mth01114_e.htm", "1114")</f>
        <v>1114</v>
      </c>
      <c r="H2851" s="1" t="str">
        <f>HYPERLINK("http://geochem.nrcan.gc.ca/cdogs/content/bdl/bdl210486_e.htm", "210486")</f>
        <v>210486</v>
      </c>
      <c r="I2851" s="1" t="str">
        <f>HYPERLINK("http://geochem.nrcan.gc.ca/cdogs/content/prj/prj210100_e.htm", "210100")</f>
        <v>210100</v>
      </c>
      <c r="J2851" s="1" t="str">
        <f>HYPERLINK("http://geochem.nrcan.gc.ca/cdogs/content/svy/svy210159_e.htm", "210159")</f>
        <v>210159</v>
      </c>
      <c r="L2851" t="s">
        <v>5458</v>
      </c>
      <c r="M2851">
        <v>9.4</v>
      </c>
      <c r="N2851" t="s">
        <v>5458</v>
      </c>
      <c r="O2851" t="s">
        <v>12026</v>
      </c>
      <c r="P2851" t="s">
        <v>12027</v>
      </c>
      <c r="Q2851" t="s">
        <v>12028</v>
      </c>
      <c r="R2851" t="s">
        <v>12029</v>
      </c>
      <c r="T2851" t="s">
        <v>25</v>
      </c>
    </row>
    <row r="2852" spans="1:20" x14ac:dyDescent="0.25">
      <c r="A2852">
        <v>45.633226999999998</v>
      </c>
      <c r="B2852">
        <v>-77.093501200000006</v>
      </c>
      <c r="C2852" s="1" t="str">
        <f>HYPERLINK("http://geochem.nrcan.gc.ca/cdogs/content/kwd/kwd020016_e.htm", "Fluid (lake)")</f>
        <v>Fluid (lake)</v>
      </c>
      <c r="D2852" s="1" t="str">
        <f>HYPERLINK("http://geochem.nrcan.gc.ca/cdogs/content/kwd/kwd080007_e.htm", "Untreated Water")</f>
        <v>Untreated Water</v>
      </c>
      <c r="E2852" s="1" t="str">
        <f>HYPERLINK("http://geochem.nrcan.gc.ca/cdogs/content/dgp/dgp00002_e.htm", "Total")</f>
        <v>Total</v>
      </c>
      <c r="F2852" s="1" t="str">
        <f>HYPERLINK("http://geochem.nrcan.gc.ca/cdogs/content/agp/agp01500_e.htm", "SO4 | NONE | IEC")</f>
        <v>SO4 | NONE | IEC</v>
      </c>
      <c r="G2852" s="1" t="str">
        <f>HYPERLINK("http://geochem.nrcan.gc.ca/cdogs/content/mth/mth01114_e.htm", "1114")</f>
        <v>1114</v>
      </c>
      <c r="H2852" s="1" t="str">
        <f>HYPERLINK("http://geochem.nrcan.gc.ca/cdogs/content/bdl/bdl210486_e.htm", "210486")</f>
        <v>210486</v>
      </c>
      <c r="I2852" s="1" t="str">
        <f>HYPERLINK("http://geochem.nrcan.gc.ca/cdogs/content/prj/prj210100_e.htm", "210100")</f>
        <v>210100</v>
      </c>
      <c r="J2852" s="1" t="str">
        <f>HYPERLINK("http://geochem.nrcan.gc.ca/cdogs/content/svy/svy210159_e.htm", "210159")</f>
        <v>210159</v>
      </c>
      <c r="L2852" t="s">
        <v>748</v>
      </c>
      <c r="M2852">
        <v>9.8000000000000007</v>
      </c>
      <c r="N2852" t="s">
        <v>748</v>
      </c>
      <c r="O2852" t="s">
        <v>12030</v>
      </c>
      <c r="P2852" t="s">
        <v>12031</v>
      </c>
      <c r="Q2852" t="s">
        <v>12032</v>
      </c>
      <c r="R2852" t="s">
        <v>12033</v>
      </c>
      <c r="T2852" t="s">
        <v>25</v>
      </c>
    </row>
    <row r="2853" spans="1:20" x14ac:dyDescent="0.25">
      <c r="A2853">
        <v>45.613935499999997</v>
      </c>
      <c r="B2853">
        <v>-77.111700999999996</v>
      </c>
      <c r="C2853" s="1" t="str">
        <f>HYPERLINK("http://geochem.nrcan.gc.ca/cdogs/content/kwd/kwd020016_e.htm", "Fluid (lake)")</f>
        <v>Fluid (lake)</v>
      </c>
      <c r="D2853" s="1" t="str">
        <f>HYPERLINK("http://geochem.nrcan.gc.ca/cdogs/content/kwd/kwd080007_e.htm", "Untreated Water")</f>
        <v>Untreated Water</v>
      </c>
      <c r="E2853" s="1" t="str">
        <f>HYPERLINK("http://geochem.nrcan.gc.ca/cdogs/content/dgp/dgp00002_e.htm", "Total")</f>
        <v>Total</v>
      </c>
      <c r="F2853" s="1" t="str">
        <f>HYPERLINK("http://geochem.nrcan.gc.ca/cdogs/content/agp/agp01500_e.htm", "SO4 | NONE | IEC")</f>
        <v>SO4 | NONE | IEC</v>
      </c>
      <c r="G2853" s="1" t="str">
        <f>HYPERLINK("http://geochem.nrcan.gc.ca/cdogs/content/mth/mth01114_e.htm", "1114")</f>
        <v>1114</v>
      </c>
      <c r="H2853" s="1" t="str">
        <f>HYPERLINK("http://geochem.nrcan.gc.ca/cdogs/content/bdl/bdl210486_e.htm", "210486")</f>
        <v>210486</v>
      </c>
      <c r="I2853" s="1" t="str">
        <f>HYPERLINK("http://geochem.nrcan.gc.ca/cdogs/content/prj/prj210100_e.htm", "210100")</f>
        <v>210100</v>
      </c>
      <c r="J2853" s="1" t="str">
        <f>HYPERLINK("http://geochem.nrcan.gc.ca/cdogs/content/svy/svy210159_e.htm", "210159")</f>
        <v>210159</v>
      </c>
      <c r="L2853" t="s">
        <v>748</v>
      </c>
      <c r="M2853">
        <v>9.8000000000000007</v>
      </c>
      <c r="N2853" t="s">
        <v>748</v>
      </c>
      <c r="O2853" t="s">
        <v>12034</v>
      </c>
      <c r="P2853" t="s">
        <v>12035</v>
      </c>
      <c r="Q2853" t="s">
        <v>12036</v>
      </c>
      <c r="R2853" t="s">
        <v>12037</v>
      </c>
      <c r="T2853" t="s">
        <v>25</v>
      </c>
    </row>
    <row r="2854" spans="1:20" x14ac:dyDescent="0.25">
      <c r="A2854">
        <v>45.603525900000001</v>
      </c>
      <c r="B2854">
        <v>-77.132276700000006</v>
      </c>
      <c r="C2854" s="1" t="str">
        <f>HYPERLINK("http://geochem.nrcan.gc.ca/cdogs/content/kwd/kwd020016_e.htm", "Fluid (lake)")</f>
        <v>Fluid (lake)</v>
      </c>
      <c r="D2854" s="1" t="str">
        <f>HYPERLINK("http://geochem.nrcan.gc.ca/cdogs/content/kwd/kwd080007_e.htm", "Untreated Water")</f>
        <v>Untreated Water</v>
      </c>
      <c r="E2854" s="1" t="str">
        <f>HYPERLINK("http://geochem.nrcan.gc.ca/cdogs/content/dgp/dgp00002_e.htm", "Total")</f>
        <v>Total</v>
      </c>
      <c r="F2854" s="1" t="str">
        <f>HYPERLINK("http://geochem.nrcan.gc.ca/cdogs/content/agp/agp01500_e.htm", "SO4 | NONE | IEC")</f>
        <v>SO4 | NONE | IEC</v>
      </c>
      <c r="G2854" s="1" t="str">
        <f>HYPERLINK("http://geochem.nrcan.gc.ca/cdogs/content/mth/mth01114_e.htm", "1114")</f>
        <v>1114</v>
      </c>
      <c r="H2854" s="1" t="str">
        <f>HYPERLINK("http://geochem.nrcan.gc.ca/cdogs/content/bdl/bdl210486_e.htm", "210486")</f>
        <v>210486</v>
      </c>
      <c r="I2854" s="1" t="str">
        <f>HYPERLINK("http://geochem.nrcan.gc.ca/cdogs/content/prj/prj210100_e.htm", "210100")</f>
        <v>210100</v>
      </c>
      <c r="J2854" s="1" t="str">
        <f>HYPERLINK("http://geochem.nrcan.gc.ca/cdogs/content/svy/svy210159_e.htm", "210159")</f>
        <v>210159</v>
      </c>
      <c r="L2854" t="s">
        <v>748</v>
      </c>
      <c r="M2854">
        <v>9.8000000000000007</v>
      </c>
      <c r="N2854" t="s">
        <v>748</v>
      </c>
      <c r="O2854" t="s">
        <v>12038</v>
      </c>
      <c r="P2854" t="s">
        <v>12039</v>
      </c>
      <c r="Q2854" t="s">
        <v>12040</v>
      </c>
      <c r="R2854" t="s">
        <v>12041</v>
      </c>
      <c r="T2854" t="s">
        <v>25</v>
      </c>
    </row>
    <row r="2855" spans="1:20" x14ac:dyDescent="0.25">
      <c r="A2855">
        <v>45.572235399999997</v>
      </c>
      <c r="B2855">
        <v>-77.067316500000004</v>
      </c>
      <c r="C2855" s="1" t="str">
        <f>HYPERLINK("http://geochem.nrcan.gc.ca/cdogs/content/kwd/kwd020016_e.htm", "Fluid (lake)")</f>
        <v>Fluid (lake)</v>
      </c>
      <c r="D2855" s="1" t="str">
        <f>HYPERLINK("http://geochem.nrcan.gc.ca/cdogs/content/kwd/kwd080007_e.htm", "Untreated Water")</f>
        <v>Untreated Water</v>
      </c>
      <c r="E2855" s="1" t="str">
        <f>HYPERLINK("http://geochem.nrcan.gc.ca/cdogs/content/dgp/dgp00002_e.htm", "Total")</f>
        <v>Total</v>
      </c>
      <c r="F2855" s="1" t="str">
        <f>HYPERLINK("http://geochem.nrcan.gc.ca/cdogs/content/agp/agp01500_e.htm", "SO4 | NONE | IEC")</f>
        <v>SO4 | NONE | IEC</v>
      </c>
      <c r="G2855" s="1" t="str">
        <f>HYPERLINK("http://geochem.nrcan.gc.ca/cdogs/content/mth/mth01114_e.htm", "1114")</f>
        <v>1114</v>
      </c>
      <c r="H2855" s="1" t="str">
        <f>HYPERLINK("http://geochem.nrcan.gc.ca/cdogs/content/bdl/bdl210486_e.htm", "210486")</f>
        <v>210486</v>
      </c>
      <c r="I2855" s="1" t="str">
        <f>HYPERLINK("http://geochem.nrcan.gc.ca/cdogs/content/prj/prj210100_e.htm", "210100")</f>
        <v>210100</v>
      </c>
      <c r="J2855" s="1" t="str">
        <f>HYPERLINK("http://geochem.nrcan.gc.ca/cdogs/content/svy/svy210159_e.htm", "210159")</f>
        <v>210159</v>
      </c>
      <c r="L2855" t="s">
        <v>5212</v>
      </c>
      <c r="M2855">
        <v>17.5</v>
      </c>
      <c r="N2855" t="s">
        <v>5212</v>
      </c>
      <c r="O2855" t="s">
        <v>12042</v>
      </c>
      <c r="P2855" t="s">
        <v>12043</v>
      </c>
      <c r="Q2855" t="s">
        <v>12044</v>
      </c>
      <c r="R2855" t="s">
        <v>12045</v>
      </c>
      <c r="T2855" t="s">
        <v>25</v>
      </c>
    </row>
    <row r="2856" spans="1:20" x14ac:dyDescent="0.25">
      <c r="A2856">
        <v>45.555108199999999</v>
      </c>
      <c r="B2856">
        <v>-77.037154999999998</v>
      </c>
      <c r="C2856" s="1" t="str">
        <f>HYPERLINK("http://geochem.nrcan.gc.ca/cdogs/content/kwd/kwd020016_e.htm", "Fluid (lake)")</f>
        <v>Fluid (lake)</v>
      </c>
      <c r="D2856" s="1" t="str">
        <f>HYPERLINK("http://geochem.nrcan.gc.ca/cdogs/content/kwd/kwd080007_e.htm", "Untreated Water")</f>
        <v>Untreated Water</v>
      </c>
      <c r="E2856" s="1" t="str">
        <f>HYPERLINK("http://geochem.nrcan.gc.ca/cdogs/content/dgp/dgp00002_e.htm", "Total")</f>
        <v>Total</v>
      </c>
      <c r="F2856" s="1" t="str">
        <f>HYPERLINK("http://geochem.nrcan.gc.ca/cdogs/content/agp/agp01500_e.htm", "SO4 | NONE | IEC")</f>
        <v>SO4 | NONE | IEC</v>
      </c>
      <c r="G2856" s="1" t="str">
        <f>HYPERLINK("http://geochem.nrcan.gc.ca/cdogs/content/mth/mth01114_e.htm", "1114")</f>
        <v>1114</v>
      </c>
      <c r="H2856" s="1" t="str">
        <f>HYPERLINK("http://geochem.nrcan.gc.ca/cdogs/content/bdl/bdl210486_e.htm", "210486")</f>
        <v>210486</v>
      </c>
      <c r="I2856" s="1" t="str">
        <f>HYPERLINK("http://geochem.nrcan.gc.ca/cdogs/content/prj/prj210100_e.htm", "210100")</f>
        <v>210100</v>
      </c>
      <c r="J2856" s="1" t="str">
        <f>HYPERLINK("http://geochem.nrcan.gc.ca/cdogs/content/svy/svy210159_e.htm", "210159")</f>
        <v>210159</v>
      </c>
      <c r="L2856" t="s">
        <v>5212</v>
      </c>
      <c r="M2856">
        <v>17.5</v>
      </c>
      <c r="N2856" t="s">
        <v>5212</v>
      </c>
      <c r="O2856" t="s">
        <v>12046</v>
      </c>
      <c r="P2856" t="s">
        <v>12047</v>
      </c>
      <c r="Q2856" t="s">
        <v>12048</v>
      </c>
      <c r="R2856" t="s">
        <v>12049</v>
      </c>
      <c r="T2856" t="s">
        <v>25</v>
      </c>
    </row>
    <row r="2857" spans="1:20" x14ac:dyDescent="0.25">
      <c r="A2857">
        <v>45.711925299999997</v>
      </c>
      <c r="B2857">
        <v>-76.847169199999996</v>
      </c>
      <c r="C2857" s="1" t="str">
        <f>HYPERLINK("http://geochem.nrcan.gc.ca/cdogs/content/kwd/kwd020016_e.htm", "Fluid (lake)")</f>
        <v>Fluid (lake)</v>
      </c>
      <c r="D2857" s="1" t="str">
        <f>HYPERLINK("http://geochem.nrcan.gc.ca/cdogs/content/kwd/kwd080007_e.htm", "Untreated Water")</f>
        <v>Untreated Water</v>
      </c>
      <c r="E2857" s="1" t="str">
        <f>HYPERLINK("http://geochem.nrcan.gc.ca/cdogs/content/dgp/dgp00002_e.htm", "Total")</f>
        <v>Total</v>
      </c>
      <c r="F2857" s="1" t="str">
        <f>HYPERLINK("http://geochem.nrcan.gc.ca/cdogs/content/agp/agp01500_e.htm", "SO4 | NONE | IEC")</f>
        <v>SO4 | NONE | IEC</v>
      </c>
      <c r="G2857" s="1" t="str">
        <f>HYPERLINK("http://geochem.nrcan.gc.ca/cdogs/content/mth/mth01114_e.htm", "1114")</f>
        <v>1114</v>
      </c>
      <c r="H2857" s="1" t="str">
        <f>HYPERLINK("http://geochem.nrcan.gc.ca/cdogs/content/bdl/bdl210486_e.htm", "210486")</f>
        <v>210486</v>
      </c>
      <c r="I2857" s="1" t="str">
        <f>HYPERLINK("http://geochem.nrcan.gc.ca/cdogs/content/prj/prj210100_e.htm", "210100")</f>
        <v>210100</v>
      </c>
      <c r="J2857" s="1" t="str">
        <f>HYPERLINK("http://geochem.nrcan.gc.ca/cdogs/content/svy/svy210159_e.htm", "210159")</f>
        <v>210159</v>
      </c>
      <c r="L2857" t="s">
        <v>824</v>
      </c>
      <c r="M2857">
        <v>3.3</v>
      </c>
      <c r="N2857" t="s">
        <v>824</v>
      </c>
      <c r="O2857" t="s">
        <v>12050</v>
      </c>
      <c r="P2857" t="s">
        <v>12051</v>
      </c>
      <c r="Q2857" t="s">
        <v>12052</v>
      </c>
      <c r="R2857" t="s">
        <v>12053</v>
      </c>
      <c r="T2857" t="s">
        <v>25</v>
      </c>
    </row>
    <row r="2858" spans="1:20" x14ac:dyDescent="0.25">
      <c r="A2858">
        <v>45.718516000000001</v>
      </c>
      <c r="B2858">
        <v>-76.826890899999995</v>
      </c>
      <c r="C2858" s="1" t="str">
        <f>HYPERLINK("http://geochem.nrcan.gc.ca/cdogs/content/kwd/kwd020016_e.htm", "Fluid (lake)")</f>
        <v>Fluid (lake)</v>
      </c>
      <c r="D2858" s="1" t="str">
        <f>HYPERLINK("http://geochem.nrcan.gc.ca/cdogs/content/kwd/kwd080007_e.htm", "Untreated Water")</f>
        <v>Untreated Water</v>
      </c>
      <c r="E2858" s="1" t="str">
        <f>HYPERLINK("http://geochem.nrcan.gc.ca/cdogs/content/dgp/dgp00002_e.htm", "Total")</f>
        <v>Total</v>
      </c>
      <c r="F2858" s="1" t="str">
        <f>HYPERLINK("http://geochem.nrcan.gc.ca/cdogs/content/agp/agp01500_e.htm", "SO4 | NONE | IEC")</f>
        <v>SO4 | NONE | IEC</v>
      </c>
      <c r="G2858" s="1" t="str">
        <f>HYPERLINK("http://geochem.nrcan.gc.ca/cdogs/content/mth/mth01114_e.htm", "1114")</f>
        <v>1114</v>
      </c>
      <c r="H2858" s="1" t="str">
        <f>HYPERLINK("http://geochem.nrcan.gc.ca/cdogs/content/bdl/bdl210486_e.htm", "210486")</f>
        <v>210486</v>
      </c>
      <c r="I2858" s="1" t="str">
        <f>HYPERLINK("http://geochem.nrcan.gc.ca/cdogs/content/prj/prj210100_e.htm", "210100")</f>
        <v>210100</v>
      </c>
      <c r="J2858" s="1" t="str">
        <f>HYPERLINK("http://geochem.nrcan.gc.ca/cdogs/content/svy/svy210159_e.htm", "210159")</f>
        <v>210159</v>
      </c>
      <c r="L2858" t="s">
        <v>7004</v>
      </c>
      <c r="M2858">
        <v>4.2</v>
      </c>
      <c r="N2858" t="s">
        <v>7004</v>
      </c>
      <c r="O2858" t="s">
        <v>12054</v>
      </c>
      <c r="P2858" t="s">
        <v>12055</v>
      </c>
      <c r="Q2858" t="s">
        <v>12056</v>
      </c>
      <c r="R2858" t="s">
        <v>12057</v>
      </c>
      <c r="T2858" t="s">
        <v>25</v>
      </c>
    </row>
    <row r="2859" spans="1:20" x14ac:dyDescent="0.25">
      <c r="A2859">
        <v>45.718516000000001</v>
      </c>
      <c r="B2859">
        <v>-76.826890899999995</v>
      </c>
      <c r="C2859" s="1" t="str">
        <f>HYPERLINK("http://geochem.nrcan.gc.ca/cdogs/content/kwd/kwd020016_e.htm", "Fluid (lake)")</f>
        <v>Fluid (lake)</v>
      </c>
      <c r="D2859" s="1" t="str">
        <f>HYPERLINK("http://geochem.nrcan.gc.ca/cdogs/content/kwd/kwd080007_e.htm", "Untreated Water")</f>
        <v>Untreated Water</v>
      </c>
      <c r="E2859" s="1" t="str">
        <f>HYPERLINK("http://geochem.nrcan.gc.ca/cdogs/content/dgp/dgp00002_e.htm", "Total")</f>
        <v>Total</v>
      </c>
      <c r="F2859" s="1" t="str">
        <f>HYPERLINK("http://geochem.nrcan.gc.ca/cdogs/content/agp/agp01500_e.htm", "SO4 | NONE | IEC")</f>
        <v>SO4 | NONE | IEC</v>
      </c>
      <c r="G2859" s="1" t="str">
        <f>HYPERLINK("http://geochem.nrcan.gc.ca/cdogs/content/mth/mth01114_e.htm", "1114")</f>
        <v>1114</v>
      </c>
      <c r="H2859" s="1" t="str">
        <f>HYPERLINK("http://geochem.nrcan.gc.ca/cdogs/content/bdl/bdl210486_e.htm", "210486")</f>
        <v>210486</v>
      </c>
      <c r="I2859" s="1" t="str">
        <f>HYPERLINK("http://geochem.nrcan.gc.ca/cdogs/content/prj/prj210100_e.htm", "210100")</f>
        <v>210100</v>
      </c>
      <c r="J2859" s="1" t="str">
        <f>HYPERLINK("http://geochem.nrcan.gc.ca/cdogs/content/svy/svy210159_e.htm", "210159")</f>
        <v>210159</v>
      </c>
      <c r="L2859" t="s">
        <v>6588</v>
      </c>
      <c r="M2859">
        <v>4.0999999999999996</v>
      </c>
      <c r="N2859" t="s">
        <v>6588</v>
      </c>
      <c r="O2859" t="s">
        <v>12054</v>
      </c>
      <c r="P2859" t="s">
        <v>12058</v>
      </c>
      <c r="Q2859" t="s">
        <v>12059</v>
      </c>
      <c r="R2859" t="s">
        <v>12060</v>
      </c>
      <c r="T2859" t="s">
        <v>25</v>
      </c>
    </row>
    <row r="2860" spans="1:20" x14ac:dyDescent="0.25">
      <c r="C2860" t="s">
        <v>4746</v>
      </c>
      <c r="D2860" t="s">
        <v>4747</v>
      </c>
      <c r="E2860" s="1" t="str">
        <f>HYPERLINK("http://geochem.nrcan.gc.ca/cdogs/content/dgp/dgp00002_e.htm", "Total")</f>
        <v>Total</v>
      </c>
      <c r="F2860" s="1" t="str">
        <f>HYPERLINK("http://geochem.nrcan.gc.ca/cdogs/content/agp/agp01500_e.htm", "SO4 | NONE | IEC")</f>
        <v>SO4 | NONE | IEC</v>
      </c>
      <c r="G2860" s="1" t="str">
        <f>HYPERLINK("http://geochem.nrcan.gc.ca/cdogs/content/mth/mth01114_e.htm", "1114")</f>
        <v>1114</v>
      </c>
      <c r="H2860" s="1" t="str">
        <f>HYPERLINK("http://geochem.nrcan.gc.ca/cdogs/content/bdl/bdl210486_e.htm", "210486")</f>
        <v>210486</v>
      </c>
      <c r="L2860" t="s">
        <v>5468</v>
      </c>
      <c r="M2860">
        <v>7.9</v>
      </c>
      <c r="N2860">
        <v>7.9</v>
      </c>
      <c r="Q2860" t="s">
        <v>12061</v>
      </c>
      <c r="R2860" t="s">
        <v>12062</v>
      </c>
      <c r="T2860">
        <v>0</v>
      </c>
    </row>
    <row r="2861" spans="1:20" x14ac:dyDescent="0.25">
      <c r="A2861">
        <v>45.696356899999998</v>
      </c>
      <c r="B2861">
        <v>-76.736229899999998</v>
      </c>
      <c r="C2861" s="1" t="str">
        <f>HYPERLINK("http://geochem.nrcan.gc.ca/cdogs/content/kwd/kwd020016_e.htm", "Fluid (lake)")</f>
        <v>Fluid (lake)</v>
      </c>
      <c r="D2861" s="1" t="str">
        <f>HYPERLINK("http://geochem.nrcan.gc.ca/cdogs/content/kwd/kwd080007_e.htm", "Untreated Water")</f>
        <v>Untreated Water</v>
      </c>
      <c r="E2861" s="1" t="str">
        <f>HYPERLINK("http://geochem.nrcan.gc.ca/cdogs/content/dgp/dgp00002_e.htm", "Total")</f>
        <v>Total</v>
      </c>
      <c r="F2861" s="1" t="str">
        <f>HYPERLINK("http://geochem.nrcan.gc.ca/cdogs/content/agp/agp01500_e.htm", "SO4 | NONE | IEC")</f>
        <v>SO4 | NONE | IEC</v>
      </c>
      <c r="G2861" s="1" t="str">
        <f>HYPERLINK("http://geochem.nrcan.gc.ca/cdogs/content/mth/mth01114_e.htm", "1114")</f>
        <v>1114</v>
      </c>
      <c r="H2861" s="1" t="str">
        <f>HYPERLINK("http://geochem.nrcan.gc.ca/cdogs/content/bdl/bdl210486_e.htm", "210486")</f>
        <v>210486</v>
      </c>
      <c r="I2861" s="1" t="str">
        <f>HYPERLINK("http://geochem.nrcan.gc.ca/cdogs/content/prj/prj210100_e.htm", "210100")</f>
        <v>210100</v>
      </c>
      <c r="J2861" s="1" t="str">
        <f>HYPERLINK("http://geochem.nrcan.gc.ca/cdogs/content/svy/svy210159_e.htm", "210159")</f>
        <v>210159</v>
      </c>
      <c r="L2861" t="s">
        <v>2395</v>
      </c>
      <c r="M2861">
        <v>6.8</v>
      </c>
      <c r="N2861" t="s">
        <v>2395</v>
      </c>
      <c r="O2861" t="s">
        <v>12063</v>
      </c>
      <c r="P2861" t="s">
        <v>12064</v>
      </c>
      <c r="Q2861" t="s">
        <v>12065</v>
      </c>
      <c r="R2861" t="s">
        <v>12066</v>
      </c>
      <c r="T2861" t="s">
        <v>25</v>
      </c>
    </row>
    <row r="2862" spans="1:20" x14ac:dyDescent="0.25">
      <c r="A2862">
        <v>45.549193899999999</v>
      </c>
      <c r="B2862">
        <v>-76.848271600000004</v>
      </c>
      <c r="C2862" s="1" t="str">
        <f>HYPERLINK("http://geochem.nrcan.gc.ca/cdogs/content/kwd/kwd020016_e.htm", "Fluid (lake)")</f>
        <v>Fluid (lake)</v>
      </c>
      <c r="D2862" s="1" t="str">
        <f>HYPERLINK("http://geochem.nrcan.gc.ca/cdogs/content/kwd/kwd080007_e.htm", "Untreated Water")</f>
        <v>Untreated Water</v>
      </c>
      <c r="E2862" s="1" t="str">
        <f>HYPERLINK("http://geochem.nrcan.gc.ca/cdogs/content/dgp/dgp00002_e.htm", "Total")</f>
        <v>Total</v>
      </c>
      <c r="F2862" s="1" t="str">
        <f>HYPERLINK("http://geochem.nrcan.gc.ca/cdogs/content/agp/agp01500_e.htm", "SO4 | NONE | IEC")</f>
        <v>SO4 | NONE | IEC</v>
      </c>
      <c r="G2862" s="1" t="str">
        <f>HYPERLINK("http://geochem.nrcan.gc.ca/cdogs/content/mth/mth01114_e.htm", "1114")</f>
        <v>1114</v>
      </c>
      <c r="H2862" s="1" t="str">
        <f>HYPERLINK("http://geochem.nrcan.gc.ca/cdogs/content/bdl/bdl210486_e.htm", "210486")</f>
        <v>210486</v>
      </c>
      <c r="I2862" s="1" t="str">
        <f>HYPERLINK("http://geochem.nrcan.gc.ca/cdogs/content/prj/prj210100_e.htm", "210100")</f>
        <v>210100</v>
      </c>
      <c r="J2862" s="1" t="str">
        <f>HYPERLINK("http://geochem.nrcan.gc.ca/cdogs/content/svy/svy210159_e.htm", "210159")</f>
        <v>210159</v>
      </c>
      <c r="L2862" t="s">
        <v>2395</v>
      </c>
      <c r="M2862">
        <v>6.8</v>
      </c>
      <c r="N2862" t="s">
        <v>2395</v>
      </c>
      <c r="O2862" t="s">
        <v>12067</v>
      </c>
      <c r="P2862" t="s">
        <v>12068</v>
      </c>
      <c r="Q2862" t="s">
        <v>12069</v>
      </c>
      <c r="R2862" t="s">
        <v>12070</v>
      </c>
      <c r="T2862" t="s">
        <v>25</v>
      </c>
    </row>
    <row r="2863" spans="1:20" x14ac:dyDescent="0.25">
      <c r="A2863">
        <v>45.547566500000002</v>
      </c>
      <c r="B2863">
        <v>-76.838674299999994</v>
      </c>
      <c r="C2863" s="1" t="str">
        <f>HYPERLINK("http://geochem.nrcan.gc.ca/cdogs/content/kwd/kwd020016_e.htm", "Fluid (lake)")</f>
        <v>Fluid (lake)</v>
      </c>
      <c r="D2863" s="1" t="str">
        <f>HYPERLINK("http://geochem.nrcan.gc.ca/cdogs/content/kwd/kwd080007_e.htm", "Untreated Water")</f>
        <v>Untreated Water</v>
      </c>
      <c r="E2863" s="1" t="str">
        <f>HYPERLINK("http://geochem.nrcan.gc.ca/cdogs/content/dgp/dgp00002_e.htm", "Total")</f>
        <v>Total</v>
      </c>
      <c r="F2863" s="1" t="str">
        <f>HYPERLINK("http://geochem.nrcan.gc.ca/cdogs/content/agp/agp01500_e.htm", "SO4 | NONE | IEC")</f>
        <v>SO4 | NONE | IEC</v>
      </c>
      <c r="G2863" s="1" t="str">
        <f>HYPERLINK("http://geochem.nrcan.gc.ca/cdogs/content/mth/mth01114_e.htm", "1114")</f>
        <v>1114</v>
      </c>
      <c r="H2863" s="1" t="str">
        <f>HYPERLINK("http://geochem.nrcan.gc.ca/cdogs/content/bdl/bdl210486_e.htm", "210486")</f>
        <v>210486</v>
      </c>
      <c r="I2863" s="1" t="str">
        <f>HYPERLINK("http://geochem.nrcan.gc.ca/cdogs/content/prj/prj210100_e.htm", "210100")</f>
        <v>210100</v>
      </c>
      <c r="J2863" s="1" t="str">
        <f>HYPERLINK("http://geochem.nrcan.gc.ca/cdogs/content/svy/svy210159_e.htm", "210159")</f>
        <v>210159</v>
      </c>
      <c r="L2863" t="s">
        <v>7022</v>
      </c>
      <c r="M2863">
        <v>4.5999999999999996</v>
      </c>
      <c r="N2863" t="s">
        <v>7022</v>
      </c>
      <c r="O2863" t="s">
        <v>12071</v>
      </c>
      <c r="P2863" t="s">
        <v>12072</v>
      </c>
      <c r="Q2863" t="s">
        <v>12073</v>
      </c>
      <c r="R2863" t="s">
        <v>12074</v>
      </c>
      <c r="T2863" t="s">
        <v>25</v>
      </c>
    </row>
    <row r="2864" spans="1:20" x14ac:dyDescent="0.25">
      <c r="A2864">
        <v>45.476750500000001</v>
      </c>
      <c r="B2864">
        <v>-76.942705599999996</v>
      </c>
      <c r="C2864" s="1" t="str">
        <f>HYPERLINK("http://geochem.nrcan.gc.ca/cdogs/content/kwd/kwd020016_e.htm", "Fluid (lake)")</f>
        <v>Fluid (lake)</v>
      </c>
      <c r="D2864" s="1" t="str">
        <f>HYPERLINK("http://geochem.nrcan.gc.ca/cdogs/content/kwd/kwd080007_e.htm", "Untreated Water")</f>
        <v>Untreated Water</v>
      </c>
      <c r="E2864" s="1" t="str">
        <f>HYPERLINK("http://geochem.nrcan.gc.ca/cdogs/content/dgp/dgp00002_e.htm", "Total")</f>
        <v>Total</v>
      </c>
      <c r="F2864" s="1" t="str">
        <f>HYPERLINK("http://geochem.nrcan.gc.ca/cdogs/content/agp/agp01500_e.htm", "SO4 | NONE | IEC")</f>
        <v>SO4 | NONE | IEC</v>
      </c>
      <c r="G2864" s="1" t="str">
        <f>HYPERLINK("http://geochem.nrcan.gc.ca/cdogs/content/mth/mth01114_e.htm", "1114")</f>
        <v>1114</v>
      </c>
      <c r="H2864" s="1" t="str">
        <f>HYPERLINK("http://geochem.nrcan.gc.ca/cdogs/content/bdl/bdl210486_e.htm", "210486")</f>
        <v>210486</v>
      </c>
      <c r="I2864" s="1" t="str">
        <f>HYPERLINK("http://geochem.nrcan.gc.ca/cdogs/content/prj/prj210100_e.htm", "210100")</f>
        <v>210100</v>
      </c>
      <c r="J2864" s="1" t="str">
        <f>HYPERLINK("http://geochem.nrcan.gc.ca/cdogs/content/svy/svy210159_e.htm", "210159")</f>
        <v>210159</v>
      </c>
      <c r="L2864" t="s">
        <v>7009</v>
      </c>
      <c r="M2864">
        <v>3.5</v>
      </c>
      <c r="N2864" t="s">
        <v>7009</v>
      </c>
      <c r="O2864" t="s">
        <v>12075</v>
      </c>
      <c r="P2864" t="s">
        <v>12076</v>
      </c>
      <c r="Q2864" t="s">
        <v>12077</v>
      </c>
      <c r="R2864" t="s">
        <v>12078</v>
      </c>
      <c r="T2864" t="s">
        <v>25</v>
      </c>
    </row>
    <row r="2865" spans="1:20" x14ac:dyDescent="0.25">
      <c r="A2865">
        <v>45.415520299999997</v>
      </c>
      <c r="B2865">
        <v>-76.914084200000005</v>
      </c>
      <c r="C2865" s="1" t="str">
        <f>HYPERLINK("http://geochem.nrcan.gc.ca/cdogs/content/kwd/kwd020016_e.htm", "Fluid (lake)")</f>
        <v>Fluid (lake)</v>
      </c>
      <c r="D2865" s="1" t="str">
        <f>HYPERLINK("http://geochem.nrcan.gc.ca/cdogs/content/kwd/kwd080007_e.htm", "Untreated Water")</f>
        <v>Untreated Water</v>
      </c>
      <c r="E2865" s="1" t="str">
        <f>HYPERLINK("http://geochem.nrcan.gc.ca/cdogs/content/dgp/dgp00002_e.htm", "Total")</f>
        <v>Total</v>
      </c>
      <c r="F2865" s="1" t="str">
        <f>HYPERLINK("http://geochem.nrcan.gc.ca/cdogs/content/agp/agp01500_e.htm", "SO4 | NONE | IEC")</f>
        <v>SO4 | NONE | IEC</v>
      </c>
      <c r="G2865" s="1" t="str">
        <f>HYPERLINK("http://geochem.nrcan.gc.ca/cdogs/content/mth/mth01114_e.htm", "1114")</f>
        <v>1114</v>
      </c>
      <c r="H2865" s="1" t="str">
        <f>HYPERLINK("http://geochem.nrcan.gc.ca/cdogs/content/bdl/bdl210486_e.htm", "210486")</f>
        <v>210486</v>
      </c>
      <c r="I2865" s="1" t="str">
        <f>HYPERLINK("http://geochem.nrcan.gc.ca/cdogs/content/prj/prj210100_e.htm", "210100")</f>
        <v>210100</v>
      </c>
      <c r="J2865" s="1" t="str">
        <f>HYPERLINK("http://geochem.nrcan.gc.ca/cdogs/content/svy/svy210159_e.htm", "210159")</f>
        <v>210159</v>
      </c>
      <c r="L2865" t="s">
        <v>824</v>
      </c>
      <c r="M2865">
        <v>3.3</v>
      </c>
      <c r="N2865" t="s">
        <v>824</v>
      </c>
      <c r="O2865" t="s">
        <v>12079</v>
      </c>
      <c r="P2865" t="s">
        <v>12080</v>
      </c>
      <c r="Q2865" t="s">
        <v>12081</v>
      </c>
      <c r="R2865" t="s">
        <v>12082</v>
      </c>
      <c r="T2865" t="s">
        <v>25</v>
      </c>
    </row>
    <row r="2866" spans="1:20" x14ac:dyDescent="0.25">
      <c r="A2866">
        <v>45.4094403</v>
      </c>
      <c r="B2866">
        <v>-76.884013199999998</v>
      </c>
      <c r="C2866" s="1" t="str">
        <f>HYPERLINK("http://geochem.nrcan.gc.ca/cdogs/content/kwd/kwd020016_e.htm", "Fluid (lake)")</f>
        <v>Fluid (lake)</v>
      </c>
      <c r="D2866" s="1" t="str">
        <f>HYPERLINK("http://geochem.nrcan.gc.ca/cdogs/content/kwd/kwd080007_e.htm", "Untreated Water")</f>
        <v>Untreated Water</v>
      </c>
      <c r="E2866" s="1" t="str">
        <f>HYPERLINK("http://geochem.nrcan.gc.ca/cdogs/content/dgp/dgp00002_e.htm", "Total")</f>
        <v>Total</v>
      </c>
      <c r="F2866" s="1" t="str">
        <f>HYPERLINK("http://geochem.nrcan.gc.ca/cdogs/content/agp/agp01500_e.htm", "SO4 | NONE | IEC")</f>
        <v>SO4 | NONE | IEC</v>
      </c>
      <c r="G2866" s="1" t="str">
        <f>HYPERLINK("http://geochem.nrcan.gc.ca/cdogs/content/mth/mth01114_e.htm", "1114")</f>
        <v>1114</v>
      </c>
      <c r="H2866" s="1" t="str">
        <f>HYPERLINK("http://geochem.nrcan.gc.ca/cdogs/content/bdl/bdl210486_e.htm", "210486")</f>
        <v>210486</v>
      </c>
      <c r="I2866" s="1" t="str">
        <f>HYPERLINK("http://geochem.nrcan.gc.ca/cdogs/content/prj/prj210100_e.htm", "210100")</f>
        <v>210100</v>
      </c>
      <c r="J2866" s="1" t="str">
        <f>HYPERLINK("http://geochem.nrcan.gc.ca/cdogs/content/svy/svy210159_e.htm", "210159")</f>
        <v>210159</v>
      </c>
      <c r="L2866" t="s">
        <v>5910</v>
      </c>
      <c r="M2866">
        <v>3.6</v>
      </c>
      <c r="N2866" t="s">
        <v>5910</v>
      </c>
      <c r="O2866" t="s">
        <v>12083</v>
      </c>
      <c r="P2866" t="s">
        <v>12084</v>
      </c>
      <c r="Q2866" t="s">
        <v>12085</v>
      </c>
      <c r="R2866" t="s">
        <v>12086</v>
      </c>
      <c r="T2866" t="s">
        <v>25</v>
      </c>
    </row>
    <row r="2867" spans="1:20" x14ac:dyDescent="0.25">
      <c r="A2867">
        <v>45.439308099999998</v>
      </c>
      <c r="B2867">
        <v>-76.847582200000005</v>
      </c>
      <c r="C2867" s="1" t="str">
        <f>HYPERLINK("http://geochem.nrcan.gc.ca/cdogs/content/kwd/kwd020016_e.htm", "Fluid (lake)")</f>
        <v>Fluid (lake)</v>
      </c>
      <c r="D2867" s="1" t="str">
        <f>HYPERLINK("http://geochem.nrcan.gc.ca/cdogs/content/kwd/kwd080007_e.htm", "Untreated Water")</f>
        <v>Untreated Water</v>
      </c>
      <c r="E2867" s="1" t="str">
        <f>HYPERLINK("http://geochem.nrcan.gc.ca/cdogs/content/dgp/dgp00002_e.htm", "Total")</f>
        <v>Total</v>
      </c>
      <c r="F2867" s="1" t="str">
        <f>HYPERLINK("http://geochem.nrcan.gc.ca/cdogs/content/agp/agp01500_e.htm", "SO4 | NONE | IEC")</f>
        <v>SO4 | NONE | IEC</v>
      </c>
      <c r="G2867" s="1" t="str">
        <f>HYPERLINK("http://geochem.nrcan.gc.ca/cdogs/content/mth/mth01114_e.htm", "1114")</f>
        <v>1114</v>
      </c>
      <c r="H2867" s="1" t="str">
        <f>HYPERLINK("http://geochem.nrcan.gc.ca/cdogs/content/bdl/bdl210486_e.htm", "210486")</f>
        <v>210486</v>
      </c>
      <c r="I2867" s="1" t="str">
        <f>HYPERLINK("http://geochem.nrcan.gc.ca/cdogs/content/prj/prj210100_e.htm", "210100")</f>
        <v>210100</v>
      </c>
      <c r="J2867" s="1" t="str">
        <f>HYPERLINK("http://geochem.nrcan.gc.ca/cdogs/content/svy/svy210159_e.htm", "210159")</f>
        <v>210159</v>
      </c>
      <c r="L2867" t="s">
        <v>7234</v>
      </c>
      <c r="M2867">
        <v>17.7</v>
      </c>
      <c r="N2867" t="s">
        <v>7234</v>
      </c>
      <c r="O2867" t="s">
        <v>12087</v>
      </c>
      <c r="P2867" t="s">
        <v>12088</v>
      </c>
      <c r="Q2867" t="s">
        <v>12089</v>
      </c>
      <c r="R2867" t="s">
        <v>12090</v>
      </c>
      <c r="T2867" t="s">
        <v>25</v>
      </c>
    </row>
    <row r="2868" spans="1:20" x14ac:dyDescent="0.25">
      <c r="A2868">
        <v>45.419089499999998</v>
      </c>
      <c r="B2868">
        <v>-76.741104000000007</v>
      </c>
      <c r="C2868" s="1" t="str">
        <f>HYPERLINK("http://geochem.nrcan.gc.ca/cdogs/content/kwd/kwd020016_e.htm", "Fluid (lake)")</f>
        <v>Fluid (lake)</v>
      </c>
      <c r="D2868" s="1" t="str">
        <f>HYPERLINK("http://geochem.nrcan.gc.ca/cdogs/content/kwd/kwd080007_e.htm", "Untreated Water")</f>
        <v>Untreated Water</v>
      </c>
      <c r="E2868" s="1" t="str">
        <f>HYPERLINK("http://geochem.nrcan.gc.ca/cdogs/content/dgp/dgp00002_e.htm", "Total")</f>
        <v>Total</v>
      </c>
      <c r="F2868" s="1" t="str">
        <f>HYPERLINK("http://geochem.nrcan.gc.ca/cdogs/content/agp/agp01500_e.htm", "SO4 | NONE | IEC")</f>
        <v>SO4 | NONE | IEC</v>
      </c>
      <c r="G2868" s="1" t="str">
        <f>HYPERLINK("http://geochem.nrcan.gc.ca/cdogs/content/mth/mth01114_e.htm", "1114")</f>
        <v>1114</v>
      </c>
      <c r="H2868" s="1" t="str">
        <f>HYPERLINK("http://geochem.nrcan.gc.ca/cdogs/content/bdl/bdl210486_e.htm", "210486")</f>
        <v>210486</v>
      </c>
      <c r="I2868" s="1" t="str">
        <f>HYPERLINK("http://geochem.nrcan.gc.ca/cdogs/content/prj/prj210100_e.htm", "210100")</f>
        <v>210100</v>
      </c>
      <c r="J2868" s="1" t="str">
        <f>HYPERLINK("http://geochem.nrcan.gc.ca/cdogs/content/svy/svy210159_e.htm", "210159")</f>
        <v>210159</v>
      </c>
      <c r="L2868" t="s">
        <v>5835</v>
      </c>
      <c r="M2868">
        <v>10</v>
      </c>
      <c r="N2868" t="s">
        <v>5835</v>
      </c>
      <c r="O2868" t="s">
        <v>12091</v>
      </c>
      <c r="P2868" t="s">
        <v>12092</v>
      </c>
      <c r="Q2868" t="s">
        <v>12093</v>
      </c>
      <c r="R2868" t="s">
        <v>12094</v>
      </c>
      <c r="T2868" t="s">
        <v>25</v>
      </c>
    </row>
    <row r="2869" spans="1:20" x14ac:dyDescent="0.25">
      <c r="A2869">
        <v>45.399409599999998</v>
      </c>
      <c r="B2869">
        <v>-76.7454185</v>
      </c>
      <c r="C2869" s="1" t="str">
        <f>HYPERLINK("http://geochem.nrcan.gc.ca/cdogs/content/kwd/kwd020016_e.htm", "Fluid (lake)")</f>
        <v>Fluid (lake)</v>
      </c>
      <c r="D2869" s="1" t="str">
        <f>HYPERLINK("http://geochem.nrcan.gc.ca/cdogs/content/kwd/kwd080007_e.htm", "Untreated Water")</f>
        <v>Untreated Water</v>
      </c>
      <c r="E2869" s="1" t="str">
        <f>HYPERLINK("http://geochem.nrcan.gc.ca/cdogs/content/dgp/dgp00002_e.htm", "Total")</f>
        <v>Total</v>
      </c>
      <c r="F2869" s="1" t="str">
        <f>HYPERLINK("http://geochem.nrcan.gc.ca/cdogs/content/agp/agp01500_e.htm", "SO4 | NONE | IEC")</f>
        <v>SO4 | NONE | IEC</v>
      </c>
      <c r="G2869" s="1" t="str">
        <f>HYPERLINK("http://geochem.nrcan.gc.ca/cdogs/content/mth/mth01114_e.htm", "1114")</f>
        <v>1114</v>
      </c>
      <c r="H2869" s="1" t="str">
        <f>HYPERLINK("http://geochem.nrcan.gc.ca/cdogs/content/bdl/bdl210486_e.htm", "210486")</f>
        <v>210486</v>
      </c>
      <c r="I2869" s="1" t="str">
        <f>HYPERLINK("http://geochem.nrcan.gc.ca/cdogs/content/prj/prj210100_e.htm", "210100")</f>
        <v>210100</v>
      </c>
      <c r="J2869" s="1" t="str">
        <f>HYPERLINK("http://geochem.nrcan.gc.ca/cdogs/content/svy/svy210159_e.htm", "210159")</f>
        <v>210159</v>
      </c>
      <c r="L2869" t="s">
        <v>209</v>
      </c>
      <c r="M2869">
        <v>6.3</v>
      </c>
      <c r="N2869" t="s">
        <v>209</v>
      </c>
      <c r="O2869" t="s">
        <v>12095</v>
      </c>
      <c r="P2869" t="s">
        <v>12096</v>
      </c>
      <c r="Q2869" t="s">
        <v>12097</v>
      </c>
      <c r="R2869" t="s">
        <v>12098</v>
      </c>
      <c r="T2869" t="s">
        <v>25</v>
      </c>
    </row>
    <row r="2870" spans="1:20" x14ac:dyDescent="0.25">
      <c r="A2870">
        <v>45.3961611</v>
      </c>
      <c r="B2870">
        <v>-76.721630899999994</v>
      </c>
      <c r="C2870" s="1" t="str">
        <f>HYPERLINK("http://geochem.nrcan.gc.ca/cdogs/content/kwd/kwd020016_e.htm", "Fluid (lake)")</f>
        <v>Fluid (lake)</v>
      </c>
      <c r="D2870" s="1" t="str">
        <f>HYPERLINK("http://geochem.nrcan.gc.ca/cdogs/content/kwd/kwd080007_e.htm", "Untreated Water")</f>
        <v>Untreated Water</v>
      </c>
      <c r="E2870" s="1" t="str">
        <f>HYPERLINK("http://geochem.nrcan.gc.ca/cdogs/content/dgp/dgp00002_e.htm", "Total")</f>
        <v>Total</v>
      </c>
      <c r="F2870" s="1" t="str">
        <f>HYPERLINK("http://geochem.nrcan.gc.ca/cdogs/content/agp/agp01500_e.htm", "SO4 | NONE | IEC")</f>
        <v>SO4 | NONE | IEC</v>
      </c>
      <c r="G2870" s="1" t="str">
        <f>HYPERLINK("http://geochem.nrcan.gc.ca/cdogs/content/mth/mth01114_e.htm", "1114")</f>
        <v>1114</v>
      </c>
      <c r="H2870" s="1" t="str">
        <f>HYPERLINK("http://geochem.nrcan.gc.ca/cdogs/content/bdl/bdl210486_e.htm", "210486")</f>
        <v>210486</v>
      </c>
      <c r="I2870" s="1" t="str">
        <f>HYPERLINK("http://geochem.nrcan.gc.ca/cdogs/content/prj/prj210100_e.htm", "210100")</f>
        <v>210100</v>
      </c>
      <c r="J2870" s="1" t="str">
        <f>HYPERLINK("http://geochem.nrcan.gc.ca/cdogs/content/svy/svy210159_e.htm", "210159")</f>
        <v>210159</v>
      </c>
      <c r="L2870" t="s">
        <v>4760</v>
      </c>
      <c r="M2870">
        <v>13.1</v>
      </c>
      <c r="N2870" t="s">
        <v>4760</v>
      </c>
      <c r="O2870" t="s">
        <v>12099</v>
      </c>
      <c r="P2870" t="s">
        <v>12100</v>
      </c>
      <c r="Q2870" t="s">
        <v>12101</v>
      </c>
      <c r="R2870" t="s">
        <v>12102</v>
      </c>
      <c r="T2870" t="s">
        <v>25</v>
      </c>
    </row>
    <row r="2871" spans="1:20" x14ac:dyDescent="0.25">
      <c r="A2871">
        <v>45.359297300000001</v>
      </c>
      <c r="B2871">
        <v>-76.763118800000001</v>
      </c>
      <c r="C2871" s="1" t="str">
        <f>HYPERLINK("http://geochem.nrcan.gc.ca/cdogs/content/kwd/kwd020016_e.htm", "Fluid (lake)")</f>
        <v>Fluid (lake)</v>
      </c>
      <c r="D2871" s="1" t="str">
        <f>HYPERLINK("http://geochem.nrcan.gc.ca/cdogs/content/kwd/kwd080007_e.htm", "Untreated Water")</f>
        <v>Untreated Water</v>
      </c>
      <c r="E2871" s="1" t="str">
        <f>HYPERLINK("http://geochem.nrcan.gc.ca/cdogs/content/dgp/dgp00002_e.htm", "Total")</f>
        <v>Total</v>
      </c>
      <c r="F2871" s="1" t="str">
        <f>HYPERLINK("http://geochem.nrcan.gc.ca/cdogs/content/agp/agp01500_e.htm", "SO4 | NONE | IEC")</f>
        <v>SO4 | NONE | IEC</v>
      </c>
      <c r="G2871" s="1" t="str">
        <f>HYPERLINK("http://geochem.nrcan.gc.ca/cdogs/content/mth/mth01114_e.htm", "1114")</f>
        <v>1114</v>
      </c>
      <c r="H2871" s="1" t="str">
        <f>HYPERLINK("http://geochem.nrcan.gc.ca/cdogs/content/bdl/bdl210486_e.htm", "210486")</f>
        <v>210486</v>
      </c>
      <c r="I2871" s="1" t="str">
        <f>HYPERLINK("http://geochem.nrcan.gc.ca/cdogs/content/prj/prj210100_e.htm", "210100")</f>
        <v>210100</v>
      </c>
      <c r="J2871" s="1" t="str">
        <f>HYPERLINK("http://geochem.nrcan.gc.ca/cdogs/content/svy/svy210159_e.htm", "210159")</f>
        <v>210159</v>
      </c>
      <c r="L2871" t="s">
        <v>66</v>
      </c>
      <c r="M2871">
        <v>3.4</v>
      </c>
      <c r="N2871" t="s">
        <v>66</v>
      </c>
      <c r="O2871" t="s">
        <v>12103</v>
      </c>
      <c r="P2871" t="s">
        <v>12104</v>
      </c>
      <c r="Q2871" t="s">
        <v>12105</v>
      </c>
      <c r="R2871" t="s">
        <v>12106</v>
      </c>
      <c r="T2871" t="s">
        <v>25</v>
      </c>
    </row>
    <row r="2872" spans="1:20" x14ac:dyDescent="0.25">
      <c r="A2872">
        <v>45.373161799999998</v>
      </c>
      <c r="B2872">
        <v>-76.848364000000004</v>
      </c>
      <c r="C2872" s="1" t="str">
        <f>HYPERLINK("http://geochem.nrcan.gc.ca/cdogs/content/kwd/kwd020016_e.htm", "Fluid (lake)")</f>
        <v>Fluid (lake)</v>
      </c>
      <c r="D2872" s="1" t="str">
        <f>HYPERLINK("http://geochem.nrcan.gc.ca/cdogs/content/kwd/kwd080007_e.htm", "Untreated Water")</f>
        <v>Untreated Water</v>
      </c>
      <c r="E2872" s="1" t="str">
        <f>HYPERLINK("http://geochem.nrcan.gc.ca/cdogs/content/dgp/dgp00002_e.htm", "Total")</f>
        <v>Total</v>
      </c>
      <c r="F2872" s="1" t="str">
        <f>HYPERLINK("http://geochem.nrcan.gc.ca/cdogs/content/agp/agp01500_e.htm", "SO4 | NONE | IEC")</f>
        <v>SO4 | NONE | IEC</v>
      </c>
      <c r="G2872" s="1" t="str">
        <f>HYPERLINK("http://geochem.nrcan.gc.ca/cdogs/content/mth/mth01114_e.htm", "1114")</f>
        <v>1114</v>
      </c>
      <c r="H2872" s="1" t="str">
        <f>HYPERLINK("http://geochem.nrcan.gc.ca/cdogs/content/bdl/bdl210486_e.htm", "210486")</f>
        <v>210486</v>
      </c>
      <c r="I2872" s="1" t="str">
        <f>HYPERLINK("http://geochem.nrcan.gc.ca/cdogs/content/prj/prj210100_e.htm", "210100")</f>
        <v>210100</v>
      </c>
      <c r="J2872" s="1" t="str">
        <f>HYPERLINK("http://geochem.nrcan.gc.ca/cdogs/content/svy/svy210159_e.htm", "210159")</f>
        <v>210159</v>
      </c>
      <c r="L2872" t="s">
        <v>664</v>
      </c>
      <c r="M2872">
        <v>12.7</v>
      </c>
      <c r="N2872" t="s">
        <v>664</v>
      </c>
      <c r="O2872" t="s">
        <v>12107</v>
      </c>
      <c r="P2872" t="s">
        <v>12108</v>
      </c>
      <c r="Q2872" t="s">
        <v>12109</v>
      </c>
      <c r="R2872" t="s">
        <v>12110</v>
      </c>
      <c r="T2872" t="s">
        <v>25</v>
      </c>
    </row>
    <row r="2873" spans="1:20" x14ac:dyDescent="0.25">
      <c r="A2873">
        <v>45.374997100000002</v>
      </c>
      <c r="B2873">
        <v>-76.909702100000004</v>
      </c>
      <c r="C2873" s="1" t="str">
        <f>HYPERLINK("http://geochem.nrcan.gc.ca/cdogs/content/kwd/kwd020016_e.htm", "Fluid (lake)")</f>
        <v>Fluid (lake)</v>
      </c>
      <c r="D2873" s="1" t="str">
        <f>HYPERLINK("http://geochem.nrcan.gc.ca/cdogs/content/kwd/kwd080007_e.htm", "Untreated Water")</f>
        <v>Untreated Water</v>
      </c>
      <c r="E2873" s="1" t="str">
        <f>HYPERLINK("http://geochem.nrcan.gc.ca/cdogs/content/dgp/dgp00002_e.htm", "Total")</f>
        <v>Total</v>
      </c>
      <c r="F2873" s="1" t="str">
        <f>HYPERLINK("http://geochem.nrcan.gc.ca/cdogs/content/agp/agp01500_e.htm", "SO4 | NONE | IEC")</f>
        <v>SO4 | NONE | IEC</v>
      </c>
      <c r="G2873" s="1" t="str">
        <f>HYPERLINK("http://geochem.nrcan.gc.ca/cdogs/content/mth/mth01114_e.htm", "1114")</f>
        <v>1114</v>
      </c>
      <c r="H2873" s="1" t="str">
        <f>HYPERLINK("http://geochem.nrcan.gc.ca/cdogs/content/bdl/bdl210486_e.htm", "210486")</f>
        <v>210486</v>
      </c>
      <c r="I2873" s="1" t="str">
        <f>HYPERLINK("http://geochem.nrcan.gc.ca/cdogs/content/prj/prj210100_e.htm", "210100")</f>
        <v>210100</v>
      </c>
      <c r="J2873" s="1" t="str">
        <f>HYPERLINK("http://geochem.nrcan.gc.ca/cdogs/content/svy/svy210159_e.htm", "210159")</f>
        <v>210159</v>
      </c>
      <c r="L2873" t="s">
        <v>791</v>
      </c>
      <c r="M2873">
        <v>9.1</v>
      </c>
      <c r="N2873" t="s">
        <v>791</v>
      </c>
      <c r="O2873" t="s">
        <v>12111</v>
      </c>
      <c r="P2873" t="s">
        <v>12112</v>
      </c>
      <c r="Q2873" t="s">
        <v>12113</v>
      </c>
      <c r="R2873" t="s">
        <v>12114</v>
      </c>
      <c r="T2873" t="s">
        <v>25</v>
      </c>
    </row>
    <row r="2874" spans="1:20" x14ac:dyDescent="0.25">
      <c r="A2874">
        <v>45.350504899999997</v>
      </c>
      <c r="B2874">
        <v>-76.9246567</v>
      </c>
      <c r="C2874" s="1" t="str">
        <f>HYPERLINK("http://geochem.nrcan.gc.ca/cdogs/content/kwd/kwd020016_e.htm", "Fluid (lake)")</f>
        <v>Fluid (lake)</v>
      </c>
      <c r="D2874" s="1" t="str">
        <f>HYPERLINK("http://geochem.nrcan.gc.ca/cdogs/content/kwd/kwd080007_e.htm", "Untreated Water")</f>
        <v>Untreated Water</v>
      </c>
      <c r="E2874" s="1" t="str">
        <f>HYPERLINK("http://geochem.nrcan.gc.ca/cdogs/content/dgp/dgp00002_e.htm", "Total")</f>
        <v>Total</v>
      </c>
      <c r="F2874" s="1" t="str">
        <f>HYPERLINK("http://geochem.nrcan.gc.ca/cdogs/content/agp/agp01500_e.htm", "SO4 | NONE | IEC")</f>
        <v>SO4 | NONE | IEC</v>
      </c>
      <c r="G2874" s="1" t="str">
        <f>HYPERLINK("http://geochem.nrcan.gc.ca/cdogs/content/mth/mth01114_e.htm", "1114")</f>
        <v>1114</v>
      </c>
      <c r="H2874" s="1" t="str">
        <f>HYPERLINK("http://geochem.nrcan.gc.ca/cdogs/content/bdl/bdl210486_e.htm", "210486")</f>
        <v>210486</v>
      </c>
      <c r="I2874" s="1" t="str">
        <f>HYPERLINK("http://geochem.nrcan.gc.ca/cdogs/content/prj/prj210100_e.htm", "210100")</f>
        <v>210100</v>
      </c>
      <c r="J2874" s="1" t="str">
        <f>HYPERLINK("http://geochem.nrcan.gc.ca/cdogs/content/svy/svy210159_e.htm", "210159")</f>
        <v>210159</v>
      </c>
      <c r="L2874" t="s">
        <v>5835</v>
      </c>
      <c r="M2874">
        <v>10</v>
      </c>
      <c r="N2874" t="s">
        <v>5835</v>
      </c>
      <c r="O2874" t="s">
        <v>12115</v>
      </c>
      <c r="P2874" t="s">
        <v>12116</v>
      </c>
      <c r="Q2874" t="s">
        <v>12117</v>
      </c>
      <c r="R2874" t="s">
        <v>12118</v>
      </c>
      <c r="T2874" t="s">
        <v>25</v>
      </c>
    </row>
    <row r="2875" spans="1:20" x14ac:dyDescent="0.25">
      <c r="A2875">
        <v>45.329753699999998</v>
      </c>
      <c r="B2875">
        <v>-76.847983600000006</v>
      </c>
      <c r="C2875" s="1" t="str">
        <f>HYPERLINK("http://geochem.nrcan.gc.ca/cdogs/content/kwd/kwd020016_e.htm", "Fluid (lake)")</f>
        <v>Fluid (lake)</v>
      </c>
      <c r="D2875" s="1" t="str">
        <f>HYPERLINK("http://geochem.nrcan.gc.ca/cdogs/content/kwd/kwd080007_e.htm", "Untreated Water")</f>
        <v>Untreated Water</v>
      </c>
      <c r="E2875" s="1" t="str">
        <f>HYPERLINK("http://geochem.nrcan.gc.ca/cdogs/content/dgp/dgp00002_e.htm", "Total")</f>
        <v>Total</v>
      </c>
      <c r="F2875" s="1" t="str">
        <f>HYPERLINK("http://geochem.nrcan.gc.ca/cdogs/content/agp/agp01500_e.htm", "SO4 | NONE | IEC")</f>
        <v>SO4 | NONE | IEC</v>
      </c>
      <c r="G2875" s="1" t="str">
        <f>HYPERLINK("http://geochem.nrcan.gc.ca/cdogs/content/mth/mth01114_e.htm", "1114")</f>
        <v>1114</v>
      </c>
      <c r="H2875" s="1" t="str">
        <f>HYPERLINK("http://geochem.nrcan.gc.ca/cdogs/content/bdl/bdl210486_e.htm", "210486")</f>
        <v>210486</v>
      </c>
      <c r="I2875" s="1" t="str">
        <f>HYPERLINK("http://geochem.nrcan.gc.ca/cdogs/content/prj/prj210100_e.htm", "210100")</f>
        <v>210100</v>
      </c>
      <c r="J2875" s="1" t="str">
        <f>HYPERLINK("http://geochem.nrcan.gc.ca/cdogs/content/svy/svy210159_e.htm", "210159")</f>
        <v>210159</v>
      </c>
      <c r="L2875" t="s">
        <v>9251</v>
      </c>
      <c r="M2875">
        <v>3.8</v>
      </c>
      <c r="N2875" t="s">
        <v>9251</v>
      </c>
      <c r="O2875" t="s">
        <v>12119</v>
      </c>
      <c r="P2875" t="s">
        <v>12120</v>
      </c>
      <c r="Q2875" t="s">
        <v>12121</v>
      </c>
      <c r="R2875" t="s">
        <v>12122</v>
      </c>
      <c r="T2875" t="s">
        <v>25</v>
      </c>
    </row>
    <row r="2876" spans="1:20" x14ac:dyDescent="0.25">
      <c r="A2876">
        <v>45.3233982</v>
      </c>
      <c r="B2876">
        <v>-76.809790000000007</v>
      </c>
      <c r="C2876" s="1" t="str">
        <f>HYPERLINK("http://geochem.nrcan.gc.ca/cdogs/content/kwd/kwd020016_e.htm", "Fluid (lake)")</f>
        <v>Fluid (lake)</v>
      </c>
      <c r="D2876" s="1" t="str">
        <f>HYPERLINK("http://geochem.nrcan.gc.ca/cdogs/content/kwd/kwd080007_e.htm", "Untreated Water")</f>
        <v>Untreated Water</v>
      </c>
      <c r="E2876" s="1" t="str">
        <f>HYPERLINK("http://geochem.nrcan.gc.ca/cdogs/content/dgp/dgp00002_e.htm", "Total")</f>
        <v>Total</v>
      </c>
      <c r="F2876" s="1" t="str">
        <f>HYPERLINK("http://geochem.nrcan.gc.ca/cdogs/content/agp/agp01500_e.htm", "SO4 | NONE | IEC")</f>
        <v>SO4 | NONE | IEC</v>
      </c>
      <c r="G2876" s="1" t="str">
        <f>HYPERLINK("http://geochem.nrcan.gc.ca/cdogs/content/mth/mth01114_e.htm", "1114")</f>
        <v>1114</v>
      </c>
      <c r="H2876" s="1" t="str">
        <f>HYPERLINK("http://geochem.nrcan.gc.ca/cdogs/content/bdl/bdl210486_e.htm", "210486")</f>
        <v>210486</v>
      </c>
      <c r="I2876" s="1" t="str">
        <f>HYPERLINK("http://geochem.nrcan.gc.ca/cdogs/content/prj/prj210100_e.htm", "210100")</f>
        <v>210100</v>
      </c>
      <c r="J2876" s="1" t="str">
        <f>HYPERLINK("http://geochem.nrcan.gc.ca/cdogs/content/svy/svy210159_e.htm", "210159")</f>
        <v>210159</v>
      </c>
      <c r="L2876" t="s">
        <v>1813</v>
      </c>
      <c r="M2876">
        <v>5.3</v>
      </c>
      <c r="N2876" t="s">
        <v>1813</v>
      </c>
      <c r="O2876" t="s">
        <v>12123</v>
      </c>
      <c r="P2876" t="s">
        <v>12124</v>
      </c>
      <c r="Q2876" t="s">
        <v>12125</v>
      </c>
      <c r="R2876" t="s">
        <v>12126</v>
      </c>
      <c r="T2876" t="s">
        <v>25</v>
      </c>
    </row>
    <row r="2877" spans="1:20" x14ac:dyDescent="0.25">
      <c r="A2877">
        <v>45.3010509</v>
      </c>
      <c r="B2877">
        <v>-76.842777299999995</v>
      </c>
      <c r="C2877" s="1" t="str">
        <f>HYPERLINK("http://geochem.nrcan.gc.ca/cdogs/content/kwd/kwd020016_e.htm", "Fluid (lake)")</f>
        <v>Fluid (lake)</v>
      </c>
      <c r="D2877" s="1" t="str">
        <f>HYPERLINK("http://geochem.nrcan.gc.ca/cdogs/content/kwd/kwd080007_e.htm", "Untreated Water")</f>
        <v>Untreated Water</v>
      </c>
      <c r="E2877" s="1" t="str">
        <f>HYPERLINK("http://geochem.nrcan.gc.ca/cdogs/content/dgp/dgp00002_e.htm", "Total")</f>
        <v>Total</v>
      </c>
      <c r="F2877" s="1" t="str">
        <f>HYPERLINK("http://geochem.nrcan.gc.ca/cdogs/content/agp/agp01500_e.htm", "SO4 | NONE | IEC")</f>
        <v>SO4 | NONE | IEC</v>
      </c>
      <c r="G2877" s="1" t="str">
        <f>HYPERLINK("http://geochem.nrcan.gc.ca/cdogs/content/mth/mth01114_e.htm", "1114")</f>
        <v>1114</v>
      </c>
      <c r="H2877" s="1" t="str">
        <f>HYPERLINK("http://geochem.nrcan.gc.ca/cdogs/content/bdl/bdl210486_e.htm", "210486")</f>
        <v>210486</v>
      </c>
      <c r="I2877" s="1" t="str">
        <f>HYPERLINK("http://geochem.nrcan.gc.ca/cdogs/content/prj/prj210100_e.htm", "210100")</f>
        <v>210100</v>
      </c>
      <c r="J2877" s="1" t="str">
        <f>HYPERLINK("http://geochem.nrcan.gc.ca/cdogs/content/svy/svy210159_e.htm", "210159")</f>
        <v>210159</v>
      </c>
      <c r="L2877" t="s">
        <v>2017</v>
      </c>
      <c r="M2877">
        <v>10.6</v>
      </c>
      <c r="N2877" t="s">
        <v>2017</v>
      </c>
      <c r="O2877" t="s">
        <v>12127</v>
      </c>
      <c r="P2877" t="s">
        <v>12128</v>
      </c>
      <c r="Q2877" t="s">
        <v>12129</v>
      </c>
      <c r="R2877" t="s">
        <v>12130</v>
      </c>
      <c r="T2877" t="s">
        <v>25</v>
      </c>
    </row>
    <row r="2878" spans="1:20" x14ac:dyDescent="0.25">
      <c r="A2878">
        <v>45.247798199999998</v>
      </c>
      <c r="B2878">
        <v>-76.8404934</v>
      </c>
      <c r="C2878" s="1" t="str">
        <f>HYPERLINK("http://geochem.nrcan.gc.ca/cdogs/content/kwd/kwd020016_e.htm", "Fluid (lake)")</f>
        <v>Fluid (lake)</v>
      </c>
      <c r="D2878" s="1" t="str">
        <f>HYPERLINK("http://geochem.nrcan.gc.ca/cdogs/content/kwd/kwd080007_e.htm", "Untreated Water")</f>
        <v>Untreated Water</v>
      </c>
      <c r="E2878" s="1" t="str">
        <f>HYPERLINK("http://geochem.nrcan.gc.ca/cdogs/content/dgp/dgp00002_e.htm", "Total")</f>
        <v>Total</v>
      </c>
      <c r="F2878" s="1" t="str">
        <f>HYPERLINK("http://geochem.nrcan.gc.ca/cdogs/content/agp/agp01500_e.htm", "SO4 | NONE | IEC")</f>
        <v>SO4 | NONE | IEC</v>
      </c>
      <c r="G2878" s="1" t="str">
        <f>HYPERLINK("http://geochem.nrcan.gc.ca/cdogs/content/mth/mth01114_e.htm", "1114")</f>
        <v>1114</v>
      </c>
      <c r="H2878" s="1" t="str">
        <f>HYPERLINK("http://geochem.nrcan.gc.ca/cdogs/content/bdl/bdl210486_e.htm", "210486")</f>
        <v>210486</v>
      </c>
      <c r="I2878" s="1" t="str">
        <f>HYPERLINK("http://geochem.nrcan.gc.ca/cdogs/content/prj/prj210100_e.htm", "210100")</f>
        <v>210100</v>
      </c>
      <c r="J2878" s="1" t="str">
        <f>HYPERLINK("http://geochem.nrcan.gc.ca/cdogs/content/svy/svy210159_e.htm", "210159")</f>
        <v>210159</v>
      </c>
      <c r="L2878" t="s">
        <v>4760</v>
      </c>
      <c r="M2878">
        <v>13.1</v>
      </c>
      <c r="N2878" t="s">
        <v>4760</v>
      </c>
      <c r="O2878" t="s">
        <v>12131</v>
      </c>
      <c r="P2878" t="s">
        <v>12132</v>
      </c>
      <c r="Q2878" t="s">
        <v>12133</v>
      </c>
      <c r="R2878" t="s">
        <v>12134</v>
      </c>
      <c r="T2878" t="s">
        <v>25</v>
      </c>
    </row>
    <row r="2879" spans="1:20" x14ac:dyDescent="0.25">
      <c r="A2879">
        <v>45.247090200000002</v>
      </c>
      <c r="B2879">
        <v>-76.802484000000007</v>
      </c>
      <c r="C2879" s="1" t="str">
        <f>HYPERLINK("http://geochem.nrcan.gc.ca/cdogs/content/kwd/kwd020016_e.htm", "Fluid (lake)")</f>
        <v>Fluid (lake)</v>
      </c>
      <c r="D2879" s="1" t="str">
        <f>HYPERLINK("http://geochem.nrcan.gc.ca/cdogs/content/kwd/kwd080007_e.htm", "Untreated Water")</f>
        <v>Untreated Water</v>
      </c>
      <c r="E2879" s="1" t="str">
        <f>HYPERLINK("http://geochem.nrcan.gc.ca/cdogs/content/dgp/dgp00002_e.htm", "Total")</f>
        <v>Total</v>
      </c>
      <c r="F2879" s="1" t="str">
        <f>HYPERLINK("http://geochem.nrcan.gc.ca/cdogs/content/agp/agp01500_e.htm", "SO4 | NONE | IEC")</f>
        <v>SO4 | NONE | IEC</v>
      </c>
      <c r="G2879" s="1" t="str">
        <f>HYPERLINK("http://geochem.nrcan.gc.ca/cdogs/content/mth/mth01114_e.htm", "1114")</f>
        <v>1114</v>
      </c>
      <c r="H2879" s="1" t="str">
        <f>HYPERLINK("http://geochem.nrcan.gc.ca/cdogs/content/bdl/bdl210486_e.htm", "210486")</f>
        <v>210486</v>
      </c>
      <c r="I2879" s="1" t="str">
        <f>HYPERLINK("http://geochem.nrcan.gc.ca/cdogs/content/prj/prj210100_e.htm", "210100")</f>
        <v>210100</v>
      </c>
      <c r="J2879" s="1" t="str">
        <f>HYPERLINK("http://geochem.nrcan.gc.ca/cdogs/content/svy/svy210159_e.htm", "210159")</f>
        <v>210159</v>
      </c>
      <c r="L2879" t="s">
        <v>6791</v>
      </c>
      <c r="M2879">
        <v>16</v>
      </c>
      <c r="N2879" t="s">
        <v>6791</v>
      </c>
      <c r="O2879" t="s">
        <v>12135</v>
      </c>
      <c r="P2879" t="s">
        <v>12136</v>
      </c>
      <c r="Q2879" t="s">
        <v>12137</v>
      </c>
      <c r="R2879" t="s">
        <v>12138</v>
      </c>
      <c r="T2879" t="s">
        <v>25</v>
      </c>
    </row>
    <row r="2880" spans="1:20" x14ac:dyDescent="0.25">
      <c r="A2880">
        <v>45.224742499999998</v>
      </c>
      <c r="B2880">
        <v>-76.802847299999996</v>
      </c>
      <c r="C2880" s="1" t="str">
        <f>HYPERLINK("http://geochem.nrcan.gc.ca/cdogs/content/kwd/kwd020016_e.htm", "Fluid (lake)")</f>
        <v>Fluid (lake)</v>
      </c>
      <c r="D2880" s="1" t="str">
        <f>HYPERLINK("http://geochem.nrcan.gc.ca/cdogs/content/kwd/kwd080007_e.htm", "Untreated Water")</f>
        <v>Untreated Water</v>
      </c>
      <c r="E2880" s="1" t="str">
        <f>HYPERLINK("http://geochem.nrcan.gc.ca/cdogs/content/dgp/dgp00002_e.htm", "Total")</f>
        <v>Total</v>
      </c>
      <c r="F2880" s="1" t="str">
        <f>HYPERLINK("http://geochem.nrcan.gc.ca/cdogs/content/agp/agp01500_e.htm", "SO4 | NONE | IEC")</f>
        <v>SO4 | NONE | IEC</v>
      </c>
      <c r="G2880" s="1" t="str">
        <f>HYPERLINK("http://geochem.nrcan.gc.ca/cdogs/content/mth/mth01114_e.htm", "1114")</f>
        <v>1114</v>
      </c>
      <c r="H2880" s="1" t="str">
        <f>HYPERLINK("http://geochem.nrcan.gc.ca/cdogs/content/bdl/bdl210486_e.htm", "210486")</f>
        <v>210486</v>
      </c>
      <c r="I2880" s="1" t="str">
        <f>HYPERLINK("http://geochem.nrcan.gc.ca/cdogs/content/prj/prj210100_e.htm", "210100")</f>
        <v>210100</v>
      </c>
      <c r="J2880" s="1" t="str">
        <f>HYPERLINK("http://geochem.nrcan.gc.ca/cdogs/content/svy/svy210159_e.htm", "210159")</f>
        <v>210159</v>
      </c>
      <c r="L2880" t="s">
        <v>314</v>
      </c>
      <c r="M2880">
        <v>7.6</v>
      </c>
      <c r="N2880" t="s">
        <v>314</v>
      </c>
      <c r="O2880" t="s">
        <v>12139</v>
      </c>
      <c r="P2880" t="s">
        <v>12140</v>
      </c>
      <c r="Q2880" t="s">
        <v>12141</v>
      </c>
      <c r="R2880" t="s">
        <v>12142</v>
      </c>
      <c r="T2880" t="s">
        <v>25</v>
      </c>
    </row>
    <row r="2881" spans="1:20" x14ac:dyDescent="0.25">
      <c r="A2881">
        <v>45.224742499999998</v>
      </c>
      <c r="B2881">
        <v>-76.802847299999996</v>
      </c>
      <c r="C2881" s="1" t="str">
        <f>HYPERLINK("http://geochem.nrcan.gc.ca/cdogs/content/kwd/kwd020016_e.htm", "Fluid (lake)")</f>
        <v>Fluid (lake)</v>
      </c>
      <c r="D2881" s="1" t="str">
        <f>HYPERLINK("http://geochem.nrcan.gc.ca/cdogs/content/kwd/kwd080007_e.htm", "Untreated Water")</f>
        <v>Untreated Water</v>
      </c>
      <c r="E2881" s="1" t="str">
        <f>HYPERLINK("http://geochem.nrcan.gc.ca/cdogs/content/dgp/dgp00002_e.htm", "Total")</f>
        <v>Total</v>
      </c>
      <c r="F2881" s="1" t="str">
        <f>HYPERLINK("http://geochem.nrcan.gc.ca/cdogs/content/agp/agp01500_e.htm", "SO4 | NONE | IEC")</f>
        <v>SO4 | NONE | IEC</v>
      </c>
      <c r="G2881" s="1" t="str">
        <f>HYPERLINK("http://geochem.nrcan.gc.ca/cdogs/content/mth/mth01114_e.htm", "1114")</f>
        <v>1114</v>
      </c>
      <c r="H2881" s="1" t="str">
        <f>HYPERLINK("http://geochem.nrcan.gc.ca/cdogs/content/bdl/bdl210486_e.htm", "210486")</f>
        <v>210486</v>
      </c>
      <c r="I2881" s="1" t="str">
        <f>HYPERLINK("http://geochem.nrcan.gc.ca/cdogs/content/prj/prj210100_e.htm", "210100")</f>
        <v>210100</v>
      </c>
      <c r="J2881" s="1" t="str">
        <f>HYPERLINK("http://geochem.nrcan.gc.ca/cdogs/content/svy/svy210159_e.htm", "210159")</f>
        <v>210159</v>
      </c>
      <c r="L2881" t="s">
        <v>189</v>
      </c>
      <c r="M2881">
        <v>7.8</v>
      </c>
      <c r="N2881" t="s">
        <v>189</v>
      </c>
      <c r="O2881" t="s">
        <v>12139</v>
      </c>
      <c r="P2881" t="s">
        <v>12143</v>
      </c>
      <c r="Q2881" t="s">
        <v>12144</v>
      </c>
      <c r="R2881" t="s">
        <v>12145</v>
      </c>
      <c r="T2881" t="s">
        <v>25</v>
      </c>
    </row>
    <row r="2882" spans="1:20" x14ac:dyDescent="0.25">
      <c r="A2882">
        <v>45.227654000000001</v>
      </c>
      <c r="B2882">
        <v>-76.833690300000001</v>
      </c>
      <c r="C2882" s="1" t="str">
        <f>HYPERLINK("http://geochem.nrcan.gc.ca/cdogs/content/kwd/kwd020016_e.htm", "Fluid (lake)")</f>
        <v>Fluid (lake)</v>
      </c>
      <c r="D2882" s="1" t="str">
        <f>HYPERLINK("http://geochem.nrcan.gc.ca/cdogs/content/kwd/kwd080007_e.htm", "Untreated Water")</f>
        <v>Untreated Water</v>
      </c>
      <c r="E2882" s="1" t="str">
        <f>HYPERLINK("http://geochem.nrcan.gc.ca/cdogs/content/dgp/dgp00002_e.htm", "Total")</f>
        <v>Total</v>
      </c>
      <c r="F2882" s="1" t="str">
        <f>HYPERLINK("http://geochem.nrcan.gc.ca/cdogs/content/agp/agp01500_e.htm", "SO4 | NONE | IEC")</f>
        <v>SO4 | NONE | IEC</v>
      </c>
      <c r="G2882" s="1" t="str">
        <f>HYPERLINK("http://geochem.nrcan.gc.ca/cdogs/content/mth/mth01114_e.htm", "1114")</f>
        <v>1114</v>
      </c>
      <c r="H2882" s="1" t="str">
        <f>HYPERLINK("http://geochem.nrcan.gc.ca/cdogs/content/bdl/bdl210486_e.htm", "210486")</f>
        <v>210486</v>
      </c>
      <c r="I2882" s="1" t="str">
        <f>HYPERLINK("http://geochem.nrcan.gc.ca/cdogs/content/prj/prj210100_e.htm", "210100")</f>
        <v>210100</v>
      </c>
      <c r="J2882" s="1" t="str">
        <f>HYPERLINK("http://geochem.nrcan.gc.ca/cdogs/content/svy/svy210159_e.htm", "210159")</f>
        <v>210159</v>
      </c>
      <c r="L2882" t="s">
        <v>169</v>
      </c>
      <c r="M2882">
        <v>9.9</v>
      </c>
      <c r="N2882" t="s">
        <v>169</v>
      </c>
      <c r="O2882" t="s">
        <v>12146</v>
      </c>
      <c r="P2882" t="s">
        <v>12147</v>
      </c>
      <c r="Q2882" t="s">
        <v>12148</v>
      </c>
      <c r="R2882" t="s">
        <v>12149</v>
      </c>
      <c r="T2882" t="s">
        <v>25</v>
      </c>
    </row>
    <row r="2883" spans="1:20" x14ac:dyDescent="0.25">
      <c r="A2883">
        <v>45.186997099999999</v>
      </c>
      <c r="B2883">
        <v>-76.888139199999998</v>
      </c>
      <c r="C2883" s="1" t="str">
        <f>HYPERLINK("http://geochem.nrcan.gc.ca/cdogs/content/kwd/kwd020016_e.htm", "Fluid (lake)")</f>
        <v>Fluid (lake)</v>
      </c>
      <c r="D2883" s="1" t="str">
        <f>HYPERLINK("http://geochem.nrcan.gc.ca/cdogs/content/kwd/kwd080007_e.htm", "Untreated Water")</f>
        <v>Untreated Water</v>
      </c>
      <c r="E2883" s="1" t="str">
        <f>HYPERLINK("http://geochem.nrcan.gc.ca/cdogs/content/dgp/dgp00002_e.htm", "Total")</f>
        <v>Total</v>
      </c>
      <c r="F2883" s="1" t="str">
        <f>HYPERLINK("http://geochem.nrcan.gc.ca/cdogs/content/agp/agp01500_e.htm", "SO4 | NONE | IEC")</f>
        <v>SO4 | NONE | IEC</v>
      </c>
      <c r="G2883" s="1" t="str">
        <f>HYPERLINK("http://geochem.nrcan.gc.ca/cdogs/content/mth/mth01114_e.htm", "1114")</f>
        <v>1114</v>
      </c>
      <c r="H2883" s="1" t="str">
        <f>HYPERLINK("http://geochem.nrcan.gc.ca/cdogs/content/bdl/bdl210486_e.htm", "210486")</f>
        <v>210486</v>
      </c>
      <c r="I2883" s="1" t="str">
        <f>HYPERLINK("http://geochem.nrcan.gc.ca/cdogs/content/prj/prj210100_e.htm", "210100")</f>
        <v>210100</v>
      </c>
      <c r="J2883" s="1" t="str">
        <f>HYPERLINK("http://geochem.nrcan.gc.ca/cdogs/content/svy/svy210159_e.htm", "210159")</f>
        <v>210159</v>
      </c>
      <c r="L2883" t="s">
        <v>314</v>
      </c>
      <c r="M2883">
        <v>7.6</v>
      </c>
      <c r="N2883" t="s">
        <v>314</v>
      </c>
      <c r="O2883" t="s">
        <v>12150</v>
      </c>
      <c r="P2883" t="s">
        <v>12151</v>
      </c>
      <c r="Q2883" t="s">
        <v>12152</v>
      </c>
      <c r="R2883" t="s">
        <v>12153</v>
      </c>
      <c r="T2883" t="s">
        <v>25</v>
      </c>
    </row>
    <row r="2884" spans="1:20" x14ac:dyDescent="0.25">
      <c r="A2884">
        <v>45.173263800000001</v>
      </c>
      <c r="B2884">
        <v>-76.843868099999995</v>
      </c>
      <c r="C2884" s="1" t="str">
        <f>HYPERLINK("http://geochem.nrcan.gc.ca/cdogs/content/kwd/kwd020016_e.htm", "Fluid (lake)")</f>
        <v>Fluid (lake)</v>
      </c>
      <c r="D2884" s="1" t="str">
        <f>HYPERLINK("http://geochem.nrcan.gc.ca/cdogs/content/kwd/kwd080007_e.htm", "Untreated Water")</f>
        <v>Untreated Water</v>
      </c>
      <c r="E2884" s="1" t="str">
        <f>HYPERLINK("http://geochem.nrcan.gc.ca/cdogs/content/dgp/dgp00002_e.htm", "Total")</f>
        <v>Total</v>
      </c>
      <c r="F2884" s="1" t="str">
        <f>HYPERLINK("http://geochem.nrcan.gc.ca/cdogs/content/agp/agp01500_e.htm", "SO4 | NONE | IEC")</f>
        <v>SO4 | NONE | IEC</v>
      </c>
      <c r="G2884" s="1" t="str">
        <f>HYPERLINK("http://geochem.nrcan.gc.ca/cdogs/content/mth/mth01114_e.htm", "1114")</f>
        <v>1114</v>
      </c>
      <c r="H2884" s="1" t="str">
        <f>HYPERLINK("http://geochem.nrcan.gc.ca/cdogs/content/bdl/bdl210486_e.htm", "210486")</f>
        <v>210486</v>
      </c>
      <c r="I2884" s="1" t="str">
        <f>HYPERLINK("http://geochem.nrcan.gc.ca/cdogs/content/prj/prj210100_e.htm", "210100")</f>
        <v>210100</v>
      </c>
      <c r="J2884" s="1" t="str">
        <f>HYPERLINK("http://geochem.nrcan.gc.ca/cdogs/content/svy/svy210159_e.htm", "210159")</f>
        <v>210159</v>
      </c>
      <c r="L2884" t="s">
        <v>224</v>
      </c>
      <c r="M2884">
        <v>5.9</v>
      </c>
      <c r="N2884" t="s">
        <v>224</v>
      </c>
      <c r="O2884" t="s">
        <v>12154</v>
      </c>
      <c r="P2884" t="s">
        <v>12155</v>
      </c>
      <c r="Q2884" t="s">
        <v>12156</v>
      </c>
      <c r="R2884" t="s">
        <v>12157</v>
      </c>
      <c r="T2884" t="s">
        <v>25</v>
      </c>
    </row>
    <row r="2885" spans="1:20" x14ac:dyDescent="0.25">
      <c r="A2885">
        <v>45.135380900000001</v>
      </c>
      <c r="B2885">
        <v>-76.840725500000005</v>
      </c>
      <c r="C2885" s="1" t="str">
        <f>HYPERLINK("http://geochem.nrcan.gc.ca/cdogs/content/kwd/kwd020016_e.htm", "Fluid (lake)")</f>
        <v>Fluid (lake)</v>
      </c>
      <c r="D2885" s="1" t="str">
        <f>HYPERLINK("http://geochem.nrcan.gc.ca/cdogs/content/kwd/kwd080007_e.htm", "Untreated Water")</f>
        <v>Untreated Water</v>
      </c>
      <c r="E2885" s="1" t="str">
        <f>HYPERLINK("http://geochem.nrcan.gc.ca/cdogs/content/dgp/dgp00002_e.htm", "Total")</f>
        <v>Total</v>
      </c>
      <c r="F2885" s="1" t="str">
        <f>HYPERLINK("http://geochem.nrcan.gc.ca/cdogs/content/agp/agp01500_e.htm", "SO4 | NONE | IEC")</f>
        <v>SO4 | NONE | IEC</v>
      </c>
      <c r="G2885" s="1" t="str">
        <f>HYPERLINK("http://geochem.nrcan.gc.ca/cdogs/content/mth/mth01114_e.htm", "1114")</f>
        <v>1114</v>
      </c>
      <c r="H2885" s="1" t="str">
        <f>HYPERLINK("http://geochem.nrcan.gc.ca/cdogs/content/bdl/bdl210486_e.htm", "210486")</f>
        <v>210486</v>
      </c>
      <c r="I2885" s="1" t="str">
        <f>HYPERLINK("http://geochem.nrcan.gc.ca/cdogs/content/prj/prj210100_e.htm", "210100")</f>
        <v>210100</v>
      </c>
      <c r="J2885" s="1" t="str">
        <f>HYPERLINK("http://geochem.nrcan.gc.ca/cdogs/content/svy/svy210159_e.htm", "210159")</f>
        <v>210159</v>
      </c>
      <c r="L2885" t="s">
        <v>1813</v>
      </c>
      <c r="M2885">
        <v>5.3</v>
      </c>
      <c r="N2885" t="s">
        <v>1813</v>
      </c>
      <c r="O2885" t="s">
        <v>12158</v>
      </c>
      <c r="P2885" t="s">
        <v>12159</v>
      </c>
      <c r="Q2885" t="s">
        <v>12160</v>
      </c>
      <c r="R2885" t="s">
        <v>12161</v>
      </c>
      <c r="T2885" t="s">
        <v>25</v>
      </c>
    </row>
    <row r="2886" spans="1:20" x14ac:dyDescent="0.25">
      <c r="A2886">
        <v>45.1486971</v>
      </c>
      <c r="B2886">
        <v>-76.856699699999993</v>
      </c>
      <c r="C2886" s="1" t="str">
        <f>HYPERLINK("http://geochem.nrcan.gc.ca/cdogs/content/kwd/kwd020016_e.htm", "Fluid (lake)")</f>
        <v>Fluid (lake)</v>
      </c>
      <c r="D2886" s="1" t="str">
        <f>HYPERLINK("http://geochem.nrcan.gc.ca/cdogs/content/kwd/kwd080007_e.htm", "Untreated Water")</f>
        <v>Untreated Water</v>
      </c>
      <c r="E2886" s="1" t="str">
        <f>HYPERLINK("http://geochem.nrcan.gc.ca/cdogs/content/dgp/dgp00002_e.htm", "Total")</f>
        <v>Total</v>
      </c>
      <c r="F2886" s="1" t="str">
        <f>HYPERLINK("http://geochem.nrcan.gc.ca/cdogs/content/agp/agp01500_e.htm", "SO4 | NONE | IEC")</f>
        <v>SO4 | NONE | IEC</v>
      </c>
      <c r="G2886" s="1" t="str">
        <f>HYPERLINK("http://geochem.nrcan.gc.ca/cdogs/content/mth/mth01114_e.htm", "1114")</f>
        <v>1114</v>
      </c>
      <c r="H2886" s="1" t="str">
        <f>HYPERLINK("http://geochem.nrcan.gc.ca/cdogs/content/bdl/bdl210486_e.htm", "210486")</f>
        <v>210486</v>
      </c>
      <c r="I2886" s="1" t="str">
        <f>HYPERLINK("http://geochem.nrcan.gc.ca/cdogs/content/prj/prj210100_e.htm", "210100")</f>
        <v>210100</v>
      </c>
      <c r="J2886" s="1" t="str">
        <f>HYPERLINK("http://geochem.nrcan.gc.ca/cdogs/content/svy/svy210159_e.htm", "210159")</f>
        <v>210159</v>
      </c>
      <c r="L2886" t="s">
        <v>404</v>
      </c>
      <c r="M2886">
        <v>6.7</v>
      </c>
      <c r="N2886" t="s">
        <v>404</v>
      </c>
      <c r="O2886" t="s">
        <v>12162</v>
      </c>
      <c r="P2886" t="s">
        <v>12163</v>
      </c>
      <c r="Q2886" t="s">
        <v>12164</v>
      </c>
      <c r="R2886" t="s">
        <v>12165</v>
      </c>
      <c r="T2886" t="s">
        <v>25</v>
      </c>
    </row>
    <row r="2887" spans="1:20" x14ac:dyDescent="0.25">
      <c r="A2887">
        <v>45.150262599999998</v>
      </c>
      <c r="B2887">
        <v>-76.902140099999997</v>
      </c>
      <c r="C2887" s="1" t="str">
        <f>HYPERLINK("http://geochem.nrcan.gc.ca/cdogs/content/kwd/kwd020016_e.htm", "Fluid (lake)")</f>
        <v>Fluid (lake)</v>
      </c>
      <c r="D2887" s="1" t="str">
        <f>HYPERLINK("http://geochem.nrcan.gc.ca/cdogs/content/kwd/kwd080007_e.htm", "Untreated Water")</f>
        <v>Untreated Water</v>
      </c>
      <c r="E2887" s="1" t="str">
        <f>HYPERLINK("http://geochem.nrcan.gc.ca/cdogs/content/dgp/dgp00002_e.htm", "Total")</f>
        <v>Total</v>
      </c>
      <c r="F2887" s="1" t="str">
        <f>HYPERLINK("http://geochem.nrcan.gc.ca/cdogs/content/agp/agp01500_e.htm", "SO4 | NONE | IEC")</f>
        <v>SO4 | NONE | IEC</v>
      </c>
      <c r="G2887" s="1" t="str">
        <f>HYPERLINK("http://geochem.nrcan.gc.ca/cdogs/content/mth/mth01114_e.htm", "1114")</f>
        <v>1114</v>
      </c>
      <c r="H2887" s="1" t="str">
        <f>HYPERLINK("http://geochem.nrcan.gc.ca/cdogs/content/bdl/bdl210486_e.htm", "210486")</f>
        <v>210486</v>
      </c>
      <c r="I2887" s="1" t="str">
        <f>HYPERLINK("http://geochem.nrcan.gc.ca/cdogs/content/prj/prj210100_e.htm", "210100")</f>
        <v>210100</v>
      </c>
      <c r="J2887" s="1" t="str">
        <f>HYPERLINK("http://geochem.nrcan.gc.ca/cdogs/content/svy/svy210159_e.htm", "210159")</f>
        <v>210159</v>
      </c>
      <c r="L2887" t="s">
        <v>5203</v>
      </c>
      <c r="M2887">
        <v>7.4</v>
      </c>
      <c r="N2887" t="s">
        <v>5203</v>
      </c>
      <c r="O2887" t="s">
        <v>12166</v>
      </c>
      <c r="P2887" t="s">
        <v>12167</v>
      </c>
      <c r="Q2887" t="s">
        <v>12168</v>
      </c>
      <c r="R2887" t="s">
        <v>12169</v>
      </c>
      <c r="T2887" t="s">
        <v>25</v>
      </c>
    </row>
    <row r="2888" spans="1:20" x14ac:dyDescent="0.25">
      <c r="C2888" t="s">
        <v>4746</v>
      </c>
      <c r="D2888" t="s">
        <v>4747</v>
      </c>
      <c r="E2888" s="1" t="str">
        <f>HYPERLINK("http://geochem.nrcan.gc.ca/cdogs/content/dgp/dgp00002_e.htm", "Total")</f>
        <v>Total</v>
      </c>
      <c r="F2888" s="1" t="str">
        <f>HYPERLINK("http://geochem.nrcan.gc.ca/cdogs/content/agp/agp01500_e.htm", "SO4 | NONE | IEC")</f>
        <v>SO4 | NONE | IEC</v>
      </c>
      <c r="G2888" s="1" t="str">
        <f>HYPERLINK("http://geochem.nrcan.gc.ca/cdogs/content/mth/mth01114_e.htm", "1114")</f>
        <v>1114</v>
      </c>
      <c r="H2888" s="1" t="str">
        <f>HYPERLINK("http://geochem.nrcan.gc.ca/cdogs/content/bdl/bdl210486_e.htm", "210486")</f>
        <v>210486</v>
      </c>
      <c r="L2888" t="s">
        <v>2559</v>
      </c>
      <c r="M2888">
        <v>8.4</v>
      </c>
      <c r="N2888">
        <v>8.4</v>
      </c>
      <c r="Q2888" t="s">
        <v>12170</v>
      </c>
      <c r="R2888" t="s">
        <v>12171</v>
      </c>
      <c r="T2888">
        <v>0</v>
      </c>
    </row>
    <row r="2889" spans="1:20" x14ac:dyDescent="0.25">
      <c r="A2889">
        <v>45.147701099999999</v>
      </c>
      <c r="B2889">
        <v>-76.937240399999993</v>
      </c>
      <c r="C2889" s="1" t="str">
        <f>HYPERLINK("http://geochem.nrcan.gc.ca/cdogs/content/kwd/kwd020016_e.htm", "Fluid (lake)")</f>
        <v>Fluid (lake)</v>
      </c>
      <c r="D2889" s="1" t="str">
        <f>HYPERLINK("http://geochem.nrcan.gc.ca/cdogs/content/kwd/kwd080007_e.htm", "Untreated Water")</f>
        <v>Untreated Water</v>
      </c>
      <c r="E2889" s="1" t="str">
        <f>HYPERLINK("http://geochem.nrcan.gc.ca/cdogs/content/dgp/dgp00002_e.htm", "Total")</f>
        <v>Total</v>
      </c>
      <c r="F2889" s="1" t="str">
        <f>HYPERLINK("http://geochem.nrcan.gc.ca/cdogs/content/agp/agp01500_e.htm", "SO4 | NONE | IEC")</f>
        <v>SO4 | NONE | IEC</v>
      </c>
      <c r="G2889" s="1" t="str">
        <f>HYPERLINK("http://geochem.nrcan.gc.ca/cdogs/content/mth/mth01114_e.htm", "1114")</f>
        <v>1114</v>
      </c>
      <c r="H2889" s="1" t="str">
        <f>HYPERLINK("http://geochem.nrcan.gc.ca/cdogs/content/bdl/bdl210486_e.htm", "210486")</f>
        <v>210486</v>
      </c>
      <c r="I2889" s="1" t="str">
        <f>HYPERLINK("http://geochem.nrcan.gc.ca/cdogs/content/prj/prj210100_e.htm", "210100")</f>
        <v>210100</v>
      </c>
      <c r="J2889" s="1" t="str">
        <f>HYPERLINK("http://geochem.nrcan.gc.ca/cdogs/content/svy/svy210159_e.htm", "210159")</f>
        <v>210159</v>
      </c>
      <c r="L2889" t="s">
        <v>5910</v>
      </c>
      <c r="M2889">
        <v>3.6</v>
      </c>
      <c r="N2889" t="s">
        <v>5910</v>
      </c>
      <c r="O2889" t="s">
        <v>12172</v>
      </c>
      <c r="P2889" t="s">
        <v>12173</v>
      </c>
      <c r="Q2889" t="s">
        <v>12174</v>
      </c>
      <c r="R2889" t="s">
        <v>12175</v>
      </c>
      <c r="T2889" t="s">
        <v>25</v>
      </c>
    </row>
    <row r="2890" spans="1:20" x14ac:dyDescent="0.25">
      <c r="A2890">
        <v>45.117878500000003</v>
      </c>
      <c r="B2890">
        <v>-76.939866899999998</v>
      </c>
      <c r="C2890" s="1" t="str">
        <f>HYPERLINK("http://geochem.nrcan.gc.ca/cdogs/content/kwd/kwd020016_e.htm", "Fluid (lake)")</f>
        <v>Fluid (lake)</v>
      </c>
      <c r="D2890" s="1" t="str">
        <f>HYPERLINK("http://geochem.nrcan.gc.ca/cdogs/content/kwd/kwd080007_e.htm", "Untreated Water")</f>
        <v>Untreated Water</v>
      </c>
      <c r="E2890" s="1" t="str">
        <f>HYPERLINK("http://geochem.nrcan.gc.ca/cdogs/content/dgp/dgp00002_e.htm", "Total")</f>
        <v>Total</v>
      </c>
      <c r="F2890" s="1" t="str">
        <f>HYPERLINK("http://geochem.nrcan.gc.ca/cdogs/content/agp/agp01500_e.htm", "SO4 | NONE | IEC")</f>
        <v>SO4 | NONE | IEC</v>
      </c>
      <c r="G2890" s="1" t="str">
        <f>HYPERLINK("http://geochem.nrcan.gc.ca/cdogs/content/mth/mth01114_e.htm", "1114")</f>
        <v>1114</v>
      </c>
      <c r="H2890" s="1" t="str">
        <f>HYPERLINK("http://geochem.nrcan.gc.ca/cdogs/content/bdl/bdl210486_e.htm", "210486")</f>
        <v>210486</v>
      </c>
      <c r="I2890" s="1" t="str">
        <f>HYPERLINK("http://geochem.nrcan.gc.ca/cdogs/content/prj/prj210100_e.htm", "210100")</f>
        <v>210100</v>
      </c>
      <c r="J2890" s="1" t="str">
        <f>HYPERLINK("http://geochem.nrcan.gc.ca/cdogs/content/svy/svy210159_e.htm", "210159")</f>
        <v>210159</v>
      </c>
      <c r="L2890" t="s">
        <v>1813</v>
      </c>
      <c r="M2890">
        <v>5.3</v>
      </c>
      <c r="N2890" t="s">
        <v>1813</v>
      </c>
      <c r="O2890" t="s">
        <v>12176</v>
      </c>
      <c r="P2890" t="s">
        <v>12177</v>
      </c>
      <c r="Q2890" t="s">
        <v>12178</v>
      </c>
      <c r="R2890" t="s">
        <v>12179</v>
      </c>
      <c r="T2890" t="s">
        <v>25</v>
      </c>
    </row>
    <row r="2891" spans="1:20" x14ac:dyDescent="0.25">
      <c r="A2891">
        <v>45.124191099999997</v>
      </c>
      <c r="B2891">
        <v>-76.913594500000002</v>
      </c>
      <c r="C2891" s="1" t="str">
        <f>HYPERLINK("http://geochem.nrcan.gc.ca/cdogs/content/kwd/kwd020016_e.htm", "Fluid (lake)")</f>
        <v>Fluid (lake)</v>
      </c>
      <c r="D2891" s="1" t="str">
        <f>HYPERLINK("http://geochem.nrcan.gc.ca/cdogs/content/kwd/kwd080007_e.htm", "Untreated Water")</f>
        <v>Untreated Water</v>
      </c>
      <c r="E2891" s="1" t="str">
        <f>HYPERLINK("http://geochem.nrcan.gc.ca/cdogs/content/dgp/dgp00002_e.htm", "Total")</f>
        <v>Total</v>
      </c>
      <c r="F2891" s="1" t="str">
        <f>HYPERLINK("http://geochem.nrcan.gc.ca/cdogs/content/agp/agp01500_e.htm", "SO4 | NONE | IEC")</f>
        <v>SO4 | NONE | IEC</v>
      </c>
      <c r="G2891" s="1" t="str">
        <f>HYPERLINK("http://geochem.nrcan.gc.ca/cdogs/content/mth/mth01114_e.htm", "1114")</f>
        <v>1114</v>
      </c>
      <c r="H2891" s="1" t="str">
        <f>HYPERLINK("http://geochem.nrcan.gc.ca/cdogs/content/bdl/bdl210486_e.htm", "210486")</f>
        <v>210486</v>
      </c>
      <c r="I2891" s="1" t="str">
        <f>HYPERLINK("http://geochem.nrcan.gc.ca/cdogs/content/prj/prj210100_e.htm", "210100")</f>
        <v>210100</v>
      </c>
      <c r="J2891" s="1" t="str">
        <f>HYPERLINK("http://geochem.nrcan.gc.ca/cdogs/content/svy/svy210159_e.htm", "210159")</f>
        <v>210159</v>
      </c>
      <c r="L2891" t="s">
        <v>339</v>
      </c>
      <c r="M2891">
        <v>5.5</v>
      </c>
      <c r="N2891" t="s">
        <v>339</v>
      </c>
      <c r="O2891" t="s">
        <v>12180</v>
      </c>
      <c r="P2891" t="s">
        <v>12181</v>
      </c>
      <c r="Q2891" t="s">
        <v>12182</v>
      </c>
      <c r="R2891" t="s">
        <v>12183</v>
      </c>
      <c r="T2891" t="s">
        <v>25</v>
      </c>
    </row>
    <row r="2892" spans="1:20" x14ac:dyDescent="0.25">
      <c r="A2892">
        <v>45.084333899999997</v>
      </c>
      <c r="B2892">
        <v>-76.908030600000004</v>
      </c>
      <c r="C2892" s="1" t="str">
        <f>HYPERLINK("http://geochem.nrcan.gc.ca/cdogs/content/kwd/kwd020016_e.htm", "Fluid (lake)")</f>
        <v>Fluid (lake)</v>
      </c>
      <c r="D2892" s="1" t="str">
        <f>HYPERLINK("http://geochem.nrcan.gc.ca/cdogs/content/kwd/kwd080007_e.htm", "Untreated Water")</f>
        <v>Untreated Water</v>
      </c>
      <c r="E2892" s="1" t="str">
        <f>HYPERLINK("http://geochem.nrcan.gc.ca/cdogs/content/dgp/dgp00002_e.htm", "Total")</f>
        <v>Total</v>
      </c>
      <c r="F2892" s="1" t="str">
        <f>HYPERLINK("http://geochem.nrcan.gc.ca/cdogs/content/agp/agp01500_e.htm", "SO4 | NONE | IEC")</f>
        <v>SO4 | NONE | IEC</v>
      </c>
      <c r="G2892" s="1" t="str">
        <f>HYPERLINK("http://geochem.nrcan.gc.ca/cdogs/content/mth/mth01114_e.htm", "1114")</f>
        <v>1114</v>
      </c>
      <c r="H2892" s="1" t="str">
        <f>HYPERLINK("http://geochem.nrcan.gc.ca/cdogs/content/bdl/bdl210486_e.htm", "210486")</f>
        <v>210486</v>
      </c>
      <c r="I2892" s="1" t="str">
        <f>HYPERLINK("http://geochem.nrcan.gc.ca/cdogs/content/prj/prj210100_e.htm", "210100")</f>
        <v>210100</v>
      </c>
      <c r="J2892" s="1" t="str">
        <f>HYPERLINK("http://geochem.nrcan.gc.ca/cdogs/content/svy/svy210159_e.htm", "210159")</f>
        <v>210159</v>
      </c>
      <c r="L2892" t="s">
        <v>5203</v>
      </c>
      <c r="M2892">
        <v>7.4</v>
      </c>
      <c r="N2892" t="s">
        <v>5203</v>
      </c>
      <c r="O2892" t="s">
        <v>12184</v>
      </c>
      <c r="P2892" t="s">
        <v>12185</v>
      </c>
      <c r="Q2892" t="s">
        <v>12186</v>
      </c>
      <c r="R2892" t="s">
        <v>12187</v>
      </c>
      <c r="T2892" t="s">
        <v>25</v>
      </c>
    </row>
    <row r="2893" spans="1:20" x14ac:dyDescent="0.25">
      <c r="A2893">
        <v>45.070050600000002</v>
      </c>
      <c r="B2893">
        <v>-76.931424800000002</v>
      </c>
      <c r="C2893" s="1" t="str">
        <f>HYPERLINK("http://geochem.nrcan.gc.ca/cdogs/content/kwd/kwd020016_e.htm", "Fluid (lake)")</f>
        <v>Fluid (lake)</v>
      </c>
      <c r="D2893" s="1" t="str">
        <f>HYPERLINK("http://geochem.nrcan.gc.ca/cdogs/content/kwd/kwd080007_e.htm", "Untreated Water")</f>
        <v>Untreated Water</v>
      </c>
      <c r="E2893" s="1" t="str">
        <f>HYPERLINK("http://geochem.nrcan.gc.ca/cdogs/content/dgp/dgp00002_e.htm", "Total")</f>
        <v>Total</v>
      </c>
      <c r="F2893" s="1" t="str">
        <f>HYPERLINK("http://geochem.nrcan.gc.ca/cdogs/content/agp/agp01500_e.htm", "SO4 | NONE | IEC")</f>
        <v>SO4 | NONE | IEC</v>
      </c>
      <c r="G2893" s="1" t="str">
        <f>HYPERLINK("http://geochem.nrcan.gc.ca/cdogs/content/mth/mth01114_e.htm", "1114")</f>
        <v>1114</v>
      </c>
      <c r="H2893" s="1" t="str">
        <f>HYPERLINK("http://geochem.nrcan.gc.ca/cdogs/content/bdl/bdl210486_e.htm", "210486")</f>
        <v>210486</v>
      </c>
      <c r="I2893" s="1" t="str">
        <f>HYPERLINK("http://geochem.nrcan.gc.ca/cdogs/content/prj/prj210100_e.htm", "210100")</f>
        <v>210100</v>
      </c>
      <c r="J2893" s="1" t="str">
        <f>HYPERLINK("http://geochem.nrcan.gc.ca/cdogs/content/svy/svy210159_e.htm", "210159")</f>
        <v>210159</v>
      </c>
      <c r="L2893" t="s">
        <v>5473</v>
      </c>
      <c r="M2893">
        <v>7.2</v>
      </c>
      <c r="N2893" t="s">
        <v>5473</v>
      </c>
      <c r="O2893" t="s">
        <v>12188</v>
      </c>
      <c r="P2893" t="s">
        <v>12189</v>
      </c>
      <c r="Q2893" t="s">
        <v>12190</v>
      </c>
      <c r="R2893" t="s">
        <v>12191</v>
      </c>
      <c r="T2893" t="s">
        <v>25</v>
      </c>
    </row>
    <row r="2894" spans="1:20" x14ac:dyDescent="0.25">
      <c r="A2894">
        <v>45.082225800000003</v>
      </c>
      <c r="B2894">
        <v>-76.959688</v>
      </c>
      <c r="C2894" s="1" t="str">
        <f>HYPERLINK("http://geochem.nrcan.gc.ca/cdogs/content/kwd/kwd020016_e.htm", "Fluid (lake)")</f>
        <v>Fluid (lake)</v>
      </c>
      <c r="D2894" s="1" t="str">
        <f>HYPERLINK("http://geochem.nrcan.gc.ca/cdogs/content/kwd/kwd080007_e.htm", "Untreated Water")</f>
        <v>Untreated Water</v>
      </c>
      <c r="E2894" s="1" t="str">
        <f>HYPERLINK("http://geochem.nrcan.gc.ca/cdogs/content/dgp/dgp00002_e.htm", "Total")</f>
        <v>Total</v>
      </c>
      <c r="F2894" s="1" t="str">
        <f>HYPERLINK("http://geochem.nrcan.gc.ca/cdogs/content/agp/agp01500_e.htm", "SO4 | NONE | IEC")</f>
        <v>SO4 | NONE | IEC</v>
      </c>
      <c r="G2894" s="1" t="str">
        <f>HYPERLINK("http://geochem.nrcan.gc.ca/cdogs/content/mth/mth01114_e.htm", "1114")</f>
        <v>1114</v>
      </c>
      <c r="H2894" s="1" t="str">
        <f>HYPERLINK("http://geochem.nrcan.gc.ca/cdogs/content/bdl/bdl210486_e.htm", "210486")</f>
        <v>210486</v>
      </c>
      <c r="I2894" s="1" t="str">
        <f>HYPERLINK("http://geochem.nrcan.gc.ca/cdogs/content/prj/prj210100_e.htm", "210100")</f>
        <v>210100</v>
      </c>
      <c r="J2894" s="1" t="str">
        <f>HYPERLINK("http://geochem.nrcan.gc.ca/cdogs/content/svy/svy210159_e.htm", "210159")</f>
        <v>210159</v>
      </c>
      <c r="L2894" t="s">
        <v>314</v>
      </c>
      <c r="M2894">
        <v>7.6</v>
      </c>
      <c r="N2894" t="s">
        <v>314</v>
      </c>
      <c r="O2894" t="s">
        <v>12192</v>
      </c>
      <c r="P2894" t="s">
        <v>12193</v>
      </c>
      <c r="Q2894" t="s">
        <v>12194</v>
      </c>
      <c r="R2894" t="s">
        <v>12195</v>
      </c>
      <c r="T2894" t="s">
        <v>25</v>
      </c>
    </row>
    <row r="2895" spans="1:20" x14ac:dyDescent="0.25">
      <c r="A2895">
        <v>45.080656599999998</v>
      </c>
      <c r="B2895">
        <v>-76.999314699999999</v>
      </c>
      <c r="C2895" s="1" t="str">
        <f>HYPERLINK("http://geochem.nrcan.gc.ca/cdogs/content/kwd/kwd020016_e.htm", "Fluid (lake)")</f>
        <v>Fluid (lake)</v>
      </c>
      <c r="D2895" s="1" t="str">
        <f>HYPERLINK("http://geochem.nrcan.gc.ca/cdogs/content/kwd/kwd080007_e.htm", "Untreated Water")</f>
        <v>Untreated Water</v>
      </c>
      <c r="E2895" s="1" t="str">
        <f>HYPERLINK("http://geochem.nrcan.gc.ca/cdogs/content/dgp/dgp00002_e.htm", "Total")</f>
        <v>Total</v>
      </c>
      <c r="F2895" s="1" t="str">
        <f>HYPERLINK("http://geochem.nrcan.gc.ca/cdogs/content/agp/agp01500_e.htm", "SO4 | NONE | IEC")</f>
        <v>SO4 | NONE | IEC</v>
      </c>
      <c r="G2895" s="1" t="str">
        <f>HYPERLINK("http://geochem.nrcan.gc.ca/cdogs/content/mth/mth01114_e.htm", "1114")</f>
        <v>1114</v>
      </c>
      <c r="H2895" s="1" t="str">
        <f>HYPERLINK("http://geochem.nrcan.gc.ca/cdogs/content/bdl/bdl210486_e.htm", "210486")</f>
        <v>210486</v>
      </c>
      <c r="I2895" s="1" t="str">
        <f>HYPERLINK("http://geochem.nrcan.gc.ca/cdogs/content/prj/prj210100_e.htm", "210100")</f>
        <v>210100</v>
      </c>
      <c r="J2895" s="1" t="str">
        <f>HYPERLINK("http://geochem.nrcan.gc.ca/cdogs/content/svy/svy210159_e.htm", "210159")</f>
        <v>210159</v>
      </c>
      <c r="L2895" t="s">
        <v>324</v>
      </c>
      <c r="M2895">
        <v>8.1</v>
      </c>
      <c r="N2895" t="s">
        <v>324</v>
      </c>
      <c r="O2895" t="s">
        <v>12196</v>
      </c>
      <c r="P2895" t="s">
        <v>12197</v>
      </c>
      <c r="Q2895" t="s">
        <v>12198</v>
      </c>
      <c r="R2895" t="s">
        <v>12199</v>
      </c>
      <c r="T2895" t="s">
        <v>25</v>
      </c>
    </row>
    <row r="2896" spans="1:20" x14ac:dyDescent="0.25">
      <c r="A2896">
        <v>45.070183800000002</v>
      </c>
      <c r="B2896">
        <v>-76.979894099999996</v>
      </c>
      <c r="C2896" s="1" t="str">
        <f>HYPERLINK("http://geochem.nrcan.gc.ca/cdogs/content/kwd/kwd020016_e.htm", "Fluid (lake)")</f>
        <v>Fluid (lake)</v>
      </c>
      <c r="D2896" s="1" t="str">
        <f>HYPERLINK("http://geochem.nrcan.gc.ca/cdogs/content/kwd/kwd080007_e.htm", "Untreated Water")</f>
        <v>Untreated Water</v>
      </c>
      <c r="E2896" s="1" t="str">
        <f>HYPERLINK("http://geochem.nrcan.gc.ca/cdogs/content/dgp/dgp00002_e.htm", "Total")</f>
        <v>Total</v>
      </c>
      <c r="F2896" s="1" t="str">
        <f>HYPERLINK("http://geochem.nrcan.gc.ca/cdogs/content/agp/agp01500_e.htm", "SO4 | NONE | IEC")</f>
        <v>SO4 | NONE | IEC</v>
      </c>
      <c r="G2896" s="1" t="str">
        <f>HYPERLINK("http://geochem.nrcan.gc.ca/cdogs/content/mth/mth01114_e.htm", "1114")</f>
        <v>1114</v>
      </c>
      <c r="H2896" s="1" t="str">
        <f>HYPERLINK("http://geochem.nrcan.gc.ca/cdogs/content/bdl/bdl210486_e.htm", "210486")</f>
        <v>210486</v>
      </c>
      <c r="I2896" s="1" t="str">
        <f>HYPERLINK("http://geochem.nrcan.gc.ca/cdogs/content/prj/prj210100_e.htm", "210100")</f>
        <v>210100</v>
      </c>
      <c r="J2896" s="1" t="str">
        <f>HYPERLINK("http://geochem.nrcan.gc.ca/cdogs/content/svy/svy210159_e.htm", "210159")</f>
        <v>210159</v>
      </c>
      <c r="L2896" t="s">
        <v>324</v>
      </c>
      <c r="M2896">
        <v>8.1</v>
      </c>
      <c r="N2896" t="s">
        <v>324</v>
      </c>
      <c r="O2896" t="s">
        <v>12200</v>
      </c>
      <c r="P2896" t="s">
        <v>12201</v>
      </c>
      <c r="Q2896" t="s">
        <v>12202</v>
      </c>
      <c r="R2896" t="s">
        <v>12203</v>
      </c>
      <c r="T2896" t="s">
        <v>25</v>
      </c>
    </row>
    <row r="2897" spans="1:20" x14ac:dyDescent="0.25">
      <c r="A2897">
        <v>45.014758</v>
      </c>
      <c r="B2897">
        <v>-76.954894600000003</v>
      </c>
      <c r="C2897" s="1" t="str">
        <f>HYPERLINK("http://geochem.nrcan.gc.ca/cdogs/content/kwd/kwd020016_e.htm", "Fluid (lake)")</f>
        <v>Fluid (lake)</v>
      </c>
      <c r="D2897" s="1" t="str">
        <f>HYPERLINK("http://geochem.nrcan.gc.ca/cdogs/content/kwd/kwd080007_e.htm", "Untreated Water")</f>
        <v>Untreated Water</v>
      </c>
      <c r="E2897" s="1" t="str">
        <f>HYPERLINK("http://geochem.nrcan.gc.ca/cdogs/content/dgp/dgp00002_e.htm", "Total")</f>
        <v>Total</v>
      </c>
      <c r="F2897" s="1" t="str">
        <f>HYPERLINK("http://geochem.nrcan.gc.ca/cdogs/content/agp/agp01500_e.htm", "SO4 | NONE | IEC")</f>
        <v>SO4 | NONE | IEC</v>
      </c>
      <c r="G2897" s="1" t="str">
        <f>HYPERLINK("http://geochem.nrcan.gc.ca/cdogs/content/mth/mth01114_e.htm", "1114")</f>
        <v>1114</v>
      </c>
      <c r="H2897" s="1" t="str">
        <f>HYPERLINK("http://geochem.nrcan.gc.ca/cdogs/content/bdl/bdl210486_e.htm", "210486")</f>
        <v>210486</v>
      </c>
      <c r="I2897" s="1" t="str">
        <f>HYPERLINK("http://geochem.nrcan.gc.ca/cdogs/content/prj/prj210100_e.htm", "210100")</f>
        <v>210100</v>
      </c>
      <c r="J2897" s="1" t="str">
        <f>HYPERLINK("http://geochem.nrcan.gc.ca/cdogs/content/svy/svy210159_e.htm", "210159")</f>
        <v>210159</v>
      </c>
      <c r="L2897" t="s">
        <v>547</v>
      </c>
      <c r="M2897">
        <v>8.6</v>
      </c>
      <c r="N2897" t="s">
        <v>547</v>
      </c>
      <c r="O2897" t="s">
        <v>12204</v>
      </c>
      <c r="P2897" t="s">
        <v>12205</v>
      </c>
      <c r="Q2897" t="s">
        <v>12206</v>
      </c>
      <c r="R2897" t="s">
        <v>12207</v>
      </c>
      <c r="T2897" t="s">
        <v>25</v>
      </c>
    </row>
    <row r="2898" spans="1:20" x14ac:dyDescent="0.25">
      <c r="A2898">
        <v>45.014758</v>
      </c>
      <c r="B2898">
        <v>-76.954894600000003</v>
      </c>
      <c r="C2898" s="1" t="str">
        <f>HYPERLINK("http://geochem.nrcan.gc.ca/cdogs/content/kwd/kwd020016_e.htm", "Fluid (lake)")</f>
        <v>Fluid (lake)</v>
      </c>
      <c r="D2898" s="1" t="str">
        <f>HYPERLINK("http://geochem.nrcan.gc.ca/cdogs/content/kwd/kwd080007_e.htm", "Untreated Water")</f>
        <v>Untreated Water</v>
      </c>
      <c r="E2898" s="1" t="str">
        <f>HYPERLINK("http://geochem.nrcan.gc.ca/cdogs/content/dgp/dgp00002_e.htm", "Total")</f>
        <v>Total</v>
      </c>
      <c r="F2898" s="1" t="str">
        <f>HYPERLINK("http://geochem.nrcan.gc.ca/cdogs/content/agp/agp01500_e.htm", "SO4 | NONE | IEC")</f>
        <v>SO4 | NONE | IEC</v>
      </c>
      <c r="G2898" s="1" t="str">
        <f>HYPERLINK("http://geochem.nrcan.gc.ca/cdogs/content/mth/mth01114_e.htm", "1114")</f>
        <v>1114</v>
      </c>
      <c r="H2898" s="1" t="str">
        <f>HYPERLINK("http://geochem.nrcan.gc.ca/cdogs/content/bdl/bdl210486_e.htm", "210486")</f>
        <v>210486</v>
      </c>
      <c r="I2898" s="1" t="str">
        <f>HYPERLINK("http://geochem.nrcan.gc.ca/cdogs/content/prj/prj210100_e.htm", "210100")</f>
        <v>210100</v>
      </c>
      <c r="J2898" s="1" t="str">
        <f>HYPERLINK("http://geochem.nrcan.gc.ca/cdogs/content/svy/svy210159_e.htm", "210159")</f>
        <v>210159</v>
      </c>
      <c r="L2898" t="s">
        <v>547</v>
      </c>
      <c r="M2898">
        <v>8.6</v>
      </c>
      <c r="N2898" t="s">
        <v>547</v>
      </c>
      <c r="O2898" t="s">
        <v>12204</v>
      </c>
      <c r="P2898" t="s">
        <v>12208</v>
      </c>
      <c r="Q2898" t="s">
        <v>12209</v>
      </c>
      <c r="R2898" t="s">
        <v>12210</v>
      </c>
      <c r="T2898" t="s">
        <v>25</v>
      </c>
    </row>
    <row r="2899" spans="1:20" x14ac:dyDescent="0.25">
      <c r="C2899" t="s">
        <v>4746</v>
      </c>
      <c r="D2899" t="s">
        <v>4747</v>
      </c>
      <c r="E2899" s="1" t="str">
        <f>HYPERLINK("http://geochem.nrcan.gc.ca/cdogs/content/dgp/dgp00002_e.htm", "Total")</f>
        <v>Total</v>
      </c>
      <c r="F2899" s="1" t="str">
        <f>HYPERLINK("http://geochem.nrcan.gc.ca/cdogs/content/agp/agp01500_e.htm", "SO4 | NONE | IEC")</f>
        <v>SO4 | NONE | IEC</v>
      </c>
      <c r="G2899" s="1" t="str">
        <f>HYPERLINK("http://geochem.nrcan.gc.ca/cdogs/content/mth/mth01114_e.htm", "1114")</f>
        <v>1114</v>
      </c>
      <c r="H2899" s="1" t="str">
        <f>HYPERLINK("http://geochem.nrcan.gc.ca/cdogs/content/bdl/bdl210486_e.htm", "210486")</f>
        <v>210486</v>
      </c>
      <c r="L2899" t="s">
        <v>791</v>
      </c>
      <c r="M2899">
        <v>9.1</v>
      </c>
      <c r="N2899">
        <v>9.1</v>
      </c>
      <c r="Q2899" t="s">
        <v>12211</v>
      </c>
      <c r="R2899" t="s">
        <v>12212</v>
      </c>
      <c r="T2899">
        <v>0</v>
      </c>
    </row>
    <row r="2900" spans="1:20" x14ac:dyDescent="0.25">
      <c r="A2900">
        <v>45.029796500000003</v>
      </c>
      <c r="B2900">
        <v>-76.978080399999996</v>
      </c>
      <c r="C2900" s="1" t="str">
        <f>HYPERLINK("http://geochem.nrcan.gc.ca/cdogs/content/kwd/kwd020016_e.htm", "Fluid (lake)")</f>
        <v>Fluid (lake)</v>
      </c>
      <c r="D2900" s="1" t="str">
        <f>HYPERLINK("http://geochem.nrcan.gc.ca/cdogs/content/kwd/kwd080007_e.htm", "Untreated Water")</f>
        <v>Untreated Water</v>
      </c>
      <c r="E2900" s="1" t="str">
        <f>HYPERLINK("http://geochem.nrcan.gc.ca/cdogs/content/dgp/dgp00002_e.htm", "Total")</f>
        <v>Total</v>
      </c>
      <c r="F2900" s="1" t="str">
        <f>HYPERLINK("http://geochem.nrcan.gc.ca/cdogs/content/agp/agp01500_e.htm", "SO4 | NONE | IEC")</f>
        <v>SO4 | NONE | IEC</v>
      </c>
      <c r="G2900" s="1" t="str">
        <f>HYPERLINK("http://geochem.nrcan.gc.ca/cdogs/content/mth/mth01114_e.htm", "1114")</f>
        <v>1114</v>
      </c>
      <c r="H2900" s="1" t="str">
        <f>HYPERLINK("http://geochem.nrcan.gc.ca/cdogs/content/bdl/bdl210486_e.htm", "210486")</f>
        <v>210486</v>
      </c>
      <c r="I2900" s="1" t="str">
        <f>HYPERLINK("http://geochem.nrcan.gc.ca/cdogs/content/prj/prj210100_e.htm", "210100")</f>
        <v>210100</v>
      </c>
      <c r="J2900" s="1" t="str">
        <f>HYPERLINK("http://geochem.nrcan.gc.ca/cdogs/content/svy/svy210159_e.htm", "210159")</f>
        <v>210159</v>
      </c>
      <c r="L2900" t="s">
        <v>339</v>
      </c>
      <c r="M2900">
        <v>5.5</v>
      </c>
      <c r="N2900" t="s">
        <v>339</v>
      </c>
      <c r="O2900" t="s">
        <v>12213</v>
      </c>
      <c r="P2900" t="s">
        <v>12214</v>
      </c>
      <c r="Q2900" t="s">
        <v>12215</v>
      </c>
      <c r="R2900" t="s">
        <v>12216</v>
      </c>
      <c r="T2900" t="s">
        <v>25</v>
      </c>
    </row>
    <row r="2901" spans="1:20" x14ac:dyDescent="0.25">
      <c r="A2901">
        <v>45.048064099999998</v>
      </c>
      <c r="B2901">
        <v>-77.017035899999996</v>
      </c>
      <c r="C2901" s="1" t="str">
        <f>HYPERLINK("http://geochem.nrcan.gc.ca/cdogs/content/kwd/kwd020016_e.htm", "Fluid (lake)")</f>
        <v>Fluid (lake)</v>
      </c>
      <c r="D2901" s="1" t="str">
        <f>HYPERLINK("http://geochem.nrcan.gc.ca/cdogs/content/kwd/kwd080007_e.htm", "Untreated Water")</f>
        <v>Untreated Water</v>
      </c>
      <c r="E2901" s="1" t="str">
        <f>HYPERLINK("http://geochem.nrcan.gc.ca/cdogs/content/dgp/dgp00002_e.htm", "Total")</f>
        <v>Total</v>
      </c>
      <c r="F2901" s="1" t="str">
        <f>HYPERLINK("http://geochem.nrcan.gc.ca/cdogs/content/agp/agp01500_e.htm", "SO4 | NONE | IEC")</f>
        <v>SO4 | NONE | IEC</v>
      </c>
      <c r="G2901" s="1" t="str">
        <f>HYPERLINK("http://geochem.nrcan.gc.ca/cdogs/content/mth/mth01114_e.htm", "1114")</f>
        <v>1114</v>
      </c>
      <c r="H2901" s="1" t="str">
        <f>HYPERLINK("http://geochem.nrcan.gc.ca/cdogs/content/bdl/bdl210486_e.htm", "210486")</f>
        <v>210486</v>
      </c>
      <c r="I2901" s="1" t="str">
        <f>HYPERLINK("http://geochem.nrcan.gc.ca/cdogs/content/prj/prj210100_e.htm", "210100")</f>
        <v>210100</v>
      </c>
      <c r="J2901" s="1" t="str">
        <f>HYPERLINK("http://geochem.nrcan.gc.ca/cdogs/content/svy/svy210159_e.htm", "210159")</f>
        <v>210159</v>
      </c>
      <c r="L2901" t="s">
        <v>710</v>
      </c>
      <c r="M2901">
        <v>10.9</v>
      </c>
      <c r="N2901" t="s">
        <v>710</v>
      </c>
      <c r="O2901" t="s">
        <v>12217</v>
      </c>
      <c r="P2901" t="s">
        <v>12218</v>
      </c>
      <c r="Q2901" t="s">
        <v>12219</v>
      </c>
      <c r="R2901" t="s">
        <v>12220</v>
      </c>
      <c r="T2901" t="s">
        <v>25</v>
      </c>
    </row>
    <row r="2902" spans="1:20" x14ac:dyDescent="0.25">
      <c r="A2902">
        <v>45.030416899999999</v>
      </c>
      <c r="B2902">
        <v>-77.038516900000005</v>
      </c>
      <c r="C2902" s="1" t="str">
        <f>HYPERLINK("http://geochem.nrcan.gc.ca/cdogs/content/kwd/kwd020016_e.htm", "Fluid (lake)")</f>
        <v>Fluid (lake)</v>
      </c>
      <c r="D2902" s="1" t="str">
        <f>HYPERLINK("http://geochem.nrcan.gc.ca/cdogs/content/kwd/kwd080007_e.htm", "Untreated Water")</f>
        <v>Untreated Water</v>
      </c>
      <c r="E2902" s="1" t="str">
        <f>HYPERLINK("http://geochem.nrcan.gc.ca/cdogs/content/dgp/dgp00002_e.htm", "Total")</f>
        <v>Total</v>
      </c>
      <c r="F2902" s="1" t="str">
        <f>HYPERLINK("http://geochem.nrcan.gc.ca/cdogs/content/agp/agp01500_e.htm", "SO4 | NONE | IEC")</f>
        <v>SO4 | NONE | IEC</v>
      </c>
      <c r="G2902" s="1" t="str">
        <f>HYPERLINK("http://geochem.nrcan.gc.ca/cdogs/content/mth/mth01114_e.htm", "1114")</f>
        <v>1114</v>
      </c>
      <c r="H2902" s="1" t="str">
        <f>HYPERLINK("http://geochem.nrcan.gc.ca/cdogs/content/bdl/bdl210486_e.htm", "210486")</f>
        <v>210486</v>
      </c>
      <c r="I2902" s="1" t="str">
        <f>HYPERLINK("http://geochem.nrcan.gc.ca/cdogs/content/prj/prj210100_e.htm", "210100")</f>
        <v>210100</v>
      </c>
      <c r="J2902" s="1" t="str">
        <f>HYPERLINK("http://geochem.nrcan.gc.ca/cdogs/content/svy/svy210159_e.htm", "210159")</f>
        <v>210159</v>
      </c>
      <c r="L2902" t="s">
        <v>1136</v>
      </c>
      <c r="M2902">
        <v>12</v>
      </c>
      <c r="N2902" t="s">
        <v>1136</v>
      </c>
      <c r="O2902" t="s">
        <v>12221</v>
      </c>
      <c r="P2902" t="s">
        <v>12222</v>
      </c>
      <c r="Q2902" t="s">
        <v>12223</v>
      </c>
      <c r="R2902" t="s">
        <v>12224</v>
      </c>
      <c r="T2902" t="s">
        <v>25</v>
      </c>
    </row>
    <row r="2903" spans="1:20" x14ac:dyDescent="0.25">
      <c r="A2903">
        <v>45.011933300000003</v>
      </c>
      <c r="B2903">
        <v>-77.0678786</v>
      </c>
      <c r="C2903" s="1" t="str">
        <f>HYPERLINK("http://geochem.nrcan.gc.ca/cdogs/content/kwd/kwd020016_e.htm", "Fluid (lake)")</f>
        <v>Fluid (lake)</v>
      </c>
      <c r="D2903" s="1" t="str">
        <f>HYPERLINK("http://geochem.nrcan.gc.ca/cdogs/content/kwd/kwd080007_e.htm", "Untreated Water")</f>
        <v>Untreated Water</v>
      </c>
      <c r="E2903" s="1" t="str">
        <f>HYPERLINK("http://geochem.nrcan.gc.ca/cdogs/content/dgp/dgp00002_e.htm", "Total")</f>
        <v>Total</v>
      </c>
      <c r="F2903" s="1" t="str">
        <f>HYPERLINK("http://geochem.nrcan.gc.ca/cdogs/content/agp/agp01500_e.htm", "SO4 | NONE | IEC")</f>
        <v>SO4 | NONE | IEC</v>
      </c>
      <c r="G2903" s="1" t="str">
        <f>HYPERLINK("http://geochem.nrcan.gc.ca/cdogs/content/mth/mth01114_e.htm", "1114")</f>
        <v>1114</v>
      </c>
      <c r="H2903" s="1" t="str">
        <f>HYPERLINK("http://geochem.nrcan.gc.ca/cdogs/content/bdl/bdl210486_e.htm", "210486")</f>
        <v>210486</v>
      </c>
      <c r="I2903" s="1" t="str">
        <f>HYPERLINK("http://geochem.nrcan.gc.ca/cdogs/content/prj/prj210100_e.htm", "210100")</f>
        <v>210100</v>
      </c>
      <c r="J2903" s="1" t="str">
        <f>HYPERLINK("http://geochem.nrcan.gc.ca/cdogs/content/svy/svy210159_e.htm", "210159")</f>
        <v>210159</v>
      </c>
      <c r="L2903" t="s">
        <v>189</v>
      </c>
      <c r="M2903">
        <v>7.8</v>
      </c>
      <c r="N2903" t="s">
        <v>189</v>
      </c>
      <c r="O2903" t="s">
        <v>12225</v>
      </c>
      <c r="P2903" t="s">
        <v>12226</v>
      </c>
      <c r="Q2903" t="s">
        <v>12227</v>
      </c>
      <c r="R2903" t="s">
        <v>12228</v>
      </c>
      <c r="T2903" t="s">
        <v>25</v>
      </c>
    </row>
    <row r="2904" spans="1:20" x14ac:dyDescent="0.25">
      <c r="A2904">
        <v>45.063844899999999</v>
      </c>
      <c r="B2904">
        <v>-77.061362399999993</v>
      </c>
      <c r="C2904" s="1" t="str">
        <f>HYPERLINK("http://geochem.nrcan.gc.ca/cdogs/content/kwd/kwd020016_e.htm", "Fluid (lake)")</f>
        <v>Fluid (lake)</v>
      </c>
      <c r="D2904" s="1" t="str">
        <f>HYPERLINK("http://geochem.nrcan.gc.ca/cdogs/content/kwd/kwd080007_e.htm", "Untreated Water")</f>
        <v>Untreated Water</v>
      </c>
      <c r="E2904" s="1" t="str">
        <f>HYPERLINK("http://geochem.nrcan.gc.ca/cdogs/content/dgp/dgp00002_e.htm", "Total")</f>
        <v>Total</v>
      </c>
      <c r="F2904" s="1" t="str">
        <f>HYPERLINK("http://geochem.nrcan.gc.ca/cdogs/content/agp/agp01500_e.htm", "SO4 | NONE | IEC")</f>
        <v>SO4 | NONE | IEC</v>
      </c>
      <c r="G2904" s="1" t="str">
        <f>HYPERLINK("http://geochem.nrcan.gc.ca/cdogs/content/mth/mth01114_e.htm", "1114")</f>
        <v>1114</v>
      </c>
      <c r="H2904" s="1" t="str">
        <f>HYPERLINK("http://geochem.nrcan.gc.ca/cdogs/content/bdl/bdl210486_e.htm", "210486")</f>
        <v>210486</v>
      </c>
      <c r="I2904" s="1" t="str">
        <f>HYPERLINK("http://geochem.nrcan.gc.ca/cdogs/content/prj/prj210100_e.htm", "210100")</f>
        <v>210100</v>
      </c>
      <c r="J2904" s="1" t="str">
        <f>HYPERLINK("http://geochem.nrcan.gc.ca/cdogs/content/svy/svy210159_e.htm", "210159")</f>
        <v>210159</v>
      </c>
      <c r="L2904" t="s">
        <v>6058</v>
      </c>
      <c r="M2904">
        <v>11.6</v>
      </c>
      <c r="N2904" t="s">
        <v>6058</v>
      </c>
      <c r="O2904" t="s">
        <v>12229</v>
      </c>
      <c r="P2904" t="s">
        <v>12230</v>
      </c>
      <c r="Q2904" t="s">
        <v>12231</v>
      </c>
      <c r="R2904" t="s">
        <v>12232</v>
      </c>
      <c r="T2904" t="s">
        <v>25</v>
      </c>
    </row>
    <row r="2905" spans="1:20" x14ac:dyDescent="0.25">
      <c r="A2905">
        <v>45.092707400000002</v>
      </c>
      <c r="B2905">
        <v>-77.028558099999998</v>
      </c>
      <c r="C2905" s="1" t="str">
        <f>HYPERLINK("http://geochem.nrcan.gc.ca/cdogs/content/kwd/kwd020016_e.htm", "Fluid (lake)")</f>
        <v>Fluid (lake)</v>
      </c>
      <c r="D2905" s="1" t="str">
        <f>HYPERLINK("http://geochem.nrcan.gc.ca/cdogs/content/kwd/kwd080007_e.htm", "Untreated Water")</f>
        <v>Untreated Water</v>
      </c>
      <c r="E2905" s="1" t="str">
        <f>HYPERLINK("http://geochem.nrcan.gc.ca/cdogs/content/dgp/dgp00002_e.htm", "Total")</f>
        <v>Total</v>
      </c>
      <c r="F2905" s="1" t="str">
        <f>HYPERLINK("http://geochem.nrcan.gc.ca/cdogs/content/agp/agp01500_e.htm", "SO4 | NONE | IEC")</f>
        <v>SO4 | NONE | IEC</v>
      </c>
      <c r="G2905" s="1" t="str">
        <f>HYPERLINK("http://geochem.nrcan.gc.ca/cdogs/content/mth/mth01114_e.htm", "1114")</f>
        <v>1114</v>
      </c>
      <c r="H2905" s="1" t="str">
        <f>HYPERLINK("http://geochem.nrcan.gc.ca/cdogs/content/bdl/bdl210486_e.htm", "210486")</f>
        <v>210486</v>
      </c>
      <c r="I2905" s="1" t="str">
        <f>HYPERLINK("http://geochem.nrcan.gc.ca/cdogs/content/prj/prj210100_e.htm", "210100")</f>
        <v>210100</v>
      </c>
      <c r="J2905" s="1" t="str">
        <f>HYPERLINK("http://geochem.nrcan.gc.ca/cdogs/content/svy/svy210159_e.htm", "210159")</f>
        <v>210159</v>
      </c>
      <c r="L2905" t="s">
        <v>4785</v>
      </c>
      <c r="M2905">
        <v>12.1</v>
      </c>
      <c r="N2905" t="s">
        <v>4785</v>
      </c>
      <c r="O2905" t="s">
        <v>12233</v>
      </c>
      <c r="P2905" t="s">
        <v>12234</v>
      </c>
      <c r="Q2905" t="s">
        <v>12235</v>
      </c>
      <c r="R2905" t="s">
        <v>12236</v>
      </c>
      <c r="T2905" t="s">
        <v>25</v>
      </c>
    </row>
    <row r="2906" spans="1:20" x14ac:dyDescent="0.25">
      <c r="A2906">
        <v>45.109190599999998</v>
      </c>
      <c r="B2906">
        <v>-77.023943099999997</v>
      </c>
      <c r="C2906" s="1" t="str">
        <f>HYPERLINK("http://geochem.nrcan.gc.ca/cdogs/content/kwd/kwd020016_e.htm", "Fluid (lake)")</f>
        <v>Fluid (lake)</v>
      </c>
      <c r="D2906" s="1" t="str">
        <f>HYPERLINK("http://geochem.nrcan.gc.ca/cdogs/content/kwd/kwd080007_e.htm", "Untreated Water")</f>
        <v>Untreated Water</v>
      </c>
      <c r="E2906" s="1" t="str">
        <f>HYPERLINK("http://geochem.nrcan.gc.ca/cdogs/content/dgp/dgp00002_e.htm", "Total")</f>
        <v>Total</v>
      </c>
      <c r="F2906" s="1" t="str">
        <f>HYPERLINK("http://geochem.nrcan.gc.ca/cdogs/content/agp/agp01500_e.htm", "SO4 | NONE | IEC")</f>
        <v>SO4 | NONE | IEC</v>
      </c>
      <c r="G2906" s="1" t="str">
        <f>HYPERLINK("http://geochem.nrcan.gc.ca/cdogs/content/mth/mth01114_e.htm", "1114")</f>
        <v>1114</v>
      </c>
      <c r="H2906" s="1" t="str">
        <f>HYPERLINK("http://geochem.nrcan.gc.ca/cdogs/content/bdl/bdl210486_e.htm", "210486")</f>
        <v>210486</v>
      </c>
      <c r="I2906" s="1" t="str">
        <f>HYPERLINK("http://geochem.nrcan.gc.ca/cdogs/content/prj/prj210100_e.htm", "210100")</f>
        <v>210100</v>
      </c>
      <c r="J2906" s="1" t="str">
        <f>HYPERLINK("http://geochem.nrcan.gc.ca/cdogs/content/svy/svy210159_e.htm", "210159")</f>
        <v>210159</v>
      </c>
      <c r="L2906" t="s">
        <v>4785</v>
      </c>
      <c r="M2906">
        <v>12.1</v>
      </c>
      <c r="N2906" t="s">
        <v>4785</v>
      </c>
      <c r="O2906" t="s">
        <v>12237</v>
      </c>
      <c r="P2906" t="s">
        <v>12238</v>
      </c>
      <c r="Q2906" t="s">
        <v>12239</v>
      </c>
      <c r="R2906" t="s">
        <v>12240</v>
      </c>
      <c r="T2906" t="s">
        <v>25</v>
      </c>
    </row>
    <row r="2907" spans="1:20" x14ac:dyDescent="0.25">
      <c r="A2907">
        <v>45.119401099999997</v>
      </c>
      <c r="B2907">
        <v>-76.990521900000005</v>
      </c>
      <c r="C2907" s="1" t="str">
        <f>HYPERLINK("http://geochem.nrcan.gc.ca/cdogs/content/kwd/kwd020016_e.htm", "Fluid (lake)")</f>
        <v>Fluid (lake)</v>
      </c>
      <c r="D2907" s="1" t="str">
        <f>HYPERLINK("http://geochem.nrcan.gc.ca/cdogs/content/kwd/kwd080007_e.htm", "Untreated Water")</f>
        <v>Untreated Water</v>
      </c>
      <c r="E2907" s="1" t="str">
        <f>HYPERLINK("http://geochem.nrcan.gc.ca/cdogs/content/dgp/dgp00002_e.htm", "Total")</f>
        <v>Total</v>
      </c>
      <c r="F2907" s="1" t="str">
        <f>HYPERLINK("http://geochem.nrcan.gc.ca/cdogs/content/agp/agp01500_e.htm", "SO4 | NONE | IEC")</f>
        <v>SO4 | NONE | IEC</v>
      </c>
      <c r="G2907" s="1" t="str">
        <f>HYPERLINK("http://geochem.nrcan.gc.ca/cdogs/content/mth/mth01114_e.htm", "1114")</f>
        <v>1114</v>
      </c>
      <c r="H2907" s="1" t="str">
        <f>HYPERLINK("http://geochem.nrcan.gc.ca/cdogs/content/bdl/bdl210486_e.htm", "210486")</f>
        <v>210486</v>
      </c>
      <c r="I2907" s="1" t="str">
        <f>HYPERLINK("http://geochem.nrcan.gc.ca/cdogs/content/prj/prj210100_e.htm", "210100")</f>
        <v>210100</v>
      </c>
      <c r="J2907" s="1" t="str">
        <f>HYPERLINK("http://geochem.nrcan.gc.ca/cdogs/content/svy/svy210159_e.htm", "210159")</f>
        <v>210159</v>
      </c>
      <c r="L2907" t="s">
        <v>547</v>
      </c>
      <c r="M2907">
        <v>8.6</v>
      </c>
      <c r="N2907" t="s">
        <v>547</v>
      </c>
      <c r="O2907" t="s">
        <v>12241</v>
      </c>
      <c r="P2907" t="s">
        <v>12242</v>
      </c>
      <c r="Q2907" t="s">
        <v>12243</v>
      </c>
      <c r="R2907" t="s">
        <v>12244</v>
      </c>
      <c r="T2907" t="s">
        <v>25</v>
      </c>
    </row>
    <row r="2908" spans="1:20" x14ac:dyDescent="0.25">
      <c r="A2908">
        <v>45.158207599999997</v>
      </c>
      <c r="B2908">
        <v>-76.970816499999998</v>
      </c>
      <c r="C2908" s="1" t="str">
        <f>HYPERLINK("http://geochem.nrcan.gc.ca/cdogs/content/kwd/kwd020016_e.htm", "Fluid (lake)")</f>
        <v>Fluid (lake)</v>
      </c>
      <c r="D2908" s="1" t="str">
        <f>HYPERLINK("http://geochem.nrcan.gc.ca/cdogs/content/kwd/kwd080007_e.htm", "Untreated Water")</f>
        <v>Untreated Water</v>
      </c>
      <c r="E2908" s="1" t="str">
        <f>HYPERLINK("http://geochem.nrcan.gc.ca/cdogs/content/dgp/dgp00002_e.htm", "Total")</f>
        <v>Total</v>
      </c>
      <c r="F2908" s="1" t="str">
        <f>HYPERLINK("http://geochem.nrcan.gc.ca/cdogs/content/agp/agp01500_e.htm", "SO4 | NONE | IEC")</f>
        <v>SO4 | NONE | IEC</v>
      </c>
      <c r="G2908" s="1" t="str">
        <f>HYPERLINK("http://geochem.nrcan.gc.ca/cdogs/content/mth/mth01114_e.htm", "1114")</f>
        <v>1114</v>
      </c>
      <c r="H2908" s="1" t="str">
        <f>HYPERLINK("http://geochem.nrcan.gc.ca/cdogs/content/bdl/bdl210486_e.htm", "210486")</f>
        <v>210486</v>
      </c>
      <c r="I2908" s="1" t="str">
        <f>HYPERLINK("http://geochem.nrcan.gc.ca/cdogs/content/prj/prj210100_e.htm", "210100")</f>
        <v>210100</v>
      </c>
      <c r="J2908" s="1" t="str">
        <f>HYPERLINK("http://geochem.nrcan.gc.ca/cdogs/content/svy/svy210159_e.htm", "210159")</f>
        <v>210159</v>
      </c>
      <c r="L2908" t="s">
        <v>4785</v>
      </c>
      <c r="M2908">
        <v>12.1</v>
      </c>
      <c r="N2908" t="s">
        <v>4785</v>
      </c>
      <c r="O2908" t="s">
        <v>12245</v>
      </c>
      <c r="P2908" t="s">
        <v>12246</v>
      </c>
      <c r="Q2908" t="s">
        <v>12247</v>
      </c>
      <c r="R2908" t="s">
        <v>12248</v>
      </c>
      <c r="T2908" t="s">
        <v>25</v>
      </c>
    </row>
    <row r="2909" spans="1:20" x14ac:dyDescent="0.25">
      <c r="A2909">
        <v>45.172544299999998</v>
      </c>
      <c r="B2909">
        <v>-76.975167099999993</v>
      </c>
      <c r="C2909" s="1" t="str">
        <f>HYPERLINK("http://geochem.nrcan.gc.ca/cdogs/content/kwd/kwd020016_e.htm", "Fluid (lake)")</f>
        <v>Fluid (lake)</v>
      </c>
      <c r="D2909" s="1" t="str">
        <f>HYPERLINK("http://geochem.nrcan.gc.ca/cdogs/content/kwd/kwd080007_e.htm", "Untreated Water")</f>
        <v>Untreated Water</v>
      </c>
      <c r="E2909" s="1" t="str">
        <f>HYPERLINK("http://geochem.nrcan.gc.ca/cdogs/content/dgp/dgp00002_e.htm", "Total")</f>
        <v>Total</v>
      </c>
      <c r="F2909" s="1" t="str">
        <f>HYPERLINK("http://geochem.nrcan.gc.ca/cdogs/content/agp/agp01500_e.htm", "SO4 | NONE | IEC")</f>
        <v>SO4 | NONE | IEC</v>
      </c>
      <c r="G2909" s="1" t="str">
        <f>HYPERLINK("http://geochem.nrcan.gc.ca/cdogs/content/mth/mth01114_e.htm", "1114")</f>
        <v>1114</v>
      </c>
      <c r="H2909" s="1" t="str">
        <f>HYPERLINK("http://geochem.nrcan.gc.ca/cdogs/content/bdl/bdl210486_e.htm", "210486")</f>
        <v>210486</v>
      </c>
      <c r="I2909" s="1" t="str">
        <f>HYPERLINK("http://geochem.nrcan.gc.ca/cdogs/content/prj/prj210100_e.htm", "210100")</f>
        <v>210100</v>
      </c>
      <c r="J2909" s="1" t="str">
        <f>HYPERLINK("http://geochem.nrcan.gc.ca/cdogs/content/svy/svy210159_e.htm", "210159")</f>
        <v>210159</v>
      </c>
      <c r="L2909" t="s">
        <v>296</v>
      </c>
      <c r="M2909">
        <v>10.1</v>
      </c>
      <c r="N2909" t="s">
        <v>296</v>
      </c>
      <c r="O2909" t="s">
        <v>12249</v>
      </c>
      <c r="P2909" t="s">
        <v>12250</v>
      </c>
      <c r="Q2909" t="s">
        <v>12251</v>
      </c>
      <c r="R2909" t="s">
        <v>12252</v>
      </c>
      <c r="T2909" t="s">
        <v>25</v>
      </c>
    </row>
    <row r="2910" spans="1:20" x14ac:dyDescent="0.25">
      <c r="A2910">
        <v>45.196302000000003</v>
      </c>
      <c r="B2910">
        <v>-76.931365</v>
      </c>
      <c r="C2910" s="1" t="str">
        <f>HYPERLINK("http://geochem.nrcan.gc.ca/cdogs/content/kwd/kwd020016_e.htm", "Fluid (lake)")</f>
        <v>Fluid (lake)</v>
      </c>
      <c r="D2910" s="1" t="str">
        <f>HYPERLINK("http://geochem.nrcan.gc.ca/cdogs/content/kwd/kwd080007_e.htm", "Untreated Water")</f>
        <v>Untreated Water</v>
      </c>
      <c r="E2910" s="1" t="str">
        <f>HYPERLINK("http://geochem.nrcan.gc.ca/cdogs/content/dgp/dgp00002_e.htm", "Total")</f>
        <v>Total</v>
      </c>
      <c r="F2910" s="1" t="str">
        <f>HYPERLINK("http://geochem.nrcan.gc.ca/cdogs/content/agp/agp01500_e.htm", "SO4 | NONE | IEC")</f>
        <v>SO4 | NONE | IEC</v>
      </c>
      <c r="G2910" s="1" t="str">
        <f>HYPERLINK("http://geochem.nrcan.gc.ca/cdogs/content/mth/mth01114_e.htm", "1114")</f>
        <v>1114</v>
      </c>
      <c r="H2910" s="1" t="str">
        <f>HYPERLINK("http://geochem.nrcan.gc.ca/cdogs/content/bdl/bdl210486_e.htm", "210486")</f>
        <v>210486</v>
      </c>
      <c r="I2910" s="1" t="str">
        <f>HYPERLINK("http://geochem.nrcan.gc.ca/cdogs/content/prj/prj210100_e.htm", "210100")</f>
        <v>210100</v>
      </c>
      <c r="J2910" s="1" t="str">
        <f>HYPERLINK("http://geochem.nrcan.gc.ca/cdogs/content/svy/svy210159_e.htm", "210159")</f>
        <v>210159</v>
      </c>
      <c r="L2910" t="s">
        <v>324</v>
      </c>
      <c r="M2910">
        <v>8.1</v>
      </c>
      <c r="N2910" t="s">
        <v>324</v>
      </c>
      <c r="O2910" t="s">
        <v>12253</v>
      </c>
      <c r="P2910" t="s">
        <v>12254</v>
      </c>
      <c r="Q2910" t="s">
        <v>12255</v>
      </c>
      <c r="R2910" t="s">
        <v>12256</v>
      </c>
      <c r="T2910" t="s">
        <v>25</v>
      </c>
    </row>
    <row r="2911" spans="1:20" x14ac:dyDescent="0.25">
      <c r="A2911">
        <v>45.236552099999997</v>
      </c>
      <c r="B2911">
        <v>-76.919414599999996</v>
      </c>
      <c r="C2911" s="1" t="str">
        <f>HYPERLINK("http://geochem.nrcan.gc.ca/cdogs/content/kwd/kwd020016_e.htm", "Fluid (lake)")</f>
        <v>Fluid (lake)</v>
      </c>
      <c r="D2911" s="1" t="str">
        <f>HYPERLINK("http://geochem.nrcan.gc.ca/cdogs/content/kwd/kwd080007_e.htm", "Untreated Water")</f>
        <v>Untreated Water</v>
      </c>
      <c r="E2911" s="1" t="str">
        <f>HYPERLINK("http://geochem.nrcan.gc.ca/cdogs/content/dgp/dgp00002_e.htm", "Total")</f>
        <v>Total</v>
      </c>
      <c r="F2911" s="1" t="str">
        <f>HYPERLINK("http://geochem.nrcan.gc.ca/cdogs/content/agp/agp01500_e.htm", "SO4 | NONE | IEC")</f>
        <v>SO4 | NONE | IEC</v>
      </c>
      <c r="G2911" s="1" t="str">
        <f>HYPERLINK("http://geochem.nrcan.gc.ca/cdogs/content/mth/mth01114_e.htm", "1114")</f>
        <v>1114</v>
      </c>
      <c r="H2911" s="1" t="str">
        <f>HYPERLINK("http://geochem.nrcan.gc.ca/cdogs/content/bdl/bdl210486_e.htm", "210486")</f>
        <v>210486</v>
      </c>
      <c r="I2911" s="1" t="str">
        <f>HYPERLINK("http://geochem.nrcan.gc.ca/cdogs/content/prj/prj210100_e.htm", "210100")</f>
        <v>210100</v>
      </c>
      <c r="J2911" s="1" t="str">
        <f>HYPERLINK("http://geochem.nrcan.gc.ca/cdogs/content/svy/svy210159_e.htm", "210159")</f>
        <v>210159</v>
      </c>
      <c r="L2911" t="s">
        <v>2246</v>
      </c>
      <c r="M2911">
        <v>8.5</v>
      </c>
      <c r="N2911" t="s">
        <v>2246</v>
      </c>
      <c r="O2911" t="s">
        <v>12257</v>
      </c>
      <c r="P2911" t="s">
        <v>12258</v>
      </c>
      <c r="Q2911" t="s">
        <v>12259</v>
      </c>
      <c r="R2911" t="s">
        <v>12260</v>
      </c>
      <c r="T2911" t="s">
        <v>25</v>
      </c>
    </row>
    <row r="2912" spans="1:20" x14ac:dyDescent="0.25">
      <c r="A2912">
        <v>45.251736000000001</v>
      </c>
      <c r="B2912">
        <v>-76.905551000000003</v>
      </c>
      <c r="C2912" s="1" t="str">
        <f>HYPERLINK("http://geochem.nrcan.gc.ca/cdogs/content/kwd/kwd020016_e.htm", "Fluid (lake)")</f>
        <v>Fluid (lake)</v>
      </c>
      <c r="D2912" s="1" t="str">
        <f>HYPERLINK("http://geochem.nrcan.gc.ca/cdogs/content/kwd/kwd080007_e.htm", "Untreated Water")</f>
        <v>Untreated Water</v>
      </c>
      <c r="E2912" s="1" t="str">
        <f>HYPERLINK("http://geochem.nrcan.gc.ca/cdogs/content/dgp/dgp00002_e.htm", "Total")</f>
        <v>Total</v>
      </c>
      <c r="F2912" s="1" t="str">
        <f>HYPERLINK("http://geochem.nrcan.gc.ca/cdogs/content/agp/agp01500_e.htm", "SO4 | NONE | IEC")</f>
        <v>SO4 | NONE | IEC</v>
      </c>
      <c r="G2912" s="1" t="str">
        <f>HYPERLINK("http://geochem.nrcan.gc.ca/cdogs/content/mth/mth01114_e.htm", "1114")</f>
        <v>1114</v>
      </c>
      <c r="H2912" s="1" t="str">
        <f>HYPERLINK("http://geochem.nrcan.gc.ca/cdogs/content/bdl/bdl210486_e.htm", "210486")</f>
        <v>210486</v>
      </c>
      <c r="I2912" s="1" t="str">
        <f>HYPERLINK("http://geochem.nrcan.gc.ca/cdogs/content/prj/prj210100_e.htm", "210100")</f>
        <v>210100</v>
      </c>
      <c r="J2912" s="1" t="str">
        <f>HYPERLINK("http://geochem.nrcan.gc.ca/cdogs/content/svy/svy210159_e.htm", "210159")</f>
        <v>210159</v>
      </c>
      <c r="L2912" t="s">
        <v>2246</v>
      </c>
      <c r="M2912">
        <v>8.5</v>
      </c>
      <c r="N2912" t="s">
        <v>2246</v>
      </c>
      <c r="O2912" t="s">
        <v>12261</v>
      </c>
      <c r="P2912" t="s">
        <v>12262</v>
      </c>
      <c r="Q2912" t="s">
        <v>12263</v>
      </c>
      <c r="R2912" t="s">
        <v>12264</v>
      </c>
      <c r="T2912" t="s">
        <v>25</v>
      </c>
    </row>
    <row r="2913" spans="1:20" x14ac:dyDescent="0.25">
      <c r="A2913">
        <v>45.263090099999999</v>
      </c>
      <c r="B2913">
        <v>-76.909143</v>
      </c>
      <c r="C2913" s="1" t="str">
        <f>HYPERLINK("http://geochem.nrcan.gc.ca/cdogs/content/kwd/kwd020016_e.htm", "Fluid (lake)")</f>
        <v>Fluid (lake)</v>
      </c>
      <c r="D2913" s="1" t="str">
        <f>HYPERLINK("http://geochem.nrcan.gc.ca/cdogs/content/kwd/kwd080007_e.htm", "Untreated Water")</f>
        <v>Untreated Water</v>
      </c>
      <c r="E2913" s="1" t="str">
        <f>HYPERLINK("http://geochem.nrcan.gc.ca/cdogs/content/dgp/dgp00002_e.htm", "Total")</f>
        <v>Total</v>
      </c>
      <c r="F2913" s="1" t="str">
        <f>HYPERLINK("http://geochem.nrcan.gc.ca/cdogs/content/agp/agp01500_e.htm", "SO4 | NONE | IEC")</f>
        <v>SO4 | NONE | IEC</v>
      </c>
      <c r="G2913" s="1" t="str">
        <f>HYPERLINK("http://geochem.nrcan.gc.ca/cdogs/content/mth/mth01114_e.htm", "1114")</f>
        <v>1114</v>
      </c>
      <c r="H2913" s="1" t="str">
        <f>HYPERLINK("http://geochem.nrcan.gc.ca/cdogs/content/bdl/bdl210486_e.htm", "210486")</f>
        <v>210486</v>
      </c>
      <c r="I2913" s="1" t="str">
        <f>HYPERLINK("http://geochem.nrcan.gc.ca/cdogs/content/prj/prj210100_e.htm", "210100")</f>
        <v>210100</v>
      </c>
      <c r="J2913" s="1" t="str">
        <f>HYPERLINK("http://geochem.nrcan.gc.ca/cdogs/content/svy/svy210159_e.htm", "210159")</f>
        <v>210159</v>
      </c>
      <c r="L2913" t="s">
        <v>791</v>
      </c>
      <c r="M2913">
        <v>9.1</v>
      </c>
      <c r="N2913" t="s">
        <v>791</v>
      </c>
      <c r="O2913" t="s">
        <v>12265</v>
      </c>
      <c r="P2913" t="s">
        <v>12266</v>
      </c>
      <c r="Q2913" t="s">
        <v>12267</v>
      </c>
      <c r="R2913" t="s">
        <v>12268</v>
      </c>
      <c r="T2913" t="s">
        <v>25</v>
      </c>
    </row>
    <row r="2914" spans="1:20" x14ac:dyDescent="0.25">
      <c r="A2914">
        <v>45.257279199999999</v>
      </c>
      <c r="B2914">
        <v>-76.922840399999998</v>
      </c>
      <c r="C2914" s="1" t="str">
        <f>HYPERLINK("http://geochem.nrcan.gc.ca/cdogs/content/kwd/kwd020016_e.htm", "Fluid (lake)")</f>
        <v>Fluid (lake)</v>
      </c>
      <c r="D2914" s="1" t="str">
        <f>HYPERLINK("http://geochem.nrcan.gc.ca/cdogs/content/kwd/kwd080007_e.htm", "Untreated Water")</f>
        <v>Untreated Water</v>
      </c>
      <c r="E2914" s="1" t="str">
        <f>HYPERLINK("http://geochem.nrcan.gc.ca/cdogs/content/dgp/dgp00002_e.htm", "Total")</f>
        <v>Total</v>
      </c>
      <c r="F2914" s="1" t="str">
        <f>HYPERLINK("http://geochem.nrcan.gc.ca/cdogs/content/agp/agp01500_e.htm", "SO4 | NONE | IEC")</f>
        <v>SO4 | NONE | IEC</v>
      </c>
      <c r="G2914" s="1" t="str">
        <f>HYPERLINK("http://geochem.nrcan.gc.ca/cdogs/content/mth/mth01114_e.htm", "1114")</f>
        <v>1114</v>
      </c>
      <c r="H2914" s="1" t="str">
        <f>HYPERLINK("http://geochem.nrcan.gc.ca/cdogs/content/bdl/bdl210486_e.htm", "210486")</f>
        <v>210486</v>
      </c>
      <c r="I2914" s="1" t="str">
        <f>HYPERLINK("http://geochem.nrcan.gc.ca/cdogs/content/prj/prj210100_e.htm", "210100")</f>
        <v>210100</v>
      </c>
      <c r="J2914" s="1" t="str">
        <f>HYPERLINK("http://geochem.nrcan.gc.ca/cdogs/content/svy/svy210159_e.htm", "210159")</f>
        <v>210159</v>
      </c>
      <c r="L2914" t="s">
        <v>2332</v>
      </c>
      <c r="M2914">
        <v>14.8</v>
      </c>
      <c r="N2914" t="s">
        <v>2332</v>
      </c>
      <c r="O2914" t="s">
        <v>12269</v>
      </c>
      <c r="P2914" t="s">
        <v>12270</v>
      </c>
      <c r="Q2914" t="s">
        <v>12271</v>
      </c>
      <c r="R2914" t="s">
        <v>12272</v>
      </c>
      <c r="T2914" t="s">
        <v>25</v>
      </c>
    </row>
    <row r="2915" spans="1:20" x14ac:dyDescent="0.25">
      <c r="A2915">
        <v>45.276024</v>
      </c>
      <c r="B2915">
        <v>-76.944433599999996</v>
      </c>
      <c r="C2915" s="1" t="str">
        <f>HYPERLINK("http://geochem.nrcan.gc.ca/cdogs/content/kwd/kwd020016_e.htm", "Fluid (lake)")</f>
        <v>Fluid (lake)</v>
      </c>
      <c r="D2915" s="1" t="str">
        <f>HYPERLINK("http://geochem.nrcan.gc.ca/cdogs/content/kwd/kwd080007_e.htm", "Untreated Water")</f>
        <v>Untreated Water</v>
      </c>
      <c r="E2915" s="1" t="str">
        <f>HYPERLINK("http://geochem.nrcan.gc.ca/cdogs/content/dgp/dgp00002_e.htm", "Total")</f>
        <v>Total</v>
      </c>
      <c r="F2915" s="1" t="str">
        <f>HYPERLINK("http://geochem.nrcan.gc.ca/cdogs/content/agp/agp01500_e.htm", "SO4 | NONE | IEC")</f>
        <v>SO4 | NONE | IEC</v>
      </c>
      <c r="G2915" s="1" t="str">
        <f>HYPERLINK("http://geochem.nrcan.gc.ca/cdogs/content/mth/mth01114_e.htm", "1114")</f>
        <v>1114</v>
      </c>
      <c r="H2915" s="1" t="str">
        <f>HYPERLINK("http://geochem.nrcan.gc.ca/cdogs/content/bdl/bdl210486_e.htm", "210486")</f>
        <v>210486</v>
      </c>
      <c r="I2915" s="1" t="str">
        <f>HYPERLINK("http://geochem.nrcan.gc.ca/cdogs/content/prj/prj210100_e.htm", "210100")</f>
        <v>210100</v>
      </c>
      <c r="J2915" s="1" t="str">
        <f>HYPERLINK("http://geochem.nrcan.gc.ca/cdogs/content/svy/svy210159_e.htm", "210159")</f>
        <v>210159</v>
      </c>
      <c r="L2915" t="s">
        <v>590</v>
      </c>
      <c r="M2915">
        <v>11.1</v>
      </c>
      <c r="N2915" t="s">
        <v>590</v>
      </c>
      <c r="O2915" t="s">
        <v>12273</v>
      </c>
      <c r="P2915" t="s">
        <v>12274</v>
      </c>
      <c r="Q2915" t="s">
        <v>12275</v>
      </c>
      <c r="R2915" t="s">
        <v>12276</v>
      </c>
      <c r="T2915" t="s">
        <v>25</v>
      </c>
    </row>
    <row r="2916" spans="1:20" x14ac:dyDescent="0.25">
      <c r="A2916">
        <v>45.292062600000001</v>
      </c>
      <c r="B2916">
        <v>-76.896392899999995</v>
      </c>
      <c r="C2916" s="1" t="str">
        <f>HYPERLINK("http://geochem.nrcan.gc.ca/cdogs/content/kwd/kwd020016_e.htm", "Fluid (lake)")</f>
        <v>Fluid (lake)</v>
      </c>
      <c r="D2916" s="1" t="str">
        <f>HYPERLINK("http://geochem.nrcan.gc.ca/cdogs/content/kwd/kwd080007_e.htm", "Untreated Water")</f>
        <v>Untreated Water</v>
      </c>
      <c r="E2916" s="1" t="str">
        <f>HYPERLINK("http://geochem.nrcan.gc.ca/cdogs/content/dgp/dgp00002_e.htm", "Total")</f>
        <v>Total</v>
      </c>
      <c r="F2916" s="1" t="str">
        <f>HYPERLINK("http://geochem.nrcan.gc.ca/cdogs/content/agp/agp01500_e.htm", "SO4 | NONE | IEC")</f>
        <v>SO4 | NONE | IEC</v>
      </c>
      <c r="G2916" s="1" t="str">
        <f>HYPERLINK("http://geochem.nrcan.gc.ca/cdogs/content/mth/mth01114_e.htm", "1114")</f>
        <v>1114</v>
      </c>
      <c r="H2916" s="1" t="str">
        <f>HYPERLINK("http://geochem.nrcan.gc.ca/cdogs/content/bdl/bdl210486_e.htm", "210486")</f>
        <v>210486</v>
      </c>
      <c r="I2916" s="1" t="str">
        <f>HYPERLINK("http://geochem.nrcan.gc.ca/cdogs/content/prj/prj210100_e.htm", "210100")</f>
        <v>210100</v>
      </c>
      <c r="J2916" s="1" t="str">
        <f>HYPERLINK("http://geochem.nrcan.gc.ca/cdogs/content/svy/svy210159_e.htm", "210159")</f>
        <v>210159</v>
      </c>
      <c r="L2916" t="s">
        <v>8579</v>
      </c>
      <c r="M2916">
        <v>7.7</v>
      </c>
      <c r="N2916" t="s">
        <v>8579</v>
      </c>
      <c r="O2916" t="s">
        <v>12277</v>
      </c>
      <c r="P2916" t="s">
        <v>12278</v>
      </c>
      <c r="Q2916" t="s">
        <v>12279</v>
      </c>
      <c r="R2916" t="s">
        <v>12280</v>
      </c>
      <c r="T2916" t="s">
        <v>25</v>
      </c>
    </row>
    <row r="2917" spans="1:20" x14ac:dyDescent="0.25">
      <c r="A2917">
        <v>45.292062600000001</v>
      </c>
      <c r="B2917">
        <v>-76.896392899999995</v>
      </c>
      <c r="C2917" s="1" t="str">
        <f>HYPERLINK("http://geochem.nrcan.gc.ca/cdogs/content/kwd/kwd020016_e.htm", "Fluid (lake)")</f>
        <v>Fluid (lake)</v>
      </c>
      <c r="D2917" s="1" t="str">
        <f>HYPERLINK("http://geochem.nrcan.gc.ca/cdogs/content/kwd/kwd080007_e.htm", "Untreated Water")</f>
        <v>Untreated Water</v>
      </c>
      <c r="E2917" s="1" t="str">
        <f>HYPERLINK("http://geochem.nrcan.gc.ca/cdogs/content/dgp/dgp00002_e.htm", "Total")</f>
        <v>Total</v>
      </c>
      <c r="F2917" s="1" t="str">
        <f>HYPERLINK("http://geochem.nrcan.gc.ca/cdogs/content/agp/agp01500_e.htm", "SO4 | NONE | IEC")</f>
        <v>SO4 | NONE | IEC</v>
      </c>
      <c r="G2917" s="1" t="str">
        <f>HYPERLINK("http://geochem.nrcan.gc.ca/cdogs/content/mth/mth01114_e.htm", "1114")</f>
        <v>1114</v>
      </c>
      <c r="H2917" s="1" t="str">
        <f>HYPERLINK("http://geochem.nrcan.gc.ca/cdogs/content/bdl/bdl210486_e.htm", "210486")</f>
        <v>210486</v>
      </c>
      <c r="I2917" s="1" t="str">
        <f>HYPERLINK("http://geochem.nrcan.gc.ca/cdogs/content/prj/prj210100_e.htm", "210100")</f>
        <v>210100</v>
      </c>
      <c r="J2917" s="1" t="str">
        <f>HYPERLINK("http://geochem.nrcan.gc.ca/cdogs/content/svy/svy210159_e.htm", "210159")</f>
        <v>210159</v>
      </c>
      <c r="L2917" t="s">
        <v>1330</v>
      </c>
      <c r="M2917">
        <v>7.5</v>
      </c>
      <c r="N2917" t="s">
        <v>1330</v>
      </c>
      <c r="O2917" t="s">
        <v>12277</v>
      </c>
      <c r="P2917" t="s">
        <v>12281</v>
      </c>
      <c r="Q2917" t="s">
        <v>12282</v>
      </c>
      <c r="R2917" t="s">
        <v>12283</v>
      </c>
      <c r="T2917" t="s">
        <v>25</v>
      </c>
    </row>
    <row r="2918" spans="1:20" x14ac:dyDescent="0.25">
      <c r="A2918">
        <v>45.3066745</v>
      </c>
      <c r="B2918">
        <v>-76.925837299999998</v>
      </c>
      <c r="C2918" s="1" t="str">
        <f>HYPERLINK("http://geochem.nrcan.gc.ca/cdogs/content/kwd/kwd020016_e.htm", "Fluid (lake)")</f>
        <v>Fluid (lake)</v>
      </c>
      <c r="D2918" s="1" t="str">
        <f>HYPERLINK("http://geochem.nrcan.gc.ca/cdogs/content/kwd/kwd080007_e.htm", "Untreated Water")</f>
        <v>Untreated Water</v>
      </c>
      <c r="E2918" s="1" t="str">
        <f>HYPERLINK("http://geochem.nrcan.gc.ca/cdogs/content/dgp/dgp00002_e.htm", "Total")</f>
        <v>Total</v>
      </c>
      <c r="F2918" s="1" t="str">
        <f>HYPERLINK("http://geochem.nrcan.gc.ca/cdogs/content/agp/agp01500_e.htm", "SO4 | NONE | IEC")</f>
        <v>SO4 | NONE | IEC</v>
      </c>
      <c r="G2918" s="1" t="str">
        <f>HYPERLINK("http://geochem.nrcan.gc.ca/cdogs/content/mth/mth01114_e.htm", "1114")</f>
        <v>1114</v>
      </c>
      <c r="H2918" s="1" t="str">
        <f>HYPERLINK("http://geochem.nrcan.gc.ca/cdogs/content/bdl/bdl210486_e.htm", "210486")</f>
        <v>210486</v>
      </c>
      <c r="I2918" s="1" t="str">
        <f>HYPERLINK("http://geochem.nrcan.gc.ca/cdogs/content/prj/prj210100_e.htm", "210100")</f>
        <v>210100</v>
      </c>
      <c r="J2918" s="1" t="str">
        <f>HYPERLINK("http://geochem.nrcan.gc.ca/cdogs/content/svy/svy210159_e.htm", "210159")</f>
        <v>210159</v>
      </c>
      <c r="L2918" t="s">
        <v>1818</v>
      </c>
      <c r="M2918">
        <v>11.4</v>
      </c>
      <c r="N2918" t="s">
        <v>1818</v>
      </c>
      <c r="O2918" t="s">
        <v>12284</v>
      </c>
      <c r="P2918" t="s">
        <v>12285</v>
      </c>
      <c r="Q2918" t="s">
        <v>12286</v>
      </c>
      <c r="R2918" t="s">
        <v>12287</v>
      </c>
      <c r="T2918" t="s">
        <v>25</v>
      </c>
    </row>
    <row r="2919" spans="1:20" x14ac:dyDescent="0.25">
      <c r="A2919">
        <v>45.319920400000001</v>
      </c>
      <c r="B2919">
        <v>-76.913782299999994</v>
      </c>
      <c r="C2919" s="1" t="str">
        <f>HYPERLINK("http://geochem.nrcan.gc.ca/cdogs/content/kwd/kwd020016_e.htm", "Fluid (lake)")</f>
        <v>Fluid (lake)</v>
      </c>
      <c r="D2919" s="1" t="str">
        <f>HYPERLINK("http://geochem.nrcan.gc.ca/cdogs/content/kwd/kwd080007_e.htm", "Untreated Water")</f>
        <v>Untreated Water</v>
      </c>
      <c r="E2919" s="1" t="str">
        <f>HYPERLINK("http://geochem.nrcan.gc.ca/cdogs/content/dgp/dgp00002_e.htm", "Total")</f>
        <v>Total</v>
      </c>
      <c r="F2919" s="1" t="str">
        <f>HYPERLINK("http://geochem.nrcan.gc.ca/cdogs/content/agp/agp01500_e.htm", "SO4 | NONE | IEC")</f>
        <v>SO4 | NONE | IEC</v>
      </c>
      <c r="G2919" s="1" t="str">
        <f>HYPERLINK("http://geochem.nrcan.gc.ca/cdogs/content/mth/mth01114_e.htm", "1114")</f>
        <v>1114</v>
      </c>
      <c r="H2919" s="1" t="str">
        <f>HYPERLINK("http://geochem.nrcan.gc.ca/cdogs/content/bdl/bdl210486_e.htm", "210486")</f>
        <v>210486</v>
      </c>
      <c r="I2919" s="1" t="str">
        <f>HYPERLINK("http://geochem.nrcan.gc.ca/cdogs/content/prj/prj210100_e.htm", "210100")</f>
        <v>210100</v>
      </c>
      <c r="J2919" s="1" t="str">
        <f>HYPERLINK("http://geochem.nrcan.gc.ca/cdogs/content/svy/svy210159_e.htm", "210159")</f>
        <v>210159</v>
      </c>
      <c r="L2919" t="s">
        <v>949</v>
      </c>
      <c r="M2919">
        <v>3.9</v>
      </c>
      <c r="N2919" t="s">
        <v>949</v>
      </c>
      <c r="O2919" t="s">
        <v>12288</v>
      </c>
      <c r="P2919" t="s">
        <v>12289</v>
      </c>
      <c r="Q2919" t="s">
        <v>12290</v>
      </c>
      <c r="R2919" t="s">
        <v>12291</v>
      </c>
      <c r="T2919" t="s">
        <v>25</v>
      </c>
    </row>
    <row r="2920" spans="1:20" x14ac:dyDescent="0.25">
      <c r="A2920">
        <v>45.3241893</v>
      </c>
      <c r="B2920">
        <v>-76.958255500000007</v>
      </c>
      <c r="C2920" s="1" t="str">
        <f>HYPERLINK("http://geochem.nrcan.gc.ca/cdogs/content/kwd/kwd020016_e.htm", "Fluid (lake)")</f>
        <v>Fluid (lake)</v>
      </c>
      <c r="D2920" s="1" t="str">
        <f>HYPERLINK("http://geochem.nrcan.gc.ca/cdogs/content/kwd/kwd080007_e.htm", "Untreated Water")</f>
        <v>Untreated Water</v>
      </c>
      <c r="E2920" s="1" t="str">
        <f>HYPERLINK("http://geochem.nrcan.gc.ca/cdogs/content/dgp/dgp00002_e.htm", "Total")</f>
        <v>Total</v>
      </c>
      <c r="F2920" s="1" t="str">
        <f>HYPERLINK("http://geochem.nrcan.gc.ca/cdogs/content/agp/agp01500_e.htm", "SO4 | NONE | IEC")</f>
        <v>SO4 | NONE | IEC</v>
      </c>
      <c r="G2920" s="1" t="str">
        <f>HYPERLINK("http://geochem.nrcan.gc.ca/cdogs/content/mth/mth01114_e.htm", "1114")</f>
        <v>1114</v>
      </c>
      <c r="H2920" s="1" t="str">
        <f>HYPERLINK("http://geochem.nrcan.gc.ca/cdogs/content/bdl/bdl210486_e.htm", "210486")</f>
        <v>210486</v>
      </c>
      <c r="I2920" s="1" t="str">
        <f>HYPERLINK("http://geochem.nrcan.gc.ca/cdogs/content/prj/prj210100_e.htm", "210100")</f>
        <v>210100</v>
      </c>
      <c r="J2920" s="1" t="str">
        <f>HYPERLINK("http://geochem.nrcan.gc.ca/cdogs/content/svy/svy210159_e.htm", "210159")</f>
        <v>210159</v>
      </c>
      <c r="L2920" t="s">
        <v>1792</v>
      </c>
      <c r="M2920">
        <v>3.2</v>
      </c>
      <c r="N2920" t="s">
        <v>1792</v>
      </c>
      <c r="O2920" t="s">
        <v>12292</v>
      </c>
      <c r="P2920" t="s">
        <v>12293</v>
      </c>
      <c r="Q2920" t="s">
        <v>12294</v>
      </c>
      <c r="R2920" t="s">
        <v>12295</v>
      </c>
      <c r="T2920" t="s">
        <v>25</v>
      </c>
    </row>
    <row r="2921" spans="1:20" x14ac:dyDescent="0.25">
      <c r="A2921">
        <v>45.397532300000002</v>
      </c>
      <c r="B2921">
        <v>-76.969323599999996</v>
      </c>
      <c r="C2921" s="1" t="str">
        <f>HYPERLINK("http://geochem.nrcan.gc.ca/cdogs/content/kwd/kwd020016_e.htm", "Fluid (lake)")</f>
        <v>Fluid (lake)</v>
      </c>
      <c r="D2921" s="1" t="str">
        <f>HYPERLINK("http://geochem.nrcan.gc.ca/cdogs/content/kwd/kwd080007_e.htm", "Untreated Water")</f>
        <v>Untreated Water</v>
      </c>
      <c r="E2921" s="1" t="str">
        <f>HYPERLINK("http://geochem.nrcan.gc.ca/cdogs/content/dgp/dgp00002_e.htm", "Total")</f>
        <v>Total</v>
      </c>
      <c r="F2921" s="1" t="str">
        <f>HYPERLINK("http://geochem.nrcan.gc.ca/cdogs/content/agp/agp01500_e.htm", "SO4 | NONE | IEC")</f>
        <v>SO4 | NONE | IEC</v>
      </c>
      <c r="G2921" s="1" t="str">
        <f>HYPERLINK("http://geochem.nrcan.gc.ca/cdogs/content/mth/mth01114_e.htm", "1114")</f>
        <v>1114</v>
      </c>
      <c r="H2921" s="1" t="str">
        <f>HYPERLINK("http://geochem.nrcan.gc.ca/cdogs/content/bdl/bdl210486_e.htm", "210486")</f>
        <v>210486</v>
      </c>
      <c r="I2921" s="1" t="str">
        <f>HYPERLINK("http://geochem.nrcan.gc.ca/cdogs/content/prj/prj210100_e.htm", "210100")</f>
        <v>210100</v>
      </c>
      <c r="J2921" s="1" t="str">
        <f>HYPERLINK("http://geochem.nrcan.gc.ca/cdogs/content/svy/svy210159_e.htm", "210159")</f>
        <v>210159</v>
      </c>
      <c r="L2921" t="s">
        <v>5835</v>
      </c>
      <c r="M2921">
        <v>10</v>
      </c>
      <c r="N2921" t="s">
        <v>5835</v>
      </c>
      <c r="O2921" t="s">
        <v>12296</v>
      </c>
      <c r="P2921" t="s">
        <v>12297</v>
      </c>
      <c r="Q2921" t="s">
        <v>12298</v>
      </c>
      <c r="R2921" t="s">
        <v>12299</v>
      </c>
      <c r="T2921" t="s">
        <v>25</v>
      </c>
    </row>
    <row r="2922" spans="1:20" x14ac:dyDescent="0.25">
      <c r="A2922">
        <v>45.386901600000002</v>
      </c>
      <c r="B2922">
        <v>-77.0116716</v>
      </c>
      <c r="C2922" s="1" t="str">
        <f>HYPERLINK("http://geochem.nrcan.gc.ca/cdogs/content/kwd/kwd020016_e.htm", "Fluid (lake)")</f>
        <v>Fluid (lake)</v>
      </c>
      <c r="D2922" s="1" t="str">
        <f>HYPERLINK("http://geochem.nrcan.gc.ca/cdogs/content/kwd/kwd080007_e.htm", "Untreated Water")</f>
        <v>Untreated Water</v>
      </c>
      <c r="E2922" s="1" t="str">
        <f>HYPERLINK("http://geochem.nrcan.gc.ca/cdogs/content/dgp/dgp00002_e.htm", "Total")</f>
        <v>Total</v>
      </c>
      <c r="F2922" s="1" t="str">
        <f>HYPERLINK("http://geochem.nrcan.gc.ca/cdogs/content/agp/agp01500_e.htm", "SO4 | NONE | IEC")</f>
        <v>SO4 | NONE | IEC</v>
      </c>
      <c r="G2922" s="1" t="str">
        <f>HYPERLINK("http://geochem.nrcan.gc.ca/cdogs/content/mth/mth01114_e.htm", "1114")</f>
        <v>1114</v>
      </c>
      <c r="H2922" s="1" t="str">
        <f>HYPERLINK("http://geochem.nrcan.gc.ca/cdogs/content/bdl/bdl210486_e.htm", "210486")</f>
        <v>210486</v>
      </c>
      <c r="I2922" s="1" t="str">
        <f>HYPERLINK("http://geochem.nrcan.gc.ca/cdogs/content/prj/prj210100_e.htm", "210100")</f>
        <v>210100</v>
      </c>
      <c r="J2922" s="1" t="str">
        <f>HYPERLINK("http://geochem.nrcan.gc.ca/cdogs/content/svy/svy210159_e.htm", "210159")</f>
        <v>210159</v>
      </c>
      <c r="L2922" t="s">
        <v>786</v>
      </c>
      <c r="M2922">
        <v>8.8000000000000007</v>
      </c>
      <c r="N2922" t="s">
        <v>786</v>
      </c>
      <c r="O2922" t="s">
        <v>12300</v>
      </c>
      <c r="P2922" t="s">
        <v>12301</v>
      </c>
      <c r="Q2922" t="s">
        <v>12302</v>
      </c>
      <c r="R2922" t="s">
        <v>12303</v>
      </c>
      <c r="T2922" t="s">
        <v>25</v>
      </c>
    </row>
    <row r="2923" spans="1:20" x14ac:dyDescent="0.25">
      <c r="A2923">
        <v>45.405602100000003</v>
      </c>
      <c r="B2923">
        <v>-77.000655800000004</v>
      </c>
      <c r="C2923" s="1" t="str">
        <f>HYPERLINK("http://geochem.nrcan.gc.ca/cdogs/content/kwd/kwd020016_e.htm", "Fluid (lake)")</f>
        <v>Fluid (lake)</v>
      </c>
      <c r="D2923" s="1" t="str">
        <f>HYPERLINK("http://geochem.nrcan.gc.ca/cdogs/content/kwd/kwd080007_e.htm", "Untreated Water")</f>
        <v>Untreated Water</v>
      </c>
      <c r="E2923" s="1" t="str">
        <f>HYPERLINK("http://geochem.nrcan.gc.ca/cdogs/content/dgp/dgp00002_e.htm", "Total")</f>
        <v>Total</v>
      </c>
      <c r="F2923" s="1" t="str">
        <f>HYPERLINK("http://geochem.nrcan.gc.ca/cdogs/content/agp/agp01500_e.htm", "SO4 | NONE | IEC")</f>
        <v>SO4 | NONE | IEC</v>
      </c>
      <c r="G2923" s="1" t="str">
        <f>HYPERLINK("http://geochem.nrcan.gc.ca/cdogs/content/mth/mth01114_e.htm", "1114")</f>
        <v>1114</v>
      </c>
      <c r="H2923" s="1" t="str">
        <f>HYPERLINK("http://geochem.nrcan.gc.ca/cdogs/content/bdl/bdl210486_e.htm", "210486")</f>
        <v>210486</v>
      </c>
      <c r="I2923" s="1" t="str">
        <f>HYPERLINK("http://geochem.nrcan.gc.ca/cdogs/content/prj/prj210100_e.htm", "210100")</f>
        <v>210100</v>
      </c>
      <c r="J2923" s="1" t="str">
        <f>HYPERLINK("http://geochem.nrcan.gc.ca/cdogs/content/svy/svy210159_e.htm", "210159")</f>
        <v>210159</v>
      </c>
      <c r="L2923" t="s">
        <v>5835</v>
      </c>
      <c r="M2923">
        <v>10</v>
      </c>
      <c r="N2923" t="s">
        <v>5835</v>
      </c>
      <c r="O2923" t="s">
        <v>12304</v>
      </c>
      <c r="P2923" t="s">
        <v>12305</v>
      </c>
      <c r="Q2923" t="s">
        <v>12306</v>
      </c>
      <c r="R2923" t="s">
        <v>12307</v>
      </c>
      <c r="T2923" t="s">
        <v>25</v>
      </c>
    </row>
    <row r="2924" spans="1:20" x14ac:dyDescent="0.25">
      <c r="A2924">
        <v>45.417350800000001</v>
      </c>
      <c r="B2924">
        <v>-77.015398500000003</v>
      </c>
      <c r="C2924" s="1" t="str">
        <f>HYPERLINK("http://geochem.nrcan.gc.ca/cdogs/content/kwd/kwd020016_e.htm", "Fluid (lake)")</f>
        <v>Fluid (lake)</v>
      </c>
      <c r="D2924" s="1" t="str">
        <f>HYPERLINK("http://geochem.nrcan.gc.ca/cdogs/content/kwd/kwd080007_e.htm", "Untreated Water")</f>
        <v>Untreated Water</v>
      </c>
      <c r="E2924" s="1" t="str">
        <f>HYPERLINK("http://geochem.nrcan.gc.ca/cdogs/content/dgp/dgp00002_e.htm", "Total")</f>
        <v>Total</v>
      </c>
      <c r="F2924" s="1" t="str">
        <f>HYPERLINK("http://geochem.nrcan.gc.ca/cdogs/content/agp/agp01500_e.htm", "SO4 | NONE | IEC")</f>
        <v>SO4 | NONE | IEC</v>
      </c>
      <c r="G2924" s="1" t="str">
        <f>HYPERLINK("http://geochem.nrcan.gc.ca/cdogs/content/mth/mth01114_e.htm", "1114")</f>
        <v>1114</v>
      </c>
      <c r="H2924" s="1" t="str">
        <f>HYPERLINK("http://geochem.nrcan.gc.ca/cdogs/content/bdl/bdl210486_e.htm", "210486")</f>
        <v>210486</v>
      </c>
      <c r="I2924" s="1" t="str">
        <f>HYPERLINK("http://geochem.nrcan.gc.ca/cdogs/content/prj/prj210100_e.htm", "210100")</f>
        <v>210100</v>
      </c>
      <c r="J2924" s="1" t="str">
        <f>HYPERLINK("http://geochem.nrcan.gc.ca/cdogs/content/svy/svy210159_e.htm", "210159")</f>
        <v>210159</v>
      </c>
      <c r="L2924" t="s">
        <v>314</v>
      </c>
      <c r="M2924">
        <v>7.6</v>
      </c>
      <c r="N2924" t="s">
        <v>314</v>
      </c>
      <c r="O2924" t="s">
        <v>12308</v>
      </c>
      <c r="P2924" t="s">
        <v>12309</v>
      </c>
      <c r="Q2924" t="s">
        <v>12310</v>
      </c>
      <c r="R2924" t="s">
        <v>12311</v>
      </c>
      <c r="T2924" t="s">
        <v>25</v>
      </c>
    </row>
    <row r="2925" spans="1:20" x14ac:dyDescent="0.25">
      <c r="A2925">
        <v>45.4086274</v>
      </c>
      <c r="B2925">
        <v>-77.069808800000004</v>
      </c>
      <c r="C2925" s="1" t="str">
        <f>HYPERLINK("http://geochem.nrcan.gc.ca/cdogs/content/kwd/kwd020016_e.htm", "Fluid (lake)")</f>
        <v>Fluid (lake)</v>
      </c>
      <c r="D2925" s="1" t="str">
        <f>HYPERLINK("http://geochem.nrcan.gc.ca/cdogs/content/kwd/kwd080007_e.htm", "Untreated Water")</f>
        <v>Untreated Water</v>
      </c>
      <c r="E2925" s="1" t="str">
        <f>HYPERLINK("http://geochem.nrcan.gc.ca/cdogs/content/dgp/dgp00002_e.htm", "Total")</f>
        <v>Total</v>
      </c>
      <c r="F2925" s="1" t="str">
        <f>HYPERLINK("http://geochem.nrcan.gc.ca/cdogs/content/agp/agp01500_e.htm", "SO4 | NONE | IEC")</f>
        <v>SO4 | NONE | IEC</v>
      </c>
      <c r="G2925" s="1" t="str">
        <f>HYPERLINK("http://geochem.nrcan.gc.ca/cdogs/content/mth/mth01114_e.htm", "1114")</f>
        <v>1114</v>
      </c>
      <c r="H2925" s="1" t="str">
        <f>HYPERLINK("http://geochem.nrcan.gc.ca/cdogs/content/bdl/bdl210486_e.htm", "210486")</f>
        <v>210486</v>
      </c>
      <c r="I2925" s="1" t="str">
        <f>HYPERLINK("http://geochem.nrcan.gc.ca/cdogs/content/prj/prj210100_e.htm", "210100")</f>
        <v>210100</v>
      </c>
      <c r="J2925" s="1" t="str">
        <f>HYPERLINK("http://geochem.nrcan.gc.ca/cdogs/content/svy/svy210159_e.htm", "210159")</f>
        <v>210159</v>
      </c>
      <c r="L2925" t="s">
        <v>247</v>
      </c>
      <c r="M2925">
        <v>14.1</v>
      </c>
      <c r="N2925" t="s">
        <v>247</v>
      </c>
      <c r="O2925" t="s">
        <v>12312</v>
      </c>
      <c r="P2925" t="s">
        <v>12313</v>
      </c>
      <c r="Q2925" t="s">
        <v>12314</v>
      </c>
      <c r="R2925" t="s">
        <v>12315</v>
      </c>
      <c r="T2925" t="s">
        <v>25</v>
      </c>
    </row>
    <row r="2926" spans="1:20" x14ac:dyDescent="0.25">
      <c r="C2926" t="s">
        <v>4746</v>
      </c>
      <c r="D2926" t="s">
        <v>4747</v>
      </c>
      <c r="E2926" s="1" t="str">
        <f>HYPERLINK("http://geochem.nrcan.gc.ca/cdogs/content/dgp/dgp00002_e.htm", "Total")</f>
        <v>Total</v>
      </c>
      <c r="F2926" s="1" t="str">
        <f>HYPERLINK("http://geochem.nrcan.gc.ca/cdogs/content/agp/agp01500_e.htm", "SO4 | NONE | IEC")</f>
        <v>SO4 | NONE | IEC</v>
      </c>
      <c r="G2926" s="1" t="str">
        <f>HYPERLINK("http://geochem.nrcan.gc.ca/cdogs/content/mth/mth01114_e.htm", "1114")</f>
        <v>1114</v>
      </c>
      <c r="H2926" s="1" t="str">
        <f>HYPERLINK("http://geochem.nrcan.gc.ca/cdogs/content/bdl/bdl210486_e.htm", "210486")</f>
        <v>210486</v>
      </c>
      <c r="L2926" t="s">
        <v>2458</v>
      </c>
      <c r="M2926">
        <v>8.3000000000000007</v>
      </c>
      <c r="N2926">
        <v>8.3000000000000007</v>
      </c>
      <c r="Q2926" t="s">
        <v>12316</v>
      </c>
      <c r="R2926" t="s">
        <v>12317</v>
      </c>
      <c r="T2926">
        <v>0</v>
      </c>
    </row>
    <row r="2927" spans="1:20" x14ac:dyDescent="0.25">
      <c r="A2927">
        <v>45.444161800000003</v>
      </c>
      <c r="B2927">
        <v>-77.093690699999996</v>
      </c>
      <c r="C2927" s="1" t="str">
        <f>HYPERLINK("http://geochem.nrcan.gc.ca/cdogs/content/kwd/kwd020016_e.htm", "Fluid (lake)")</f>
        <v>Fluid (lake)</v>
      </c>
      <c r="D2927" s="1" t="str">
        <f>HYPERLINK("http://geochem.nrcan.gc.ca/cdogs/content/kwd/kwd080007_e.htm", "Untreated Water")</f>
        <v>Untreated Water</v>
      </c>
      <c r="E2927" s="1" t="str">
        <f>HYPERLINK("http://geochem.nrcan.gc.ca/cdogs/content/dgp/dgp00002_e.htm", "Total")</f>
        <v>Total</v>
      </c>
      <c r="F2927" s="1" t="str">
        <f>HYPERLINK("http://geochem.nrcan.gc.ca/cdogs/content/agp/agp01500_e.htm", "SO4 | NONE | IEC")</f>
        <v>SO4 | NONE | IEC</v>
      </c>
      <c r="G2927" s="1" t="str">
        <f>HYPERLINK("http://geochem.nrcan.gc.ca/cdogs/content/mth/mth01114_e.htm", "1114")</f>
        <v>1114</v>
      </c>
      <c r="H2927" s="1" t="str">
        <f>HYPERLINK("http://geochem.nrcan.gc.ca/cdogs/content/bdl/bdl210486_e.htm", "210486")</f>
        <v>210486</v>
      </c>
      <c r="I2927" s="1" t="str">
        <f>HYPERLINK("http://geochem.nrcan.gc.ca/cdogs/content/prj/prj210100_e.htm", "210100")</f>
        <v>210100</v>
      </c>
      <c r="J2927" s="1" t="str">
        <f>HYPERLINK("http://geochem.nrcan.gc.ca/cdogs/content/svy/svy210159_e.htm", "210159")</f>
        <v>210159</v>
      </c>
      <c r="L2927" t="s">
        <v>5711</v>
      </c>
      <c r="M2927">
        <v>9.6</v>
      </c>
      <c r="N2927" t="s">
        <v>5711</v>
      </c>
      <c r="O2927" t="s">
        <v>12318</v>
      </c>
      <c r="P2927" t="s">
        <v>12319</v>
      </c>
      <c r="Q2927" t="s">
        <v>12320</v>
      </c>
      <c r="R2927" t="s">
        <v>12321</v>
      </c>
      <c r="T2927" t="s">
        <v>25</v>
      </c>
    </row>
    <row r="2928" spans="1:20" x14ac:dyDescent="0.25">
      <c r="A2928">
        <v>45.437126800000001</v>
      </c>
      <c r="B2928">
        <v>-77.142003299999999</v>
      </c>
      <c r="C2928" s="1" t="str">
        <f>HYPERLINK("http://geochem.nrcan.gc.ca/cdogs/content/kwd/kwd020016_e.htm", "Fluid (lake)")</f>
        <v>Fluid (lake)</v>
      </c>
      <c r="D2928" s="1" t="str">
        <f>HYPERLINK("http://geochem.nrcan.gc.ca/cdogs/content/kwd/kwd080007_e.htm", "Untreated Water")</f>
        <v>Untreated Water</v>
      </c>
      <c r="E2928" s="1" t="str">
        <f>HYPERLINK("http://geochem.nrcan.gc.ca/cdogs/content/dgp/dgp00002_e.htm", "Total")</f>
        <v>Total</v>
      </c>
      <c r="F2928" s="1" t="str">
        <f>HYPERLINK("http://geochem.nrcan.gc.ca/cdogs/content/agp/agp01500_e.htm", "SO4 | NONE | IEC")</f>
        <v>SO4 | NONE | IEC</v>
      </c>
      <c r="G2928" s="1" t="str">
        <f>HYPERLINK("http://geochem.nrcan.gc.ca/cdogs/content/mth/mth01114_e.htm", "1114")</f>
        <v>1114</v>
      </c>
      <c r="H2928" s="1" t="str">
        <f>HYPERLINK("http://geochem.nrcan.gc.ca/cdogs/content/bdl/bdl210486_e.htm", "210486")</f>
        <v>210486</v>
      </c>
      <c r="I2928" s="1" t="str">
        <f>HYPERLINK("http://geochem.nrcan.gc.ca/cdogs/content/prj/prj210100_e.htm", "210100")</f>
        <v>210100</v>
      </c>
      <c r="J2928" s="1" t="str">
        <f>HYPERLINK("http://geochem.nrcan.gc.ca/cdogs/content/svy/svy210159_e.htm", "210159")</f>
        <v>210159</v>
      </c>
      <c r="L2928" t="s">
        <v>590</v>
      </c>
      <c r="M2928">
        <v>11.1</v>
      </c>
      <c r="N2928" t="s">
        <v>590</v>
      </c>
      <c r="O2928" t="s">
        <v>12322</v>
      </c>
      <c r="P2928" t="s">
        <v>12323</v>
      </c>
      <c r="Q2928" t="s">
        <v>12324</v>
      </c>
      <c r="R2928" t="s">
        <v>12325</v>
      </c>
      <c r="T2928" t="s">
        <v>25</v>
      </c>
    </row>
    <row r="2929" spans="1:20" x14ac:dyDescent="0.25">
      <c r="A2929">
        <v>45.422090900000001</v>
      </c>
      <c r="B2929">
        <v>-77.171268600000005</v>
      </c>
      <c r="C2929" s="1" t="str">
        <f>HYPERLINK("http://geochem.nrcan.gc.ca/cdogs/content/kwd/kwd020016_e.htm", "Fluid (lake)")</f>
        <v>Fluid (lake)</v>
      </c>
      <c r="D2929" s="1" t="str">
        <f>HYPERLINK("http://geochem.nrcan.gc.ca/cdogs/content/kwd/kwd080007_e.htm", "Untreated Water")</f>
        <v>Untreated Water</v>
      </c>
      <c r="E2929" s="1" t="str">
        <f>HYPERLINK("http://geochem.nrcan.gc.ca/cdogs/content/dgp/dgp00002_e.htm", "Total")</f>
        <v>Total</v>
      </c>
      <c r="F2929" s="1" t="str">
        <f>HYPERLINK("http://geochem.nrcan.gc.ca/cdogs/content/agp/agp01500_e.htm", "SO4 | NONE | IEC")</f>
        <v>SO4 | NONE | IEC</v>
      </c>
      <c r="G2929" s="1" t="str">
        <f>HYPERLINK("http://geochem.nrcan.gc.ca/cdogs/content/mth/mth01114_e.htm", "1114")</f>
        <v>1114</v>
      </c>
      <c r="H2929" s="1" t="str">
        <f>HYPERLINK("http://geochem.nrcan.gc.ca/cdogs/content/bdl/bdl210486_e.htm", "210486")</f>
        <v>210486</v>
      </c>
      <c r="I2929" s="1" t="str">
        <f>HYPERLINK("http://geochem.nrcan.gc.ca/cdogs/content/prj/prj210100_e.htm", "210100")</f>
        <v>210100</v>
      </c>
      <c r="J2929" s="1" t="str">
        <f>HYPERLINK("http://geochem.nrcan.gc.ca/cdogs/content/svy/svy210159_e.htm", "210159")</f>
        <v>210159</v>
      </c>
      <c r="L2929" t="s">
        <v>1136</v>
      </c>
      <c r="M2929">
        <v>12</v>
      </c>
      <c r="N2929" t="s">
        <v>1136</v>
      </c>
      <c r="O2929" t="s">
        <v>12326</v>
      </c>
      <c r="P2929" t="s">
        <v>12327</v>
      </c>
      <c r="Q2929" t="s">
        <v>12328</v>
      </c>
      <c r="R2929" t="s">
        <v>12329</v>
      </c>
      <c r="T2929" t="s">
        <v>25</v>
      </c>
    </row>
    <row r="2930" spans="1:20" x14ac:dyDescent="0.25">
      <c r="A2930">
        <v>45.435292799999999</v>
      </c>
      <c r="B2930">
        <v>-77.192194200000003</v>
      </c>
      <c r="C2930" s="1" t="str">
        <f>HYPERLINK("http://geochem.nrcan.gc.ca/cdogs/content/kwd/kwd020016_e.htm", "Fluid (lake)")</f>
        <v>Fluid (lake)</v>
      </c>
      <c r="D2930" s="1" t="str">
        <f>HYPERLINK("http://geochem.nrcan.gc.ca/cdogs/content/kwd/kwd080007_e.htm", "Untreated Water")</f>
        <v>Untreated Water</v>
      </c>
      <c r="E2930" s="1" t="str">
        <f>HYPERLINK("http://geochem.nrcan.gc.ca/cdogs/content/dgp/dgp00002_e.htm", "Total")</f>
        <v>Total</v>
      </c>
      <c r="F2930" s="1" t="str">
        <f>HYPERLINK("http://geochem.nrcan.gc.ca/cdogs/content/agp/agp01500_e.htm", "SO4 | NONE | IEC")</f>
        <v>SO4 | NONE | IEC</v>
      </c>
      <c r="G2930" s="1" t="str">
        <f>HYPERLINK("http://geochem.nrcan.gc.ca/cdogs/content/mth/mth01114_e.htm", "1114")</f>
        <v>1114</v>
      </c>
      <c r="H2930" s="1" t="str">
        <f>HYPERLINK("http://geochem.nrcan.gc.ca/cdogs/content/bdl/bdl210486_e.htm", "210486")</f>
        <v>210486</v>
      </c>
      <c r="I2930" s="1" t="str">
        <f>HYPERLINK("http://geochem.nrcan.gc.ca/cdogs/content/prj/prj210100_e.htm", "210100")</f>
        <v>210100</v>
      </c>
      <c r="J2930" s="1" t="str">
        <f>HYPERLINK("http://geochem.nrcan.gc.ca/cdogs/content/svy/svy210159_e.htm", "210159")</f>
        <v>210159</v>
      </c>
      <c r="L2930" t="s">
        <v>1136</v>
      </c>
      <c r="M2930">
        <v>12</v>
      </c>
      <c r="N2930" t="s">
        <v>1136</v>
      </c>
      <c r="O2930" t="s">
        <v>12330</v>
      </c>
      <c r="P2930" t="s">
        <v>12331</v>
      </c>
      <c r="Q2930" t="s">
        <v>12332</v>
      </c>
      <c r="R2930" t="s">
        <v>12333</v>
      </c>
      <c r="T2930" t="s">
        <v>25</v>
      </c>
    </row>
    <row r="2931" spans="1:20" x14ac:dyDescent="0.25">
      <c r="A2931">
        <v>45.460864200000003</v>
      </c>
      <c r="B2931">
        <v>-77.194618199999994</v>
      </c>
      <c r="C2931" s="1" t="str">
        <f>HYPERLINK("http://geochem.nrcan.gc.ca/cdogs/content/kwd/kwd020016_e.htm", "Fluid (lake)")</f>
        <v>Fluid (lake)</v>
      </c>
      <c r="D2931" s="1" t="str">
        <f>HYPERLINK("http://geochem.nrcan.gc.ca/cdogs/content/kwd/kwd080007_e.htm", "Untreated Water")</f>
        <v>Untreated Water</v>
      </c>
      <c r="E2931" s="1" t="str">
        <f>HYPERLINK("http://geochem.nrcan.gc.ca/cdogs/content/dgp/dgp00002_e.htm", "Total")</f>
        <v>Total</v>
      </c>
      <c r="F2931" s="1" t="str">
        <f>HYPERLINK("http://geochem.nrcan.gc.ca/cdogs/content/agp/agp01500_e.htm", "SO4 | NONE | IEC")</f>
        <v>SO4 | NONE | IEC</v>
      </c>
      <c r="G2931" s="1" t="str">
        <f>HYPERLINK("http://geochem.nrcan.gc.ca/cdogs/content/mth/mth01114_e.htm", "1114")</f>
        <v>1114</v>
      </c>
      <c r="H2931" s="1" t="str">
        <f>HYPERLINK("http://geochem.nrcan.gc.ca/cdogs/content/bdl/bdl210486_e.htm", "210486")</f>
        <v>210486</v>
      </c>
      <c r="I2931" s="1" t="str">
        <f>HYPERLINK("http://geochem.nrcan.gc.ca/cdogs/content/prj/prj210100_e.htm", "210100")</f>
        <v>210100</v>
      </c>
      <c r="J2931" s="1" t="str">
        <f>HYPERLINK("http://geochem.nrcan.gc.ca/cdogs/content/svy/svy210159_e.htm", "210159")</f>
        <v>210159</v>
      </c>
      <c r="L2931" t="s">
        <v>4982</v>
      </c>
      <c r="M2931">
        <v>4.3</v>
      </c>
      <c r="N2931" t="s">
        <v>4982</v>
      </c>
      <c r="O2931" t="s">
        <v>12334</v>
      </c>
      <c r="P2931" t="s">
        <v>12335</v>
      </c>
      <c r="Q2931" t="s">
        <v>12336</v>
      </c>
      <c r="R2931" t="s">
        <v>12337</v>
      </c>
      <c r="T2931" t="s">
        <v>25</v>
      </c>
    </row>
    <row r="2932" spans="1:20" x14ac:dyDescent="0.25">
      <c r="A2932">
        <v>45.453995800000001</v>
      </c>
      <c r="B2932">
        <v>-77.232286400000007</v>
      </c>
      <c r="C2932" s="1" t="str">
        <f>HYPERLINK("http://geochem.nrcan.gc.ca/cdogs/content/kwd/kwd020016_e.htm", "Fluid (lake)")</f>
        <v>Fluid (lake)</v>
      </c>
      <c r="D2932" s="1" t="str">
        <f>HYPERLINK("http://geochem.nrcan.gc.ca/cdogs/content/kwd/kwd080007_e.htm", "Untreated Water")</f>
        <v>Untreated Water</v>
      </c>
      <c r="E2932" s="1" t="str">
        <f>HYPERLINK("http://geochem.nrcan.gc.ca/cdogs/content/dgp/dgp00002_e.htm", "Total")</f>
        <v>Total</v>
      </c>
      <c r="F2932" s="1" t="str">
        <f>HYPERLINK("http://geochem.nrcan.gc.ca/cdogs/content/agp/agp01500_e.htm", "SO4 | NONE | IEC")</f>
        <v>SO4 | NONE | IEC</v>
      </c>
      <c r="G2932" s="1" t="str">
        <f>HYPERLINK("http://geochem.nrcan.gc.ca/cdogs/content/mth/mth01114_e.htm", "1114")</f>
        <v>1114</v>
      </c>
      <c r="H2932" s="1" t="str">
        <f>HYPERLINK("http://geochem.nrcan.gc.ca/cdogs/content/bdl/bdl210486_e.htm", "210486")</f>
        <v>210486</v>
      </c>
      <c r="I2932" s="1" t="str">
        <f>HYPERLINK("http://geochem.nrcan.gc.ca/cdogs/content/prj/prj210100_e.htm", "210100")</f>
        <v>210100</v>
      </c>
      <c r="J2932" s="1" t="str">
        <f>HYPERLINK("http://geochem.nrcan.gc.ca/cdogs/content/svy/svy210159_e.htm", "210159")</f>
        <v>210159</v>
      </c>
      <c r="L2932" t="s">
        <v>1136</v>
      </c>
      <c r="M2932">
        <v>12</v>
      </c>
      <c r="N2932" t="s">
        <v>1136</v>
      </c>
      <c r="O2932" t="s">
        <v>12338</v>
      </c>
      <c r="P2932" t="s">
        <v>12339</v>
      </c>
      <c r="Q2932" t="s">
        <v>12340</v>
      </c>
      <c r="R2932" t="s">
        <v>12341</v>
      </c>
      <c r="T2932" t="s">
        <v>25</v>
      </c>
    </row>
    <row r="2933" spans="1:20" x14ac:dyDescent="0.25">
      <c r="A2933">
        <v>45.473241399999999</v>
      </c>
      <c r="B2933">
        <v>-77.236846299999996</v>
      </c>
      <c r="C2933" s="1" t="str">
        <f>HYPERLINK("http://geochem.nrcan.gc.ca/cdogs/content/kwd/kwd020016_e.htm", "Fluid (lake)")</f>
        <v>Fluid (lake)</v>
      </c>
      <c r="D2933" s="1" t="str">
        <f>HYPERLINK("http://geochem.nrcan.gc.ca/cdogs/content/kwd/kwd080007_e.htm", "Untreated Water")</f>
        <v>Untreated Water</v>
      </c>
      <c r="E2933" s="1" t="str">
        <f>HYPERLINK("http://geochem.nrcan.gc.ca/cdogs/content/dgp/dgp00002_e.htm", "Total")</f>
        <v>Total</v>
      </c>
      <c r="F2933" s="1" t="str">
        <f>HYPERLINK("http://geochem.nrcan.gc.ca/cdogs/content/agp/agp01500_e.htm", "SO4 | NONE | IEC")</f>
        <v>SO4 | NONE | IEC</v>
      </c>
      <c r="G2933" s="1" t="str">
        <f>HYPERLINK("http://geochem.nrcan.gc.ca/cdogs/content/mth/mth01114_e.htm", "1114")</f>
        <v>1114</v>
      </c>
      <c r="H2933" s="1" t="str">
        <f>HYPERLINK("http://geochem.nrcan.gc.ca/cdogs/content/bdl/bdl210486_e.htm", "210486")</f>
        <v>210486</v>
      </c>
      <c r="I2933" s="1" t="str">
        <f>HYPERLINK("http://geochem.nrcan.gc.ca/cdogs/content/prj/prj210100_e.htm", "210100")</f>
        <v>210100</v>
      </c>
      <c r="J2933" s="1" t="str">
        <f>HYPERLINK("http://geochem.nrcan.gc.ca/cdogs/content/svy/svy210159_e.htm", "210159")</f>
        <v>210159</v>
      </c>
      <c r="L2933" t="s">
        <v>2773</v>
      </c>
      <c r="M2933">
        <v>2.6</v>
      </c>
      <c r="N2933" t="s">
        <v>2773</v>
      </c>
      <c r="O2933" t="s">
        <v>12342</v>
      </c>
      <c r="P2933" t="s">
        <v>12343</v>
      </c>
      <c r="Q2933" t="s">
        <v>12344</v>
      </c>
      <c r="R2933" t="s">
        <v>12345</v>
      </c>
      <c r="T2933" t="s">
        <v>25</v>
      </c>
    </row>
    <row r="2934" spans="1:20" x14ac:dyDescent="0.25">
      <c r="A2934">
        <v>45.497550199999999</v>
      </c>
      <c r="B2934">
        <v>-77.192920799999996</v>
      </c>
      <c r="C2934" s="1" t="str">
        <f>HYPERLINK("http://geochem.nrcan.gc.ca/cdogs/content/kwd/kwd020016_e.htm", "Fluid (lake)")</f>
        <v>Fluid (lake)</v>
      </c>
      <c r="D2934" s="1" t="str">
        <f>HYPERLINK("http://geochem.nrcan.gc.ca/cdogs/content/kwd/kwd080007_e.htm", "Untreated Water")</f>
        <v>Untreated Water</v>
      </c>
      <c r="E2934" s="1" t="str">
        <f>HYPERLINK("http://geochem.nrcan.gc.ca/cdogs/content/dgp/dgp00002_e.htm", "Total")</f>
        <v>Total</v>
      </c>
      <c r="F2934" s="1" t="str">
        <f>HYPERLINK("http://geochem.nrcan.gc.ca/cdogs/content/agp/agp01500_e.htm", "SO4 | NONE | IEC")</f>
        <v>SO4 | NONE | IEC</v>
      </c>
      <c r="G2934" s="1" t="str">
        <f>HYPERLINK("http://geochem.nrcan.gc.ca/cdogs/content/mth/mth01114_e.htm", "1114")</f>
        <v>1114</v>
      </c>
      <c r="H2934" s="1" t="str">
        <f>HYPERLINK("http://geochem.nrcan.gc.ca/cdogs/content/bdl/bdl210486_e.htm", "210486")</f>
        <v>210486</v>
      </c>
      <c r="I2934" s="1" t="str">
        <f>HYPERLINK("http://geochem.nrcan.gc.ca/cdogs/content/prj/prj210100_e.htm", "210100")</f>
        <v>210100</v>
      </c>
      <c r="J2934" s="1" t="str">
        <f>HYPERLINK("http://geochem.nrcan.gc.ca/cdogs/content/svy/svy210159_e.htm", "210159")</f>
        <v>210159</v>
      </c>
      <c r="L2934" t="s">
        <v>2097</v>
      </c>
      <c r="M2934">
        <v>2.7</v>
      </c>
      <c r="N2934" t="s">
        <v>2097</v>
      </c>
      <c r="O2934" t="s">
        <v>12346</v>
      </c>
      <c r="P2934" t="s">
        <v>12347</v>
      </c>
      <c r="Q2934" t="s">
        <v>12348</v>
      </c>
      <c r="R2934" t="s">
        <v>12349</v>
      </c>
      <c r="T2934" t="s">
        <v>25</v>
      </c>
    </row>
    <row r="2935" spans="1:20" x14ac:dyDescent="0.25">
      <c r="A2935">
        <v>45.544523699999999</v>
      </c>
      <c r="B2935">
        <v>-77.1457099</v>
      </c>
      <c r="C2935" s="1" t="str">
        <f>HYPERLINK("http://geochem.nrcan.gc.ca/cdogs/content/kwd/kwd020016_e.htm", "Fluid (lake)")</f>
        <v>Fluid (lake)</v>
      </c>
      <c r="D2935" s="1" t="str">
        <f>HYPERLINK("http://geochem.nrcan.gc.ca/cdogs/content/kwd/kwd080007_e.htm", "Untreated Water")</f>
        <v>Untreated Water</v>
      </c>
      <c r="E2935" s="1" t="str">
        <f>HYPERLINK("http://geochem.nrcan.gc.ca/cdogs/content/dgp/dgp00002_e.htm", "Total")</f>
        <v>Total</v>
      </c>
      <c r="F2935" s="1" t="str">
        <f>HYPERLINK("http://geochem.nrcan.gc.ca/cdogs/content/agp/agp01500_e.htm", "SO4 | NONE | IEC")</f>
        <v>SO4 | NONE | IEC</v>
      </c>
      <c r="G2935" s="1" t="str">
        <f>HYPERLINK("http://geochem.nrcan.gc.ca/cdogs/content/mth/mth01114_e.htm", "1114")</f>
        <v>1114</v>
      </c>
      <c r="H2935" s="1" t="str">
        <f>HYPERLINK("http://geochem.nrcan.gc.ca/cdogs/content/bdl/bdl210486_e.htm", "210486")</f>
        <v>210486</v>
      </c>
      <c r="I2935" s="1" t="str">
        <f>HYPERLINK("http://geochem.nrcan.gc.ca/cdogs/content/prj/prj210100_e.htm", "210100")</f>
        <v>210100</v>
      </c>
      <c r="J2935" s="1" t="str">
        <f>HYPERLINK("http://geochem.nrcan.gc.ca/cdogs/content/svy/svy210159_e.htm", "210159")</f>
        <v>210159</v>
      </c>
      <c r="L2935" t="s">
        <v>3244</v>
      </c>
      <c r="M2935">
        <v>14.5</v>
      </c>
      <c r="N2935" t="s">
        <v>3244</v>
      </c>
      <c r="O2935" t="s">
        <v>12350</v>
      </c>
      <c r="P2935" t="s">
        <v>12351</v>
      </c>
      <c r="Q2935" t="s">
        <v>12352</v>
      </c>
      <c r="R2935" t="s">
        <v>12353</v>
      </c>
      <c r="T2935" t="s">
        <v>25</v>
      </c>
    </row>
    <row r="2936" spans="1:20" x14ac:dyDescent="0.25">
      <c r="A2936">
        <v>45.550853699999998</v>
      </c>
      <c r="B2936">
        <v>-77.165142799999998</v>
      </c>
      <c r="C2936" s="1" t="str">
        <f>HYPERLINK("http://geochem.nrcan.gc.ca/cdogs/content/kwd/kwd020016_e.htm", "Fluid (lake)")</f>
        <v>Fluid (lake)</v>
      </c>
      <c r="D2936" s="1" t="str">
        <f>HYPERLINK("http://geochem.nrcan.gc.ca/cdogs/content/kwd/kwd080007_e.htm", "Untreated Water")</f>
        <v>Untreated Water</v>
      </c>
      <c r="E2936" s="1" t="str">
        <f>HYPERLINK("http://geochem.nrcan.gc.ca/cdogs/content/dgp/dgp00002_e.htm", "Total")</f>
        <v>Total</v>
      </c>
      <c r="F2936" s="1" t="str">
        <f>HYPERLINK("http://geochem.nrcan.gc.ca/cdogs/content/agp/agp01500_e.htm", "SO4 | NONE | IEC")</f>
        <v>SO4 | NONE | IEC</v>
      </c>
      <c r="G2936" s="1" t="str">
        <f>HYPERLINK("http://geochem.nrcan.gc.ca/cdogs/content/mth/mth01114_e.htm", "1114")</f>
        <v>1114</v>
      </c>
      <c r="H2936" s="1" t="str">
        <f>HYPERLINK("http://geochem.nrcan.gc.ca/cdogs/content/bdl/bdl210486_e.htm", "210486")</f>
        <v>210486</v>
      </c>
      <c r="I2936" s="1" t="str">
        <f>HYPERLINK("http://geochem.nrcan.gc.ca/cdogs/content/prj/prj210100_e.htm", "210100")</f>
        <v>210100</v>
      </c>
      <c r="J2936" s="1" t="str">
        <f>HYPERLINK("http://geochem.nrcan.gc.ca/cdogs/content/svy/svy210159_e.htm", "210159")</f>
        <v>210159</v>
      </c>
      <c r="L2936" t="s">
        <v>791</v>
      </c>
      <c r="M2936">
        <v>9.1</v>
      </c>
      <c r="N2936" t="s">
        <v>791</v>
      </c>
      <c r="O2936" t="s">
        <v>12354</v>
      </c>
      <c r="P2936" t="s">
        <v>12355</v>
      </c>
      <c r="Q2936" t="s">
        <v>12356</v>
      </c>
      <c r="R2936" t="s">
        <v>12357</v>
      </c>
      <c r="T2936" t="s">
        <v>25</v>
      </c>
    </row>
    <row r="2937" spans="1:20" x14ac:dyDescent="0.25">
      <c r="A2937">
        <v>45.5647132</v>
      </c>
      <c r="B2937">
        <v>-77.183257600000005</v>
      </c>
      <c r="C2937" s="1" t="str">
        <f>HYPERLINK("http://geochem.nrcan.gc.ca/cdogs/content/kwd/kwd020016_e.htm", "Fluid (lake)")</f>
        <v>Fluid (lake)</v>
      </c>
      <c r="D2937" s="1" t="str">
        <f>HYPERLINK("http://geochem.nrcan.gc.ca/cdogs/content/kwd/kwd080007_e.htm", "Untreated Water")</f>
        <v>Untreated Water</v>
      </c>
      <c r="E2937" s="1" t="str">
        <f>HYPERLINK("http://geochem.nrcan.gc.ca/cdogs/content/dgp/dgp00002_e.htm", "Total")</f>
        <v>Total</v>
      </c>
      <c r="F2937" s="1" t="str">
        <f>HYPERLINK("http://geochem.nrcan.gc.ca/cdogs/content/agp/agp01500_e.htm", "SO4 | NONE | IEC")</f>
        <v>SO4 | NONE | IEC</v>
      </c>
      <c r="G2937" s="1" t="str">
        <f>HYPERLINK("http://geochem.nrcan.gc.ca/cdogs/content/mth/mth01114_e.htm", "1114")</f>
        <v>1114</v>
      </c>
      <c r="H2937" s="1" t="str">
        <f>HYPERLINK("http://geochem.nrcan.gc.ca/cdogs/content/bdl/bdl210486_e.htm", "210486")</f>
        <v>210486</v>
      </c>
      <c r="I2937" s="1" t="str">
        <f>HYPERLINK("http://geochem.nrcan.gc.ca/cdogs/content/prj/prj210100_e.htm", "210100")</f>
        <v>210100</v>
      </c>
      <c r="J2937" s="1" t="str">
        <f>HYPERLINK("http://geochem.nrcan.gc.ca/cdogs/content/svy/svy210159_e.htm", "210159")</f>
        <v>210159</v>
      </c>
      <c r="L2937" t="s">
        <v>791</v>
      </c>
      <c r="M2937">
        <v>9.1</v>
      </c>
      <c r="N2937" t="s">
        <v>791</v>
      </c>
      <c r="O2937" t="s">
        <v>12358</v>
      </c>
      <c r="P2937" t="s">
        <v>12359</v>
      </c>
      <c r="Q2937" t="s">
        <v>12360</v>
      </c>
      <c r="R2937" t="s">
        <v>12361</v>
      </c>
      <c r="T2937" t="s">
        <v>25</v>
      </c>
    </row>
    <row r="2938" spans="1:20" x14ac:dyDescent="0.25">
      <c r="A2938">
        <v>45.572119100000002</v>
      </c>
      <c r="B2938">
        <v>-77.275656499999997</v>
      </c>
      <c r="C2938" s="1" t="str">
        <f>HYPERLINK("http://geochem.nrcan.gc.ca/cdogs/content/kwd/kwd020016_e.htm", "Fluid (lake)")</f>
        <v>Fluid (lake)</v>
      </c>
      <c r="D2938" s="1" t="str">
        <f>HYPERLINK("http://geochem.nrcan.gc.ca/cdogs/content/kwd/kwd080007_e.htm", "Untreated Water")</f>
        <v>Untreated Water</v>
      </c>
      <c r="E2938" s="1" t="str">
        <f>HYPERLINK("http://geochem.nrcan.gc.ca/cdogs/content/dgp/dgp00002_e.htm", "Total")</f>
        <v>Total</v>
      </c>
      <c r="F2938" s="1" t="str">
        <f>HYPERLINK("http://geochem.nrcan.gc.ca/cdogs/content/agp/agp01500_e.htm", "SO4 | NONE | IEC")</f>
        <v>SO4 | NONE | IEC</v>
      </c>
      <c r="G2938" s="1" t="str">
        <f>HYPERLINK("http://geochem.nrcan.gc.ca/cdogs/content/mth/mth01114_e.htm", "1114")</f>
        <v>1114</v>
      </c>
      <c r="H2938" s="1" t="str">
        <f>HYPERLINK("http://geochem.nrcan.gc.ca/cdogs/content/bdl/bdl210486_e.htm", "210486")</f>
        <v>210486</v>
      </c>
      <c r="I2938" s="1" t="str">
        <f>HYPERLINK("http://geochem.nrcan.gc.ca/cdogs/content/prj/prj210100_e.htm", "210100")</f>
        <v>210100</v>
      </c>
      <c r="J2938" s="1" t="str">
        <f>HYPERLINK("http://geochem.nrcan.gc.ca/cdogs/content/svy/svy210159_e.htm", "210159")</f>
        <v>210159</v>
      </c>
      <c r="L2938" t="s">
        <v>5498</v>
      </c>
      <c r="M2938">
        <v>8.6999999999999993</v>
      </c>
      <c r="N2938" t="s">
        <v>5498</v>
      </c>
      <c r="O2938" t="s">
        <v>12362</v>
      </c>
      <c r="P2938" t="s">
        <v>12363</v>
      </c>
      <c r="Q2938" t="s">
        <v>12364</v>
      </c>
      <c r="R2938" t="s">
        <v>12365</v>
      </c>
      <c r="T2938" t="s">
        <v>25</v>
      </c>
    </row>
    <row r="2939" spans="1:20" x14ac:dyDescent="0.25">
      <c r="A2939">
        <v>45.572119100000002</v>
      </c>
      <c r="B2939">
        <v>-77.275656499999997</v>
      </c>
      <c r="C2939" s="1" t="str">
        <f>HYPERLINK("http://geochem.nrcan.gc.ca/cdogs/content/kwd/kwd020016_e.htm", "Fluid (lake)")</f>
        <v>Fluid (lake)</v>
      </c>
      <c r="D2939" s="1" t="str">
        <f>HYPERLINK("http://geochem.nrcan.gc.ca/cdogs/content/kwd/kwd080007_e.htm", "Untreated Water")</f>
        <v>Untreated Water</v>
      </c>
      <c r="E2939" s="1" t="str">
        <f>HYPERLINK("http://geochem.nrcan.gc.ca/cdogs/content/dgp/dgp00002_e.htm", "Total")</f>
        <v>Total</v>
      </c>
      <c r="F2939" s="1" t="str">
        <f>HYPERLINK("http://geochem.nrcan.gc.ca/cdogs/content/agp/agp01500_e.htm", "SO4 | NONE | IEC")</f>
        <v>SO4 | NONE | IEC</v>
      </c>
      <c r="G2939" s="1" t="str">
        <f>HYPERLINK("http://geochem.nrcan.gc.ca/cdogs/content/mth/mth01114_e.htm", "1114")</f>
        <v>1114</v>
      </c>
      <c r="H2939" s="1" t="str">
        <f>HYPERLINK("http://geochem.nrcan.gc.ca/cdogs/content/bdl/bdl210486_e.htm", "210486")</f>
        <v>210486</v>
      </c>
      <c r="I2939" s="1" t="str">
        <f>HYPERLINK("http://geochem.nrcan.gc.ca/cdogs/content/prj/prj210100_e.htm", "210100")</f>
        <v>210100</v>
      </c>
      <c r="J2939" s="1" t="str">
        <f>HYPERLINK("http://geochem.nrcan.gc.ca/cdogs/content/svy/svy210159_e.htm", "210159")</f>
        <v>210159</v>
      </c>
      <c r="L2939" t="s">
        <v>296</v>
      </c>
      <c r="M2939">
        <v>10.1</v>
      </c>
      <c r="N2939" t="s">
        <v>296</v>
      </c>
      <c r="O2939" t="s">
        <v>12362</v>
      </c>
      <c r="P2939" t="s">
        <v>12366</v>
      </c>
      <c r="Q2939" t="s">
        <v>12367</v>
      </c>
      <c r="R2939" t="s">
        <v>12368</v>
      </c>
      <c r="T2939" t="s">
        <v>25</v>
      </c>
    </row>
    <row r="2940" spans="1:20" x14ac:dyDescent="0.25">
      <c r="A2940">
        <v>45.473297600000002</v>
      </c>
      <c r="B2940">
        <v>-77.416552100000004</v>
      </c>
      <c r="C2940" s="1" t="str">
        <f>HYPERLINK("http://geochem.nrcan.gc.ca/cdogs/content/kwd/kwd020016_e.htm", "Fluid (lake)")</f>
        <v>Fluid (lake)</v>
      </c>
      <c r="D2940" s="1" t="str">
        <f>HYPERLINK("http://geochem.nrcan.gc.ca/cdogs/content/kwd/kwd080007_e.htm", "Untreated Water")</f>
        <v>Untreated Water</v>
      </c>
      <c r="E2940" s="1" t="str">
        <f>HYPERLINK("http://geochem.nrcan.gc.ca/cdogs/content/dgp/dgp00002_e.htm", "Total")</f>
        <v>Total</v>
      </c>
      <c r="F2940" s="1" t="str">
        <f>HYPERLINK("http://geochem.nrcan.gc.ca/cdogs/content/agp/agp01500_e.htm", "SO4 | NONE | IEC")</f>
        <v>SO4 | NONE | IEC</v>
      </c>
      <c r="G2940" s="1" t="str">
        <f>HYPERLINK("http://geochem.nrcan.gc.ca/cdogs/content/mth/mth01114_e.htm", "1114")</f>
        <v>1114</v>
      </c>
      <c r="H2940" s="1" t="str">
        <f>HYPERLINK("http://geochem.nrcan.gc.ca/cdogs/content/bdl/bdl210486_e.htm", "210486")</f>
        <v>210486</v>
      </c>
      <c r="I2940" s="1" t="str">
        <f>HYPERLINK("http://geochem.nrcan.gc.ca/cdogs/content/prj/prj210100_e.htm", "210100")</f>
        <v>210100</v>
      </c>
      <c r="J2940" s="1" t="str">
        <f>HYPERLINK("http://geochem.nrcan.gc.ca/cdogs/content/svy/svy210159_e.htm", "210159")</f>
        <v>210159</v>
      </c>
      <c r="L2940" t="s">
        <v>1150</v>
      </c>
      <c r="M2940">
        <v>7</v>
      </c>
      <c r="N2940" t="s">
        <v>1150</v>
      </c>
      <c r="O2940" t="s">
        <v>12369</v>
      </c>
      <c r="P2940" t="s">
        <v>12370</v>
      </c>
      <c r="Q2940" t="s">
        <v>12371</v>
      </c>
      <c r="R2940" t="s">
        <v>12372</v>
      </c>
      <c r="T2940" t="s">
        <v>25</v>
      </c>
    </row>
    <row r="2941" spans="1:20" x14ac:dyDescent="0.25">
      <c r="A2941">
        <v>45.441507199999997</v>
      </c>
      <c r="B2941">
        <v>-77.446457100000003</v>
      </c>
      <c r="C2941" s="1" t="str">
        <f>HYPERLINK("http://geochem.nrcan.gc.ca/cdogs/content/kwd/kwd020016_e.htm", "Fluid (lake)")</f>
        <v>Fluid (lake)</v>
      </c>
      <c r="D2941" s="1" t="str">
        <f>HYPERLINK("http://geochem.nrcan.gc.ca/cdogs/content/kwd/kwd080007_e.htm", "Untreated Water")</f>
        <v>Untreated Water</v>
      </c>
      <c r="E2941" s="1" t="str">
        <f>HYPERLINK("http://geochem.nrcan.gc.ca/cdogs/content/dgp/dgp00002_e.htm", "Total")</f>
        <v>Total</v>
      </c>
      <c r="F2941" s="1" t="str">
        <f>HYPERLINK("http://geochem.nrcan.gc.ca/cdogs/content/agp/agp01500_e.htm", "SO4 | NONE | IEC")</f>
        <v>SO4 | NONE | IEC</v>
      </c>
      <c r="G2941" s="1" t="str">
        <f>HYPERLINK("http://geochem.nrcan.gc.ca/cdogs/content/mth/mth01114_e.htm", "1114")</f>
        <v>1114</v>
      </c>
      <c r="H2941" s="1" t="str">
        <f>HYPERLINK("http://geochem.nrcan.gc.ca/cdogs/content/bdl/bdl210486_e.htm", "210486")</f>
        <v>210486</v>
      </c>
      <c r="I2941" s="1" t="str">
        <f>HYPERLINK("http://geochem.nrcan.gc.ca/cdogs/content/prj/prj210100_e.htm", "210100")</f>
        <v>210100</v>
      </c>
      <c r="J2941" s="1" t="str">
        <f>HYPERLINK("http://geochem.nrcan.gc.ca/cdogs/content/svy/svy210159_e.htm", "210159")</f>
        <v>210159</v>
      </c>
      <c r="L2941" t="s">
        <v>1150</v>
      </c>
      <c r="M2941">
        <v>7</v>
      </c>
      <c r="N2941" t="s">
        <v>1150</v>
      </c>
      <c r="O2941" t="s">
        <v>12373</v>
      </c>
      <c r="P2941" t="s">
        <v>12374</v>
      </c>
      <c r="Q2941" t="s">
        <v>12375</v>
      </c>
      <c r="R2941" t="s">
        <v>12376</v>
      </c>
      <c r="T2941" t="s">
        <v>25</v>
      </c>
    </row>
    <row r="2942" spans="1:20" x14ac:dyDescent="0.25">
      <c r="A2942">
        <v>45.431466399999998</v>
      </c>
      <c r="B2942">
        <v>-77.428533799999997</v>
      </c>
      <c r="C2942" s="1" t="str">
        <f>HYPERLINK("http://geochem.nrcan.gc.ca/cdogs/content/kwd/kwd020016_e.htm", "Fluid (lake)")</f>
        <v>Fluid (lake)</v>
      </c>
      <c r="D2942" s="1" t="str">
        <f>HYPERLINK("http://geochem.nrcan.gc.ca/cdogs/content/kwd/kwd080007_e.htm", "Untreated Water")</f>
        <v>Untreated Water</v>
      </c>
      <c r="E2942" s="1" t="str">
        <f>HYPERLINK("http://geochem.nrcan.gc.ca/cdogs/content/dgp/dgp00002_e.htm", "Total")</f>
        <v>Total</v>
      </c>
      <c r="F2942" s="1" t="str">
        <f>HYPERLINK("http://geochem.nrcan.gc.ca/cdogs/content/agp/agp01500_e.htm", "SO4 | NONE | IEC")</f>
        <v>SO4 | NONE | IEC</v>
      </c>
      <c r="G2942" s="1" t="str">
        <f>HYPERLINK("http://geochem.nrcan.gc.ca/cdogs/content/mth/mth01114_e.htm", "1114")</f>
        <v>1114</v>
      </c>
      <c r="H2942" s="1" t="str">
        <f>HYPERLINK("http://geochem.nrcan.gc.ca/cdogs/content/bdl/bdl210486_e.htm", "210486")</f>
        <v>210486</v>
      </c>
      <c r="I2942" s="1" t="str">
        <f>HYPERLINK("http://geochem.nrcan.gc.ca/cdogs/content/prj/prj210100_e.htm", "210100")</f>
        <v>210100</v>
      </c>
      <c r="J2942" s="1" t="str">
        <f>HYPERLINK("http://geochem.nrcan.gc.ca/cdogs/content/svy/svy210159_e.htm", "210159")</f>
        <v>210159</v>
      </c>
      <c r="L2942" t="s">
        <v>409</v>
      </c>
      <c r="M2942">
        <v>8.1999999999999993</v>
      </c>
      <c r="N2942" t="s">
        <v>409</v>
      </c>
      <c r="O2942" t="s">
        <v>12377</v>
      </c>
      <c r="P2942" t="s">
        <v>12378</v>
      </c>
      <c r="Q2942" t="s">
        <v>12379</v>
      </c>
      <c r="R2942" t="s">
        <v>12380</v>
      </c>
      <c r="T2942" t="s">
        <v>25</v>
      </c>
    </row>
    <row r="2943" spans="1:20" x14ac:dyDescent="0.25">
      <c r="A2943">
        <v>45.397742800000003</v>
      </c>
      <c r="B2943">
        <v>-77.428748600000006</v>
      </c>
      <c r="C2943" s="1" t="str">
        <f>HYPERLINK("http://geochem.nrcan.gc.ca/cdogs/content/kwd/kwd020016_e.htm", "Fluid (lake)")</f>
        <v>Fluid (lake)</v>
      </c>
      <c r="D2943" s="1" t="str">
        <f>HYPERLINK("http://geochem.nrcan.gc.ca/cdogs/content/kwd/kwd080007_e.htm", "Untreated Water")</f>
        <v>Untreated Water</v>
      </c>
      <c r="E2943" s="1" t="str">
        <f>HYPERLINK("http://geochem.nrcan.gc.ca/cdogs/content/dgp/dgp00002_e.htm", "Total")</f>
        <v>Total</v>
      </c>
      <c r="F2943" s="1" t="str">
        <f>HYPERLINK("http://geochem.nrcan.gc.ca/cdogs/content/agp/agp01500_e.htm", "SO4 | NONE | IEC")</f>
        <v>SO4 | NONE | IEC</v>
      </c>
      <c r="G2943" s="1" t="str">
        <f>HYPERLINK("http://geochem.nrcan.gc.ca/cdogs/content/mth/mth01114_e.htm", "1114")</f>
        <v>1114</v>
      </c>
      <c r="H2943" s="1" t="str">
        <f>HYPERLINK("http://geochem.nrcan.gc.ca/cdogs/content/bdl/bdl210486_e.htm", "210486")</f>
        <v>210486</v>
      </c>
      <c r="I2943" s="1" t="str">
        <f>HYPERLINK("http://geochem.nrcan.gc.ca/cdogs/content/prj/prj210100_e.htm", "210100")</f>
        <v>210100</v>
      </c>
      <c r="J2943" s="1" t="str">
        <f>HYPERLINK("http://geochem.nrcan.gc.ca/cdogs/content/svy/svy210159_e.htm", "210159")</f>
        <v>210159</v>
      </c>
      <c r="L2943" t="s">
        <v>2390</v>
      </c>
      <c r="M2943">
        <v>10.199999999999999</v>
      </c>
      <c r="N2943" t="s">
        <v>2390</v>
      </c>
      <c r="O2943" t="s">
        <v>12381</v>
      </c>
      <c r="P2943" t="s">
        <v>12382</v>
      </c>
      <c r="Q2943" t="s">
        <v>12383</v>
      </c>
      <c r="R2943" t="s">
        <v>12384</v>
      </c>
      <c r="T2943" t="s">
        <v>25</v>
      </c>
    </row>
    <row r="2944" spans="1:20" x14ac:dyDescent="0.25">
      <c r="A2944">
        <v>45.378983300000002</v>
      </c>
      <c r="B2944">
        <v>-77.460297699999998</v>
      </c>
      <c r="C2944" s="1" t="str">
        <f>HYPERLINK("http://geochem.nrcan.gc.ca/cdogs/content/kwd/kwd020016_e.htm", "Fluid (lake)")</f>
        <v>Fluid (lake)</v>
      </c>
      <c r="D2944" s="1" t="str">
        <f>HYPERLINK("http://geochem.nrcan.gc.ca/cdogs/content/kwd/kwd080007_e.htm", "Untreated Water")</f>
        <v>Untreated Water</v>
      </c>
      <c r="E2944" s="1" t="str">
        <f>HYPERLINK("http://geochem.nrcan.gc.ca/cdogs/content/dgp/dgp00002_e.htm", "Total")</f>
        <v>Total</v>
      </c>
      <c r="F2944" s="1" t="str">
        <f>HYPERLINK("http://geochem.nrcan.gc.ca/cdogs/content/agp/agp01500_e.htm", "SO4 | NONE | IEC")</f>
        <v>SO4 | NONE | IEC</v>
      </c>
      <c r="G2944" s="1" t="str">
        <f>HYPERLINK("http://geochem.nrcan.gc.ca/cdogs/content/mth/mth01114_e.htm", "1114")</f>
        <v>1114</v>
      </c>
      <c r="H2944" s="1" t="str">
        <f>HYPERLINK("http://geochem.nrcan.gc.ca/cdogs/content/bdl/bdl210486_e.htm", "210486")</f>
        <v>210486</v>
      </c>
      <c r="I2944" s="1" t="str">
        <f>HYPERLINK("http://geochem.nrcan.gc.ca/cdogs/content/prj/prj210100_e.htm", "210100")</f>
        <v>210100</v>
      </c>
      <c r="J2944" s="1" t="str">
        <f>HYPERLINK("http://geochem.nrcan.gc.ca/cdogs/content/svy/svy210159_e.htm", "210159")</f>
        <v>210159</v>
      </c>
      <c r="L2944" t="s">
        <v>710</v>
      </c>
      <c r="M2944">
        <v>10.9</v>
      </c>
      <c r="N2944" t="s">
        <v>710</v>
      </c>
      <c r="O2944" t="s">
        <v>12385</v>
      </c>
      <c r="P2944" t="s">
        <v>12386</v>
      </c>
      <c r="Q2944" t="s">
        <v>12387</v>
      </c>
      <c r="R2944" t="s">
        <v>12388</v>
      </c>
      <c r="T2944" t="s">
        <v>25</v>
      </c>
    </row>
    <row r="2945" spans="1:20" x14ac:dyDescent="0.25">
      <c r="A2945">
        <v>45.310770300000001</v>
      </c>
      <c r="B2945">
        <v>-77.456092900000002</v>
      </c>
      <c r="C2945" s="1" t="str">
        <f>HYPERLINK("http://geochem.nrcan.gc.ca/cdogs/content/kwd/kwd020016_e.htm", "Fluid (lake)")</f>
        <v>Fluid (lake)</v>
      </c>
      <c r="D2945" s="1" t="str">
        <f>HYPERLINK("http://geochem.nrcan.gc.ca/cdogs/content/kwd/kwd080007_e.htm", "Untreated Water")</f>
        <v>Untreated Water</v>
      </c>
      <c r="E2945" s="1" t="str">
        <f>HYPERLINK("http://geochem.nrcan.gc.ca/cdogs/content/dgp/dgp00002_e.htm", "Total")</f>
        <v>Total</v>
      </c>
      <c r="F2945" s="1" t="str">
        <f>HYPERLINK("http://geochem.nrcan.gc.ca/cdogs/content/agp/agp01500_e.htm", "SO4 | NONE | IEC")</f>
        <v>SO4 | NONE | IEC</v>
      </c>
      <c r="G2945" s="1" t="str">
        <f>HYPERLINK("http://geochem.nrcan.gc.ca/cdogs/content/mth/mth01114_e.htm", "1114")</f>
        <v>1114</v>
      </c>
      <c r="H2945" s="1" t="str">
        <f>HYPERLINK("http://geochem.nrcan.gc.ca/cdogs/content/bdl/bdl210486_e.htm", "210486")</f>
        <v>210486</v>
      </c>
      <c r="I2945" s="1" t="str">
        <f>HYPERLINK("http://geochem.nrcan.gc.ca/cdogs/content/prj/prj210100_e.htm", "210100")</f>
        <v>210100</v>
      </c>
      <c r="J2945" s="1" t="str">
        <f>HYPERLINK("http://geochem.nrcan.gc.ca/cdogs/content/svy/svy210159_e.htm", "210159")</f>
        <v>210159</v>
      </c>
      <c r="L2945" t="s">
        <v>5609</v>
      </c>
      <c r="M2945">
        <v>10.8</v>
      </c>
      <c r="N2945" t="s">
        <v>5609</v>
      </c>
      <c r="O2945" t="s">
        <v>12389</v>
      </c>
      <c r="P2945" t="s">
        <v>12390</v>
      </c>
      <c r="Q2945" t="s">
        <v>12391</v>
      </c>
      <c r="R2945" t="s">
        <v>12392</v>
      </c>
      <c r="T2945" t="s">
        <v>25</v>
      </c>
    </row>
    <row r="2946" spans="1:20" x14ac:dyDescent="0.25">
      <c r="A2946">
        <v>45.306296699999997</v>
      </c>
      <c r="B2946">
        <v>-77.402361099999993</v>
      </c>
      <c r="C2946" s="1" t="str">
        <f>HYPERLINK("http://geochem.nrcan.gc.ca/cdogs/content/kwd/kwd020016_e.htm", "Fluid (lake)")</f>
        <v>Fluid (lake)</v>
      </c>
      <c r="D2946" s="1" t="str">
        <f>HYPERLINK("http://geochem.nrcan.gc.ca/cdogs/content/kwd/kwd080007_e.htm", "Untreated Water")</f>
        <v>Untreated Water</v>
      </c>
      <c r="E2946" s="1" t="str">
        <f>HYPERLINK("http://geochem.nrcan.gc.ca/cdogs/content/dgp/dgp00002_e.htm", "Total")</f>
        <v>Total</v>
      </c>
      <c r="F2946" s="1" t="str">
        <f>HYPERLINK("http://geochem.nrcan.gc.ca/cdogs/content/agp/agp01500_e.htm", "SO4 | NONE | IEC")</f>
        <v>SO4 | NONE | IEC</v>
      </c>
      <c r="G2946" s="1" t="str">
        <f>HYPERLINK("http://geochem.nrcan.gc.ca/cdogs/content/mth/mth01114_e.htm", "1114")</f>
        <v>1114</v>
      </c>
      <c r="H2946" s="1" t="str">
        <f>HYPERLINK("http://geochem.nrcan.gc.ca/cdogs/content/bdl/bdl210486_e.htm", "210486")</f>
        <v>210486</v>
      </c>
      <c r="I2946" s="1" t="str">
        <f>HYPERLINK("http://geochem.nrcan.gc.ca/cdogs/content/prj/prj210100_e.htm", "210100")</f>
        <v>210100</v>
      </c>
      <c r="J2946" s="1" t="str">
        <f>HYPERLINK("http://geochem.nrcan.gc.ca/cdogs/content/svy/svy210159_e.htm", "210159")</f>
        <v>210159</v>
      </c>
      <c r="L2946" t="s">
        <v>169</v>
      </c>
      <c r="M2946">
        <v>9.9</v>
      </c>
      <c r="N2946" t="s">
        <v>169</v>
      </c>
      <c r="O2946" t="s">
        <v>12393</v>
      </c>
      <c r="P2946" t="s">
        <v>12394</v>
      </c>
      <c r="Q2946" t="s">
        <v>12395</v>
      </c>
      <c r="R2946" t="s">
        <v>12396</v>
      </c>
      <c r="T2946" t="s">
        <v>25</v>
      </c>
    </row>
    <row r="2947" spans="1:20" x14ac:dyDescent="0.25">
      <c r="A2947">
        <v>45.288699999999999</v>
      </c>
      <c r="B2947">
        <v>-77.393709700000002</v>
      </c>
      <c r="C2947" s="1" t="str">
        <f>HYPERLINK("http://geochem.nrcan.gc.ca/cdogs/content/kwd/kwd020016_e.htm", "Fluid (lake)")</f>
        <v>Fluid (lake)</v>
      </c>
      <c r="D2947" s="1" t="str">
        <f>HYPERLINK("http://geochem.nrcan.gc.ca/cdogs/content/kwd/kwd080007_e.htm", "Untreated Water")</f>
        <v>Untreated Water</v>
      </c>
      <c r="E2947" s="1" t="str">
        <f>HYPERLINK("http://geochem.nrcan.gc.ca/cdogs/content/dgp/dgp00002_e.htm", "Total")</f>
        <v>Total</v>
      </c>
      <c r="F2947" s="1" t="str">
        <f>HYPERLINK("http://geochem.nrcan.gc.ca/cdogs/content/agp/agp01500_e.htm", "SO4 | NONE | IEC")</f>
        <v>SO4 | NONE | IEC</v>
      </c>
      <c r="G2947" s="1" t="str">
        <f>HYPERLINK("http://geochem.nrcan.gc.ca/cdogs/content/mth/mth01114_e.htm", "1114")</f>
        <v>1114</v>
      </c>
      <c r="H2947" s="1" t="str">
        <f>HYPERLINK("http://geochem.nrcan.gc.ca/cdogs/content/bdl/bdl210486_e.htm", "210486")</f>
        <v>210486</v>
      </c>
      <c r="I2947" s="1" t="str">
        <f>HYPERLINK("http://geochem.nrcan.gc.ca/cdogs/content/prj/prj210100_e.htm", "210100")</f>
        <v>210100</v>
      </c>
      <c r="J2947" s="1" t="str">
        <f>HYPERLINK("http://geochem.nrcan.gc.ca/cdogs/content/svy/svy210159_e.htm", "210159")</f>
        <v>210159</v>
      </c>
      <c r="L2947" t="s">
        <v>8439</v>
      </c>
      <c r="M2947">
        <v>12.6</v>
      </c>
      <c r="N2947" t="s">
        <v>8439</v>
      </c>
      <c r="O2947" t="s">
        <v>12397</v>
      </c>
      <c r="P2947" t="s">
        <v>12398</v>
      </c>
      <c r="Q2947" t="s">
        <v>12399</v>
      </c>
      <c r="R2947" t="s">
        <v>12400</v>
      </c>
      <c r="T2947" t="s">
        <v>25</v>
      </c>
    </row>
    <row r="2948" spans="1:20" x14ac:dyDescent="0.25">
      <c r="A2948">
        <v>45.258274499999999</v>
      </c>
      <c r="B2948">
        <v>-77.4112279</v>
      </c>
      <c r="C2948" s="1" t="str">
        <f>HYPERLINK("http://geochem.nrcan.gc.ca/cdogs/content/kwd/kwd020016_e.htm", "Fluid (lake)")</f>
        <v>Fluid (lake)</v>
      </c>
      <c r="D2948" s="1" t="str">
        <f>HYPERLINK("http://geochem.nrcan.gc.ca/cdogs/content/kwd/kwd080007_e.htm", "Untreated Water")</f>
        <v>Untreated Water</v>
      </c>
      <c r="E2948" s="1" t="str">
        <f>HYPERLINK("http://geochem.nrcan.gc.ca/cdogs/content/dgp/dgp00002_e.htm", "Total")</f>
        <v>Total</v>
      </c>
      <c r="F2948" s="1" t="str">
        <f>HYPERLINK("http://geochem.nrcan.gc.ca/cdogs/content/agp/agp01500_e.htm", "SO4 | NONE | IEC")</f>
        <v>SO4 | NONE | IEC</v>
      </c>
      <c r="G2948" s="1" t="str">
        <f>HYPERLINK("http://geochem.nrcan.gc.ca/cdogs/content/mth/mth01114_e.htm", "1114")</f>
        <v>1114</v>
      </c>
      <c r="H2948" s="1" t="str">
        <f>HYPERLINK("http://geochem.nrcan.gc.ca/cdogs/content/bdl/bdl210486_e.htm", "210486")</f>
        <v>210486</v>
      </c>
      <c r="I2948" s="1" t="str">
        <f>HYPERLINK("http://geochem.nrcan.gc.ca/cdogs/content/prj/prj210100_e.htm", "210100")</f>
        <v>210100</v>
      </c>
      <c r="J2948" s="1" t="str">
        <f>HYPERLINK("http://geochem.nrcan.gc.ca/cdogs/content/svy/svy210159_e.htm", "210159")</f>
        <v>210159</v>
      </c>
      <c r="L2948" t="s">
        <v>547</v>
      </c>
      <c r="M2948">
        <v>8.6</v>
      </c>
      <c r="N2948" t="s">
        <v>547</v>
      </c>
      <c r="O2948" t="s">
        <v>12401</v>
      </c>
      <c r="P2948" t="s">
        <v>12402</v>
      </c>
      <c r="Q2948" t="s">
        <v>12403</v>
      </c>
      <c r="R2948" t="s">
        <v>12404</v>
      </c>
      <c r="T2948" t="s">
        <v>25</v>
      </c>
    </row>
    <row r="2949" spans="1:20" x14ac:dyDescent="0.25">
      <c r="C2949" t="s">
        <v>4746</v>
      </c>
      <c r="D2949" t="s">
        <v>4747</v>
      </c>
      <c r="E2949" s="1" t="str">
        <f>HYPERLINK("http://geochem.nrcan.gc.ca/cdogs/content/dgp/dgp00002_e.htm", "Total")</f>
        <v>Total</v>
      </c>
      <c r="F2949" s="1" t="str">
        <f>HYPERLINK("http://geochem.nrcan.gc.ca/cdogs/content/agp/agp01500_e.htm", "SO4 | NONE | IEC")</f>
        <v>SO4 | NONE | IEC</v>
      </c>
      <c r="G2949" s="1" t="str">
        <f>HYPERLINK("http://geochem.nrcan.gc.ca/cdogs/content/mth/mth01114_e.htm", "1114")</f>
        <v>1114</v>
      </c>
      <c r="H2949" s="1" t="str">
        <f>HYPERLINK("http://geochem.nrcan.gc.ca/cdogs/content/bdl/bdl210486_e.htm", "210486")</f>
        <v>210486</v>
      </c>
      <c r="L2949" t="s">
        <v>5498</v>
      </c>
      <c r="M2949">
        <v>8.6999999999999993</v>
      </c>
      <c r="N2949">
        <v>8.6999999999999993</v>
      </c>
      <c r="Q2949" t="s">
        <v>12405</v>
      </c>
      <c r="R2949" t="s">
        <v>12406</v>
      </c>
      <c r="T2949">
        <v>0</v>
      </c>
    </row>
    <row r="2950" spans="1:20" x14ac:dyDescent="0.25">
      <c r="A2950">
        <v>45.248400400000001</v>
      </c>
      <c r="B2950">
        <v>-77.456366700000004</v>
      </c>
      <c r="C2950" s="1" t="str">
        <f>HYPERLINK("http://geochem.nrcan.gc.ca/cdogs/content/kwd/kwd020016_e.htm", "Fluid (lake)")</f>
        <v>Fluid (lake)</v>
      </c>
      <c r="D2950" s="1" t="str">
        <f>HYPERLINK("http://geochem.nrcan.gc.ca/cdogs/content/kwd/kwd080007_e.htm", "Untreated Water")</f>
        <v>Untreated Water</v>
      </c>
      <c r="E2950" s="1" t="str">
        <f>HYPERLINK("http://geochem.nrcan.gc.ca/cdogs/content/dgp/dgp00002_e.htm", "Total")</f>
        <v>Total</v>
      </c>
      <c r="F2950" s="1" t="str">
        <f>HYPERLINK("http://geochem.nrcan.gc.ca/cdogs/content/agp/agp01500_e.htm", "SO4 | NONE | IEC")</f>
        <v>SO4 | NONE | IEC</v>
      </c>
      <c r="G2950" s="1" t="str">
        <f>HYPERLINK("http://geochem.nrcan.gc.ca/cdogs/content/mth/mth01114_e.htm", "1114")</f>
        <v>1114</v>
      </c>
      <c r="H2950" s="1" t="str">
        <f>HYPERLINK("http://geochem.nrcan.gc.ca/cdogs/content/bdl/bdl210486_e.htm", "210486")</f>
        <v>210486</v>
      </c>
      <c r="I2950" s="1" t="str">
        <f>HYPERLINK("http://geochem.nrcan.gc.ca/cdogs/content/prj/prj210100_e.htm", "210100")</f>
        <v>210100</v>
      </c>
      <c r="J2950" s="1" t="str">
        <f>HYPERLINK("http://geochem.nrcan.gc.ca/cdogs/content/svy/svy210159_e.htm", "210159")</f>
        <v>210159</v>
      </c>
      <c r="L2950" t="s">
        <v>547</v>
      </c>
      <c r="M2950">
        <v>8.6</v>
      </c>
      <c r="N2950" t="s">
        <v>547</v>
      </c>
      <c r="O2950" t="s">
        <v>12407</v>
      </c>
      <c r="P2950" t="s">
        <v>12408</v>
      </c>
      <c r="Q2950" t="s">
        <v>12409</v>
      </c>
      <c r="R2950" t="s">
        <v>12410</v>
      </c>
      <c r="T2950" t="s">
        <v>25</v>
      </c>
    </row>
    <row r="2951" spans="1:20" x14ac:dyDescent="0.25">
      <c r="A2951">
        <v>45.215197799999999</v>
      </c>
      <c r="B2951">
        <v>-77.447765000000004</v>
      </c>
      <c r="C2951" s="1" t="str">
        <f>HYPERLINK("http://geochem.nrcan.gc.ca/cdogs/content/kwd/kwd020016_e.htm", "Fluid (lake)")</f>
        <v>Fluid (lake)</v>
      </c>
      <c r="D2951" s="1" t="str">
        <f>HYPERLINK("http://geochem.nrcan.gc.ca/cdogs/content/kwd/kwd080007_e.htm", "Untreated Water")</f>
        <v>Untreated Water</v>
      </c>
      <c r="E2951" s="1" t="str">
        <f>HYPERLINK("http://geochem.nrcan.gc.ca/cdogs/content/dgp/dgp00002_e.htm", "Total")</f>
        <v>Total</v>
      </c>
      <c r="F2951" s="1" t="str">
        <f>HYPERLINK("http://geochem.nrcan.gc.ca/cdogs/content/agp/agp01500_e.htm", "SO4 | NONE | IEC")</f>
        <v>SO4 | NONE | IEC</v>
      </c>
      <c r="G2951" s="1" t="str">
        <f>HYPERLINK("http://geochem.nrcan.gc.ca/cdogs/content/mth/mth01114_e.htm", "1114")</f>
        <v>1114</v>
      </c>
      <c r="H2951" s="1" t="str">
        <f>HYPERLINK("http://geochem.nrcan.gc.ca/cdogs/content/bdl/bdl210486_e.htm", "210486")</f>
        <v>210486</v>
      </c>
      <c r="I2951" s="1" t="str">
        <f>HYPERLINK("http://geochem.nrcan.gc.ca/cdogs/content/prj/prj210100_e.htm", "210100")</f>
        <v>210100</v>
      </c>
      <c r="J2951" s="1" t="str">
        <f>HYPERLINK("http://geochem.nrcan.gc.ca/cdogs/content/svy/svy210159_e.htm", "210159")</f>
        <v>210159</v>
      </c>
      <c r="L2951" t="s">
        <v>2390</v>
      </c>
      <c r="M2951">
        <v>10.199999999999999</v>
      </c>
      <c r="N2951" t="s">
        <v>2390</v>
      </c>
      <c r="O2951" t="s">
        <v>12411</v>
      </c>
      <c r="P2951" t="s">
        <v>12412</v>
      </c>
      <c r="Q2951" t="s">
        <v>12413</v>
      </c>
      <c r="R2951" t="s">
        <v>12414</v>
      </c>
      <c r="T2951" t="s">
        <v>25</v>
      </c>
    </row>
    <row r="2952" spans="1:20" x14ac:dyDescent="0.25">
      <c r="A2952">
        <v>45.160974000000003</v>
      </c>
      <c r="B2952">
        <v>-77.462287000000003</v>
      </c>
      <c r="C2952" s="1" t="str">
        <f>HYPERLINK("http://geochem.nrcan.gc.ca/cdogs/content/kwd/kwd020016_e.htm", "Fluid (lake)")</f>
        <v>Fluid (lake)</v>
      </c>
      <c r="D2952" s="1" t="str">
        <f>HYPERLINK("http://geochem.nrcan.gc.ca/cdogs/content/kwd/kwd080007_e.htm", "Untreated Water")</f>
        <v>Untreated Water</v>
      </c>
      <c r="E2952" s="1" t="str">
        <f>HYPERLINK("http://geochem.nrcan.gc.ca/cdogs/content/dgp/dgp00002_e.htm", "Total")</f>
        <v>Total</v>
      </c>
      <c r="F2952" s="1" t="str">
        <f>HYPERLINK("http://geochem.nrcan.gc.ca/cdogs/content/agp/agp01500_e.htm", "SO4 | NONE | IEC")</f>
        <v>SO4 | NONE | IEC</v>
      </c>
      <c r="G2952" s="1" t="str">
        <f>HYPERLINK("http://geochem.nrcan.gc.ca/cdogs/content/mth/mth01114_e.htm", "1114")</f>
        <v>1114</v>
      </c>
      <c r="H2952" s="1" t="str">
        <f>HYPERLINK("http://geochem.nrcan.gc.ca/cdogs/content/bdl/bdl210486_e.htm", "210486")</f>
        <v>210486</v>
      </c>
      <c r="I2952" s="1" t="str">
        <f>HYPERLINK("http://geochem.nrcan.gc.ca/cdogs/content/prj/prj210100_e.htm", "210100")</f>
        <v>210100</v>
      </c>
      <c r="J2952" s="1" t="str">
        <f>HYPERLINK("http://geochem.nrcan.gc.ca/cdogs/content/svy/svy210159_e.htm", "210159")</f>
        <v>210159</v>
      </c>
      <c r="L2952" t="s">
        <v>650</v>
      </c>
      <c r="M2952">
        <v>17.8</v>
      </c>
      <c r="N2952" t="s">
        <v>650</v>
      </c>
      <c r="O2952" t="s">
        <v>12415</v>
      </c>
      <c r="P2952" t="s">
        <v>12416</v>
      </c>
      <c r="Q2952" t="s">
        <v>12417</v>
      </c>
      <c r="R2952" t="s">
        <v>12418</v>
      </c>
      <c r="T2952" t="s">
        <v>25</v>
      </c>
    </row>
    <row r="2953" spans="1:20" x14ac:dyDescent="0.25">
      <c r="A2953">
        <v>45.150250300000003</v>
      </c>
      <c r="B2953">
        <v>-77.435975299999996</v>
      </c>
      <c r="C2953" s="1" t="str">
        <f>HYPERLINK("http://geochem.nrcan.gc.ca/cdogs/content/kwd/kwd020016_e.htm", "Fluid (lake)")</f>
        <v>Fluid (lake)</v>
      </c>
      <c r="D2953" s="1" t="str">
        <f>HYPERLINK("http://geochem.nrcan.gc.ca/cdogs/content/kwd/kwd080007_e.htm", "Untreated Water")</f>
        <v>Untreated Water</v>
      </c>
      <c r="E2953" s="1" t="str">
        <f>HYPERLINK("http://geochem.nrcan.gc.ca/cdogs/content/dgp/dgp00002_e.htm", "Total")</f>
        <v>Total</v>
      </c>
      <c r="F2953" s="1" t="str">
        <f>HYPERLINK("http://geochem.nrcan.gc.ca/cdogs/content/agp/agp01500_e.htm", "SO4 | NONE | IEC")</f>
        <v>SO4 | NONE | IEC</v>
      </c>
      <c r="G2953" s="1" t="str">
        <f>HYPERLINK("http://geochem.nrcan.gc.ca/cdogs/content/mth/mth01114_e.htm", "1114")</f>
        <v>1114</v>
      </c>
      <c r="H2953" s="1" t="str">
        <f>HYPERLINK("http://geochem.nrcan.gc.ca/cdogs/content/bdl/bdl210486_e.htm", "210486")</f>
        <v>210486</v>
      </c>
      <c r="I2953" s="1" t="str">
        <f>HYPERLINK("http://geochem.nrcan.gc.ca/cdogs/content/prj/prj210100_e.htm", "210100")</f>
        <v>210100</v>
      </c>
      <c r="J2953" s="1" t="str">
        <f>HYPERLINK("http://geochem.nrcan.gc.ca/cdogs/content/svy/svy210159_e.htm", "210159")</f>
        <v>210159</v>
      </c>
      <c r="L2953" t="s">
        <v>5339</v>
      </c>
      <c r="M2953">
        <v>12.3</v>
      </c>
      <c r="N2953" t="s">
        <v>5339</v>
      </c>
      <c r="O2953" t="s">
        <v>12419</v>
      </c>
      <c r="P2953" t="s">
        <v>12420</v>
      </c>
      <c r="Q2953" t="s">
        <v>12421</v>
      </c>
      <c r="R2953" t="s">
        <v>12422</v>
      </c>
      <c r="T2953" t="s">
        <v>25</v>
      </c>
    </row>
    <row r="2954" spans="1:20" x14ac:dyDescent="0.25">
      <c r="A2954">
        <v>45.150250300000003</v>
      </c>
      <c r="B2954">
        <v>-77.435975299999996</v>
      </c>
      <c r="C2954" s="1" t="str">
        <f>HYPERLINK("http://geochem.nrcan.gc.ca/cdogs/content/kwd/kwd020016_e.htm", "Fluid (lake)")</f>
        <v>Fluid (lake)</v>
      </c>
      <c r="D2954" s="1" t="str">
        <f>HYPERLINK("http://geochem.nrcan.gc.ca/cdogs/content/kwd/kwd080007_e.htm", "Untreated Water")</f>
        <v>Untreated Water</v>
      </c>
      <c r="E2954" s="1" t="str">
        <f>HYPERLINK("http://geochem.nrcan.gc.ca/cdogs/content/dgp/dgp00002_e.htm", "Total")</f>
        <v>Total</v>
      </c>
      <c r="F2954" s="1" t="str">
        <f>HYPERLINK("http://geochem.nrcan.gc.ca/cdogs/content/agp/agp01500_e.htm", "SO4 | NONE | IEC")</f>
        <v>SO4 | NONE | IEC</v>
      </c>
      <c r="G2954" s="1" t="str">
        <f>HYPERLINK("http://geochem.nrcan.gc.ca/cdogs/content/mth/mth01114_e.htm", "1114")</f>
        <v>1114</v>
      </c>
      <c r="H2954" s="1" t="str">
        <f>HYPERLINK("http://geochem.nrcan.gc.ca/cdogs/content/bdl/bdl210486_e.htm", "210486")</f>
        <v>210486</v>
      </c>
      <c r="I2954" s="1" t="str">
        <f>HYPERLINK("http://geochem.nrcan.gc.ca/cdogs/content/prj/prj210100_e.htm", "210100")</f>
        <v>210100</v>
      </c>
      <c r="J2954" s="1" t="str">
        <f>HYPERLINK("http://geochem.nrcan.gc.ca/cdogs/content/svy/svy210159_e.htm", "210159")</f>
        <v>210159</v>
      </c>
      <c r="L2954" t="s">
        <v>1136</v>
      </c>
      <c r="M2954">
        <v>12</v>
      </c>
      <c r="N2954" t="s">
        <v>1136</v>
      </c>
      <c r="O2954" t="s">
        <v>12419</v>
      </c>
      <c r="P2954" t="s">
        <v>12423</v>
      </c>
      <c r="Q2954" t="s">
        <v>12424</v>
      </c>
      <c r="R2954" t="s">
        <v>12425</v>
      </c>
      <c r="T2954" t="s">
        <v>25</v>
      </c>
    </row>
    <row r="2955" spans="1:20" x14ac:dyDescent="0.25">
      <c r="A2955">
        <v>45.156420300000001</v>
      </c>
      <c r="B2955">
        <v>-77.403948099999994</v>
      </c>
      <c r="C2955" s="1" t="str">
        <f>HYPERLINK("http://geochem.nrcan.gc.ca/cdogs/content/kwd/kwd020016_e.htm", "Fluid (lake)")</f>
        <v>Fluid (lake)</v>
      </c>
      <c r="D2955" s="1" t="str">
        <f>HYPERLINK("http://geochem.nrcan.gc.ca/cdogs/content/kwd/kwd080007_e.htm", "Untreated Water")</f>
        <v>Untreated Water</v>
      </c>
      <c r="E2955" s="1" t="str">
        <f>HYPERLINK("http://geochem.nrcan.gc.ca/cdogs/content/dgp/dgp00002_e.htm", "Total")</f>
        <v>Total</v>
      </c>
      <c r="F2955" s="1" t="str">
        <f>HYPERLINK("http://geochem.nrcan.gc.ca/cdogs/content/agp/agp01500_e.htm", "SO4 | NONE | IEC")</f>
        <v>SO4 | NONE | IEC</v>
      </c>
      <c r="G2955" s="1" t="str">
        <f>HYPERLINK("http://geochem.nrcan.gc.ca/cdogs/content/mth/mth01114_e.htm", "1114")</f>
        <v>1114</v>
      </c>
      <c r="H2955" s="1" t="str">
        <f>HYPERLINK("http://geochem.nrcan.gc.ca/cdogs/content/bdl/bdl210486_e.htm", "210486")</f>
        <v>210486</v>
      </c>
      <c r="I2955" s="1" t="str">
        <f>HYPERLINK("http://geochem.nrcan.gc.ca/cdogs/content/prj/prj210100_e.htm", "210100")</f>
        <v>210100</v>
      </c>
      <c r="J2955" s="1" t="str">
        <f>HYPERLINK("http://geochem.nrcan.gc.ca/cdogs/content/svy/svy210159_e.htm", "210159")</f>
        <v>210159</v>
      </c>
      <c r="L2955" t="s">
        <v>613</v>
      </c>
      <c r="M2955">
        <v>10.4</v>
      </c>
      <c r="N2955" t="s">
        <v>613</v>
      </c>
      <c r="O2955" t="s">
        <v>12426</v>
      </c>
      <c r="P2955" t="s">
        <v>12427</v>
      </c>
      <c r="Q2955" t="s">
        <v>12428</v>
      </c>
      <c r="R2955" t="s">
        <v>12429</v>
      </c>
      <c r="T2955" t="s">
        <v>25</v>
      </c>
    </row>
    <row r="2956" spans="1:20" x14ac:dyDescent="0.25">
      <c r="A2956">
        <v>45.172439699999998</v>
      </c>
      <c r="B2956">
        <v>-77.378342599999996</v>
      </c>
      <c r="C2956" s="1" t="str">
        <f>HYPERLINK("http://geochem.nrcan.gc.ca/cdogs/content/kwd/kwd020016_e.htm", "Fluid (lake)")</f>
        <v>Fluid (lake)</v>
      </c>
      <c r="D2956" s="1" t="str">
        <f>HYPERLINK("http://geochem.nrcan.gc.ca/cdogs/content/kwd/kwd080007_e.htm", "Untreated Water")</f>
        <v>Untreated Water</v>
      </c>
      <c r="E2956" s="1" t="str">
        <f>HYPERLINK("http://geochem.nrcan.gc.ca/cdogs/content/dgp/dgp00002_e.htm", "Total")</f>
        <v>Total</v>
      </c>
      <c r="F2956" s="1" t="str">
        <f>HYPERLINK("http://geochem.nrcan.gc.ca/cdogs/content/agp/agp01500_e.htm", "SO4 | NONE | IEC")</f>
        <v>SO4 | NONE | IEC</v>
      </c>
      <c r="G2956" s="1" t="str">
        <f>HYPERLINK("http://geochem.nrcan.gc.ca/cdogs/content/mth/mth01114_e.htm", "1114")</f>
        <v>1114</v>
      </c>
      <c r="H2956" s="1" t="str">
        <f>HYPERLINK("http://geochem.nrcan.gc.ca/cdogs/content/bdl/bdl210486_e.htm", "210486")</f>
        <v>210486</v>
      </c>
      <c r="I2956" s="1" t="str">
        <f>HYPERLINK("http://geochem.nrcan.gc.ca/cdogs/content/prj/prj210100_e.htm", "210100")</f>
        <v>210100</v>
      </c>
      <c r="J2956" s="1" t="str">
        <f>HYPERLINK("http://geochem.nrcan.gc.ca/cdogs/content/svy/svy210159_e.htm", "210159")</f>
        <v>210159</v>
      </c>
      <c r="L2956" t="s">
        <v>51</v>
      </c>
      <c r="M2956">
        <v>5.8</v>
      </c>
      <c r="N2956" t="s">
        <v>51</v>
      </c>
      <c r="O2956" t="s">
        <v>12430</v>
      </c>
      <c r="P2956" t="s">
        <v>12431</v>
      </c>
      <c r="Q2956" t="s">
        <v>12432</v>
      </c>
      <c r="R2956" t="s">
        <v>12433</v>
      </c>
      <c r="T2956" t="s">
        <v>25</v>
      </c>
    </row>
    <row r="2957" spans="1:20" x14ac:dyDescent="0.25">
      <c r="A2957">
        <v>45.148522700000001</v>
      </c>
      <c r="B2957">
        <v>-77.365745799999999</v>
      </c>
      <c r="C2957" s="1" t="str">
        <f>HYPERLINK("http://geochem.nrcan.gc.ca/cdogs/content/kwd/kwd020016_e.htm", "Fluid (lake)")</f>
        <v>Fluid (lake)</v>
      </c>
      <c r="D2957" s="1" t="str">
        <f>HYPERLINK("http://geochem.nrcan.gc.ca/cdogs/content/kwd/kwd080007_e.htm", "Untreated Water")</f>
        <v>Untreated Water</v>
      </c>
      <c r="E2957" s="1" t="str">
        <f>HYPERLINK("http://geochem.nrcan.gc.ca/cdogs/content/dgp/dgp00002_e.htm", "Total")</f>
        <v>Total</v>
      </c>
      <c r="F2957" s="1" t="str">
        <f>HYPERLINK("http://geochem.nrcan.gc.ca/cdogs/content/agp/agp01500_e.htm", "SO4 | NONE | IEC")</f>
        <v>SO4 | NONE | IEC</v>
      </c>
      <c r="G2957" s="1" t="str">
        <f>HYPERLINK("http://geochem.nrcan.gc.ca/cdogs/content/mth/mth01114_e.htm", "1114")</f>
        <v>1114</v>
      </c>
      <c r="H2957" s="1" t="str">
        <f>HYPERLINK("http://geochem.nrcan.gc.ca/cdogs/content/bdl/bdl210486_e.htm", "210486")</f>
        <v>210486</v>
      </c>
      <c r="I2957" s="1" t="str">
        <f>HYPERLINK("http://geochem.nrcan.gc.ca/cdogs/content/prj/prj210100_e.htm", "210100")</f>
        <v>210100</v>
      </c>
      <c r="J2957" s="1" t="str">
        <f>HYPERLINK("http://geochem.nrcan.gc.ca/cdogs/content/svy/svy210159_e.htm", "210159")</f>
        <v>210159</v>
      </c>
      <c r="L2957" t="s">
        <v>6058</v>
      </c>
      <c r="M2957">
        <v>11.6</v>
      </c>
      <c r="N2957" t="s">
        <v>6058</v>
      </c>
      <c r="O2957" t="s">
        <v>12434</v>
      </c>
      <c r="P2957" t="s">
        <v>12435</v>
      </c>
      <c r="Q2957" t="s">
        <v>12436</v>
      </c>
      <c r="R2957" t="s">
        <v>12437</v>
      </c>
      <c r="T2957" t="s">
        <v>25</v>
      </c>
    </row>
    <row r="2958" spans="1:20" x14ac:dyDescent="0.25">
      <c r="A2958">
        <v>45.117388099999999</v>
      </c>
      <c r="B2958">
        <v>-77.386809499999998</v>
      </c>
      <c r="C2958" s="1" t="str">
        <f>HYPERLINK("http://geochem.nrcan.gc.ca/cdogs/content/kwd/kwd020016_e.htm", "Fluid (lake)")</f>
        <v>Fluid (lake)</v>
      </c>
      <c r="D2958" s="1" t="str">
        <f>HYPERLINK("http://geochem.nrcan.gc.ca/cdogs/content/kwd/kwd080007_e.htm", "Untreated Water")</f>
        <v>Untreated Water</v>
      </c>
      <c r="E2958" s="1" t="str">
        <f>HYPERLINK("http://geochem.nrcan.gc.ca/cdogs/content/dgp/dgp00002_e.htm", "Total")</f>
        <v>Total</v>
      </c>
      <c r="F2958" s="1" t="str">
        <f>HYPERLINK("http://geochem.nrcan.gc.ca/cdogs/content/agp/agp01500_e.htm", "SO4 | NONE | IEC")</f>
        <v>SO4 | NONE | IEC</v>
      </c>
      <c r="G2958" s="1" t="str">
        <f>HYPERLINK("http://geochem.nrcan.gc.ca/cdogs/content/mth/mth01114_e.htm", "1114")</f>
        <v>1114</v>
      </c>
      <c r="H2958" s="1" t="str">
        <f>HYPERLINK("http://geochem.nrcan.gc.ca/cdogs/content/bdl/bdl210486_e.htm", "210486")</f>
        <v>210486</v>
      </c>
      <c r="I2958" s="1" t="str">
        <f>HYPERLINK("http://geochem.nrcan.gc.ca/cdogs/content/prj/prj210100_e.htm", "210100")</f>
        <v>210100</v>
      </c>
      <c r="J2958" s="1" t="str">
        <f>HYPERLINK("http://geochem.nrcan.gc.ca/cdogs/content/svy/svy210159_e.htm", "210159")</f>
        <v>210159</v>
      </c>
      <c r="L2958" t="s">
        <v>547</v>
      </c>
      <c r="M2958">
        <v>8.6</v>
      </c>
      <c r="N2958" t="s">
        <v>547</v>
      </c>
      <c r="O2958" t="s">
        <v>12438</v>
      </c>
      <c r="P2958" t="s">
        <v>12439</v>
      </c>
      <c r="Q2958" t="s">
        <v>12440</v>
      </c>
      <c r="R2958" t="s">
        <v>12441</v>
      </c>
      <c r="T2958" t="s">
        <v>25</v>
      </c>
    </row>
    <row r="2959" spans="1:20" x14ac:dyDescent="0.25">
      <c r="A2959">
        <v>45.094174899999999</v>
      </c>
      <c r="B2959">
        <v>-77.3493675</v>
      </c>
      <c r="C2959" s="1" t="str">
        <f>HYPERLINK("http://geochem.nrcan.gc.ca/cdogs/content/kwd/kwd020016_e.htm", "Fluid (lake)")</f>
        <v>Fluid (lake)</v>
      </c>
      <c r="D2959" s="1" t="str">
        <f>HYPERLINK("http://geochem.nrcan.gc.ca/cdogs/content/kwd/kwd080007_e.htm", "Untreated Water")</f>
        <v>Untreated Water</v>
      </c>
      <c r="E2959" s="1" t="str">
        <f>HYPERLINK("http://geochem.nrcan.gc.ca/cdogs/content/dgp/dgp00002_e.htm", "Total")</f>
        <v>Total</v>
      </c>
      <c r="F2959" s="1" t="str">
        <f>HYPERLINK("http://geochem.nrcan.gc.ca/cdogs/content/agp/agp01500_e.htm", "SO4 | NONE | IEC")</f>
        <v>SO4 | NONE | IEC</v>
      </c>
      <c r="G2959" s="1" t="str">
        <f>HYPERLINK("http://geochem.nrcan.gc.ca/cdogs/content/mth/mth01114_e.htm", "1114")</f>
        <v>1114</v>
      </c>
      <c r="H2959" s="1" t="str">
        <f>HYPERLINK("http://geochem.nrcan.gc.ca/cdogs/content/bdl/bdl210486_e.htm", "210486")</f>
        <v>210486</v>
      </c>
      <c r="I2959" s="1" t="str">
        <f>HYPERLINK("http://geochem.nrcan.gc.ca/cdogs/content/prj/prj210100_e.htm", "210100")</f>
        <v>210100</v>
      </c>
      <c r="J2959" s="1" t="str">
        <f>HYPERLINK("http://geochem.nrcan.gc.ca/cdogs/content/svy/svy210159_e.htm", "210159")</f>
        <v>210159</v>
      </c>
      <c r="L2959" t="s">
        <v>786</v>
      </c>
      <c r="M2959">
        <v>8.8000000000000007</v>
      </c>
      <c r="N2959" t="s">
        <v>786</v>
      </c>
      <c r="O2959" t="s">
        <v>12442</v>
      </c>
      <c r="P2959" t="s">
        <v>12443</v>
      </c>
      <c r="Q2959" t="s">
        <v>12444</v>
      </c>
      <c r="R2959" t="s">
        <v>12445</v>
      </c>
      <c r="T2959" t="s">
        <v>25</v>
      </c>
    </row>
    <row r="2960" spans="1:20" x14ac:dyDescent="0.25">
      <c r="A2960">
        <v>45.121565699999998</v>
      </c>
      <c r="B2960">
        <v>-77.333657400000007</v>
      </c>
      <c r="C2960" s="1" t="str">
        <f>HYPERLINK("http://geochem.nrcan.gc.ca/cdogs/content/kwd/kwd020016_e.htm", "Fluid (lake)")</f>
        <v>Fluid (lake)</v>
      </c>
      <c r="D2960" s="1" t="str">
        <f>HYPERLINK("http://geochem.nrcan.gc.ca/cdogs/content/kwd/kwd080007_e.htm", "Untreated Water")</f>
        <v>Untreated Water</v>
      </c>
      <c r="E2960" s="1" t="str">
        <f>HYPERLINK("http://geochem.nrcan.gc.ca/cdogs/content/dgp/dgp00002_e.htm", "Total")</f>
        <v>Total</v>
      </c>
      <c r="F2960" s="1" t="str">
        <f>HYPERLINK("http://geochem.nrcan.gc.ca/cdogs/content/agp/agp01500_e.htm", "SO4 | NONE | IEC")</f>
        <v>SO4 | NONE | IEC</v>
      </c>
      <c r="G2960" s="1" t="str">
        <f>HYPERLINK("http://geochem.nrcan.gc.ca/cdogs/content/mth/mth01114_e.htm", "1114")</f>
        <v>1114</v>
      </c>
      <c r="H2960" s="1" t="str">
        <f>HYPERLINK("http://geochem.nrcan.gc.ca/cdogs/content/bdl/bdl210486_e.htm", "210486")</f>
        <v>210486</v>
      </c>
      <c r="I2960" s="1" t="str">
        <f>HYPERLINK("http://geochem.nrcan.gc.ca/cdogs/content/prj/prj210100_e.htm", "210100")</f>
        <v>210100</v>
      </c>
      <c r="J2960" s="1" t="str">
        <f>HYPERLINK("http://geochem.nrcan.gc.ca/cdogs/content/svy/svy210159_e.htm", "210159")</f>
        <v>210159</v>
      </c>
      <c r="L2960" t="s">
        <v>6058</v>
      </c>
      <c r="M2960">
        <v>11.6</v>
      </c>
      <c r="N2960" t="s">
        <v>6058</v>
      </c>
      <c r="O2960" t="s">
        <v>12446</v>
      </c>
      <c r="P2960" t="s">
        <v>12447</v>
      </c>
      <c r="Q2960" t="s">
        <v>12448</v>
      </c>
      <c r="R2960" t="s">
        <v>12449</v>
      </c>
      <c r="T2960" t="s">
        <v>25</v>
      </c>
    </row>
    <row r="2961" spans="1:20" x14ac:dyDescent="0.25">
      <c r="A2961">
        <v>45.106451</v>
      </c>
      <c r="B2961">
        <v>-77.321321100000006</v>
      </c>
      <c r="C2961" s="1" t="str">
        <f>HYPERLINK("http://geochem.nrcan.gc.ca/cdogs/content/kwd/kwd020016_e.htm", "Fluid (lake)")</f>
        <v>Fluid (lake)</v>
      </c>
      <c r="D2961" s="1" t="str">
        <f>HYPERLINK("http://geochem.nrcan.gc.ca/cdogs/content/kwd/kwd080007_e.htm", "Untreated Water")</f>
        <v>Untreated Water</v>
      </c>
      <c r="E2961" s="1" t="str">
        <f>HYPERLINK("http://geochem.nrcan.gc.ca/cdogs/content/dgp/dgp00002_e.htm", "Total")</f>
        <v>Total</v>
      </c>
      <c r="F2961" s="1" t="str">
        <f>HYPERLINK("http://geochem.nrcan.gc.ca/cdogs/content/agp/agp01500_e.htm", "SO4 | NONE | IEC")</f>
        <v>SO4 | NONE | IEC</v>
      </c>
      <c r="G2961" s="1" t="str">
        <f>HYPERLINK("http://geochem.nrcan.gc.ca/cdogs/content/mth/mth01114_e.htm", "1114")</f>
        <v>1114</v>
      </c>
      <c r="H2961" s="1" t="str">
        <f>HYPERLINK("http://geochem.nrcan.gc.ca/cdogs/content/bdl/bdl210486_e.htm", "210486")</f>
        <v>210486</v>
      </c>
      <c r="I2961" s="1" t="str">
        <f>HYPERLINK("http://geochem.nrcan.gc.ca/cdogs/content/prj/prj210100_e.htm", "210100")</f>
        <v>210100</v>
      </c>
      <c r="J2961" s="1" t="str">
        <f>HYPERLINK("http://geochem.nrcan.gc.ca/cdogs/content/svy/svy210159_e.htm", "210159")</f>
        <v>210159</v>
      </c>
      <c r="L2961" t="s">
        <v>8579</v>
      </c>
      <c r="M2961">
        <v>7.7</v>
      </c>
      <c r="N2961" t="s">
        <v>8579</v>
      </c>
      <c r="O2961" t="s">
        <v>12450</v>
      </c>
      <c r="P2961" t="s">
        <v>12451</v>
      </c>
      <c r="Q2961" t="s">
        <v>12452</v>
      </c>
      <c r="R2961" t="s">
        <v>12453</v>
      </c>
      <c r="T2961" t="s">
        <v>25</v>
      </c>
    </row>
    <row r="2962" spans="1:20" x14ac:dyDescent="0.25">
      <c r="A2962">
        <v>45.132244200000002</v>
      </c>
      <c r="B2962">
        <v>-77.271956399999993</v>
      </c>
      <c r="C2962" s="1" t="str">
        <f>HYPERLINK("http://geochem.nrcan.gc.ca/cdogs/content/kwd/kwd020016_e.htm", "Fluid (lake)")</f>
        <v>Fluid (lake)</v>
      </c>
      <c r="D2962" s="1" t="str">
        <f>HYPERLINK("http://geochem.nrcan.gc.ca/cdogs/content/kwd/kwd080007_e.htm", "Untreated Water")</f>
        <v>Untreated Water</v>
      </c>
      <c r="E2962" s="1" t="str">
        <f>HYPERLINK("http://geochem.nrcan.gc.ca/cdogs/content/dgp/dgp00002_e.htm", "Total")</f>
        <v>Total</v>
      </c>
      <c r="F2962" s="1" t="str">
        <f>HYPERLINK("http://geochem.nrcan.gc.ca/cdogs/content/agp/agp01500_e.htm", "SO4 | NONE | IEC")</f>
        <v>SO4 | NONE | IEC</v>
      </c>
      <c r="G2962" s="1" t="str">
        <f>HYPERLINK("http://geochem.nrcan.gc.ca/cdogs/content/mth/mth01114_e.htm", "1114")</f>
        <v>1114</v>
      </c>
      <c r="H2962" s="1" t="str">
        <f>HYPERLINK("http://geochem.nrcan.gc.ca/cdogs/content/bdl/bdl210486_e.htm", "210486")</f>
        <v>210486</v>
      </c>
      <c r="I2962" s="1" t="str">
        <f>HYPERLINK("http://geochem.nrcan.gc.ca/cdogs/content/prj/prj210100_e.htm", "210100")</f>
        <v>210100</v>
      </c>
      <c r="J2962" s="1" t="str">
        <f>HYPERLINK("http://geochem.nrcan.gc.ca/cdogs/content/svy/svy210159_e.htm", "210159")</f>
        <v>210159</v>
      </c>
      <c r="L2962" t="s">
        <v>189</v>
      </c>
      <c r="M2962">
        <v>7.8</v>
      </c>
      <c r="N2962" t="s">
        <v>189</v>
      </c>
      <c r="O2962" t="s">
        <v>12454</v>
      </c>
      <c r="P2962" t="s">
        <v>12455</v>
      </c>
      <c r="Q2962" t="s">
        <v>12456</v>
      </c>
      <c r="R2962" t="s">
        <v>12457</v>
      </c>
      <c r="T2962" t="s">
        <v>25</v>
      </c>
    </row>
    <row r="2963" spans="1:20" x14ac:dyDescent="0.25">
      <c r="C2963" t="s">
        <v>4746</v>
      </c>
      <c r="D2963" t="s">
        <v>4747</v>
      </c>
      <c r="E2963" s="1" t="str">
        <f>HYPERLINK("http://geochem.nrcan.gc.ca/cdogs/content/dgp/dgp00002_e.htm", "Total")</f>
        <v>Total</v>
      </c>
      <c r="F2963" s="1" t="str">
        <f>HYPERLINK("http://geochem.nrcan.gc.ca/cdogs/content/agp/agp01500_e.htm", "SO4 | NONE | IEC")</f>
        <v>SO4 | NONE | IEC</v>
      </c>
      <c r="G2963" s="1" t="str">
        <f>HYPERLINK("http://geochem.nrcan.gc.ca/cdogs/content/mth/mth01114_e.htm", "1114")</f>
        <v>1114</v>
      </c>
      <c r="H2963" s="1" t="str">
        <f>HYPERLINK("http://geochem.nrcan.gc.ca/cdogs/content/bdl/bdl210486_e.htm", "210486")</f>
        <v>210486</v>
      </c>
      <c r="L2963" t="s">
        <v>2458</v>
      </c>
      <c r="M2963">
        <v>8.3000000000000007</v>
      </c>
      <c r="N2963">
        <v>8.3000000000000007</v>
      </c>
      <c r="Q2963" t="s">
        <v>12458</v>
      </c>
      <c r="R2963" t="s">
        <v>12459</v>
      </c>
      <c r="T2963">
        <v>0</v>
      </c>
    </row>
    <row r="2964" spans="1:20" x14ac:dyDescent="0.25">
      <c r="A2964">
        <v>45.106332100000003</v>
      </c>
      <c r="B2964">
        <v>-77.261775499999999</v>
      </c>
      <c r="C2964" s="1" t="str">
        <f>HYPERLINK("http://geochem.nrcan.gc.ca/cdogs/content/kwd/kwd020016_e.htm", "Fluid (lake)")</f>
        <v>Fluid (lake)</v>
      </c>
      <c r="D2964" s="1" t="str">
        <f>HYPERLINK("http://geochem.nrcan.gc.ca/cdogs/content/kwd/kwd080007_e.htm", "Untreated Water")</f>
        <v>Untreated Water</v>
      </c>
      <c r="E2964" s="1" t="str">
        <f>HYPERLINK("http://geochem.nrcan.gc.ca/cdogs/content/dgp/dgp00002_e.htm", "Total")</f>
        <v>Total</v>
      </c>
      <c r="F2964" s="1" t="str">
        <f>HYPERLINK("http://geochem.nrcan.gc.ca/cdogs/content/agp/agp01500_e.htm", "SO4 | NONE | IEC")</f>
        <v>SO4 | NONE | IEC</v>
      </c>
      <c r="G2964" s="1" t="str">
        <f>HYPERLINK("http://geochem.nrcan.gc.ca/cdogs/content/mth/mth01114_e.htm", "1114")</f>
        <v>1114</v>
      </c>
      <c r="H2964" s="1" t="str">
        <f>HYPERLINK("http://geochem.nrcan.gc.ca/cdogs/content/bdl/bdl210486_e.htm", "210486")</f>
        <v>210486</v>
      </c>
      <c r="I2964" s="1" t="str">
        <f>HYPERLINK("http://geochem.nrcan.gc.ca/cdogs/content/prj/prj210100_e.htm", "210100")</f>
        <v>210100</v>
      </c>
      <c r="J2964" s="1" t="str">
        <f>HYPERLINK("http://geochem.nrcan.gc.ca/cdogs/content/svy/svy210159_e.htm", "210159")</f>
        <v>210159</v>
      </c>
      <c r="L2964" t="s">
        <v>5835</v>
      </c>
      <c r="M2964">
        <v>10</v>
      </c>
      <c r="N2964" t="s">
        <v>5835</v>
      </c>
      <c r="O2964" t="s">
        <v>12460</v>
      </c>
      <c r="P2964" t="s">
        <v>12461</v>
      </c>
      <c r="Q2964" t="s">
        <v>12462</v>
      </c>
      <c r="R2964" t="s">
        <v>12463</v>
      </c>
      <c r="T2964" t="s">
        <v>25</v>
      </c>
    </row>
    <row r="2965" spans="1:20" x14ac:dyDescent="0.25">
      <c r="A2965">
        <v>45.106309899999999</v>
      </c>
      <c r="B2965">
        <v>-77.2276442</v>
      </c>
      <c r="C2965" s="1" t="str">
        <f>HYPERLINK("http://geochem.nrcan.gc.ca/cdogs/content/kwd/kwd020016_e.htm", "Fluid (lake)")</f>
        <v>Fluid (lake)</v>
      </c>
      <c r="D2965" s="1" t="str">
        <f>HYPERLINK("http://geochem.nrcan.gc.ca/cdogs/content/kwd/kwd080007_e.htm", "Untreated Water")</f>
        <v>Untreated Water</v>
      </c>
      <c r="E2965" s="1" t="str">
        <f>HYPERLINK("http://geochem.nrcan.gc.ca/cdogs/content/dgp/dgp00002_e.htm", "Total")</f>
        <v>Total</v>
      </c>
      <c r="F2965" s="1" t="str">
        <f>HYPERLINK("http://geochem.nrcan.gc.ca/cdogs/content/agp/agp01500_e.htm", "SO4 | NONE | IEC")</f>
        <v>SO4 | NONE | IEC</v>
      </c>
      <c r="G2965" s="1" t="str">
        <f>HYPERLINK("http://geochem.nrcan.gc.ca/cdogs/content/mth/mth01114_e.htm", "1114")</f>
        <v>1114</v>
      </c>
      <c r="H2965" s="1" t="str">
        <f>HYPERLINK("http://geochem.nrcan.gc.ca/cdogs/content/bdl/bdl210486_e.htm", "210486")</f>
        <v>210486</v>
      </c>
      <c r="I2965" s="1" t="str">
        <f>HYPERLINK("http://geochem.nrcan.gc.ca/cdogs/content/prj/prj210100_e.htm", "210100")</f>
        <v>210100</v>
      </c>
      <c r="J2965" s="1" t="str">
        <f>HYPERLINK("http://geochem.nrcan.gc.ca/cdogs/content/svy/svy210159_e.htm", "210159")</f>
        <v>210159</v>
      </c>
      <c r="L2965" t="s">
        <v>5463</v>
      </c>
      <c r="M2965">
        <v>13.4</v>
      </c>
      <c r="N2965" t="s">
        <v>5463</v>
      </c>
      <c r="O2965" t="s">
        <v>12464</v>
      </c>
      <c r="P2965" t="s">
        <v>12465</v>
      </c>
      <c r="Q2965" t="s">
        <v>12466</v>
      </c>
      <c r="R2965" t="s">
        <v>12467</v>
      </c>
      <c r="T2965" t="s">
        <v>25</v>
      </c>
    </row>
    <row r="2966" spans="1:20" x14ac:dyDescent="0.25">
      <c r="A2966">
        <v>45.145695099999998</v>
      </c>
      <c r="B2966">
        <v>-77.218747699999994</v>
      </c>
      <c r="C2966" s="1" t="str">
        <f>HYPERLINK("http://geochem.nrcan.gc.ca/cdogs/content/kwd/kwd020016_e.htm", "Fluid (lake)")</f>
        <v>Fluid (lake)</v>
      </c>
      <c r="D2966" s="1" t="str">
        <f>HYPERLINK("http://geochem.nrcan.gc.ca/cdogs/content/kwd/kwd080007_e.htm", "Untreated Water")</f>
        <v>Untreated Water</v>
      </c>
      <c r="E2966" s="1" t="str">
        <f>HYPERLINK("http://geochem.nrcan.gc.ca/cdogs/content/dgp/dgp00002_e.htm", "Total")</f>
        <v>Total</v>
      </c>
      <c r="F2966" s="1" t="str">
        <f>HYPERLINK("http://geochem.nrcan.gc.ca/cdogs/content/agp/agp01500_e.htm", "SO4 | NONE | IEC")</f>
        <v>SO4 | NONE | IEC</v>
      </c>
      <c r="G2966" s="1" t="str">
        <f>HYPERLINK("http://geochem.nrcan.gc.ca/cdogs/content/mth/mth01114_e.htm", "1114")</f>
        <v>1114</v>
      </c>
      <c r="H2966" s="1" t="str">
        <f>HYPERLINK("http://geochem.nrcan.gc.ca/cdogs/content/bdl/bdl210486_e.htm", "210486")</f>
        <v>210486</v>
      </c>
      <c r="I2966" s="1" t="str">
        <f>HYPERLINK("http://geochem.nrcan.gc.ca/cdogs/content/prj/prj210100_e.htm", "210100")</f>
        <v>210100</v>
      </c>
      <c r="J2966" s="1" t="str">
        <f>HYPERLINK("http://geochem.nrcan.gc.ca/cdogs/content/svy/svy210159_e.htm", "210159")</f>
        <v>210159</v>
      </c>
      <c r="L2966" t="s">
        <v>5203</v>
      </c>
      <c r="M2966">
        <v>7.4</v>
      </c>
      <c r="N2966" t="s">
        <v>5203</v>
      </c>
      <c r="O2966" t="s">
        <v>12468</v>
      </c>
      <c r="P2966" t="s">
        <v>12469</v>
      </c>
      <c r="Q2966" t="s">
        <v>12470</v>
      </c>
      <c r="R2966" t="s">
        <v>12471</v>
      </c>
      <c r="T2966" t="s">
        <v>25</v>
      </c>
    </row>
    <row r="2967" spans="1:20" x14ac:dyDescent="0.25">
      <c r="A2967">
        <v>45.1735939</v>
      </c>
      <c r="B2967">
        <v>-77.211202700000001</v>
      </c>
      <c r="C2967" s="1" t="str">
        <f>HYPERLINK("http://geochem.nrcan.gc.ca/cdogs/content/kwd/kwd020016_e.htm", "Fluid (lake)")</f>
        <v>Fluid (lake)</v>
      </c>
      <c r="D2967" s="1" t="str">
        <f>HYPERLINK("http://geochem.nrcan.gc.ca/cdogs/content/kwd/kwd080007_e.htm", "Untreated Water")</f>
        <v>Untreated Water</v>
      </c>
      <c r="E2967" s="1" t="str">
        <f>HYPERLINK("http://geochem.nrcan.gc.ca/cdogs/content/dgp/dgp00002_e.htm", "Total")</f>
        <v>Total</v>
      </c>
      <c r="F2967" s="1" t="str">
        <f>HYPERLINK("http://geochem.nrcan.gc.ca/cdogs/content/agp/agp01500_e.htm", "SO4 | NONE | IEC")</f>
        <v>SO4 | NONE | IEC</v>
      </c>
      <c r="G2967" s="1" t="str">
        <f>HYPERLINK("http://geochem.nrcan.gc.ca/cdogs/content/mth/mth01114_e.htm", "1114")</f>
        <v>1114</v>
      </c>
      <c r="H2967" s="1" t="str">
        <f>HYPERLINK("http://geochem.nrcan.gc.ca/cdogs/content/bdl/bdl210486_e.htm", "210486")</f>
        <v>210486</v>
      </c>
      <c r="I2967" s="1" t="str">
        <f>HYPERLINK("http://geochem.nrcan.gc.ca/cdogs/content/prj/prj210100_e.htm", "210100")</f>
        <v>210100</v>
      </c>
      <c r="J2967" s="1" t="str">
        <f>HYPERLINK("http://geochem.nrcan.gc.ca/cdogs/content/svy/svy210159_e.htm", "210159")</f>
        <v>210159</v>
      </c>
      <c r="L2967" t="s">
        <v>2246</v>
      </c>
      <c r="M2967">
        <v>8.5</v>
      </c>
      <c r="N2967" t="s">
        <v>2246</v>
      </c>
      <c r="O2967" t="s">
        <v>12472</v>
      </c>
      <c r="P2967" t="s">
        <v>12473</v>
      </c>
      <c r="Q2967" t="s">
        <v>12474</v>
      </c>
      <c r="R2967" t="s">
        <v>12475</v>
      </c>
      <c r="T2967" t="s">
        <v>25</v>
      </c>
    </row>
    <row r="2968" spans="1:20" x14ac:dyDescent="0.25">
      <c r="A2968">
        <v>45.171455999999999</v>
      </c>
      <c r="B2968">
        <v>-77.321174499999998</v>
      </c>
      <c r="C2968" s="1" t="str">
        <f>HYPERLINK("http://geochem.nrcan.gc.ca/cdogs/content/kwd/kwd020016_e.htm", "Fluid (lake)")</f>
        <v>Fluid (lake)</v>
      </c>
      <c r="D2968" s="1" t="str">
        <f>HYPERLINK("http://geochem.nrcan.gc.ca/cdogs/content/kwd/kwd080007_e.htm", "Untreated Water")</f>
        <v>Untreated Water</v>
      </c>
      <c r="E2968" s="1" t="str">
        <f>HYPERLINK("http://geochem.nrcan.gc.ca/cdogs/content/dgp/dgp00002_e.htm", "Total")</f>
        <v>Total</v>
      </c>
      <c r="F2968" s="1" t="str">
        <f>HYPERLINK("http://geochem.nrcan.gc.ca/cdogs/content/agp/agp01500_e.htm", "SO4 | NONE | IEC")</f>
        <v>SO4 | NONE | IEC</v>
      </c>
      <c r="G2968" s="1" t="str">
        <f>HYPERLINK("http://geochem.nrcan.gc.ca/cdogs/content/mth/mth01114_e.htm", "1114")</f>
        <v>1114</v>
      </c>
      <c r="H2968" s="1" t="str">
        <f>HYPERLINK("http://geochem.nrcan.gc.ca/cdogs/content/bdl/bdl210486_e.htm", "210486")</f>
        <v>210486</v>
      </c>
      <c r="I2968" s="1" t="str">
        <f>HYPERLINK("http://geochem.nrcan.gc.ca/cdogs/content/prj/prj210100_e.htm", "210100")</f>
        <v>210100</v>
      </c>
      <c r="J2968" s="1" t="str">
        <f>HYPERLINK("http://geochem.nrcan.gc.ca/cdogs/content/svy/svy210159_e.htm", "210159")</f>
        <v>210159</v>
      </c>
      <c r="L2968" t="s">
        <v>655</v>
      </c>
      <c r="M2968">
        <v>5</v>
      </c>
      <c r="N2968" t="s">
        <v>655</v>
      </c>
      <c r="O2968" t="s">
        <v>12476</v>
      </c>
      <c r="P2968" t="s">
        <v>12477</v>
      </c>
      <c r="Q2968" t="s">
        <v>12478</v>
      </c>
      <c r="R2968" t="s">
        <v>12479</v>
      </c>
      <c r="T2968" t="s">
        <v>25</v>
      </c>
    </row>
    <row r="2969" spans="1:20" x14ac:dyDescent="0.25">
      <c r="A2969">
        <v>45.1764978</v>
      </c>
      <c r="B2969">
        <v>-77.289039700000004</v>
      </c>
      <c r="C2969" s="1" t="str">
        <f>HYPERLINK("http://geochem.nrcan.gc.ca/cdogs/content/kwd/kwd020016_e.htm", "Fluid (lake)")</f>
        <v>Fluid (lake)</v>
      </c>
      <c r="D2969" s="1" t="str">
        <f>HYPERLINK("http://geochem.nrcan.gc.ca/cdogs/content/kwd/kwd080007_e.htm", "Untreated Water")</f>
        <v>Untreated Water</v>
      </c>
      <c r="E2969" s="1" t="str">
        <f>HYPERLINK("http://geochem.nrcan.gc.ca/cdogs/content/dgp/dgp00002_e.htm", "Total")</f>
        <v>Total</v>
      </c>
      <c r="F2969" s="1" t="str">
        <f>HYPERLINK("http://geochem.nrcan.gc.ca/cdogs/content/agp/agp01500_e.htm", "SO4 | NONE | IEC")</f>
        <v>SO4 | NONE | IEC</v>
      </c>
      <c r="G2969" s="1" t="str">
        <f>HYPERLINK("http://geochem.nrcan.gc.ca/cdogs/content/mth/mth01114_e.htm", "1114")</f>
        <v>1114</v>
      </c>
      <c r="H2969" s="1" t="str">
        <f>HYPERLINK("http://geochem.nrcan.gc.ca/cdogs/content/bdl/bdl210486_e.htm", "210486")</f>
        <v>210486</v>
      </c>
      <c r="I2969" s="1" t="str">
        <f>HYPERLINK("http://geochem.nrcan.gc.ca/cdogs/content/prj/prj210100_e.htm", "210100")</f>
        <v>210100</v>
      </c>
      <c r="J2969" s="1" t="str">
        <f>HYPERLINK("http://geochem.nrcan.gc.ca/cdogs/content/svy/svy210159_e.htm", "210159")</f>
        <v>210159</v>
      </c>
      <c r="L2969" t="s">
        <v>334</v>
      </c>
      <c r="M2969">
        <v>10.7</v>
      </c>
      <c r="N2969" t="s">
        <v>334</v>
      </c>
      <c r="O2969" t="s">
        <v>12480</v>
      </c>
      <c r="P2969" t="s">
        <v>12481</v>
      </c>
      <c r="Q2969" t="s">
        <v>12482</v>
      </c>
      <c r="R2969" t="s">
        <v>12483</v>
      </c>
      <c r="T2969" t="s">
        <v>25</v>
      </c>
    </row>
    <row r="2970" spans="1:20" x14ac:dyDescent="0.25">
      <c r="A2970">
        <v>45.153848600000003</v>
      </c>
      <c r="B2970">
        <v>-77.330891399999999</v>
      </c>
      <c r="C2970" s="1" t="str">
        <f>HYPERLINK("http://geochem.nrcan.gc.ca/cdogs/content/kwd/kwd020016_e.htm", "Fluid (lake)")</f>
        <v>Fluid (lake)</v>
      </c>
      <c r="D2970" s="1" t="str">
        <f>HYPERLINK("http://geochem.nrcan.gc.ca/cdogs/content/kwd/kwd080007_e.htm", "Untreated Water")</f>
        <v>Untreated Water</v>
      </c>
      <c r="E2970" s="1" t="str">
        <f>HYPERLINK("http://geochem.nrcan.gc.ca/cdogs/content/dgp/dgp00002_e.htm", "Total")</f>
        <v>Total</v>
      </c>
      <c r="F2970" s="1" t="str">
        <f>HYPERLINK("http://geochem.nrcan.gc.ca/cdogs/content/agp/agp01500_e.htm", "SO4 | NONE | IEC")</f>
        <v>SO4 | NONE | IEC</v>
      </c>
      <c r="G2970" s="1" t="str">
        <f>HYPERLINK("http://geochem.nrcan.gc.ca/cdogs/content/mth/mth01114_e.htm", "1114")</f>
        <v>1114</v>
      </c>
      <c r="H2970" s="1" t="str">
        <f>HYPERLINK("http://geochem.nrcan.gc.ca/cdogs/content/bdl/bdl210486_e.htm", "210486")</f>
        <v>210486</v>
      </c>
      <c r="I2970" s="1" t="str">
        <f>HYPERLINK("http://geochem.nrcan.gc.ca/cdogs/content/prj/prj210100_e.htm", "210100")</f>
        <v>210100</v>
      </c>
      <c r="J2970" s="1" t="str">
        <f>HYPERLINK("http://geochem.nrcan.gc.ca/cdogs/content/svy/svy210159_e.htm", "210159")</f>
        <v>210159</v>
      </c>
      <c r="L2970" t="s">
        <v>419</v>
      </c>
      <c r="M2970">
        <v>14</v>
      </c>
      <c r="N2970" t="s">
        <v>419</v>
      </c>
      <c r="O2970" t="s">
        <v>12484</v>
      </c>
      <c r="P2970" t="s">
        <v>12485</v>
      </c>
      <c r="Q2970" t="s">
        <v>12486</v>
      </c>
      <c r="R2970" t="s">
        <v>12487</v>
      </c>
      <c r="T2970" t="s">
        <v>25</v>
      </c>
    </row>
    <row r="2971" spans="1:20" x14ac:dyDescent="0.25">
      <c r="A2971">
        <v>45.190377300000002</v>
      </c>
      <c r="B2971">
        <v>-77.357652200000004</v>
      </c>
      <c r="C2971" s="1" t="str">
        <f>HYPERLINK("http://geochem.nrcan.gc.ca/cdogs/content/kwd/kwd020016_e.htm", "Fluid (lake)")</f>
        <v>Fluid (lake)</v>
      </c>
      <c r="D2971" s="1" t="str">
        <f>HYPERLINK("http://geochem.nrcan.gc.ca/cdogs/content/kwd/kwd080007_e.htm", "Untreated Water")</f>
        <v>Untreated Water</v>
      </c>
      <c r="E2971" s="1" t="str">
        <f>HYPERLINK("http://geochem.nrcan.gc.ca/cdogs/content/dgp/dgp00002_e.htm", "Total")</f>
        <v>Total</v>
      </c>
      <c r="F2971" s="1" t="str">
        <f>HYPERLINK("http://geochem.nrcan.gc.ca/cdogs/content/agp/agp01500_e.htm", "SO4 | NONE | IEC")</f>
        <v>SO4 | NONE | IEC</v>
      </c>
      <c r="G2971" s="1" t="str">
        <f>HYPERLINK("http://geochem.nrcan.gc.ca/cdogs/content/mth/mth01114_e.htm", "1114")</f>
        <v>1114</v>
      </c>
      <c r="H2971" s="1" t="str">
        <f>HYPERLINK("http://geochem.nrcan.gc.ca/cdogs/content/bdl/bdl210486_e.htm", "210486")</f>
        <v>210486</v>
      </c>
      <c r="I2971" s="1" t="str">
        <f>HYPERLINK("http://geochem.nrcan.gc.ca/cdogs/content/prj/prj210100_e.htm", "210100")</f>
        <v>210100</v>
      </c>
      <c r="J2971" s="1" t="str">
        <f>HYPERLINK("http://geochem.nrcan.gc.ca/cdogs/content/svy/svy210159_e.htm", "210159")</f>
        <v>210159</v>
      </c>
      <c r="L2971" t="s">
        <v>5711</v>
      </c>
      <c r="M2971">
        <v>9.6</v>
      </c>
      <c r="N2971" t="s">
        <v>5711</v>
      </c>
      <c r="O2971" t="s">
        <v>12488</v>
      </c>
      <c r="P2971" t="s">
        <v>12489</v>
      </c>
      <c r="Q2971" t="s">
        <v>12490</v>
      </c>
      <c r="R2971" t="s">
        <v>12491</v>
      </c>
      <c r="T2971" t="s">
        <v>25</v>
      </c>
    </row>
    <row r="2972" spans="1:20" x14ac:dyDescent="0.25">
      <c r="A2972">
        <v>45.202204399999999</v>
      </c>
      <c r="B2972">
        <v>-77.338455800000006</v>
      </c>
      <c r="C2972" s="1" t="str">
        <f>HYPERLINK("http://geochem.nrcan.gc.ca/cdogs/content/kwd/kwd020016_e.htm", "Fluid (lake)")</f>
        <v>Fluid (lake)</v>
      </c>
      <c r="D2972" s="1" t="str">
        <f>HYPERLINK("http://geochem.nrcan.gc.ca/cdogs/content/kwd/kwd080007_e.htm", "Untreated Water")</f>
        <v>Untreated Water</v>
      </c>
      <c r="E2972" s="1" t="str">
        <f>HYPERLINK("http://geochem.nrcan.gc.ca/cdogs/content/dgp/dgp00002_e.htm", "Total")</f>
        <v>Total</v>
      </c>
      <c r="F2972" s="1" t="str">
        <f>HYPERLINK("http://geochem.nrcan.gc.ca/cdogs/content/agp/agp01500_e.htm", "SO4 | NONE | IEC")</f>
        <v>SO4 | NONE | IEC</v>
      </c>
      <c r="G2972" s="1" t="str">
        <f>HYPERLINK("http://geochem.nrcan.gc.ca/cdogs/content/mth/mth01114_e.htm", "1114")</f>
        <v>1114</v>
      </c>
      <c r="H2972" s="1" t="str">
        <f>HYPERLINK("http://geochem.nrcan.gc.ca/cdogs/content/bdl/bdl210486_e.htm", "210486")</f>
        <v>210486</v>
      </c>
      <c r="I2972" s="1" t="str">
        <f>HYPERLINK("http://geochem.nrcan.gc.ca/cdogs/content/prj/prj210100_e.htm", "210100")</f>
        <v>210100</v>
      </c>
      <c r="J2972" s="1" t="str">
        <f>HYPERLINK("http://geochem.nrcan.gc.ca/cdogs/content/svy/svy210159_e.htm", "210159")</f>
        <v>210159</v>
      </c>
      <c r="L2972" t="s">
        <v>5711</v>
      </c>
      <c r="M2972">
        <v>9.6</v>
      </c>
      <c r="N2972" t="s">
        <v>5711</v>
      </c>
      <c r="O2972" t="s">
        <v>12492</v>
      </c>
      <c r="P2972" t="s">
        <v>12493</v>
      </c>
      <c r="Q2972" t="s">
        <v>12494</v>
      </c>
      <c r="R2972" t="s">
        <v>12495</v>
      </c>
      <c r="T2972" t="s">
        <v>25</v>
      </c>
    </row>
    <row r="2973" spans="1:20" x14ac:dyDescent="0.25">
      <c r="A2973">
        <v>45.222577100000002</v>
      </c>
      <c r="B2973">
        <v>-77.341876999999997</v>
      </c>
      <c r="C2973" s="1" t="str">
        <f>HYPERLINK("http://geochem.nrcan.gc.ca/cdogs/content/kwd/kwd020016_e.htm", "Fluid (lake)")</f>
        <v>Fluid (lake)</v>
      </c>
      <c r="D2973" s="1" t="str">
        <f>HYPERLINK("http://geochem.nrcan.gc.ca/cdogs/content/kwd/kwd080007_e.htm", "Untreated Water")</f>
        <v>Untreated Water</v>
      </c>
      <c r="E2973" s="1" t="str">
        <f>HYPERLINK("http://geochem.nrcan.gc.ca/cdogs/content/dgp/dgp00002_e.htm", "Total")</f>
        <v>Total</v>
      </c>
      <c r="F2973" s="1" t="str">
        <f>HYPERLINK("http://geochem.nrcan.gc.ca/cdogs/content/agp/agp01500_e.htm", "SO4 | NONE | IEC")</f>
        <v>SO4 | NONE | IEC</v>
      </c>
      <c r="G2973" s="1" t="str">
        <f>HYPERLINK("http://geochem.nrcan.gc.ca/cdogs/content/mth/mth01114_e.htm", "1114")</f>
        <v>1114</v>
      </c>
      <c r="H2973" s="1" t="str">
        <f>HYPERLINK("http://geochem.nrcan.gc.ca/cdogs/content/bdl/bdl210486_e.htm", "210486")</f>
        <v>210486</v>
      </c>
      <c r="I2973" s="1" t="str">
        <f>HYPERLINK("http://geochem.nrcan.gc.ca/cdogs/content/prj/prj210100_e.htm", "210100")</f>
        <v>210100</v>
      </c>
      <c r="J2973" s="1" t="str">
        <f>HYPERLINK("http://geochem.nrcan.gc.ca/cdogs/content/svy/svy210159_e.htm", "210159")</f>
        <v>210159</v>
      </c>
      <c r="L2973" t="s">
        <v>613</v>
      </c>
      <c r="M2973">
        <v>10.4</v>
      </c>
      <c r="N2973" t="s">
        <v>613</v>
      </c>
      <c r="O2973" t="s">
        <v>12496</v>
      </c>
      <c r="P2973" t="s">
        <v>12497</v>
      </c>
      <c r="Q2973" t="s">
        <v>12498</v>
      </c>
      <c r="R2973" t="s">
        <v>12499</v>
      </c>
      <c r="T2973" t="s">
        <v>25</v>
      </c>
    </row>
    <row r="2974" spans="1:20" x14ac:dyDescent="0.25">
      <c r="A2974">
        <v>45.222577100000002</v>
      </c>
      <c r="B2974">
        <v>-77.341876999999997</v>
      </c>
      <c r="C2974" s="1" t="str">
        <f>HYPERLINK("http://geochem.nrcan.gc.ca/cdogs/content/kwd/kwd020016_e.htm", "Fluid (lake)")</f>
        <v>Fluid (lake)</v>
      </c>
      <c r="D2974" s="1" t="str">
        <f>HYPERLINK("http://geochem.nrcan.gc.ca/cdogs/content/kwd/kwd080007_e.htm", "Untreated Water")</f>
        <v>Untreated Water</v>
      </c>
      <c r="E2974" s="1" t="str">
        <f>HYPERLINK("http://geochem.nrcan.gc.ca/cdogs/content/dgp/dgp00002_e.htm", "Total")</f>
        <v>Total</v>
      </c>
      <c r="F2974" s="1" t="str">
        <f>HYPERLINK("http://geochem.nrcan.gc.ca/cdogs/content/agp/agp01500_e.htm", "SO4 | NONE | IEC")</f>
        <v>SO4 | NONE | IEC</v>
      </c>
      <c r="G2974" s="1" t="str">
        <f>HYPERLINK("http://geochem.nrcan.gc.ca/cdogs/content/mth/mth01114_e.htm", "1114")</f>
        <v>1114</v>
      </c>
      <c r="H2974" s="1" t="str">
        <f>HYPERLINK("http://geochem.nrcan.gc.ca/cdogs/content/bdl/bdl210486_e.htm", "210486")</f>
        <v>210486</v>
      </c>
      <c r="I2974" s="1" t="str">
        <f>HYPERLINK("http://geochem.nrcan.gc.ca/cdogs/content/prj/prj210100_e.htm", "210100")</f>
        <v>210100</v>
      </c>
      <c r="J2974" s="1" t="str">
        <f>HYPERLINK("http://geochem.nrcan.gc.ca/cdogs/content/svy/svy210159_e.htm", "210159")</f>
        <v>210159</v>
      </c>
      <c r="L2974" t="s">
        <v>613</v>
      </c>
      <c r="M2974">
        <v>10.4</v>
      </c>
      <c r="N2974" t="s">
        <v>613</v>
      </c>
      <c r="O2974" t="s">
        <v>12496</v>
      </c>
      <c r="P2974" t="s">
        <v>12500</v>
      </c>
      <c r="Q2974" t="s">
        <v>12501</v>
      </c>
      <c r="R2974" t="s">
        <v>12502</v>
      </c>
      <c r="T2974" t="s">
        <v>25</v>
      </c>
    </row>
    <row r="2975" spans="1:20" x14ac:dyDescent="0.25">
      <c r="A2975">
        <v>45.2652839</v>
      </c>
      <c r="B2975">
        <v>-77.341747600000005</v>
      </c>
      <c r="C2975" s="1" t="str">
        <f>HYPERLINK("http://geochem.nrcan.gc.ca/cdogs/content/kwd/kwd020016_e.htm", "Fluid (lake)")</f>
        <v>Fluid (lake)</v>
      </c>
      <c r="D2975" s="1" t="str">
        <f>HYPERLINK("http://geochem.nrcan.gc.ca/cdogs/content/kwd/kwd080007_e.htm", "Untreated Water")</f>
        <v>Untreated Water</v>
      </c>
      <c r="E2975" s="1" t="str">
        <f>HYPERLINK("http://geochem.nrcan.gc.ca/cdogs/content/dgp/dgp00002_e.htm", "Total")</f>
        <v>Total</v>
      </c>
      <c r="F2975" s="1" t="str">
        <f>HYPERLINK("http://geochem.nrcan.gc.ca/cdogs/content/agp/agp01500_e.htm", "SO4 | NONE | IEC")</f>
        <v>SO4 | NONE | IEC</v>
      </c>
      <c r="G2975" s="1" t="str">
        <f>HYPERLINK("http://geochem.nrcan.gc.ca/cdogs/content/mth/mth01114_e.htm", "1114")</f>
        <v>1114</v>
      </c>
      <c r="H2975" s="1" t="str">
        <f>HYPERLINK("http://geochem.nrcan.gc.ca/cdogs/content/bdl/bdl210486_e.htm", "210486")</f>
        <v>210486</v>
      </c>
      <c r="I2975" s="1" t="str">
        <f>HYPERLINK("http://geochem.nrcan.gc.ca/cdogs/content/prj/prj210100_e.htm", "210100")</f>
        <v>210100</v>
      </c>
      <c r="J2975" s="1" t="str">
        <f>HYPERLINK("http://geochem.nrcan.gc.ca/cdogs/content/svy/svy210159_e.htm", "210159")</f>
        <v>210159</v>
      </c>
      <c r="L2975" t="s">
        <v>2318</v>
      </c>
      <c r="M2975">
        <v>17.399999999999999</v>
      </c>
      <c r="N2975" t="s">
        <v>2318</v>
      </c>
      <c r="O2975" t="s">
        <v>12503</v>
      </c>
      <c r="P2975" t="s">
        <v>12504</v>
      </c>
      <c r="Q2975" t="s">
        <v>12505</v>
      </c>
      <c r="R2975" t="s">
        <v>12506</v>
      </c>
      <c r="T2975" t="s">
        <v>25</v>
      </c>
    </row>
    <row r="2976" spans="1:20" x14ac:dyDescent="0.25">
      <c r="A2976">
        <v>45.288283200000002</v>
      </c>
      <c r="B2976">
        <v>-77.344825299999997</v>
      </c>
      <c r="C2976" s="1" t="str">
        <f>HYPERLINK("http://geochem.nrcan.gc.ca/cdogs/content/kwd/kwd020016_e.htm", "Fluid (lake)")</f>
        <v>Fluid (lake)</v>
      </c>
      <c r="D2976" s="1" t="str">
        <f>HYPERLINK("http://geochem.nrcan.gc.ca/cdogs/content/kwd/kwd080007_e.htm", "Untreated Water")</f>
        <v>Untreated Water</v>
      </c>
      <c r="E2976" s="1" t="str">
        <f>HYPERLINK("http://geochem.nrcan.gc.ca/cdogs/content/dgp/dgp00002_e.htm", "Total")</f>
        <v>Total</v>
      </c>
      <c r="F2976" s="1" t="str">
        <f>HYPERLINK("http://geochem.nrcan.gc.ca/cdogs/content/agp/agp01500_e.htm", "SO4 | NONE | IEC")</f>
        <v>SO4 | NONE | IEC</v>
      </c>
      <c r="G2976" s="1" t="str">
        <f>HYPERLINK("http://geochem.nrcan.gc.ca/cdogs/content/mth/mth01114_e.htm", "1114")</f>
        <v>1114</v>
      </c>
      <c r="H2976" s="1" t="str">
        <f>HYPERLINK("http://geochem.nrcan.gc.ca/cdogs/content/bdl/bdl210486_e.htm", "210486")</f>
        <v>210486</v>
      </c>
      <c r="I2976" s="1" t="str">
        <f>HYPERLINK("http://geochem.nrcan.gc.ca/cdogs/content/prj/prj210100_e.htm", "210100")</f>
        <v>210100</v>
      </c>
      <c r="J2976" s="1" t="str">
        <f>HYPERLINK("http://geochem.nrcan.gc.ca/cdogs/content/svy/svy210159_e.htm", "210159")</f>
        <v>210159</v>
      </c>
      <c r="L2976" t="s">
        <v>184</v>
      </c>
      <c r="M2976">
        <v>9.3000000000000007</v>
      </c>
      <c r="N2976" t="s">
        <v>184</v>
      </c>
      <c r="O2976" t="s">
        <v>12507</v>
      </c>
      <c r="P2976" t="s">
        <v>12508</v>
      </c>
      <c r="Q2976" t="s">
        <v>12509</v>
      </c>
      <c r="R2976" t="s">
        <v>12510</v>
      </c>
      <c r="T2976" t="s">
        <v>25</v>
      </c>
    </row>
    <row r="2977" spans="1:20" x14ac:dyDescent="0.25">
      <c r="A2977">
        <v>45.274276399999998</v>
      </c>
      <c r="B2977">
        <v>-77.3170535</v>
      </c>
      <c r="C2977" s="1" t="str">
        <f>HYPERLINK("http://geochem.nrcan.gc.ca/cdogs/content/kwd/kwd020016_e.htm", "Fluid (lake)")</f>
        <v>Fluid (lake)</v>
      </c>
      <c r="D2977" s="1" t="str">
        <f>HYPERLINK("http://geochem.nrcan.gc.ca/cdogs/content/kwd/kwd080007_e.htm", "Untreated Water")</f>
        <v>Untreated Water</v>
      </c>
      <c r="E2977" s="1" t="str">
        <f>HYPERLINK("http://geochem.nrcan.gc.ca/cdogs/content/dgp/dgp00002_e.htm", "Total")</f>
        <v>Total</v>
      </c>
      <c r="F2977" s="1" t="str">
        <f>HYPERLINK("http://geochem.nrcan.gc.ca/cdogs/content/agp/agp01500_e.htm", "SO4 | NONE | IEC")</f>
        <v>SO4 | NONE | IEC</v>
      </c>
      <c r="G2977" s="1" t="str">
        <f>HYPERLINK("http://geochem.nrcan.gc.ca/cdogs/content/mth/mth01114_e.htm", "1114")</f>
        <v>1114</v>
      </c>
      <c r="H2977" s="1" t="str">
        <f>HYPERLINK("http://geochem.nrcan.gc.ca/cdogs/content/bdl/bdl210486_e.htm", "210486")</f>
        <v>210486</v>
      </c>
      <c r="I2977" s="1" t="str">
        <f>HYPERLINK("http://geochem.nrcan.gc.ca/cdogs/content/prj/prj210100_e.htm", "210100")</f>
        <v>210100</v>
      </c>
      <c r="J2977" s="1" t="str">
        <f>HYPERLINK("http://geochem.nrcan.gc.ca/cdogs/content/svy/svy210159_e.htm", "210159")</f>
        <v>210159</v>
      </c>
      <c r="L2977" t="s">
        <v>1096</v>
      </c>
      <c r="M2977">
        <v>13.2</v>
      </c>
      <c r="N2977" t="s">
        <v>1096</v>
      </c>
      <c r="O2977" t="s">
        <v>12511</v>
      </c>
      <c r="P2977" t="s">
        <v>12512</v>
      </c>
      <c r="Q2977" t="s">
        <v>12513</v>
      </c>
      <c r="R2977" t="s">
        <v>12514</v>
      </c>
      <c r="T2977" t="s">
        <v>25</v>
      </c>
    </row>
    <row r="2978" spans="1:20" x14ac:dyDescent="0.25">
      <c r="A2978">
        <v>45.2733493</v>
      </c>
      <c r="B2978">
        <v>-77.290281199999995</v>
      </c>
      <c r="C2978" s="1" t="str">
        <f>HYPERLINK("http://geochem.nrcan.gc.ca/cdogs/content/kwd/kwd020016_e.htm", "Fluid (lake)")</f>
        <v>Fluid (lake)</v>
      </c>
      <c r="D2978" s="1" t="str">
        <f>HYPERLINK("http://geochem.nrcan.gc.ca/cdogs/content/kwd/kwd080007_e.htm", "Untreated Water")</f>
        <v>Untreated Water</v>
      </c>
      <c r="E2978" s="1" t="str">
        <f>HYPERLINK("http://geochem.nrcan.gc.ca/cdogs/content/dgp/dgp00002_e.htm", "Total")</f>
        <v>Total</v>
      </c>
      <c r="F2978" s="1" t="str">
        <f>HYPERLINK("http://geochem.nrcan.gc.ca/cdogs/content/agp/agp01500_e.htm", "SO4 | NONE | IEC")</f>
        <v>SO4 | NONE | IEC</v>
      </c>
      <c r="G2978" s="1" t="str">
        <f>HYPERLINK("http://geochem.nrcan.gc.ca/cdogs/content/mth/mth01114_e.htm", "1114")</f>
        <v>1114</v>
      </c>
      <c r="H2978" s="1" t="str">
        <f>HYPERLINK("http://geochem.nrcan.gc.ca/cdogs/content/bdl/bdl210486_e.htm", "210486")</f>
        <v>210486</v>
      </c>
      <c r="I2978" s="1" t="str">
        <f>HYPERLINK("http://geochem.nrcan.gc.ca/cdogs/content/prj/prj210100_e.htm", "210100")</f>
        <v>210100</v>
      </c>
      <c r="J2978" s="1" t="str">
        <f>HYPERLINK("http://geochem.nrcan.gc.ca/cdogs/content/svy/svy210159_e.htm", "210159")</f>
        <v>210159</v>
      </c>
      <c r="L2978" t="s">
        <v>9391</v>
      </c>
      <c r="M2978">
        <v>13.6</v>
      </c>
      <c r="N2978" t="s">
        <v>9391</v>
      </c>
      <c r="O2978" t="s">
        <v>12515</v>
      </c>
      <c r="P2978" t="s">
        <v>12516</v>
      </c>
      <c r="Q2978" t="s">
        <v>12517</v>
      </c>
      <c r="R2978" t="s">
        <v>12518</v>
      </c>
      <c r="T2978" t="s">
        <v>25</v>
      </c>
    </row>
    <row r="2979" spans="1:20" x14ac:dyDescent="0.25">
      <c r="A2979">
        <v>45.250025700000002</v>
      </c>
      <c r="B2979">
        <v>-77.265473299999996</v>
      </c>
      <c r="C2979" s="1" t="str">
        <f>HYPERLINK("http://geochem.nrcan.gc.ca/cdogs/content/kwd/kwd020016_e.htm", "Fluid (lake)")</f>
        <v>Fluid (lake)</v>
      </c>
      <c r="D2979" s="1" t="str">
        <f>HYPERLINK("http://geochem.nrcan.gc.ca/cdogs/content/kwd/kwd080007_e.htm", "Untreated Water")</f>
        <v>Untreated Water</v>
      </c>
      <c r="E2979" s="1" t="str">
        <f>HYPERLINK("http://geochem.nrcan.gc.ca/cdogs/content/dgp/dgp00002_e.htm", "Total")</f>
        <v>Total</v>
      </c>
      <c r="F2979" s="1" t="str">
        <f>HYPERLINK("http://geochem.nrcan.gc.ca/cdogs/content/agp/agp01500_e.htm", "SO4 | NONE | IEC")</f>
        <v>SO4 | NONE | IEC</v>
      </c>
      <c r="G2979" s="1" t="str">
        <f>HYPERLINK("http://geochem.nrcan.gc.ca/cdogs/content/mth/mth01114_e.htm", "1114")</f>
        <v>1114</v>
      </c>
      <c r="H2979" s="1" t="str">
        <f>HYPERLINK("http://geochem.nrcan.gc.ca/cdogs/content/bdl/bdl210486_e.htm", "210486")</f>
        <v>210486</v>
      </c>
      <c r="I2979" s="1" t="str">
        <f>HYPERLINK("http://geochem.nrcan.gc.ca/cdogs/content/prj/prj210100_e.htm", "210100")</f>
        <v>210100</v>
      </c>
      <c r="J2979" s="1" t="str">
        <f>HYPERLINK("http://geochem.nrcan.gc.ca/cdogs/content/svy/svy210159_e.htm", "210159")</f>
        <v>210159</v>
      </c>
      <c r="L2979" t="s">
        <v>9391</v>
      </c>
      <c r="M2979">
        <v>13.6</v>
      </c>
      <c r="N2979" t="s">
        <v>9391</v>
      </c>
      <c r="O2979" t="s">
        <v>12519</v>
      </c>
      <c r="P2979" t="s">
        <v>12520</v>
      </c>
      <c r="Q2979" t="s">
        <v>12521</v>
      </c>
      <c r="R2979" t="s">
        <v>12522</v>
      </c>
      <c r="T2979" t="s">
        <v>25</v>
      </c>
    </row>
    <row r="2980" spans="1:20" x14ac:dyDescent="0.25">
      <c r="A2980">
        <v>45.272222599999999</v>
      </c>
      <c r="B2980">
        <v>-77.211806100000004</v>
      </c>
      <c r="C2980" s="1" t="str">
        <f>HYPERLINK("http://geochem.nrcan.gc.ca/cdogs/content/kwd/kwd020016_e.htm", "Fluid (lake)")</f>
        <v>Fluid (lake)</v>
      </c>
      <c r="D2980" s="1" t="str">
        <f>HYPERLINK("http://geochem.nrcan.gc.ca/cdogs/content/kwd/kwd080007_e.htm", "Untreated Water")</f>
        <v>Untreated Water</v>
      </c>
      <c r="E2980" s="1" t="str">
        <f>HYPERLINK("http://geochem.nrcan.gc.ca/cdogs/content/dgp/dgp00002_e.htm", "Total")</f>
        <v>Total</v>
      </c>
      <c r="F2980" s="1" t="str">
        <f>HYPERLINK("http://geochem.nrcan.gc.ca/cdogs/content/agp/agp01500_e.htm", "SO4 | NONE | IEC")</f>
        <v>SO4 | NONE | IEC</v>
      </c>
      <c r="G2980" s="1" t="str">
        <f>HYPERLINK("http://geochem.nrcan.gc.ca/cdogs/content/mth/mth01114_e.htm", "1114")</f>
        <v>1114</v>
      </c>
      <c r="H2980" s="1" t="str">
        <f>HYPERLINK("http://geochem.nrcan.gc.ca/cdogs/content/bdl/bdl210486_e.htm", "210486")</f>
        <v>210486</v>
      </c>
      <c r="I2980" s="1" t="str">
        <f>HYPERLINK("http://geochem.nrcan.gc.ca/cdogs/content/prj/prj210100_e.htm", "210100")</f>
        <v>210100</v>
      </c>
      <c r="J2980" s="1" t="str">
        <f>HYPERLINK("http://geochem.nrcan.gc.ca/cdogs/content/svy/svy210159_e.htm", "210159")</f>
        <v>210159</v>
      </c>
      <c r="L2980" t="s">
        <v>404</v>
      </c>
      <c r="M2980">
        <v>6.7</v>
      </c>
      <c r="N2980" t="s">
        <v>404</v>
      </c>
      <c r="O2980" t="s">
        <v>12523</v>
      </c>
      <c r="P2980" t="s">
        <v>12524</v>
      </c>
      <c r="Q2980" t="s">
        <v>12525</v>
      </c>
      <c r="R2980" t="s">
        <v>12526</v>
      </c>
      <c r="T2980" t="s">
        <v>25</v>
      </c>
    </row>
    <row r="2981" spans="1:20" x14ac:dyDescent="0.25">
      <c r="A2981">
        <v>45.284224899999998</v>
      </c>
      <c r="B2981">
        <v>-77.153133999999994</v>
      </c>
      <c r="C2981" s="1" t="str">
        <f>HYPERLINK("http://geochem.nrcan.gc.ca/cdogs/content/kwd/kwd020016_e.htm", "Fluid (lake)")</f>
        <v>Fluid (lake)</v>
      </c>
      <c r="D2981" s="1" t="str">
        <f>HYPERLINK("http://geochem.nrcan.gc.ca/cdogs/content/kwd/kwd080007_e.htm", "Untreated Water")</f>
        <v>Untreated Water</v>
      </c>
      <c r="E2981" s="1" t="str">
        <f>HYPERLINK("http://geochem.nrcan.gc.ca/cdogs/content/dgp/dgp00002_e.htm", "Total")</f>
        <v>Total</v>
      </c>
      <c r="F2981" s="1" t="str">
        <f>HYPERLINK("http://geochem.nrcan.gc.ca/cdogs/content/agp/agp01500_e.htm", "SO4 | NONE | IEC")</f>
        <v>SO4 | NONE | IEC</v>
      </c>
      <c r="G2981" s="1" t="str">
        <f>HYPERLINK("http://geochem.nrcan.gc.ca/cdogs/content/mth/mth01114_e.htm", "1114")</f>
        <v>1114</v>
      </c>
      <c r="H2981" s="1" t="str">
        <f>HYPERLINK("http://geochem.nrcan.gc.ca/cdogs/content/bdl/bdl210486_e.htm", "210486")</f>
        <v>210486</v>
      </c>
      <c r="I2981" s="1" t="str">
        <f>HYPERLINK("http://geochem.nrcan.gc.ca/cdogs/content/prj/prj210100_e.htm", "210100")</f>
        <v>210100</v>
      </c>
      <c r="J2981" s="1" t="str">
        <f>HYPERLINK("http://geochem.nrcan.gc.ca/cdogs/content/svy/svy210159_e.htm", "210159")</f>
        <v>210159</v>
      </c>
      <c r="L2981" t="s">
        <v>8579</v>
      </c>
      <c r="M2981">
        <v>7.7</v>
      </c>
      <c r="N2981" t="s">
        <v>8579</v>
      </c>
      <c r="O2981" t="s">
        <v>12527</v>
      </c>
      <c r="P2981" t="s">
        <v>12528</v>
      </c>
      <c r="Q2981" t="s">
        <v>12529</v>
      </c>
      <c r="R2981" t="s">
        <v>12530</v>
      </c>
      <c r="T2981" t="s">
        <v>25</v>
      </c>
    </row>
    <row r="2982" spans="1:20" x14ac:dyDescent="0.25">
      <c r="A2982">
        <v>45.3230735</v>
      </c>
      <c r="B2982">
        <v>-77.171308800000006</v>
      </c>
      <c r="C2982" s="1" t="str">
        <f>HYPERLINK("http://geochem.nrcan.gc.ca/cdogs/content/kwd/kwd020016_e.htm", "Fluid (lake)")</f>
        <v>Fluid (lake)</v>
      </c>
      <c r="D2982" s="1" t="str">
        <f>HYPERLINK("http://geochem.nrcan.gc.ca/cdogs/content/kwd/kwd080007_e.htm", "Untreated Water")</f>
        <v>Untreated Water</v>
      </c>
      <c r="E2982" s="1" t="str">
        <f>HYPERLINK("http://geochem.nrcan.gc.ca/cdogs/content/dgp/dgp00002_e.htm", "Total")</f>
        <v>Total</v>
      </c>
      <c r="F2982" s="1" t="str">
        <f>HYPERLINK("http://geochem.nrcan.gc.ca/cdogs/content/agp/agp01500_e.htm", "SO4 | NONE | IEC")</f>
        <v>SO4 | NONE | IEC</v>
      </c>
      <c r="G2982" s="1" t="str">
        <f>HYPERLINK("http://geochem.nrcan.gc.ca/cdogs/content/mth/mth01114_e.htm", "1114")</f>
        <v>1114</v>
      </c>
      <c r="H2982" s="1" t="str">
        <f>HYPERLINK("http://geochem.nrcan.gc.ca/cdogs/content/bdl/bdl210486_e.htm", "210486")</f>
        <v>210486</v>
      </c>
      <c r="I2982" s="1" t="str">
        <f>HYPERLINK("http://geochem.nrcan.gc.ca/cdogs/content/prj/prj210100_e.htm", "210100")</f>
        <v>210100</v>
      </c>
      <c r="J2982" s="1" t="str">
        <f>HYPERLINK("http://geochem.nrcan.gc.ca/cdogs/content/svy/svy210159_e.htm", "210159")</f>
        <v>210159</v>
      </c>
      <c r="L2982" t="s">
        <v>8579</v>
      </c>
      <c r="M2982">
        <v>7.7</v>
      </c>
      <c r="N2982" t="s">
        <v>8579</v>
      </c>
      <c r="O2982" t="s">
        <v>12531</v>
      </c>
      <c r="P2982" t="s">
        <v>12532</v>
      </c>
      <c r="Q2982" t="s">
        <v>12533</v>
      </c>
      <c r="R2982" t="s">
        <v>12534</v>
      </c>
      <c r="T2982" t="s">
        <v>25</v>
      </c>
    </row>
    <row r="2983" spans="1:20" x14ac:dyDescent="0.25">
      <c r="A2983">
        <v>45.332093700000001</v>
      </c>
      <c r="B2983">
        <v>-77.126782500000004</v>
      </c>
      <c r="C2983" s="1" t="str">
        <f>HYPERLINK("http://geochem.nrcan.gc.ca/cdogs/content/kwd/kwd020016_e.htm", "Fluid (lake)")</f>
        <v>Fluid (lake)</v>
      </c>
      <c r="D2983" s="1" t="str">
        <f>HYPERLINK("http://geochem.nrcan.gc.ca/cdogs/content/kwd/kwd080007_e.htm", "Untreated Water")</f>
        <v>Untreated Water</v>
      </c>
      <c r="E2983" s="1" t="str">
        <f>HYPERLINK("http://geochem.nrcan.gc.ca/cdogs/content/dgp/dgp00002_e.htm", "Total")</f>
        <v>Total</v>
      </c>
      <c r="F2983" s="1" t="str">
        <f>HYPERLINK("http://geochem.nrcan.gc.ca/cdogs/content/agp/agp01500_e.htm", "SO4 | NONE | IEC")</f>
        <v>SO4 | NONE | IEC</v>
      </c>
      <c r="G2983" s="1" t="str">
        <f>HYPERLINK("http://geochem.nrcan.gc.ca/cdogs/content/mth/mth01114_e.htm", "1114")</f>
        <v>1114</v>
      </c>
      <c r="H2983" s="1" t="str">
        <f>HYPERLINK("http://geochem.nrcan.gc.ca/cdogs/content/bdl/bdl210486_e.htm", "210486")</f>
        <v>210486</v>
      </c>
      <c r="I2983" s="1" t="str">
        <f>HYPERLINK("http://geochem.nrcan.gc.ca/cdogs/content/prj/prj210100_e.htm", "210100")</f>
        <v>210100</v>
      </c>
      <c r="J2983" s="1" t="str">
        <f>HYPERLINK("http://geochem.nrcan.gc.ca/cdogs/content/svy/svy210159_e.htm", "210159")</f>
        <v>210159</v>
      </c>
      <c r="L2983" t="s">
        <v>748</v>
      </c>
      <c r="M2983">
        <v>9.8000000000000007</v>
      </c>
      <c r="N2983" t="s">
        <v>748</v>
      </c>
      <c r="O2983" t="s">
        <v>12535</v>
      </c>
      <c r="P2983" t="s">
        <v>12536</v>
      </c>
      <c r="Q2983" t="s">
        <v>12537</v>
      </c>
      <c r="R2983" t="s">
        <v>12538</v>
      </c>
      <c r="T2983" t="s">
        <v>25</v>
      </c>
    </row>
    <row r="2984" spans="1:20" x14ac:dyDescent="0.25">
      <c r="A2984">
        <v>45.318100200000003</v>
      </c>
      <c r="B2984">
        <v>-77.093940599999996</v>
      </c>
      <c r="C2984" s="1" t="str">
        <f>HYPERLINK("http://geochem.nrcan.gc.ca/cdogs/content/kwd/kwd020016_e.htm", "Fluid (lake)")</f>
        <v>Fluid (lake)</v>
      </c>
      <c r="D2984" s="1" t="str">
        <f>HYPERLINK("http://geochem.nrcan.gc.ca/cdogs/content/kwd/kwd080007_e.htm", "Untreated Water")</f>
        <v>Untreated Water</v>
      </c>
      <c r="E2984" s="1" t="str">
        <f>HYPERLINK("http://geochem.nrcan.gc.ca/cdogs/content/dgp/dgp00002_e.htm", "Total")</f>
        <v>Total</v>
      </c>
      <c r="F2984" s="1" t="str">
        <f>HYPERLINK("http://geochem.nrcan.gc.ca/cdogs/content/agp/agp01500_e.htm", "SO4 | NONE | IEC")</f>
        <v>SO4 | NONE | IEC</v>
      </c>
      <c r="G2984" s="1" t="str">
        <f>HYPERLINK("http://geochem.nrcan.gc.ca/cdogs/content/mth/mth01114_e.htm", "1114")</f>
        <v>1114</v>
      </c>
      <c r="H2984" s="1" t="str">
        <f>HYPERLINK("http://geochem.nrcan.gc.ca/cdogs/content/bdl/bdl210486_e.htm", "210486")</f>
        <v>210486</v>
      </c>
      <c r="I2984" s="1" t="str">
        <f>HYPERLINK("http://geochem.nrcan.gc.ca/cdogs/content/prj/prj210100_e.htm", "210100")</f>
        <v>210100</v>
      </c>
      <c r="J2984" s="1" t="str">
        <f>HYPERLINK("http://geochem.nrcan.gc.ca/cdogs/content/svy/svy210159_e.htm", "210159")</f>
        <v>210159</v>
      </c>
      <c r="L2984" t="s">
        <v>334</v>
      </c>
      <c r="M2984">
        <v>10.7</v>
      </c>
      <c r="N2984" t="s">
        <v>334</v>
      </c>
      <c r="O2984" t="s">
        <v>12539</v>
      </c>
      <c r="P2984" t="s">
        <v>12540</v>
      </c>
      <c r="Q2984" t="s">
        <v>12541</v>
      </c>
      <c r="R2984" t="s">
        <v>12542</v>
      </c>
      <c r="T2984" t="s">
        <v>25</v>
      </c>
    </row>
    <row r="2985" spans="1:20" x14ac:dyDescent="0.25">
      <c r="A2985">
        <v>45.347779000000003</v>
      </c>
      <c r="B2985">
        <v>-77.081592900000004</v>
      </c>
      <c r="C2985" s="1" t="str">
        <f>HYPERLINK("http://geochem.nrcan.gc.ca/cdogs/content/kwd/kwd020016_e.htm", "Fluid (lake)")</f>
        <v>Fluid (lake)</v>
      </c>
      <c r="D2985" s="1" t="str">
        <f>HYPERLINK("http://geochem.nrcan.gc.ca/cdogs/content/kwd/kwd080007_e.htm", "Untreated Water")</f>
        <v>Untreated Water</v>
      </c>
      <c r="E2985" s="1" t="str">
        <f>HYPERLINK("http://geochem.nrcan.gc.ca/cdogs/content/dgp/dgp00002_e.htm", "Total")</f>
        <v>Total</v>
      </c>
      <c r="F2985" s="1" t="str">
        <f>HYPERLINK("http://geochem.nrcan.gc.ca/cdogs/content/agp/agp01500_e.htm", "SO4 | NONE | IEC")</f>
        <v>SO4 | NONE | IEC</v>
      </c>
      <c r="G2985" s="1" t="str">
        <f>HYPERLINK("http://geochem.nrcan.gc.ca/cdogs/content/mth/mth01114_e.htm", "1114")</f>
        <v>1114</v>
      </c>
      <c r="H2985" s="1" t="str">
        <f>HYPERLINK("http://geochem.nrcan.gc.ca/cdogs/content/bdl/bdl210486_e.htm", "210486")</f>
        <v>210486</v>
      </c>
      <c r="I2985" s="1" t="str">
        <f>HYPERLINK("http://geochem.nrcan.gc.ca/cdogs/content/prj/prj210100_e.htm", "210100")</f>
        <v>210100</v>
      </c>
      <c r="J2985" s="1" t="str">
        <f>HYPERLINK("http://geochem.nrcan.gc.ca/cdogs/content/svy/svy210159_e.htm", "210159")</f>
        <v>210159</v>
      </c>
      <c r="L2985" t="s">
        <v>2127</v>
      </c>
      <c r="M2985">
        <v>11.3</v>
      </c>
      <c r="N2985" t="s">
        <v>2127</v>
      </c>
      <c r="O2985" t="s">
        <v>12543</v>
      </c>
      <c r="P2985" t="s">
        <v>12544</v>
      </c>
      <c r="Q2985" t="s">
        <v>12545</v>
      </c>
      <c r="R2985" t="s">
        <v>12546</v>
      </c>
      <c r="T2985" t="s">
        <v>25</v>
      </c>
    </row>
    <row r="2986" spans="1:20" x14ac:dyDescent="0.25">
      <c r="C2986" t="s">
        <v>4746</v>
      </c>
      <c r="D2986" t="s">
        <v>4747</v>
      </c>
      <c r="E2986" s="1" t="str">
        <f>HYPERLINK("http://geochem.nrcan.gc.ca/cdogs/content/dgp/dgp00002_e.htm", "Total")</f>
        <v>Total</v>
      </c>
      <c r="F2986" s="1" t="str">
        <f>HYPERLINK("http://geochem.nrcan.gc.ca/cdogs/content/agp/agp01500_e.htm", "SO4 | NONE | IEC")</f>
        <v>SO4 | NONE | IEC</v>
      </c>
      <c r="G2986" s="1" t="str">
        <f>HYPERLINK("http://geochem.nrcan.gc.ca/cdogs/content/mth/mth01114_e.htm", "1114")</f>
        <v>1114</v>
      </c>
      <c r="H2986" s="1" t="str">
        <f>HYPERLINK("http://geochem.nrcan.gc.ca/cdogs/content/bdl/bdl210486_e.htm", "210486")</f>
        <v>210486</v>
      </c>
      <c r="L2986" t="s">
        <v>547</v>
      </c>
      <c r="M2986">
        <v>8.6</v>
      </c>
      <c r="N2986">
        <v>8.6</v>
      </c>
      <c r="Q2986" t="s">
        <v>12547</v>
      </c>
      <c r="R2986" t="s">
        <v>12548</v>
      </c>
      <c r="T2986">
        <v>0</v>
      </c>
    </row>
    <row r="2987" spans="1:20" x14ac:dyDescent="0.25">
      <c r="A2987">
        <v>45.344664999999999</v>
      </c>
      <c r="B2987">
        <v>-77.052221799999998</v>
      </c>
      <c r="C2987" s="1" t="str">
        <f>HYPERLINK("http://geochem.nrcan.gc.ca/cdogs/content/kwd/kwd020016_e.htm", "Fluid (lake)")</f>
        <v>Fluid (lake)</v>
      </c>
      <c r="D2987" s="1" t="str">
        <f>HYPERLINK("http://geochem.nrcan.gc.ca/cdogs/content/kwd/kwd080007_e.htm", "Untreated Water")</f>
        <v>Untreated Water</v>
      </c>
      <c r="E2987" s="1" t="str">
        <f>HYPERLINK("http://geochem.nrcan.gc.ca/cdogs/content/dgp/dgp00002_e.htm", "Total")</f>
        <v>Total</v>
      </c>
      <c r="F2987" s="1" t="str">
        <f>HYPERLINK("http://geochem.nrcan.gc.ca/cdogs/content/agp/agp01500_e.htm", "SO4 | NONE | IEC")</f>
        <v>SO4 | NONE | IEC</v>
      </c>
      <c r="G2987" s="1" t="str">
        <f>HYPERLINK("http://geochem.nrcan.gc.ca/cdogs/content/mth/mth01114_e.htm", "1114")</f>
        <v>1114</v>
      </c>
      <c r="H2987" s="1" t="str">
        <f>HYPERLINK("http://geochem.nrcan.gc.ca/cdogs/content/bdl/bdl210486_e.htm", "210486")</f>
        <v>210486</v>
      </c>
      <c r="I2987" s="1" t="str">
        <f>HYPERLINK("http://geochem.nrcan.gc.ca/cdogs/content/prj/prj210100_e.htm", "210100")</f>
        <v>210100</v>
      </c>
      <c r="J2987" s="1" t="str">
        <f>HYPERLINK("http://geochem.nrcan.gc.ca/cdogs/content/svy/svy210159_e.htm", "210159")</f>
        <v>210159</v>
      </c>
      <c r="L2987" t="s">
        <v>8579</v>
      </c>
      <c r="M2987">
        <v>7.7</v>
      </c>
      <c r="N2987" t="s">
        <v>8579</v>
      </c>
      <c r="O2987" t="s">
        <v>12549</v>
      </c>
      <c r="P2987" t="s">
        <v>12550</v>
      </c>
      <c r="Q2987" t="s">
        <v>12551</v>
      </c>
      <c r="R2987" t="s">
        <v>12552</v>
      </c>
      <c r="T2987" t="s">
        <v>25</v>
      </c>
    </row>
    <row r="2988" spans="1:20" x14ac:dyDescent="0.25">
      <c r="A2988">
        <v>45.306864699999998</v>
      </c>
      <c r="B2988">
        <v>-77.007306099999994</v>
      </c>
      <c r="C2988" s="1" t="str">
        <f>HYPERLINK("http://geochem.nrcan.gc.ca/cdogs/content/kwd/kwd020016_e.htm", "Fluid (lake)")</f>
        <v>Fluid (lake)</v>
      </c>
      <c r="D2988" s="1" t="str">
        <f>HYPERLINK("http://geochem.nrcan.gc.ca/cdogs/content/kwd/kwd080007_e.htm", "Untreated Water")</f>
        <v>Untreated Water</v>
      </c>
      <c r="E2988" s="1" t="str">
        <f>HYPERLINK("http://geochem.nrcan.gc.ca/cdogs/content/dgp/dgp00002_e.htm", "Total")</f>
        <v>Total</v>
      </c>
      <c r="F2988" s="1" t="str">
        <f>HYPERLINK("http://geochem.nrcan.gc.ca/cdogs/content/agp/agp01500_e.htm", "SO4 | NONE | IEC")</f>
        <v>SO4 | NONE | IEC</v>
      </c>
      <c r="G2988" s="1" t="str">
        <f>HYPERLINK("http://geochem.nrcan.gc.ca/cdogs/content/mth/mth01114_e.htm", "1114")</f>
        <v>1114</v>
      </c>
      <c r="H2988" s="1" t="str">
        <f>HYPERLINK("http://geochem.nrcan.gc.ca/cdogs/content/bdl/bdl210486_e.htm", "210486")</f>
        <v>210486</v>
      </c>
      <c r="I2988" s="1" t="str">
        <f>HYPERLINK("http://geochem.nrcan.gc.ca/cdogs/content/prj/prj210100_e.htm", "210100")</f>
        <v>210100</v>
      </c>
      <c r="J2988" s="1" t="str">
        <f>HYPERLINK("http://geochem.nrcan.gc.ca/cdogs/content/svy/svy210159_e.htm", "210159")</f>
        <v>210159</v>
      </c>
      <c r="L2988" t="s">
        <v>748</v>
      </c>
      <c r="M2988">
        <v>9.8000000000000007</v>
      </c>
      <c r="N2988" t="s">
        <v>748</v>
      </c>
      <c r="O2988" t="s">
        <v>12553</v>
      </c>
      <c r="P2988" t="s">
        <v>12554</v>
      </c>
      <c r="Q2988" t="s">
        <v>12555</v>
      </c>
      <c r="R2988" t="s">
        <v>12556</v>
      </c>
      <c r="T2988" t="s">
        <v>25</v>
      </c>
    </row>
    <row r="2989" spans="1:20" x14ac:dyDescent="0.25">
      <c r="A2989">
        <v>45.293413000000001</v>
      </c>
      <c r="B2989">
        <v>-76.981209500000006</v>
      </c>
      <c r="C2989" s="1" t="str">
        <f>HYPERLINK("http://geochem.nrcan.gc.ca/cdogs/content/kwd/kwd020016_e.htm", "Fluid (lake)")</f>
        <v>Fluid (lake)</v>
      </c>
      <c r="D2989" s="1" t="str">
        <f>HYPERLINK("http://geochem.nrcan.gc.ca/cdogs/content/kwd/kwd080007_e.htm", "Untreated Water")</f>
        <v>Untreated Water</v>
      </c>
      <c r="E2989" s="1" t="str">
        <f>HYPERLINK("http://geochem.nrcan.gc.ca/cdogs/content/dgp/dgp00002_e.htm", "Total")</f>
        <v>Total</v>
      </c>
      <c r="F2989" s="1" t="str">
        <f>HYPERLINK("http://geochem.nrcan.gc.ca/cdogs/content/agp/agp01500_e.htm", "SO4 | NONE | IEC")</f>
        <v>SO4 | NONE | IEC</v>
      </c>
      <c r="G2989" s="1" t="str">
        <f>HYPERLINK("http://geochem.nrcan.gc.ca/cdogs/content/mth/mth01114_e.htm", "1114")</f>
        <v>1114</v>
      </c>
      <c r="H2989" s="1" t="str">
        <f>HYPERLINK("http://geochem.nrcan.gc.ca/cdogs/content/bdl/bdl210486_e.htm", "210486")</f>
        <v>210486</v>
      </c>
      <c r="I2989" s="1" t="str">
        <f>HYPERLINK("http://geochem.nrcan.gc.ca/cdogs/content/prj/prj210100_e.htm", "210100")</f>
        <v>210100</v>
      </c>
      <c r="J2989" s="1" t="str">
        <f>HYPERLINK("http://geochem.nrcan.gc.ca/cdogs/content/svy/svy210159_e.htm", "210159")</f>
        <v>210159</v>
      </c>
      <c r="L2989" t="s">
        <v>1308</v>
      </c>
      <c r="M2989">
        <v>11.5</v>
      </c>
      <c r="N2989" t="s">
        <v>1308</v>
      </c>
      <c r="O2989" t="s">
        <v>12557</v>
      </c>
      <c r="P2989" t="s">
        <v>12558</v>
      </c>
      <c r="Q2989" t="s">
        <v>12559</v>
      </c>
      <c r="R2989" t="s">
        <v>12560</v>
      </c>
      <c r="T2989" t="s">
        <v>25</v>
      </c>
    </row>
    <row r="2990" spans="1:20" x14ac:dyDescent="0.25">
      <c r="A2990">
        <v>45.262444500000001</v>
      </c>
      <c r="B2990">
        <v>-77.000997100000006</v>
      </c>
      <c r="C2990" s="1" t="str">
        <f>HYPERLINK("http://geochem.nrcan.gc.ca/cdogs/content/kwd/kwd020016_e.htm", "Fluid (lake)")</f>
        <v>Fluid (lake)</v>
      </c>
      <c r="D2990" s="1" t="str">
        <f>HYPERLINK("http://geochem.nrcan.gc.ca/cdogs/content/kwd/kwd080007_e.htm", "Untreated Water")</f>
        <v>Untreated Water</v>
      </c>
      <c r="E2990" s="1" t="str">
        <f>HYPERLINK("http://geochem.nrcan.gc.ca/cdogs/content/dgp/dgp00002_e.htm", "Total")</f>
        <v>Total</v>
      </c>
      <c r="F2990" s="1" t="str">
        <f>HYPERLINK("http://geochem.nrcan.gc.ca/cdogs/content/agp/agp01500_e.htm", "SO4 | NONE | IEC")</f>
        <v>SO4 | NONE | IEC</v>
      </c>
      <c r="G2990" s="1" t="str">
        <f>HYPERLINK("http://geochem.nrcan.gc.ca/cdogs/content/mth/mth01114_e.htm", "1114")</f>
        <v>1114</v>
      </c>
      <c r="H2990" s="1" t="str">
        <f>HYPERLINK("http://geochem.nrcan.gc.ca/cdogs/content/bdl/bdl210486_e.htm", "210486")</f>
        <v>210486</v>
      </c>
      <c r="I2990" s="1" t="str">
        <f>HYPERLINK("http://geochem.nrcan.gc.ca/cdogs/content/prj/prj210100_e.htm", "210100")</f>
        <v>210100</v>
      </c>
      <c r="J2990" s="1" t="str">
        <f>HYPERLINK("http://geochem.nrcan.gc.ca/cdogs/content/svy/svy210159_e.htm", "210159")</f>
        <v>210159</v>
      </c>
      <c r="L2990" t="s">
        <v>5433</v>
      </c>
      <c r="M2990">
        <v>15.5</v>
      </c>
      <c r="N2990" t="s">
        <v>5433</v>
      </c>
      <c r="O2990" t="s">
        <v>12561</v>
      </c>
      <c r="P2990" t="s">
        <v>12562</v>
      </c>
      <c r="Q2990" t="s">
        <v>12563</v>
      </c>
      <c r="R2990" t="s">
        <v>12564</v>
      </c>
      <c r="T2990" t="s">
        <v>25</v>
      </c>
    </row>
    <row r="2991" spans="1:20" x14ac:dyDescent="0.25">
      <c r="A2991">
        <v>45.236462699999997</v>
      </c>
      <c r="B2991">
        <v>-77.017029500000007</v>
      </c>
      <c r="C2991" s="1" t="str">
        <f>HYPERLINK("http://geochem.nrcan.gc.ca/cdogs/content/kwd/kwd020016_e.htm", "Fluid (lake)")</f>
        <v>Fluid (lake)</v>
      </c>
      <c r="D2991" s="1" t="str">
        <f>HYPERLINK("http://geochem.nrcan.gc.ca/cdogs/content/kwd/kwd080007_e.htm", "Untreated Water")</f>
        <v>Untreated Water</v>
      </c>
      <c r="E2991" s="1" t="str">
        <f>HYPERLINK("http://geochem.nrcan.gc.ca/cdogs/content/dgp/dgp00002_e.htm", "Total")</f>
        <v>Total</v>
      </c>
      <c r="F2991" s="1" t="str">
        <f>HYPERLINK("http://geochem.nrcan.gc.ca/cdogs/content/agp/agp01500_e.htm", "SO4 | NONE | IEC")</f>
        <v>SO4 | NONE | IEC</v>
      </c>
      <c r="G2991" s="1" t="str">
        <f>HYPERLINK("http://geochem.nrcan.gc.ca/cdogs/content/mth/mth01114_e.htm", "1114")</f>
        <v>1114</v>
      </c>
      <c r="H2991" s="1" t="str">
        <f>HYPERLINK("http://geochem.nrcan.gc.ca/cdogs/content/bdl/bdl210486_e.htm", "210486")</f>
        <v>210486</v>
      </c>
      <c r="I2991" s="1" t="str">
        <f>HYPERLINK("http://geochem.nrcan.gc.ca/cdogs/content/prj/prj210100_e.htm", "210100")</f>
        <v>210100</v>
      </c>
      <c r="J2991" s="1" t="str">
        <f>HYPERLINK("http://geochem.nrcan.gc.ca/cdogs/content/svy/svy210159_e.htm", "210159")</f>
        <v>210159</v>
      </c>
      <c r="L2991" t="s">
        <v>334</v>
      </c>
      <c r="M2991">
        <v>10.7</v>
      </c>
      <c r="N2991" t="s">
        <v>334</v>
      </c>
      <c r="O2991" t="s">
        <v>12565</v>
      </c>
      <c r="P2991" t="s">
        <v>12566</v>
      </c>
      <c r="Q2991" t="s">
        <v>12567</v>
      </c>
      <c r="R2991" t="s">
        <v>12568</v>
      </c>
      <c r="T2991" t="s">
        <v>25</v>
      </c>
    </row>
    <row r="2992" spans="1:20" x14ac:dyDescent="0.25">
      <c r="C2992" t="s">
        <v>4746</v>
      </c>
      <c r="D2992" t="s">
        <v>4747</v>
      </c>
      <c r="E2992" s="1" t="str">
        <f>HYPERLINK("http://geochem.nrcan.gc.ca/cdogs/content/dgp/dgp00002_e.htm", "Total")</f>
        <v>Total</v>
      </c>
      <c r="F2992" s="1" t="str">
        <f>HYPERLINK("http://geochem.nrcan.gc.ca/cdogs/content/agp/agp01500_e.htm", "SO4 | NONE | IEC")</f>
        <v>SO4 | NONE | IEC</v>
      </c>
      <c r="G2992" s="1" t="str">
        <f>HYPERLINK("http://geochem.nrcan.gc.ca/cdogs/content/mth/mth01114_e.htm", "1114")</f>
        <v>1114</v>
      </c>
      <c r="H2992" s="1" t="str">
        <f>HYPERLINK("http://geochem.nrcan.gc.ca/cdogs/content/bdl/bdl210486_e.htm", "210486")</f>
        <v>210486</v>
      </c>
      <c r="L2992" t="s">
        <v>547</v>
      </c>
      <c r="M2992">
        <v>8.6</v>
      </c>
      <c r="N2992">
        <v>8.6</v>
      </c>
      <c r="Q2992" t="s">
        <v>12569</v>
      </c>
      <c r="R2992" t="s">
        <v>12570</v>
      </c>
      <c r="T2992">
        <v>0</v>
      </c>
    </row>
    <row r="2993" spans="1:20" x14ac:dyDescent="0.25">
      <c r="A2993">
        <v>45.2059693</v>
      </c>
      <c r="B2993">
        <v>-77.002975500000005</v>
      </c>
      <c r="C2993" s="1" t="str">
        <f>HYPERLINK("http://geochem.nrcan.gc.ca/cdogs/content/kwd/kwd020016_e.htm", "Fluid (lake)")</f>
        <v>Fluid (lake)</v>
      </c>
      <c r="D2993" s="1" t="str">
        <f>HYPERLINK("http://geochem.nrcan.gc.ca/cdogs/content/kwd/kwd080007_e.htm", "Untreated Water")</f>
        <v>Untreated Water</v>
      </c>
      <c r="E2993" s="1" t="str">
        <f>HYPERLINK("http://geochem.nrcan.gc.ca/cdogs/content/dgp/dgp00002_e.htm", "Total")</f>
        <v>Total</v>
      </c>
      <c r="F2993" s="1" t="str">
        <f>HYPERLINK("http://geochem.nrcan.gc.ca/cdogs/content/agp/agp01500_e.htm", "SO4 | NONE | IEC")</f>
        <v>SO4 | NONE | IEC</v>
      </c>
      <c r="G2993" s="1" t="str">
        <f>HYPERLINK("http://geochem.nrcan.gc.ca/cdogs/content/mth/mth01114_e.htm", "1114")</f>
        <v>1114</v>
      </c>
      <c r="H2993" s="1" t="str">
        <f>HYPERLINK("http://geochem.nrcan.gc.ca/cdogs/content/bdl/bdl210486_e.htm", "210486")</f>
        <v>210486</v>
      </c>
      <c r="I2993" s="1" t="str">
        <f>HYPERLINK("http://geochem.nrcan.gc.ca/cdogs/content/prj/prj210100_e.htm", "210100")</f>
        <v>210100</v>
      </c>
      <c r="J2993" s="1" t="str">
        <f>HYPERLINK("http://geochem.nrcan.gc.ca/cdogs/content/svy/svy210159_e.htm", "210159")</f>
        <v>210159</v>
      </c>
      <c r="L2993" t="s">
        <v>367</v>
      </c>
      <c r="M2993">
        <v>13.7</v>
      </c>
      <c r="N2993" t="s">
        <v>367</v>
      </c>
      <c r="O2993" t="s">
        <v>12571</v>
      </c>
      <c r="P2993" t="s">
        <v>12572</v>
      </c>
      <c r="Q2993" t="s">
        <v>12573</v>
      </c>
      <c r="R2993" t="s">
        <v>12574</v>
      </c>
      <c r="T2993" t="s">
        <v>25</v>
      </c>
    </row>
    <row r="2994" spans="1:20" x14ac:dyDescent="0.25">
      <c r="A2994">
        <v>45.217211499999998</v>
      </c>
      <c r="B2994">
        <v>-77.038127500000002</v>
      </c>
      <c r="C2994" s="1" t="str">
        <f>HYPERLINK("http://geochem.nrcan.gc.ca/cdogs/content/kwd/kwd020016_e.htm", "Fluid (lake)")</f>
        <v>Fluid (lake)</v>
      </c>
      <c r="D2994" s="1" t="str">
        <f>HYPERLINK("http://geochem.nrcan.gc.ca/cdogs/content/kwd/kwd080007_e.htm", "Untreated Water")</f>
        <v>Untreated Water</v>
      </c>
      <c r="E2994" s="1" t="str">
        <f>HYPERLINK("http://geochem.nrcan.gc.ca/cdogs/content/dgp/dgp00002_e.htm", "Total")</f>
        <v>Total</v>
      </c>
      <c r="F2994" s="1" t="str">
        <f>HYPERLINK("http://geochem.nrcan.gc.ca/cdogs/content/agp/agp01500_e.htm", "SO4 | NONE | IEC")</f>
        <v>SO4 | NONE | IEC</v>
      </c>
      <c r="G2994" s="1" t="str">
        <f>HYPERLINK("http://geochem.nrcan.gc.ca/cdogs/content/mth/mth01114_e.htm", "1114")</f>
        <v>1114</v>
      </c>
      <c r="H2994" s="1" t="str">
        <f>HYPERLINK("http://geochem.nrcan.gc.ca/cdogs/content/bdl/bdl210486_e.htm", "210486")</f>
        <v>210486</v>
      </c>
      <c r="I2994" s="1" t="str">
        <f>HYPERLINK("http://geochem.nrcan.gc.ca/cdogs/content/prj/prj210100_e.htm", "210100")</f>
        <v>210100</v>
      </c>
      <c r="J2994" s="1" t="str">
        <f>HYPERLINK("http://geochem.nrcan.gc.ca/cdogs/content/svy/svy210159_e.htm", "210159")</f>
        <v>210159</v>
      </c>
      <c r="L2994" t="s">
        <v>169</v>
      </c>
      <c r="M2994">
        <v>9.9</v>
      </c>
      <c r="N2994" t="s">
        <v>169</v>
      </c>
      <c r="O2994" t="s">
        <v>12575</v>
      </c>
      <c r="P2994" t="s">
        <v>12576</v>
      </c>
      <c r="Q2994" t="s">
        <v>12577</v>
      </c>
      <c r="R2994" t="s">
        <v>12578</v>
      </c>
      <c r="T2994" t="s">
        <v>25</v>
      </c>
    </row>
    <row r="2995" spans="1:20" x14ac:dyDescent="0.25">
      <c r="A2995">
        <v>45.217211499999998</v>
      </c>
      <c r="B2995">
        <v>-77.038127500000002</v>
      </c>
      <c r="C2995" s="1" t="str">
        <f>HYPERLINK("http://geochem.nrcan.gc.ca/cdogs/content/kwd/kwd020016_e.htm", "Fluid (lake)")</f>
        <v>Fluid (lake)</v>
      </c>
      <c r="D2995" s="1" t="str">
        <f>HYPERLINK("http://geochem.nrcan.gc.ca/cdogs/content/kwd/kwd080007_e.htm", "Untreated Water")</f>
        <v>Untreated Water</v>
      </c>
      <c r="E2995" s="1" t="str">
        <f>HYPERLINK("http://geochem.nrcan.gc.ca/cdogs/content/dgp/dgp00002_e.htm", "Total")</f>
        <v>Total</v>
      </c>
      <c r="F2995" s="1" t="str">
        <f>HYPERLINK("http://geochem.nrcan.gc.ca/cdogs/content/agp/agp01500_e.htm", "SO4 | NONE | IEC")</f>
        <v>SO4 | NONE | IEC</v>
      </c>
      <c r="G2995" s="1" t="str">
        <f>HYPERLINK("http://geochem.nrcan.gc.ca/cdogs/content/mth/mth01114_e.htm", "1114")</f>
        <v>1114</v>
      </c>
      <c r="H2995" s="1" t="str">
        <f>HYPERLINK("http://geochem.nrcan.gc.ca/cdogs/content/bdl/bdl210486_e.htm", "210486")</f>
        <v>210486</v>
      </c>
      <c r="I2995" s="1" t="str">
        <f>HYPERLINK("http://geochem.nrcan.gc.ca/cdogs/content/prj/prj210100_e.htm", "210100")</f>
        <v>210100</v>
      </c>
      <c r="J2995" s="1" t="str">
        <f>HYPERLINK("http://geochem.nrcan.gc.ca/cdogs/content/svy/svy210159_e.htm", "210159")</f>
        <v>210159</v>
      </c>
      <c r="L2995" t="s">
        <v>5835</v>
      </c>
      <c r="M2995">
        <v>10</v>
      </c>
      <c r="N2995" t="s">
        <v>5835</v>
      </c>
      <c r="O2995" t="s">
        <v>12575</v>
      </c>
      <c r="P2995" t="s">
        <v>12579</v>
      </c>
      <c r="Q2995" t="s">
        <v>12580</v>
      </c>
      <c r="R2995" t="s">
        <v>12581</v>
      </c>
      <c r="T2995" t="s">
        <v>25</v>
      </c>
    </row>
    <row r="2996" spans="1:20" x14ac:dyDescent="0.25">
      <c r="A2996">
        <v>45.192986699999999</v>
      </c>
      <c r="B2996">
        <v>-77.065741200000005</v>
      </c>
      <c r="C2996" s="1" t="str">
        <f>HYPERLINK("http://geochem.nrcan.gc.ca/cdogs/content/kwd/kwd020016_e.htm", "Fluid (lake)")</f>
        <v>Fluid (lake)</v>
      </c>
      <c r="D2996" s="1" t="str">
        <f>HYPERLINK("http://geochem.nrcan.gc.ca/cdogs/content/kwd/kwd080007_e.htm", "Untreated Water")</f>
        <v>Untreated Water</v>
      </c>
      <c r="E2996" s="1" t="str">
        <f>HYPERLINK("http://geochem.nrcan.gc.ca/cdogs/content/dgp/dgp00002_e.htm", "Total")</f>
        <v>Total</v>
      </c>
      <c r="F2996" s="1" t="str">
        <f>HYPERLINK("http://geochem.nrcan.gc.ca/cdogs/content/agp/agp01500_e.htm", "SO4 | NONE | IEC")</f>
        <v>SO4 | NONE | IEC</v>
      </c>
      <c r="G2996" s="1" t="str">
        <f>HYPERLINK("http://geochem.nrcan.gc.ca/cdogs/content/mth/mth01114_e.htm", "1114")</f>
        <v>1114</v>
      </c>
      <c r="H2996" s="1" t="str">
        <f>HYPERLINK("http://geochem.nrcan.gc.ca/cdogs/content/bdl/bdl210486_e.htm", "210486")</f>
        <v>210486</v>
      </c>
      <c r="I2996" s="1" t="str">
        <f>HYPERLINK("http://geochem.nrcan.gc.ca/cdogs/content/prj/prj210100_e.htm", "210100")</f>
        <v>210100</v>
      </c>
      <c r="J2996" s="1" t="str">
        <f>HYPERLINK("http://geochem.nrcan.gc.ca/cdogs/content/svy/svy210159_e.htm", "210159")</f>
        <v>210159</v>
      </c>
      <c r="L2996" t="s">
        <v>8439</v>
      </c>
      <c r="M2996">
        <v>12.6</v>
      </c>
      <c r="N2996" t="s">
        <v>8439</v>
      </c>
      <c r="O2996" t="s">
        <v>12582</v>
      </c>
      <c r="P2996" t="s">
        <v>12583</v>
      </c>
      <c r="Q2996" t="s">
        <v>12584</v>
      </c>
      <c r="R2996" t="s">
        <v>12585</v>
      </c>
      <c r="T2996" t="s">
        <v>25</v>
      </c>
    </row>
    <row r="2997" spans="1:20" x14ac:dyDescent="0.25">
      <c r="A2997">
        <v>45.179568600000003</v>
      </c>
      <c r="B2997">
        <v>-77.042027500000003</v>
      </c>
      <c r="C2997" s="1" t="str">
        <f>HYPERLINK("http://geochem.nrcan.gc.ca/cdogs/content/kwd/kwd020016_e.htm", "Fluid (lake)")</f>
        <v>Fluid (lake)</v>
      </c>
      <c r="D2997" s="1" t="str">
        <f>HYPERLINK("http://geochem.nrcan.gc.ca/cdogs/content/kwd/kwd080007_e.htm", "Untreated Water")</f>
        <v>Untreated Water</v>
      </c>
      <c r="E2997" s="1" t="str">
        <f>HYPERLINK("http://geochem.nrcan.gc.ca/cdogs/content/dgp/dgp00002_e.htm", "Total")</f>
        <v>Total</v>
      </c>
      <c r="F2997" s="1" t="str">
        <f>HYPERLINK("http://geochem.nrcan.gc.ca/cdogs/content/agp/agp01500_e.htm", "SO4 | NONE | IEC")</f>
        <v>SO4 | NONE | IEC</v>
      </c>
      <c r="G2997" s="1" t="str">
        <f>HYPERLINK("http://geochem.nrcan.gc.ca/cdogs/content/mth/mth01114_e.htm", "1114")</f>
        <v>1114</v>
      </c>
      <c r="H2997" s="1" t="str">
        <f>HYPERLINK("http://geochem.nrcan.gc.ca/cdogs/content/bdl/bdl210486_e.htm", "210486")</f>
        <v>210486</v>
      </c>
      <c r="I2997" s="1" t="str">
        <f>HYPERLINK("http://geochem.nrcan.gc.ca/cdogs/content/prj/prj210100_e.htm", "210100")</f>
        <v>210100</v>
      </c>
      <c r="J2997" s="1" t="str">
        <f>HYPERLINK("http://geochem.nrcan.gc.ca/cdogs/content/svy/svy210159_e.htm", "210159")</f>
        <v>210159</v>
      </c>
      <c r="L2997" t="s">
        <v>5835</v>
      </c>
      <c r="M2997">
        <v>10</v>
      </c>
      <c r="N2997" t="s">
        <v>5835</v>
      </c>
      <c r="O2997" t="s">
        <v>12586</v>
      </c>
      <c r="P2997" t="s">
        <v>12587</v>
      </c>
      <c r="Q2997" t="s">
        <v>12588</v>
      </c>
      <c r="R2997" t="s">
        <v>12589</v>
      </c>
      <c r="T2997" t="s">
        <v>25</v>
      </c>
    </row>
    <row r="2998" spans="1:20" x14ac:dyDescent="0.25">
      <c r="A2998">
        <v>45.152174199999997</v>
      </c>
      <c r="B2998">
        <v>-77.009676799999994</v>
      </c>
      <c r="C2998" s="1" t="str">
        <f>HYPERLINK("http://geochem.nrcan.gc.ca/cdogs/content/kwd/kwd020016_e.htm", "Fluid (lake)")</f>
        <v>Fluid (lake)</v>
      </c>
      <c r="D2998" s="1" t="str">
        <f>HYPERLINK("http://geochem.nrcan.gc.ca/cdogs/content/kwd/kwd080007_e.htm", "Untreated Water")</f>
        <v>Untreated Water</v>
      </c>
      <c r="E2998" s="1" t="str">
        <f>HYPERLINK("http://geochem.nrcan.gc.ca/cdogs/content/dgp/dgp00002_e.htm", "Total")</f>
        <v>Total</v>
      </c>
      <c r="F2998" s="1" t="str">
        <f>HYPERLINK("http://geochem.nrcan.gc.ca/cdogs/content/agp/agp01500_e.htm", "SO4 | NONE | IEC")</f>
        <v>SO4 | NONE | IEC</v>
      </c>
      <c r="G2998" s="1" t="str">
        <f>HYPERLINK("http://geochem.nrcan.gc.ca/cdogs/content/mth/mth01114_e.htm", "1114")</f>
        <v>1114</v>
      </c>
      <c r="H2998" s="1" t="str">
        <f>HYPERLINK("http://geochem.nrcan.gc.ca/cdogs/content/bdl/bdl210486_e.htm", "210486")</f>
        <v>210486</v>
      </c>
      <c r="I2998" s="1" t="str">
        <f>HYPERLINK("http://geochem.nrcan.gc.ca/cdogs/content/prj/prj210100_e.htm", "210100")</f>
        <v>210100</v>
      </c>
      <c r="J2998" s="1" t="str">
        <f>HYPERLINK("http://geochem.nrcan.gc.ca/cdogs/content/svy/svy210159_e.htm", "210159")</f>
        <v>210159</v>
      </c>
      <c r="L2998" t="s">
        <v>409</v>
      </c>
      <c r="M2998">
        <v>8.1999999999999993</v>
      </c>
      <c r="N2998" t="s">
        <v>409</v>
      </c>
      <c r="O2998" t="s">
        <v>12590</v>
      </c>
      <c r="P2998" t="s">
        <v>12591</v>
      </c>
      <c r="Q2998" t="s">
        <v>12592</v>
      </c>
      <c r="R2998" t="s">
        <v>12593</v>
      </c>
      <c r="T2998" t="s">
        <v>25</v>
      </c>
    </row>
    <row r="2999" spans="1:20" x14ac:dyDescent="0.25">
      <c r="A2999">
        <v>45.151349600000003</v>
      </c>
      <c r="B2999">
        <v>-77.097070200000005</v>
      </c>
      <c r="C2999" s="1" t="str">
        <f>HYPERLINK("http://geochem.nrcan.gc.ca/cdogs/content/kwd/kwd020016_e.htm", "Fluid (lake)")</f>
        <v>Fluid (lake)</v>
      </c>
      <c r="D2999" s="1" t="str">
        <f>HYPERLINK("http://geochem.nrcan.gc.ca/cdogs/content/kwd/kwd080007_e.htm", "Untreated Water")</f>
        <v>Untreated Water</v>
      </c>
      <c r="E2999" s="1" t="str">
        <f>HYPERLINK("http://geochem.nrcan.gc.ca/cdogs/content/dgp/dgp00002_e.htm", "Total")</f>
        <v>Total</v>
      </c>
      <c r="F2999" s="1" t="str">
        <f>HYPERLINK("http://geochem.nrcan.gc.ca/cdogs/content/agp/agp01500_e.htm", "SO4 | NONE | IEC")</f>
        <v>SO4 | NONE | IEC</v>
      </c>
      <c r="G2999" s="1" t="str">
        <f>HYPERLINK("http://geochem.nrcan.gc.ca/cdogs/content/mth/mth01114_e.htm", "1114")</f>
        <v>1114</v>
      </c>
      <c r="H2999" s="1" t="str">
        <f>HYPERLINK("http://geochem.nrcan.gc.ca/cdogs/content/bdl/bdl210486_e.htm", "210486")</f>
        <v>210486</v>
      </c>
      <c r="I2999" s="1" t="str">
        <f>HYPERLINK("http://geochem.nrcan.gc.ca/cdogs/content/prj/prj210100_e.htm", "210100")</f>
        <v>210100</v>
      </c>
      <c r="J2999" s="1" t="str">
        <f>HYPERLINK("http://geochem.nrcan.gc.ca/cdogs/content/svy/svy210159_e.htm", "210159")</f>
        <v>210159</v>
      </c>
      <c r="L2999" t="s">
        <v>976</v>
      </c>
      <c r="M2999">
        <v>4.8</v>
      </c>
      <c r="N2999" t="s">
        <v>976</v>
      </c>
      <c r="O2999" t="s">
        <v>12594</v>
      </c>
      <c r="P2999" t="s">
        <v>12595</v>
      </c>
      <c r="Q2999" t="s">
        <v>12596</v>
      </c>
      <c r="R2999" t="s">
        <v>12597</v>
      </c>
      <c r="T2999" t="s">
        <v>25</v>
      </c>
    </row>
    <row r="3000" spans="1:20" x14ac:dyDescent="0.25">
      <c r="A3000">
        <v>45.131464000000001</v>
      </c>
      <c r="B3000">
        <v>-77.078397199999998</v>
      </c>
      <c r="C3000" s="1" t="str">
        <f>HYPERLINK("http://geochem.nrcan.gc.ca/cdogs/content/kwd/kwd020016_e.htm", "Fluid (lake)")</f>
        <v>Fluid (lake)</v>
      </c>
      <c r="D3000" s="1" t="str">
        <f>HYPERLINK("http://geochem.nrcan.gc.ca/cdogs/content/kwd/kwd080007_e.htm", "Untreated Water")</f>
        <v>Untreated Water</v>
      </c>
      <c r="E3000" s="1" t="str">
        <f>HYPERLINK("http://geochem.nrcan.gc.ca/cdogs/content/dgp/dgp00002_e.htm", "Total")</f>
        <v>Total</v>
      </c>
      <c r="F3000" s="1" t="str">
        <f>HYPERLINK("http://geochem.nrcan.gc.ca/cdogs/content/agp/agp01500_e.htm", "SO4 | NONE | IEC")</f>
        <v>SO4 | NONE | IEC</v>
      </c>
      <c r="G3000" s="1" t="str">
        <f>HYPERLINK("http://geochem.nrcan.gc.ca/cdogs/content/mth/mth01114_e.htm", "1114")</f>
        <v>1114</v>
      </c>
      <c r="H3000" s="1" t="str">
        <f>HYPERLINK("http://geochem.nrcan.gc.ca/cdogs/content/bdl/bdl210486_e.htm", "210486")</f>
        <v>210486</v>
      </c>
      <c r="I3000" s="1" t="str">
        <f>HYPERLINK("http://geochem.nrcan.gc.ca/cdogs/content/prj/prj210100_e.htm", "210100")</f>
        <v>210100</v>
      </c>
      <c r="J3000" s="1" t="str">
        <f>HYPERLINK("http://geochem.nrcan.gc.ca/cdogs/content/svy/svy210159_e.htm", "210159")</f>
        <v>210159</v>
      </c>
      <c r="L3000" t="s">
        <v>4785</v>
      </c>
      <c r="M3000">
        <v>12.1</v>
      </c>
      <c r="N3000" t="s">
        <v>4785</v>
      </c>
      <c r="O3000" t="s">
        <v>12598</v>
      </c>
      <c r="P3000" t="s">
        <v>12599</v>
      </c>
      <c r="Q3000" t="s">
        <v>12600</v>
      </c>
      <c r="R3000" t="s">
        <v>12601</v>
      </c>
      <c r="T3000" t="s">
        <v>25</v>
      </c>
    </row>
    <row r="3001" spans="1:20" x14ac:dyDescent="0.25">
      <c r="A3001">
        <v>45.095393999999999</v>
      </c>
      <c r="B3001">
        <v>-77.105886600000005</v>
      </c>
      <c r="C3001" s="1" t="str">
        <f>HYPERLINK("http://geochem.nrcan.gc.ca/cdogs/content/kwd/kwd020016_e.htm", "Fluid (lake)")</f>
        <v>Fluid (lake)</v>
      </c>
      <c r="D3001" s="1" t="str">
        <f>HYPERLINK("http://geochem.nrcan.gc.ca/cdogs/content/kwd/kwd080007_e.htm", "Untreated Water")</f>
        <v>Untreated Water</v>
      </c>
      <c r="E3001" s="1" t="str">
        <f>HYPERLINK("http://geochem.nrcan.gc.ca/cdogs/content/dgp/dgp00002_e.htm", "Total")</f>
        <v>Total</v>
      </c>
      <c r="F3001" s="1" t="str">
        <f>HYPERLINK("http://geochem.nrcan.gc.ca/cdogs/content/agp/agp01500_e.htm", "SO4 | NONE | IEC")</f>
        <v>SO4 | NONE | IEC</v>
      </c>
      <c r="G3001" s="1" t="str">
        <f>HYPERLINK("http://geochem.nrcan.gc.ca/cdogs/content/mth/mth01114_e.htm", "1114")</f>
        <v>1114</v>
      </c>
      <c r="H3001" s="1" t="str">
        <f>HYPERLINK("http://geochem.nrcan.gc.ca/cdogs/content/bdl/bdl210486_e.htm", "210486")</f>
        <v>210486</v>
      </c>
      <c r="I3001" s="1" t="str">
        <f>HYPERLINK("http://geochem.nrcan.gc.ca/cdogs/content/prj/prj210100_e.htm", "210100")</f>
        <v>210100</v>
      </c>
      <c r="J3001" s="1" t="str">
        <f>HYPERLINK("http://geochem.nrcan.gc.ca/cdogs/content/svy/svy210159_e.htm", "210159")</f>
        <v>210159</v>
      </c>
      <c r="L3001" t="s">
        <v>1402</v>
      </c>
      <c r="M3001">
        <v>10.5</v>
      </c>
      <c r="N3001" t="s">
        <v>1402</v>
      </c>
      <c r="O3001" t="s">
        <v>12602</v>
      </c>
      <c r="P3001" t="s">
        <v>12603</v>
      </c>
      <c r="Q3001" t="s">
        <v>12604</v>
      </c>
      <c r="R3001" t="s">
        <v>12605</v>
      </c>
      <c r="T3001" t="s">
        <v>25</v>
      </c>
    </row>
    <row r="3002" spans="1:20" x14ac:dyDescent="0.25">
      <c r="A3002">
        <v>45.0915459</v>
      </c>
      <c r="B3002">
        <v>-77.090939800000001</v>
      </c>
      <c r="C3002" s="1" t="str">
        <f>HYPERLINK("http://geochem.nrcan.gc.ca/cdogs/content/kwd/kwd020016_e.htm", "Fluid (lake)")</f>
        <v>Fluid (lake)</v>
      </c>
      <c r="D3002" s="1" t="str">
        <f>HYPERLINK("http://geochem.nrcan.gc.ca/cdogs/content/kwd/kwd080007_e.htm", "Untreated Water")</f>
        <v>Untreated Water</v>
      </c>
      <c r="E3002" s="1" t="str">
        <f>HYPERLINK("http://geochem.nrcan.gc.ca/cdogs/content/dgp/dgp00002_e.htm", "Total")</f>
        <v>Total</v>
      </c>
      <c r="F3002" s="1" t="str">
        <f>HYPERLINK("http://geochem.nrcan.gc.ca/cdogs/content/agp/agp01500_e.htm", "SO4 | NONE | IEC")</f>
        <v>SO4 | NONE | IEC</v>
      </c>
      <c r="G3002" s="1" t="str">
        <f>HYPERLINK("http://geochem.nrcan.gc.ca/cdogs/content/mth/mth01114_e.htm", "1114")</f>
        <v>1114</v>
      </c>
      <c r="H3002" s="1" t="str">
        <f>HYPERLINK("http://geochem.nrcan.gc.ca/cdogs/content/bdl/bdl210486_e.htm", "210486")</f>
        <v>210486</v>
      </c>
      <c r="I3002" s="1" t="str">
        <f>HYPERLINK("http://geochem.nrcan.gc.ca/cdogs/content/prj/prj210100_e.htm", "210100")</f>
        <v>210100</v>
      </c>
      <c r="J3002" s="1" t="str">
        <f>HYPERLINK("http://geochem.nrcan.gc.ca/cdogs/content/svy/svy210159_e.htm", "210159")</f>
        <v>210159</v>
      </c>
      <c r="L3002" t="s">
        <v>3244</v>
      </c>
      <c r="M3002">
        <v>14.5</v>
      </c>
      <c r="N3002" t="s">
        <v>3244</v>
      </c>
      <c r="O3002" t="s">
        <v>12606</v>
      </c>
      <c r="P3002" t="s">
        <v>12607</v>
      </c>
      <c r="Q3002" t="s">
        <v>12608</v>
      </c>
      <c r="R3002" t="s">
        <v>12609</v>
      </c>
      <c r="T3002" t="s">
        <v>25</v>
      </c>
    </row>
    <row r="3003" spans="1:20" x14ac:dyDescent="0.25">
      <c r="A3003">
        <v>45.068455200000002</v>
      </c>
      <c r="B3003">
        <v>-77.153054299999994</v>
      </c>
      <c r="C3003" s="1" t="str">
        <f>HYPERLINK("http://geochem.nrcan.gc.ca/cdogs/content/kwd/kwd020016_e.htm", "Fluid (lake)")</f>
        <v>Fluid (lake)</v>
      </c>
      <c r="D3003" s="1" t="str">
        <f>HYPERLINK("http://geochem.nrcan.gc.ca/cdogs/content/kwd/kwd080007_e.htm", "Untreated Water")</f>
        <v>Untreated Water</v>
      </c>
      <c r="E3003" s="1" t="str">
        <f>HYPERLINK("http://geochem.nrcan.gc.ca/cdogs/content/dgp/dgp00002_e.htm", "Total")</f>
        <v>Total</v>
      </c>
      <c r="F3003" s="1" t="str">
        <f>HYPERLINK("http://geochem.nrcan.gc.ca/cdogs/content/agp/agp01500_e.htm", "SO4 | NONE | IEC")</f>
        <v>SO4 | NONE | IEC</v>
      </c>
      <c r="G3003" s="1" t="str">
        <f>HYPERLINK("http://geochem.nrcan.gc.ca/cdogs/content/mth/mth01114_e.htm", "1114")</f>
        <v>1114</v>
      </c>
      <c r="H3003" s="1" t="str">
        <f>HYPERLINK("http://geochem.nrcan.gc.ca/cdogs/content/bdl/bdl210486_e.htm", "210486")</f>
        <v>210486</v>
      </c>
      <c r="I3003" s="1" t="str">
        <f>HYPERLINK("http://geochem.nrcan.gc.ca/cdogs/content/prj/prj210100_e.htm", "210100")</f>
        <v>210100</v>
      </c>
      <c r="J3003" s="1" t="str">
        <f>HYPERLINK("http://geochem.nrcan.gc.ca/cdogs/content/svy/svy210159_e.htm", "210159")</f>
        <v>210159</v>
      </c>
      <c r="L3003" t="s">
        <v>2694</v>
      </c>
      <c r="M3003">
        <v>6.4</v>
      </c>
      <c r="N3003" t="s">
        <v>2694</v>
      </c>
      <c r="O3003" t="s">
        <v>12610</v>
      </c>
      <c r="P3003" t="s">
        <v>12611</v>
      </c>
      <c r="Q3003" t="s">
        <v>12612</v>
      </c>
      <c r="R3003" t="s">
        <v>12613</v>
      </c>
      <c r="T3003" t="s">
        <v>25</v>
      </c>
    </row>
    <row r="3004" spans="1:20" x14ac:dyDescent="0.25">
      <c r="A3004">
        <v>45.0450625</v>
      </c>
      <c r="B3004">
        <v>-77.138474900000006</v>
      </c>
      <c r="C3004" s="1" t="str">
        <f>HYPERLINK("http://geochem.nrcan.gc.ca/cdogs/content/kwd/kwd020016_e.htm", "Fluid (lake)")</f>
        <v>Fluid (lake)</v>
      </c>
      <c r="D3004" s="1" t="str">
        <f>HYPERLINK("http://geochem.nrcan.gc.ca/cdogs/content/kwd/kwd080007_e.htm", "Untreated Water")</f>
        <v>Untreated Water</v>
      </c>
      <c r="E3004" s="1" t="str">
        <f>HYPERLINK("http://geochem.nrcan.gc.ca/cdogs/content/dgp/dgp00002_e.htm", "Total")</f>
        <v>Total</v>
      </c>
      <c r="F3004" s="1" t="str">
        <f>HYPERLINK("http://geochem.nrcan.gc.ca/cdogs/content/agp/agp01500_e.htm", "SO4 | NONE | IEC")</f>
        <v>SO4 | NONE | IEC</v>
      </c>
      <c r="G3004" s="1" t="str">
        <f>HYPERLINK("http://geochem.nrcan.gc.ca/cdogs/content/mth/mth01114_e.htm", "1114")</f>
        <v>1114</v>
      </c>
      <c r="H3004" s="1" t="str">
        <f>HYPERLINK("http://geochem.nrcan.gc.ca/cdogs/content/bdl/bdl210486_e.htm", "210486")</f>
        <v>210486</v>
      </c>
      <c r="I3004" s="1" t="str">
        <f>HYPERLINK("http://geochem.nrcan.gc.ca/cdogs/content/prj/prj210100_e.htm", "210100")</f>
        <v>210100</v>
      </c>
      <c r="J3004" s="1" t="str">
        <f>HYPERLINK("http://geochem.nrcan.gc.ca/cdogs/content/svy/svy210159_e.htm", "210159")</f>
        <v>210159</v>
      </c>
      <c r="L3004" t="s">
        <v>6839</v>
      </c>
      <c r="M3004">
        <v>6.1</v>
      </c>
      <c r="N3004" t="s">
        <v>6839</v>
      </c>
      <c r="O3004" t="s">
        <v>12614</v>
      </c>
      <c r="P3004" t="s">
        <v>12615</v>
      </c>
      <c r="Q3004" t="s">
        <v>12616</v>
      </c>
      <c r="R3004" t="s">
        <v>12617</v>
      </c>
      <c r="T3004" t="s">
        <v>25</v>
      </c>
    </row>
    <row r="3005" spans="1:20" x14ac:dyDescent="0.25">
      <c r="A3005">
        <v>45.005136</v>
      </c>
      <c r="B3005">
        <v>-77.1151038</v>
      </c>
      <c r="C3005" s="1" t="str">
        <f>HYPERLINK("http://geochem.nrcan.gc.ca/cdogs/content/kwd/kwd020016_e.htm", "Fluid (lake)")</f>
        <v>Fluid (lake)</v>
      </c>
      <c r="D3005" s="1" t="str">
        <f>HYPERLINK("http://geochem.nrcan.gc.ca/cdogs/content/kwd/kwd080007_e.htm", "Untreated Water")</f>
        <v>Untreated Water</v>
      </c>
      <c r="E3005" s="1" t="str">
        <f>HYPERLINK("http://geochem.nrcan.gc.ca/cdogs/content/dgp/dgp00002_e.htm", "Total")</f>
        <v>Total</v>
      </c>
      <c r="F3005" s="1" t="str">
        <f>HYPERLINK("http://geochem.nrcan.gc.ca/cdogs/content/agp/agp01500_e.htm", "SO4 | NONE | IEC")</f>
        <v>SO4 | NONE | IEC</v>
      </c>
      <c r="G3005" s="1" t="str">
        <f>HYPERLINK("http://geochem.nrcan.gc.ca/cdogs/content/mth/mth01114_e.htm", "1114")</f>
        <v>1114</v>
      </c>
      <c r="H3005" s="1" t="str">
        <f>HYPERLINK("http://geochem.nrcan.gc.ca/cdogs/content/bdl/bdl210486_e.htm", "210486")</f>
        <v>210486</v>
      </c>
      <c r="I3005" s="1" t="str">
        <f>HYPERLINK("http://geochem.nrcan.gc.ca/cdogs/content/prj/prj210100_e.htm", "210100")</f>
        <v>210100</v>
      </c>
      <c r="J3005" s="1" t="str">
        <f>HYPERLINK("http://geochem.nrcan.gc.ca/cdogs/content/svy/svy210159_e.htm", "210159")</f>
        <v>210159</v>
      </c>
      <c r="L3005" t="s">
        <v>5711</v>
      </c>
      <c r="M3005">
        <v>9.6</v>
      </c>
      <c r="N3005" t="s">
        <v>5711</v>
      </c>
      <c r="O3005" t="s">
        <v>12618</v>
      </c>
      <c r="P3005" t="s">
        <v>12619</v>
      </c>
      <c r="Q3005" t="s">
        <v>12620</v>
      </c>
      <c r="R3005" t="s">
        <v>12621</v>
      </c>
      <c r="T3005" t="s">
        <v>25</v>
      </c>
    </row>
    <row r="3006" spans="1:20" x14ac:dyDescent="0.25">
      <c r="A3006">
        <v>45.002942900000001</v>
      </c>
      <c r="B3006">
        <v>-77.167734899999999</v>
      </c>
      <c r="C3006" s="1" t="str">
        <f>HYPERLINK("http://geochem.nrcan.gc.ca/cdogs/content/kwd/kwd020016_e.htm", "Fluid (lake)")</f>
        <v>Fluid (lake)</v>
      </c>
      <c r="D3006" s="1" t="str">
        <f>HYPERLINK("http://geochem.nrcan.gc.ca/cdogs/content/kwd/kwd080007_e.htm", "Untreated Water")</f>
        <v>Untreated Water</v>
      </c>
      <c r="E3006" s="1" t="str">
        <f>HYPERLINK("http://geochem.nrcan.gc.ca/cdogs/content/dgp/dgp00002_e.htm", "Total")</f>
        <v>Total</v>
      </c>
      <c r="F3006" s="1" t="str">
        <f>HYPERLINK("http://geochem.nrcan.gc.ca/cdogs/content/agp/agp01500_e.htm", "SO4 | NONE | IEC")</f>
        <v>SO4 | NONE | IEC</v>
      </c>
      <c r="G3006" s="1" t="str">
        <f>HYPERLINK("http://geochem.nrcan.gc.ca/cdogs/content/mth/mth01114_e.htm", "1114")</f>
        <v>1114</v>
      </c>
      <c r="H3006" s="1" t="str">
        <f>HYPERLINK("http://geochem.nrcan.gc.ca/cdogs/content/bdl/bdl210486_e.htm", "210486")</f>
        <v>210486</v>
      </c>
      <c r="I3006" s="1" t="str">
        <f>HYPERLINK("http://geochem.nrcan.gc.ca/cdogs/content/prj/prj210100_e.htm", "210100")</f>
        <v>210100</v>
      </c>
      <c r="J3006" s="1" t="str">
        <f>HYPERLINK("http://geochem.nrcan.gc.ca/cdogs/content/svy/svy210159_e.htm", "210159")</f>
        <v>210159</v>
      </c>
      <c r="L3006" t="s">
        <v>291</v>
      </c>
      <c r="M3006">
        <v>5.0999999999999996</v>
      </c>
      <c r="N3006" t="s">
        <v>291</v>
      </c>
      <c r="O3006" t="s">
        <v>12622</v>
      </c>
      <c r="P3006" t="s">
        <v>12623</v>
      </c>
      <c r="Q3006" t="s">
        <v>12624</v>
      </c>
      <c r="R3006" t="s">
        <v>12625</v>
      </c>
      <c r="T3006" t="s">
        <v>25</v>
      </c>
    </row>
    <row r="3007" spans="1:20" x14ac:dyDescent="0.25">
      <c r="A3007">
        <v>45.026621300000002</v>
      </c>
      <c r="B3007">
        <v>-77.184092800000002</v>
      </c>
      <c r="C3007" s="1" t="str">
        <f>HYPERLINK("http://geochem.nrcan.gc.ca/cdogs/content/kwd/kwd020016_e.htm", "Fluid (lake)")</f>
        <v>Fluid (lake)</v>
      </c>
      <c r="D3007" s="1" t="str">
        <f>HYPERLINK("http://geochem.nrcan.gc.ca/cdogs/content/kwd/kwd080007_e.htm", "Untreated Water")</f>
        <v>Untreated Water</v>
      </c>
      <c r="E3007" s="1" t="str">
        <f>HYPERLINK("http://geochem.nrcan.gc.ca/cdogs/content/dgp/dgp00002_e.htm", "Total")</f>
        <v>Total</v>
      </c>
      <c r="F3007" s="1" t="str">
        <f>HYPERLINK("http://geochem.nrcan.gc.ca/cdogs/content/agp/agp01500_e.htm", "SO4 | NONE | IEC")</f>
        <v>SO4 | NONE | IEC</v>
      </c>
      <c r="G3007" s="1" t="str">
        <f>HYPERLINK("http://geochem.nrcan.gc.ca/cdogs/content/mth/mth01114_e.htm", "1114")</f>
        <v>1114</v>
      </c>
      <c r="H3007" s="1" t="str">
        <f>HYPERLINK("http://geochem.nrcan.gc.ca/cdogs/content/bdl/bdl210486_e.htm", "210486")</f>
        <v>210486</v>
      </c>
      <c r="I3007" s="1" t="str">
        <f>HYPERLINK("http://geochem.nrcan.gc.ca/cdogs/content/prj/prj210100_e.htm", "210100")</f>
        <v>210100</v>
      </c>
      <c r="J3007" s="1" t="str">
        <f>HYPERLINK("http://geochem.nrcan.gc.ca/cdogs/content/svy/svy210159_e.htm", "210159")</f>
        <v>210159</v>
      </c>
      <c r="L3007" t="s">
        <v>2694</v>
      </c>
      <c r="M3007">
        <v>6.4</v>
      </c>
      <c r="N3007" t="s">
        <v>2694</v>
      </c>
      <c r="O3007" t="s">
        <v>12626</v>
      </c>
      <c r="P3007" t="s">
        <v>12627</v>
      </c>
      <c r="Q3007" t="s">
        <v>12628</v>
      </c>
      <c r="R3007" t="s">
        <v>12629</v>
      </c>
      <c r="T3007" t="s">
        <v>25</v>
      </c>
    </row>
    <row r="3008" spans="1:20" x14ac:dyDescent="0.25">
      <c r="A3008">
        <v>45.0385317</v>
      </c>
      <c r="B3008">
        <v>-77.208834999999993</v>
      </c>
      <c r="C3008" s="1" t="str">
        <f>HYPERLINK("http://geochem.nrcan.gc.ca/cdogs/content/kwd/kwd020016_e.htm", "Fluid (lake)")</f>
        <v>Fluid (lake)</v>
      </c>
      <c r="D3008" s="1" t="str">
        <f>HYPERLINK("http://geochem.nrcan.gc.ca/cdogs/content/kwd/kwd080007_e.htm", "Untreated Water")</f>
        <v>Untreated Water</v>
      </c>
      <c r="E3008" s="1" t="str">
        <f>HYPERLINK("http://geochem.nrcan.gc.ca/cdogs/content/dgp/dgp00002_e.htm", "Total")</f>
        <v>Total</v>
      </c>
      <c r="F3008" s="1" t="str">
        <f>HYPERLINK("http://geochem.nrcan.gc.ca/cdogs/content/agp/agp01500_e.htm", "SO4 | NONE | IEC")</f>
        <v>SO4 | NONE | IEC</v>
      </c>
      <c r="G3008" s="1" t="str">
        <f>HYPERLINK("http://geochem.nrcan.gc.ca/cdogs/content/mth/mth01114_e.htm", "1114")</f>
        <v>1114</v>
      </c>
      <c r="H3008" s="1" t="str">
        <f>HYPERLINK("http://geochem.nrcan.gc.ca/cdogs/content/bdl/bdl210486_e.htm", "210486")</f>
        <v>210486</v>
      </c>
      <c r="I3008" s="1" t="str">
        <f>HYPERLINK("http://geochem.nrcan.gc.ca/cdogs/content/prj/prj210100_e.htm", "210100")</f>
        <v>210100</v>
      </c>
      <c r="J3008" s="1" t="str">
        <f>HYPERLINK("http://geochem.nrcan.gc.ca/cdogs/content/svy/svy210159_e.htm", "210159")</f>
        <v>210159</v>
      </c>
      <c r="L3008" t="s">
        <v>9251</v>
      </c>
      <c r="M3008">
        <v>3.8</v>
      </c>
      <c r="N3008" t="s">
        <v>9251</v>
      </c>
      <c r="O3008" t="s">
        <v>12630</v>
      </c>
      <c r="P3008" t="s">
        <v>12631</v>
      </c>
      <c r="Q3008" t="s">
        <v>12632</v>
      </c>
      <c r="R3008" t="s">
        <v>12633</v>
      </c>
      <c r="T3008" t="s">
        <v>25</v>
      </c>
    </row>
    <row r="3009" spans="1:20" x14ac:dyDescent="0.25">
      <c r="A3009">
        <v>45.010390399999999</v>
      </c>
      <c r="B3009">
        <v>-77.269046000000003</v>
      </c>
      <c r="C3009" s="1" t="str">
        <f>HYPERLINK("http://geochem.nrcan.gc.ca/cdogs/content/kwd/kwd020016_e.htm", "Fluid (lake)")</f>
        <v>Fluid (lake)</v>
      </c>
      <c r="D3009" s="1" t="str">
        <f>HYPERLINK("http://geochem.nrcan.gc.ca/cdogs/content/kwd/kwd080007_e.htm", "Untreated Water")</f>
        <v>Untreated Water</v>
      </c>
      <c r="E3009" s="1" t="str">
        <f>HYPERLINK("http://geochem.nrcan.gc.ca/cdogs/content/dgp/dgp00002_e.htm", "Total")</f>
        <v>Total</v>
      </c>
      <c r="F3009" s="1" t="str">
        <f>HYPERLINK("http://geochem.nrcan.gc.ca/cdogs/content/agp/agp01500_e.htm", "SO4 | NONE | IEC")</f>
        <v>SO4 | NONE | IEC</v>
      </c>
      <c r="G3009" s="1" t="str">
        <f>HYPERLINK("http://geochem.nrcan.gc.ca/cdogs/content/mth/mth01114_e.htm", "1114")</f>
        <v>1114</v>
      </c>
      <c r="H3009" s="1" t="str">
        <f>HYPERLINK("http://geochem.nrcan.gc.ca/cdogs/content/bdl/bdl210486_e.htm", "210486")</f>
        <v>210486</v>
      </c>
      <c r="I3009" s="1" t="str">
        <f>HYPERLINK("http://geochem.nrcan.gc.ca/cdogs/content/prj/prj210100_e.htm", "210100")</f>
        <v>210100</v>
      </c>
      <c r="J3009" s="1" t="str">
        <f>HYPERLINK("http://geochem.nrcan.gc.ca/cdogs/content/svy/svy210159_e.htm", "210159")</f>
        <v>210159</v>
      </c>
      <c r="L3009" t="s">
        <v>5468</v>
      </c>
      <c r="M3009">
        <v>7.9</v>
      </c>
      <c r="N3009" t="s">
        <v>5468</v>
      </c>
      <c r="O3009" t="s">
        <v>12634</v>
      </c>
      <c r="P3009" t="s">
        <v>12635</v>
      </c>
      <c r="Q3009" t="s">
        <v>12636</v>
      </c>
      <c r="R3009" t="s">
        <v>12637</v>
      </c>
      <c r="T3009" t="s">
        <v>25</v>
      </c>
    </row>
    <row r="3010" spans="1:20" x14ac:dyDescent="0.25">
      <c r="A3010">
        <v>45.004882600000002</v>
      </c>
      <c r="B3010">
        <v>-77.298672999999994</v>
      </c>
      <c r="C3010" s="1" t="str">
        <f>HYPERLINK("http://geochem.nrcan.gc.ca/cdogs/content/kwd/kwd020016_e.htm", "Fluid (lake)")</f>
        <v>Fluid (lake)</v>
      </c>
      <c r="D3010" s="1" t="str">
        <f>HYPERLINK("http://geochem.nrcan.gc.ca/cdogs/content/kwd/kwd080007_e.htm", "Untreated Water")</f>
        <v>Untreated Water</v>
      </c>
      <c r="E3010" s="1" t="str">
        <f>HYPERLINK("http://geochem.nrcan.gc.ca/cdogs/content/dgp/dgp00002_e.htm", "Total")</f>
        <v>Total</v>
      </c>
      <c r="F3010" s="1" t="str">
        <f>HYPERLINK("http://geochem.nrcan.gc.ca/cdogs/content/agp/agp01500_e.htm", "SO4 | NONE | IEC")</f>
        <v>SO4 | NONE | IEC</v>
      </c>
      <c r="G3010" s="1" t="str">
        <f>HYPERLINK("http://geochem.nrcan.gc.ca/cdogs/content/mth/mth01114_e.htm", "1114")</f>
        <v>1114</v>
      </c>
      <c r="H3010" s="1" t="str">
        <f>HYPERLINK("http://geochem.nrcan.gc.ca/cdogs/content/bdl/bdl210486_e.htm", "210486")</f>
        <v>210486</v>
      </c>
      <c r="I3010" s="1" t="str">
        <f>HYPERLINK("http://geochem.nrcan.gc.ca/cdogs/content/prj/prj210100_e.htm", "210100")</f>
        <v>210100</v>
      </c>
      <c r="J3010" s="1" t="str">
        <f>HYPERLINK("http://geochem.nrcan.gc.ca/cdogs/content/svy/svy210159_e.htm", "210159")</f>
        <v>210159</v>
      </c>
      <c r="L3010" t="s">
        <v>271</v>
      </c>
      <c r="M3010">
        <v>6.2</v>
      </c>
      <c r="N3010" t="s">
        <v>271</v>
      </c>
      <c r="O3010" t="s">
        <v>12638</v>
      </c>
      <c r="P3010" t="s">
        <v>12639</v>
      </c>
      <c r="Q3010" t="s">
        <v>12640</v>
      </c>
      <c r="R3010" t="s">
        <v>12641</v>
      </c>
      <c r="T3010" t="s">
        <v>25</v>
      </c>
    </row>
    <row r="3011" spans="1:20" x14ac:dyDescent="0.25">
      <c r="A3011">
        <v>45.004882600000002</v>
      </c>
      <c r="B3011">
        <v>-77.298672999999994</v>
      </c>
      <c r="C3011" s="1" t="str">
        <f>HYPERLINK("http://geochem.nrcan.gc.ca/cdogs/content/kwd/kwd020016_e.htm", "Fluid (lake)")</f>
        <v>Fluid (lake)</v>
      </c>
      <c r="D3011" s="1" t="str">
        <f>HYPERLINK("http://geochem.nrcan.gc.ca/cdogs/content/kwd/kwd080007_e.htm", "Untreated Water")</f>
        <v>Untreated Water</v>
      </c>
      <c r="E3011" s="1" t="str">
        <f>HYPERLINK("http://geochem.nrcan.gc.ca/cdogs/content/dgp/dgp00002_e.htm", "Total")</f>
        <v>Total</v>
      </c>
      <c r="F3011" s="1" t="str">
        <f>HYPERLINK("http://geochem.nrcan.gc.ca/cdogs/content/agp/agp01500_e.htm", "SO4 | NONE | IEC")</f>
        <v>SO4 | NONE | IEC</v>
      </c>
      <c r="G3011" s="1" t="str">
        <f>HYPERLINK("http://geochem.nrcan.gc.ca/cdogs/content/mth/mth01114_e.htm", "1114")</f>
        <v>1114</v>
      </c>
      <c r="H3011" s="1" t="str">
        <f>HYPERLINK("http://geochem.nrcan.gc.ca/cdogs/content/bdl/bdl210486_e.htm", "210486")</f>
        <v>210486</v>
      </c>
      <c r="I3011" s="1" t="str">
        <f>HYPERLINK("http://geochem.nrcan.gc.ca/cdogs/content/prj/prj210100_e.htm", "210100")</f>
        <v>210100</v>
      </c>
      <c r="J3011" s="1" t="str">
        <f>HYPERLINK("http://geochem.nrcan.gc.ca/cdogs/content/svy/svy210159_e.htm", "210159")</f>
        <v>210159</v>
      </c>
      <c r="L3011" t="s">
        <v>271</v>
      </c>
      <c r="M3011">
        <v>6.2</v>
      </c>
      <c r="N3011" t="s">
        <v>271</v>
      </c>
      <c r="O3011" t="s">
        <v>12638</v>
      </c>
      <c r="P3011" t="s">
        <v>12642</v>
      </c>
      <c r="Q3011" t="s">
        <v>12643</v>
      </c>
      <c r="R3011" t="s">
        <v>12644</v>
      </c>
      <c r="T3011" t="s">
        <v>25</v>
      </c>
    </row>
    <row r="3012" spans="1:20" x14ac:dyDescent="0.25">
      <c r="A3012">
        <v>45.009263599999997</v>
      </c>
      <c r="B3012">
        <v>-77.356207499999996</v>
      </c>
      <c r="C3012" s="1" t="str">
        <f>HYPERLINK("http://geochem.nrcan.gc.ca/cdogs/content/kwd/kwd020016_e.htm", "Fluid (lake)")</f>
        <v>Fluid (lake)</v>
      </c>
      <c r="D3012" s="1" t="str">
        <f>HYPERLINK("http://geochem.nrcan.gc.ca/cdogs/content/kwd/kwd080007_e.htm", "Untreated Water")</f>
        <v>Untreated Water</v>
      </c>
      <c r="E3012" s="1" t="str">
        <f>HYPERLINK("http://geochem.nrcan.gc.ca/cdogs/content/dgp/dgp00002_e.htm", "Total")</f>
        <v>Total</v>
      </c>
      <c r="F3012" s="1" t="str">
        <f>HYPERLINK("http://geochem.nrcan.gc.ca/cdogs/content/agp/agp01500_e.htm", "SO4 | NONE | IEC")</f>
        <v>SO4 | NONE | IEC</v>
      </c>
      <c r="G3012" s="1" t="str">
        <f>HYPERLINK("http://geochem.nrcan.gc.ca/cdogs/content/mth/mth01114_e.htm", "1114")</f>
        <v>1114</v>
      </c>
      <c r="H3012" s="1" t="str">
        <f>HYPERLINK("http://geochem.nrcan.gc.ca/cdogs/content/bdl/bdl210486_e.htm", "210486")</f>
        <v>210486</v>
      </c>
      <c r="I3012" s="1" t="str">
        <f>HYPERLINK("http://geochem.nrcan.gc.ca/cdogs/content/prj/prj210100_e.htm", "210100")</f>
        <v>210100</v>
      </c>
      <c r="J3012" s="1" t="str">
        <f>HYPERLINK("http://geochem.nrcan.gc.ca/cdogs/content/svy/svy210159_e.htm", "210159")</f>
        <v>210159</v>
      </c>
      <c r="L3012" t="s">
        <v>949</v>
      </c>
      <c r="M3012">
        <v>3.9</v>
      </c>
      <c r="N3012" t="s">
        <v>949</v>
      </c>
      <c r="O3012" t="s">
        <v>12645</v>
      </c>
      <c r="P3012" t="s">
        <v>12646</v>
      </c>
      <c r="Q3012" t="s">
        <v>12647</v>
      </c>
      <c r="R3012" t="s">
        <v>12648</v>
      </c>
      <c r="T3012" t="s">
        <v>25</v>
      </c>
    </row>
    <row r="3013" spans="1:20" x14ac:dyDescent="0.25">
      <c r="A3013">
        <v>45.0343029</v>
      </c>
      <c r="B3013">
        <v>-77.3750486</v>
      </c>
      <c r="C3013" s="1" t="str">
        <f>HYPERLINK("http://geochem.nrcan.gc.ca/cdogs/content/kwd/kwd020016_e.htm", "Fluid (lake)")</f>
        <v>Fluid (lake)</v>
      </c>
      <c r="D3013" s="1" t="str">
        <f>HYPERLINK("http://geochem.nrcan.gc.ca/cdogs/content/kwd/kwd080007_e.htm", "Untreated Water")</f>
        <v>Untreated Water</v>
      </c>
      <c r="E3013" s="1" t="str">
        <f>HYPERLINK("http://geochem.nrcan.gc.ca/cdogs/content/dgp/dgp00002_e.htm", "Total")</f>
        <v>Total</v>
      </c>
      <c r="F3013" s="1" t="str">
        <f>HYPERLINK("http://geochem.nrcan.gc.ca/cdogs/content/agp/agp01500_e.htm", "SO4 | NONE | IEC")</f>
        <v>SO4 | NONE | IEC</v>
      </c>
      <c r="G3013" s="1" t="str">
        <f>HYPERLINK("http://geochem.nrcan.gc.ca/cdogs/content/mth/mth01114_e.htm", "1114")</f>
        <v>1114</v>
      </c>
      <c r="H3013" s="1" t="str">
        <f>HYPERLINK("http://geochem.nrcan.gc.ca/cdogs/content/bdl/bdl210486_e.htm", "210486")</f>
        <v>210486</v>
      </c>
      <c r="I3013" s="1" t="str">
        <f>HYPERLINK("http://geochem.nrcan.gc.ca/cdogs/content/prj/prj210100_e.htm", "210100")</f>
        <v>210100</v>
      </c>
      <c r="J3013" s="1" t="str">
        <f>HYPERLINK("http://geochem.nrcan.gc.ca/cdogs/content/svy/svy210159_e.htm", "210159")</f>
        <v>210159</v>
      </c>
      <c r="L3013" t="s">
        <v>51</v>
      </c>
      <c r="M3013">
        <v>5.8</v>
      </c>
      <c r="N3013" t="s">
        <v>51</v>
      </c>
      <c r="O3013" t="s">
        <v>12649</v>
      </c>
      <c r="P3013" t="s">
        <v>12650</v>
      </c>
      <c r="Q3013" t="s">
        <v>12651</v>
      </c>
      <c r="R3013" t="s">
        <v>12652</v>
      </c>
      <c r="T3013" t="s">
        <v>25</v>
      </c>
    </row>
    <row r="3014" spans="1:20" x14ac:dyDescent="0.25">
      <c r="A3014">
        <v>45.0476229</v>
      </c>
      <c r="B3014">
        <v>-77.356945899999999</v>
      </c>
      <c r="C3014" s="1" t="str">
        <f>HYPERLINK("http://geochem.nrcan.gc.ca/cdogs/content/kwd/kwd020016_e.htm", "Fluid (lake)")</f>
        <v>Fluid (lake)</v>
      </c>
      <c r="D3014" s="1" t="str">
        <f>HYPERLINK("http://geochem.nrcan.gc.ca/cdogs/content/kwd/kwd080007_e.htm", "Untreated Water")</f>
        <v>Untreated Water</v>
      </c>
      <c r="E3014" s="1" t="str">
        <f>HYPERLINK("http://geochem.nrcan.gc.ca/cdogs/content/dgp/dgp00002_e.htm", "Total")</f>
        <v>Total</v>
      </c>
      <c r="F3014" s="1" t="str">
        <f>HYPERLINK("http://geochem.nrcan.gc.ca/cdogs/content/agp/agp01500_e.htm", "SO4 | NONE | IEC")</f>
        <v>SO4 | NONE | IEC</v>
      </c>
      <c r="G3014" s="1" t="str">
        <f>HYPERLINK("http://geochem.nrcan.gc.ca/cdogs/content/mth/mth01114_e.htm", "1114")</f>
        <v>1114</v>
      </c>
      <c r="H3014" s="1" t="str">
        <f>HYPERLINK("http://geochem.nrcan.gc.ca/cdogs/content/bdl/bdl210486_e.htm", "210486")</f>
        <v>210486</v>
      </c>
      <c r="I3014" s="1" t="str">
        <f>HYPERLINK("http://geochem.nrcan.gc.ca/cdogs/content/prj/prj210100_e.htm", "210100")</f>
        <v>210100</v>
      </c>
      <c r="J3014" s="1" t="str">
        <f>HYPERLINK("http://geochem.nrcan.gc.ca/cdogs/content/svy/svy210159_e.htm", "210159")</f>
        <v>210159</v>
      </c>
      <c r="L3014" t="s">
        <v>949</v>
      </c>
      <c r="M3014">
        <v>3.9</v>
      </c>
      <c r="N3014" t="s">
        <v>949</v>
      </c>
      <c r="O3014" t="s">
        <v>12653</v>
      </c>
      <c r="P3014" t="s">
        <v>12654</v>
      </c>
      <c r="Q3014" t="s">
        <v>12655</v>
      </c>
      <c r="R3014" t="s">
        <v>12656</v>
      </c>
      <c r="T3014" t="s">
        <v>25</v>
      </c>
    </row>
    <row r="3015" spans="1:20" x14ac:dyDescent="0.25">
      <c r="A3015">
        <v>45.061830899999997</v>
      </c>
      <c r="B3015">
        <v>-77.283276099999995</v>
      </c>
      <c r="C3015" s="1" t="str">
        <f>HYPERLINK("http://geochem.nrcan.gc.ca/cdogs/content/kwd/kwd020016_e.htm", "Fluid (lake)")</f>
        <v>Fluid (lake)</v>
      </c>
      <c r="D3015" s="1" t="str">
        <f>HYPERLINK("http://geochem.nrcan.gc.ca/cdogs/content/kwd/kwd080007_e.htm", "Untreated Water")</f>
        <v>Untreated Water</v>
      </c>
      <c r="E3015" s="1" t="str">
        <f>HYPERLINK("http://geochem.nrcan.gc.ca/cdogs/content/dgp/dgp00002_e.htm", "Total")</f>
        <v>Total</v>
      </c>
      <c r="F3015" s="1" t="str">
        <f>HYPERLINK("http://geochem.nrcan.gc.ca/cdogs/content/agp/agp01500_e.htm", "SO4 | NONE | IEC")</f>
        <v>SO4 | NONE | IEC</v>
      </c>
      <c r="G3015" s="1" t="str">
        <f>HYPERLINK("http://geochem.nrcan.gc.ca/cdogs/content/mth/mth01114_e.htm", "1114")</f>
        <v>1114</v>
      </c>
      <c r="H3015" s="1" t="str">
        <f>HYPERLINK("http://geochem.nrcan.gc.ca/cdogs/content/bdl/bdl210486_e.htm", "210486")</f>
        <v>210486</v>
      </c>
      <c r="I3015" s="1" t="str">
        <f>HYPERLINK("http://geochem.nrcan.gc.ca/cdogs/content/prj/prj210100_e.htm", "210100")</f>
        <v>210100</v>
      </c>
      <c r="J3015" s="1" t="str">
        <f>HYPERLINK("http://geochem.nrcan.gc.ca/cdogs/content/svy/svy210159_e.htm", "210159")</f>
        <v>210159</v>
      </c>
      <c r="L3015" t="s">
        <v>324</v>
      </c>
      <c r="M3015">
        <v>8.1</v>
      </c>
      <c r="N3015" t="s">
        <v>324</v>
      </c>
      <c r="O3015" t="s">
        <v>12657</v>
      </c>
      <c r="P3015" t="s">
        <v>12658</v>
      </c>
      <c r="Q3015" t="s">
        <v>12659</v>
      </c>
      <c r="R3015" t="s">
        <v>12660</v>
      </c>
      <c r="T3015" t="s">
        <v>25</v>
      </c>
    </row>
    <row r="3016" spans="1:20" x14ac:dyDescent="0.25">
      <c r="A3016">
        <v>45.078590599999998</v>
      </c>
      <c r="B3016">
        <v>-77.301299299999997</v>
      </c>
      <c r="C3016" s="1" t="str">
        <f>HYPERLINK("http://geochem.nrcan.gc.ca/cdogs/content/kwd/kwd020016_e.htm", "Fluid (lake)")</f>
        <v>Fluid (lake)</v>
      </c>
      <c r="D3016" s="1" t="str">
        <f>HYPERLINK("http://geochem.nrcan.gc.ca/cdogs/content/kwd/kwd080007_e.htm", "Untreated Water")</f>
        <v>Untreated Water</v>
      </c>
      <c r="E3016" s="1" t="str">
        <f>HYPERLINK("http://geochem.nrcan.gc.ca/cdogs/content/dgp/dgp00002_e.htm", "Total")</f>
        <v>Total</v>
      </c>
      <c r="F3016" s="1" t="str">
        <f>HYPERLINK("http://geochem.nrcan.gc.ca/cdogs/content/agp/agp01500_e.htm", "SO4 | NONE | IEC")</f>
        <v>SO4 | NONE | IEC</v>
      </c>
      <c r="G3016" s="1" t="str">
        <f>HYPERLINK("http://geochem.nrcan.gc.ca/cdogs/content/mth/mth01114_e.htm", "1114")</f>
        <v>1114</v>
      </c>
      <c r="H3016" s="1" t="str">
        <f>HYPERLINK("http://geochem.nrcan.gc.ca/cdogs/content/bdl/bdl210486_e.htm", "210486")</f>
        <v>210486</v>
      </c>
      <c r="I3016" s="1" t="str">
        <f>HYPERLINK("http://geochem.nrcan.gc.ca/cdogs/content/prj/prj210100_e.htm", "210100")</f>
        <v>210100</v>
      </c>
      <c r="J3016" s="1" t="str">
        <f>HYPERLINK("http://geochem.nrcan.gc.ca/cdogs/content/svy/svy210159_e.htm", "210159")</f>
        <v>210159</v>
      </c>
      <c r="L3016" t="s">
        <v>362</v>
      </c>
      <c r="M3016">
        <v>6.6</v>
      </c>
      <c r="N3016" t="s">
        <v>362</v>
      </c>
      <c r="O3016" t="s">
        <v>12661</v>
      </c>
      <c r="P3016" t="s">
        <v>12662</v>
      </c>
      <c r="Q3016" t="s">
        <v>12663</v>
      </c>
      <c r="R3016" t="s">
        <v>12664</v>
      </c>
      <c r="T3016" t="s">
        <v>25</v>
      </c>
    </row>
    <row r="3017" spans="1:20" x14ac:dyDescent="0.25">
      <c r="A3017">
        <v>45.0813615</v>
      </c>
      <c r="B3017">
        <v>-77.255376900000002</v>
      </c>
      <c r="C3017" s="1" t="str">
        <f>HYPERLINK("http://geochem.nrcan.gc.ca/cdogs/content/kwd/kwd020016_e.htm", "Fluid (lake)")</f>
        <v>Fluid (lake)</v>
      </c>
      <c r="D3017" s="1" t="str">
        <f>HYPERLINK("http://geochem.nrcan.gc.ca/cdogs/content/kwd/kwd080007_e.htm", "Untreated Water")</f>
        <v>Untreated Water</v>
      </c>
      <c r="E3017" s="1" t="str">
        <f>HYPERLINK("http://geochem.nrcan.gc.ca/cdogs/content/dgp/dgp00002_e.htm", "Total")</f>
        <v>Total</v>
      </c>
      <c r="F3017" s="1" t="str">
        <f>HYPERLINK("http://geochem.nrcan.gc.ca/cdogs/content/agp/agp01500_e.htm", "SO4 | NONE | IEC")</f>
        <v>SO4 | NONE | IEC</v>
      </c>
      <c r="G3017" s="1" t="str">
        <f>HYPERLINK("http://geochem.nrcan.gc.ca/cdogs/content/mth/mth01114_e.htm", "1114")</f>
        <v>1114</v>
      </c>
      <c r="H3017" s="1" t="str">
        <f>HYPERLINK("http://geochem.nrcan.gc.ca/cdogs/content/bdl/bdl210486_e.htm", "210486")</f>
        <v>210486</v>
      </c>
      <c r="I3017" s="1" t="str">
        <f>HYPERLINK("http://geochem.nrcan.gc.ca/cdogs/content/prj/prj210100_e.htm", "210100")</f>
        <v>210100</v>
      </c>
      <c r="J3017" s="1" t="str">
        <f>HYPERLINK("http://geochem.nrcan.gc.ca/cdogs/content/svy/svy210159_e.htm", "210159")</f>
        <v>210159</v>
      </c>
      <c r="L3017" t="s">
        <v>5468</v>
      </c>
      <c r="M3017">
        <v>7.9</v>
      </c>
      <c r="N3017" t="s">
        <v>5468</v>
      </c>
      <c r="O3017" t="s">
        <v>12665</v>
      </c>
      <c r="P3017" t="s">
        <v>12666</v>
      </c>
      <c r="Q3017" t="s">
        <v>12667</v>
      </c>
      <c r="R3017" t="s">
        <v>12668</v>
      </c>
      <c r="T3017" t="s">
        <v>25</v>
      </c>
    </row>
    <row r="3018" spans="1:20" x14ac:dyDescent="0.25">
      <c r="A3018">
        <v>45.082650700000002</v>
      </c>
      <c r="B3018">
        <v>-77.236978100000002</v>
      </c>
      <c r="C3018" s="1" t="str">
        <f>HYPERLINK("http://geochem.nrcan.gc.ca/cdogs/content/kwd/kwd020016_e.htm", "Fluid (lake)")</f>
        <v>Fluid (lake)</v>
      </c>
      <c r="D3018" s="1" t="str">
        <f>HYPERLINK("http://geochem.nrcan.gc.ca/cdogs/content/kwd/kwd080007_e.htm", "Untreated Water")</f>
        <v>Untreated Water</v>
      </c>
      <c r="E3018" s="1" t="str">
        <f>HYPERLINK("http://geochem.nrcan.gc.ca/cdogs/content/dgp/dgp00002_e.htm", "Total")</f>
        <v>Total</v>
      </c>
      <c r="F3018" s="1" t="str">
        <f>HYPERLINK("http://geochem.nrcan.gc.ca/cdogs/content/agp/agp01500_e.htm", "SO4 | NONE | IEC")</f>
        <v>SO4 | NONE | IEC</v>
      </c>
      <c r="G3018" s="1" t="str">
        <f>HYPERLINK("http://geochem.nrcan.gc.ca/cdogs/content/mth/mth01114_e.htm", "1114")</f>
        <v>1114</v>
      </c>
      <c r="H3018" s="1" t="str">
        <f>HYPERLINK("http://geochem.nrcan.gc.ca/cdogs/content/bdl/bdl210486_e.htm", "210486")</f>
        <v>210486</v>
      </c>
      <c r="I3018" s="1" t="str">
        <f>HYPERLINK("http://geochem.nrcan.gc.ca/cdogs/content/prj/prj210100_e.htm", "210100")</f>
        <v>210100</v>
      </c>
      <c r="J3018" s="1" t="str">
        <f>HYPERLINK("http://geochem.nrcan.gc.ca/cdogs/content/svy/svy210159_e.htm", "210159")</f>
        <v>210159</v>
      </c>
      <c r="L3018" t="s">
        <v>2097</v>
      </c>
      <c r="M3018">
        <v>2.7</v>
      </c>
      <c r="N3018" t="s">
        <v>2097</v>
      </c>
      <c r="O3018" t="s">
        <v>12669</v>
      </c>
      <c r="P3018" t="s">
        <v>12670</v>
      </c>
      <c r="Q3018" t="s">
        <v>12671</v>
      </c>
      <c r="R3018" t="s">
        <v>12672</v>
      </c>
      <c r="T3018" t="s">
        <v>25</v>
      </c>
    </row>
    <row r="3019" spans="1:20" x14ac:dyDescent="0.25">
      <c r="A3019">
        <v>45.0671277</v>
      </c>
      <c r="B3019">
        <v>-77.187911200000002</v>
      </c>
      <c r="C3019" s="1" t="str">
        <f>HYPERLINK("http://geochem.nrcan.gc.ca/cdogs/content/kwd/kwd020016_e.htm", "Fluid (lake)")</f>
        <v>Fluid (lake)</v>
      </c>
      <c r="D3019" s="1" t="str">
        <f>HYPERLINK("http://geochem.nrcan.gc.ca/cdogs/content/kwd/kwd080007_e.htm", "Untreated Water")</f>
        <v>Untreated Water</v>
      </c>
      <c r="E3019" s="1" t="str">
        <f>HYPERLINK("http://geochem.nrcan.gc.ca/cdogs/content/dgp/dgp00002_e.htm", "Total")</f>
        <v>Total</v>
      </c>
      <c r="F3019" s="1" t="str">
        <f>HYPERLINK("http://geochem.nrcan.gc.ca/cdogs/content/agp/agp01500_e.htm", "SO4 | NONE | IEC")</f>
        <v>SO4 | NONE | IEC</v>
      </c>
      <c r="G3019" s="1" t="str">
        <f>HYPERLINK("http://geochem.nrcan.gc.ca/cdogs/content/mth/mth01114_e.htm", "1114")</f>
        <v>1114</v>
      </c>
      <c r="H3019" s="1" t="str">
        <f>HYPERLINK("http://geochem.nrcan.gc.ca/cdogs/content/bdl/bdl210486_e.htm", "210486")</f>
        <v>210486</v>
      </c>
      <c r="I3019" s="1" t="str">
        <f>HYPERLINK("http://geochem.nrcan.gc.ca/cdogs/content/prj/prj210100_e.htm", "210100")</f>
        <v>210100</v>
      </c>
      <c r="J3019" s="1" t="str">
        <f>HYPERLINK("http://geochem.nrcan.gc.ca/cdogs/content/svy/svy210159_e.htm", "210159")</f>
        <v>210159</v>
      </c>
      <c r="L3019" t="s">
        <v>2097</v>
      </c>
      <c r="M3019">
        <v>2.7</v>
      </c>
      <c r="N3019" t="s">
        <v>2097</v>
      </c>
      <c r="O3019" t="s">
        <v>12673</v>
      </c>
      <c r="P3019" t="s">
        <v>12674</v>
      </c>
      <c r="Q3019" t="s">
        <v>12675</v>
      </c>
      <c r="R3019" t="s">
        <v>12676</v>
      </c>
      <c r="T3019" t="s">
        <v>25</v>
      </c>
    </row>
    <row r="3020" spans="1:20" x14ac:dyDescent="0.25">
      <c r="A3020">
        <v>45.086080600000003</v>
      </c>
      <c r="B3020">
        <v>-77.183946000000006</v>
      </c>
      <c r="C3020" s="1" t="str">
        <f>HYPERLINK("http://geochem.nrcan.gc.ca/cdogs/content/kwd/kwd020016_e.htm", "Fluid (lake)")</f>
        <v>Fluid (lake)</v>
      </c>
      <c r="D3020" s="1" t="str">
        <f>HYPERLINK("http://geochem.nrcan.gc.ca/cdogs/content/kwd/kwd080007_e.htm", "Untreated Water")</f>
        <v>Untreated Water</v>
      </c>
      <c r="E3020" s="1" t="str">
        <f>HYPERLINK("http://geochem.nrcan.gc.ca/cdogs/content/dgp/dgp00002_e.htm", "Total")</f>
        <v>Total</v>
      </c>
      <c r="F3020" s="1" t="str">
        <f>HYPERLINK("http://geochem.nrcan.gc.ca/cdogs/content/agp/agp01500_e.htm", "SO4 | NONE | IEC")</f>
        <v>SO4 | NONE | IEC</v>
      </c>
      <c r="G3020" s="1" t="str">
        <f>HYPERLINK("http://geochem.nrcan.gc.ca/cdogs/content/mth/mth01114_e.htm", "1114")</f>
        <v>1114</v>
      </c>
      <c r="H3020" s="1" t="str">
        <f>HYPERLINK("http://geochem.nrcan.gc.ca/cdogs/content/bdl/bdl210486_e.htm", "210486")</f>
        <v>210486</v>
      </c>
      <c r="I3020" s="1" t="str">
        <f>HYPERLINK("http://geochem.nrcan.gc.ca/cdogs/content/prj/prj210100_e.htm", "210100")</f>
        <v>210100</v>
      </c>
      <c r="J3020" s="1" t="str">
        <f>HYPERLINK("http://geochem.nrcan.gc.ca/cdogs/content/svy/svy210159_e.htm", "210159")</f>
        <v>210159</v>
      </c>
      <c r="L3020" t="s">
        <v>362</v>
      </c>
      <c r="M3020">
        <v>6.6</v>
      </c>
      <c r="N3020" t="s">
        <v>362</v>
      </c>
      <c r="O3020" t="s">
        <v>12677</v>
      </c>
      <c r="P3020" t="s">
        <v>12678</v>
      </c>
      <c r="Q3020" t="s">
        <v>12679</v>
      </c>
      <c r="R3020" t="s">
        <v>12680</v>
      </c>
      <c r="T3020" t="s">
        <v>25</v>
      </c>
    </row>
    <row r="3021" spans="1:20" x14ac:dyDescent="0.25">
      <c r="A3021">
        <v>45.112637399999997</v>
      </c>
      <c r="B3021">
        <v>-77.158732799999996</v>
      </c>
      <c r="C3021" s="1" t="str">
        <f>HYPERLINK("http://geochem.nrcan.gc.ca/cdogs/content/kwd/kwd020016_e.htm", "Fluid (lake)")</f>
        <v>Fluid (lake)</v>
      </c>
      <c r="D3021" s="1" t="str">
        <f>HYPERLINK("http://geochem.nrcan.gc.ca/cdogs/content/kwd/kwd080007_e.htm", "Untreated Water")</f>
        <v>Untreated Water</v>
      </c>
      <c r="E3021" s="1" t="str">
        <f>HYPERLINK("http://geochem.nrcan.gc.ca/cdogs/content/dgp/dgp00002_e.htm", "Total")</f>
        <v>Total</v>
      </c>
      <c r="F3021" s="1" t="str">
        <f>HYPERLINK("http://geochem.nrcan.gc.ca/cdogs/content/agp/agp01500_e.htm", "SO4 | NONE | IEC")</f>
        <v>SO4 | NONE | IEC</v>
      </c>
      <c r="G3021" s="1" t="str">
        <f>HYPERLINK("http://geochem.nrcan.gc.ca/cdogs/content/mth/mth01114_e.htm", "1114")</f>
        <v>1114</v>
      </c>
      <c r="H3021" s="1" t="str">
        <f>HYPERLINK("http://geochem.nrcan.gc.ca/cdogs/content/bdl/bdl210486_e.htm", "210486")</f>
        <v>210486</v>
      </c>
      <c r="I3021" s="1" t="str">
        <f>HYPERLINK("http://geochem.nrcan.gc.ca/cdogs/content/prj/prj210100_e.htm", "210100")</f>
        <v>210100</v>
      </c>
      <c r="J3021" s="1" t="str">
        <f>HYPERLINK("http://geochem.nrcan.gc.ca/cdogs/content/svy/svy210159_e.htm", "210159")</f>
        <v>210159</v>
      </c>
      <c r="L3021" t="s">
        <v>296</v>
      </c>
      <c r="M3021">
        <v>10.1</v>
      </c>
      <c r="N3021" t="s">
        <v>296</v>
      </c>
      <c r="O3021" t="s">
        <v>12681</v>
      </c>
      <c r="P3021" t="s">
        <v>12682</v>
      </c>
      <c r="Q3021" t="s">
        <v>12683</v>
      </c>
      <c r="R3021" t="s">
        <v>12684</v>
      </c>
      <c r="T3021" t="s">
        <v>25</v>
      </c>
    </row>
    <row r="3022" spans="1:20" x14ac:dyDescent="0.25">
      <c r="A3022">
        <v>45.114691700000002</v>
      </c>
      <c r="B3022">
        <v>-77.144266299999998</v>
      </c>
      <c r="C3022" s="1" t="str">
        <f>HYPERLINK("http://geochem.nrcan.gc.ca/cdogs/content/kwd/kwd020016_e.htm", "Fluid (lake)")</f>
        <v>Fluid (lake)</v>
      </c>
      <c r="D3022" s="1" t="str">
        <f>HYPERLINK("http://geochem.nrcan.gc.ca/cdogs/content/kwd/kwd080007_e.htm", "Untreated Water")</f>
        <v>Untreated Water</v>
      </c>
      <c r="E3022" s="1" t="str">
        <f>HYPERLINK("http://geochem.nrcan.gc.ca/cdogs/content/dgp/dgp00002_e.htm", "Total")</f>
        <v>Total</v>
      </c>
      <c r="F3022" s="1" t="str">
        <f>HYPERLINK("http://geochem.nrcan.gc.ca/cdogs/content/agp/agp01500_e.htm", "SO4 | NONE | IEC")</f>
        <v>SO4 | NONE | IEC</v>
      </c>
      <c r="G3022" s="1" t="str">
        <f>HYPERLINK("http://geochem.nrcan.gc.ca/cdogs/content/mth/mth01114_e.htm", "1114")</f>
        <v>1114</v>
      </c>
      <c r="H3022" s="1" t="str">
        <f>HYPERLINK("http://geochem.nrcan.gc.ca/cdogs/content/bdl/bdl210486_e.htm", "210486")</f>
        <v>210486</v>
      </c>
      <c r="I3022" s="1" t="str">
        <f>HYPERLINK("http://geochem.nrcan.gc.ca/cdogs/content/prj/prj210100_e.htm", "210100")</f>
        <v>210100</v>
      </c>
      <c r="J3022" s="1" t="str">
        <f>HYPERLINK("http://geochem.nrcan.gc.ca/cdogs/content/svy/svy210159_e.htm", "210159")</f>
        <v>210159</v>
      </c>
      <c r="L3022" t="s">
        <v>5286</v>
      </c>
      <c r="M3022">
        <v>13.9</v>
      </c>
      <c r="N3022" t="s">
        <v>5286</v>
      </c>
      <c r="O3022" t="s">
        <v>12685</v>
      </c>
      <c r="P3022" t="s">
        <v>12686</v>
      </c>
      <c r="Q3022" t="s">
        <v>12687</v>
      </c>
      <c r="R3022" t="s">
        <v>12688</v>
      </c>
      <c r="T3022" t="s">
        <v>25</v>
      </c>
    </row>
    <row r="3023" spans="1:20" x14ac:dyDescent="0.25">
      <c r="A3023">
        <v>45.143523899999998</v>
      </c>
      <c r="B3023">
        <v>-77.138529599999998</v>
      </c>
      <c r="C3023" s="1" t="str">
        <f>HYPERLINK("http://geochem.nrcan.gc.ca/cdogs/content/kwd/kwd020016_e.htm", "Fluid (lake)")</f>
        <v>Fluid (lake)</v>
      </c>
      <c r="D3023" s="1" t="str">
        <f>HYPERLINK("http://geochem.nrcan.gc.ca/cdogs/content/kwd/kwd080007_e.htm", "Untreated Water")</f>
        <v>Untreated Water</v>
      </c>
      <c r="E3023" s="1" t="str">
        <f>HYPERLINK("http://geochem.nrcan.gc.ca/cdogs/content/dgp/dgp00002_e.htm", "Total")</f>
        <v>Total</v>
      </c>
      <c r="F3023" s="1" t="str">
        <f>HYPERLINK("http://geochem.nrcan.gc.ca/cdogs/content/agp/agp01500_e.htm", "SO4 | NONE | IEC")</f>
        <v>SO4 | NONE | IEC</v>
      </c>
      <c r="G3023" s="1" t="str">
        <f>HYPERLINK("http://geochem.nrcan.gc.ca/cdogs/content/mth/mth01114_e.htm", "1114")</f>
        <v>1114</v>
      </c>
      <c r="H3023" s="1" t="str">
        <f>HYPERLINK("http://geochem.nrcan.gc.ca/cdogs/content/bdl/bdl210486_e.htm", "210486")</f>
        <v>210486</v>
      </c>
      <c r="I3023" s="1" t="str">
        <f>HYPERLINK("http://geochem.nrcan.gc.ca/cdogs/content/prj/prj210100_e.htm", "210100")</f>
        <v>210100</v>
      </c>
      <c r="J3023" s="1" t="str">
        <f>HYPERLINK("http://geochem.nrcan.gc.ca/cdogs/content/svy/svy210159_e.htm", "210159")</f>
        <v>210159</v>
      </c>
      <c r="L3023" t="s">
        <v>6058</v>
      </c>
      <c r="M3023">
        <v>11.6</v>
      </c>
      <c r="N3023" t="s">
        <v>6058</v>
      </c>
      <c r="O3023" t="s">
        <v>12689</v>
      </c>
      <c r="P3023" t="s">
        <v>12690</v>
      </c>
      <c r="Q3023" t="s">
        <v>12691</v>
      </c>
      <c r="R3023" t="s">
        <v>12692</v>
      </c>
      <c r="T3023" t="s">
        <v>25</v>
      </c>
    </row>
    <row r="3024" spans="1:20" x14ac:dyDescent="0.25">
      <c r="A3024">
        <v>45.176246300000003</v>
      </c>
      <c r="B3024">
        <v>-77.140887199999995</v>
      </c>
      <c r="C3024" s="1" t="str">
        <f>HYPERLINK("http://geochem.nrcan.gc.ca/cdogs/content/kwd/kwd020016_e.htm", "Fluid (lake)")</f>
        <v>Fluid (lake)</v>
      </c>
      <c r="D3024" s="1" t="str">
        <f>HYPERLINK("http://geochem.nrcan.gc.ca/cdogs/content/kwd/kwd080007_e.htm", "Untreated Water")</f>
        <v>Untreated Water</v>
      </c>
      <c r="E3024" s="1" t="str">
        <f>HYPERLINK("http://geochem.nrcan.gc.ca/cdogs/content/dgp/dgp00002_e.htm", "Total")</f>
        <v>Total</v>
      </c>
      <c r="F3024" s="1" t="str">
        <f>HYPERLINK("http://geochem.nrcan.gc.ca/cdogs/content/agp/agp01500_e.htm", "SO4 | NONE | IEC")</f>
        <v>SO4 | NONE | IEC</v>
      </c>
      <c r="G3024" s="1" t="str">
        <f>HYPERLINK("http://geochem.nrcan.gc.ca/cdogs/content/mth/mth01114_e.htm", "1114")</f>
        <v>1114</v>
      </c>
      <c r="H3024" s="1" t="str">
        <f>HYPERLINK("http://geochem.nrcan.gc.ca/cdogs/content/bdl/bdl210486_e.htm", "210486")</f>
        <v>210486</v>
      </c>
      <c r="I3024" s="1" t="str">
        <f>HYPERLINK("http://geochem.nrcan.gc.ca/cdogs/content/prj/prj210100_e.htm", "210100")</f>
        <v>210100</v>
      </c>
      <c r="J3024" s="1" t="str">
        <f>HYPERLINK("http://geochem.nrcan.gc.ca/cdogs/content/svy/svy210159_e.htm", "210159")</f>
        <v>210159</v>
      </c>
      <c r="L3024" t="s">
        <v>777</v>
      </c>
      <c r="M3024">
        <v>18.399999999999999</v>
      </c>
      <c r="N3024" t="s">
        <v>777</v>
      </c>
      <c r="O3024" t="s">
        <v>12693</v>
      </c>
      <c r="P3024" t="s">
        <v>12694</v>
      </c>
      <c r="Q3024" t="s">
        <v>12695</v>
      </c>
      <c r="R3024" t="s">
        <v>12696</v>
      </c>
      <c r="T3024" t="s">
        <v>25</v>
      </c>
    </row>
    <row r="3025" spans="1:20" x14ac:dyDescent="0.25">
      <c r="C3025" t="s">
        <v>4746</v>
      </c>
      <c r="D3025" t="s">
        <v>4747</v>
      </c>
      <c r="E3025" s="1" t="str">
        <f>HYPERLINK("http://geochem.nrcan.gc.ca/cdogs/content/dgp/dgp00002_e.htm", "Total")</f>
        <v>Total</v>
      </c>
      <c r="F3025" s="1" t="str">
        <f>HYPERLINK("http://geochem.nrcan.gc.ca/cdogs/content/agp/agp01500_e.htm", "SO4 | NONE | IEC")</f>
        <v>SO4 | NONE | IEC</v>
      </c>
      <c r="G3025" s="1" t="str">
        <f>HYPERLINK("http://geochem.nrcan.gc.ca/cdogs/content/mth/mth01114_e.htm", "1114")</f>
        <v>1114</v>
      </c>
      <c r="H3025" s="1" t="str">
        <f>HYPERLINK("http://geochem.nrcan.gc.ca/cdogs/content/bdl/bdl210486_e.htm", "210486")</f>
        <v>210486</v>
      </c>
      <c r="L3025" t="s">
        <v>786</v>
      </c>
      <c r="M3025">
        <v>8.8000000000000007</v>
      </c>
      <c r="N3025">
        <v>8.8000000000000007</v>
      </c>
      <c r="Q3025" t="s">
        <v>12697</v>
      </c>
      <c r="R3025" t="s">
        <v>12698</v>
      </c>
      <c r="T3025">
        <v>0</v>
      </c>
    </row>
    <row r="3026" spans="1:20" x14ac:dyDescent="0.25">
      <c r="A3026">
        <v>45.186430199999997</v>
      </c>
      <c r="B3026">
        <v>-77.178400100000005</v>
      </c>
      <c r="C3026" s="1" t="str">
        <f>HYPERLINK("http://geochem.nrcan.gc.ca/cdogs/content/kwd/kwd020016_e.htm", "Fluid (lake)")</f>
        <v>Fluid (lake)</v>
      </c>
      <c r="D3026" s="1" t="str">
        <f>HYPERLINK("http://geochem.nrcan.gc.ca/cdogs/content/kwd/kwd080007_e.htm", "Untreated Water")</f>
        <v>Untreated Water</v>
      </c>
      <c r="E3026" s="1" t="str">
        <f>HYPERLINK("http://geochem.nrcan.gc.ca/cdogs/content/dgp/dgp00002_e.htm", "Total")</f>
        <v>Total</v>
      </c>
      <c r="F3026" s="1" t="str">
        <f>HYPERLINK("http://geochem.nrcan.gc.ca/cdogs/content/agp/agp01500_e.htm", "SO4 | NONE | IEC")</f>
        <v>SO4 | NONE | IEC</v>
      </c>
      <c r="G3026" s="1" t="str">
        <f>HYPERLINK("http://geochem.nrcan.gc.ca/cdogs/content/mth/mth01114_e.htm", "1114")</f>
        <v>1114</v>
      </c>
      <c r="H3026" s="1" t="str">
        <f>HYPERLINK("http://geochem.nrcan.gc.ca/cdogs/content/bdl/bdl210486_e.htm", "210486")</f>
        <v>210486</v>
      </c>
      <c r="I3026" s="1" t="str">
        <f>HYPERLINK("http://geochem.nrcan.gc.ca/cdogs/content/prj/prj210100_e.htm", "210100")</f>
        <v>210100</v>
      </c>
      <c r="J3026" s="1" t="str">
        <f>HYPERLINK("http://geochem.nrcan.gc.ca/cdogs/content/svy/svy210159_e.htm", "210159")</f>
        <v>210159</v>
      </c>
      <c r="L3026" t="s">
        <v>184</v>
      </c>
      <c r="M3026">
        <v>9.3000000000000007</v>
      </c>
      <c r="N3026" t="s">
        <v>184</v>
      </c>
      <c r="O3026" t="s">
        <v>12699</v>
      </c>
      <c r="P3026" t="s">
        <v>12700</v>
      </c>
      <c r="Q3026" t="s">
        <v>12701</v>
      </c>
      <c r="R3026" t="s">
        <v>12702</v>
      </c>
      <c r="T3026" t="s">
        <v>25</v>
      </c>
    </row>
    <row r="3027" spans="1:20" x14ac:dyDescent="0.25">
      <c r="A3027">
        <v>45.197184499999999</v>
      </c>
      <c r="B3027">
        <v>-77.2085644</v>
      </c>
      <c r="C3027" s="1" t="str">
        <f>HYPERLINK("http://geochem.nrcan.gc.ca/cdogs/content/kwd/kwd020016_e.htm", "Fluid (lake)")</f>
        <v>Fluid (lake)</v>
      </c>
      <c r="D3027" s="1" t="str">
        <f>HYPERLINK("http://geochem.nrcan.gc.ca/cdogs/content/kwd/kwd080007_e.htm", "Untreated Water")</f>
        <v>Untreated Water</v>
      </c>
      <c r="E3027" s="1" t="str">
        <f>HYPERLINK("http://geochem.nrcan.gc.ca/cdogs/content/dgp/dgp00002_e.htm", "Total")</f>
        <v>Total</v>
      </c>
      <c r="F3027" s="1" t="str">
        <f>HYPERLINK("http://geochem.nrcan.gc.ca/cdogs/content/agp/agp01500_e.htm", "SO4 | NONE | IEC")</f>
        <v>SO4 | NONE | IEC</v>
      </c>
      <c r="G3027" s="1" t="str">
        <f>HYPERLINK("http://geochem.nrcan.gc.ca/cdogs/content/mth/mth01114_e.htm", "1114")</f>
        <v>1114</v>
      </c>
      <c r="H3027" s="1" t="str">
        <f>HYPERLINK("http://geochem.nrcan.gc.ca/cdogs/content/bdl/bdl210486_e.htm", "210486")</f>
        <v>210486</v>
      </c>
      <c r="I3027" s="1" t="str">
        <f>HYPERLINK("http://geochem.nrcan.gc.ca/cdogs/content/prj/prj210100_e.htm", "210100")</f>
        <v>210100</v>
      </c>
      <c r="J3027" s="1" t="str">
        <f>HYPERLINK("http://geochem.nrcan.gc.ca/cdogs/content/svy/svy210159_e.htm", "210159")</f>
        <v>210159</v>
      </c>
      <c r="L3027" t="s">
        <v>5110</v>
      </c>
      <c r="M3027">
        <v>15.2</v>
      </c>
      <c r="N3027" t="s">
        <v>5110</v>
      </c>
      <c r="O3027" t="s">
        <v>12703</v>
      </c>
      <c r="P3027" t="s">
        <v>12704</v>
      </c>
      <c r="Q3027" t="s">
        <v>12705</v>
      </c>
      <c r="R3027" t="s">
        <v>12706</v>
      </c>
      <c r="T3027" t="s">
        <v>25</v>
      </c>
    </row>
    <row r="3028" spans="1:20" x14ac:dyDescent="0.25">
      <c r="A3028">
        <v>45.218288999999999</v>
      </c>
      <c r="B3028">
        <v>-77.1872714</v>
      </c>
      <c r="C3028" s="1" t="str">
        <f>HYPERLINK("http://geochem.nrcan.gc.ca/cdogs/content/kwd/kwd020016_e.htm", "Fluid (lake)")</f>
        <v>Fluid (lake)</v>
      </c>
      <c r="D3028" s="1" t="str">
        <f>HYPERLINK("http://geochem.nrcan.gc.ca/cdogs/content/kwd/kwd080007_e.htm", "Untreated Water")</f>
        <v>Untreated Water</v>
      </c>
      <c r="E3028" s="1" t="str">
        <f>HYPERLINK("http://geochem.nrcan.gc.ca/cdogs/content/dgp/dgp00002_e.htm", "Total")</f>
        <v>Total</v>
      </c>
      <c r="F3028" s="1" t="str">
        <f>HYPERLINK("http://geochem.nrcan.gc.ca/cdogs/content/agp/agp01500_e.htm", "SO4 | NONE | IEC")</f>
        <v>SO4 | NONE | IEC</v>
      </c>
      <c r="G3028" s="1" t="str">
        <f>HYPERLINK("http://geochem.nrcan.gc.ca/cdogs/content/mth/mth01114_e.htm", "1114")</f>
        <v>1114</v>
      </c>
      <c r="H3028" s="1" t="str">
        <f>HYPERLINK("http://geochem.nrcan.gc.ca/cdogs/content/bdl/bdl210486_e.htm", "210486")</f>
        <v>210486</v>
      </c>
      <c r="I3028" s="1" t="str">
        <f>HYPERLINK("http://geochem.nrcan.gc.ca/cdogs/content/prj/prj210100_e.htm", "210100")</f>
        <v>210100</v>
      </c>
      <c r="J3028" s="1" t="str">
        <f>HYPERLINK("http://geochem.nrcan.gc.ca/cdogs/content/svy/svy210159_e.htm", "210159")</f>
        <v>210159</v>
      </c>
      <c r="L3028" t="s">
        <v>26</v>
      </c>
      <c r="M3028">
        <v>9.1999999999999993</v>
      </c>
      <c r="N3028" t="s">
        <v>26</v>
      </c>
      <c r="O3028" t="s">
        <v>12707</v>
      </c>
      <c r="P3028" t="s">
        <v>12708</v>
      </c>
      <c r="Q3028" t="s">
        <v>12709</v>
      </c>
      <c r="R3028" t="s">
        <v>12710</v>
      </c>
      <c r="T3028" t="s">
        <v>25</v>
      </c>
    </row>
    <row r="3029" spans="1:20" x14ac:dyDescent="0.25">
      <c r="A3029">
        <v>45.2418586</v>
      </c>
      <c r="B3029">
        <v>-77.125003399999997</v>
      </c>
      <c r="C3029" s="1" t="str">
        <f>HYPERLINK("http://geochem.nrcan.gc.ca/cdogs/content/kwd/kwd020016_e.htm", "Fluid (lake)")</f>
        <v>Fluid (lake)</v>
      </c>
      <c r="D3029" s="1" t="str">
        <f>HYPERLINK("http://geochem.nrcan.gc.ca/cdogs/content/kwd/kwd080007_e.htm", "Untreated Water")</f>
        <v>Untreated Water</v>
      </c>
      <c r="E3029" s="1" t="str">
        <f>HYPERLINK("http://geochem.nrcan.gc.ca/cdogs/content/dgp/dgp00002_e.htm", "Total")</f>
        <v>Total</v>
      </c>
      <c r="F3029" s="1" t="str">
        <f>HYPERLINK("http://geochem.nrcan.gc.ca/cdogs/content/agp/agp01500_e.htm", "SO4 | NONE | IEC")</f>
        <v>SO4 | NONE | IEC</v>
      </c>
      <c r="G3029" s="1" t="str">
        <f>HYPERLINK("http://geochem.nrcan.gc.ca/cdogs/content/mth/mth01114_e.htm", "1114")</f>
        <v>1114</v>
      </c>
      <c r="H3029" s="1" t="str">
        <f>HYPERLINK("http://geochem.nrcan.gc.ca/cdogs/content/bdl/bdl210486_e.htm", "210486")</f>
        <v>210486</v>
      </c>
      <c r="I3029" s="1" t="str">
        <f>HYPERLINK("http://geochem.nrcan.gc.ca/cdogs/content/prj/prj210100_e.htm", "210100")</f>
        <v>210100</v>
      </c>
      <c r="J3029" s="1" t="str">
        <f>HYPERLINK("http://geochem.nrcan.gc.ca/cdogs/content/svy/svy210159_e.htm", "210159")</f>
        <v>210159</v>
      </c>
      <c r="L3029" t="s">
        <v>1186</v>
      </c>
      <c r="M3029">
        <v>7.1</v>
      </c>
      <c r="N3029" t="s">
        <v>1186</v>
      </c>
      <c r="O3029" t="s">
        <v>12711</v>
      </c>
      <c r="P3029" t="s">
        <v>12712</v>
      </c>
      <c r="Q3029" t="s">
        <v>12713</v>
      </c>
      <c r="R3029" t="s">
        <v>12714</v>
      </c>
      <c r="T3029" t="s">
        <v>25</v>
      </c>
    </row>
    <row r="3030" spans="1:20" x14ac:dyDescent="0.25">
      <c r="A3030">
        <v>45.2733487</v>
      </c>
      <c r="B3030">
        <v>-77.096142900000004</v>
      </c>
      <c r="C3030" s="1" t="str">
        <f>HYPERLINK("http://geochem.nrcan.gc.ca/cdogs/content/kwd/kwd020016_e.htm", "Fluid (lake)")</f>
        <v>Fluid (lake)</v>
      </c>
      <c r="D3030" s="1" t="str">
        <f>HYPERLINK("http://geochem.nrcan.gc.ca/cdogs/content/kwd/kwd080007_e.htm", "Untreated Water")</f>
        <v>Untreated Water</v>
      </c>
      <c r="E3030" s="1" t="str">
        <f>HYPERLINK("http://geochem.nrcan.gc.ca/cdogs/content/dgp/dgp00002_e.htm", "Total")</f>
        <v>Total</v>
      </c>
      <c r="F3030" s="1" t="str">
        <f>HYPERLINK("http://geochem.nrcan.gc.ca/cdogs/content/agp/agp01500_e.htm", "SO4 | NONE | IEC")</f>
        <v>SO4 | NONE | IEC</v>
      </c>
      <c r="G3030" s="1" t="str">
        <f>HYPERLINK("http://geochem.nrcan.gc.ca/cdogs/content/mth/mth01114_e.htm", "1114")</f>
        <v>1114</v>
      </c>
      <c r="H3030" s="1" t="str">
        <f>HYPERLINK("http://geochem.nrcan.gc.ca/cdogs/content/bdl/bdl210486_e.htm", "210486")</f>
        <v>210486</v>
      </c>
      <c r="I3030" s="1" t="str">
        <f>HYPERLINK("http://geochem.nrcan.gc.ca/cdogs/content/prj/prj210100_e.htm", "210100")</f>
        <v>210100</v>
      </c>
      <c r="J3030" s="1" t="str">
        <f>HYPERLINK("http://geochem.nrcan.gc.ca/cdogs/content/svy/svy210159_e.htm", "210159")</f>
        <v>210159</v>
      </c>
      <c r="L3030" t="s">
        <v>252</v>
      </c>
      <c r="M3030">
        <v>12.8</v>
      </c>
      <c r="N3030" t="s">
        <v>252</v>
      </c>
      <c r="O3030" t="s">
        <v>12715</v>
      </c>
      <c r="P3030" t="s">
        <v>12716</v>
      </c>
      <c r="Q3030" t="s">
        <v>12717</v>
      </c>
      <c r="R3030" t="s">
        <v>12718</v>
      </c>
      <c r="T3030" t="s">
        <v>25</v>
      </c>
    </row>
    <row r="3031" spans="1:20" x14ac:dyDescent="0.25">
      <c r="A3031">
        <v>45.312464400000003</v>
      </c>
      <c r="B3031">
        <v>-77.044309900000002</v>
      </c>
      <c r="C3031" s="1" t="str">
        <f>HYPERLINK("http://geochem.nrcan.gc.ca/cdogs/content/kwd/kwd020016_e.htm", "Fluid (lake)")</f>
        <v>Fluid (lake)</v>
      </c>
      <c r="D3031" s="1" t="str">
        <f>HYPERLINK("http://geochem.nrcan.gc.ca/cdogs/content/kwd/kwd080007_e.htm", "Untreated Water")</f>
        <v>Untreated Water</v>
      </c>
      <c r="E3031" s="1" t="str">
        <f>HYPERLINK("http://geochem.nrcan.gc.ca/cdogs/content/dgp/dgp00002_e.htm", "Total")</f>
        <v>Total</v>
      </c>
      <c r="F3031" s="1" t="str">
        <f>HYPERLINK("http://geochem.nrcan.gc.ca/cdogs/content/agp/agp01500_e.htm", "SO4 | NONE | IEC")</f>
        <v>SO4 | NONE | IEC</v>
      </c>
      <c r="G3031" s="1" t="str">
        <f>HYPERLINK("http://geochem.nrcan.gc.ca/cdogs/content/mth/mth01114_e.htm", "1114")</f>
        <v>1114</v>
      </c>
      <c r="H3031" s="1" t="str">
        <f>HYPERLINK("http://geochem.nrcan.gc.ca/cdogs/content/bdl/bdl210486_e.htm", "210486")</f>
        <v>210486</v>
      </c>
      <c r="I3031" s="1" t="str">
        <f>HYPERLINK("http://geochem.nrcan.gc.ca/cdogs/content/prj/prj210100_e.htm", "210100")</f>
        <v>210100</v>
      </c>
      <c r="J3031" s="1" t="str">
        <f>HYPERLINK("http://geochem.nrcan.gc.ca/cdogs/content/svy/svy210159_e.htm", "210159")</f>
        <v>210159</v>
      </c>
      <c r="L3031" t="s">
        <v>309</v>
      </c>
      <c r="M3031">
        <v>4.4000000000000004</v>
      </c>
      <c r="N3031" t="s">
        <v>309</v>
      </c>
      <c r="O3031" t="s">
        <v>12719</v>
      </c>
      <c r="P3031" t="s">
        <v>12720</v>
      </c>
      <c r="Q3031" t="s">
        <v>12721</v>
      </c>
      <c r="R3031" t="s">
        <v>12722</v>
      </c>
      <c r="T3031" t="s">
        <v>25</v>
      </c>
    </row>
    <row r="3032" spans="1:20" x14ac:dyDescent="0.25">
      <c r="A3032">
        <v>45.343471800000003</v>
      </c>
      <c r="B3032">
        <v>-77.026802799999999</v>
      </c>
      <c r="C3032" s="1" t="str">
        <f>HYPERLINK("http://geochem.nrcan.gc.ca/cdogs/content/kwd/kwd020016_e.htm", "Fluid (lake)")</f>
        <v>Fluid (lake)</v>
      </c>
      <c r="D3032" s="1" t="str">
        <f>HYPERLINK("http://geochem.nrcan.gc.ca/cdogs/content/kwd/kwd080007_e.htm", "Untreated Water")</f>
        <v>Untreated Water</v>
      </c>
      <c r="E3032" s="1" t="str">
        <f>HYPERLINK("http://geochem.nrcan.gc.ca/cdogs/content/dgp/dgp00002_e.htm", "Total")</f>
        <v>Total</v>
      </c>
      <c r="F3032" s="1" t="str">
        <f>HYPERLINK("http://geochem.nrcan.gc.ca/cdogs/content/agp/agp01500_e.htm", "SO4 | NONE | IEC")</f>
        <v>SO4 | NONE | IEC</v>
      </c>
      <c r="G3032" s="1" t="str">
        <f>HYPERLINK("http://geochem.nrcan.gc.ca/cdogs/content/mth/mth01114_e.htm", "1114")</f>
        <v>1114</v>
      </c>
      <c r="H3032" s="1" t="str">
        <f>HYPERLINK("http://geochem.nrcan.gc.ca/cdogs/content/bdl/bdl210486_e.htm", "210486")</f>
        <v>210486</v>
      </c>
      <c r="I3032" s="1" t="str">
        <f>HYPERLINK("http://geochem.nrcan.gc.ca/cdogs/content/prj/prj210100_e.htm", "210100")</f>
        <v>210100</v>
      </c>
      <c r="J3032" s="1" t="str">
        <f>HYPERLINK("http://geochem.nrcan.gc.ca/cdogs/content/svy/svy210159_e.htm", "210159")</f>
        <v>210159</v>
      </c>
      <c r="L3032" t="s">
        <v>748</v>
      </c>
      <c r="M3032">
        <v>9.8000000000000007</v>
      </c>
      <c r="N3032" t="s">
        <v>748</v>
      </c>
      <c r="O3032" t="s">
        <v>12723</v>
      </c>
      <c r="P3032" t="s">
        <v>12724</v>
      </c>
      <c r="Q3032" t="s">
        <v>12725</v>
      </c>
      <c r="R3032" t="s">
        <v>12726</v>
      </c>
      <c r="T3032" t="s">
        <v>25</v>
      </c>
    </row>
    <row r="3033" spans="1:20" x14ac:dyDescent="0.25">
      <c r="A3033">
        <v>45.375858200000003</v>
      </c>
      <c r="B3033">
        <v>-77.095190700000003</v>
      </c>
      <c r="C3033" s="1" t="str">
        <f>HYPERLINK("http://geochem.nrcan.gc.ca/cdogs/content/kwd/kwd020016_e.htm", "Fluid (lake)")</f>
        <v>Fluid (lake)</v>
      </c>
      <c r="D3033" s="1" t="str">
        <f>HYPERLINK("http://geochem.nrcan.gc.ca/cdogs/content/kwd/kwd080007_e.htm", "Untreated Water")</f>
        <v>Untreated Water</v>
      </c>
      <c r="E3033" s="1" t="str">
        <f>HYPERLINK("http://geochem.nrcan.gc.ca/cdogs/content/dgp/dgp00002_e.htm", "Total")</f>
        <v>Total</v>
      </c>
      <c r="F3033" s="1" t="str">
        <f>HYPERLINK("http://geochem.nrcan.gc.ca/cdogs/content/agp/agp01500_e.htm", "SO4 | NONE | IEC")</f>
        <v>SO4 | NONE | IEC</v>
      </c>
      <c r="G3033" s="1" t="str">
        <f>HYPERLINK("http://geochem.nrcan.gc.ca/cdogs/content/mth/mth01114_e.htm", "1114")</f>
        <v>1114</v>
      </c>
      <c r="H3033" s="1" t="str">
        <f>HYPERLINK("http://geochem.nrcan.gc.ca/cdogs/content/bdl/bdl210486_e.htm", "210486")</f>
        <v>210486</v>
      </c>
      <c r="I3033" s="1" t="str">
        <f>HYPERLINK("http://geochem.nrcan.gc.ca/cdogs/content/prj/prj210100_e.htm", "210100")</f>
        <v>210100</v>
      </c>
      <c r="J3033" s="1" t="str">
        <f>HYPERLINK("http://geochem.nrcan.gc.ca/cdogs/content/svy/svy210159_e.htm", "210159")</f>
        <v>210159</v>
      </c>
      <c r="L3033" t="s">
        <v>8579</v>
      </c>
      <c r="M3033">
        <v>7.7</v>
      </c>
      <c r="N3033" t="s">
        <v>8579</v>
      </c>
      <c r="O3033" t="s">
        <v>12727</v>
      </c>
      <c r="P3033" t="s">
        <v>12728</v>
      </c>
      <c r="Q3033" t="s">
        <v>12729</v>
      </c>
      <c r="R3033" t="s">
        <v>12730</v>
      </c>
      <c r="T3033" t="s">
        <v>25</v>
      </c>
    </row>
    <row r="3034" spans="1:20" x14ac:dyDescent="0.25">
      <c r="A3034">
        <v>45.399972699999999</v>
      </c>
      <c r="B3034">
        <v>-77.135551199999995</v>
      </c>
      <c r="C3034" s="1" t="str">
        <f>HYPERLINK("http://geochem.nrcan.gc.ca/cdogs/content/kwd/kwd020016_e.htm", "Fluid (lake)")</f>
        <v>Fluid (lake)</v>
      </c>
      <c r="D3034" s="1" t="str">
        <f>HYPERLINK("http://geochem.nrcan.gc.ca/cdogs/content/kwd/kwd080007_e.htm", "Untreated Water")</f>
        <v>Untreated Water</v>
      </c>
      <c r="E3034" s="1" t="str">
        <f>HYPERLINK("http://geochem.nrcan.gc.ca/cdogs/content/dgp/dgp00002_e.htm", "Total")</f>
        <v>Total</v>
      </c>
      <c r="F3034" s="1" t="str">
        <f>HYPERLINK("http://geochem.nrcan.gc.ca/cdogs/content/agp/agp01500_e.htm", "SO4 | NONE | IEC")</f>
        <v>SO4 | NONE | IEC</v>
      </c>
      <c r="G3034" s="1" t="str">
        <f>HYPERLINK("http://geochem.nrcan.gc.ca/cdogs/content/mth/mth01114_e.htm", "1114")</f>
        <v>1114</v>
      </c>
      <c r="H3034" s="1" t="str">
        <f>HYPERLINK("http://geochem.nrcan.gc.ca/cdogs/content/bdl/bdl210486_e.htm", "210486")</f>
        <v>210486</v>
      </c>
      <c r="I3034" s="1" t="str">
        <f>HYPERLINK("http://geochem.nrcan.gc.ca/cdogs/content/prj/prj210100_e.htm", "210100")</f>
        <v>210100</v>
      </c>
      <c r="J3034" s="1" t="str">
        <f>HYPERLINK("http://geochem.nrcan.gc.ca/cdogs/content/svy/svy210159_e.htm", "210159")</f>
        <v>210159</v>
      </c>
      <c r="L3034" t="s">
        <v>6839</v>
      </c>
      <c r="M3034">
        <v>6.1</v>
      </c>
      <c r="N3034" t="s">
        <v>6839</v>
      </c>
      <c r="O3034" t="s">
        <v>12731</v>
      </c>
      <c r="P3034" t="s">
        <v>12732</v>
      </c>
      <c r="Q3034" t="s">
        <v>12733</v>
      </c>
      <c r="R3034" t="s">
        <v>12734</v>
      </c>
      <c r="T3034" t="s">
        <v>25</v>
      </c>
    </row>
    <row r="3035" spans="1:20" x14ac:dyDescent="0.25">
      <c r="A3035">
        <v>45.364917800000001</v>
      </c>
      <c r="B3035">
        <v>-77.134269599999996</v>
      </c>
      <c r="C3035" s="1" t="str">
        <f>HYPERLINK("http://geochem.nrcan.gc.ca/cdogs/content/kwd/kwd020016_e.htm", "Fluid (lake)")</f>
        <v>Fluid (lake)</v>
      </c>
      <c r="D3035" s="1" t="str">
        <f>HYPERLINK("http://geochem.nrcan.gc.ca/cdogs/content/kwd/kwd080007_e.htm", "Untreated Water")</f>
        <v>Untreated Water</v>
      </c>
      <c r="E3035" s="1" t="str">
        <f>HYPERLINK("http://geochem.nrcan.gc.ca/cdogs/content/dgp/dgp00002_e.htm", "Total")</f>
        <v>Total</v>
      </c>
      <c r="F3035" s="1" t="str">
        <f>HYPERLINK("http://geochem.nrcan.gc.ca/cdogs/content/agp/agp01500_e.htm", "SO4 | NONE | IEC")</f>
        <v>SO4 | NONE | IEC</v>
      </c>
      <c r="G3035" s="1" t="str">
        <f>HYPERLINK("http://geochem.nrcan.gc.ca/cdogs/content/mth/mth01114_e.htm", "1114")</f>
        <v>1114</v>
      </c>
      <c r="H3035" s="1" t="str">
        <f>HYPERLINK("http://geochem.nrcan.gc.ca/cdogs/content/bdl/bdl210486_e.htm", "210486")</f>
        <v>210486</v>
      </c>
      <c r="I3035" s="1" t="str">
        <f>HYPERLINK("http://geochem.nrcan.gc.ca/cdogs/content/prj/prj210100_e.htm", "210100")</f>
        <v>210100</v>
      </c>
      <c r="J3035" s="1" t="str">
        <f>HYPERLINK("http://geochem.nrcan.gc.ca/cdogs/content/svy/svy210159_e.htm", "210159")</f>
        <v>210159</v>
      </c>
      <c r="L3035" t="s">
        <v>6713</v>
      </c>
      <c r="M3035">
        <v>9.5</v>
      </c>
      <c r="N3035" t="s">
        <v>6713</v>
      </c>
      <c r="O3035" t="s">
        <v>12735</v>
      </c>
      <c r="P3035" t="s">
        <v>12736</v>
      </c>
      <c r="Q3035" t="s">
        <v>12737</v>
      </c>
      <c r="R3035" t="s">
        <v>12738</v>
      </c>
      <c r="T3035" t="s">
        <v>25</v>
      </c>
    </row>
    <row r="3036" spans="1:20" x14ac:dyDescent="0.25">
      <c r="A3036">
        <v>45.3754542</v>
      </c>
      <c r="B3036">
        <v>-77.180248700000007</v>
      </c>
      <c r="C3036" s="1" t="str">
        <f>HYPERLINK("http://geochem.nrcan.gc.ca/cdogs/content/kwd/kwd020016_e.htm", "Fluid (lake)")</f>
        <v>Fluid (lake)</v>
      </c>
      <c r="D3036" s="1" t="str">
        <f>HYPERLINK("http://geochem.nrcan.gc.ca/cdogs/content/kwd/kwd080007_e.htm", "Untreated Water")</f>
        <v>Untreated Water</v>
      </c>
      <c r="E3036" s="1" t="str">
        <f>HYPERLINK("http://geochem.nrcan.gc.ca/cdogs/content/dgp/dgp00002_e.htm", "Total")</f>
        <v>Total</v>
      </c>
      <c r="F3036" s="1" t="str">
        <f>HYPERLINK("http://geochem.nrcan.gc.ca/cdogs/content/agp/agp01500_e.htm", "SO4 | NONE | IEC")</f>
        <v>SO4 | NONE | IEC</v>
      </c>
      <c r="G3036" s="1" t="str">
        <f>HYPERLINK("http://geochem.nrcan.gc.ca/cdogs/content/mth/mth01114_e.htm", "1114")</f>
        <v>1114</v>
      </c>
      <c r="H3036" s="1" t="str">
        <f>HYPERLINK("http://geochem.nrcan.gc.ca/cdogs/content/bdl/bdl210486_e.htm", "210486")</f>
        <v>210486</v>
      </c>
      <c r="I3036" s="1" t="str">
        <f>HYPERLINK("http://geochem.nrcan.gc.ca/cdogs/content/prj/prj210100_e.htm", "210100")</f>
        <v>210100</v>
      </c>
      <c r="J3036" s="1" t="str">
        <f>HYPERLINK("http://geochem.nrcan.gc.ca/cdogs/content/svy/svy210159_e.htm", "210159")</f>
        <v>210159</v>
      </c>
      <c r="L3036" t="s">
        <v>547</v>
      </c>
      <c r="M3036">
        <v>8.6</v>
      </c>
      <c r="N3036" t="s">
        <v>547</v>
      </c>
      <c r="O3036" t="s">
        <v>12739</v>
      </c>
      <c r="P3036" t="s">
        <v>12740</v>
      </c>
      <c r="Q3036" t="s">
        <v>12741</v>
      </c>
      <c r="R3036" t="s">
        <v>12742</v>
      </c>
      <c r="T3036" t="s">
        <v>25</v>
      </c>
    </row>
    <row r="3037" spans="1:20" x14ac:dyDescent="0.25">
      <c r="A3037">
        <v>45.377207200000001</v>
      </c>
      <c r="B3037">
        <v>-77.2071392</v>
      </c>
      <c r="C3037" s="1" t="str">
        <f>HYPERLINK("http://geochem.nrcan.gc.ca/cdogs/content/kwd/kwd020016_e.htm", "Fluid (lake)")</f>
        <v>Fluid (lake)</v>
      </c>
      <c r="D3037" s="1" t="str">
        <f>HYPERLINK("http://geochem.nrcan.gc.ca/cdogs/content/kwd/kwd080007_e.htm", "Untreated Water")</f>
        <v>Untreated Water</v>
      </c>
      <c r="E3037" s="1" t="str">
        <f>HYPERLINK("http://geochem.nrcan.gc.ca/cdogs/content/dgp/dgp00002_e.htm", "Total")</f>
        <v>Total</v>
      </c>
      <c r="F3037" s="1" t="str">
        <f>HYPERLINK("http://geochem.nrcan.gc.ca/cdogs/content/agp/agp01500_e.htm", "SO4 | NONE | IEC")</f>
        <v>SO4 | NONE | IEC</v>
      </c>
      <c r="G3037" s="1" t="str">
        <f>HYPERLINK("http://geochem.nrcan.gc.ca/cdogs/content/mth/mth01114_e.htm", "1114")</f>
        <v>1114</v>
      </c>
      <c r="H3037" s="1" t="str">
        <f>HYPERLINK("http://geochem.nrcan.gc.ca/cdogs/content/bdl/bdl210486_e.htm", "210486")</f>
        <v>210486</v>
      </c>
      <c r="I3037" s="1" t="str">
        <f>HYPERLINK("http://geochem.nrcan.gc.ca/cdogs/content/prj/prj210100_e.htm", "210100")</f>
        <v>210100</v>
      </c>
      <c r="J3037" s="1" t="str">
        <f>HYPERLINK("http://geochem.nrcan.gc.ca/cdogs/content/svy/svy210159_e.htm", "210159")</f>
        <v>210159</v>
      </c>
      <c r="L3037" t="s">
        <v>2395</v>
      </c>
      <c r="M3037">
        <v>6.8</v>
      </c>
      <c r="N3037" t="s">
        <v>2395</v>
      </c>
      <c r="O3037" t="s">
        <v>12743</v>
      </c>
      <c r="P3037" t="s">
        <v>12744</v>
      </c>
      <c r="Q3037" t="s">
        <v>12745</v>
      </c>
      <c r="R3037" t="s">
        <v>12746</v>
      </c>
      <c r="T3037" t="s">
        <v>25</v>
      </c>
    </row>
    <row r="3038" spans="1:20" x14ac:dyDescent="0.25">
      <c r="A3038">
        <v>45.353935800000002</v>
      </c>
      <c r="B3038">
        <v>-77.184260399999999</v>
      </c>
      <c r="C3038" s="1" t="str">
        <f>HYPERLINK("http://geochem.nrcan.gc.ca/cdogs/content/kwd/kwd020016_e.htm", "Fluid (lake)")</f>
        <v>Fluid (lake)</v>
      </c>
      <c r="D3038" s="1" t="str">
        <f>HYPERLINK("http://geochem.nrcan.gc.ca/cdogs/content/kwd/kwd080007_e.htm", "Untreated Water")</f>
        <v>Untreated Water</v>
      </c>
      <c r="E3038" s="1" t="str">
        <f>HYPERLINK("http://geochem.nrcan.gc.ca/cdogs/content/dgp/dgp00002_e.htm", "Total")</f>
        <v>Total</v>
      </c>
      <c r="F3038" s="1" t="str">
        <f>HYPERLINK("http://geochem.nrcan.gc.ca/cdogs/content/agp/agp01500_e.htm", "SO4 | NONE | IEC")</f>
        <v>SO4 | NONE | IEC</v>
      </c>
      <c r="G3038" s="1" t="str">
        <f>HYPERLINK("http://geochem.nrcan.gc.ca/cdogs/content/mth/mth01114_e.htm", "1114")</f>
        <v>1114</v>
      </c>
      <c r="H3038" s="1" t="str">
        <f>HYPERLINK("http://geochem.nrcan.gc.ca/cdogs/content/bdl/bdl210486_e.htm", "210486")</f>
        <v>210486</v>
      </c>
      <c r="I3038" s="1" t="str">
        <f>HYPERLINK("http://geochem.nrcan.gc.ca/cdogs/content/prj/prj210100_e.htm", "210100")</f>
        <v>210100</v>
      </c>
      <c r="J3038" s="1" t="str">
        <f>HYPERLINK("http://geochem.nrcan.gc.ca/cdogs/content/svy/svy210159_e.htm", "210159")</f>
        <v>210159</v>
      </c>
      <c r="L3038" t="s">
        <v>409</v>
      </c>
      <c r="M3038">
        <v>8.1999999999999993</v>
      </c>
      <c r="N3038" t="s">
        <v>409</v>
      </c>
      <c r="O3038" t="s">
        <v>12747</v>
      </c>
      <c r="P3038" t="s">
        <v>12748</v>
      </c>
      <c r="Q3038" t="s">
        <v>12749</v>
      </c>
      <c r="R3038" t="s">
        <v>12750</v>
      </c>
      <c r="T3038" t="s">
        <v>25</v>
      </c>
    </row>
    <row r="3039" spans="1:20" x14ac:dyDescent="0.25">
      <c r="A3039">
        <v>45.353935800000002</v>
      </c>
      <c r="B3039">
        <v>-77.184260399999999</v>
      </c>
      <c r="C3039" s="1" t="str">
        <f>HYPERLINK("http://geochem.nrcan.gc.ca/cdogs/content/kwd/kwd020016_e.htm", "Fluid (lake)")</f>
        <v>Fluid (lake)</v>
      </c>
      <c r="D3039" s="1" t="str">
        <f>HYPERLINK("http://geochem.nrcan.gc.ca/cdogs/content/kwd/kwd080007_e.htm", "Untreated Water")</f>
        <v>Untreated Water</v>
      </c>
      <c r="E3039" s="1" t="str">
        <f>HYPERLINK("http://geochem.nrcan.gc.ca/cdogs/content/dgp/dgp00002_e.htm", "Total")</f>
        <v>Total</v>
      </c>
      <c r="F3039" s="1" t="str">
        <f>HYPERLINK("http://geochem.nrcan.gc.ca/cdogs/content/agp/agp01500_e.htm", "SO4 | NONE | IEC")</f>
        <v>SO4 | NONE | IEC</v>
      </c>
      <c r="G3039" s="1" t="str">
        <f>HYPERLINK("http://geochem.nrcan.gc.ca/cdogs/content/mth/mth01114_e.htm", "1114")</f>
        <v>1114</v>
      </c>
      <c r="H3039" s="1" t="str">
        <f>HYPERLINK("http://geochem.nrcan.gc.ca/cdogs/content/bdl/bdl210486_e.htm", "210486")</f>
        <v>210486</v>
      </c>
      <c r="I3039" s="1" t="str">
        <f>HYPERLINK("http://geochem.nrcan.gc.ca/cdogs/content/prj/prj210100_e.htm", "210100")</f>
        <v>210100</v>
      </c>
      <c r="J3039" s="1" t="str">
        <f>HYPERLINK("http://geochem.nrcan.gc.ca/cdogs/content/svy/svy210159_e.htm", "210159")</f>
        <v>210159</v>
      </c>
      <c r="L3039" t="s">
        <v>1017</v>
      </c>
      <c r="M3039">
        <v>8</v>
      </c>
      <c r="N3039" t="s">
        <v>1017</v>
      </c>
      <c r="O3039" t="s">
        <v>12747</v>
      </c>
      <c r="P3039" t="s">
        <v>12751</v>
      </c>
      <c r="Q3039" t="s">
        <v>12752</v>
      </c>
      <c r="R3039" t="s">
        <v>12753</v>
      </c>
      <c r="T3039" t="s">
        <v>25</v>
      </c>
    </row>
    <row r="3040" spans="1:20" x14ac:dyDescent="0.25">
      <c r="A3040">
        <v>45.345074099999998</v>
      </c>
      <c r="B3040">
        <v>-77.206578800000003</v>
      </c>
      <c r="C3040" s="1" t="str">
        <f>HYPERLINK("http://geochem.nrcan.gc.ca/cdogs/content/kwd/kwd020016_e.htm", "Fluid (lake)")</f>
        <v>Fluid (lake)</v>
      </c>
      <c r="D3040" s="1" t="str">
        <f>HYPERLINK("http://geochem.nrcan.gc.ca/cdogs/content/kwd/kwd080007_e.htm", "Untreated Water")</f>
        <v>Untreated Water</v>
      </c>
      <c r="E3040" s="1" t="str">
        <f>HYPERLINK("http://geochem.nrcan.gc.ca/cdogs/content/dgp/dgp00002_e.htm", "Total")</f>
        <v>Total</v>
      </c>
      <c r="F3040" s="1" t="str">
        <f>HYPERLINK("http://geochem.nrcan.gc.ca/cdogs/content/agp/agp01500_e.htm", "SO4 | NONE | IEC")</f>
        <v>SO4 | NONE | IEC</v>
      </c>
      <c r="G3040" s="1" t="str">
        <f>HYPERLINK("http://geochem.nrcan.gc.ca/cdogs/content/mth/mth01114_e.htm", "1114")</f>
        <v>1114</v>
      </c>
      <c r="H3040" s="1" t="str">
        <f>HYPERLINK("http://geochem.nrcan.gc.ca/cdogs/content/bdl/bdl210486_e.htm", "210486")</f>
        <v>210486</v>
      </c>
      <c r="I3040" s="1" t="str">
        <f>HYPERLINK("http://geochem.nrcan.gc.ca/cdogs/content/prj/prj210100_e.htm", "210100")</f>
        <v>210100</v>
      </c>
      <c r="J3040" s="1" t="str">
        <f>HYPERLINK("http://geochem.nrcan.gc.ca/cdogs/content/svy/svy210159_e.htm", "210159")</f>
        <v>210159</v>
      </c>
      <c r="L3040" t="s">
        <v>532</v>
      </c>
      <c r="M3040">
        <v>10.3</v>
      </c>
      <c r="N3040" t="s">
        <v>532</v>
      </c>
      <c r="O3040" t="s">
        <v>12754</v>
      </c>
      <c r="P3040" t="s">
        <v>12755</v>
      </c>
      <c r="Q3040" t="s">
        <v>12756</v>
      </c>
      <c r="R3040" t="s">
        <v>12757</v>
      </c>
      <c r="T3040" t="s">
        <v>25</v>
      </c>
    </row>
    <row r="3041" spans="1:20" x14ac:dyDescent="0.25">
      <c r="A3041">
        <v>45.316611000000002</v>
      </c>
      <c r="B3041">
        <v>-77.239014299999994</v>
      </c>
      <c r="C3041" s="1" t="str">
        <f>HYPERLINK("http://geochem.nrcan.gc.ca/cdogs/content/kwd/kwd020016_e.htm", "Fluid (lake)")</f>
        <v>Fluid (lake)</v>
      </c>
      <c r="D3041" s="1" t="str">
        <f>HYPERLINK("http://geochem.nrcan.gc.ca/cdogs/content/kwd/kwd080007_e.htm", "Untreated Water")</f>
        <v>Untreated Water</v>
      </c>
      <c r="E3041" s="1" t="str">
        <f>HYPERLINK("http://geochem.nrcan.gc.ca/cdogs/content/dgp/dgp00002_e.htm", "Total")</f>
        <v>Total</v>
      </c>
      <c r="F3041" s="1" t="str">
        <f>HYPERLINK("http://geochem.nrcan.gc.ca/cdogs/content/agp/agp01500_e.htm", "SO4 | NONE | IEC")</f>
        <v>SO4 | NONE | IEC</v>
      </c>
      <c r="G3041" s="1" t="str">
        <f>HYPERLINK("http://geochem.nrcan.gc.ca/cdogs/content/mth/mth01114_e.htm", "1114")</f>
        <v>1114</v>
      </c>
      <c r="H3041" s="1" t="str">
        <f>HYPERLINK("http://geochem.nrcan.gc.ca/cdogs/content/bdl/bdl210486_e.htm", "210486")</f>
        <v>210486</v>
      </c>
      <c r="I3041" s="1" t="str">
        <f>HYPERLINK("http://geochem.nrcan.gc.ca/cdogs/content/prj/prj210100_e.htm", "210100")</f>
        <v>210100</v>
      </c>
      <c r="J3041" s="1" t="str">
        <f>HYPERLINK("http://geochem.nrcan.gc.ca/cdogs/content/svy/svy210159_e.htm", "210159")</f>
        <v>210159</v>
      </c>
      <c r="L3041" t="s">
        <v>669</v>
      </c>
      <c r="M3041">
        <v>8.9</v>
      </c>
      <c r="N3041" t="s">
        <v>669</v>
      </c>
      <c r="O3041" t="s">
        <v>12758</v>
      </c>
      <c r="P3041" t="s">
        <v>12759</v>
      </c>
      <c r="Q3041" t="s">
        <v>12760</v>
      </c>
      <c r="R3041" t="s">
        <v>12761</v>
      </c>
      <c r="T3041" t="s">
        <v>25</v>
      </c>
    </row>
    <row r="3042" spans="1:20" x14ac:dyDescent="0.25">
      <c r="A3042">
        <v>45.305181300000001</v>
      </c>
      <c r="B3042">
        <v>-77.271703799999997</v>
      </c>
      <c r="C3042" s="1" t="str">
        <f>HYPERLINK("http://geochem.nrcan.gc.ca/cdogs/content/kwd/kwd020016_e.htm", "Fluid (lake)")</f>
        <v>Fluid (lake)</v>
      </c>
      <c r="D3042" s="1" t="str">
        <f>HYPERLINK("http://geochem.nrcan.gc.ca/cdogs/content/kwd/kwd080007_e.htm", "Untreated Water")</f>
        <v>Untreated Water</v>
      </c>
      <c r="E3042" s="1" t="str">
        <f>HYPERLINK("http://geochem.nrcan.gc.ca/cdogs/content/dgp/dgp00002_e.htm", "Total")</f>
        <v>Total</v>
      </c>
      <c r="F3042" s="1" t="str">
        <f>HYPERLINK("http://geochem.nrcan.gc.ca/cdogs/content/agp/agp01500_e.htm", "SO4 | NONE | IEC")</f>
        <v>SO4 | NONE | IEC</v>
      </c>
      <c r="G3042" s="1" t="str">
        <f>HYPERLINK("http://geochem.nrcan.gc.ca/cdogs/content/mth/mth01114_e.htm", "1114")</f>
        <v>1114</v>
      </c>
      <c r="H3042" s="1" t="str">
        <f>HYPERLINK("http://geochem.nrcan.gc.ca/cdogs/content/bdl/bdl210486_e.htm", "210486")</f>
        <v>210486</v>
      </c>
      <c r="I3042" s="1" t="str">
        <f>HYPERLINK("http://geochem.nrcan.gc.ca/cdogs/content/prj/prj210100_e.htm", "210100")</f>
        <v>210100</v>
      </c>
      <c r="J3042" s="1" t="str">
        <f>HYPERLINK("http://geochem.nrcan.gc.ca/cdogs/content/svy/svy210159_e.htm", "210159")</f>
        <v>210159</v>
      </c>
      <c r="L3042" t="s">
        <v>6713</v>
      </c>
      <c r="M3042">
        <v>9.5</v>
      </c>
      <c r="N3042" t="s">
        <v>6713</v>
      </c>
      <c r="O3042" t="s">
        <v>12762</v>
      </c>
      <c r="P3042" t="s">
        <v>12763</v>
      </c>
      <c r="Q3042" t="s">
        <v>12764</v>
      </c>
      <c r="R3042" t="s">
        <v>12765</v>
      </c>
      <c r="T3042" t="s">
        <v>25</v>
      </c>
    </row>
    <row r="3043" spans="1:20" x14ac:dyDescent="0.25">
      <c r="A3043">
        <v>45.3087059</v>
      </c>
      <c r="B3043">
        <v>-77.311824900000005</v>
      </c>
      <c r="C3043" s="1" t="str">
        <f>HYPERLINK("http://geochem.nrcan.gc.ca/cdogs/content/kwd/kwd020016_e.htm", "Fluid (lake)")</f>
        <v>Fluid (lake)</v>
      </c>
      <c r="D3043" s="1" t="str">
        <f>HYPERLINK("http://geochem.nrcan.gc.ca/cdogs/content/kwd/kwd080007_e.htm", "Untreated Water")</f>
        <v>Untreated Water</v>
      </c>
      <c r="E3043" s="1" t="str">
        <f>HYPERLINK("http://geochem.nrcan.gc.ca/cdogs/content/dgp/dgp00002_e.htm", "Total")</f>
        <v>Total</v>
      </c>
      <c r="F3043" s="1" t="str">
        <f>HYPERLINK("http://geochem.nrcan.gc.ca/cdogs/content/agp/agp01500_e.htm", "SO4 | NONE | IEC")</f>
        <v>SO4 | NONE | IEC</v>
      </c>
      <c r="G3043" s="1" t="str">
        <f>HYPERLINK("http://geochem.nrcan.gc.ca/cdogs/content/mth/mth01114_e.htm", "1114")</f>
        <v>1114</v>
      </c>
      <c r="H3043" s="1" t="str">
        <f>HYPERLINK("http://geochem.nrcan.gc.ca/cdogs/content/bdl/bdl210486_e.htm", "210486")</f>
        <v>210486</v>
      </c>
      <c r="I3043" s="1" t="str">
        <f>HYPERLINK("http://geochem.nrcan.gc.ca/cdogs/content/prj/prj210100_e.htm", "210100")</f>
        <v>210100</v>
      </c>
      <c r="J3043" s="1" t="str">
        <f>HYPERLINK("http://geochem.nrcan.gc.ca/cdogs/content/svy/svy210159_e.htm", "210159")</f>
        <v>210159</v>
      </c>
      <c r="L3043" t="s">
        <v>224</v>
      </c>
      <c r="M3043">
        <v>5.9</v>
      </c>
      <c r="N3043" t="s">
        <v>224</v>
      </c>
      <c r="O3043" t="s">
        <v>12766</v>
      </c>
      <c r="P3043" t="s">
        <v>12767</v>
      </c>
      <c r="Q3043" t="s">
        <v>12768</v>
      </c>
      <c r="R3043" t="s">
        <v>12769</v>
      </c>
      <c r="T3043" t="s">
        <v>25</v>
      </c>
    </row>
    <row r="3044" spans="1:20" x14ac:dyDescent="0.25">
      <c r="A3044">
        <v>45.308419800000003</v>
      </c>
      <c r="B3044">
        <v>-77.336931399999997</v>
      </c>
      <c r="C3044" s="1" t="str">
        <f>HYPERLINK("http://geochem.nrcan.gc.ca/cdogs/content/kwd/kwd020016_e.htm", "Fluid (lake)")</f>
        <v>Fluid (lake)</v>
      </c>
      <c r="D3044" s="1" t="str">
        <f>HYPERLINK("http://geochem.nrcan.gc.ca/cdogs/content/kwd/kwd080007_e.htm", "Untreated Water")</f>
        <v>Untreated Water</v>
      </c>
      <c r="E3044" s="1" t="str">
        <f>HYPERLINK("http://geochem.nrcan.gc.ca/cdogs/content/dgp/dgp00002_e.htm", "Total")</f>
        <v>Total</v>
      </c>
      <c r="F3044" s="1" t="str">
        <f>HYPERLINK("http://geochem.nrcan.gc.ca/cdogs/content/agp/agp01500_e.htm", "SO4 | NONE | IEC")</f>
        <v>SO4 | NONE | IEC</v>
      </c>
      <c r="G3044" s="1" t="str">
        <f>HYPERLINK("http://geochem.nrcan.gc.ca/cdogs/content/mth/mth01114_e.htm", "1114")</f>
        <v>1114</v>
      </c>
      <c r="H3044" s="1" t="str">
        <f>HYPERLINK("http://geochem.nrcan.gc.ca/cdogs/content/bdl/bdl210486_e.htm", "210486")</f>
        <v>210486</v>
      </c>
      <c r="I3044" s="1" t="str">
        <f>HYPERLINK("http://geochem.nrcan.gc.ca/cdogs/content/prj/prj210100_e.htm", "210100")</f>
        <v>210100</v>
      </c>
      <c r="J3044" s="1" t="str">
        <f>HYPERLINK("http://geochem.nrcan.gc.ca/cdogs/content/svy/svy210159_e.htm", "210159")</f>
        <v>210159</v>
      </c>
      <c r="L3044" t="s">
        <v>5468</v>
      </c>
      <c r="M3044">
        <v>7.9</v>
      </c>
      <c r="N3044" t="s">
        <v>5468</v>
      </c>
      <c r="O3044" t="s">
        <v>12770</v>
      </c>
      <c r="P3044" t="s">
        <v>12771</v>
      </c>
      <c r="Q3044" t="s">
        <v>12772</v>
      </c>
      <c r="R3044" t="s">
        <v>12773</v>
      </c>
      <c r="T3044" t="s">
        <v>25</v>
      </c>
    </row>
    <row r="3045" spans="1:20" x14ac:dyDescent="0.25">
      <c r="C3045" t="s">
        <v>4746</v>
      </c>
      <c r="D3045" t="s">
        <v>4747</v>
      </c>
      <c r="E3045" s="1" t="str">
        <f>HYPERLINK("http://geochem.nrcan.gc.ca/cdogs/content/dgp/dgp00002_e.htm", "Total")</f>
        <v>Total</v>
      </c>
      <c r="F3045" s="1" t="str">
        <f>HYPERLINK("http://geochem.nrcan.gc.ca/cdogs/content/agp/agp01500_e.htm", "SO4 | NONE | IEC")</f>
        <v>SO4 | NONE | IEC</v>
      </c>
      <c r="G3045" s="1" t="str">
        <f>HYPERLINK("http://geochem.nrcan.gc.ca/cdogs/content/mth/mth01114_e.htm", "1114")</f>
        <v>1114</v>
      </c>
      <c r="H3045" s="1" t="str">
        <f>HYPERLINK("http://geochem.nrcan.gc.ca/cdogs/content/bdl/bdl210486_e.htm", "210486")</f>
        <v>210486</v>
      </c>
      <c r="L3045" t="s">
        <v>1186</v>
      </c>
      <c r="M3045">
        <v>7.1</v>
      </c>
      <c r="N3045">
        <v>7.1</v>
      </c>
      <c r="Q3045" t="s">
        <v>12774</v>
      </c>
      <c r="R3045" t="s">
        <v>12775</v>
      </c>
      <c r="T3045">
        <v>0</v>
      </c>
    </row>
    <row r="3046" spans="1:20" x14ac:dyDescent="0.25">
      <c r="A3046">
        <v>45.334020700000004</v>
      </c>
      <c r="B3046">
        <v>-77.292513299999996</v>
      </c>
      <c r="C3046" s="1" t="str">
        <f>HYPERLINK("http://geochem.nrcan.gc.ca/cdogs/content/kwd/kwd020016_e.htm", "Fluid (lake)")</f>
        <v>Fluid (lake)</v>
      </c>
      <c r="D3046" s="1" t="str">
        <f>HYPERLINK("http://geochem.nrcan.gc.ca/cdogs/content/kwd/kwd080007_e.htm", "Untreated Water")</f>
        <v>Untreated Water</v>
      </c>
      <c r="E3046" s="1" t="str">
        <f>HYPERLINK("http://geochem.nrcan.gc.ca/cdogs/content/dgp/dgp00002_e.htm", "Total")</f>
        <v>Total</v>
      </c>
      <c r="F3046" s="1" t="str">
        <f>HYPERLINK("http://geochem.nrcan.gc.ca/cdogs/content/agp/agp01500_e.htm", "SO4 | NONE | IEC")</f>
        <v>SO4 | NONE | IEC</v>
      </c>
      <c r="G3046" s="1" t="str">
        <f>HYPERLINK("http://geochem.nrcan.gc.ca/cdogs/content/mth/mth01114_e.htm", "1114")</f>
        <v>1114</v>
      </c>
      <c r="H3046" s="1" t="str">
        <f>HYPERLINK("http://geochem.nrcan.gc.ca/cdogs/content/bdl/bdl210486_e.htm", "210486")</f>
        <v>210486</v>
      </c>
      <c r="I3046" s="1" t="str">
        <f>HYPERLINK("http://geochem.nrcan.gc.ca/cdogs/content/prj/prj210100_e.htm", "210100")</f>
        <v>210100</v>
      </c>
      <c r="J3046" s="1" t="str">
        <f>HYPERLINK("http://geochem.nrcan.gc.ca/cdogs/content/svy/svy210159_e.htm", "210159")</f>
        <v>210159</v>
      </c>
      <c r="L3046" t="s">
        <v>2246</v>
      </c>
      <c r="M3046">
        <v>8.5</v>
      </c>
      <c r="N3046" t="s">
        <v>2246</v>
      </c>
      <c r="O3046" t="s">
        <v>12776</v>
      </c>
      <c r="P3046" t="s">
        <v>12777</v>
      </c>
      <c r="Q3046" t="s">
        <v>12778</v>
      </c>
      <c r="R3046" t="s">
        <v>12779</v>
      </c>
      <c r="T3046" t="s">
        <v>25</v>
      </c>
    </row>
    <row r="3047" spans="1:20" x14ac:dyDescent="0.25">
      <c r="A3047">
        <v>45.3577668</v>
      </c>
      <c r="B3047">
        <v>-77.262255999999994</v>
      </c>
      <c r="C3047" s="1" t="str">
        <f>HYPERLINK("http://geochem.nrcan.gc.ca/cdogs/content/kwd/kwd020016_e.htm", "Fluid (lake)")</f>
        <v>Fluid (lake)</v>
      </c>
      <c r="D3047" s="1" t="str">
        <f>HYPERLINK("http://geochem.nrcan.gc.ca/cdogs/content/kwd/kwd080007_e.htm", "Untreated Water")</f>
        <v>Untreated Water</v>
      </c>
      <c r="E3047" s="1" t="str">
        <f>HYPERLINK("http://geochem.nrcan.gc.ca/cdogs/content/dgp/dgp00002_e.htm", "Total")</f>
        <v>Total</v>
      </c>
      <c r="F3047" s="1" t="str">
        <f>HYPERLINK("http://geochem.nrcan.gc.ca/cdogs/content/agp/agp01500_e.htm", "SO4 | NONE | IEC")</f>
        <v>SO4 | NONE | IEC</v>
      </c>
      <c r="G3047" s="1" t="str">
        <f>HYPERLINK("http://geochem.nrcan.gc.ca/cdogs/content/mth/mth01114_e.htm", "1114")</f>
        <v>1114</v>
      </c>
      <c r="H3047" s="1" t="str">
        <f>HYPERLINK("http://geochem.nrcan.gc.ca/cdogs/content/bdl/bdl210486_e.htm", "210486")</f>
        <v>210486</v>
      </c>
      <c r="I3047" s="1" t="str">
        <f>HYPERLINK("http://geochem.nrcan.gc.ca/cdogs/content/prj/prj210100_e.htm", "210100")</f>
        <v>210100</v>
      </c>
      <c r="J3047" s="1" t="str">
        <f>HYPERLINK("http://geochem.nrcan.gc.ca/cdogs/content/svy/svy210159_e.htm", "210159")</f>
        <v>210159</v>
      </c>
      <c r="L3047" t="s">
        <v>748</v>
      </c>
      <c r="M3047">
        <v>9.8000000000000007</v>
      </c>
      <c r="N3047" t="s">
        <v>748</v>
      </c>
      <c r="O3047" t="s">
        <v>12780</v>
      </c>
      <c r="P3047" t="s">
        <v>12781</v>
      </c>
      <c r="Q3047" t="s">
        <v>12782</v>
      </c>
      <c r="R3047" t="s">
        <v>12783</v>
      </c>
      <c r="T3047" t="s">
        <v>25</v>
      </c>
    </row>
    <row r="3048" spans="1:20" x14ac:dyDescent="0.25">
      <c r="A3048">
        <v>45.398772200000003</v>
      </c>
      <c r="B3048">
        <v>-77.254782599999999</v>
      </c>
      <c r="C3048" s="1" t="str">
        <f>HYPERLINK("http://geochem.nrcan.gc.ca/cdogs/content/kwd/kwd020016_e.htm", "Fluid (lake)")</f>
        <v>Fluid (lake)</v>
      </c>
      <c r="D3048" s="1" t="str">
        <f>HYPERLINK("http://geochem.nrcan.gc.ca/cdogs/content/kwd/kwd080007_e.htm", "Untreated Water")</f>
        <v>Untreated Water</v>
      </c>
      <c r="E3048" s="1" t="str">
        <f>HYPERLINK("http://geochem.nrcan.gc.ca/cdogs/content/dgp/dgp00002_e.htm", "Total")</f>
        <v>Total</v>
      </c>
      <c r="F3048" s="1" t="str">
        <f>HYPERLINK("http://geochem.nrcan.gc.ca/cdogs/content/agp/agp01500_e.htm", "SO4 | NONE | IEC")</f>
        <v>SO4 | NONE | IEC</v>
      </c>
      <c r="G3048" s="1" t="str">
        <f>HYPERLINK("http://geochem.nrcan.gc.ca/cdogs/content/mth/mth01114_e.htm", "1114")</f>
        <v>1114</v>
      </c>
      <c r="H3048" s="1" t="str">
        <f>HYPERLINK("http://geochem.nrcan.gc.ca/cdogs/content/bdl/bdl210486_e.htm", "210486")</f>
        <v>210486</v>
      </c>
      <c r="I3048" s="1" t="str">
        <f>HYPERLINK("http://geochem.nrcan.gc.ca/cdogs/content/prj/prj210100_e.htm", "210100")</f>
        <v>210100</v>
      </c>
      <c r="J3048" s="1" t="str">
        <f>HYPERLINK("http://geochem.nrcan.gc.ca/cdogs/content/svy/svy210159_e.htm", "210159")</f>
        <v>210159</v>
      </c>
      <c r="L3048" t="s">
        <v>404</v>
      </c>
      <c r="M3048">
        <v>6.7</v>
      </c>
      <c r="N3048" t="s">
        <v>404</v>
      </c>
      <c r="O3048" t="s">
        <v>12784</v>
      </c>
      <c r="P3048" t="s">
        <v>12785</v>
      </c>
      <c r="Q3048" t="s">
        <v>12786</v>
      </c>
      <c r="R3048" t="s">
        <v>12787</v>
      </c>
      <c r="T3048" t="s">
        <v>25</v>
      </c>
    </row>
    <row r="3049" spans="1:20" x14ac:dyDescent="0.25">
      <c r="A3049">
        <v>45.427030700000003</v>
      </c>
      <c r="B3049">
        <v>-77.267349100000004</v>
      </c>
      <c r="C3049" s="1" t="str">
        <f>HYPERLINK("http://geochem.nrcan.gc.ca/cdogs/content/kwd/kwd020016_e.htm", "Fluid (lake)")</f>
        <v>Fluid (lake)</v>
      </c>
      <c r="D3049" s="1" t="str">
        <f>HYPERLINK("http://geochem.nrcan.gc.ca/cdogs/content/kwd/kwd080007_e.htm", "Untreated Water")</f>
        <v>Untreated Water</v>
      </c>
      <c r="E3049" s="1" t="str">
        <f>HYPERLINK("http://geochem.nrcan.gc.ca/cdogs/content/dgp/dgp00002_e.htm", "Total")</f>
        <v>Total</v>
      </c>
      <c r="F3049" s="1" t="str">
        <f>HYPERLINK("http://geochem.nrcan.gc.ca/cdogs/content/agp/agp01500_e.htm", "SO4 | NONE | IEC")</f>
        <v>SO4 | NONE | IEC</v>
      </c>
      <c r="G3049" s="1" t="str">
        <f>HYPERLINK("http://geochem.nrcan.gc.ca/cdogs/content/mth/mth01114_e.htm", "1114")</f>
        <v>1114</v>
      </c>
      <c r="H3049" s="1" t="str">
        <f>HYPERLINK("http://geochem.nrcan.gc.ca/cdogs/content/bdl/bdl210486_e.htm", "210486")</f>
        <v>210486</v>
      </c>
      <c r="I3049" s="1" t="str">
        <f>HYPERLINK("http://geochem.nrcan.gc.ca/cdogs/content/prj/prj210100_e.htm", "210100")</f>
        <v>210100</v>
      </c>
      <c r="J3049" s="1" t="str">
        <f>HYPERLINK("http://geochem.nrcan.gc.ca/cdogs/content/svy/svy210159_e.htm", "210159")</f>
        <v>210159</v>
      </c>
      <c r="L3049" t="s">
        <v>6007</v>
      </c>
      <c r="M3049">
        <v>9</v>
      </c>
      <c r="N3049" t="s">
        <v>6007</v>
      </c>
      <c r="O3049" t="s">
        <v>12788</v>
      </c>
      <c r="P3049" t="s">
        <v>12789</v>
      </c>
      <c r="Q3049" t="s">
        <v>12790</v>
      </c>
      <c r="R3049" t="s">
        <v>12791</v>
      </c>
      <c r="T3049" t="s">
        <v>25</v>
      </c>
    </row>
    <row r="3050" spans="1:20" x14ac:dyDescent="0.25">
      <c r="A3050">
        <v>45.395804099999999</v>
      </c>
      <c r="B3050">
        <v>-77.298461799999998</v>
      </c>
      <c r="C3050" s="1" t="str">
        <f>HYPERLINK("http://geochem.nrcan.gc.ca/cdogs/content/kwd/kwd020016_e.htm", "Fluid (lake)")</f>
        <v>Fluid (lake)</v>
      </c>
      <c r="D3050" s="1" t="str">
        <f>HYPERLINK("http://geochem.nrcan.gc.ca/cdogs/content/kwd/kwd080007_e.htm", "Untreated Water")</f>
        <v>Untreated Water</v>
      </c>
      <c r="E3050" s="1" t="str">
        <f>HYPERLINK("http://geochem.nrcan.gc.ca/cdogs/content/dgp/dgp00002_e.htm", "Total")</f>
        <v>Total</v>
      </c>
      <c r="F3050" s="1" t="str">
        <f>HYPERLINK("http://geochem.nrcan.gc.ca/cdogs/content/agp/agp01500_e.htm", "SO4 | NONE | IEC")</f>
        <v>SO4 | NONE | IEC</v>
      </c>
      <c r="G3050" s="1" t="str">
        <f>HYPERLINK("http://geochem.nrcan.gc.ca/cdogs/content/mth/mth01114_e.htm", "1114")</f>
        <v>1114</v>
      </c>
      <c r="H3050" s="1" t="str">
        <f>HYPERLINK("http://geochem.nrcan.gc.ca/cdogs/content/bdl/bdl210486_e.htm", "210486")</f>
        <v>210486</v>
      </c>
      <c r="I3050" s="1" t="str">
        <f>HYPERLINK("http://geochem.nrcan.gc.ca/cdogs/content/prj/prj210100_e.htm", "210100")</f>
        <v>210100</v>
      </c>
      <c r="J3050" s="1" t="str">
        <f>HYPERLINK("http://geochem.nrcan.gc.ca/cdogs/content/svy/svy210159_e.htm", "210159")</f>
        <v>210159</v>
      </c>
      <c r="L3050" t="s">
        <v>2395</v>
      </c>
      <c r="M3050">
        <v>6.8</v>
      </c>
      <c r="N3050" t="s">
        <v>2395</v>
      </c>
      <c r="O3050" t="s">
        <v>12792</v>
      </c>
      <c r="P3050" t="s">
        <v>12793</v>
      </c>
      <c r="Q3050" t="s">
        <v>12794</v>
      </c>
      <c r="R3050" t="s">
        <v>12795</v>
      </c>
      <c r="T3050" t="s">
        <v>25</v>
      </c>
    </row>
    <row r="3051" spans="1:20" x14ac:dyDescent="0.25">
      <c r="A3051">
        <v>45.378890800000001</v>
      </c>
      <c r="B3051">
        <v>-77.300675499999997</v>
      </c>
      <c r="C3051" s="1" t="str">
        <f>HYPERLINK("http://geochem.nrcan.gc.ca/cdogs/content/kwd/kwd020016_e.htm", "Fluid (lake)")</f>
        <v>Fluid (lake)</v>
      </c>
      <c r="D3051" s="1" t="str">
        <f>HYPERLINK("http://geochem.nrcan.gc.ca/cdogs/content/kwd/kwd080007_e.htm", "Untreated Water")</f>
        <v>Untreated Water</v>
      </c>
      <c r="E3051" s="1" t="str">
        <f>HYPERLINK("http://geochem.nrcan.gc.ca/cdogs/content/dgp/dgp00002_e.htm", "Total")</f>
        <v>Total</v>
      </c>
      <c r="F3051" s="1" t="str">
        <f>HYPERLINK("http://geochem.nrcan.gc.ca/cdogs/content/agp/agp01500_e.htm", "SO4 | NONE | IEC")</f>
        <v>SO4 | NONE | IEC</v>
      </c>
      <c r="G3051" s="1" t="str">
        <f>HYPERLINK("http://geochem.nrcan.gc.ca/cdogs/content/mth/mth01114_e.htm", "1114")</f>
        <v>1114</v>
      </c>
      <c r="H3051" s="1" t="str">
        <f>HYPERLINK("http://geochem.nrcan.gc.ca/cdogs/content/bdl/bdl210486_e.htm", "210486")</f>
        <v>210486</v>
      </c>
      <c r="I3051" s="1" t="str">
        <f>HYPERLINK("http://geochem.nrcan.gc.ca/cdogs/content/prj/prj210100_e.htm", "210100")</f>
        <v>210100</v>
      </c>
      <c r="J3051" s="1" t="str">
        <f>HYPERLINK("http://geochem.nrcan.gc.ca/cdogs/content/svy/svy210159_e.htm", "210159")</f>
        <v>210159</v>
      </c>
      <c r="L3051" t="s">
        <v>2694</v>
      </c>
      <c r="M3051">
        <v>6.4</v>
      </c>
      <c r="N3051" t="s">
        <v>2694</v>
      </c>
      <c r="O3051" t="s">
        <v>12796</v>
      </c>
      <c r="P3051" t="s">
        <v>12797</v>
      </c>
      <c r="Q3051" t="s">
        <v>12798</v>
      </c>
      <c r="R3051" t="s">
        <v>12799</v>
      </c>
      <c r="T3051" t="s">
        <v>25</v>
      </c>
    </row>
    <row r="3052" spans="1:20" x14ac:dyDescent="0.25">
      <c r="A3052">
        <v>45.378890800000001</v>
      </c>
      <c r="B3052">
        <v>-77.300675499999997</v>
      </c>
      <c r="C3052" s="1" t="str">
        <f>HYPERLINK("http://geochem.nrcan.gc.ca/cdogs/content/kwd/kwd020016_e.htm", "Fluid (lake)")</f>
        <v>Fluid (lake)</v>
      </c>
      <c r="D3052" s="1" t="str">
        <f>HYPERLINK("http://geochem.nrcan.gc.ca/cdogs/content/kwd/kwd080007_e.htm", "Untreated Water")</f>
        <v>Untreated Water</v>
      </c>
      <c r="E3052" s="1" t="str">
        <f>HYPERLINK("http://geochem.nrcan.gc.ca/cdogs/content/dgp/dgp00002_e.htm", "Total")</f>
        <v>Total</v>
      </c>
      <c r="F3052" s="1" t="str">
        <f>HYPERLINK("http://geochem.nrcan.gc.ca/cdogs/content/agp/agp01500_e.htm", "SO4 | NONE | IEC")</f>
        <v>SO4 | NONE | IEC</v>
      </c>
      <c r="G3052" s="1" t="str">
        <f>HYPERLINK("http://geochem.nrcan.gc.ca/cdogs/content/mth/mth01114_e.htm", "1114")</f>
        <v>1114</v>
      </c>
      <c r="H3052" s="1" t="str">
        <f>HYPERLINK("http://geochem.nrcan.gc.ca/cdogs/content/bdl/bdl210486_e.htm", "210486")</f>
        <v>210486</v>
      </c>
      <c r="I3052" s="1" t="str">
        <f>HYPERLINK("http://geochem.nrcan.gc.ca/cdogs/content/prj/prj210100_e.htm", "210100")</f>
        <v>210100</v>
      </c>
      <c r="J3052" s="1" t="str">
        <f>HYPERLINK("http://geochem.nrcan.gc.ca/cdogs/content/svy/svy210159_e.htm", "210159")</f>
        <v>210159</v>
      </c>
      <c r="L3052" t="s">
        <v>542</v>
      </c>
      <c r="M3052">
        <v>5.6</v>
      </c>
      <c r="N3052" t="s">
        <v>542</v>
      </c>
      <c r="O3052" t="s">
        <v>12796</v>
      </c>
      <c r="P3052" t="s">
        <v>12800</v>
      </c>
      <c r="Q3052" t="s">
        <v>12801</v>
      </c>
      <c r="R3052" t="s">
        <v>12802</v>
      </c>
      <c r="T3052" t="s">
        <v>25</v>
      </c>
    </row>
    <row r="3053" spans="1:20" x14ac:dyDescent="0.25">
      <c r="A3053">
        <v>45.393151099999997</v>
      </c>
      <c r="B3053">
        <v>-77.329871999999995</v>
      </c>
      <c r="C3053" s="1" t="str">
        <f>HYPERLINK("http://geochem.nrcan.gc.ca/cdogs/content/kwd/kwd020016_e.htm", "Fluid (lake)")</f>
        <v>Fluid (lake)</v>
      </c>
      <c r="D3053" s="1" t="str">
        <f>HYPERLINK("http://geochem.nrcan.gc.ca/cdogs/content/kwd/kwd080007_e.htm", "Untreated Water")</f>
        <v>Untreated Water</v>
      </c>
      <c r="E3053" s="1" t="str">
        <f>HYPERLINK("http://geochem.nrcan.gc.ca/cdogs/content/dgp/dgp00002_e.htm", "Total")</f>
        <v>Total</v>
      </c>
      <c r="F3053" s="1" t="str">
        <f>HYPERLINK("http://geochem.nrcan.gc.ca/cdogs/content/agp/agp01500_e.htm", "SO4 | NONE | IEC")</f>
        <v>SO4 | NONE | IEC</v>
      </c>
      <c r="G3053" s="1" t="str">
        <f>HYPERLINK("http://geochem.nrcan.gc.ca/cdogs/content/mth/mth01114_e.htm", "1114")</f>
        <v>1114</v>
      </c>
      <c r="H3053" s="1" t="str">
        <f>HYPERLINK("http://geochem.nrcan.gc.ca/cdogs/content/bdl/bdl210486_e.htm", "210486")</f>
        <v>210486</v>
      </c>
      <c r="I3053" s="1" t="str">
        <f>HYPERLINK("http://geochem.nrcan.gc.ca/cdogs/content/prj/prj210100_e.htm", "210100")</f>
        <v>210100</v>
      </c>
      <c r="J3053" s="1" t="str">
        <f>HYPERLINK("http://geochem.nrcan.gc.ca/cdogs/content/svy/svy210159_e.htm", "210159")</f>
        <v>210159</v>
      </c>
      <c r="L3053" t="s">
        <v>1330</v>
      </c>
      <c r="M3053">
        <v>7.5</v>
      </c>
      <c r="N3053" t="s">
        <v>1330</v>
      </c>
      <c r="O3053" t="s">
        <v>12803</v>
      </c>
      <c r="P3053" t="s">
        <v>12804</v>
      </c>
      <c r="Q3053" t="s">
        <v>12805</v>
      </c>
      <c r="R3053" t="s">
        <v>12806</v>
      </c>
      <c r="T3053" t="s">
        <v>25</v>
      </c>
    </row>
    <row r="3054" spans="1:20" x14ac:dyDescent="0.25">
      <c r="A3054">
        <v>45.377208500000002</v>
      </c>
      <c r="B3054">
        <v>-77.349256299999993</v>
      </c>
      <c r="C3054" s="1" t="str">
        <f>HYPERLINK("http://geochem.nrcan.gc.ca/cdogs/content/kwd/kwd020016_e.htm", "Fluid (lake)")</f>
        <v>Fluid (lake)</v>
      </c>
      <c r="D3054" s="1" t="str">
        <f>HYPERLINK("http://geochem.nrcan.gc.ca/cdogs/content/kwd/kwd080007_e.htm", "Untreated Water")</f>
        <v>Untreated Water</v>
      </c>
      <c r="E3054" s="1" t="str">
        <f>HYPERLINK("http://geochem.nrcan.gc.ca/cdogs/content/dgp/dgp00002_e.htm", "Total")</f>
        <v>Total</v>
      </c>
      <c r="F3054" s="1" t="str">
        <f>HYPERLINK("http://geochem.nrcan.gc.ca/cdogs/content/agp/agp01500_e.htm", "SO4 | NONE | IEC")</f>
        <v>SO4 | NONE | IEC</v>
      </c>
      <c r="G3054" s="1" t="str">
        <f>HYPERLINK("http://geochem.nrcan.gc.ca/cdogs/content/mth/mth01114_e.htm", "1114")</f>
        <v>1114</v>
      </c>
      <c r="H3054" s="1" t="str">
        <f>HYPERLINK("http://geochem.nrcan.gc.ca/cdogs/content/bdl/bdl210486_e.htm", "210486")</f>
        <v>210486</v>
      </c>
      <c r="I3054" s="1" t="str">
        <f>HYPERLINK("http://geochem.nrcan.gc.ca/cdogs/content/prj/prj210100_e.htm", "210100")</f>
        <v>210100</v>
      </c>
      <c r="J3054" s="1" t="str">
        <f>HYPERLINK("http://geochem.nrcan.gc.ca/cdogs/content/svy/svy210159_e.htm", "210159")</f>
        <v>210159</v>
      </c>
      <c r="L3054" t="s">
        <v>8997</v>
      </c>
      <c r="M3054">
        <v>3</v>
      </c>
      <c r="N3054" t="s">
        <v>8997</v>
      </c>
      <c r="O3054" t="s">
        <v>12807</v>
      </c>
      <c r="P3054" t="s">
        <v>12808</v>
      </c>
      <c r="Q3054" t="s">
        <v>12809</v>
      </c>
      <c r="R3054" t="s">
        <v>12810</v>
      </c>
      <c r="T3054" t="s">
        <v>25</v>
      </c>
    </row>
    <row r="3055" spans="1:20" x14ac:dyDescent="0.25">
      <c r="A3055">
        <v>45.348852600000001</v>
      </c>
      <c r="B3055">
        <v>-77.358052299999997</v>
      </c>
      <c r="C3055" s="1" t="str">
        <f>HYPERLINK("http://geochem.nrcan.gc.ca/cdogs/content/kwd/kwd020016_e.htm", "Fluid (lake)")</f>
        <v>Fluid (lake)</v>
      </c>
      <c r="D3055" s="1" t="str">
        <f>HYPERLINK("http://geochem.nrcan.gc.ca/cdogs/content/kwd/kwd080007_e.htm", "Untreated Water")</f>
        <v>Untreated Water</v>
      </c>
      <c r="E3055" s="1" t="str">
        <f>HYPERLINK("http://geochem.nrcan.gc.ca/cdogs/content/dgp/dgp00002_e.htm", "Total")</f>
        <v>Total</v>
      </c>
      <c r="F3055" s="1" t="str">
        <f>HYPERLINK("http://geochem.nrcan.gc.ca/cdogs/content/agp/agp01500_e.htm", "SO4 | NONE | IEC")</f>
        <v>SO4 | NONE | IEC</v>
      </c>
      <c r="G3055" s="1" t="str">
        <f>HYPERLINK("http://geochem.nrcan.gc.ca/cdogs/content/mth/mth01114_e.htm", "1114")</f>
        <v>1114</v>
      </c>
      <c r="H3055" s="1" t="str">
        <f>HYPERLINK("http://geochem.nrcan.gc.ca/cdogs/content/bdl/bdl210486_e.htm", "210486")</f>
        <v>210486</v>
      </c>
      <c r="I3055" s="1" t="str">
        <f>HYPERLINK("http://geochem.nrcan.gc.ca/cdogs/content/prj/prj210100_e.htm", "210100")</f>
        <v>210100</v>
      </c>
      <c r="J3055" s="1" t="str">
        <f>HYPERLINK("http://geochem.nrcan.gc.ca/cdogs/content/svy/svy210159_e.htm", "210159")</f>
        <v>210159</v>
      </c>
      <c r="L3055" t="s">
        <v>1402</v>
      </c>
      <c r="M3055">
        <v>10.5</v>
      </c>
      <c r="N3055" t="s">
        <v>1402</v>
      </c>
      <c r="O3055" t="s">
        <v>12811</v>
      </c>
      <c r="P3055" t="s">
        <v>12812</v>
      </c>
      <c r="Q3055" t="s">
        <v>12813</v>
      </c>
      <c r="R3055" t="s">
        <v>12814</v>
      </c>
      <c r="T3055" t="s">
        <v>25</v>
      </c>
    </row>
    <row r="3056" spans="1:20" x14ac:dyDescent="0.25">
      <c r="A3056">
        <v>45.346131900000003</v>
      </c>
      <c r="B3056">
        <v>-77.391052099999996</v>
      </c>
      <c r="C3056" s="1" t="str">
        <f>HYPERLINK("http://geochem.nrcan.gc.ca/cdogs/content/kwd/kwd020016_e.htm", "Fluid (lake)")</f>
        <v>Fluid (lake)</v>
      </c>
      <c r="D3056" s="1" t="str">
        <f>HYPERLINK("http://geochem.nrcan.gc.ca/cdogs/content/kwd/kwd080007_e.htm", "Untreated Water")</f>
        <v>Untreated Water</v>
      </c>
      <c r="E3056" s="1" t="str">
        <f>HYPERLINK("http://geochem.nrcan.gc.ca/cdogs/content/dgp/dgp00002_e.htm", "Total")</f>
        <v>Total</v>
      </c>
      <c r="F3056" s="1" t="str">
        <f>HYPERLINK("http://geochem.nrcan.gc.ca/cdogs/content/agp/agp01500_e.htm", "SO4 | NONE | IEC")</f>
        <v>SO4 | NONE | IEC</v>
      </c>
      <c r="G3056" s="1" t="str">
        <f>HYPERLINK("http://geochem.nrcan.gc.ca/cdogs/content/mth/mth01114_e.htm", "1114")</f>
        <v>1114</v>
      </c>
      <c r="H3056" s="1" t="str">
        <f>HYPERLINK("http://geochem.nrcan.gc.ca/cdogs/content/bdl/bdl210486_e.htm", "210486")</f>
        <v>210486</v>
      </c>
      <c r="I3056" s="1" t="str">
        <f>HYPERLINK("http://geochem.nrcan.gc.ca/cdogs/content/prj/prj210100_e.htm", "210100")</f>
        <v>210100</v>
      </c>
      <c r="J3056" s="1" t="str">
        <f>HYPERLINK("http://geochem.nrcan.gc.ca/cdogs/content/svy/svy210159_e.htm", "210159")</f>
        <v>210159</v>
      </c>
      <c r="L3056" t="s">
        <v>409</v>
      </c>
      <c r="M3056">
        <v>8.1999999999999993</v>
      </c>
      <c r="N3056" t="s">
        <v>409</v>
      </c>
      <c r="O3056" t="s">
        <v>12815</v>
      </c>
      <c r="P3056" t="s">
        <v>12816</v>
      </c>
      <c r="Q3056" t="s">
        <v>12817</v>
      </c>
      <c r="R3056" t="s">
        <v>12818</v>
      </c>
      <c r="T3056" t="s">
        <v>25</v>
      </c>
    </row>
    <row r="3057" spans="1:20" x14ac:dyDescent="0.25">
      <c r="A3057">
        <v>45.336727000000003</v>
      </c>
      <c r="B3057">
        <v>-77.436105299999994</v>
      </c>
      <c r="C3057" s="1" t="str">
        <f>HYPERLINK("http://geochem.nrcan.gc.ca/cdogs/content/kwd/kwd020016_e.htm", "Fluid (lake)")</f>
        <v>Fluid (lake)</v>
      </c>
      <c r="D3057" s="1" t="str">
        <f>HYPERLINK("http://geochem.nrcan.gc.ca/cdogs/content/kwd/kwd080007_e.htm", "Untreated Water")</f>
        <v>Untreated Water</v>
      </c>
      <c r="E3057" s="1" t="str">
        <f>HYPERLINK("http://geochem.nrcan.gc.ca/cdogs/content/dgp/dgp00002_e.htm", "Total")</f>
        <v>Total</v>
      </c>
      <c r="F3057" s="1" t="str">
        <f>HYPERLINK("http://geochem.nrcan.gc.ca/cdogs/content/agp/agp01500_e.htm", "SO4 | NONE | IEC")</f>
        <v>SO4 | NONE | IEC</v>
      </c>
      <c r="G3057" s="1" t="str">
        <f>HYPERLINK("http://geochem.nrcan.gc.ca/cdogs/content/mth/mth01114_e.htm", "1114")</f>
        <v>1114</v>
      </c>
      <c r="H3057" s="1" t="str">
        <f>HYPERLINK("http://geochem.nrcan.gc.ca/cdogs/content/bdl/bdl210486_e.htm", "210486")</f>
        <v>210486</v>
      </c>
      <c r="I3057" s="1" t="str">
        <f>HYPERLINK("http://geochem.nrcan.gc.ca/cdogs/content/prj/prj210100_e.htm", "210100")</f>
        <v>210100</v>
      </c>
      <c r="J3057" s="1" t="str">
        <f>HYPERLINK("http://geochem.nrcan.gc.ca/cdogs/content/svy/svy210159_e.htm", "210159")</f>
        <v>210159</v>
      </c>
      <c r="L3057" t="s">
        <v>2684</v>
      </c>
      <c r="M3057">
        <v>12.5</v>
      </c>
      <c r="N3057" t="s">
        <v>2684</v>
      </c>
      <c r="O3057" t="s">
        <v>12819</v>
      </c>
      <c r="P3057" t="s">
        <v>12820</v>
      </c>
      <c r="Q3057" t="s">
        <v>12821</v>
      </c>
      <c r="R3057" t="s">
        <v>12822</v>
      </c>
      <c r="T3057" t="s">
        <v>25</v>
      </c>
    </row>
    <row r="3058" spans="1:20" x14ac:dyDescent="0.25">
      <c r="C3058" t="s">
        <v>4746</v>
      </c>
      <c r="D3058" t="s">
        <v>4747</v>
      </c>
      <c r="E3058" s="1" t="str">
        <f>HYPERLINK("http://geochem.nrcan.gc.ca/cdogs/content/dgp/dgp00002_e.htm", "Total")</f>
        <v>Total</v>
      </c>
      <c r="F3058" s="1" t="str">
        <f>HYPERLINK("http://geochem.nrcan.gc.ca/cdogs/content/agp/agp01500_e.htm", "SO4 | NONE | IEC")</f>
        <v>SO4 | NONE | IEC</v>
      </c>
      <c r="G3058" s="1" t="str">
        <f>HYPERLINK("http://geochem.nrcan.gc.ca/cdogs/content/mth/mth01114_e.htm", "1114")</f>
        <v>1114</v>
      </c>
      <c r="H3058" s="1" t="str">
        <f>HYPERLINK("http://geochem.nrcan.gc.ca/cdogs/content/bdl/bdl210486_e.htm", "210486")</f>
        <v>210486</v>
      </c>
      <c r="L3058" t="s">
        <v>547</v>
      </c>
      <c r="M3058">
        <v>8.6</v>
      </c>
      <c r="N3058">
        <v>8.6</v>
      </c>
      <c r="Q3058" t="s">
        <v>12823</v>
      </c>
      <c r="R3058" t="s">
        <v>12824</v>
      </c>
      <c r="T3058">
        <v>0</v>
      </c>
    </row>
    <row r="3059" spans="1:20" x14ac:dyDescent="0.25">
      <c r="A3059">
        <v>45.377468999999998</v>
      </c>
      <c r="B3059">
        <v>-77.422937099999999</v>
      </c>
      <c r="C3059" s="1" t="str">
        <f>HYPERLINK("http://geochem.nrcan.gc.ca/cdogs/content/kwd/kwd020016_e.htm", "Fluid (lake)")</f>
        <v>Fluid (lake)</v>
      </c>
      <c r="D3059" s="1" t="str">
        <f>HYPERLINK("http://geochem.nrcan.gc.ca/cdogs/content/kwd/kwd080007_e.htm", "Untreated Water")</f>
        <v>Untreated Water</v>
      </c>
      <c r="E3059" s="1" t="str">
        <f>HYPERLINK("http://geochem.nrcan.gc.ca/cdogs/content/dgp/dgp00002_e.htm", "Total")</f>
        <v>Total</v>
      </c>
      <c r="F3059" s="1" t="str">
        <f>HYPERLINK("http://geochem.nrcan.gc.ca/cdogs/content/agp/agp01500_e.htm", "SO4 | NONE | IEC")</f>
        <v>SO4 | NONE | IEC</v>
      </c>
      <c r="G3059" s="1" t="str">
        <f>HYPERLINK("http://geochem.nrcan.gc.ca/cdogs/content/mth/mth01114_e.htm", "1114")</f>
        <v>1114</v>
      </c>
      <c r="H3059" s="1" t="str">
        <f>HYPERLINK("http://geochem.nrcan.gc.ca/cdogs/content/bdl/bdl210486_e.htm", "210486")</f>
        <v>210486</v>
      </c>
      <c r="I3059" s="1" t="str">
        <f>HYPERLINK("http://geochem.nrcan.gc.ca/cdogs/content/prj/prj210100_e.htm", "210100")</f>
        <v>210100</v>
      </c>
      <c r="J3059" s="1" t="str">
        <f>HYPERLINK("http://geochem.nrcan.gc.ca/cdogs/content/svy/svy210159_e.htm", "210159")</f>
        <v>210159</v>
      </c>
      <c r="L3059" t="s">
        <v>537</v>
      </c>
      <c r="M3059">
        <v>9.6999999999999993</v>
      </c>
      <c r="N3059" t="s">
        <v>537</v>
      </c>
      <c r="O3059" t="s">
        <v>12825</v>
      </c>
      <c r="P3059" t="s">
        <v>12826</v>
      </c>
      <c r="Q3059" t="s">
        <v>12827</v>
      </c>
      <c r="R3059" t="s">
        <v>12828</v>
      </c>
      <c r="T3059" t="s">
        <v>25</v>
      </c>
    </row>
    <row r="3060" spans="1:20" x14ac:dyDescent="0.25">
      <c r="A3060">
        <v>45.400936700000003</v>
      </c>
      <c r="B3060">
        <v>-77.378363300000004</v>
      </c>
      <c r="C3060" s="1" t="str">
        <f>HYPERLINK("http://geochem.nrcan.gc.ca/cdogs/content/kwd/kwd020016_e.htm", "Fluid (lake)")</f>
        <v>Fluid (lake)</v>
      </c>
      <c r="D3060" s="1" t="str">
        <f>HYPERLINK("http://geochem.nrcan.gc.ca/cdogs/content/kwd/kwd080007_e.htm", "Untreated Water")</f>
        <v>Untreated Water</v>
      </c>
      <c r="E3060" s="1" t="str">
        <f>HYPERLINK("http://geochem.nrcan.gc.ca/cdogs/content/dgp/dgp00002_e.htm", "Total")</f>
        <v>Total</v>
      </c>
      <c r="F3060" s="1" t="str">
        <f>HYPERLINK("http://geochem.nrcan.gc.ca/cdogs/content/agp/agp01500_e.htm", "SO4 | NONE | IEC")</f>
        <v>SO4 | NONE | IEC</v>
      </c>
      <c r="G3060" s="1" t="str">
        <f>HYPERLINK("http://geochem.nrcan.gc.ca/cdogs/content/mth/mth01114_e.htm", "1114")</f>
        <v>1114</v>
      </c>
      <c r="H3060" s="1" t="str">
        <f>HYPERLINK("http://geochem.nrcan.gc.ca/cdogs/content/bdl/bdl210486_e.htm", "210486")</f>
        <v>210486</v>
      </c>
      <c r="I3060" s="1" t="str">
        <f>HYPERLINK("http://geochem.nrcan.gc.ca/cdogs/content/prj/prj210100_e.htm", "210100")</f>
        <v>210100</v>
      </c>
      <c r="J3060" s="1" t="str">
        <f>HYPERLINK("http://geochem.nrcan.gc.ca/cdogs/content/svy/svy210159_e.htm", "210159")</f>
        <v>210159</v>
      </c>
      <c r="L3060" t="s">
        <v>2694</v>
      </c>
      <c r="M3060">
        <v>6.4</v>
      </c>
      <c r="N3060" t="s">
        <v>2694</v>
      </c>
      <c r="O3060" t="s">
        <v>12829</v>
      </c>
      <c r="P3060" t="s">
        <v>12830</v>
      </c>
      <c r="Q3060" t="s">
        <v>12831</v>
      </c>
      <c r="R3060" t="s">
        <v>12832</v>
      </c>
      <c r="T3060" t="s">
        <v>25</v>
      </c>
    </row>
    <row r="3061" spans="1:20" x14ac:dyDescent="0.25">
      <c r="A3061">
        <v>45.432859299999997</v>
      </c>
      <c r="B3061">
        <v>-77.363442599999999</v>
      </c>
      <c r="C3061" s="1" t="str">
        <f>HYPERLINK("http://geochem.nrcan.gc.ca/cdogs/content/kwd/kwd020016_e.htm", "Fluid (lake)")</f>
        <v>Fluid (lake)</v>
      </c>
      <c r="D3061" s="1" t="str">
        <f>HYPERLINK("http://geochem.nrcan.gc.ca/cdogs/content/kwd/kwd080007_e.htm", "Untreated Water")</f>
        <v>Untreated Water</v>
      </c>
      <c r="E3061" s="1" t="str">
        <f>HYPERLINK("http://geochem.nrcan.gc.ca/cdogs/content/dgp/dgp00002_e.htm", "Total")</f>
        <v>Total</v>
      </c>
      <c r="F3061" s="1" t="str">
        <f>HYPERLINK("http://geochem.nrcan.gc.ca/cdogs/content/agp/agp01500_e.htm", "SO4 | NONE | IEC")</f>
        <v>SO4 | NONE | IEC</v>
      </c>
      <c r="G3061" s="1" t="str">
        <f>HYPERLINK("http://geochem.nrcan.gc.ca/cdogs/content/mth/mth01114_e.htm", "1114")</f>
        <v>1114</v>
      </c>
      <c r="H3061" s="1" t="str">
        <f>HYPERLINK("http://geochem.nrcan.gc.ca/cdogs/content/bdl/bdl210486_e.htm", "210486")</f>
        <v>210486</v>
      </c>
      <c r="I3061" s="1" t="str">
        <f>HYPERLINK("http://geochem.nrcan.gc.ca/cdogs/content/prj/prj210100_e.htm", "210100")</f>
        <v>210100</v>
      </c>
      <c r="J3061" s="1" t="str">
        <f>HYPERLINK("http://geochem.nrcan.gc.ca/cdogs/content/svy/svy210159_e.htm", "210159")</f>
        <v>210159</v>
      </c>
      <c r="L3061" t="s">
        <v>1136</v>
      </c>
      <c r="M3061">
        <v>12</v>
      </c>
      <c r="N3061" t="s">
        <v>1136</v>
      </c>
      <c r="O3061" t="s">
        <v>12833</v>
      </c>
      <c r="P3061" t="s">
        <v>12834</v>
      </c>
      <c r="Q3061" t="s">
        <v>12835</v>
      </c>
      <c r="R3061" t="s">
        <v>12836</v>
      </c>
      <c r="T3061" t="s">
        <v>25</v>
      </c>
    </row>
    <row r="3062" spans="1:20" x14ac:dyDescent="0.25">
      <c r="A3062">
        <v>45.447101000000004</v>
      </c>
      <c r="B3062">
        <v>-77.337566600000002</v>
      </c>
      <c r="C3062" s="1" t="str">
        <f>HYPERLINK("http://geochem.nrcan.gc.ca/cdogs/content/kwd/kwd020016_e.htm", "Fluid (lake)")</f>
        <v>Fluid (lake)</v>
      </c>
      <c r="D3062" s="1" t="str">
        <f>HYPERLINK("http://geochem.nrcan.gc.ca/cdogs/content/kwd/kwd080007_e.htm", "Untreated Water")</f>
        <v>Untreated Water</v>
      </c>
      <c r="E3062" s="1" t="str">
        <f>HYPERLINK("http://geochem.nrcan.gc.ca/cdogs/content/dgp/dgp00002_e.htm", "Total")</f>
        <v>Total</v>
      </c>
      <c r="F3062" s="1" t="str">
        <f>HYPERLINK("http://geochem.nrcan.gc.ca/cdogs/content/agp/agp01500_e.htm", "SO4 | NONE | IEC")</f>
        <v>SO4 | NONE | IEC</v>
      </c>
      <c r="G3062" s="1" t="str">
        <f>HYPERLINK("http://geochem.nrcan.gc.ca/cdogs/content/mth/mth01114_e.htm", "1114")</f>
        <v>1114</v>
      </c>
      <c r="H3062" s="1" t="str">
        <f>HYPERLINK("http://geochem.nrcan.gc.ca/cdogs/content/bdl/bdl210486_e.htm", "210486")</f>
        <v>210486</v>
      </c>
      <c r="I3062" s="1" t="str">
        <f>HYPERLINK("http://geochem.nrcan.gc.ca/cdogs/content/prj/prj210100_e.htm", "210100")</f>
        <v>210100</v>
      </c>
      <c r="J3062" s="1" t="str">
        <f>HYPERLINK("http://geochem.nrcan.gc.ca/cdogs/content/svy/svy210159_e.htm", "210159")</f>
        <v>210159</v>
      </c>
      <c r="L3062" t="s">
        <v>5463</v>
      </c>
      <c r="M3062">
        <v>13.4</v>
      </c>
      <c r="N3062" t="s">
        <v>5463</v>
      </c>
      <c r="O3062" t="s">
        <v>12837</v>
      </c>
      <c r="P3062" t="s">
        <v>12838</v>
      </c>
      <c r="Q3062" t="s">
        <v>12839</v>
      </c>
      <c r="R3062" t="s">
        <v>12840</v>
      </c>
      <c r="T3062" t="s">
        <v>25</v>
      </c>
    </row>
    <row r="3063" spans="1:20" x14ac:dyDescent="0.25">
      <c r="A3063">
        <v>45.479189599999998</v>
      </c>
      <c r="B3063">
        <v>-77.330577000000005</v>
      </c>
      <c r="C3063" s="1" t="str">
        <f>HYPERLINK("http://geochem.nrcan.gc.ca/cdogs/content/kwd/kwd020016_e.htm", "Fluid (lake)")</f>
        <v>Fluid (lake)</v>
      </c>
      <c r="D3063" s="1" t="str">
        <f>HYPERLINK("http://geochem.nrcan.gc.ca/cdogs/content/kwd/kwd080007_e.htm", "Untreated Water")</f>
        <v>Untreated Water</v>
      </c>
      <c r="E3063" s="1" t="str">
        <f>HYPERLINK("http://geochem.nrcan.gc.ca/cdogs/content/dgp/dgp00002_e.htm", "Total")</f>
        <v>Total</v>
      </c>
      <c r="F3063" s="1" t="str">
        <f>HYPERLINK("http://geochem.nrcan.gc.ca/cdogs/content/agp/agp01500_e.htm", "SO4 | NONE | IEC")</f>
        <v>SO4 | NONE | IEC</v>
      </c>
      <c r="G3063" s="1" t="str">
        <f>HYPERLINK("http://geochem.nrcan.gc.ca/cdogs/content/mth/mth01114_e.htm", "1114")</f>
        <v>1114</v>
      </c>
      <c r="H3063" s="1" t="str">
        <f>HYPERLINK("http://geochem.nrcan.gc.ca/cdogs/content/bdl/bdl210486_e.htm", "210486")</f>
        <v>210486</v>
      </c>
      <c r="I3063" s="1" t="str">
        <f>HYPERLINK("http://geochem.nrcan.gc.ca/cdogs/content/prj/prj210100_e.htm", "210100")</f>
        <v>210100</v>
      </c>
      <c r="J3063" s="1" t="str">
        <f>HYPERLINK("http://geochem.nrcan.gc.ca/cdogs/content/svy/svy210159_e.htm", "210159")</f>
        <v>210159</v>
      </c>
      <c r="L3063" t="s">
        <v>169</v>
      </c>
      <c r="M3063">
        <v>9.9</v>
      </c>
      <c r="N3063" t="s">
        <v>169</v>
      </c>
      <c r="O3063" t="s">
        <v>12841</v>
      </c>
      <c r="P3063" t="s">
        <v>12842</v>
      </c>
      <c r="Q3063" t="s">
        <v>12843</v>
      </c>
      <c r="R3063" t="s">
        <v>12844</v>
      </c>
      <c r="T3063" t="s">
        <v>25</v>
      </c>
    </row>
    <row r="3064" spans="1:20" x14ac:dyDescent="0.25">
      <c r="A3064">
        <v>45.488029099999999</v>
      </c>
      <c r="B3064">
        <v>-77.267531399999996</v>
      </c>
      <c r="C3064" s="1" t="str">
        <f>HYPERLINK("http://geochem.nrcan.gc.ca/cdogs/content/kwd/kwd020016_e.htm", "Fluid (lake)")</f>
        <v>Fluid (lake)</v>
      </c>
      <c r="D3064" s="1" t="str">
        <f>HYPERLINK("http://geochem.nrcan.gc.ca/cdogs/content/kwd/kwd080007_e.htm", "Untreated Water")</f>
        <v>Untreated Water</v>
      </c>
      <c r="E3064" s="1" t="str">
        <f>HYPERLINK("http://geochem.nrcan.gc.ca/cdogs/content/dgp/dgp00002_e.htm", "Total")</f>
        <v>Total</v>
      </c>
      <c r="F3064" s="1" t="str">
        <f>HYPERLINK("http://geochem.nrcan.gc.ca/cdogs/content/agp/agp01500_e.htm", "SO4 | NONE | IEC")</f>
        <v>SO4 | NONE | IEC</v>
      </c>
      <c r="G3064" s="1" t="str">
        <f>HYPERLINK("http://geochem.nrcan.gc.ca/cdogs/content/mth/mth01114_e.htm", "1114")</f>
        <v>1114</v>
      </c>
      <c r="H3064" s="1" t="str">
        <f>HYPERLINK("http://geochem.nrcan.gc.ca/cdogs/content/bdl/bdl210486_e.htm", "210486")</f>
        <v>210486</v>
      </c>
      <c r="I3064" s="1" t="str">
        <f>HYPERLINK("http://geochem.nrcan.gc.ca/cdogs/content/prj/prj210100_e.htm", "210100")</f>
        <v>210100</v>
      </c>
      <c r="J3064" s="1" t="str">
        <f>HYPERLINK("http://geochem.nrcan.gc.ca/cdogs/content/svy/svy210159_e.htm", "210159")</f>
        <v>210159</v>
      </c>
      <c r="L3064" t="s">
        <v>1736</v>
      </c>
      <c r="M3064">
        <v>5.2</v>
      </c>
      <c r="N3064" t="s">
        <v>1736</v>
      </c>
      <c r="O3064" t="s">
        <v>12845</v>
      </c>
      <c r="P3064" t="s">
        <v>12846</v>
      </c>
      <c r="Q3064" t="s">
        <v>12847</v>
      </c>
      <c r="R3064" t="s">
        <v>12848</v>
      </c>
      <c r="T3064" t="s">
        <v>25</v>
      </c>
    </row>
    <row r="3065" spans="1:20" x14ac:dyDescent="0.25">
      <c r="A3065">
        <v>45.512671500000003</v>
      </c>
      <c r="B3065">
        <v>-77.268137199999998</v>
      </c>
      <c r="C3065" s="1" t="str">
        <f>HYPERLINK("http://geochem.nrcan.gc.ca/cdogs/content/kwd/kwd020016_e.htm", "Fluid (lake)")</f>
        <v>Fluid (lake)</v>
      </c>
      <c r="D3065" s="1" t="str">
        <f>HYPERLINK("http://geochem.nrcan.gc.ca/cdogs/content/kwd/kwd080007_e.htm", "Untreated Water")</f>
        <v>Untreated Water</v>
      </c>
      <c r="E3065" s="1" t="str">
        <f>HYPERLINK("http://geochem.nrcan.gc.ca/cdogs/content/dgp/dgp00002_e.htm", "Total")</f>
        <v>Total</v>
      </c>
      <c r="F3065" s="1" t="str">
        <f>HYPERLINK("http://geochem.nrcan.gc.ca/cdogs/content/agp/agp01500_e.htm", "SO4 | NONE | IEC")</f>
        <v>SO4 | NONE | IEC</v>
      </c>
      <c r="G3065" s="1" t="str">
        <f>HYPERLINK("http://geochem.nrcan.gc.ca/cdogs/content/mth/mth01114_e.htm", "1114")</f>
        <v>1114</v>
      </c>
      <c r="H3065" s="1" t="str">
        <f>HYPERLINK("http://geochem.nrcan.gc.ca/cdogs/content/bdl/bdl210486_e.htm", "210486")</f>
        <v>210486</v>
      </c>
      <c r="I3065" s="1" t="str">
        <f>HYPERLINK("http://geochem.nrcan.gc.ca/cdogs/content/prj/prj210100_e.htm", "210100")</f>
        <v>210100</v>
      </c>
      <c r="J3065" s="1" t="str">
        <f>HYPERLINK("http://geochem.nrcan.gc.ca/cdogs/content/svy/svy210159_e.htm", "210159")</f>
        <v>210159</v>
      </c>
      <c r="L3065" t="s">
        <v>209</v>
      </c>
      <c r="M3065">
        <v>6.3</v>
      </c>
      <c r="N3065" t="s">
        <v>209</v>
      </c>
      <c r="O3065" t="s">
        <v>12849</v>
      </c>
      <c r="P3065" t="s">
        <v>12850</v>
      </c>
      <c r="Q3065" t="s">
        <v>12851</v>
      </c>
      <c r="R3065" t="s">
        <v>12852</v>
      </c>
      <c r="T3065" t="s">
        <v>25</v>
      </c>
    </row>
    <row r="3066" spans="1:20" x14ac:dyDescent="0.25">
      <c r="A3066">
        <v>45.561290100000001</v>
      </c>
      <c r="B3066">
        <v>-77.314660399999994</v>
      </c>
      <c r="C3066" s="1" t="str">
        <f>HYPERLINK("http://geochem.nrcan.gc.ca/cdogs/content/kwd/kwd020016_e.htm", "Fluid (lake)")</f>
        <v>Fluid (lake)</v>
      </c>
      <c r="D3066" s="1" t="str">
        <f>HYPERLINK("http://geochem.nrcan.gc.ca/cdogs/content/kwd/kwd080007_e.htm", "Untreated Water")</f>
        <v>Untreated Water</v>
      </c>
      <c r="E3066" s="1" t="str">
        <f>HYPERLINK("http://geochem.nrcan.gc.ca/cdogs/content/dgp/dgp00002_e.htm", "Total")</f>
        <v>Total</v>
      </c>
      <c r="F3066" s="1" t="str">
        <f>HYPERLINK("http://geochem.nrcan.gc.ca/cdogs/content/agp/agp01500_e.htm", "SO4 | NONE | IEC")</f>
        <v>SO4 | NONE | IEC</v>
      </c>
      <c r="G3066" s="1" t="str">
        <f>HYPERLINK("http://geochem.nrcan.gc.ca/cdogs/content/mth/mth01114_e.htm", "1114")</f>
        <v>1114</v>
      </c>
      <c r="H3066" s="1" t="str">
        <f>HYPERLINK("http://geochem.nrcan.gc.ca/cdogs/content/bdl/bdl210486_e.htm", "210486")</f>
        <v>210486</v>
      </c>
      <c r="I3066" s="1" t="str">
        <f>HYPERLINK("http://geochem.nrcan.gc.ca/cdogs/content/prj/prj210100_e.htm", "210100")</f>
        <v>210100</v>
      </c>
      <c r="J3066" s="1" t="str">
        <f>HYPERLINK("http://geochem.nrcan.gc.ca/cdogs/content/svy/svy210159_e.htm", "210159")</f>
        <v>210159</v>
      </c>
      <c r="L3066" t="s">
        <v>184</v>
      </c>
      <c r="M3066">
        <v>9.3000000000000007</v>
      </c>
      <c r="N3066" t="s">
        <v>184</v>
      </c>
      <c r="O3066" t="s">
        <v>12853</v>
      </c>
      <c r="P3066" t="s">
        <v>12854</v>
      </c>
      <c r="Q3066" t="s">
        <v>12855</v>
      </c>
      <c r="R3066" t="s">
        <v>12856</v>
      </c>
      <c r="T3066" t="s">
        <v>25</v>
      </c>
    </row>
    <row r="3067" spans="1:20" x14ac:dyDescent="0.25">
      <c r="A3067">
        <v>45.669577199999999</v>
      </c>
      <c r="B3067">
        <v>-77.435221200000001</v>
      </c>
      <c r="C3067" s="1" t="str">
        <f>HYPERLINK("http://geochem.nrcan.gc.ca/cdogs/content/kwd/kwd020016_e.htm", "Fluid (lake)")</f>
        <v>Fluid (lake)</v>
      </c>
      <c r="D3067" s="1" t="str">
        <f>HYPERLINK("http://geochem.nrcan.gc.ca/cdogs/content/kwd/kwd080007_e.htm", "Untreated Water")</f>
        <v>Untreated Water</v>
      </c>
      <c r="E3067" s="1" t="str">
        <f>HYPERLINK("http://geochem.nrcan.gc.ca/cdogs/content/dgp/dgp00002_e.htm", "Total")</f>
        <v>Total</v>
      </c>
      <c r="F3067" s="1" t="str">
        <f>HYPERLINK("http://geochem.nrcan.gc.ca/cdogs/content/agp/agp01500_e.htm", "SO4 | NONE | IEC")</f>
        <v>SO4 | NONE | IEC</v>
      </c>
      <c r="G3067" s="1" t="str">
        <f>HYPERLINK("http://geochem.nrcan.gc.ca/cdogs/content/mth/mth01114_e.htm", "1114")</f>
        <v>1114</v>
      </c>
      <c r="H3067" s="1" t="str">
        <f>HYPERLINK("http://geochem.nrcan.gc.ca/cdogs/content/bdl/bdl210486_e.htm", "210486")</f>
        <v>210486</v>
      </c>
      <c r="I3067" s="1" t="str">
        <f>HYPERLINK("http://geochem.nrcan.gc.ca/cdogs/content/prj/prj210100_e.htm", "210100")</f>
        <v>210100</v>
      </c>
      <c r="J3067" s="1" t="str">
        <f>HYPERLINK("http://geochem.nrcan.gc.ca/cdogs/content/svy/svy210159_e.htm", "210159")</f>
        <v>210159</v>
      </c>
      <c r="L3067" t="s">
        <v>1150</v>
      </c>
      <c r="M3067">
        <v>7</v>
      </c>
      <c r="N3067" t="s">
        <v>1150</v>
      </c>
      <c r="O3067" t="s">
        <v>12857</v>
      </c>
      <c r="P3067" t="s">
        <v>12858</v>
      </c>
      <c r="Q3067" t="s">
        <v>12859</v>
      </c>
      <c r="R3067" t="s">
        <v>12860</v>
      </c>
      <c r="T3067" t="s">
        <v>25</v>
      </c>
    </row>
    <row r="3068" spans="1:20" x14ac:dyDescent="0.25">
      <c r="A3068">
        <v>45.696344099999997</v>
      </c>
      <c r="B3068">
        <v>-77.472081500000002</v>
      </c>
      <c r="C3068" s="1" t="str">
        <f>HYPERLINK("http://geochem.nrcan.gc.ca/cdogs/content/kwd/kwd020016_e.htm", "Fluid (lake)")</f>
        <v>Fluid (lake)</v>
      </c>
      <c r="D3068" s="1" t="str">
        <f>HYPERLINK("http://geochem.nrcan.gc.ca/cdogs/content/kwd/kwd080007_e.htm", "Untreated Water")</f>
        <v>Untreated Water</v>
      </c>
      <c r="E3068" s="1" t="str">
        <f>HYPERLINK("http://geochem.nrcan.gc.ca/cdogs/content/dgp/dgp00002_e.htm", "Total")</f>
        <v>Total</v>
      </c>
      <c r="F3068" s="1" t="str">
        <f>HYPERLINK("http://geochem.nrcan.gc.ca/cdogs/content/agp/agp01500_e.htm", "SO4 | NONE | IEC")</f>
        <v>SO4 | NONE | IEC</v>
      </c>
      <c r="G3068" s="1" t="str">
        <f>HYPERLINK("http://geochem.nrcan.gc.ca/cdogs/content/mth/mth01114_e.htm", "1114")</f>
        <v>1114</v>
      </c>
      <c r="H3068" s="1" t="str">
        <f>HYPERLINK("http://geochem.nrcan.gc.ca/cdogs/content/bdl/bdl210486_e.htm", "210486")</f>
        <v>210486</v>
      </c>
      <c r="I3068" s="1" t="str">
        <f>HYPERLINK("http://geochem.nrcan.gc.ca/cdogs/content/prj/prj210100_e.htm", "210100")</f>
        <v>210100</v>
      </c>
      <c r="J3068" s="1" t="str">
        <f>HYPERLINK("http://geochem.nrcan.gc.ca/cdogs/content/svy/svy210159_e.htm", "210159")</f>
        <v>210159</v>
      </c>
      <c r="L3068" t="s">
        <v>1736</v>
      </c>
      <c r="M3068">
        <v>5.2</v>
      </c>
      <c r="N3068" t="s">
        <v>1736</v>
      </c>
      <c r="O3068" t="s">
        <v>12861</v>
      </c>
      <c r="P3068" t="s">
        <v>12862</v>
      </c>
      <c r="Q3068" t="s">
        <v>12863</v>
      </c>
      <c r="R3068" t="s">
        <v>12864</v>
      </c>
      <c r="T3068" t="s">
        <v>25</v>
      </c>
    </row>
    <row r="3069" spans="1:20" x14ac:dyDescent="0.25">
      <c r="A3069">
        <v>45.724309499999997</v>
      </c>
      <c r="B3069">
        <v>-77.487040800000003</v>
      </c>
      <c r="C3069" s="1" t="str">
        <f>HYPERLINK("http://geochem.nrcan.gc.ca/cdogs/content/kwd/kwd020016_e.htm", "Fluid (lake)")</f>
        <v>Fluid (lake)</v>
      </c>
      <c r="D3069" s="1" t="str">
        <f>HYPERLINK("http://geochem.nrcan.gc.ca/cdogs/content/kwd/kwd080007_e.htm", "Untreated Water")</f>
        <v>Untreated Water</v>
      </c>
      <c r="E3069" s="1" t="str">
        <f>HYPERLINK("http://geochem.nrcan.gc.ca/cdogs/content/dgp/dgp00002_e.htm", "Total")</f>
        <v>Total</v>
      </c>
      <c r="F3069" s="1" t="str">
        <f>HYPERLINK("http://geochem.nrcan.gc.ca/cdogs/content/agp/agp01500_e.htm", "SO4 | NONE | IEC")</f>
        <v>SO4 | NONE | IEC</v>
      </c>
      <c r="G3069" s="1" t="str">
        <f>HYPERLINK("http://geochem.nrcan.gc.ca/cdogs/content/mth/mth01114_e.htm", "1114")</f>
        <v>1114</v>
      </c>
      <c r="H3069" s="1" t="str">
        <f>HYPERLINK("http://geochem.nrcan.gc.ca/cdogs/content/bdl/bdl210486_e.htm", "210486")</f>
        <v>210486</v>
      </c>
      <c r="I3069" s="1" t="str">
        <f>HYPERLINK("http://geochem.nrcan.gc.ca/cdogs/content/prj/prj210100_e.htm", "210100")</f>
        <v>210100</v>
      </c>
      <c r="J3069" s="1" t="str">
        <f>HYPERLINK("http://geochem.nrcan.gc.ca/cdogs/content/svy/svy210159_e.htm", "210159")</f>
        <v>210159</v>
      </c>
      <c r="L3069" t="s">
        <v>2097</v>
      </c>
      <c r="M3069">
        <v>2.7</v>
      </c>
      <c r="N3069" t="s">
        <v>2097</v>
      </c>
      <c r="O3069" t="s">
        <v>12865</v>
      </c>
      <c r="P3069" t="s">
        <v>12866</v>
      </c>
      <c r="Q3069" t="s">
        <v>12867</v>
      </c>
      <c r="R3069" t="s">
        <v>12868</v>
      </c>
      <c r="T3069" t="s">
        <v>25</v>
      </c>
    </row>
    <row r="3070" spans="1:20" x14ac:dyDescent="0.25">
      <c r="A3070">
        <v>45.769950000000001</v>
      </c>
      <c r="B3070">
        <v>-77.479745899999998</v>
      </c>
      <c r="C3070" s="1" t="str">
        <f>HYPERLINK("http://geochem.nrcan.gc.ca/cdogs/content/kwd/kwd020016_e.htm", "Fluid (lake)")</f>
        <v>Fluid (lake)</v>
      </c>
      <c r="D3070" s="1" t="str">
        <f>HYPERLINK("http://geochem.nrcan.gc.ca/cdogs/content/kwd/kwd080007_e.htm", "Untreated Water")</f>
        <v>Untreated Water</v>
      </c>
      <c r="E3070" s="1" t="str">
        <f>HYPERLINK("http://geochem.nrcan.gc.ca/cdogs/content/dgp/dgp00002_e.htm", "Total")</f>
        <v>Total</v>
      </c>
      <c r="F3070" s="1" t="str">
        <f>HYPERLINK("http://geochem.nrcan.gc.ca/cdogs/content/agp/agp01500_e.htm", "SO4 | NONE | IEC")</f>
        <v>SO4 | NONE | IEC</v>
      </c>
      <c r="G3070" s="1" t="str">
        <f>HYPERLINK("http://geochem.nrcan.gc.ca/cdogs/content/mth/mth01114_e.htm", "1114")</f>
        <v>1114</v>
      </c>
      <c r="H3070" s="1" t="str">
        <f>HYPERLINK("http://geochem.nrcan.gc.ca/cdogs/content/bdl/bdl210486_e.htm", "210486")</f>
        <v>210486</v>
      </c>
      <c r="I3070" s="1" t="str">
        <f>HYPERLINK("http://geochem.nrcan.gc.ca/cdogs/content/prj/prj210100_e.htm", "210100")</f>
        <v>210100</v>
      </c>
      <c r="J3070" s="1" t="str">
        <f>HYPERLINK("http://geochem.nrcan.gc.ca/cdogs/content/svy/svy210159_e.htm", "210159")</f>
        <v>210159</v>
      </c>
      <c r="L3070" t="s">
        <v>7261</v>
      </c>
      <c r="M3070">
        <v>4.5</v>
      </c>
      <c r="N3070" t="s">
        <v>7261</v>
      </c>
      <c r="O3070" t="s">
        <v>12869</v>
      </c>
      <c r="P3070" t="s">
        <v>12870</v>
      </c>
      <c r="Q3070" t="s">
        <v>12871</v>
      </c>
      <c r="R3070" t="s">
        <v>12872</v>
      </c>
      <c r="T3070" t="s">
        <v>25</v>
      </c>
    </row>
    <row r="3071" spans="1:20" x14ac:dyDescent="0.25">
      <c r="A3071">
        <v>45.769950000000001</v>
      </c>
      <c r="B3071">
        <v>-77.479745899999998</v>
      </c>
      <c r="C3071" s="1" t="str">
        <f>HYPERLINK("http://geochem.nrcan.gc.ca/cdogs/content/kwd/kwd020016_e.htm", "Fluid (lake)")</f>
        <v>Fluid (lake)</v>
      </c>
      <c r="D3071" s="1" t="str">
        <f>HYPERLINK("http://geochem.nrcan.gc.ca/cdogs/content/kwd/kwd080007_e.htm", "Untreated Water")</f>
        <v>Untreated Water</v>
      </c>
      <c r="E3071" s="1" t="str">
        <f>HYPERLINK("http://geochem.nrcan.gc.ca/cdogs/content/dgp/dgp00002_e.htm", "Total")</f>
        <v>Total</v>
      </c>
      <c r="F3071" s="1" t="str">
        <f>HYPERLINK("http://geochem.nrcan.gc.ca/cdogs/content/agp/agp01500_e.htm", "SO4 | NONE | IEC")</f>
        <v>SO4 | NONE | IEC</v>
      </c>
      <c r="G3071" s="1" t="str">
        <f>HYPERLINK("http://geochem.nrcan.gc.ca/cdogs/content/mth/mth01114_e.htm", "1114")</f>
        <v>1114</v>
      </c>
      <c r="H3071" s="1" t="str">
        <f>HYPERLINK("http://geochem.nrcan.gc.ca/cdogs/content/bdl/bdl210486_e.htm", "210486")</f>
        <v>210486</v>
      </c>
      <c r="I3071" s="1" t="str">
        <f>HYPERLINK("http://geochem.nrcan.gc.ca/cdogs/content/prj/prj210100_e.htm", "210100")</f>
        <v>210100</v>
      </c>
      <c r="J3071" s="1" t="str">
        <f>HYPERLINK("http://geochem.nrcan.gc.ca/cdogs/content/svy/svy210159_e.htm", "210159")</f>
        <v>210159</v>
      </c>
      <c r="L3071" t="s">
        <v>4982</v>
      </c>
      <c r="M3071">
        <v>4.3</v>
      </c>
      <c r="N3071" t="s">
        <v>4982</v>
      </c>
      <c r="O3071" t="s">
        <v>12869</v>
      </c>
      <c r="P3071" t="s">
        <v>12873</v>
      </c>
      <c r="Q3071" t="s">
        <v>12874</v>
      </c>
      <c r="R3071" t="s">
        <v>12875</v>
      </c>
      <c r="T3071" t="s">
        <v>25</v>
      </c>
    </row>
    <row r="3072" spans="1:20" x14ac:dyDescent="0.25">
      <c r="A3072">
        <v>45.780247500000002</v>
      </c>
      <c r="B3072">
        <v>-77.505300099999999</v>
      </c>
      <c r="C3072" s="1" t="str">
        <f>HYPERLINK("http://geochem.nrcan.gc.ca/cdogs/content/kwd/kwd020016_e.htm", "Fluid (lake)")</f>
        <v>Fluid (lake)</v>
      </c>
      <c r="D3072" s="1" t="str">
        <f>HYPERLINK("http://geochem.nrcan.gc.ca/cdogs/content/kwd/kwd080007_e.htm", "Untreated Water")</f>
        <v>Untreated Water</v>
      </c>
      <c r="E3072" s="1" t="str">
        <f>HYPERLINK("http://geochem.nrcan.gc.ca/cdogs/content/dgp/dgp00002_e.htm", "Total")</f>
        <v>Total</v>
      </c>
      <c r="F3072" s="1" t="str">
        <f>HYPERLINK("http://geochem.nrcan.gc.ca/cdogs/content/agp/agp01500_e.htm", "SO4 | NONE | IEC")</f>
        <v>SO4 | NONE | IEC</v>
      </c>
      <c r="G3072" s="1" t="str">
        <f>HYPERLINK("http://geochem.nrcan.gc.ca/cdogs/content/mth/mth01114_e.htm", "1114")</f>
        <v>1114</v>
      </c>
      <c r="H3072" s="1" t="str">
        <f>HYPERLINK("http://geochem.nrcan.gc.ca/cdogs/content/bdl/bdl210486_e.htm", "210486")</f>
        <v>210486</v>
      </c>
      <c r="I3072" s="1" t="str">
        <f>HYPERLINK("http://geochem.nrcan.gc.ca/cdogs/content/prj/prj210100_e.htm", "210100")</f>
        <v>210100</v>
      </c>
      <c r="J3072" s="1" t="str">
        <f>HYPERLINK("http://geochem.nrcan.gc.ca/cdogs/content/svy/svy210159_e.htm", "210159")</f>
        <v>210159</v>
      </c>
      <c r="L3072" t="s">
        <v>8767</v>
      </c>
      <c r="M3072">
        <v>1.5</v>
      </c>
      <c r="N3072" t="s">
        <v>8767</v>
      </c>
      <c r="O3072" t="s">
        <v>12876</v>
      </c>
      <c r="P3072" t="s">
        <v>12877</v>
      </c>
      <c r="Q3072" t="s">
        <v>12878</v>
      </c>
      <c r="R3072" t="s">
        <v>12879</v>
      </c>
      <c r="T3072" t="s">
        <v>25</v>
      </c>
    </row>
    <row r="3073" spans="1:20" x14ac:dyDescent="0.25">
      <c r="A3073">
        <v>45.776327899999998</v>
      </c>
      <c r="B3073">
        <v>-77.535698100000005</v>
      </c>
      <c r="C3073" s="1" t="str">
        <f>HYPERLINK("http://geochem.nrcan.gc.ca/cdogs/content/kwd/kwd020016_e.htm", "Fluid (lake)")</f>
        <v>Fluid (lake)</v>
      </c>
      <c r="D3073" s="1" t="str">
        <f>HYPERLINK("http://geochem.nrcan.gc.ca/cdogs/content/kwd/kwd080007_e.htm", "Untreated Water")</f>
        <v>Untreated Water</v>
      </c>
      <c r="E3073" s="1" t="str">
        <f>HYPERLINK("http://geochem.nrcan.gc.ca/cdogs/content/dgp/dgp00002_e.htm", "Total")</f>
        <v>Total</v>
      </c>
      <c r="F3073" s="1" t="str">
        <f>HYPERLINK("http://geochem.nrcan.gc.ca/cdogs/content/agp/agp01500_e.htm", "SO4 | NONE | IEC")</f>
        <v>SO4 | NONE | IEC</v>
      </c>
      <c r="G3073" s="1" t="str">
        <f>HYPERLINK("http://geochem.nrcan.gc.ca/cdogs/content/mth/mth01114_e.htm", "1114")</f>
        <v>1114</v>
      </c>
      <c r="H3073" s="1" t="str">
        <f>HYPERLINK("http://geochem.nrcan.gc.ca/cdogs/content/bdl/bdl210486_e.htm", "210486")</f>
        <v>210486</v>
      </c>
      <c r="I3073" s="1" t="str">
        <f>HYPERLINK("http://geochem.nrcan.gc.ca/cdogs/content/prj/prj210100_e.htm", "210100")</f>
        <v>210100</v>
      </c>
      <c r="J3073" s="1" t="str">
        <f>HYPERLINK("http://geochem.nrcan.gc.ca/cdogs/content/svy/svy210159_e.htm", "210159")</f>
        <v>210159</v>
      </c>
      <c r="L3073" t="s">
        <v>976</v>
      </c>
      <c r="M3073">
        <v>4.8</v>
      </c>
      <c r="N3073" t="s">
        <v>976</v>
      </c>
      <c r="O3073" t="s">
        <v>12880</v>
      </c>
      <c r="P3073" t="s">
        <v>12881</v>
      </c>
      <c r="Q3073" t="s">
        <v>12882</v>
      </c>
      <c r="R3073" t="s">
        <v>12883</v>
      </c>
      <c r="T3073" t="s">
        <v>25</v>
      </c>
    </row>
    <row r="3074" spans="1:20" x14ac:dyDescent="0.25">
      <c r="A3074">
        <v>45.785180500000003</v>
      </c>
      <c r="B3074">
        <v>-77.560941499999998</v>
      </c>
      <c r="C3074" s="1" t="str">
        <f>HYPERLINK("http://geochem.nrcan.gc.ca/cdogs/content/kwd/kwd020016_e.htm", "Fluid (lake)")</f>
        <v>Fluid (lake)</v>
      </c>
      <c r="D3074" s="1" t="str">
        <f>HYPERLINK("http://geochem.nrcan.gc.ca/cdogs/content/kwd/kwd080007_e.htm", "Untreated Water")</f>
        <v>Untreated Water</v>
      </c>
      <c r="E3074" s="1" t="str">
        <f>HYPERLINK("http://geochem.nrcan.gc.ca/cdogs/content/dgp/dgp00002_e.htm", "Total")</f>
        <v>Total</v>
      </c>
      <c r="F3074" s="1" t="str">
        <f>HYPERLINK("http://geochem.nrcan.gc.ca/cdogs/content/agp/agp01500_e.htm", "SO4 | NONE | IEC")</f>
        <v>SO4 | NONE | IEC</v>
      </c>
      <c r="G3074" s="1" t="str">
        <f>HYPERLINK("http://geochem.nrcan.gc.ca/cdogs/content/mth/mth01114_e.htm", "1114")</f>
        <v>1114</v>
      </c>
      <c r="H3074" s="1" t="str">
        <f>HYPERLINK("http://geochem.nrcan.gc.ca/cdogs/content/bdl/bdl210486_e.htm", "210486")</f>
        <v>210486</v>
      </c>
      <c r="I3074" s="1" t="str">
        <f>HYPERLINK("http://geochem.nrcan.gc.ca/cdogs/content/prj/prj210100_e.htm", "210100")</f>
        <v>210100</v>
      </c>
      <c r="J3074" s="1" t="str">
        <f>HYPERLINK("http://geochem.nrcan.gc.ca/cdogs/content/svy/svy210159_e.htm", "210159")</f>
        <v>210159</v>
      </c>
      <c r="L3074" t="s">
        <v>1813</v>
      </c>
      <c r="M3074">
        <v>5.3</v>
      </c>
      <c r="N3074" t="s">
        <v>1813</v>
      </c>
      <c r="O3074" t="s">
        <v>12884</v>
      </c>
      <c r="P3074" t="s">
        <v>12885</v>
      </c>
      <c r="Q3074" t="s">
        <v>12886</v>
      </c>
      <c r="R3074" t="s">
        <v>12887</v>
      </c>
      <c r="T3074" t="s">
        <v>25</v>
      </c>
    </row>
    <row r="3075" spans="1:20" x14ac:dyDescent="0.25">
      <c r="A3075">
        <v>45.812191300000002</v>
      </c>
      <c r="B3075">
        <v>-77.582993999999999</v>
      </c>
      <c r="C3075" s="1" t="str">
        <f>HYPERLINK("http://geochem.nrcan.gc.ca/cdogs/content/kwd/kwd020016_e.htm", "Fluid (lake)")</f>
        <v>Fluid (lake)</v>
      </c>
      <c r="D3075" s="1" t="str">
        <f>HYPERLINK("http://geochem.nrcan.gc.ca/cdogs/content/kwd/kwd080007_e.htm", "Untreated Water")</f>
        <v>Untreated Water</v>
      </c>
      <c r="E3075" s="1" t="str">
        <f>HYPERLINK("http://geochem.nrcan.gc.ca/cdogs/content/dgp/dgp00002_e.htm", "Total")</f>
        <v>Total</v>
      </c>
      <c r="F3075" s="1" t="str">
        <f>HYPERLINK("http://geochem.nrcan.gc.ca/cdogs/content/agp/agp01500_e.htm", "SO4 | NONE | IEC")</f>
        <v>SO4 | NONE | IEC</v>
      </c>
      <c r="G3075" s="1" t="str">
        <f>HYPERLINK("http://geochem.nrcan.gc.ca/cdogs/content/mth/mth01114_e.htm", "1114")</f>
        <v>1114</v>
      </c>
      <c r="H3075" s="1" t="str">
        <f>HYPERLINK("http://geochem.nrcan.gc.ca/cdogs/content/bdl/bdl210486_e.htm", "210486")</f>
        <v>210486</v>
      </c>
      <c r="I3075" s="1" t="str">
        <f>HYPERLINK("http://geochem.nrcan.gc.ca/cdogs/content/prj/prj210100_e.htm", "210100")</f>
        <v>210100</v>
      </c>
      <c r="J3075" s="1" t="str">
        <f>HYPERLINK("http://geochem.nrcan.gc.ca/cdogs/content/svy/svy210159_e.htm", "210159")</f>
        <v>210159</v>
      </c>
      <c r="L3075" t="s">
        <v>2395</v>
      </c>
      <c r="M3075">
        <v>6.8</v>
      </c>
      <c r="N3075" t="s">
        <v>2395</v>
      </c>
      <c r="O3075" t="s">
        <v>12888</v>
      </c>
      <c r="P3075" t="s">
        <v>12889</v>
      </c>
      <c r="Q3075" t="s">
        <v>12890</v>
      </c>
      <c r="R3075" t="s">
        <v>12891</v>
      </c>
      <c r="T3075" t="s">
        <v>25</v>
      </c>
    </row>
    <row r="3076" spans="1:20" x14ac:dyDescent="0.25">
      <c r="A3076">
        <v>45.839851199999998</v>
      </c>
      <c r="B3076">
        <v>-77.645522200000002</v>
      </c>
      <c r="C3076" s="1" t="str">
        <f>HYPERLINK("http://geochem.nrcan.gc.ca/cdogs/content/kwd/kwd020016_e.htm", "Fluid (lake)")</f>
        <v>Fluid (lake)</v>
      </c>
      <c r="D3076" s="1" t="str">
        <f>HYPERLINK("http://geochem.nrcan.gc.ca/cdogs/content/kwd/kwd080007_e.htm", "Untreated Water")</f>
        <v>Untreated Water</v>
      </c>
      <c r="E3076" s="1" t="str">
        <f>HYPERLINK("http://geochem.nrcan.gc.ca/cdogs/content/dgp/dgp00002_e.htm", "Total")</f>
        <v>Total</v>
      </c>
      <c r="F3076" s="1" t="str">
        <f>HYPERLINK("http://geochem.nrcan.gc.ca/cdogs/content/agp/agp01500_e.htm", "SO4 | NONE | IEC")</f>
        <v>SO4 | NONE | IEC</v>
      </c>
      <c r="G3076" s="1" t="str">
        <f>HYPERLINK("http://geochem.nrcan.gc.ca/cdogs/content/mth/mth01114_e.htm", "1114")</f>
        <v>1114</v>
      </c>
      <c r="H3076" s="1" t="str">
        <f>HYPERLINK("http://geochem.nrcan.gc.ca/cdogs/content/bdl/bdl210486_e.htm", "210486")</f>
        <v>210486</v>
      </c>
      <c r="I3076" s="1" t="str">
        <f>HYPERLINK("http://geochem.nrcan.gc.ca/cdogs/content/prj/prj210100_e.htm", "210100")</f>
        <v>210100</v>
      </c>
      <c r="J3076" s="1" t="str">
        <f>HYPERLINK("http://geochem.nrcan.gc.ca/cdogs/content/svy/svy210159_e.htm", "210159")</f>
        <v>210159</v>
      </c>
      <c r="L3076" t="s">
        <v>2781</v>
      </c>
      <c r="M3076">
        <v>6</v>
      </c>
      <c r="N3076" t="s">
        <v>2781</v>
      </c>
      <c r="O3076" t="s">
        <v>12892</v>
      </c>
      <c r="P3076" t="s">
        <v>12893</v>
      </c>
      <c r="Q3076" t="s">
        <v>12894</v>
      </c>
      <c r="R3076" t="s">
        <v>12895</v>
      </c>
      <c r="T3076" t="s">
        <v>25</v>
      </c>
    </row>
    <row r="3077" spans="1:20" x14ac:dyDescent="0.25">
      <c r="A3077">
        <v>45.847263400000003</v>
      </c>
      <c r="B3077">
        <v>-77.713234299999996</v>
      </c>
      <c r="C3077" s="1" t="str">
        <f>HYPERLINK("http://geochem.nrcan.gc.ca/cdogs/content/kwd/kwd020016_e.htm", "Fluid (lake)")</f>
        <v>Fluid (lake)</v>
      </c>
      <c r="D3077" s="1" t="str">
        <f>HYPERLINK("http://geochem.nrcan.gc.ca/cdogs/content/kwd/kwd080007_e.htm", "Untreated Water")</f>
        <v>Untreated Water</v>
      </c>
      <c r="E3077" s="1" t="str">
        <f>HYPERLINK("http://geochem.nrcan.gc.ca/cdogs/content/dgp/dgp00002_e.htm", "Total")</f>
        <v>Total</v>
      </c>
      <c r="F3077" s="1" t="str">
        <f>HYPERLINK("http://geochem.nrcan.gc.ca/cdogs/content/agp/agp01500_e.htm", "SO4 | NONE | IEC")</f>
        <v>SO4 | NONE | IEC</v>
      </c>
      <c r="G3077" s="1" t="str">
        <f>HYPERLINK("http://geochem.nrcan.gc.ca/cdogs/content/mth/mth01114_e.htm", "1114")</f>
        <v>1114</v>
      </c>
      <c r="H3077" s="1" t="str">
        <f>HYPERLINK("http://geochem.nrcan.gc.ca/cdogs/content/bdl/bdl210486_e.htm", "210486")</f>
        <v>210486</v>
      </c>
      <c r="I3077" s="1" t="str">
        <f>HYPERLINK("http://geochem.nrcan.gc.ca/cdogs/content/prj/prj210100_e.htm", "210100")</f>
        <v>210100</v>
      </c>
      <c r="J3077" s="1" t="str">
        <f>HYPERLINK("http://geochem.nrcan.gc.ca/cdogs/content/svy/svy210159_e.htm", "210159")</f>
        <v>210159</v>
      </c>
      <c r="L3077" t="s">
        <v>1150</v>
      </c>
      <c r="M3077">
        <v>7</v>
      </c>
      <c r="N3077" t="s">
        <v>1150</v>
      </c>
      <c r="O3077" t="s">
        <v>12896</v>
      </c>
      <c r="P3077" t="s">
        <v>12897</v>
      </c>
      <c r="Q3077" t="s">
        <v>12898</v>
      </c>
      <c r="R3077" t="s">
        <v>12899</v>
      </c>
      <c r="T3077" t="s">
        <v>25</v>
      </c>
    </row>
    <row r="3078" spans="1:20" x14ac:dyDescent="0.25">
      <c r="A3078">
        <v>45.871444699999998</v>
      </c>
      <c r="B3078">
        <v>-77.714541299999993</v>
      </c>
      <c r="C3078" s="1" t="str">
        <f>HYPERLINK("http://geochem.nrcan.gc.ca/cdogs/content/kwd/kwd020016_e.htm", "Fluid (lake)")</f>
        <v>Fluid (lake)</v>
      </c>
      <c r="D3078" s="1" t="str">
        <f>HYPERLINK("http://geochem.nrcan.gc.ca/cdogs/content/kwd/kwd080007_e.htm", "Untreated Water")</f>
        <v>Untreated Water</v>
      </c>
      <c r="E3078" s="1" t="str">
        <f>HYPERLINK("http://geochem.nrcan.gc.ca/cdogs/content/dgp/dgp00002_e.htm", "Total")</f>
        <v>Total</v>
      </c>
      <c r="F3078" s="1" t="str">
        <f>HYPERLINK("http://geochem.nrcan.gc.ca/cdogs/content/agp/agp01500_e.htm", "SO4 | NONE | IEC")</f>
        <v>SO4 | NONE | IEC</v>
      </c>
      <c r="G3078" s="1" t="str">
        <f>HYPERLINK("http://geochem.nrcan.gc.ca/cdogs/content/mth/mth01114_e.htm", "1114")</f>
        <v>1114</v>
      </c>
      <c r="H3078" s="1" t="str">
        <f>HYPERLINK("http://geochem.nrcan.gc.ca/cdogs/content/bdl/bdl210486_e.htm", "210486")</f>
        <v>210486</v>
      </c>
      <c r="I3078" s="1" t="str">
        <f>HYPERLINK("http://geochem.nrcan.gc.ca/cdogs/content/prj/prj210100_e.htm", "210100")</f>
        <v>210100</v>
      </c>
      <c r="J3078" s="1" t="str">
        <f>HYPERLINK("http://geochem.nrcan.gc.ca/cdogs/content/svy/svy210159_e.htm", "210159")</f>
        <v>210159</v>
      </c>
      <c r="L3078" t="s">
        <v>2781</v>
      </c>
      <c r="M3078">
        <v>6</v>
      </c>
      <c r="N3078" t="s">
        <v>2781</v>
      </c>
      <c r="O3078" t="s">
        <v>12900</v>
      </c>
      <c r="P3078" t="s">
        <v>12901</v>
      </c>
      <c r="Q3078" t="s">
        <v>12902</v>
      </c>
      <c r="R3078" t="s">
        <v>12903</v>
      </c>
      <c r="T3078" t="s">
        <v>25</v>
      </c>
    </row>
    <row r="3079" spans="1:20" x14ac:dyDescent="0.25">
      <c r="A3079">
        <v>45.856833899999998</v>
      </c>
      <c r="B3079">
        <v>-77.766013700000002</v>
      </c>
      <c r="C3079" s="1" t="str">
        <f>HYPERLINK("http://geochem.nrcan.gc.ca/cdogs/content/kwd/kwd020016_e.htm", "Fluid (lake)")</f>
        <v>Fluid (lake)</v>
      </c>
      <c r="D3079" s="1" t="str">
        <f>HYPERLINK("http://geochem.nrcan.gc.ca/cdogs/content/kwd/kwd080007_e.htm", "Untreated Water")</f>
        <v>Untreated Water</v>
      </c>
      <c r="E3079" s="1" t="str">
        <f>HYPERLINK("http://geochem.nrcan.gc.ca/cdogs/content/dgp/dgp00002_e.htm", "Total")</f>
        <v>Total</v>
      </c>
      <c r="F3079" s="1" t="str">
        <f>HYPERLINK("http://geochem.nrcan.gc.ca/cdogs/content/agp/agp01500_e.htm", "SO4 | NONE | IEC")</f>
        <v>SO4 | NONE | IEC</v>
      </c>
      <c r="G3079" s="1" t="str">
        <f>HYPERLINK("http://geochem.nrcan.gc.ca/cdogs/content/mth/mth01114_e.htm", "1114")</f>
        <v>1114</v>
      </c>
      <c r="H3079" s="1" t="str">
        <f>HYPERLINK("http://geochem.nrcan.gc.ca/cdogs/content/bdl/bdl210486_e.htm", "210486")</f>
        <v>210486</v>
      </c>
      <c r="I3079" s="1" t="str">
        <f>HYPERLINK("http://geochem.nrcan.gc.ca/cdogs/content/prj/prj210100_e.htm", "210100")</f>
        <v>210100</v>
      </c>
      <c r="J3079" s="1" t="str">
        <f>HYPERLINK("http://geochem.nrcan.gc.ca/cdogs/content/svy/svy210159_e.htm", "210159")</f>
        <v>210159</v>
      </c>
      <c r="L3079" t="s">
        <v>2458</v>
      </c>
      <c r="M3079">
        <v>8.3000000000000007</v>
      </c>
      <c r="N3079" t="s">
        <v>2458</v>
      </c>
      <c r="O3079" t="s">
        <v>12904</v>
      </c>
      <c r="P3079" t="s">
        <v>12905</v>
      </c>
      <c r="Q3079" t="s">
        <v>12906</v>
      </c>
      <c r="R3079" t="s">
        <v>12907</v>
      </c>
      <c r="T3079" t="s">
        <v>25</v>
      </c>
    </row>
    <row r="3080" spans="1:20" x14ac:dyDescent="0.25">
      <c r="A3080">
        <v>45.854203400000003</v>
      </c>
      <c r="B3080">
        <v>-77.7908726</v>
      </c>
      <c r="C3080" s="1" t="str">
        <f>HYPERLINK("http://geochem.nrcan.gc.ca/cdogs/content/kwd/kwd020016_e.htm", "Fluid (lake)")</f>
        <v>Fluid (lake)</v>
      </c>
      <c r="D3080" s="1" t="str">
        <f>HYPERLINK("http://geochem.nrcan.gc.ca/cdogs/content/kwd/kwd080007_e.htm", "Untreated Water")</f>
        <v>Untreated Water</v>
      </c>
      <c r="E3080" s="1" t="str">
        <f>HYPERLINK("http://geochem.nrcan.gc.ca/cdogs/content/dgp/dgp00002_e.htm", "Total")</f>
        <v>Total</v>
      </c>
      <c r="F3080" s="1" t="str">
        <f>HYPERLINK("http://geochem.nrcan.gc.ca/cdogs/content/agp/agp01500_e.htm", "SO4 | NONE | IEC")</f>
        <v>SO4 | NONE | IEC</v>
      </c>
      <c r="G3080" s="1" t="str">
        <f>HYPERLINK("http://geochem.nrcan.gc.ca/cdogs/content/mth/mth01114_e.htm", "1114")</f>
        <v>1114</v>
      </c>
      <c r="H3080" s="1" t="str">
        <f>HYPERLINK("http://geochem.nrcan.gc.ca/cdogs/content/bdl/bdl210486_e.htm", "210486")</f>
        <v>210486</v>
      </c>
      <c r="I3080" s="1" t="str">
        <f>HYPERLINK("http://geochem.nrcan.gc.ca/cdogs/content/prj/prj210100_e.htm", "210100")</f>
        <v>210100</v>
      </c>
      <c r="J3080" s="1" t="str">
        <f>HYPERLINK("http://geochem.nrcan.gc.ca/cdogs/content/svy/svy210159_e.htm", "210159")</f>
        <v>210159</v>
      </c>
      <c r="L3080" t="s">
        <v>2694</v>
      </c>
      <c r="M3080">
        <v>6.4</v>
      </c>
      <c r="N3080" t="s">
        <v>2694</v>
      </c>
      <c r="O3080" t="s">
        <v>12908</v>
      </c>
      <c r="P3080" t="s">
        <v>12909</v>
      </c>
      <c r="Q3080" t="s">
        <v>12910</v>
      </c>
      <c r="R3080" t="s">
        <v>12911</v>
      </c>
      <c r="T3080" t="s">
        <v>25</v>
      </c>
    </row>
    <row r="3081" spans="1:20" x14ac:dyDescent="0.25">
      <c r="A3081">
        <v>45.884741099999999</v>
      </c>
      <c r="B3081">
        <v>-77.775841099999994</v>
      </c>
      <c r="C3081" s="1" t="str">
        <f>HYPERLINK("http://geochem.nrcan.gc.ca/cdogs/content/kwd/kwd020016_e.htm", "Fluid (lake)")</f>
        <v>Fluid (lake)</v>
      </c>
      <c r="D3081" s="1" t="str">
        <f>HYPERLINK("http://geochem.nrcan.gc.ca/cdogs/content/kwd/kwd080007_e.htm", "Untreated Water")</f>
        <v>Untreated Water</v>
      </c>
      <c r="E3081" s="1" t="str">
        <f>HYPERLINK("http://geochem.nrcan.gc.ca/cdogs/content/dgp/dgp00002_e.htm", "Total")</f>
        <v>Total</v>
      </c>
      <c r="F3081" s="1" t="str">
        <f>HYPERLINK("http://geochem.nrcan.gc.ca/cdogs/content/agp/agp01500_e.htm", "SO4 | NONE | IEC")</f>
        <v>SO4 | NONE | IEC</v>
      </c>
      <c r="G3081" s="1" t="str">
        <f>HYPERLINK("http://geochem.nrcan.gc.ca/cdogs/content/mth/mth01114_e.htm", "1114")</f>
        <v>1114</v>
      </c>
      <c r="H3081" s="1" t="str">
        <f>HYPERLINK("http://geochem.nrcan.gc.ca/cdogs/content/bdl/bdl210486_e.htm", "210486")</f>
        <v>210486</v>
      </c>
      <c r="I3081" s="1" t="str">
        <f>HYPERLINK("http://geochem.nrcan.gc.ca/cdogs/content/prj/prj210100_e.htm", "210100")</f>
        <v>210100</v>
      </c>
      <c r="J3081" s="1" t="str">
        <f>HYPERLINK("http://geochem.nrcan.gc.ca/cdogs/content/svy/svy210159_e.htm", "210159")</f>
        <v>210159</v>
      </c>
      <c r="L3081" t="s">
        <v>7009</v>
      </c>
      <c r="M3081">
        <v>3.5</v>
      </c>
      <c r="N3081" t="s">
        <v>7009</v>
      </c>
      <c r="O3081" t="s">
        <v>12912</v>
      </c>
      <c r="P3081" t="s">
        <v>12913</v>
      </c>
      <c r="Q3081" t="s">
        <v>12914</v>
      </c>
      <c r="R3081" t="s">
        <v>12915</v>
      </c>
      <c r="T3081" t="s">
        <v>25</v>
      </c>
    </row>
    <row r="3082" spans="1:20" x14ac:dyDescent="0.25">
      <c r="A3082">
        <v>45.878695399999998</v>
      </c>
      <c r="B3082">
        <v>-77.807744</v>
      </c>
      <c r="C3082" s="1" t="str">
        <f>HYPERLINK("http://geochem.nrcan.gc.ca/cdogs/content/kwd/kwd020016_e.htm", "Fluid (lake)")</f>
        <v>Fluid (lake)</v>
      </c>
      <c r="D3082" s="1" t="str">
        <f>HYPERLINK("http://geochem.nrcan.gc.ca/cdogs/content/kwd/kwd080007_e.htm", "Untreated Water")</f>
        <v>Untreated Water</v>
      </c>
      <c r="E3082" s="1" t="str">
        <f>HYPERLINK("http://geochem.nrcan.gc.ca/cdogs/content/dgp/dgp00002_e.htm", "Total")</f>
        <v>Total</v>
      </c>
      <c r="F3082" s="1" t="str">
        <f>HYPERLINK("http://geochem.nrcan.gc.ca/cdogs/content/agp/agp01500_e.htm", "SO4 | NONE | IEC")</f>
        <v>SO4 | NONE | IEC</v>
      </c>
      <c r="G3082" s="1" t="str">
        <f>HYPERLINK("http://geochem.nrcan.gc.ca/cdogs/content/mth/mth01114_e.htm", "1114")</f>
        <v>1114</v>
      </c>
      <c r="H3082" s="1" t="str">
        <f>HYPERLINK("http://geochem.nrcan.gc.ca/cdogs/content/bdl/bdl210486_e.htm", "210486")</f>
        <v>210486</v>
      </c>
      <c r="I3082" s="1" t="str">
        <f>HYPERLINK("http://geochem.nrcan.gc.ca/cdogs/content/prj/prj210100_e.htm", "210100")</f>
        <v>210100</v>
      </c>
      <c r="J3082" s="1" t="str">
        <f>HYPERLINK("http://geochem.nrcan.gc.ca/cdogs/content/svy/svy210159_e.htm", "210159")</f>
        <v>210159</v>
      </c>
      <c r="L3082" t="s">
        <v>409</v>
      </c>
      <c r="M3082">
        <v>8.1999999999999993</v>
      </c>
      <c r="N3082" t="s">
        <v>409</v>
      </c>
      <c r="O3082" t="s">
        <v>12916</v>
      </c>
      <c r="P3082" t="s">
        <v>12917</v>
      </c>
      <c r="Q3082" t="s">
        <v>12918</v>
      </c>
      <c r="R3082" t="s">
        <v>12919</v>
      </c>
      <c r="T3082" t="s">
        <v>25</v>
      </c>
    </row>
    <row r="3083" spans="1:20" x14ac:dyDescent="0.25">
      <c r="C3083" t="s">
        <v>4746</v>
      </c>
      <c r="D3083" t="s">
        <v>4747</v>
      </c>
      <c r="E3083" s="1" t="str">
        <f>HYPERLINK("http://geochem.nrcan.gc.ca/cdogs/content/dgp/dgp00002_e.htm", "Total")</f>
        <v>Total</v>
      </c>
      <c r="F3083" s="1" t="str">
        <f>HYPERLINK("http://geochem.nrcan.gc.ca/cdogs/content/agp/agp01500_e.htm", "SO4 | NONE | IEC")</f>
        <v>SO4 | NONE | IEC</v>
      </c>
      <c r="G3083" s="1" t="str">
        <f>HYPERLINK("http://geochem.nrcan.gc.ca/cdogs/content/mth/mth01114_e.htm", "1114")</f>
        <v>1114</v>
      </c>
      <c r="H3083" s="1" t="str">
        <f>HYPERLINK("http://geochem.nrcan.gc.ca/cdogs/content/bdl/bdl210486_e.htm", "210486")</f>
        <v>210486</v>
      </c>
      <c r="L3083" t="s">
        <v>547</v>
      </c>
      <c r="M3083">
        <v>8.6</v>
      </c>
      <c r="N3083">
        <v>8.6</v>
      </c>
      <c r="Q3083" t="s">
        <v>12920</v>
      </c>
      <c r="R3083" t="s">
        <v>12921</v>
      </c>
      <c r="T3083">
        <v>0</v>
      </c>
    </row>
    <row r="3084" spans="1:20" x14ac:dyDescent="0.25">
      <c r="A3084">
        <v>45.854577900000002</v>
      </c>
      <c r="B3084">
        <v>-77.838848299999995</v>
      </c>
      <c r="C3084" s="1" t="str">
        <f>HYPERLINK("http://geochem.nrcan.gc.ca/cdogs/content/kwd/kwd020016_e.htm", "Fluid (lake)")</f>
        <v>Fluid (lake)</v>
      </c>
      <c r="D3084" s="1" t="str">
        <f>HYPERLINK("http://geochem.nrcan.gc.ca/cdogs/content/kwd/kwd080007_e.htm", "Untreated Water")</f>
        <v>Untreated Water</v>
      </c>
      <c r="E3084" s="1" t="str">
        <f>HYPERLINK("http://geochem.nrcan.gc.ca/cdogs/content/dgp/dgp00002_e.htm", "Total")</f>
        <v>Total</v>
      </c>
      <c r="F3084" s="1" t="str">
        <f>HYPERLINK("http://geochem.nrcan.gc.ca/cdogs/content/agp/agp01500_e.htm", "SO4 | NONE | IEC")</f>
        <v>SO4 | NONE | IEC</v>
      </c>
      <c r="G3084" s="1" t="str">
        <f>HYPERLINK("http://geochem.nrcan.gc.ca/cdogs/content/mth/mth01114_e.htm", "1114")</f>
        <v>1114</v>
      </c>
      <c r="H3084" s="1" t="str">
        <f>HYPERLINK("http://geochem.nrcan.gc.ca/cdogs/content/bdl/bdl210486_e.htm", "210486")</f>
        <v>210486</v>
      </c>
      <c r="I3084" s="1" t="str">
        <f>HYPERLINK("http://geochem.nrcan.gc.ca/cdogs/content/prj/prj210100_e.htm", "210100")</f>
        <v>210100</v>
      </c>
      <c r="J3084" s="1" t="str">
        <f>HYPERLINK("http://geochem.nrcan.gc.ca/cdogs/content/svy/svy210159_e.htm", "210159")</f>
        <v>210159</v>
      </c>
      <c r="L3084" t="s">
        <v>271</v>
      </c>
      <c r="M3084">
        <v>6.2</v>
      </c>
      <c r="N3084" t="s">
        <v>271</v>
      </c>
      <c r="O3084" t="s">
        <v>12922</v>
      </c>
      <c r="P3084" t="s">
        <v>12923</v>
      </c>
      <c r="Q3084" t="s">
        <v>12924</v>
      </c>
      <c r="R3084" t="s">
        <v>12925</v>
      </c>
      <c r="T3084" t="s">
        <v>25</v>
      </c>
    </row>
    <row r="3085" spans="1:20" x14ac:dyDescent="0.25">
      <c r="A3085">
        <v>45.856688900000002</v>
      </c>
      <c r="B3085">
        <v>-77.871057199999996</v>
      </c>
      <c r="C3085" s="1" t="str">
        <f>HYPERLINK("http://geochem.nrcan.gc.ca/cdogs/content/kwd/kwd020016_e.htm", "Fluid (lake)")</f>
        <v>Fluid (lake)</v>
      </c>
      <c r="D3085" s="1" t="str">
        <f>HYPERLINK("http://geochem.nrcan.gc.ca/cdogs/content/kwd/kwd080007_e.htm", "Untreated Water")</f>
        <v>Untreated Water</v>
      </c>
      <c r="E3085" s="1" t="str">
        <f>HYPERLINK("http://geochem.nrcan.gc.ca/cdogs/content/dgp/dgp00002_e.htm", "Total")</f>
        <v>Total</v>
      </c>
      <c r="F3085" s="1" t="str">
        <f>HYPERLINK("http://geochem.nrcan.gc.ca/cdogs/content/agp/agp01500_e.htm", "SO4 | NONE | IEC")</f>
        <v>SO4 | NONE | IEC</v>
      </c>
      <c r="G3085" s="1" t="str">
        <f>HYPERLINK("http://geochem.nrcan.gc.ca/cdogs/content/mth/mth01114_e.htm", "1114")</f>
        <v>1114</v>
      </c>
      <c r="H3085" s="1" t="str">
        <f>HYPERLINK("http://geochem.nrcan.gc.ca/cdogs/content/bdl/bdl210486_e.htm", "210486")</f>
        <v>210486</v>
      </c>
      <c r="I3085" s="1" t="str">
        <f>HYPERLINK("http://geochem.nrcan.gc.ca/cdogs/content/prj/prj210100_e.htm", "210100")</f>
        <v>210100</v>
      </c>
      <c r="J3085" s="1" t="str">
        <f>HYPERLINK("http://geochem.nrcan.gc.ca/cdogs/content/svy/svy210159_e.htm", "210159")</f>
        <v>210159</v>
      </c>
      <c r="L3085" t="s">
        <v>6839</v>
      </c>
      <c r="M3085">
        <v>6.1</v>
      </c>
      <c r="N3085" t="s">
        <v>6839</v>
      </c>
      <c r="O3085" t="s">
        <v>12926</v>
      </c>
      <c r="P3085" t="s">
        <v>12927</v>
      </c>
      <c r="Q3085" t="s">
        <v>12928</v>
      </c>
      <c r="R3085" t="s">
        <v>12929</v>
      </c>
      <c r="T3085" t="s">
        <v>25</v>
      </c>
    </row>
    <row r="3086" spans="1:20" x14ac:dyDescent="0.25">
      <c r="C3086" t="s">
        <v>4746</v>
      </c>
      <c r="D3086" t="s">
        <v>4747</v>
      </c>
      <c r="E3086" s="1" t="str">
        <f>HYPERLINK("http://geochem.nrcan.gc.ca/cdogs/content/dgp/dgp00002_e.htm", "Total")</f>
        <v>Total</v>
      </c>
      <c r="F3086" s="1" t="str">
        <f>HYPERLINK("http://geochem.nrcan.gc.ca/cdogs/content/agp/agp01500_e.htm", "SO4 | NONE | IEC")</f>
        <v>SO4 | NONE | IEC</v>
      </c>
      <c r="G3086" s="1" t="str">
        <f>HYPERLINK("http://geochem.nrcan.gc.ca/cdogs/content/mth/mth01114_e.htm", "1114")</f>
        <v>1114</v>
      </c>
      <c r="H3086" s="1" t="str">
        <f>HYPERLINK("http://geochem.nrcan.gc.ca/cdogs/content/bdl/bdl210486_e.htm", "210486")</f>
        <v>210486</v>
      </c>
      <c r="L3086" t="s">
        <v>786</v>
      </c>
      <c r="M3086">
        <v>8.8000000000000007</v>
      </c>
      <c r="N3086">
        <v>8.8000000000000007</v>
      </c>
      <c r="Q3086" t="s">
        <v>12930</v>
      </c>
      <c r="R3086" t="s">
        <v>12931</v>
      </c>
      <c r="T3086">
        <v>0</v>
      </c>
    </row>
    <row r="3087" spans="1:20" x14ac:dyDescent="0.25">
      <c r="A3087">
        <v>45.878661399999999</v>
      </c>
      <c r="B3087">
        <v>-77.892048299999999</v>
      </c>
      <c r="C3087" s="1" t="str">
        <f>HYPERLINK("http://geochem.nrcan.gc.ca/cdogs/content/kwd/kwd020016_e.htm", "Fluid (lake)")</f>
        <v>Fluid (lake)</v>
      </c>
      <c r="D3087" s="1" t="str">
        <f>HYPERLINK("http://geochem.nrcan.gc.ca/cdogs/content/kwd/kwd080007_e.htm", "Untreated Water")</f>
        <v>Untreated Water</v>
      </c>
      <c r="E3087" s="1" t="str">
        <f>HYPERLINK("http://geochem.nrcan.gc.ca/cdogs/content/dgp/dgp00002_e.htm", "Total")</f>
        <v>Total</v>
      </c>
      <c r="F3087" s="1" t="str">
        <f>HYPERLINK("http://geochem.nrcan.gc.ca/cdogs/content/agp/agp01500_e.htm", "SO4 | NONE | IEC")</f>
        <v>SO4 | NONE | IEC</v>
      </c>
      <c r="G3087" s="1" t="str">
        <f>HYPERLINK("http://geochem.nrcan.gc.ca/cdogs/content/mth/mth01114_e.htm", "1114")</f>
        <v>1114</v>
      </c>
      <c r="H3087" s="1" t="str">
        <f>HYPERLINK("http://geochem.nrcan.gc.ca/cdogs/content/bdl/bdl210486_e.htm", "210486")</f>
        <v>210486</v>
      </c>
      <c r="I3087" s="1" t="str">
        <f>HYPERLINK("http://geochem.nrcan.gc.ca/cdogs/content/prj/prj210100_e.htm", "210100")</f>
        <v>210100</v>
      </c>
      <c r="J3087" s="1" t="str">
        <f>HYPERLINK("http://geochem.nrcan.gc.ca/cdogs/content/svy/svy210159_e.htm", "210159")</f>
        <v>210159</v>
      </c>
      <c r="L3087" t="s">
        <v>1813</v>
      </c>
      <c r="M3087">
        <v>5.3</v>
      </c>
      <c r="N3087" t="s">
        <v>1813</v>
      </c>
      <c r="O3087" t="s">
        <v>12932</v>
      </c>
      <c r="P3087" t="s">
        <v>12933</v>
      </c>
      <c r="Q3087" t="s">
        <v>12934</v>
      </c>
      <c r="R3087" t="s">
        <v>12935</v>
      </c>
      <c r="T3087" t="s">
        <v>25</v>
      </c>
    </row>
    <row r="3088" spans="1:20" x14ac:dyDescent="0.25">
      <c r="A3088">
        <v>45.878661399999999</v>
      </c>
      <c r="B3088">
        <v>-77.892048299999999</v>
      </c>
      <c r="C3088" s="1" t="str">
        <f>HYPERLINK("http://geochem.nrcan.gc.ca/cdogs/content/kwd/kwd020016_e.htm", "Fluid (lake)")</f>
        <v>Fluid (lake)</v>
      </c>
      <c r="D3088" s="1" t="str">
        <f>HYPERLINK("http://geochem.nrcan.gc.ca/cdogs/content/kwd/kwd080007_e.htm", "Untreated Water")</f>
        <v>Untreated Water</v>
      </c>
      <c r="E3088" s="1" t="str">
        <f>HYPERLINK("http://geochem.nrcan.gc.ca/cdogs/content/dgp/dgp00002_e.htm", "Total")</f>
        <v>Total</v>
      </c>
      <c r="F3088" s="1" t="str">
        <f>HYPERLINK("http://geochem.nrcan.gc.ca/cdogs/content/agp/agp01500_e.htm", "SO4 | NONE | IEC")</f>
        <v>SO4 | NONE | IEC</v>
      </c>
      <c r="G3088" s="1" t="str">
        <f>HYPERLINK("http://geochem.nrcan.gc.ca/cdogs/content/mth/mth01114_e.htm", "1114")</f>
        <v>1114</v>
      </c>
      <c r="H3088" s="1" t="str">
        <f>HYPERLINK("http://geochem.nrcan.gc.ca/cdogs/content/bdl/bdl210486_e.htm", "210486")</f>
        <v>210486</v>
      </c>
      <c r="I3088" s="1" t="str">
        <f>HYPERLINK("http://geochem.nrcan.gc.ca/cdogs/content/prj/prj210100_e.htm", "210100")</f>
        <v>210100</v>
      </c>
      <c r="J3088" s="1" t="str">
        <f>HYPERLINK("http://geochem.nrcan.gc.ca/cdogs/content/svy/svy210159_e.htm", "210159")</f>
        <v>210159</v>
      </c>
      <c r="L3088" t="s">
        <v>1710</v>
      </c>
      <c r="M3088">
        <v>5.4</v>
      </c>
      <c r="N3088" t="s">
        <v>1710</v>
      </c>
      <c r="O3088" t="s">
        <v>12932</v>
      </c>
      <c r="P3088" t="s">
        <v>12936</v>
      </c>
      <c r="Q3088" t="s">
        <v>12937</v>
      </c>
      <c r="R3088" t="s">
        <v>12938</v>
      </c>
      <c r="T3088" t="s">
        <v>25</v>
      </c>
    </row>
    <row r="3089" spans="1:20" x14ac:dyDescent="0.25">
      <c r="A3089">
        <v>45.874822399999999</v>
      </c>
      <c r="B3089">
        <v>-77.933509400000005</v>
      </c>
      <c r="C3089" s="1" t="str">
        <f>HYPERLINK("http://geochem.nrcan.gc.ca/cdogs/content/kwd/kwd020016_e.htm", "Fluid (lake)")</f>
        <v>Fluid (lake)</v>
      </c>
      <c r="D3089" s="1" t="str">
        <f>HYPERLINK("http://geochem.nrcan.gc.ca/cdogs/content/kwd/kwd080007_e.htm", "Untreated Water")</f>
        <v>Untreated Water</v>
      </c>
      <c r="E3089" s="1" t="str">
        <f>HYPERLINK("http://geochem.nrcan.gc.ca/cdogs/content/dgp/dgp00002_e.htm", "Total")</f>
        <v>Total</v>
      </c>
      <c r="F3089" s="1" t="str">
        <f>HYPERLINK("http://geochem.nrcan.gc.ca/cdogs/content/agp/agp01500_e.htm", "SO4 | NONE | IEC")</f>
        <v>SO4 | NONE | IEC</v>
      </c>
      <c r="G3089" s="1" t="str">
        <f>HYPERLINK("http://geochem.nrcan.gc.ca/cdogs/content/mth/mth01114_e.htm", "1114")</f>
        <v>1114</v>
      </c>
      <c r="H3089" s="1" t="str">
        <f>HYPERLINK("http://geochem.nrcan.gc.ca/cdogs/content/bdl/bdl210486_e.htm", "210486")</f>
        <v>210486</v>
      </c>
      <c r="I3089" s="1" t="str">
        <f>HYPERLINK("http://geochem.nrcan.gc.ca/cdogs/content/prj/prj210100_e.htm", "210100")</f>
        <v>210100</v>
      </c>
      <c r="J3089" s="1" t="str">
        <f>HYPERLINK("http://geochem.nrcan.gc.ca/cdogs/content/svy/svy210159_e.htm", "210159")</f>
        <v>210159</v>
      </c>
      <c r="L3089" t="s">
        <v>1150</v>
      </c>
      <c r="M3089">
        <v>7</v>
      </c>
      <c r="N3089" t="s">
        <v>1150</v>
      </c>
      <c r="O3089" t="s">
        <v>12939</v>
      </c>
      <c r="P3089" t="s">
        <v>12940</v>
      </c>
      <c r="Q3089" t="s">
        <v>12941</v>
      </c>
      <c r="R3089" t="s">
        <v>12942</v>
      </c>
      <c r="T3089" t="s">
        <v>25</v>
      </c>
    </row>
    <row r="3090" spans="1:20" x14ac:dyDescent="0.25">
      <c r="A3090">
        <v>45.878910300000001</v>
      </c>
      <c r="B3090">
        <v>-77.986574099999999</v>
      </c>
      <c r="C3090" s="1" t="str">
        <f>HYPERLINK("http://geochem.nrcan.gc.ca/cdogs/content/kwd/kwd020016_e.htm", "Fluid (lake)")</f>
        <v>Fluid (lake)</v>
      </c>
      <c r="D3090" s="1" t="str">
        <f>HYPERLINK("http://geochem.nrcan.gc.ca/cdogs/content/kwd/kwd080007_e.htm", "Untreated Water")</f>
        <v>Untreated Water</v>
      </c>
      <c r="E3090" s="1" t="str">
        <f>HYPERLINK("http://geochem.nrcan.gc.ca/cdogs/content/dgp/dgp00002_e.htm", "Total")</f>
        <v>Total</v>
      </c>
      <c r="F3090" s="1" t="str">
        <f>HYPERLINK("http://geochem.nrcan.gc.ca/cdogs/content/agp/agp01500_e.htm", "SO4 | NONE | IEC")</f>
        <v>SO4 | NONE | IEC</v>
      </c>
      <c r="G3090" s="1" t="str">
        <f>HYPERLINK("http://geochem.nrcan.gc.ca/cdogs/content/mth/mth01114_e.htm", "1114")</f>
        <v>1114</v>
      </c>
      <c r="H3090" s="1" t="str">
        <f>HYPERLINK("http://geochem.nrcan.gc.ca/cdogs/content/bdl/bdl210486_e.htm", "210486")</f>
        <v>210486</v>
      </c>
      <c r="I3090" s="1" t="str">
        <f>HYPERLINK("http://geochem.nrcan.gc.ca/cdogs/content/prj/prj210100_e.htm", "210100")</f>
        <v>210100</v>
      </c>
      <c r="J3090" s="1" t="str">
        <f>HYPERLINK("http://geochem.nrcan.gc.ca/cdogs/content/svy/svy210159_e.htm", "210159")</f>
        <v>210159</v>
      </c>
      <c r="L3090" t="s">
        <v>1710</v>
      </c>
      <c r="M3090">
        <v>5.4</v>
      </c>
      <c r="N3090" t="s">
        <v>1710</v>
      </c>
      <c r="O3090" t="s">
        <v>12943</v>
      </c>
      <c r="P3090" t="s">
        <v>12944</v>
      </c>
      <c r="Q3090" t="s">
        <v>12945</v>
      </c>
      <c r="R3090" t="s">
        <v>12946</v>
      </c>
      <c r="T3090" t="s">
        <v>25</v>
      </c>
    </row>
    <row r="3091" spans="1:20" x14ac:dyDescent="0.25">
      <c r="A3091">
        <v>45.857983699999998</v>
      </c>
      <c r="B3091">
        <v>-77.965137499999997</v>
      </c>
      <c r="C3091" s="1" t="str">
        <f>HYPERLINK("http://geochem.nrcan.gc.ca/cdogs/content/kwd/kwd020016_e.htm", "Fluid (lake)")</f>
        <v>Fluid (lake)</v>
      </c>
      <c r="D3091" s="1" t="str">
        <f>HYPERLINK("http://geochem.nrcan.gc.ca/cdogs/content/kwd/kwd080007_e.htm", "Untreated Water")</f>
        <v>Untreated Water</v>
      </c>
      <c r="E3091" s="1" t="str">
        <f>HYPERLINK("http://geochem.nrcan.gc.ca/cdogs/content/dgp/dgp00002_e.htm", "Total")</f>
        <v>Total</v>
      </c>
      <c r="F3091" s="1" t="str">
        <f>HYPERLINK("http://geochem.nrcan.gc.ca/cdogs/content/agp/agp01500_e.htm", "SO4 | NONE | IEC")</f>
        <v>SO4 | NONE | IEC</v>
      </c>
      <c r="G3091" s="1" t="str">
        <f>HYPERLINK("http://geochem.nrcan.gc.ca/cdogs/content/mth/mth01114_e.htm", "1114")</f>
        <v>1114</v>
      </c>
      <c r="H3091" s="1" t="str">
        <f>HYPERLINK("http://geochem.nrcan.gc.ca/cdogs/content/bdl/bdl210486_e.htm", "210486")</f>
        <v>210486</v>
      </c>
      <c r="I3091" s="1" t="str">
        <f>HYPERLINK("http://geochem.nrcan.gc.ca/cdogs/content/prj/prj210100_e.htm", "210100")</f>
        <v>210100</v>
      </c>
      <c r="J3091" s="1" t="str">
        <f>HYPERLINK("http://geochem.nrcan.gc.ca/cdogs/content/svy/svy210159_e.htm", "210159")</f>
        <v>210159</v>
      </c>
      <c r="L3091" t="s">
        <v>6839</v>
      </c>
      <c r="M3091">
        <v>6.1</v>
      </c>
      <c r="N3091" t="s">
        <v>6839</v>
      </c>
      <c r="O3091" t="s">
        <v>12947</v>
      </c>
      <c r="P3091" t="s">
        <v>12948</v>
      </c>
      <c r="Q3091" t="s">
        <v>12949</v>
      </c>
      <c r="R3091" t="s">
        <v>12950</v>
      </c>
      <c r="T3091" t="s">
        <v>25</v>
      </c>
    </row>
    <row r="3092" spans="1:20" x14ac:dyDescent="0.25">
      <c r="A3092">
        <v>45.842282699999998</v>
      </c>
      <c r="B3092">
        <v>-77.990458899999993</v>
      </c>
      <c r="C3092" s="1" t="str">
        <f>HYPERLINK("http://geochem.nrcan.gc.ca/cdogs/content/kwd/kwd020016_e.htm", "Fluid (lake)")</f>
        <v>Fluid (lake)</v>
      </c>
      <c r="D3092" s="1" t="str">
        <f>HYPERLINK("http://geochem.nrcan.gc.ca/cdogs/content/kwd/kwd080007_e.htm", "Untreated Water")</f>
        <v>Untreated Water</v>
      </c>
      <c r="E3092" s="1" t="str">
        <f>HYPERLINK("http://geochem.nrcan.gc.ca/cdogs/content/dgp/dgp00002_e.htm", "Total")</f>
        <v>Total</v>
      </c>
      <c r="F3092" s="1" t="str">
        <f>HYPERLINK("http://geochem.nrcan.gc.ca/cdogs/content/agp/agp01500_e.htm", "SO4 | NONE | IEC")</f>
        <v>SO4 | NONE | IEC</v>
      </c>
      <c r="G3092" s="1" t="str">
        <f>HYPERLINK("http://geochem.nrcan.gc.ca/cdogs/content/mth/mth01114_e.htm", "1114")</f>
        <v>1114</v>
      </c>
      <c r="H3092" s="1" t="str">
        <f>HYPERLINK("http://geochem.nrcan.gc.ca/cdogs/content/bdl/bdl210486_e.htm", "210486")</f>
        <v>210486</v>
      </c>
      <c r="I3092" s="1" t="str">
        <f>HYPERLINK("http://geochem.nrcan.gc.ca/cdogs/content/prj/prj210100_e.htm", "210100")</f>
        <v>210100</v>
      </c>
      <c r="J3092" s="1" t="str">
        <f>HYPERLINK("http://geochem.nrcan.gc.ca/cdogs/content/svy/svy210159_e.htm", "210159")</f>
        <v>210159</v>
      </c>
      <c r="L3092" t="s">
        <v>542</v>
      </c>
      <c r="M3092">
        <v>5.6</v>
      </c>
      <c r="N3092" t="s">
        <v>542</v>
      </c>
      <c r="O3092" t="s">
        <v>12951</v>
      </c>
      <c r="P3092" t="s">
        <v>12952</v>
      </c>
      <c r="Q3092" t="s">
        <v>12953</v>
      </c>
      <c r="R3092" t="s">
        <v>12954</v>
      </c>
      <c r="T3092" t="s">
        <v>25</v>
      </c>
    </row>
    <row r="3093" spans="1:20" x14ac:dyDescent="0.25">
      <c r="A3093">
        <v>45.817082200000002</v>
      </c>
      <c r="B3093">
        <v>-77.996548799999999</v>
      </c>
      <c r="C3093" s="1" t="str">
        <f>HYPERLINK("http://geochem.nrcan.gc.ca/cdogs/content/kwd/kwd020016_e.htm", "Fluid (lake)")</f>
        <v>Fluid (lake)</v>
      </c>
      <c r="D3093" s="1" t="str">
        <f>HYPERLINK("http://geochem.nrcan.gc.ca/cdogs/content/kwd/kwd080007_e.htm", "Untreated Water")</f>
        <v>Untreated Water</v>
      </c>
      <c r="E3093" s="1" t="str">
        <f>HYPERLINK("http://geochem.nrcan.gc.ca/cdogs/content/dgp/dgp00002_e.htm", "Total")</f>
        <v>Total</v>
      </c>
      <c r="F3093" s="1" t="str">
        <f>HYPERLINK("http://geochem.nrcan.gc.ca/cdogs/content/agp/agp01500_e.htm", "SO4 | NONE | IEC")</f>
        <v>SO4 | NONE | IEC</v>
      </c>
      <c r="G3093" s="1" t="str">
        <f>HYPERLINK("http://geochem.nrcan.gc.ca/cdogs/content/mth/mth01114_e.htm", "1114")</f>
        <v>1114</v>
      </c>
      <c r="H3093" s="1" t="str">
        <f>HYPERLINK("http://geochem.nrcan.gc.ca/cdogs/content/bdl/bdl210486_e.htm", "210486")</f>
        <v>210486</v>
      </c>
      <c r="I3093" s="1" t="str">
        <f>HYPERLINK("http://geochem.nrcan.gc.ca/cdogs/content/prj/prj210100_e.htm", "210100")</f>
        <v>210100</v>
      </c>
      <c r="J3093" s="1" t="str">
        <f>HYPERLINK("http://geochem.nrcan.gc.ca/cdogs/content/svy/svy210159_e.htm", "210159")</f>
        <v>210159</v>
      </c>
      <c r="L3093" t="s">
        <v>7261</v>
      </c>
      <c r="M3093">
        <v>4.5</v>
      </c>
      <c r="N3093" t="s">
        <v>7261</v>
      </c>
      <c r="O3093" t="s">
        <v>12955</v>
      </c>
      <c r="P3093" t="s">
        <v>12956</v>
      </c>
      <c r="Q3093" t="s">
        <v>12957</v>
      </c>
      <c r="R3093" t="s">
        <v>12958</v>
      </c>
      <c r="T3093" t="s">
        <v>25</v>
      </c>
    </row>
    <row r="3094" spans="1:20" x14ac:dyDescent="0.25">
      <c r="A3094">
        <v>45.822662600000001</v>
      </c>
      <c r="B3094">
        <v>-77.963800699999993</v>
      </c>
      <c r="C3094" s="1" t="str">
        <f>HYPERLINK("http://geochem.nrcan.gc.ca/cdogs/content/kwd/kwd020016_e.htm", "Fluid (lake)")</f>
        <v>Fluid (lake)</v>
      </c>
      <c r="D3094" s="1" t="str">
        <f>HYPERLINK("http://geochem.nrcan.gc.ca/cdogs/content/kwd/kwd080007_e.htm", "Untreated Water")</f>
        <v>Untreated Water</v>
      </c>
      <c r="E3094" s="1" t="str">
        <f>HYPERLINK("http://geochem.nrcan.gc.ca/cdogs/content/dgp/dgp00002_e.htm", "Total")</f>
        <v>Total</v>
      </c>
      <c r="F3094" s="1" t="str">
        <f>HYPERLINK("http://geochem.nrcan.gc.ca/cdogs/content/agp/agp01500_e.htm", "SO4 | NONE | IEC")</f>
        <v>SO4 | NONE | IEC</v>
      </c>
      <c r="G3094" s="1" t="str">
        <f>HYPERLINK("http://geochem.nrcan.gc.ca/cdogs/content/mth/mth01114_e.htm", "1114")</f>
        <v>1114</v>
      </c>
      <c r="H3094" s="1" t="str">
        <f>HYPERLINK("http://geochem.nrcan.gc.ca/cdogs/content/bdl/bdl210486_e.htm", "210486")</f>
        <v>210486</v>
      </c>
      <c r="I3094" s="1" t="str">
        <f>HYPERLINK("http://geochem.nrcan.gc.ca/cdogs/content/prj/prj210100_e.htm", "210100")</f>
        <v>210100</v>
      </c>
      <c r="J3094" s="1" t="str">
        <f>HYPERLINK("http://geochem.nrcan.gc.ca/cdogs/content/svy/svy210159_e.htm", "210159")</f>
        <v>210159</v>
      </c>
      <c r="L3094" t="s">
        <v>976</v>
      </c>
      <c r="M3094">
        <v>4.8</v>
      </c>
      <c r="N3094" t="s">
        <v>976</v>
      </c>
      <c r="O3094" t="s">
        <v>12959</v>
      </c>
      <c r="P3094" t="s">
        <v>12960</v>
      </c>
      <c r="Q3094" t="s">
        <v>12961</v>
      </c>
      <c r="R3094" t="s">
        <v>12962</v>
      </c>
      <c r="T3094" t="s">
        <v>25</v>
      </c>
    </row>
    <row r="3095" spans="1:20" x14ac:dyDescent="0.25">
      <c r="A3095">
        <v>45.782435499999998</v>
      </c>
      <c r="B3095">
        <v>-77.966284900000005</v>
      </c>
      <c r="C3095" s="1" t="str">
        <f>HYPERLINK("http://geochem.nrcan.gc.ca/cdogs/content/kwd/kwd020016_e.htm", "Fluid (lake)")</f>
        <v>Fluid (lake)</v>
      </c>
      <c r="D3095" s="1" t="str">
        <f>HYPERLINK("http://geochem.nrcan.gc.ca/cdogs/content/kwd/kwd080007_e.htm", "Untreated Water")</f>
        <v>Untreated Water</v>
      </c>
      <c r="E3095" s="1" t="str">
        <f>HYPERLINK("http://geochem.nrcan.gc.ca/cdogs/content/dgp/dgp00002_e.htm", "Total")</f>
        <v>Total</v>
      </c>
      <c r="F3095" s="1" t="str">
        <f>HYPERLINK("http://geochem.nrcan.gc.ca/cdogs/content/agp/agp01500_e.htm", "SO4 | NONE | IEC")</f>
        <v>SO4 | NONE | IEC</v>
      </c>
      <c r="G3095" s="1" t="str">
        <f>HYPERLINK("http://geochem.nrcan.gc.ca/cdogs/content/mth/mth01114_e.htm", "1114")</f>
        <v>1114</v>
      </c>
      <c r="H3095" s="1" t="str">
        <f>HYPERLINK("http://geochem.nrcan.gc.ca/cdogs/content/bdl/bdl210486_e.htm", "210486")</f>
        <v>210486</v>
      </c>
      <c r="I3095" s="1" t="str">
        <f>HYPERLINK("http://geochem.nrcan.gc.ca/cdogs/content/prj/prj210100_e.htm", "210100")</f>
        <v>210100</v>
      </c>
      <c r="J3095" s="1" t="str">
        <f>HYPERLINK("http://geochem.nrcan.gc.ca/cdogs/content/svy/svy210159_e.htm", "210159")</f>
        <v>210159</v>
      </c>
      <c r="L3095" t="s">
        <v>2097</v>
      </c>
      <c r="M3095">
        <v>2.7</v>
      </c>
      <c r="N3095" t="s">
        <v>2097</v>
      </c>
      <c r="O3095" t="s">
        <v>12963</v>
      </c>
      <c r="P3095" t="s">
        <v>12964</v>
      </c>
      <c r="Q3095" t="s">
        <v>12965</v>
      </c>
      <c r="R3095" t="s">
        <v>12966</v>
      </c>
      <c r="T3095" t="s">
        <v>25</v>
      </c>
    </row>
    <row r="3096" spans="1:20" x14ac:dyDescent="0.25">
      <c r="A3096">
        <v>45.794247400000003</v>
      </c>
      <c r="B3096">
        <v>-77.935193799999993</v>
      </c>
      <c r="C3096" s="1" t="str">
        <f>HYPERLINK("http://geochem.nrcan.gc.ca/cdogs/content/kwd/kwd020016_e.htm", "Fluid (lake)")</f>
        <v>Fluid (lake)</v>
      </c>
      <c r="D3096" s="1" t="str">
        <f>HYPERLINK("http://geochem.nrcan.gc.ca/cdogs/content/kwd/kwd080007_e.htm", "Untreated Water")</f>
        <v>Untreated Water</v>
      </c>
      <c r="E3096" s="1" t="str">
        <f>HYPERLINK("http://geochem.nrcan.gc.ca/cdogs/content/dgp/dgp00002_e.htm", "Total")</f>
        <v>Total</v>
      </c>
      <c r="F3096" s="1" t="str">
        <f>HYPERLINK("http://geochem.nrcan.gc.ca/cdogs/content/agp/agp01500_e.htm", "SO4 | NONE | IEC")</f>
        <v>SO4 | NONE | IEC</v>
      </c>
      <c r="G3096" s="1" t="str">
        <f>HYPERLINK("http://geochem.nrcan.gc.ca/cdogs/content/mth/mth01114_e.htm", "1114")</f>
        <v>1114</v>
      </c>
      <c r="H3096" s="1" t="str">
        <f>HYPERLINK("http://geochem.nrcan.gc.ca/cdogs/content/bdl/bdl210486_e.htm", "210486")</f>
        <v>210486</v>
      </c>
      <c r="I3096" s="1" t="str">
        <f>HYPERLINK("http://geochem.nrcan.gc.ca/cdogs/content/prj/prj210100_e.htm", "210100")</f>
        <v>210100</v>
      </c>
      <c r="J3096" s="1" t="str">
        <f>HYPERLINK("http://geochem.nrcan.gc.ca/cdogs/content/svy/svy210159_e.htm", "210159")</f>
        <v>210159</v>
      </c>
      <c r="L3096" t="s">
        <v>976</v>
      </c>
      <c r="M3096">
        <v>4.8</v>
      </c>
      <c r="N3096" t="s">
        <v>976</v>
      </c>
      <c r="O3096" t="s">
        <v>12967</v>
      </c>
      <c r="P3096" t="s">
        <v>12968</v>
      </c>
      <c r="Q3096" t="s">
        <v>12969</v>
      </c>
      <c r="R3096" t="s">
        <v>12970</v>
      </c>
      <c r="T3096" t="s">
        <v>25</v>
      </c>
    </row>
    <row r="3097" spans="1:20" x14ac:dyDescent="0.25">
      <c r="A3097">
        <v>45.8257026</v>
      </c>
      <c r="B3097">
        <v>-77.905060399999996</v>
      </c>
      <c r="C3097" s="1" t="str">
        <f>HYPERLINK("http://geochem.nrcan.gc.ca/cdogs/content/kwd/kwd020016_e.htm", "Fluid (lake)")</f>
        <v>Fluid (lake)</v>
      </c>
      <c r="D3097" s="1" t="str">
        <f>HYPERLINK("http://geochem.nrcan.gc.ca/cdogs/content/kwd/kwd080007_e.htm", "Untreated Water")</f>
        <v>Untreated Water</v>
      </c>
      <c r="E3097" s="1" t="str">
        <f>HYPERLINK("http://geochem.nrcan.gc.ca/cdogs/content/dgp/dgp00002_e.htm", "Total")</f>
        <v>Total</v>
      </c>
      <c r="F3097" s="1" t="str">
        <f>HYPERLINK("http://geochem.nrcan.gc.ca/cdogs/content/agp/agp01500_e.htm", "SO4 | NONE | IEC")</f>
        <v>SO4 | NONE | IEC</v>
      </c>
      <c r="G3097" s="1" t="str">
        <f>HYPERLINK("http://geochem.nrcan.gc.ca/cdogs/content/mth/mth01114_e.htm", "1114")</f>
        <v>1114</v>
      </c>
      <c r="H3097" s="1" t="str">
        <f>HYPERLINK("http://geochem.nrcan.gc.ca/cdogs/content/bdl/bdl210486_e.htm", "210486")</f>
        <v>210486</v>
      </c>
      <c r="I3097" s="1" t="str">
        <f>HYPERLINK("http://geochem.nrcan.gc.ca/cdogs/content/prj/prj210100_e.htm", "210100")</f>
        <v>210100</v>
      </c>
      <c r="J3097" s="1" t="str">
        <f>HYPERLINK("http://geochem.nrcan.gc.ca/cdogs/content/svy/svy210159_e.htm", "210159")</f>
        <v>210159</v>
      </c>
      <c r="L3097" t="s">
        <v>949</v>
      </c>
      <c r="M3097">
        <v>3.9</v>
      </c>
      <c r="N3097" t="s">
        <v>949</v>
      </c>
      <c r="O3097" t="s">
        <v>12971</v>
      </c>
      <c r="P3097" t="s">
        <v>12972</v>
      </c>
      <c r="Q3097" t="s">
        <v>12973</v>
      </c>
      <c r="R3097" t="s">
        <v>12974</v>
      </c>
      <c r="T3097" t="s">
        <v>25</v>
      </c>
    </row>
    <row r="3098" spans="1:20" x14ac:dyDescent="0.25">
      <c r="A3098">
        <v>45.815122700000003</v>
      </c>
      <c r="B3098">
        <v>-77.857770799999997</v>
      </c>
      <c r="C3098" s="1" t="str">
        <f>HYPERLINK("http://geochem.nrcan.gc.ca/cdogs/content/kwd/kwd020016_e.htm", "Fluid (lake)")</f>
        <v>Fluid (lake)</v>
      </c>
      <c r="D3098" s="1" t="str">
        <f>HYPERLINK("http://geochem.nrcan.gc.ca/cdogs/content/kwd/kwd080007_e.htm", "Untreated Water")</f>
        <v>Untreated Water</v>
      </c>
      <c r="E3098" s="1" t="str">
        <f>HYPERLINK("http://geochem.nrcan.gc.ca/cdogs/content/dgp/dgp00002_e.htm", "Total")</f>
        <v>Total</v>
      </c>
      <c r="F3098" s="1" t="str">
        <f>HYPERLINK("http://geochem.nrcan.gc.ca/cdogs/content/agp/agp01500_e.htm", "SO4 | NONE | IEC")</f>
        <v>SO4 | NONE | IEC</v>
      </c>
      <c r="G3098" s="1" t="str">
        <f>HYPERLINK("http://geochem.nrcan.gc.ca/cdogs/content/mth/mth01114_e.htm", "1114")</f>
        <v>1114</v>
      </c>
      <c r="H3098" s="1" t="str">
        <f>HYPERLINK("http://geochem.nrcan.gc.ca/cdogs/content/bdl/bdl210486_e.htm", "210486")</f>
        <v>210486</v>
      </c>
      <c r="I3098" s="1" t="str">
        <f>HYPERLINK("http://geochem.nrcan.gc.ca/cdogs/content/prj/prj210100_e.htm", "210100")</f>
        <v>210100</v>
      </c>
      <c r="J3098" s="1" t="str">
        <f>HYPERLINK("http://geochem.nrcan.gc.ca/cdogs/content/svy/svy210159_e.htm", "210159")</f>
        <v>210159</v>
      </c>
      <c r="L3098" t="s">
        <v>2097</v>
      </c>
      <c r="M3098">
        <v>2.7</v>
      </c>
      <c r="N3098" t="s">
        <v>2097</v>
      </c>
      <c r="O3098" t="s">
        <v>12975</v>
      </c>
      <c r="P3098" t="s">
        <v>12976</v>
      </c>
      <c r="Q3098" t="s">
        <v>12977</v>
      </c>
      <c r="R3098" t="s">
        <v>12978</v>
      </c>
      <c r="T3098" t="s">
        <v>25</v>
      </c>
    </row>
    <row r="3099" spans="1:20" x14ac:dyDescent="0.25">
      <c r="A3099">
        <v>45.782007299999997</v>
      </c>
      <c r="B3099">
        <v>-77.881072799999998</v>
      </c>
      <c r="C3099" s="1" t="str">
        <f>HYPERLINK("http://geochem.nrcan.gc.ca/cdogs/content/kwd/kwd020016_e.htm", "Fluid (lake)")</f>
        <v>Fluid (lake)</v>
      </c>
      <c r="D3099" s="1" t="str">
        <f>HYPERLINK("http://geochem.nrcan.gc.ca/cdogs/content/kwd/kwd080007_e.htm", "Untreated Water")</f>
        <v>Untreated Water</v>
      </c>
      <c r="E3099" s="1" t="str">
        <f>HYPERLINK("http://geochem.nrcan.gc.ca/cdogs/content/dgp/dgp00002_e.htm", "Total")</f>
        <v>Total</v>
      </c>
      <c r="F3099" s="1" t="str">
        <f>HYPERLINK("http://geochem.nrcan.gc.ca/cdogs/content/agp/agp01500_e.htm", "SO4 | NONE | IEC")</f>
        <v>SO4 | NONE | IEC</v>
      </c>
      <c r="G3099" s="1" t="str">
        <f>HYPERLINK("http://geochem.nrcan.gc.ca/cdogs/content/mth/mth01114_e.htm", "1114")</f>
        <v>1114</v>
      </c>
      <c r="H3099" s="1" t="str">
        <f>HYPERLINK("http://geochem.nrcan.gc.ca/cdogs/content/bdl/bdl210486_e.htm", "210486")</f>
        <v>210486</v>
      </c>
      <c r="I3099" s="1" t="str">
        <f>HYPERLINK("http://geochem.nrcan.gc.ca/cdogs/content/prj/prj210100_e.htm", "210100")</f>
        <v>210100</v>
      </c>
      <c r="J3099" s="1" t="str">
        <f>HYPERLINK("http://geochem.nrcan.gc.ca/cdogs/content/svy/svy210159_e.htm", "210159")</f>
        <v>210159</v>
      </c>
      <c r="L3099" t="s">
        <v>2097</v>
      </c>
      <c r="M3099">
        <v>2.7</v>
      </c>
      <c r="N3099" t="s">
        <v>2097</v>
      </c>
      <c r="O3099" t="s">
        <v>12979</v>
      </c>
      <c r="P3099" t="s">
        <v>12980</v>
      </c>
      <c r="Q3099" t="s">
        <v>12981</v>
      </c>
      <c r="R3099" t="s">
        <v>12982</v>
      </c>
      <c r="T3099" t="s">
        <v>25</v>
      </c>
    </row>
    <row r="3100" spans="1:20" x14ac:dyDescent="0.25">
      <c r="A3100">
        <v>45.791509900000001</v>
      </c>
      <c r="B3100">
        <v>-77.853217299999997</v>
      </c>
      <c r="C3100" s="1" t="str">
        <f>HYPERLINK("http://geochem.nrcan.gc.ca/cdogs/content/kwd/kwd020016_e.htm", "Fluid (lake)")</f>
        <v>Fluid (lake)</v>
      </c>
      <c r="D3100" s="1" t="str">
        <f>HYPERLINK("http://geochem.nrcan.gc.ca/cdogs/content/kwd/kwd080007_e.htm", "Untreated Water")</f>
        <v>Untreated Water</v>
      </c>
      <c r="E3100" s="1" t="str">
        <f>HYPERLINK("http://geochem.nrcan.gc.ca/cdogs/content/dgp/dgp00002_e.htm", "Total")</f>
        <v>Total</v>
      </c>
      <c r="F3100" s="1" t="str">
        <f>HYPERLINK("http://geochem.nrcan.gc.ca/cdogs/content/agp/agp01500_e.htm", "SO4 | NONE | IEC")</f>
        <v>SO4 | NONE | IEC</v>
      </c>
      <c r="G3100" s="1" t="str">
        <f>HYPERLINK("http://geochem.nrcan.gc.ca/cdogs/content/mth/mth01114_e.htm", "1114")</f>
        <v>1114</v>
      </c>
      <c r="H3100" s="1" t="str">
        <f>HYPERLINK("http://geochem.nrcan.gc.ca/cdogs/content/bdl/bdl210486_e.htm", "210486")</f>
        <v>210486</v>
      </c>
      <c r="I3100" s="1" t="str">
        <f>HYPERLINK("http://geochem.nrcan.gc.ca/cdogs/content/prj/prj210100_e.htm", "210100")</f>
        <v>210100</v>
      </c>
      <c r="J3100" s="1" t="str">
        <f>HYPERLINK("http://geochem.nrcan.gc.ca/cdogs/content/svy/svy210159_e.htm", "210159")</f>
        <v>210159</v>
      </c>
      <c r="L3100" t="s">
        <v>4982</v>
      </c>
      <c r="M3100">
        <v>4.3</v>
      </c>
      <c r="N3100" t="s">
        <v>4982</v>
      </c>
      <c r="O3100" t="s">
        <v>12983</v>
      </c>
      <c r="P3100" t="s">
        <v>12984</v>
      </c>
      <c r="Q3100" t="s">
        <v>12985</v>
      </c>
      <c r="R3100" t="s">
        <v>12986</v>
      </c>
      <c r="T3100" t="s">
        <v>25</v>
      </c>
    </row>
    <row r="3101" spans="1:20" x14ac:dyDescent="0.25">
      <c r="A3101">
        <v>45.766407200000003</v>
      </c>
      <c r="B3101">
        <v>-77.841981599999997</v>
      </c>
      <c r="C3101" s="1" t="str">
        <f>HYPERLINK("http://geochem.nrcan.gc.ca/cdogs/content/kwd/kwd020016_e.htm", "Fluid (lake)")</f>
        <v>Fluid (lake)</v>
      </c>
      <c r="D3101" s="1" t="str">
        <f>HYPERLINK("http://geochem.nrcan.gc.ca/cdogs/content/kwd/kwd080007_e.htm", "Untreated Water")</f>
        <v>Untreated Water</v>
      </c>
      <c r="E3101" s="1" t="str">
        <f>HYPERLINK("http://geochem.nrcan.gc.ca/cdogs/content/dgp/dgp00002_e.htm", "Total")</f>
        <v>Total</v>
      </c>
      <c r="F3101" s="1" t="str">
        <f>HYPERLINK("http://geochem.nrcan.gc.ca/cdogs/content/agp/agp01500_e.htm", "SO4 | NONE | IEC")</f>
        <v>SO4 | NONE | IEC</v>
      </c>
      <c r="G3101" s="1" t="str">
        <f>HYPERLINK("http://geochem.nrcan.gc.ca/cdogs/content/mth/mth01114_e.htm", "1114")</f>
        <v>1114</v>
      </c>
      <c r="H3101" s="1" t="str">
        <f>HYPERLINK("http://geochem.nrcan.gc.ca/cdogs/content/bdl/bdl210486_e.htm", "210486")</f>
        <v>210486</v>
      </c>
      <c r="I3101" s="1" t="str">
        <f>HYPERLINK("http://geochem.nrcan.gc.ca/cdogs/content/prj/prj210100_e.htm", "210100")</f>
        <v>210100</v>
      </c>
      <c r="J3101" s="1" t="str">
        <f>HYPERLINK("http://geochem.nrcan.gc.ca/cdogs/content/svy/svy210159_e.htm", "210159")</f>
        <v>210159</v>
      </c>
      <c r="L3101" t="s">
        <v>6839</v>
      </c>
      <c r="M3101">
        <v>6.1</v>
      </c>
      <c r="N3101" t="s">
        <v>6839</v>
      </c>
      <c r="O3101" t="s">
        <v>12987</v>
      </c>
      <c r="P3101" t="s">
        <v>12988</v>
      </c>
      <c r="Q3101" t="s">
        <v>12989</v>
      </c>
      <c r="R3101" t="s">
        <v>12990</v>
      </c>
      <c r="T3101" t="s">
        <v>25</v>
      </c>
    </row>
    <row r="3102" spans="1:20" x14ac:dyDescent="0.25">
      <c r="A3102">
        <v>45.808413700000003</v>
      </c>
      <c r="B3102">
        <v>-77.815147199999998</v>
      </c>
      <c r="C3102" s="1" t="str">
        <f>HYPERLINK("http://geochem.nrcan.gc.ca/cdogs/content/kwd/kwd020016_e.htm", "Fluid (lake)")</f>
        <v>Fluid (lake)</v>
      </c>
      <c r="D3102" s="1" t="str">
        <f>HYPERLINK("http://geochem.nrcan.gc.ca/cdogs/content/kwd/kwd080007_e.htm", "Untreated Water")</f>
        <v>Untreated Water</v>
      </c>
      <c r="E3102" s="1" t="str">
        <f>HYPERLINK("http://geochem.nrcan.gc.ca/cdogs/content/dgp/dgp00002_e.htm", "Total")</f>
        <v>Total</v>
      </c>
      <c r="F3102" s="1" t="str">
        <f>HYPERLINK("http://geochem.nrcan.gc.ca/cdogs/content/agp/agp01500_e.htm", "SO4 | NONE | IEC")</f>
        <v>SO4 | NONE | IEC</v>
      </c>
      <c r="G3102" s="1" t="str">
        <f>HYPERLINK("http://geochem.nrcan.gc.ca/cdogs/content/mth/mth01114_e.htm", "1114")</f>
        <v>1114</v>
      </c>
      <c r="H3102" s="1" t="str">
        <f>HYPERLINK("http://geochem.nrcan.gc.ca/cdogs/content/bdl/bdl210486_e.htm", "210486")</f>
        <v>210486</v>
      </c>
      <c r="I3102" s="1" t="str">
        <f>HYPERLINK("http://geochem.nrcan.gc.ca/cdogs/content/prj/prj210100_e.htm", "210100")</f>
        <v>210100</v>
      </c>
      <c r="J3102" s="1" t="str">
        <f>HYPERLINK("http://geochem.nrcan.gc.ca/cdogs/content/svy/svy210159_e.htm", "210159")</f>
        <v>210159</v>
      </c>
      <c r="L3102" t="s">
        <v>1710</v>
      </c>
      <c r="M3102">
        <v>5.4</v>
      </c>
      <c r="N3102" t="s">
        <v>1710</v>
      </c>
      <c r="O3102" t="s">
        <v>12991</v>
      </c>
      <c r="P3102" t="s">
        <v>12992</v>
      </c>
      <c r="Q3102" t="s">
        <v>12993</v>
      </c>
      <c r="R3102" t="s">
        <v>12994</v>
      </c>
      <c r="T3102" t="s">
        <v>25</v>
      </c>
    </row>
    <row r="3103" spans="1:20" x14ac:dyDescent="0.25">
      <c r="A3103">
        <v>45.825453699999997</v>
      </c>
      <c r="B3103">
        <v>-77.765770399999994</v>
      </c>
      <c r="C3103" s="1" t="str">
        <f>HYPERLINK("http://geochem.nrcan.gc.ca/cdogs/content/kwd/kwd020016_e.htm", "Fluid (lake)")</f>
        <v>Fluid (lake)</v>
      </c>
      <c r="D3103" s="1" t="str">
        <f>HYPERLINK("http://geochem.nrcan.gc.ca/cdogs/content/kwd/kwd080007_e.htm", "Untreated Water")</f>
        <v>Untreated Water</v>
      </c>
      <c r="E3103" s="1" t="str">
        <f>HYPERLINK("http://geochem.nrcan.gc.ca/cdogs/content/dgp/dgp00002_e.htm", "Total")</f>
        <v>Total</v>
      </c>
      <c r="F3103" s="1" t="str">
        <f>HYPERLINK("http://geochem.nrcan.gc.ca/cdogs/content/agp/agp01500_e.htm", "SO4 | NONE | IEC")</f>
        <v>SO4 | NONE | IEC</v>
      </c>
      <c r="G3103" s="1" t="str">
        <f>HYPERLINK("http://geochem.nrcan.gc.ca/cdogs/content/mth/mth01114_e.htm", "1114")</f>
        <v>1114</v>
      </c>
      <c r="H3103" s="1" t="str">
        <f>HYPERLINK("http://geochem.nrcan.gc.ca/cdogs/content/bdl/bdl210486_e.htm", "210486")</f>
        <v>210486</v>
      </c>
      <c r="I3103" s="1" t="str">
        <f>HYPERLINK("http://geochem.nrcan.gc.ca/cdogs/content/prj/prj210100_e.htm", "210100")</f>
        <v>210100</v>
      </c>
      <c r="J3103" s="1" t="str">
        <f>HYPERLINK("http://geochem.nrcan.gc.ca/cdogs/content/svy/svy210159_e.htm", "210159")</f>
        <v>210159</v>
      </c>
      <c r="L3103" t="s">
        <v>224</v>
      </c>
      <c r="M3103">
        <v>5.9</v>
      </c>
      <c r="N3103" t="s">
        <v>224</v>
      </c>
      <c r="O3103" t="s">
        <v>12995</v>
      </c>
      <c r="P3103" t="s">
        <v>12996</v>
      </c>
      <c r="Q3103" t="s">
        <v>12997</v>
      </c>
      <c r="R3103" t="s">
        <v>12998</v>
      </c>
      <c r="T3103" t="s">
        <v>25</v>
      </c>
    </row>
    <row r="3104" spans="1:20" x14ac:dyDescent="0.25">
      <c r="A3104">
        <v>45.793807899999997</v>
      </c>
      <c r="B3104">
        <v>-77.773119800000003</v>
      </c>
      <c r="C3104" s="1" t="str">
        <f>HYPERLINK("http://geochem.nrcan.gc.ca/cdogs/content/kwd/kwd020016_e.htm", "Fluid (lake)")</f>
        <v>Fluid (lake)</v>
      </c>
      <c r="D3104" s="1" t="str">
        <f>HYPERLINK("http://geochem.nrcan.gc.ca/cdogs/content/kwd/kwd080007_e.htm", "Untreated Water")</f>
        <v>Untreated Water</v>
      </c>
      <c r="E3104" s="1" t="str">
        <f>HYPERLINK("http://geochem.nrcan.gc.ca/cdogs/content/dgp/dgp00002_e.htm", "Total")</f>
        <v>Total</v>
      </c>
      <c r="F3104" s="1" t="str">
        <f>HYPERLINK("http://geochem.nrcan.gc.ca/cdogs/content/agp/agp01500_e.htm", "SO4 | NONE | IEC")</f>
        <v>SO4 | NONE | IEC</v>
      </c>
      <c r="G3104" s="1" t="str">
        <f>HYPERLINK("http://geochem.nrcan.gc.ca/cdogs/content/mth/mth01114_e.htm", "1114")</f>
        <v>1114</v>
      </c>
      <c r="H3104" s="1" t="str">
        <f>HYPERLINK("http://geochem.nrcan.gc.ca/cdogs/content/bdl/bdl210486_e.htm", "210486")</f>
        <v>210486</v>
      </c>
      <c r="I3104" s="1" t="str">
        <f>HYPERLINK("http://geochem.nrcan.gc.ca/cdogs/content/prj/prj210100_e.htm", "210100")</f>
        <v>210100</v>
      </c>
      <c r="J3104" s="1" t="str">
        <f>HYPERLINK("http://geochem.nrcan.gc.ca/cdogs/content/svy/svy210159_e.htm", "210159")</f>
        <v>210159</v>
      </c>
      <c r="L3104" t="s">
        <v>6830</v>
      </c>
      <c r="M3104">
        <v>1.4</v>
      </c>
      <c r="N3104" t="s">
        <v>6830</v>
      </c>
      <c r="O3104" t="s">
        <v>12999</v>
      </c>
      <c r="P3104" t="s">
        <v>13000</v>
      </c>
      <c r="Q3104" t="s">
        <v>13001</v>
      </c>
      <c r="R3104" t="s">
        <v>13002</v>
      </c>
      <c r="T3104" t="s">
        <v>25</v>
      </c>
    </row>
    <row r="3105" spans="1:20" x14ac:dyDescent="0.25">
      <c r="A3105">
        <v>45.779354599999998</v>
      </c>
      <c r="B3105">
        <v>-77.748821899999996</v>
      </c>
      <c r="C3105" s="1" t="str">
        <f>HYPERLINK("http://geochem.nrcan.gc.ca/cdogs/content/kwd/kwd020016_e.htm", "Fluid (lake)")</f>
        <v>Fluid (lake)</v>
      </c>
      <c r="D3105" s="1" t="str">
        <f>HYPERLINK("http://geochem.nrcan.gc.ca/cdogs/content/kwd/kwd080007_e.htm", "Untreated Water")</f>
        <v>Untreated Water</v>
      </c>
      <c r="E3105" s="1" t="str">
        <f>HYPERLINK("http://geochem.nrcan.gc.ca/cdogs/content/dgp/dgp00002_e.htm", "Total")</f>
        <v>Total</v>
      </c>
      <c r="F3105" s="1" t="str">
        <f>HYPERLINK("http://geochem.nrcan.gc.ca/cdogs/content/agp/agp01500_e.htm", "SO4 | NONE | IEC")</f>
        <v>SO4 | NONE | IEC</v>
      </c>
      <c r="G3105" s="1" t="str">
        <f>HYPERLINK("http://geochem.nrcan.gc.ca/cdogs/content/mth/mth01114_e.htm", "1114")</f>
        <v>1114</v>
      </c>
      <c r="H3105" s="1" t="str">
        <f>HYPERLINK("http://geochem.nrcan.gc.ca/cdogs/content/bdl/bdl210486_e.htm", "210486")</f>
        <v>210486</v>
      </c>
      <c r="I3105" s="1" t="str">
        <f>HYPERLINK("http://geochem.nrcan.gc.ca/cdogs/content/prj/prj210100_e.htm", "210100")</f>
        <v>210100</v>
      </c>
      <c r="J3105" s="1" t="str">
        <f>HYPERLINK("http://geochem.nrcan.gc.ca/cdogs/content/svy/svy210159_e.htm", "210159")</f>
        <v>210159</v>
      </c>
      <c r="L3105" t="s">
        <v>1186</v>
      </c>
      <c r="M3105">
        <v>7.1</v>
      </c>
      <c r="N3105" t="s">
        <v>1186</v>
      </c>
      <c r="O3105" t="s">
        <v>13003</v>
      </c>
      <c r="P3105" t="s">
        <v>13004</v>
      </c>
      <c r="Q3105" t="s">
        <v>13005</v>
      </c>
      <c r="R3105" t="s">
        <v>13006</v>
      </c>
      <c r="T3105" t="s">
        <v>25</v>
      </c>
    </row>
    <row r="3106" spans="1:20" x14ac:dyDescent="0.25">
      <c r="A3106">
        <v>45.785951099999998</v>
      </c>
      <c r="B3106">
        <v>-77.716146199999997</v>
      </c>
      <c r="C3106" s="1" t="str">
        <f>HYPERLINK("http://geochem.nrcan.gc.ca/cdogs/content/kwd/kwd020016_e.htm", "Fluid (lake)")</f>
        <v>Fluid (lake)</v>
      </c>
      <c r="D3106" s="1" t="str">
        <f>HYPERLINK("http://geochem.nrcan.gc.ca/cdogs/content/kwd/kwd080007_e.htm", "Untreated Water")</f>
        <v>Untreated Water</v>
      </c>
      <c r="E3106" s="1" t="str">
        <f>HYPERLINK("http://geochem.nrcan.gc.ca/cdogs/content/dgp/dgp00002_e.htm", "Total")</f>
        <v>Total</v>
      </c>
      <c r="F3106" s="1" t="str">
        <f>HYPERLINK("http://geochem.nrcan.gc.ca/cdogs/content/agp/agp01500_e.htm", "SO4 | NONE | IEC")</f>
        <v>SO4 | NONE | IEC</v>
      </c>
      <c r="G3106" s="1" t="str">
        <f>HYPERLINK("http://geochem.nrcan.gc.ca/cdogs/content/mth/mth01114_e.htm", "1114")</f>
        <v>1114</v>
      </c>
      <c r="H3106" s="1" t="str">
        <f>HYPERLINK("http://geochem.nrcan.gc.ca/cdogs/content/bdl/bdl210486_e.htm", "210486")</f>
        <v>210486</v>
      </c>
      <c r="I3106" s="1" t="str">
        <f>HYPERLINK("http://geochem.nrcan.gc.ca/cdogs/content/prj/prj210100_e.htm", "210100")</f>
        <v>210100</v>
      </c>
      <c r="J3106" s="1" t="str">
        <f>HYPERLINK("http://geochem.nrcan.gc.ca/cdogs/content/svy/svy210159_e.htm", "210159")</f>
        <v>210159</v>
      </c>
      <c r="L3106" t="s">
        <v>224</v>
      </c>
      <c r="M3106">
        <v>5.9</v>
      </c>
      <c r="N3106" t="s">
        <v>224</v>
      </c>
      <c r="O3106" t="s">
        <v>13007</v>
      </c>
      <c r="P3106" t="s">
        <v>13008</v>
      </c>
      <c r="Q3106" t="s">
        <v>13009</v>
      </c>
      <c r="R3106" t="s">
        <v>13010</v>
      </c>
      <c r="T3106" t="s">
        <v>25</v>
      </c>
    </row>
    <row r="3107" spans="1:20" x14ac:dyDescent="0.25">
      <c r="A3107">
        <v>45.785951099999998</v>
      </c>
      <c r="B3107">
        <v>-77.716146199999997</v>
      </c>
      <c r="C3107" s="1" t="str">
        <f>HYPERLINK("http://geochem.nrcan.gc.ca/cdogs/content/kwd/kwd020016_e.htm", "Fluid (lake)")</f>
        <v>Fluid (lake)</v>
      </c>
      <c r="D3107" s="1" t="str">
        <f>HYPERLINK("http://geochem.nrcan.gc.ca/cdogs/content/kwd/kwd080007_e.htm", "Untreated Water")</f>
        <v>Untreated Water</v>
      </c>
      <c r="E3107" s="1" t="str">
        <f>HYPERLINK("http://geochem.nrcan.gc.ca/cdogs/content/dgp/dgp00002_e.htm", "Total")</f>
        <v>Total</v>
      </c>
      <c r="F3107" s="1" t="str">
        <f>HYPERLINK("http://geochem.nrcan.gc.ca/cdogs/content/agp/agp01500_e.htm", "SO4 | NONE | IEC")</f>
        <v>SO4 | NONE | IEC</v>
      </c>
      <c r="G3107" s="1" t="str">
        <f>HYPERLINK("http://geochem.nrcan.gc.ca/cdogs/content/mth/mth01114_e.htm", "1114")</f>
        <v>1114</v>
      </c>
      <c r="H3107" s="1" t="str">
        <f>HYPERLINK("http://geochem.nrcan.gc.ca/cdogs/content/bdl/bdl210486_e.htm", "210486")</f>
        <v>210486</v>
      </c>
      <c r="I3107" s="1" t="str">
        <f>HYPERLINK("http://geochem.nrcan.gc.ca/cdogs/content/prj/prj210100_e.htm", "210100")</f>
        <v>210100</v>
      </c>
      <c r="J3107" s="1" t="str">
        <f>HYPERLINK("http://geochem.nrcan.gc.ca/cdogs/content/svy/svy210159_e.htm", "210159")</f>
        <v>210159</v>
      </c>
      <c r="L3107" t="s">
        <v>224</v>
      </c>
      <c r="M3107">
        <v>5.9</v>
      </c>
      <c r="N3107" t="s">
        <v>224</v>
      </c>
      <c r="O3107" t="s">
        <v>13007</v>
      </c>
      <c r="P3107" t="s">
        <v>13011</v>
      </c>
      <c r="Q3107" t="s">
        <v>13012</v>
      </c>
      <c r="R3107" t="s">
        <v>13013</v>
      </c>
      <c r="T3107" t="s">
        <v>25</v>
      </c>
    </row>
    <row r="3108" spans="1:20" x14ac:dyDescent="0.25">
      <c r="A3108">
        <v>45.820470200000003</v>
      </c>
      <c r="B3108">
        <v>-77.694873900000005</v>
      </c>
      <c r="C3108" s="1" t="str">
        <f>HYPERLINK("http://geochem.nrcan.gc.ca/cdogs/content/kwd/kwd020016_e.htm", "Fluid (lake)")</f>
        <v>Fluid (lake)</v>
      </c>
      <c r="D3108" s="1" t="str">
        <f>HYPERLINK("http://geochem.nrcan.gc.ca/cdogs/content/kwd/kwd080007_e.htm", "Untreated Water")</f>
        <v>Untreated Water</v>
      </c>
      <c r="E3108" s="1" t="str">
        <f>HYPERLINK("http://geochem.nrcan.gc.ca/cdogs/content/dgp/dgp00002_e.htm", "Total")</f>
        <v>Total</v>
      </c>
      <c r="F3108" s="1" t="str">
        <f>HYPERLINK("http://geochem.nrcan.gc.ca/cdogs/content/agp/agp01500_e.htm", "SO4 | NONE | IEC")</f>
        <v>SO4 | NONE | IEC</v>
      </c>
      <c r="G3108" s="1" t="str">
        <f>HYPERLINK("http://geochem.nrcan.gc.ca/cdogs/content/mth/mth01114_e.htm", "1114")</f>
        <v>1114</v>
      </c>
      <c r="H3108" s="1" t="str">
        <f>HYPERLINK("http://geochem.nrcan.gc.ca/cdogs/content/bdl/bdl210486_e.htm", "210486")</f>
        <v>210486</v>
      </c>
      <c r="I3108" s="1" t="str">
        <f>HYPERLINK("http://geochem.nrcan.gc.ca/cdogs/content/prj/prj210100_e.htm", "210100")</f>
        <v>210100</v>
      </c>
      <c r="J3108" s="1" t="str">
        <f>HYPERLINK("http://geochem.nrcan.gc.ca/cdogs/content/svy/svy210159_e.htm", "210159")</f>
        <v>210159</v>
      </c>
      <c r="L3108" t="s">
        <v>1736</v>
      </c>
      <c r="M3108">
        <v>5.2</v>
      </c>
      <c r="N3108" t="s">
        <v>1736</v>
      </c>
      <c r="O3108" t="s">
        <v>13014</v>
      </c>
      <c r="P3108" t="s">
        <v>13015</v>
      </c>
      <c r="Q3108" t="s">
        <v>13016</v>
      </c>
      <c r="R3108" t="s">
        <v>13017</v>
      </c>
      <c r="T3108" t="s">
        <v>25</v>
      </c>
    </row>
    <row r="3109" spans="1:20" x14ac:dyDescent="0.25">
      <c r="A3109">
        <v>45.798133800000002</v>
      </c>
      <c r="B3109">
        <v>-77.662460800000005</v>
      </c>
      <c r="C3109" s="1" t="str">
        <f>HYPERLINK("http://geochem.nrcan.gc.ca/cdogs/content/kwd/kwd020016_e.htm", "Fluid (lake)")</f>
        <v>Fluid (lake)</v>
      </c>
      <c r="D3109" s="1" t="str">
        <f>HYPERLINK("http://geochem.nrcan.gc.ca/cdogs/content/kwd/kwd080007_e.htm", "Untreated Water")</f>
        <v>Untreated Water</v>
      </c>
      <c r="E3109" s="1" t="str">
        <f>HYPERLINK("http://geochem.nrcan.gc.ca/cdogs/content/dgp/dgp00002_e.htm", "Total")</f>
        <v>Total</v>
      </c>
      <c r="F3109" s="1" t="str">
        <f>HYPERLINK("http://geochem.nrcan.gc.ca/cdogs/content/agp/agp01500_e.htm", "SO4 | NONE | IEC")</f>
        <v>SO4 | NONE | IEC</v>
      </c>
      <c r="G3109" s="1" t="str">
        <f>HYPERLINK("http://geochem.nrcan.gc.ca/cdogs/content/mth/mth01114_e.htm", "1114")</f>
        <v>1114</v>
      </c>
      <c r="H3109" s="1" t="str">
        <f>HYPERLINK("http://geochem.nrcan.gc.ca/cdogs/content/bdl/bdl210486_e.htm", "210486")</f>
        <v>210486</v>
      </c>
      <c r="I3109" s="1" t="str">
        <f>HYPERLINK("http://geochem.nrcan.gc.ca/cdogs/content/prj/prj210100_e.htm", "210100")</f>
        <v>210100</v>
      </c>
      <c r="J3109" s="1" t="str">
        <f>HYPERLINK("http://geochem.nrcan.gc.ca/cdogs/content/svy/svy210159_e.htm", "210159")</f>
        <v>210159</v>
      </c>
      <c r="L3109" t="s">
        <v>748</v>
      </c>
      <c r="M3109">
        <v>9.8000000000000007</v>
      </c>
      <c r="N3109" t="s">
        <v>748</v>
      </c>
      <c r="O3109" t="s">
        <v>13018</v>
      </c>
      <c r="P3109" t="s">
        <v>13019</v>
      </c>
      <c r="Q3109" t="s">
        <v>13020</v>
      </c>
      <c r="R3109" t="s">
        <v>13021</v>
      </c>
      <c r="T3109" t="s">
        <v>25</v>
      </c>
    </row>
    <row r="3110" spans="1:20" x14ac:dyDescent="0.25">
      <c r="A3110">
        <v>45.7784373</v>
      </c>
      <c r="B3110">
        <v>-77.669483200000002</v>
      </c>
      <c r="C3110" s="1" t="str">
        <f>HYPERLINK("http://geochem.nrcan.gc.ca/cdogs/content/kwd/kwd020016_e.htm", "Fluid (lake)")</f>
        <v>Fluid (lake)</v>
      </c>
      <c r="D3110" s="1" t="str">
        <f>HYPERLINK("http://geochem.nrcan.gc.ca/cdogs/content/kwd/kwd080007_e.htm", "Untreated Water")</f>
        <v>Untreated Water</v>
      </c>
      <c r="E3110" s="1" t="str">
        <f>HYPERLINK("http://geochem.nrcan.gc.ca/cdogs/content/dgp/dgp00002_e.htm", "Total")</f>
        <v>Total</v>
      </c>
      <c r="F3110" s="1" t="str">
        <f>HYPERLINK("http://geochem.nrcan.gc.ca/cdogs/content/agp/agp01500_e.htm", "SO4 | NONE | IEC")</f>
        <v>SO4 | NONE | IEC</v>
      </c>
      <c r="G3110" s="1" t="str">
        <f>HYPERLINK("http://geochem.nrcan.gc.ca/cdogs/content/mth/mth01114_e.htm", "1114")</f>
        <v>1114</v>
      </c>
      <c r="H3110" s="1" t="str">
        <f>HYPERLINK("http://geochem.nrcan.gc.ca/cdogs/content/bdl/bdl210486_e.htm", "210486")</f>
        <v>210486</v>
      </c>
      <c r="I3110" s="1" t="str">
        <f>HYPERLINK("http://geochem.nrcan.gc.ca/cdogs/content/prj/prj210100_e.htm", "210100")</f>
        <v>210100</v>
      </c>
      <c r="J3110" s="1" t="str">
        <f>HYPERLINK("http://geochem.nrcan.gc.ca/cdogs/content/svy/svy210159_e.htm", "210159")</f>
        <v>210159</v>
      </c>
      <c r="L3110" t="s">
        <v>6588</v>
      </c>
      <c r="M3110">
        <v>4.0999999999999996</v>
      </c>
      <c r="N3110" t="s">
        <v>6588</v>
      </c>
      <c r="O3110" t="s">
        <v>13022</v>
      </c>
      <c r="P3110" t="s">
        <v>13023</v>
      </c>
      <c r="Q3110" t="s">
        <v>13024</v>
      </c>
      <c r="R3110" t="s">
        <v>13025</v>
      </c>
      <c r="T3110" t="s">
        <v>25</v>
      </c>
    </row>
    <row r="3111" spans="1:20" x14ac:dyDescent="0.25">
      <c r="A3111">
        <v>45.778356600000002</v>
      </c>
      <c r="B3111">
        <v>-77.628342000000004</v>
      </c>
      <c r="C3111" s="1" t="str">
        <f>HYPERLINK("http://geochem.nrcan.gc.ca/cdogs/content/kwd/kwd020016_e.htm", "Fluid (lake)")</f>
        <v>Fluid (lake)</v>
      </c>
      <c r="D3111" s="1" t="str">
        <f>HYPERLINK("http://geochem.nrcan.gc.ca/cdogs/content/kwd/kwd080007_e.htm", "Untreated Water")</f>
        <v>Untreated Water</v>
      </c>
      <c r="E3111" s="1" t="str">
        <f>HYPERLINK("http://geochem.nrcan.gc.ca/cdogs/content/dgp/dgp00002_e.htm", "Total")</f>
        <v>Total</v>
      </c>
      <c r="F3111" s="1" t="str">
        <f>HYPERLINK("http://geochem.nrcan.gc.ca/cdogs/content/agp/agp01500_e.htm", "SO4 | NONE | IEC")</f>
        <v>SO4 | NONE | IEC</v>
      </c>
      <c r="G3111" s="1" t="str">
        <f>HYPERLINK("http://geochem.nrcan.gc.ca/cdogs/content/mth/mth01114_e.htm", "1114")</f>
        <v>1114</v>
      </c>
      <c r="H3111" s="1" t="str">
        <f>HYPERLINK("http://geochem.nrcan.gc.ca/cdogs/content/bdl/bdl210486_e.htm", "210486")</f>
        <v>210486</v>
      </c>
      <c r="I3111" s="1" t="str">
        <f>HYPERLINK("http://geochem.nrcan.gc.ca/cdogs/content/prj/prj210100_e.htm", "210100")</f>
        <v>210100</v>
      </c>
      <c r="J3111" s="1" t="str">
        <f>HYPERLINK("http://geochem.nrcan.gc.ca/cdogs/content/svy/svy210159_e.htm", "210159")</f>
        <v>210159</v>
      </c>
      <c r="L3111" t="s">
        <v>2346</v>
      </c>
      <c r="M3111">
        <v>3.7</v>
      </c>
      <c r="N3111" t="s">
        <v>2346</v>
      </c>
      <c r="O3111" t="s">
        <v>13026</v>
      </c>
      <c r="P3111" t="s">
        <v>13027</v>
      </c>
      <c r="Q3111" t="s">
        <v>13028</v>
      </c>
      <c r="R3111" t="s">
        <v>13029</v>
      </c>
      <c r="T3111" t="s">
        <v>25</v>
      </c>
    </row>
    <row r="3112" spans="1:20" x14ac:dyDescent="0.25">
      <c r="A3112">
        <v>45.769548499999999</v>
      </c>
      <c r="B3112">
        <v>-77.596301600000004</v>
      </c>
      <c r="C3112" s="1" t="str">
        <f>HYPERLINK("http://geochem.nrcan.gc.ca/cdogs/content/kwd/kwd020016_e.htm", "Fluid (lake)")</f>
        <v>Fluid (lake)</v>
      </c>
      <c r="D3112" s="1" t="str">
        <f>HYPERLINK("http://geochem.nrcan.gc.ca/cdogs/content/kwd/kwd080007_e.htm", "Untreated Water")</f>
        <v>Untreated Water</v>
      </c>
      <c r="E3112" s="1" t="str">
        <f>HYPERLINK("http://geochem.nrcan.gc.ca/cdogs/content/dgp/dgp00002_e.htm", "Total")</f>
        <v>Total</v>
      </c>
      <c r="F3112" s="1" t="str">
        <f>HYPERLINK("http://geochem.nrcan.gc.ca/cdogs/content/agp/agp01500_e.htm", "SO4 | NONE | IEC")</f>
        <v>SO4 | NONE | IEC</v>
      </c>
      <c r="G3112" s="1" t="str">
        <f>HYPERLINK("http://geochem.nrcan.gc.ca/cdogs/content/mth/mth01114_e.htm", "1114")</f>
        <v>1114</v>
      </c>
      <c r="H3112" s="1" t="str">
        <f>HYPERLINK("http://geochem.nrcan.gc.ca/cdogs/content/bdl/bdl210486_e.htm", "210486")</f>
        <v>210486</v>
      </c>
      <c r="I3112" s="1" t="str">
        <f>HYPERLINK("http://geochem.nrcan.gc.ca/cdogs/content/prj/prj210100_e.htm", "210100")</f>
        <v>210100</v>
      </c>
      <c r="J3112" s="1" t="str">
        <f>HYPERLINK("http://geochem.nrcan.gc.ca/cdogs/content/svy/svy210159_e.htm", "210159")</f>
        <v>210159</v>
      </c>
      <c r="L3112" t="s">
        <v>7004</v>
      </c>
      <c r="M3112">
        <v>4.2</v>
      </c>
      <c r="N3112" t="s">
        <v>7004</v>
      </c>
      <c r="O3112" t="s">
        <v>13030</v>
      </c>
      <c r="P3112" t="s">
        <v>13031</v>
      </c>
      <c r="Q3112" t="s">
        <v>13032</v>
      </c>
      <c r="R3112" t="s">
        <v>13033</v>
      </c>
      <c r="T3112" t="s">
        <v>25</v>
      </c>
    </row>
    <row r="3113" spans="1:20" x14ac:dyDescent="0.25">
      <c r="A3113">
        <v>45.753653200000002</v>
      </c>
      <c r="B3113">
        <v>-77.5527467</v>
      </c>
      <c r="C3113" s="1" t="str">
        <f>HYPERLINK("http://geochem.nrcan.gc.ca/cdogs/content/kwd/kwd020016_e.htm", "Fluid (lake)")</f>
        <v>Fluid (lake)</v>
      </c>
      <c r="D3113" s="1" t="str">
        <f>HYPERLINK("http://geochem.nrcan.gc.ca/cdogs/content/kwd/kwd080007_e.htm", "Untreated Water")</f>
        <v>Untreated Water</v>
      </c>
      <c r="E3113" s="1" t="str">
        <f>HYPERLINK("http://geochem.nrcan.gc.ca/cdogs/content/dgp/dgp00002_e.htm", "Total")</f>
        <v>Total</v>
      </c>
      <c r="F3113" s="1" t="str">
        <f>HYPERLINK("http://geochem.nrcan.gc.ca/cdogs/content/agp/agp01500_e.htm", "SO4 | NONE | IEC")</f>
        <v>SO4 | NONE | IEC</v>
      </c>
      <c r="G3113" s="1" t="str">
        <f>HYPERLINK("http://geochem.nrcan.gc.ca/cdogs/content/mth/mth01114_e.htm", "1114")</f>
        <v>1114</v>
      </c>
      <c r="H3113" s="1" t="str">
        <f>HYPERLINK("http://geochem.nrcan.gc.ca/cdogs/content/bdl/bdl210486_e.htm", "210486")</f>
        <v>210486</v>
      </c>
      <c r="I3113" s="1" t="str">
        <f>HYPERLINK("http://geochem.nrcan.gc.ca/cdogs/content/prj/prj210100_e.htm", "210100")</f>
        <v>210100</v>
      </c>
      <c r="J3113" s="1" t="str">
        <f>HYPERLINK("http://geochem.nrcan.gc.ca/cdogs/content/svy/svy210159_e.htm", "210159")</f>
        <v>210159</v>
      </c>
      <c r="L3113" t="s">
        <v>2246</v>
      </c>
      <c r="M3113">
        <v>8.5</v>
      </c>
      <c r="N3113" t="s">
        <v>2246</v>
      </c>
      <c r="O3113" t="s">
        <v>13034</v>
      </c>
      <c r="P3113" t="s">
        <v>13035</v>
      </c>
      <c r="Q3113" t="s">
        <v>13036</v>
      </c>
      <c r="R3113" t="s">
        <v>13037</v>
      </c>
      <c r="T3113" t="s">
        <v>25</v>
      </c>
    </row>
    <row r="3114" spans="1:20" x14ac:dyDescent="0.25">
      <c r="A3114">
        <v>45.7549116</v>
      </c>
      <c r="B3114">
        <v>-77.528505100000004</v>
      </c>
      <c r="C3114" s="1" t="str">
        <f>HYPERLINK("http://geochem.nrcan.gc.ca/cdogs/content/kwd/kwd020016_e.htm", "Fluid (lake)")</f>
        <v>Fluid (lake)</v>
      </c>
      <c r="D3114" s="1" t="str">
        <f>HYPERLINK("http://geochem.nrcan.gc.ca/cdogs/content/kwd/kwd080007_e.htm", "Untreated Water")</f>
        <v>Untreated Water</v>
      </c>
      <c r="E3114" s="1" t="str">
        <f>HYPERLINK("http://geochem.nrcan.gc.ca/cdogs/content/dgp/dgp00002_e.htm", "Total")</f>
        <v>Total</v>
      </c>
      <c r="F3114" s="1" t="str">
        <f>HYPERLINK("http://geochem.nrcan.gc.ca/cdogs/content/agp/agp01500_e.htm", "SO4 | NONE | IEC")</f>
        <v>SO4 | NONE | IEC</v>
      </c>
      <c r="G3114" s="1" t="str">
        <f>HYPERLINK("http://geochem.nrcan.gc.ca/cdogs/content/mth/mth01114_e.htm", "1114")</f>
        <v>1114</v>
      </c>
      <c r="H3114" s="1" t="str">
        <f>HYPERLINK("http://geochem.nrcan.gc.ca/cdogs/content/bdl/bdl210486_e.htm", "210486")</f>
        <v>210486</v>
      </c>
      <c r="I3114" s="1" t="str">
        <f>HYPERLINK("http://geochem.nrcan.gc.ca/cdogs/content/prj/prj210100_e.htm", "210100")</f>
        <v>210100</v>
      </c>
      <c r="J3114" s="1" t="str">
        <f>HYPERLINK("http://geochem.nrcan.gc.ca/cdogs/content/svy/svy210159_e.htm", "210159")</f>
        <v>210159</v>
      </c>
      <c r="L3114" t="s">
        <v>8579</v>
      </c>
      <c r="M3114">
        <v>7.7</v>
      </c>
      <c r="N3114" t="s">
        <v>8579</v>
      </c>
      <c r="O3114" t="s">
        <v>13038</v>
      </c>
      <c r="P3114" t="s">
        <v>13039</v>
      </c>
      <c r="Q3114" t="s">
        <v>13040</v>
      </c>
      <c r="R3114" t="s">
        <v>13041</v>
      </c>
      <c r="T3114" t="s">
        <v>25</v>
      </c>
    </row>
    <row r="3115" spans="1:20" x14ac:dyDescent="0.25">
      <c r="A3115">
        <v>45.7343172</v>
      </c>
      <c r="B3115">
        <v>-77.550424599999999</v>
      </c>
      <c r="C3115" s="1" t="str">
        <f>HYPERLINK("http://geochem.nrcan.gc.ca/cdogs/content/kwd/kwd020016_e.htm", "Fluid (lake)")</f>
        <v>Fluid (lake)</v>
      </c>
      <c r="D3115" s="1" t="str">
        <f>HYPERLINK("http://geochem.nrcan.gc.ca/cdogs/content/kwd/kwd080007_e.htm", "Untreated Water")</f>
        <v>Untreated Water</v>
      </c>
      <c r="E3115" s="1" t="str">
        <f>HYPERLINK("http://geochem.nrcan.gc.ca/cdogs/content/dgp/dgp00002_e.htm", "Total")</f>
        <v>Total</v>
      </c>
      <c r="F3115" s="1" t="str">
        <f>HYPERLINK("http://geochem.nrcan.gc.ca/cdogs/content/agp/agp01500_e.htm", "SO4 | NONE | IEC")</f>
        <v>SO4 | NONE | IEC</v>
      </c>
      <c r="G3115" s="1" t="str">
        <f>HYPERLINK("http://geochem.nrcan.gc.ca/cdogs/content/mth/mth01114_e.htm", "1114")</f>
        <v>1114</v>
      </c>
      <c r="H3115" s="1" t="str">
        <f>HYPERLINK("http://geochem.nrcan.gc.ca/cdogs/content/bdl/bdl210486_e.htm", "210486")</f>
        <v>210486</v>
      </c>
      <c r="I3115" s="1" t="str">
        <f>HYPERLINK("http://geochem.nrcan.gc.ca/cdogs/content/prj/prj210100_e.htm", "210100")</f>
        <v>210100</v>
      </c>
      <c r="J3115" s="1" t="str">
        <f>HYPERLINK("http://geochem.nrcan.gc.ca/cdogs/content/svy/svy210159_e.htm", "210159")</f>
        <v>210159</v>
      </c>
      <c r="L3115" t="s">
        <v>6839</v>
      </c>
      <c r="M3115">
        <v>6.1</v>
      </c>
      <c r="N3115" t="s">
        <v>6839</v>
      </c>
      <c r="O3115" t="s">
        <v>13042</v>
      </c>
      <c r="P3115" t="s">
        <v>13043</v>
      </c>
      <c r="Q3115" t="s">
        <v>13044</v>
      </c>
      <c r="R3115" t="s">
        <v>13045</v>
      </c>
      <c r="T3115" t="s">
        <v>25</v>
      </c>
    </row>
    <row r="3116" spans="1:20" x14ac:dyDescent="0.25">
      <c r="A3116">
        <v>45.730287599999997</v>
      </c>
      <c r="B3116">
        <v>-77.530050599999996</v>
      </c>
      <c r="C3116" s="1" t="str">
        <f>HYPERLINK("http://geochem.nrcan.gc.ca/cdogs/content/kwd/kwd020016_e.htm", "Fluid (lake)")</f>
        <v>Fluid (lake)</v>
      </c>
      <c r="D3116" s="1" t="str">
        <f>HYPERLINK("http://geochem.nrcan.gc.ca/cdogs/content/kwd/kwd080007_e.htm", "Untreated Water")</f>
        <v>Untreated Water</v>
      </c>
      <c r="E3116" s="1" t="str">
        <f>HYPERLINK("http://geochem.nrcan.gc.ca/cdogs/content/dgp/dgp00002_e.htm", "Total")</f>
        <v>Total</v>
      </c>
      <c r="F3116" s="1" t="str">
        <f>HYPERLINK("http://geochem.nrcan.gc.ca/cdogs/content/agp/agp01500_e.htm", "SO4 | NONE | IEC")</f>
        <v>SO4 | NONE | IEC</v>
      </c>
      <c r="G3116" s="1" t="str">
        <f>HYPERLINK("http://geochem.nrcan.gc.ca/cdogs/content/mth/mth01114_e.htm", "1114")</f>
        <v>1114</v>
      </c>
      <c r="H3116" s="1" t="str">
        <f>HYPERLINK("http://geochem.nrcan.gc.ca/cdogs/content/bdl/bdl210486_e.htm", "210486")</f>
        <v>210486</v>
      </c>
      <c r="I3116" s="1" t="str">
        <f>HYPERLINK("http://geochem.nrcan.gc.ca/cdogs/content/prj/prj210100_e.htm", "210100")</f>
        <v>210100</v>
      </c>
      <c r="J3116" s="1" t="str">
        <f>HYPERLINK("http://geochem.nrcan.gc.ca/cdogs/content/svy/svy210159_e.htm", "210159")</f>
        <v>210159</v>
      </c>
      <c r="L3116" t="s">
        <v>51</v>
      </c>
      <c r="M3116">
        <v>5.8</v>
      </c>
      <c r="N3116" t="s">
        <v>51</v>
      </c>
      <c r="O3116" t="s">
        <v>13046</v>
      </c>
      <c r="P3116" t="s">
        <v>13047</v>
      </c>
      <c r="Q3116" t="s">
        <v>13048</v>
      </c>
      <c r="R3116" t="s">
        <v>13049</v>
      </c>
      <c r="T3116" t="s">
        <v>25</v>
      </c>
    </row>
    <row r="3117" spans="1:20" x14ac:dyDescent="0.25">
      <c r="A3117">
        <v>45.686142799999999</v>
      </c>
      <c r="B3117">
        <v>-77.500371099999995</v>
      </c>
      <c r="C3117" s="1" t="str">
        <f>HYPERLINK("http://geochem.nrcan.gc.ca/cdogs/content/kwd/kwd020016_e.htm", "Fluid (lake)")</f>
        <v>Fluid (lake)</v>
      </c>
      <c r="D3117" s="1" t="str">
        <f>HYPERLINK("http://geochem.nrcan.gc.ca/cdogs/content/kwd/kwd080007_e.htm", "Untreated Water")</f>
        <v>Untreated Water</v>
      </c>
      <c r="E3117" s="1" t="str">
        <f>HYPERLINK("http://geochem.nrcan.gc.ca/cdogs/content/dgp/dgp00002_e.htm", "Total")</f>
        <v>Total</v>
      </c>
      <c r="F3117" s="1" t="str">
        <f>HYPERLINK("http://geochem.nrcan.gc.ca/cdogs/content/agp/agp01500_e.htm", "SO4 | NONE | IEC")</f>
        <v>SO4 | NONE | IEC</v>
      </c>
      <c r="G3117" s="1" t="str">
        <f>HYPERLINK("http://geochem.nrcan.gc.ca/cdogs/content/mth/mth01114_e.htm", "1114")</f>
        <v>1114</v>
      </c>
      <c r="H3117" s="1" t="str">
        <f>HYPERLINK("http://geochem.nrcan.gc.ca/cdogs/content/bdl/bdl210486_e.htm", "210486")</f>
        <v>210486</v>
      </c>
      <c r="I3117" s="1" t="str">
        <f>HYPERLINK("http://geochem.nrcan.gc.ca/cdogs/content/prj/prj210100_e.htm", "210100")</f>
        <v>210100</v>
      </c>
      <c r="J3117" s="1" t="str">
        <f>HYPERLINK("http://geochem.nrcan.gc.ca/cdogs/content/svy/svy210159_e.htm", "210159")</f>
        <v>210159</v>
      </c>
      <c r="L3117" t="s">
        <v>1017</v>
      </c>
      <c r="M3117">
        <v>8</v>
      </c>
      <c r="N3117" t="s">
        <v>1017</v>
      </c>
      <c r="O3117" t="s">
        <v>13050</v>
      </c>
      <c r="P3117" t="s">
        <v>13051</v>
      </c>
      <c r="Q3117" t="s">
        <v>13052</v>
      </c>
      <c r="R3117" t="s">
        <v>13053</v>
      </c>
      <c r="T3117" t="s">
        <v>25</v>
      </c>
    </row>
    <row r="3118" spans="1:20" x14ac:dyDescent="0.25">
      <c r="A3118">
        <v>45.660229800000003</v>
      </c>
      <c r="B3118">
        <v>-77.472695599999994</v>
      </c>
      <c r="C3118" s="1" t="str">
        <f>HYPERLINK("http://geochem.nrcan.gc.ca/cdogs/content/kwd/kwd020016_e.htm", "Fluid (lake)")</f>
        <v>Fluid (lake)</v>
      </c>
      <c r="D3118" s="1" t="str">
        <f>HYPERLINK("http://geochem.nrcan.gc.ca/cdogs/content/kwd/kwd080007_e.htm", "Untreated Water")</f>
        <v>Untreated Water</v>
      </c>
      <c r="E3118" s="1" t="str">
        <f>HYPERLINK("http://geochem.nrcan.gc.ca/cdogs/content/dgp/dgp00002_e.htm", "Total")</f>
        <v>Total</v>
      </c>
      <c r="F3118" s="1" t="str">
        <f>HYPERLINK("http://geochem.nrcan.gc.ca/cdogs/content/agp/agp01500_e.htm", "SO4 | NONE | IEC")</f>
        <v>SO4 | NONE | IEC</v>
      </c>
      <c r="G3118" s="1" t="str">
        <f>HYPERLINK("http://geochem.nrcan.gc.ca/cdogs/content/mth/mth01114_e.htm", "1114")</f>
        <v>1114</v>
      </c>
      <c r="H3118" s="1" t="str">
        <f>HYPERLINK("http://geochem.nrcan.gc.ca/cdogs/content/bdl/bdl210486_e.htm", "210486")</f>
        <v>210486</v>
      </c>
      <c r="I3118" s="1" t="str">
        <f>HYPERLINK("http://geochem.nrcan.gc.ca/cdogs/content/prj/prj210100_e.htm", "210100")</f>
        <v>210100</v>
      </c>
      <c r="J3118" s="1" t="str">
        <f>HYPERLINK("http://geochem.nrcan.gc.ca/cdogs/content/svy/svy210159_e.htm", "210159")</f>
        <v>210159</v>
      </c>
      <c r="L3118" t="s">
        <v>2458</v>
      </c>
      <c r="M3118">
        <v>8.3000000000000007</v>
      </c>
      <c r="N3118" t="s">
        <v>2458</v>
      </c>
      <c r="O3118" t="s">
        <v>13054</v>
      </c>
      <c r="P3118" t="s">
        <v>13055</v>
      </c>
      <c r="Q3118" t="s">
        <v>13056</v>
      </c>
      <c r="R3118" t="s">
        <v>13057</v>
      </c>
      <c r="T3118" t="s">
        <v>25</v>
      </c>
    </row>
    <row r="3119" spans="1:20" x14ac:dyDescent="0.25">
      <c r="A3119">
        <v>45.646526600000001</v>
      </c>
      <c r="B3119">
        <v>-77.453265999999999</v>
      </c>
      <c r="C3119" s="1" t="str">
        <f>HYPERLINK("http://geochem.nrcan.gc.ca/cdogs/content/kwd/kwd020016_e.htm", "Fluid (lake)")</f>
        <v>Fluid (lake)</v>
      </c>
      <c r="D3119" s="1" t="str">
        <f>HYPERLINK("http://geochem.nrcan.gc.ca/cdogs/content/kwd/kwd080007_e.htm", "Untreated Water")</f>
        <v>Untreated Water</v>
      </c>
      <c r="E3119" s="1" t="str">
        <f>HYPERLINK("http://geochem.nrcan.gc.ca/cdogs/content/dgp/dgp00002_e.htm", "Total")</f>
        <v>Total</v>
      </c>
      <c r="F3119" s="1" t="str">
        <f>HYPERLINK("http://geochem.nrcan.gc.ca/cdogs/content/agp/agp01500_e.htm", "SO4 | NONE | IEC")</f>
        <v>SO4 | NONE | IEC</v>
      </c>
      <c r="G3119" s="1" t="str">
        <f>HYPERLINK("http://geochem.nrcan.gc.ca/cdogs/content/mth/mth01114_e.htm", "1114")</f>
        <v>1114</v>
      </c>
      <c r="H3119" s="1" t="str">
        <f>HYPERLINK("http://geochem.nrcan.gc.ca/cdogs/content/bdl/bdl210486_e.htm", "210486")</f>
        <v>210486</v>
      </c>
      <c r="I3119" s="1" t="str">
        <f>HYPERLINK("http://geochem.nrcan.gc.ca/cdogs/content/prj/prj210100_e.htm", "210100")</f>
        <v>210100</v>
      </c>
      <c r="J3119" s="1" t="str">
        <f>HYPERLINK("http://geochem.nrcan.gc.ca/cdogs/content/svy/svy210159_e.htm", "210159")</f>
        <v>210159</v>
      </c>
      <c r="L3119" t="s">
        <v>2458</v>
      </c>
      <c r="M3119">
        <v>8.3000000000000007</v>
      </c>
      <c r="N3119" t="s">
        <v>2458</v>
      </c>
      <c r="O3119" t="s">
        <v>13058</v>
      </c>
      <c r="P3119" t="s">
        <v>13059</v>
      </c>
      <c r="Q3119" t="s">
        <v>13060</v>
      </c>
      <c r="R3119" t="s">
        <v>13061</v>
      </c>
      <c r="T3119" t="s">
        <v>25</v>
      </c>
    </row>
    <row r="3120" spans="1:20" x14ac:dyDescent="0.25">
      <c r="A3120">
        <v>45.637008999999999</v>
      </c>
      <c r="B3120">
        <v>-77.426469800000007</v>
      </c>
      <c r="C3120" s="1" t="str">
        <f>HYPERLINK("http://geochem.nrcan.gc.ca/cdogs/content/kwd/kwd020016_e.htm", "Fluid (lake)")</f>
        <v>Fluid (lake)</v>
      </c>
      <c r="D3120" s="1" t="str">
        <f>HYPERLINK("http://geochem.nrcan.gc.ca/cdogs/content/kwd/kwd080007_e.htm", "Untreated Water")</f>
        <v>Untreated Water</v>
      </c>
      <c r="E3120" s="1" t="str">
        <f>HYPERLINK("http://geochem.nrcan.gc.ca/cdogs/content/dgp/dgp00002_e.htm", "Total")</f>
        <v>Total</v>
      </c>
      <c r="F3120" s="1" t="str">
        <f>HYPERLINK("http://geochem.nrcan.gc.ca/cdogs/content/agp/agp01500_e.htm", "SO4 | NONE | IEC")</f>
        <v>SO4 | NONE | IEC</v>
      </c>
      <c r="G3120" s="1" t="str">
        <f>HYPERLINK("http://geochem.nrcan.gc.ca/cdogs/content/mth/mth01114_e.htm", "1114")</f>
        <v>1114</v>
      </c>
      <c r="H3120" s="1" t="str">
        <f>HYPERLINK("http://geochem.nrcan.gc.ca/cdogs/content/bdl/bdl210486_e.htm", "210486")</f>
        <v>210486</v>
      </c>
      <c r="I3120" s="1" t="str">
        <f>HYPERLINK("http://geochem.nrcan.gc.ca/cdogs/content/prj/prj210100_e.htm", "210100")</f>
        <v>210100</v>
      </c>
      <c r="J3120" s="1" t="str">
        <f>HYPERLINK("http://geochem.nrcan.gc.ca/cdogs/content/svy/svy210159_e.htm", "210159")</f>
        <v>210159</v>
      </c>
      <c r="L3120" t="s">
        <v>6007</v>
      </c>
      <c r="M3120">
        <v>9</v>
      </c>
      <c r="N3120" t="s">
        <v>6007</v>
      </c>
      <c r="O3120" t="s">
        <v>13062</v>
      </c>
      <c r="P3120" t="s">
        <v>13063</v>
      </c>
      <c r="Q3120" t="s">
        <v>13064</v>
      </c>
      <c r="R3120" t="s">
        <v>13065</v>
      </c>
      <c r="T3120" t="s">
        <v>25</v>
      </c>
    </row>
    <row r="3121" spans="1:20" x14ac:dyDescent="0.25">
      <c r="C3121" t="s">
        <v>4746</v>
      </c>
      <c r="D3121" t="s">
        <v>4747</v>
      </c>
      <c r="E3121" s="1" t="str">
        <f>HYPERLINK("http://geochem.nrcan.gc.ca/cdogs/content/dgp/dgp00002_e.htm", "Total")</f>
        <v>Total</v>
      </c>
      <c r="F3121" s="1" t="str">
        <f>HYPERLINK("http://geochem.nrcan.gc.ca/cdogs/content/agp/agp01500_e.htm", "SO4 | NONE | IEC")</f>
        <v>SO4 | NONE | IEC</v>
      </c>
      <c r="G3121" s="1" t="str">
        <f>HYPERLINK("http://geochem.nrcan.gc.ca/cdogs/content/mth/mth01114_e.htm", "1114")</f>
        <v>1114</v>
      </c>
      <c r="H3121" s="1" t="str">
        <f>HYPERLINK("http://geochem.nrcan.gc.ca/cdogs/content/bdl/bdl210486_e.htm", "210486")</f>
        <v>210486</v>
      </c>
      <c r="L3121" t="s">
        <v>6007</v>
      </c>
      <c r="M3121">
        <v>9</v>
      </c>
      <c r="N3121">
        <v>9</v>
      </c>
      <c r="Q3121" t="s">
        <v>13066</v>
      </c>
      <c r="R3121" t="s">
        <v>13067</v>
      </c>
      <c r="T3121">
        <v>0</v>
      </c>
    </row>
    <row r="3122" spans="1:20" x14ac:dyDescent="0.25">
      <c r="A3122">
        <v>45.631353500000003</v>
      </c>
      <c r="B3122">
        <v>-77.482291799999999</v>
      </c>
      <c r="C3122" s="1" t="str">
        <f>HYPERLINK("http://geochem.nrcan.gc.ca/cdogs/content/kwd/kwd020016_e.htm", "Fluid (lake)")</f>
        <v>Fluid (lake)</v>
      </c>
      <c r="D3122" s="1" t="str">
        <f>HYPERLINK("http://geochem.nrcan.gc.ca/cdogs/content/kwd/kwd080007_e.htm", "Untreated Water")</f>
        <v>Untreated Water</v>
      </c>
      <c r="E3122" s="1" t="str">
        <f>HYPERLINK("http://geochem.nrcan.gc.ca/cdogs/content/dgp/dgp00002_e.htm", "Total")</f>
        <v>Total</v>
      </c>
      <c r="F3122" s="1" t="str">
        <f>HYPERLINK("http://geochem.nrcan.gc.ca/cdogs/content/agp/agp01500_e.htm", "SO4 | NONE | IEC")</f>
        <v>SO4 | NONE | IEC</v>
      </c>
      <c r="G3122" s="1" t="str">
        <f>HYPERLINK("http://geochem.nrcan.gc.ca/cdogs/content/mth/mth01114_e.htm", "1114")</f>
        <v>1114</v>
      </c>
      <c r="H3122" s="1" t="str">
        <f>HYPERLINK("http://geochem.nrcan.gc.ca/cdogs/content/bdl/bdl210486_e.htm", "210486")</f>
        <v>210486</v>
      </c>
      <c r="I3122" s="1" t="str">
        <f>HYPERLINK("http://geochem.nrcan.gc.ca/cdogs/content/prj/prj210100_e.htm", "210100")</f>
        <v>210100</v>
      </c>
      <c r="J3122" s="1" t="str">
        <f>HYPERLINK("http://geochem.nrcan.gc.ca/cdogs/content/svy/svy210159_e.htm", "210159")</f>
        <v>210159</v>
      </c>
      <c r="L3122" t="s">
        <v>786</v>
      </c>
      <c r="M3122">
        <v>8.8000000000000007</v>
      </c>
      <c r="N3122" t="s">
        <v>786</v>
      </c>
      <c r="O3122" t="s">
        <v>13068</v>
      </c>
      <c r="P3122" t="s">
        <v>13069</v>
      </c>
      <c r="Q3122" t="s">
        <v>13070</v>
      </c>
      <c r="R3122" t="s">
        <v>13071</v>
      </c>
      <c r="T3122" t="s">
        <v>25</v>
      </c>
    </row>
    <row r="3123" spans="1:20" x14ac:dyDescent="0.25">
      <c r="A3123">
        <v>45.659859400000002</v>
      </c>
      <c r="B3123">
        <v>-77.527450999999999</v>
      </c>
      <c r="C3123" s="1" t="str">
        <f>HYPERLINK("http://geochem.nrcan.gc.ca/cdogs/content/kwd/kwd020016_e.htm", "Fluid (lake)")</f>
        <v>Fluid (lake)</v>
      </c>
      <c r="D3123" s="1" t="str">
        <f>HYPERLINK("http://geochem.nrcan.gc.ca/cdogs/content/kwd/kwd080007_e.htm", "Untreated Water")</f>
        <v>Untreated Water</v>
      </c>
      <c r="E3123" s="1" t="str">
        <f>HYPERLINK("http://geochem.nrcan.gc.ca/cdogs/content/dgp/dgp00002_e.htm", "Total")</f>
        <v>Total</v>
      </c>
      <c r="F3123" s="1" t="str">
        <f>HYPERLINK("http://geochem.nrcan.gc.ca/cdogs/content/agp/agp01500_e.htm", "SO4 | NONE | IEC")</f>
        <v>SO4 | NONE | IEC</v>
      </c>
      <c r="G3123" s="1" t="str">
        <f>HYPERLINK("http://geochem.nrcan.gc.ca/cdogs/content/mth/mth01114_e.htm", "1114")</f>
        <v>1114</v>
      </c>
      <c r="H3123" s="1" t="str">
        <f>HYPERLINK("http://geochem.nrcan.gc.ca/cdogs/content/bdl/bdl210486_e.htm", "210486")</f>
        <v>210486</v>
      </c>
      <c r="I3123" s="1" t="str">
        <f>HYPERLINK("http://geochem.nrcan.gc.ca/cdogs/content/prj/prj210100_e.htm", "210100")</f>
        <v>210100</v>
      </c>
      <c r="J3123" s="1" t="str">
        <f>HYPERLINK("http://geochem.nrcan.gc.ca/cdogs/content/svy/svy210159_e.htm", "210159")</f>
        <v>210159</v>
      </c>
      <c r="L3123" t="s">
        <v>786</v>
      </c>
      <c r="M3123">
        <v>8.8000000000000007</v>
      </c>
      <c r="N3123" t="s">
        <v>786</v>
      </c>
      <c r="O3123" t="s">
        <v>13072</v>
      </c>
      <c r="P3123" t="s">
        <v>13073</v>
      </c>
      <c r="Q3123" t="s">
        <v>13074</v>
      </c>
      <c r="R3123" t="s">
        <v>13075</v>
      </c>
      <c r="T3123" t="s">
        <v>25</v>
      </c>
    </row>
    <row r="3124" spans="1:20" x14ac:dyDescent="0.25">
      <c r="A3124">
        <v>45.660986000000001</v>
      </c>
      <c r="B3124">
        <v>-77.549268999999995</v>
      </c>
      <c r="C3124" s="1" t="str">
        <f>HYPERLINK("http://geochem.nrcan.gc.ca/cdogs/content/kwd/kwd020016_e.htm", "Fluid (lake)")</f>
        <v>Fluid (lake)</v>
      </c>
      <c r="D3124" s="1" t="str">
        <f>HYPERLINK("http://geochem.nrcan.gc.ca/cdogs/content/kwd/kwd080007_e.htm", "Untreated Water")</f>
        <v>Untreated Water</v>
      </c>
      <c r="E3124" s="1" t="str">
        <f>HYPERLINK("http://geochem.nrcan.gc.ca/cdogs/content/dgp/dgp00002_e.htm", "Total")</f>
        <v>Total</v>
      </c>
      <c r="F3124" s="1" t="str">
        <f>HYPERLINK("http://geochem.nrcan.gc.ca/cdogs/content/agp/agp01500_e.htm", "SO4 | NONE | IEC")</f>
        <v>SO4 | NONE | IEC</v>
      </c>
      <c r="G3124" s="1" t="str">
        <f>HYPERLINK("http://geochem.nrcan.gc.ca/cdogs/content/mth/mth01114_e.htm", "1114")</f>
        <v>1114</v>
      </c>
      <c r="H3124" s="1" t="str">
        <f>HYPERLINK("http://geochem.nrcan.gc.ca/cdogs/content/bdl/bdl210486_e.htm", "210486")</f>
        <v>210486</v>
      </c>
      <c r="I3124" s="1" t="str">
        <f>HYPERLINK("http://geochem.nrcan.gc.ca/cdogs/content/prj/prj210100_e.htm", "210100")</f>
        <v>210100</v>
      </c>
      <c r="J3124" s="1" t="str">
        <f>HYPERLINK("http://geochem.nrcan.gc.ca/cdogs/content/svy/svy210159_e.htm", "210159")</f>
        <v>210159</v>
      </c>
      <c r="L3124" t="s">
        <v>6007</v>
      </c>
      <c r="M3124">
        <v>9</v>
      </c>
      <c r="N3124" t="s">
        <v>6007</v>
      </c>
      <c r="O3124" t="s">
        <v>13076</v>
      </c>
      <c r="P3124" t="s">
        <v>13077</v>
      </c>
      <c r="Q3124" t="s">
        <v>13078</v>
      </c>
      <c r="R3124" t="s">
        <v>13079</v>
      </c>
      <c r="T3124" t="s">
        <v>25</v>
      </c>
    </row>
    <row r="3125" spans="1:20" x14ac:dyDescent="0.25">
      <c r="A3125">
        <v>45.6696879</v>
      </c>
      <c r="B3125">
        <v>-77.657160000000005</v>
      </c>
      <c r="C3125" s="1" t="str">
        <f>HYPERLINK("http://geochem.nrcan.gc.ca/cdogs/content/kwd/kwd020016_e.htm", "Fluid (lake)")</f>
        <v>Fluid (lake)</v>
      </c>
      <c r="D3125" s="1" t="str">
        <f>HYPERLINK("http://geochem.nrcan.gc.ca/cdogs/content/kwd/kwd080007_e.htm", "Untreated Water")</f>
        <v>Untreated Water</v>
      </c>
      <c r="E3125" s="1" t="str">
        <f>HYPERLINK("http://geochem.nrcan.gc.ca/cdogs/content/dgp/dgp00002_e.htm", "Total")</f>
        <v>Total</v>
      </c>
      <c r="F3125" s="1" t="str">
        <f>HYPERLINK("http://geochem.nrcan.gc.ca/cdogs/content/agp/agp01500_e.htm", "SO4 | NONE | IEC")</f>
        <v>SO4 | NONE | IEC</v>
      </c>
      <c r="G3125" s="1" t="str">
        <f>HYPERLINK("http://geochem.nrcan.gc.ca/cdogs/content/mth/mth01114_e.htm", "1114")</f>
        <v>1114</v>
      </c>
      <c r="H3125" s="1" t="str">
        <f>HYPERLINK("http://geochem.nrcan.gc.ca/cdogs/content/bdl/bdl210486_e.htm", "210486")</f>
        <v>210486</v>
      </c>
      <c r="I3125" s="1" t="str">
        <f>HYPERLINK("http://geochem.nrcan.gc.ca/cdogs/content/prj/prj210100_e.htm", "210100")</f>
        <v>210100</v>
      </c>
      <c r="J3125" s="1" t="str">
        <f>HYPERLINK("http://geochem.nrcan.gc.ca/cdogs/content/svy/svy210159_e.htm", "210159")</f>
        <v>210159</v>
      </c>
      <c r="L3125" t="s">
        <v>409</v>
      </c>
      <c r="M3125">
        <v>8.1999999999999993</v>
      </c>
      <c r="N3125" t="s">
        <v>409</v>
      </c>
      <c r="O3125" t="s">
        <v>13080</v>
      </c>
      <c r="P3125" t="s">
        <v>13081</v>
      </c>
      <c r="Q3125" t="s">
        <v>13082</v>
      </c>
      <c r="R3125" t="s">
        <v>13083</v>
      </c>
      <c r="T3125" t="s">
        <v>25</v>
      </c>
    </row>
    <row r="3126" spans="1:20" x14ac:dyDescent="0.25">
      <c r="A3126">
        <v>45.703622000000003</v>
      </c>
      <c r="B3126">
        <v>-77.575000599999996</v>
      </c>
      <c r="C3126" s="1" t="str">
        <f>HYPERLINK("http://geochem.nrcan.gc.ca/cdogs/content/kwd/kwd020016_e.htm", "Fluid (lake)")</f>
        <v>Fluid (lake)</v>
      </c>
      <c r="D3126" s="1" t="str">
        <f>HYPERLINK("http://geochem.nrcan.gc.ca/cdogs/content/kwd/kwd080007_e.htm", "Untreated Water")</f>
        <v>Untreated Water</v>
      </c>
      <c r="E3126" s="1" t="str">
        <f>HYPERLINK("http://geochem.nrcan.gc.ca/cdogs/content/dgp/dgp00002_e.htm", "Total")</f>
        <v>Total</v>
      </c>
      <c r="F3126" s="1" t="str">
        <f>HYPERLINK("http://geochem.nrcan.gc.ca/cdogs/content/agp/agp01500_e.htm", "SO4 | NONE | IEC")</f>
        <v>SO4 | NONE | IEC</v>
      </c>
      <c r="G3126" s="1" t="str">
        <f>HYPERLINK("http://geochem.nrcan.gc.ca/cdogs/content/mth/mth01114_e.htm", "1114")</f>
        <v>1114</v>
      </c>
      <c r="H3126" s="1" t="str">
        <f>HYPERLINK("http://geochem.nrcan.gc.ca/cdogs/content/bdl/bdl210486_e.htm", "210486")</f>
        <v>210486</v>
      </c>
      <c r="I3126" s="1" t="str">
        <f>HYPERLINK("http://geochem.nrcan.gc.ca/cdogs/content/prj/prj210100_e.htm", "210100")</f>
        <v>210100</v>
      </c>
      <c r="J3126" s="1" t="str">
        <f>HYPERLINK("http://geochem.nrcan.gc.ca/cdogs/content/svy/svy210159_e.htm", "210159")</f>
        <v>210159</v>
      </c>
      <c r="L3126" t="s">
        <v>291</v>
      </c>
      <c r="M3126">
        <v>5.0999999999999996</v>
      </c>
      <c r="N3126" t="s">
        <v>291</v>
      </c>
      <c r="O3126" t="s">
        <v>13084</v>
      </c>
      <c r="P3126" t="s">
        <v>13085</v>
      </c>
      <c r="Q3126" t="s">
        <v>13086</v>
      </c>
      <c r="R3126" t="s">
        <v>13087</v>
      </c>
      <c r="T3126" t="s">
        <v>25</v>
      </c>
    </row>
    <row r="3127" spans="1:20" x14ac:dyDescent="0.25">
      <c r="A3127">
        <v>45.7306241</v>
      </c>
      <c r="B3127">
        <v>-77.582991300000003</v>
      </c>
      <c r="C3127" s="1" t="str">
        <f>HYPERLINK("http://geochem.nrcan.gc.ca/cdogs/content/kwd/kwd020016_e.htm", "Fluid (lake)")</f>
        <v>Fluid (lake)</v>
      </c>
      <c r="D3127" s="1" t="str">
        <f>HYPERLINK("http://geochem.nrcan.gc.ca/cdogs/content/kwd/kwd080007_e.htm", "Untreated Water")</f>
        <v>Untreated Water</v>
      </c>
      <c r="E3127" s="1" t="str">
        <f>HYPERLINK("http://geochem.nrcan.gc.ca/cdogs/content/dgp/dgp00002_e.htm", "Total")</f>
        <v>Total</v>
      </c>
      <c r="F3127" s="1" t="str">
        <f>HYPERLINK("http://geochem.nrcan.gc.ca/cdogs/content/agp/agp01500_e.htm", "SO4 | NONE | IEC")</f>
        <v>SO4 | NONE | IEC</v>
      </c>
      <c r="G3127" s="1" t="str">
        <f>HYPERLINK("http://geochem.nrcan.gc.ca/cdogs/content/mth/mth01114_e.htm", "1114")</f>
        <v>1114</v>
      </c>
      <c r="H3127" s="1" t="str">
        <f>HYPERLINK("http://geochem.nrcan.gc.ca/cdogs/content/bdl/bdl210486_e.htm", "210486")</f>
        <v>210486</v>
      </c>
      <c r="I3127" s="1" t="str">
        <f>HYPERLINK("http://geochem.nrcan.gc.ca/cdogs/content/prj/prj210100_e.htm", "210100")</f>
        <v>210100</v>
      </c>
      <c r="J3127" s="1" t="str">
        <f>HYPERLINK("http://geochem.nrcan.gc.ca/cdogs/content/svy/svy210159_e.htm", "210159")</f>
        <v>210159</v>
      </c>
      <c r="L3127" t="s">
        <v>271</v>
      </c>
      <c r="M3127">
        <v>6.2</v>
      </c>
      <c r="N3127" t="s">
        <v>271</v>
      </c>
      <c r="O3127" t="s">
        <v>13088</v>
      </c>
      <c r="P3127" t="s">
        <v>13089</v>
      </c>
      <c r="Q3127" t="s">
        <v>13090</v>
      </c>
      <c r="R3127" t="s">
        <v>13091</v>
      </c>
      <c r="T3127" t="s">
        <v>25</v>
      </c>
    </row>
    <row r="3128" spans="1:20" x14ac:dyDescent="0.25">
      <c r="C3128" t="s">
        <v>4746</v>
      </c>
      <c r="D3128" t="s">
        <v>4747</v>
      </c>
      <c r="E3128" s="1" t="str">
        <f>HYPERLINK("http://geochem.nrcan.gc.ca/cdogs/content/dgp/dgp00002_e.htm", "Total")</f>
        <v>Total</v>
      </c>
      <c r="F3128" s="1" t="str">
        <f>HYPERLINK("http://geochem.nrcan.gc.ca/cdogs/content/agp/agp01500_e.htm", "SO4 | NONE | IEC")</f>
        <v>SO4 | NONE | IEC</v>
      </c>
      <c r="G3128" s="1" t="str">
        <f>HYPERLINK("http://geochem.nrcan.gc.ca/cdogs/content/mth/mth01114_e.htm", "1114")</f>
        <v>1114</v>
      </c>
      <c r="H3128" s="1" t="str">
        <f>HYPERLINK("http://geochem.nrcan.gc.ca/cdogs/content/bdl/bdl210486_e.htm", "210486")</f>
        <v>210486</v>
      </c>
      <c r="L3128" t="s">
        <v>2458</v>
      </c>
      <c r="M3128">
        <v>8.3000000000000007</v>
      </c>
      <c r="N3128">
        <v>8.3000000000000007</v>
      </c>
      <c r="Q3128" t="s">
        <v>13092</v>
      </c>
      <c r="R3128" t="s">
        <v>13093</v>
      </c>
      <c r="T3128">
        <v>0</v>
      </c>
    </row>
    <row r="3129" spans="1:20" x14ac:dyDescent="0.25">
      <c r="A3129">
        <v>45.713839900000004</v>
      </c>
      <c r="B3129">
        <v>-77.616109800000004</v>
      </c>
      <c r="C3129" s="1" t="str">
        <f>HYPERLINK("http://geochem.nrcan.gc.ca/cdogs/content/kwd/kwd020016_e.htm", "Fluid (lake)")</f>
        <v>Fluid (lake)</v>
      </c>
      <c r="D3129" s="1" t="str">
        <f>HYPERLINK("http://geochem.nrcan.gc.ca/cdogs/content/kwd/kwd080007_e.htm", "Untreated Water")</f>
        <v>Untreated Water</v>
      </c>
      <c r="E3129" s="1" t="str">
        <f>HYPERLINK("http://geochem.nrcan.gc.ca/cdogs/content/dgp/dgp00002_e.htm", "Total")</f>
        <v>Total</v>
      </c>
      <c r="F3129" s="1" t="str">
        <f>HYPERLINK("http://geochem.nrcan.gc.ca/cdogs/content/agp/agp01500_e.htm", "SO4 | NONE | IEC")</f>
        <v>SO4 | NONE | IEC</v>
      </c>
      <c r="G3129" s="1" t="str">
        <f>HYPERLINK("http://geochem.nrcan.gc.ca/cdogs/content/mth/mth01114_e.htm", "1114")</f>
        <v>1114</v>
      </c>
      <c r="H3129" s="1" t="str">
        <f>HYPERLINK("http://geochem.nrcan.gc.ca/cdogs/content/bdl/bdl210486_e.htm", "210486")</f>
        <v>210486</v>
      </c>
      <c r="I3129" s="1" t="str">
        <f>HYPERLINK("http://geochem.nrcan.gc.ca/cdogs/content/prj/prj210100_e.htm", "210100")</f>
        <v>210100</v>
      </c>
      <c r="J3129" s="1" t="str">
        <f>HYPERLINK("http://geochem.nrcan.gc.ca/cdogs/content/svy/svy210159_e.htm", "210159")</f>
        <v>210159</v>
      </c>
      <c r="L3129" t="s">
        <v>1792</v>
      </c>
      <c r="M3129">
        <v>3.2</v>
      </c>
      <c r="N3129" t="s">
        <v>1792</v>
      </c>
      <c r="O3129" t="s">
        <v>13094</v>
      </c>
      <c r="P3129" t="s">
        <v>13095</v>
      </c>
      <c r="Q3129" t="s">
        <v>13096</v>
      </c>
      <c r="R3129" t="s">
        <v>13097</v>
      </c>
      <c r="T3129" t="s">
        <v>25</v>
      </c>
    </row>
    <row r="3130" spans="1:20" x14ac:dyDescent="0.25">
      <c r="A3130">
        <v>45.744295600000001</v>
      </c>
      <c r="B3130">
        <v>-77.647849500000007</v>
      </c>
      <c r="C3130" s="1" t="str">
        <f>HYPERLINK("http://geochem.nrcan.gc.ca/cdogs/content/kwd/kwd020016_e.htm", "Fluid (lake)")</f>
        <v>Fluid (lake)</v>
      </c>
      <c r="D3130" s="1" t="str">
        <f>HYPERLINK("http://geochem.nrcan.gc.ca/cdogs/content/kwd/kwd080007_e.htm", "Untreated Water")</f>
        <v>Untreated Water</v>
      </c>
      <c r="E3130" s="1" t="str">
        <f>HYPERLINK("http://geochem.nrcan.gc.ca/cdogs/content/dgp/dgp00002_e.htm", "Total")</f>
        <v>Total</v>
      </c>
      <c r="F3130" s="1" t="str">
        <f>HYPERLINK("http://geochem.nrcan.gc.ca/cdogs/content/agp/agp01500_e.htm", "SO4 | NONE | IEC")</f>
        <v>SO4 | NONE | IEC</v>
      </c>
      <c r="G3130" s="1" t="str">
        <f>HYPERLINK("http://geochem.nrcan.gc.ca/cdogs/content/mth/mth01114_e.htm", "1114")</f>
        <v>1114</v>
      </c>
      <c r="H3130" s="1" t="str">
        <f>HYPERLINK("http://geochem.nrcan.gc.ca/cdogs/content/bdl/bdl210486_e.htm", "210486")</f>
        <v>210486</v>
      </c>
      <c r="I3130" s="1" t="str">
        <f>HYPERLINK("http://geochem.nrcan.gc.ca/cdogs/content/prj/prj210100_e.htm", "210100")</f>
        <v>210100</v>
      </c>
      <c r="J3130" s="1" t="str">
        <f>HYPERLINK("http://geochem.nrcan.gc.ca/cdogs/content/svy/svy210159_e.htm", "210159")</f>
        <v>210159</v>
      </c>
      <c r="L3130" t="s">
        <v>2346</v>
      </c>
      <c r="M3130">
        <v>3.7</v>
      </c>
      <c r="N3130" t="s">
        <v>2346</v>
      </c>
      <c r="O3130" t="s">
        <v>13098</v>
      </c>
      <c r="P3130" t="s">
        <v>13099</v>
      </c>
      <c r="Q3130" t="s">
        <v>13100</v>
      </c>
      <c r="R3130" t="s">
        <v>13101</v>
      </c>
      <c r="T3130" t="s">
        <v>25</v>
      </c>
    </row>
    <row r="3131" spans="1:20" x14ac:dyDescent="0.25">
      <c r="A3131">
        <v>45.739537200000001</v>
      </c>
      <c r="B3131">
        <v>-77.676663399999995</v>
      </c>
      <c r="C3131" s="1" t="str">
        <f>HYPERLINK("http://geochem.nrcan.gc.ca/cdogs/content/kwd/kwd020016_e.htm", "Fluid (lake)")</f>
        <v>Fluid (lake)</v>
      </c>
      <c r="D3131" s="1" t="str">
        <f>HYPERLINK("http://geochem.nrcan.gc.ca/cdogs/content/kwd/kwd080007_e.htm", "Untreated Water")</f>
        <v>Untreated Water</v>
      </c>
      <c r="E3131" s="1" t="str">
        <f>HYPERLINK("http://geochem.nrcan.gc.ca/cdogs/content/dgp/dgp00002_e.htm", "Total")</f>
        <v>Total</v>
      </c>
      <c r="F3131" s="1" t="str">
        <f>HYPERLINK("http://geochem.nrcan.gc.ca/cdogs/content/agp/agp01500_e.htm", "SO4 | NONE | IEC")</f>
        <v>SO4 | NONE | IEC</v>
      </c>
      <c r="G3131" s="1" t="str">
        <f>HYPERLINK("http://geochem.nrcan.gc.ca/cdogs/content/mth/mth01114_e.htm", "1114")</f>
        <v>1114</v>
      </c>
      <c r="H3131" s="1" t="str">
        <f>HYPERLINK("http://geochem.nrcan.gc.ca/cdogs/content/bdl/bdl210486_e.htm", "210486")</f>
        <v>210486</v>
      </c>
      <c r="I3131" s="1" t="str">
        <f>HYPERLINK("http://geochem.nrcan.gc.ca/cdogs/content/prj/prj210100_e.htm", "210100")</f>
        <v>210100</v>
      </c>
      <c r="J3131" s="1" t="str">
        <f>HYPERLINK("http://geochem.nrcan.gc.ca/cdogs/content/svy/svy210159_e.htm", "210159")</f>
        <v>210159</v>
      </c>
      <c r="L3131" t="s">
        <v>5203</v>
      </c>
      <c r="M3131">
        <v>7.4</v>
      </c>
      <c r="N3131" t="s">
        <v>5203</v>
      </c>
      <c r="O3131" t="s">
        <v>13102</v>
      </c>
      <c r="P3131" t="s">
        <v>13103</v>
      </c>
      <c r="Q3131" t="s">
        <v>13104</v>
      </c>
      <c r="R3131" t="s">
        <v>13105</v>
      </c>
      <c r="T3131" t="s">
        <v>25</v>
      </c>
    </row>
    <row r="3132" spans="1:20" x14ac:dyDescent="0.25">
      <c r="A3132">
        <v>45.739537200000001</v>
      </c>
      <c r="B3132">
        <v>-77.676663399999995</v>
      </c>
      <c r="C3132" s="1" t="str">
        <f>HYPERLINK("http://geochem.nrcan.gc.ca/cdogs/content/kwd/kwd020016_e.htm", "Fluid (lake)")</f>
        <v>Fluid (lake)</v>
      </c>
      <c r="D3132" s="1" t="str">
        <f>HYPERLINK("http://geochem.nrcan.gc.ca/cdogs/content/kwd/kwd080007_e.htm", "Untreated Water")</f>
        <v>Untreated Water</v>
      </c>
      <c r="E3132" s="1" t="str">
        <f>HYPERLINK("http://geochem.nrcan.gc.ca/cdogs/content/dgp/dgp00002_e.htm", "Total")</f>
        <v>Total</v>
      </c>
      <c r="F3132" s="1" t="str">
        <f>HYPERLINK("http://geochem.nrcan.gc.ca/cdogs/content/agp/agp01500_e.htm", "SO4 | NONE | IEC")</f>
        <v>SO4 | NONE | IEC</v>
      </c>
      <c r="G3132" s="1" t="str">
        <f>HYPERLINK("http://geochem.nrcan.gc.ca/cdogs/content/mth/mth01114_e.htm", "1114")</f>
        <v>1114</v>
      </c>
      <c r="H3132" s="1" t="str">
        <f>HYPERLINK("http://geochem.nrcan.gc.ca/cdogs/content/bdl/bdl210486_e.htm", "210486")</f>
        <v>210486</v>
      </c>
      <c r="I3132" s="1" t="str">
        <f>HYPERLINK("http://geochem.nrcan.gc.ca/cdogs/content/prj/prj210100_e.htm", "210100")</f>
        <v>210100</v>
      </c>
      <c r="J3132" s="1" t="str">
        <f>HYPERLINK("http://geochem.nrcan.gc.ca/cdogs/content/svy/svy210159_e.htm", "210159")</f>
        <v>210159</v>
      </c>
      <c r="L3132" t="s">
        <v>8579</v>
      </c>
      <c r="M3132">
        <v>7.7</v>
      </c>
      <c r="N3132" t="s">
        <v>8579</v>
      </c>
      <c r="O3132" t="s">
        <v>13102</v>
      </c>
      <c r="P3132" t="s">
        <v>13106</v>
      </c>
      <c r="Q3132" t="s">
        <v>13107</v>
      </c>
      <c r="R3132" t="s">
        <v>13108</v>
      </c>
      <c r="T3132" t="s">
        <v>25</v>
      </c>
    </row>
    <row r="3133" spans="1:20" x14ac:dyDescent="0.25">
      <c r="A3133">
        <v>45.753501499999999</v>
      </c>
      <c r="B3133">
        <v>-77.702879999999993</v>
      </c>
      <c r="C3133" s="1" t="str">
        <f>HYPERLINK("http://geochem.nrcan.gc.ca/cdogs/content/kwd/kwd020016_e.htm", "Fluid (lake)")</f>
        <v>Fluid (lake)</v>
      </c>
      <c r="D3133" s="1" t="str">
        <f>HYPERLINK("http://geochem.nrcan.gc.ca/cdogs/content/kwd/kwd080007_e.htm", "Untreated Water")</f>
        <v>Untreated Water</v>
      </c>
      <c r="E3133" s="1" t="str">
        <f>HYPERLINK("http://geochem.nrcan.gc.ca/cdogs/content/dgp/dgp00002_e.htm", "Total")</f>
        <v>Total</v>
      </c>
      <c r="F3133" s="1" t="str">
        <f>HYPERLINK("http://geochem.nrcan.gc.ca/cdogs/content/agp/agp01500_e.htm", "SO4 | NONE | IEC")</f>
        <v>SO4 | NONE | IEC</v>
      </c>
      <c r="G3133" s="1" t="str">
        <f>HYPERLINK("http://geochem.nrcan.gc.ca/cdogs/content/mth/mth01114_e.htm", "1114")</f>
        <v>1114</v>
      </c>
      <c r="H3133" s="1" t="str">
        <f>HYPERLINK("http://geochem.nrcan.gc.ca/cdogs/content/bdl/bdl210486_e.htm", "210486")</f>
        <v>210486</v>
      </c>
      <c r="I3133" s="1" t="str">
        <f>HYPERLINK("http://geochem.nrcan.gc.ca/cdogs/content/prj/prj210100_e.htm", "210100")</f>
        <v>210100</v>
      </c>
      <c r="J3133" s="1" t="str">
        <f>HYPERLINK("http://geochem.nrcan.gc.ca/cdogs/content/svy/svy210159_e.htm", "210159")</f>
        <v>210159</v>
      </c>
      <c r="L3133" t="s">
        <v>1150</v>
      </c>
      <c r="M3133">
        <v>7</v>
      </c>
      <c r="N3133" t="s">
        <v>1150</v>
      </c>
      <c r="O3133" t="s">
        <v>13109</v>
      </c>
      <c r="P3133" t="s">
        <v>13110</v>
      </c>
      <c r="Q3133" t="s">
        <v>13111</v>
      </c>
      <c r="R3133" t="s">
        <v>13112</v>
      </c>
      <c r="T3133" t="s">
        <v>25</v>
      </c>
    </row>
    <row r="3134" spans="1:20" x14ac:dyDescent="0.25">
      <c r="A3134">
        <v>45.756396700000003</v>
      </c>
      <c r="B3134">
        <v>-77.735912499999998</v>
      </c>
      <c r="C3134" s="1" t="str">
        <f>HYPERLINK("http://geochem.nrcan.gc.ca/cdogs/content/kwd/kwd020016_e.htm", "Fluid (lake)")</f>
        <v>Fluid (lake)</v>
      </c>
      <c r="D3134" s="1" t="str">
        <f>HYPERLINK("http://geochem.nrcan.gc.ca/cdogs/content/kwd/kwd080007_e.htm", "Untreated Water")</f>
        <v>Untreated Water</v>
      </c>
      <c r="E3134" s="1" t="str">
        <f>HYPERLINK("http://geochem.nrcan.gc.ca/cdogs/content/dgp/dgp00002_e.htm", "Total")</f>
        <v>Total</v>
      </c>
      <c r="F3134" s="1" t="str">
        <f>HYPERLINK("http://geochem.nrcan.gc.ca/cdogs/content/agp/agp01500_e.htm", "SO4 | NONE | IEC")</f>
        <v>SO4 | NONE | IEC</v>
      </c>
      <c r="G3134" s="1" t="str">
        <f>HYPERLINK("http://geochem.nrcan.gc.ca/cdogs/content/mth/mth01114_e.htm", "1114")</f>
        <v>1114</v>
      </c>
      <c r="H3134" s="1" t="str">
        <f>HYPERLINK("http://geochem.nrcan.gc.ca/cdogs/content/bdl/bdl210486_e.htm", "210486")</f>
        <v>210486</v>
      </c>
      <c r="I3134" s="1" t="str">
        <f>HYPERLINK("http://geochem.nrcan.gc.ca/cdogs/content/prj/prj210100_e.htm", "210100")</f>
        <v>210100</v>
      </c>
      <c r="J3134" s="1" t="str">
        <f>HYPERLINK("http://geochem.nrcan.gc.ca/cdogs/content/svy/svy210159_e.htm", "210159")</f>
        <v>210159</v>
      </c>
      <c r="L3134" t="s">
        <v>224</v>
      </c>
      <c r="M3134">
        <v>5.9</v>
      </c>
      <c r="N3134" t="s">
        <v>224</v>
      </c>
      <c r="O3134" t="s">
        <v>13113</v>
      </c>
      <c r="P3134" t="s">
        <v>13114</v>
      </c>
      <c r="Q3134" t="s">
        <v>13115</v>
      </c>
      <c r="R3134" t="s">
        <v>13116</v>
      </c>
      <c r="T3134" t="s">
        <v>25</v>
      </c>
    </row>
    <row r="3135" spans="1:20" x14ac:dyDescent="0.25">
      <c r="A3135">
        <v>45.738249000000003</v>
      </c>
      <c r="B3135">
        <v>-77.792511700000006</v>
      </c>
      <c r="C3135" s="1" t="str">
        <f>HYPERLINK("http://geochem.nrcan.gc.ca/cdogs/content/kwd/kwd020016_e.htm", "Fluid (lake)")</f>
        <v>Fluid (lake)</v>
      </c>
      <c r="D3135" s="1" t="str">
        <f>HYPERLINK("http://geochem.nrcan.gc.ca/cdogs/content/kwd/kwd080007_e.htm", "Untreated Water")</f>
        <v>Untreated Water</v>
      </c>
      <c r="E3135" s="1" t="str">
        <f>HYPERLINK("http://geochem.nrcan.gc.ca/cdogs/content/dgp/dgp00002_e.htm", "Total")</f>
        <v>Total</v>
      </c>
      <c r="F3135" s="1" t="str">
        <f>HYPERLINK("http://geochem.nrcan.gc.ca/cdogs/content/agp/agp01500_e.htm", "SO4 | NONE | IEC")</f>
        <v>SO4 | NONE | IEC</v>
      </c>
      <c r="G3135" s="1" t="str">
        <f>HYPERLINK("http://geochem.nrcan.gc.ca/cdogs/content/mth/mth01114_e.htm", "1114")</f>
        <v>1114</v>
      </c>
      <c r="H3135" s="1" t="str">
        <f>HYPERLINK("http://geochem.nrcan.gc.ca/cdogs/content/bdl/bdl210486_e.htm", "210486")</f>
        <v>210486</v>
      </c>
      <c r="I3135" s="1" t="str">
        <f>HYPERLINK("http://geochem.nrcan.gc.ca/cdogs/content/prj/prj210100_e.htm", "210100")</f>
        <v>210100</v>
      </c>
      <c r="J3135" s="1" t="str">
        <f>HYPERLINK("http://geochem.nrcan.gc.ca/cdogs/content/svy/svy210159_e.htm", "210159")</f>
        <v>210159</v>
      </c>
      <c r="L3135" t="s">
        <v>791</v>
      </c>
      <c r="M3135">
        <v>9.1</v>
      </c>
      <c r="N3135" t="s">
        <v>791</v>
      </c>
      <c r="O3135" t="s">
        <v>13117</v>
      </c>
      <c r="P3135" t="s">
        <v>13118</v>
      </c>
      <c r="Q3135" t="s">
        <v>13119</v>
      </c>
      <c r="R3135" t="s">
        <v>13120</v>
      </c>
      <c r="T3135" t="s">
        <v>25</v>
      </c>
    </row>
    <row r="3136" spans="1:20" x14ac:dyDescent="0.25">
      <c r="A3136">
        <v>45.735456300000003</v>
      </c>
      <c r="B3136">
        <v>-77.855898400000001</v>
      </c>
      <c r="C3136" s="1" t="str">
        <f>HYPERLINK("http://geochem.nrcan.gc.ca/cdogs/content/kwd/kwd020016_e.htm", "Fluid (lake)")</f>
        <v>Fluid (lake)</v>
      </c>
      <c r="D3136" s="1" t="str">
        <f>HYPERLINK("http://geochem.nrcan.gc.ca/cdogs/content/kwd/kwd080007_e.htm", "Untreated Water")</f>
        <v>Untreated Water</v>
      </c>
      <c r="E3136" s="1" t="str">
        <f>HYPERLINK("http://geochem.nrcan.gc.ca/cdogs/content/dgp/dgp00002_e.htm", "Total")</f>
        <v>Total</v>
      </c>
      <c r="F3136" s="1" t="str">
        <f>HYPERLINK("http://geochem.nrcan.gc.ca/cdogs/content/agp/agp01500_e.htm", "SO4 | NONE | IEC")</f>
        <v>SO4 | NONE | IEC</v>
      </c>
      <c r="G3136" s="1" t="str">
        <f>HYPERLINK("http://geochem.nrcan.gc.ca/cdogs/content/mth/mth01114_e.htm", "1114")</f>
        <v>1114</v>
      </c>
      <c r="H3136" s="1" t="str">
        <f>HYPERLINK("http://geochem.nrcan.gc.ca/cdogs/content/bdl/bdl210486_e.htm", "210486")</f>
        <v>210486</v>
      </c>
      <c r="I3136" s="1" t="str">
        <f>HYPERLINK("http://geochem.nrcan.gc.ca/cdogs/content/prj/prj210100_e.htm", "210100")</f>
        <v>210100</v>
      </c>
      <c r="J3136" s="1" t="str">
        <f>HYPERLINK("http://geochem.nrcan.gc.ca/cdogs/content/svy/svy210159_e.htm", "210159")</f>
        <v>210159</v>
      </c>
      <c r="L3136" t="s">
        <v>1136</v>
      </c>
      <c r="M3136">
        <v>12</v>
      </c>
      <c r="N3136" t="s">
        <v>1136</v>
      </c>
      <c r="O3136" t="s">
        <v>13121</v>
      </c>
      <c r="P3136" t="s">
        <v>13122</v>
      </c>
      <c r="Q3136" t="s">
        <v>13123</v>
      </c>
      <c r="R3136" t="s">
        <v>13124</v>
      </c>
      <c r="T3136" t="s">
        <v>25</v>
      </c>
    </row>
    <row r="3137" spans="1:20" x14ac:dyDescent="0.25">
      <c r="A3137">
        <v>45.736800000000002</v>
      </c>
      <c r="B3137">
        <v>-77.875878299999997</v>
      </c>
      <c r="C3137" s="1" t="str">
        <f>HYPERLINK("http://geochem.nrcan.gc.ca/cdogs/content/kwd/kwd020016_e.htm", "Fluid (lake)")</f>
        <v>Fluid (lake)</v>
      </c>
      <c r="D3137" s="1" t="str">
        <f>HYPERLINK("http://geochem.nrcan.gc.ca/cdogs/content/kwd/kwd080007_e.htm", "Untreated Water")</f>
        <v>Untreated Water</v>
      </c>
      <c r="E3137" s="1" t="str">
        <f>HYPERLINK("http://geochem.nrcan.gc.ca/cdogs/content/dgp/dgp00002_e.htm", "Total")</f>
        <v>Total</v>
      </c>
      <c r="F3137" s="1" t="str">
        <f>HYPERLINK("http://geochem.nrcan.gc.ca/cdogs/content/agp/agp01500_e.htm", "SO4 | NONE | IEC")</f>
        <v>SO4 | NONE | IEC</v>
      </c>
      <c r="G3137" s="1" t="str">
        <f>HYPERLINK("http://geochem.nrcan.gc.ca/cdogs/content/mth/mth01114_e.htm", "1114")</f>
        <v>1114</v>
      </c>
      <c r="H3137" s="1" t="str">
        <f>HYPERLINK("http://geochem.nrcan.gc.ca/cdogs/content/bdl/bdl210486_e.htm", "210486")</f>
        <v>210486</v>
      </c>
      <c r="I3137" s="1" t="str">
        <f>HYPERLINK("http://geochem.nrcan.gc.ca/cdogs/content/prj/prj210100_e.htm", "210100")</f>
        <v>210100</v>
      </c>
      <c r="J3137" s="1" t="str">
        <f>HYPERLINK("http://geochem.nrcan.gc.ca/cdogs/content/svy/svy210159_e.htm", "210159")</f>
        <v>210159</v>
      </c>
      <c r="L3137" t="s">
        <v>2246</v>
      </c>
      <c r="M3137">
        <v>8.5</v>
      </c>
      <c r="N3137" t="s">
        <v>2246</v>
      </c>
      <c r="O3137" t="s">
        <v>13125</v>
      </c>
      <c r="P3137" t="s">
        <v>13126</v>
      </c>
      <c r="Q3137" t="s">
        <v>13127</v>
      </c>
      <c r="R3137" t="s">
        <v>13128</v>
      </c>
      <c r="T3137" t="s">
        <v>25</v>
      </c>
    </row>
    <row r="3138" spans="1:20" x14ac:dyDescent="0.25">
      <c r="A3138">
        <v>45.701511799999999</v>
      </c>
      <c r="B3138">
        <v>-77.902712800000003</v>
      </c>
      <c r="C3138" s="1" t="str">
        <f>HYPERLINK("http://geochem.nrcan.gc.ca/cdogs/content/kwd/kwd020016_e.htm", "Fluid (lake)")</f>
        <v>Fluid (lake)</v>
      </c>
      <c r="D3138" s="1" t="str">
        <f>HYPERLINK("http://geochem.nrcan.gc.ca/cdogs/content/kwd/kwd080007_e.htm", "Untreated Water")</f>
        <v>Untreated Water</v>
      </c>
      <c r="E3138" s="1" t="str">
        <f>HYPERLINK("http://geochem.nrcan.gc.ca/cdogs/content/dgp/dgp00002_e.htm", "Total")</f>
        <v>Total</v>
      </c>
      <c r="F3138" s="1" t="str">
        <f>HYPERLINK("http://geochem.nrcan.gc.ca/cdogs/content/agp/agp01500_e.htm", "SO4 | NONE | IEC")</f>
        <v>SO4 | NONE | IEC</v>
      </c>
      <c r="G3138" s="1" t="str">
        <f>HYPERLINK("http://geochem.nrcan.gc.ca/cdogs/content/mth/mth01114_e.htm", "1114")</f>
        <v>1114</v>
      </c>
      <c r="H3138" s="1" t="str">
        <f>HYPERLINK("http://geochem.nrcan.gc.ca/cdogs/content/bdl/bdl210486_e.htm", "210486")</f>
        <v>210486</v>
      </c>
      <c r="I3138" s="1" t="str">
        <f>HYPERLINK("http://geochem.nrcan.gc.ca/cdogs/content/prj/prj210100_e.htm", "210100")</f>
        <v>210100</v>
      </c>
      <c r="J3138" s="1" t="str">
        <f>HYPERLINK("http://geochem.nrcan.gc.ca/cdogs/content/svy/svy210159_e.htm", "210159")</f>
        <v>210159</v>
      </c>
      <c r="L3138" t="s">
        <v>791</v>
      </c>
      <c r="M3138">
        <v>9.1</v>
      </c>
      <c r="N3138" t="s">
        <v>791</v>
      </c>
      <c r="O3138" t="s">
        <v>13129</v>
      </c>
      <c r="P3138" t="s">
        <v>13130</v>
      </c>
      <c r="Q3138" t="s">
        <v>13131</v>
      </c>
      <c r="R3138" t="s">
        <v>13132</v>
      </c>
      <c r="T3138" t="s">
        <v>25</v>
      </c>
    </row>
    <row r="3139" spans="1:20" x14ac:dyDescent="0.25">
      <c r="A3139">
        <v>45.685995499999997</v>
      </c>
      <c r="B3139">
        <v>-77.921712299999996</v>
      </c>
      <c r="C3139" s="1" t="str">
        <f>HYPERLINK("http://geochem.nrcan.gc.ca/cdogs/content/kwd/kwd020016_e.htm", "Fluid (lake)")</f>
        <v>Fluid (lake)</v>
      </c>
      <c r="D3139" s="1" t="str">
        <f>HYPERLINK("http://geochem.nrcan.gc.ca/cdogs/content/kwd/kwd080007_e.htm", "Untreated Water")</f>
        <v>Untreated Water</v>
      </c>
      <c r="E3139" s="1" t="str">
        <f>HYPERLINK("http://geochem.nrcan.gc.ca/cdogs/content/dgp/dgp00002_e.htm", "Total")</f>
        <v>Total</v>
      </c>
      <c r="F3139" s="1" t="str">
        <f>HYPERLINK("http://geochem.nrcan.gc.ca/cdogs/content/agp/agp01500_e.htm", "SO4 | NONE | IEC")</f>
        <v>SO4 | NONE | IEC</v>
      </c>
      <c r="G3139" s="1" t="str">
        <f>HYPERLINK("http://geochem.nrcan.gc.ca/cdogs/content/mth/mth01114_e.htm", "1114")</f>
        <v>1114</v>
      </c>
      <c r="H3139" s="1" t="str">
        <f>HYPERLINK("http://geochem.nrcan.gc.ca/cdogs/content/bdl/bdl210486_e.htm", "210486")</f>
        <v>210486</v>
      </c>
      <c r="I3139" s="1" t="str">
        <f>HYPERLINK("http://geochem.nrcan.gc.ca/cdogs/content/prj/prj210100_e.htm", "210100")</f>
        <v>210100</v>
      </c>
      <c r="J3139" s="1" t="str">
        <f>HYPERLINK("http://geochem.nrcan.gc.ca/cdogs/content/svy/svy210159_e.htm", "210159")</f>
        <v>210159</v>
      </c>
      <c r="L3139" t="s">
        <v>5711</v>
      </c>
      <c r="M3139">
        <v>9.6</v>
      </c>
      <c r="N3139" t="s">
        <v>5711</v>
      </c>
      <c r="O3139" t="s">
        <v>13133</v>
      </c>
      <c r="P3139" t="s">
        <v>13134</v>
      </c>
      <c r="Q3139" t="s">
        <v>13135</v>
      </c>
      <c r="R3139" t="s">
        <v>13136</v>
      </c>
      <c r="T3139" t="s">
        <v>25</v>
      </c>
    </row>
    <row r="3140" spans="1:20" x14ac:dyDescent="0.25">
      <c r="A3140">
        <v>45.7130875</v>
      </c>
      <c r="B3140">
        <v>-77.929126299999993</v>
      </c>
      <c r="C3140" s="1" t="str">
        <f>HYPERLINK("http://geochem.nrcan.gc.ca/cdogs/content/kwd/kwd020016_e.htm", "Fluid (lake)")</f>
        <v>Fluid (lake)</v>
      </c>
      <c r="D3140" s="1" t="str">
        <f>HYPERLINK("http://geochem.nrcan.gc.ca/cdogs/content/kwd/kwd080007_e.htm", "Untreated Water")</f>
        <v>Untreated Water</v>
      </c>
      <c r="E3140" s="1" t="str">
        <f>HYPERLINK("http://geochem.nrcan.gc.ca/cdogs/content/dgp/dgp00002_e.htm", "Total")</f>
        <v>Total</v>
      </c>
      <c r="F3140" s="1" t="str">
        <f>HYPERLINK("http://geochem.nrcan.gc.ca/cdogs/content/agp/agp01500_e.htm", "SO4 | NONE | IEC")</f>
        <v>SO4 | NONE | IEC</v>
      </c>
      <c r="G3140" s="1" t="str">
        <f>HYPERLINK("http://geochem.nrcan.gc.ca/cdogs/content/mth/mth01114_e.htm", "1114")</f>
        <v>1114</v>
      </c>
      <c r="H3140" s="1" t="str">
        <f>HYPERLINK("http://geochem.nrcan.gc.ca/cdogs/content/bdl/bdl210486_e.htm", "210486")</f>
        <v>210486</v>
      </c>
      <c r="I3140" s="1" t="str">
        <f>HYPERLINK("http://geochem.nrcan.gc.ca/cdogs/content/prj/prj210100_e.htm", "210100")</f>
        <v>210100</v>
      </c>
      <c r="J3140" s="1" t="str">
        <f>HYPERLINK("http://geochem.nrcan.gc.ca/cdogs/content/svy/svy210159_e.htm", "210159")</f>
        <v>210159</v>
      </c>
      <c r="L3140" t="s">
        <v>1136</v>
      </c>
      <c r="M3140">
        <v>12</v>
      </c>
      <c r="N3140" t="s">
        <v>1136</v>
      </c>
      <c r="O3140" t="s">
        <v>13137</v>
      </c>
      <c r="P3140" t="s">
        <v>13138</v>
      </c>
      <c r="Q3140" t="s">
        <v>13139</v>
      </c>
      <c r="R3140" t="s">
        <v>13140</v>
      </c>
      <c r="T3140" t="s">
        <v>25</v>
      </c>
    </row>
    <row r="3141" spans="1:20" x14ac:dyDescent="0.25">
      <c r="A3141">
        <v>45.733677399999998</v>
      </c>
      <c r="B3141">
        <v>-77.943648800000005</v>
      </c>
      <c r="C3141" s="1" t="str">
        <f>HYPERLINK("http://geochem.nrcan.gc.ca/cdogs/content/kwd/kwd020016_e.htm", "Fluid (lake)")</f>
        <v>Fluid (lake)</v>
      </c>
      <c r="D3141" s="1" t="str">
        <f>HYPERLINK("http://geochem.nrcan.gc.ca/cdogs/content/kwd/kwd080007_e.htm", "Untreated Water")</f>
        <v>Untreated Water</v>
      </c>
      <c r="E3141" s="1" t="str">
        <f>HYPERLINK("http://geochem.nrcan.gc.ca/cdogs/content/dgp/dgp00002_e.htm", "Total")</f>
        <v>Total</v>
      </c>
      <c r="F3141" s="1" t="str">
        <f>HYPERLINK("http://geochem.nrcan.gc.ca/cdogs/content/agp/agp01500_e.htm", "SO4 | NONE | IEC")</f>
        <v>SO4 | NONE | IEC</v>
      </c>
      <c r="G3141" s="1" t="str">
        <f>HYPERLINK("http://geochem.nrcan.gc.ca/cdogs/content/mth/mth01114_e.htm", "1114")</f>
        <v>1114</v>
      </c>
      <c r="H3141" s="1" t="str">
        <f>HYPERLINK("http://geochem.nrcan.gc.ca/cdogs/content/bdl/bdl210486_e.htm", "210486")</f>
        <v>210486</v>
      </c>
      <c r="I3141" s="1" t="str">
        <f>HYPERLINK("http://geochem.nrcan.gc.ca/cdogs/content/prj/prj210100_e.htm", "210100")</f>
        <v>210100</v>
      </c>
      <c r="J3141" s="1" t="str">
        <f>HYPERLINK("http://geochem.nrcan.gc.ca/cdogs/content/svy/svy210159_e.htm", "210159")</f>
        <v>210159</v>
      </c>
      <c r="L3141" t="s">
        <v>296</v>
      </c>
      <c r="M3141">
        <v>10.1</v>
      </c>
      <c r="N3141" t="s">
        <v>296</v>
      </c>
      <c r="O3141" t="s">
        <v>13141</v>
      </c>
      <c r="P3141" t="s">
        <v>13142</v>
      </c>
      <c r="Q3141" t="s">
        <v>13143</v>
      </c>
      <c r="R3141" t="s">
        <v>13144</v>
      </c>
      <c r="T3141" t="s">
        <v>25</v>
      </c>
    </row>
    <row r="3142" spans="1:20" x14ac:dyDescent="0.25">
      <c r="A3142">
        <v>45.750958799999999</v>
      </c>
      <c r="B3142">
        <v>-77.983554499999997</v>
      </c>
      <c r="C3142" s="1" t="str">
        <f>HYPERLINK("http://geochem.nrcan.gc.ca/cdogs/content/kwd/kwd020016_e.htm", "Fluid (lake)")</f>
        <v>Fluid (lake)</v>
      </c>
      <c r="D3142" s="1" t="str">
        <f>HYPERLINK("http://geochem.nrcan.gc.ca/cdogs/content/kwd/kwd080007_e.htm", "Untreated Water")</f>
        <v>Untreated Water</v>
      </c>
      <c r="E3142" s="1" t="str">
        <f>HYPERLINK("http://geochem.nrcan.gc.ca/cdogs/content/dgp/dgp00002_e.htm", "Total")</f>
        <v>Total</v>
      </c>
      <c r="F3142" s="1" t="str">
        <f>HYPERLINK("http://geochem.nrcan.gc.ca/cdogs/content/agp/agp01500_e.htm", "SO4 | NONE | IEC")</f>
        <v>SO4 | NONE | IEC</v>
      </c>
      <c r="G3142" s="1" t="str">
        <f>HYPERLINK("http://geochem.nrcan.gc.ca/cdogs/content/mth/mth01114_e.htm", "1114")</f>
        <v>1114</v>
      </c>
      <c r="H3142" s="1" t="str">
        <f>HYPERLINK("http://geochem.nrcan.gc.ca/cdogs/content/bdl/bdl210486_e.htm", "210486")</f>
        <v>210486</v>
      </c>
      <c r="I3142" s="1" t="str">
        <f>HYPERLINK("http://geochem.nrcan.gc.ca/cdogs/content/prj/prj210100_e.htm", "210100")</f>
        <v>210100</v>
      </c>
      <c r="J3142" s="1" t="str">
        <f>HYPERLINK("http://geochem.nrcan.gc.ca/cdogs/content/svy/svy210159_e.htm", "210159")</f>
        <v>210159</v>
      </c>
      <c r="L3142" t="s">
        <v>6007</v>
      </c>
      <c r="M3142">
        <v>9</v>
      </c>
      <c r="N3142" t="s">
        <v>6007</v>
      </c>
      <c r="O3142" t="s">
        <v>13145</v>
      </c>
      <c r="P3142" t="s">
        <v>13146</v>
      </c>
      <c r="Q3142" t="s">
        <v>13147</v>
      </c>
      <c r="R3142" t="s">
        <v>13148</v>
      </c>
      <c r="T3142" t="s">
        <v>25</v>
      </c>
    </row>
    <row r="3143" spans="1:20" x14ac:dyDescent="0.25">
      <c r="A3143">
        <v>45.729472899999998</v>
      </c>
      <c r="B3143">
        <v>-77.982872099999994</v>
      </c>
      <c r="C3143" s="1" t="str">
        <f>HYPERLINK("http://geochem.nrcan.gc.ca/cdogs/content/kwd/kwd020016_e.htm", "Fluid (lake)")</f>
        <v>Fluid (lake)</v>
      </c>
      <c r="D3143" s="1" t="str">
        <f>HYPERLINK("http://geochem.nrcan.gc.ca/cdogs/content/kwd/kwd080007_e.htm", "Untreated Water")</f>
        <v>Untreated Water</v>
      </c>
      <c r="E3143" s="1" t="str">
        <f>HYPERLINK("http://geochem.nrcan.gc.ca/cdogs/content/dgp/dgp00002_e.htm", "Total")</f>
        <v>Total</v>
      </c>
      <c r="F3143" s="1" t="str">
        <f>HYPERLINK("http://geochem.nrcan.gc.ca/cdogs/content/agp/agp01500_e.htm", "SO4 | NONE | IEC")</f>
        <v>SO4 | NONE | IEC</v>
      </c>
      <c r="G3143" s="1" t="str">
        <f>HYPERLINK("http://geochem.nrcan.gc.ca/cdogs/content/mth/mth01114_e.htm", "1114")</f>
        <v>1114</v>
      </c>
      <c r="H3143" s="1" t="str">
        <f>HYPERLINK("http://geochem.nrcan.gc.ca/cdogs/content/bdl/bdl210486_e.htm", "210486")</f>
        <v>210486</v>
      </c>
      <c r="I3143" s="1" t="str">
        <f>HYPERLINK("http://geochem.nrcan.gc.ca/cdogs/content/prj/prj210100_e.htm", "210100")</f>
        <v>210100</v>
      </c>
      <c r="J3143" s="1" t="str">
        <f>HYPERLINK("http://geochem.nrcan.gc.ca/cdogs/content/svy/svy210159_e.htm", "210159")</f>
        <v>210159</v>
      </c>
      <c r="L3143" t="s">
        <v>786</v>
      </c>
      <c r="M3143">
        <v>8.8000000000000007</v>
      </c>
      <c r="N3143" t="s">
        <v>786</v>
      </c>
      <c r="O3143" t="s">
        <v>13149</v>
      </c>
      <c r="P3143" t="s">
        <v>13150</v>
      </c>
      <c r="Q3143" t="s">
        <v>13151</v>
      </c>
      <c r="R3143" t="s">
        <v>13152</v>
      </c>
      <c r="T3143" t="s">
        <v>25</v>
      </c>
    </row>
    <row r="3144" spans="1:20" x14ac:dyDescent="0.25">
      <c r="A3144">
        <v>45.684618</v>
      </c>
      <c r="B3144">
        <v>-77.991220299999995</v>
      </c>
      <c r="C3144" s="1" t="str">
        <f>HYPERLINK("http://geochem.nrcan.gc.ca/cdogs/content/kwd/kwd020016_e.htm", "Fluid (lake)")</f>
        <v>Fluid (lake)</v>
      </c>
      <c r="D3144" s="1" t="str">
        <f>HYPERLINK("http://geochem.nrcan.gc.ca/cdogs/content/kwd/kwd080007_e.htm", "Untreated Water")</f>
        <v>Untreated Water</v>
      </c>
      <c r="E3144" s="1" t="str">
        <f>HYPERLINK("http://geochem.nrcan.gc.ca/cdogs/content/dgp/dgp00002_e.htm", "Total")</f>
        <v>Total</v>
      </c>
      <c r="F3144" s="1" t="str">
        <f>HYPERLINK("http://geochem.nrcan.gc.ca/cdogs/content/agp/agp01500_e.htm", "SO4 | NONE | IEC")</f>
        <v>SO4 | NONE | IEC</v>
      </c>
      <c r="G3144" s="1" t="str">
        <f>HYPERLINK("http://geochem.nrcan.gc.ca/cdogs/content/mth/mth01114_e.htm", "1114")</f>
        <v>1114</v>
      </c>
      <c r="H3144" s="1" t="str">
        <f>HYPERLINK("http://geochem.nrcan.gc.ca/cdogs/content/bdl/bdl210486_e.htm", "210486")</f>
        <v>210486</v>
      </c>
      <c r="I3144" s="1" t="str">
        <f>HYPERLINK("http://geochem.nrcan.gc.ca/cdogs/content/prj/prj210100_e.htm", "210100")</f>
        <v>210100</v>
      </c>
      <c r="J3144" s="1" t="str">
        <f>HYPERLINK("http://geochem.nrcan.gc.ca/cdogs/content/svy/svy210159_e.htm", "210159")</f>
        <v>210159</v>
      </c>
      <c r="L3144" t="s">
        <v>6007</v>
      </c>
      <c r="M3144">
        <v>9</v>
      </c>
      <c r="N3144" t="s">
        <v>6007</v>
      </c>
      <c r="O3144" t="s">
        <v>13153</v>
      </c>
      <c r="P3144" t="s">
        <v>13154</v>
      </c>
      <c r="Q3144" t="s">
        <v>13155</v>
      </c>
      <c r="R3144" t="s">
        <v>13156</v>
      </c>
      <c r="T3144" t="s">
        <v>25</v>
      </c>
    </row>
    <row r="3145" spans="1:20" x14ac:dyDescent="0.25">
      <c r="A3145">
        <v>45.684618</v>
      </c>
      <c r="B3145">
        <v>-77.991220299999995</v>
      </c>
      <c r="C3145" s="1" t="str">
        <f>HYPERLINK("http://geochem.nrcan.gc.ca/cdogs/content/kwd/kwd020016_e.htm", "Fluid (lake)")</f>
        <v>Fluid (lake)</v>
      </c>
      <c r="D3145" s="1" t="str">
        <f>HYPERLINK("http://geochem.nrcan.gc.ca/cdogs/content/kwd/kwd080007_e.htm", "Untreated Water")</f>
        <v>Untreated Water</v>
      </c>
      <c r="E3145" s="1" t="str">
        <f>HYPERLINK("http://geochem.nrcan.gc.ca/cdogs/content/dgp/dgp00002_e.htm", "Total")</f>
        <v>Total</v>
      </c>
      <c r="F3145" s="1" t="str">
        <f>HYPERLINK("http://geochem.nrcan.gc.ca/cdogs/content/agp/agp01500_e.htm", "SO4 | NONE | IEC")</f>
        <v>SO4 | NONE | IEC</v>
      </c>
      <c r="G3145" s="1" t="str">
        <f>HYPERLINK("http://geochem.nrcan.gc.ca/cdogs/content/mth/mth01114_e.htm", "1114")</f>
        <v>1114</v>
      </c>
      <c r="H3145" s="1" t="str">
        <f>HYPERLINK("http://geochem.nrcan.gc.ca/cdogs/content/bdl/bdl210486_e.htm", "210486")</f>
        <v>210486</v>
      </c>
      <c r="I3145" s="1" t="str">
        <f>HYPERLINK("http://geochem.nrcan.gc.ca/cdogs/content/prj/prj210100_e.htm", "210100")</f>
        <v>210100</v>
      </c>
      <c r="J3145" s="1" t="str">
        <f>HYPERLINK("http://geochem.nrcan.gc.ca/cdogs/content/svy/svy210159_e.htm", "210159")</f>
        <v>210159</v>
      </c>
      <c r="L3145" t="s">
        <v>26</v>
      </c>
      <c r="M3145">
        <v>9.1999999999999993</v>
      </c>
      <c r="N3145" t="s">
        <v>26</v>
      </c>
      <c r="O3145" t="s">
        <v>13153</v>
      </c>
      <c r="P3145" t="s">
        <v>13157</v>
      </c>
      <c r="Q3145" t="s">
        <v>13158</v>
      </c>
      <c r="R3145" t="s">
        <v>13159</v>
      </c>
      <c r="T3145" t="s">
        <v>25</v>
      </c>
    </row>
    <row r="3146" spans="1:20" x14ac:dyDescent="0.25">
      <c r="A3146">
        <v>45.651904399999999</v>
      </c>
      <c r="B3146">
        <v>-77.952652700000002</v>
      </c>
      <c r="C3146" s="1" t="str">
        <f>HYPERLINK("http://geochem.nrcan.gc.ca/cdogs/content/kwd/kwd020016_e.htm", "Fluid (lake)")</f>
        <v>Fluid (lake)</v>
      </c>
      <c r="D3146" s="1" t="str">
        <f>HYPERLINK("http://geochem.nrcan.gc.ca/cdogs/content/kwd/kwd080007_e.htm", "Untreated Water")</f>
        <v>Untreated Water</v>
      </c>
      <c r="E3146" s="1" t="str">
        <f>HYPERLINK("http://geochem.nrcan.gc.ca/cdogs/content/dgp/dgp00002_e.htm", "Total")</f>
        <v>Total</v>
      </c>
      <c r="F3146" s="1" t="str">
        <f>HYPERLINK("http://geochem.nrcan.gc.ca/cdogs/content/agp/agp01500_e.htm", "SO4 | NONE | IEC")</f>
        <v>SO4 | NONE | IEC</v>
      </c>
      <c r="G3146" s="1" t="str">
        <f>HYPERLINK("http://geochem.nrcan.gc.ca/cdogs/content/mth/mth01114_e.htm", "1114")</f>
        <v>1114</v>
      </c>
      <c r="H3146" s="1" t="str">
        <f>HYPERLINK("http://geochem.nrcan.gc.ca/cdogs/content/bdl/bdl210486_e.htm", "210486")</f>
        <v>210486</v>
      </c>
      <c r="I3146" s="1" t="str">
        <f>HYPERLINK("http://geochem.nrcan.gc.ca/cdogs/content/prj/prj210100_e.htm", "210100")</f>
        <v>210100</v>
      </c>
      <c r="J3146" s="1" t="str">
        <f>HYPERLINK("http://geochem.nrcan.gc.ca/cdogs/content/svy/svy210159_e.htm", "210159")</f>
        <v>210159</v>
      </c>
      <c r="L3146" t="s">
        <v>2458</v>
      </c>
      <c r="M3146">
        <v>8.3000000000000007</v>
      </c>
      <c r="N3146" t="s">
        <v>2458</v>
      </c>
      <c r="O3146" t="s">
        <v>13160</v>
      </c>
      <c r="P3146" t="s">
        <v>13161</v>
      </c>
      <c r="Q3146" t="s">
        <v>13162</v>
      </c>
      <c r="R3146" t="s">
        <v>13163</v>
      </c>
      <c r="T3146" t="s">
        <v>25</v>
      </c>
    </row>
    <row r="3147" spans="1:20" x14ac:dyDescent="0.25">
      <c r="A3147">
        <v>45.642902800000002</v>
      </c>
      <c r="B3147">
        <v>-77.993449100000007</v>
      </c>
      <c r="C3147" s="1" t="str">
        <f>HYPERLINK("http://geochem.nrcan.gc.ca/cdogs/content/kwd/kwd020016_e.htm", "Fluid (lake)")</f>
        <v>Fluid (lake)</v>
      </c>
      <c r="D3147" s="1" t="str">
        <f>HYPERLINK("http://geochem.nrcan.gc.ca/cdogs/content/kwd/kwd080007_e.htm", "Untreated Water")</f>
        <v>Untreated Water</v>
      </c>
      <c r="E3147" s="1" t="str">
        <f>HYPERLINK("http://geochem.nrcan.gc.ca/cdogs/content/dgp/dgp00002_e.htm", "Total")</f>
        <v>Total</v>
      </c>
      <c r="F3147" s="1" t="str">
        <f>HYPERLINK("http://geochem.nrcan.gc.ca/cdogs/content/agp/agp01500_e.htm", "SO4 | NONE | IEC")</f>
        <v>SO4 | NONE | IEC</v>
      </c>
      <c r="G3147" s="1" t="str">
        <f>HYPERLINK("http://geochem.nrcan.gc.ca/cdogs/content/mth/mth01114_e.htm", "1114")</f>
        <v>1114</v>
      </c>
      <c r="H3147" s="1" t="str">
        <f>HYPERLINK("http://geochem.nrcan.gc.ca/cdogs/content/bdl/bdl210486_e.htm", "210486")</f>
        <v>210486</v>
      </c>
      <c r="I3147" s="1" t="str">
        <f>HYPERLINK("http://geochem.nrcan.gc.ca/cdogs/content/prj/prj210100_e.htm", "210100")</f>
        <v>210100</v>
      </c>
      <c r="J3147" s="1" t="str">
        <f>HYPERLINK("http://geochem.nrcan.gc.ca/cdogs/content/svy/svy210159_e.htm", "210159")</f>
        <v>210159</v>
      </c>
      <c r="L3147" t="s">
        <v>949</v>
      </c>
      <c r="M3147">
        <v>3.9</v>
      </c>
      <c r="N3147" t="s">
        <v>949</v>
      </c>
      <c r="O3147" t="s">
        <v>13164</v>
      </c>
      <c r="P3147" t="s">
        <v>13165</v>
      </c>
      <c r="Q3147" t="s">
        <v>13166</v>
      </c>
      <c r="R3147" t="s">
        <v>13167</v>
      </c>
      <c r="T3147" t="s">
        <v>25</v>
      </c>
    </row>
    <row r="3148" spans="1:20" x14ac:dyDescent="0.25">
      <c r="A3148">
        <v>45.608273099999998</v>
      </c>
      <c r="B3148">
        <v>-77.995926800000007</v>
      </c>
      <c r="C3148" s="1" t="str">
        <f>HYPERLINK("http://geochem.nrcan.gc.ca/cdogs/content/kwd/kwd020016_e.htm", "Fluid (lake)")</f>
        <v>Fluid (lake)</v>
      </c>
      <c r="D3148" s="1" t="str">
        <f>HYPERLINK("http://geochem.nrcan.gc.ca/cdogs/content/kwd/kwd080007_e.htm", "Untreated Water")</f>
        <v>Untreated Water</v>
      </c>
      <c r="E3148" s="1" t="str">
        <f>HYPERLINK("http://geochem.nrcan.gc.ca/cdogs/content/dgp/dgp00002_e.htm", "Total")</f>
        <v>Total</v>
      </c>
      <c r="F3148" s="1" t="str">
        <f>HYPERLINK("http://geochem.nrcan.gc.ca/cdogs/content/agp/agp01500_e.htm", "SO4 | NONE | IEC")</f>
        <v>SO4 | NONE | IEC</v>
      </c>
      <c r="G3148" s="1" t="str">
        <f>HYPERLINK("http://geochem.nrcan.gc.ca/cdogs/content/mth/mth01114_e.htm", "1114")</f>
        <v>1114</v>
      </c>
      <c r="H3148" s="1" t="str">
        <f>HYPERLINK("http://geochem.nrcan.gc.ca/cdogs/content/bdl/bdl210486_e.htm", "210486")</f>
        <v>210486</v>
      </c>
      <c r="I3148" s="1" t="str">
        <f>HYPERLINK("http://geochem.nrcan.gc.ca/cdogs/content/prj/prj210100_e.htm", "210100")</f>
        <v>210100</v>
      </c>
      <c r="J3148" s="1" t="str">
        <f>HYPERLINK("http://geochem.nrcan.gc.ca/cdogs/content/svy/svy210159_e.htm", "210159")</f>
        <v>210159</v>
      </c>
      <c r="L3148" t="s">
        <v>6007</v>
      </c>
      <c r="M3148">
        <v>9</v>
      </c>
      <c r="N3148" t="s">
        <v>6007</v>
      </c>
      <c r="O3148" t="s">
        <v>13168</v>
      </c>
      <c r="P3148" t="s">
        <v>13169</v>
      </c>
      <c r="Q3148" t="s">
        <v>13170</v>
      </c>
      <c r="R3148" t="s">
        <v>13171</v>
      </c>
      <c r="T3148" t="s">
        <v>25</v>
      </c>
    </row>
    <row r="3149" spans="1:20" x14ac:dyDescent="0.25">
      <c r="A3149">
        <v>45.596205500000003</v>
      </c>
      <c r="B3149">
        <v>-77.985500900000005</v>
      </c>
      <c r="C3149" s="1" t="str">
        <f>HYPERLINK("http://geochem.nrcan.gc.ca/cdogs/content/kwd/kwd020016_e.htm", "Fluid (lake)")</f>
        <v>Fluid (lake)</v>
      </c>
      <c r="D3149" s="1" t="str">
        <f>HYPERLINK("http://geochem.nrcan.gc.ca/cdogs/content/kwd/kwd080007_e.htm", "Untreated Water")</f>
        <v>Untreated Water</v>
      </c>
      <c r="E3149" s="1" t="str">
        <f>HYPERLINK("http://geochem.nrcan.gc.ca/cdogs/content/dgp/dgp00002_e.htm", "Total")</f>
        <v>Total</v>
      </c>
      <c r="F3149" s="1" t="str">
        <f>HYPERLINK("http://geochem.nrcan.gc.ca/cdogs/content/agp/agp01500_e.htm", "SO4 | NONE | IEC")</f>
        <v>SO4 | NONE | IEC</v>
      </c>
      <c r="G3149" s="1" t="str">
        <f>HYPERLINK("http://geochem.nrcan.gc.ca/cdogs/content/mth/mth01114_e.htm", "1114")</f>
        <v>1114</v>
      </c>
      <c r="H3149" s="1" t="str">
        <f>HYPERLINK("http://geochem.nrcan.gc.ca/cdogs/content/bdl/bdl210486_e.htm", "210486")</f>
        <v>210486</v>
      </c>
      <c r="I3149" s="1" t="str">
        <f>HYPERLINK("http://geochem.nrcan.gc.ca/cdogs/content/prj/prj210100_e.htm", "210100")</f>
        <v>210100</v>
      </c>
      <c r="J3149" s="1" t="str">
        <f>HYPERLINK("http://geochem.nrcan.gc.ca/cdogs/content/svy/svy210159_e.htm", "210159")</f>
        <v>210159</v>
      </c>
      <c r="L3149" t="s">
        <v>6007</v>
      </c>
      <c r="M3149">
        <v>9</v>
      </c>
      <c r="N3149" t="s">
        <v>6007</v>
      </c>
      <c r="O3149" t="s">
        <v>13172</v>
      </c>
      <c r="P3149" t="s">
        <v>13173</v>
      </c>
      <c r="Q3149" t="s">
        <v>13174</v>
      </c>
      <c r="R3149" t="s">
        <v>13175</v>
      </c>
      <c r="T3149" t="s">
        <v>25</v>
      </c>
    </row>
    <row r="3150" spans="1:20" x14ac:dyDescent="0.25">
      <c r="A3150">
        <v>45.563909500000001</v>
      </c>
      <c r="B3150">
        <v>-77.968218699999994</v>
      </c>
      <c r="C3150" s="1" t="str">
        <f>HYPERLINK("http://geochem.nrcan.gc.ca/cdogs/content/kwd/kwd020016_e.htm", "Fluid (lake)")</f>
        <v>Fluid (lake)</v>
      </c>
      <c r="D3150" s="1" t="str">
        <f>HYPERLINK("http://geochem.nrcan.gc.ca/cdogs/content/kwd/kwd080007_e.htm", "Untreated Water")</f>
        <v>Untreated Water</v>
      </c>
      <c r="E3150" s="1" t="str">
        <f>HYPERLINK("http://geochem.nrcan.gc.ca/cdogs/content/dgp/dgp00002_e.htm", "Total")</f>
        <v>Total</v>
      </c>
      <c r="F3150" s="1" t="str">
        <f>HYPERLINK("http://geochem.nrcan.gc.ca/cdogs/content/agp/agp01500_e.htm", "SO4 | NONE | IEC")</f>
        <v>SO4 | NONE | IEC</v>
      </c>
      <c r="G3150" s="1" t="str">
        <f>HYPERLINK("http://geochem.nrcan.gc.ca/cdogs/content/mth/mth01114_e.htm", "1114")</f>
        <v>1114</v>
      </c>
      <c r="H3150" s="1" t="str">
        <f>HYPERLINK("http://geochem.nrcan.gc.ca/cdogs/content/bdl/bdl210486_e.htm", "210486")</f>
        <v>210486</v>
      </c>
      <c r="I3150" s="1" t="str">
        <f>HYPERLINK("http://geochem.nrcan.gc.ca/cdogs/content/prj/prj210100_e.htm", "210100")</f>
        <v>210100</v>
      </c>
      <c r="J3150" s="1" t="str">
        <f>HYPERLINK("http://geochem.nrcan.gc.ca/cdogs/content/svy/svy210159_e.htm", "210159")</f>
        <v>210159</v>
      </c>
      <c r="L3150" t="s">
        <v>748</v>
      </c>
      <c r="M3150">
        <v>9.8000000000000007</v>
      </c>
      <c r="N3150" t="s">
        <v>748</v>
      </c>
      <c r="O3150" t="s">
        <v>13176</v>
      </c>
      <c r="P3150" t="s">
        <v>13177</v>
      </c>
      <c r="Q3150" t="s">
        <v>13178</v>
      </c>
      <c r="R3150" t="s">
        <v>13179</v>
      </c>
      <c r="T3150" t="s">
        <v>25</v>
      </c>
    </row>
    <row r="3151" spans="1:20" x14ac:dyDescent="0.25">
      <c r="A3151">
        <v>45.590621400000003</v>
      </c>
      <c r="B3151">
        <v>-77.927242300000003</v>
      </c>
      <c r="C3151" s="1" t="str">
        <f>HYPERLINK("http://geochem.nrcan.gc.ca/cdogs/content/kwd/kwd020016_e.htm", "Fluid (lake)")</f>
        <v>Fluid (lake)</v>
      </c>
      <c r="D3151" s="1" t="str">
        <f>HYPERLINK("http://geochem.nrcan.gc.ca/cdogs/content/kwd/kwd080007_e.htm", "Untreated Water")</f>
        <v>Untreated Water</v>
      </c>
      <c r="E3151" s="1" t="str">
        <f>HYPERLINK("http://geochem.nrcan.gc.ca/cdogs/content/dgp/dgp00002_e.htm", "Total")</f>
        <v>Total</v>
      </c>
      <c r="F3151" s="1" t="str">
        <f>HYPERLINK("http://geochem.nrcan.gc.ca/cdogs/content/agp/agp01500_e.htm", "SO4 | NONE | IEC")</f>
        <v>SO4 | NONE | IEC</v>
      </c>
      <c r="G3151" s="1" t="str">
        <f>HYPERLINK("http://geochem.nrcan.gc.ca/cdogs/content/mth/mth01114_e.htm", "1114")</f>
        <v>1114</v>
      </c>
      <c r="H3151" s="1" t="str">
        <f>HYPERLINK("http://geochem.nrcan.gc.ca/cdogs/content/bdl/bdl210486_e.htm", "210486")</f>
        <v>210486</v>
      </c>
      <c r="I3151" s="1" t="str">
        <f>HYPERLINK("http://geochem.nrcan.gc.ca/cdogs/content/prj/prj210100_e.htm", "210100")</f>
        <v>210100</v>
      </c>
      <c r="J3151" s="1" t="str">
        <f>HYPERLINK("http://geochem.nrcan.gc.ca/cdogs/content/svy/svy210159_e.htm", "210159")</f>
        <v>210159</v>
      </c>
      <c r="L3151" t="s">
        <v>958</v>
      </c>
      <c r="M3151">
        <v>11.2</v>
      </c>
      <c r="N3151" t="s">
        <v>958</v>
      </c>
      <c r="O3151" t="s">
        <v>13180</v>
      </c>
      <c r="P3151" t="s">
        <v>13181</v>
      </c>
      <c r="Q3151" t="s">
        <v>13182</v>
      </c>
      <c r="R3151" t="s">
        <v>13183</v>
      </c>
      <c r="T3151" t="s">
        <v>25</v>
      </c>
    </row>
    <row r="3152" spans="1:20" x14ac:dyDescent="0.25">
      <c r="A3152">
        <v>45.570175300000002</v>
      </c>
      <c r="B3152">
        <v>-77.891383700000006</v>
      </c>
      <c r="C3152" s="1" t="str">
        <f>HYPERLINK("http://geochem.nrcan.gc.ca/cdogs/content/kwd/kwd020016_e.htm", "Fluid (lake)")</f>
        <v>Fluid (lake)</v>
      </c>
      <c r="D3152" s="1" t="str">
        <f>HYPERLINK("http://geochem.nrcan.gc.ca/cdogs/content/kwd/kwd080007_e.htm", "Untreated Water")</f>
        <v>Untreated Water</v>
      </c>
      <c r="E3152" s="1" t="str">
        <f>HYPERLINK("http://geochem.nrcan.gc.ca/cdogs/content/dgp/dgp00002_e.htm", "Total")</f>
        <v>Total</v>
      </c>
      <c r="F3152" s="1" t="str">
        <f>HYPERLINK("http://geochem.nrcan.gc.ca/cdogs/content/agp/agp01500_e.htm", "SO4 | NONE | IEC")</f>
        <v>SO4 | NONE | IEC</v>
      </c>
      <c r="G3152" s="1" t="str">
        <f>HYPERLINK("http://geochem.nrcan.gc.ca/cdogs/content/mth/mth01114_e.htm", "1114")</f>
        <v>1114</v>
      </c>
      <c r="H3152" s="1" t="str">
        <f>HYPERLINK("http://geochem.nrcan.gc.ca/cdogs/content/bdl/bdl210486_e.htm", "210486")</f>
        <v>210486</v>
      </c>
      <c r="I3152" s="1" t="str">
        <f>HYPERLINK("http://geochem.nrcan.gc.ca/cdogs/content/prj/prj210100_e.htm", "210100")</f>
        <v>210100</v>
      </c>
      <c r="J3152" s="1" t="str">
        <f>HYPERLINK("http://geochem.nrcan.gc.ca/cdogs/content/svy/svy210159_e.htm", "210159")</f>
        <v>210159</v>
      </c>
      <c r="L3152" t="s">
        <v>949</v>
      </c>
      <c r="M3152">
        <v>3.9</v>
      </c>
      <c r="N3152" t="s">
        <v>949</v>
      </c>
      <c r="O3152" t="s">
        <v>13184</v>
      </c>
      <c r="P3152" t="s">
        <v>13185</v>
      </c>
      <c r="Q3152" t="s">
        <v>13186</v>
      </c>
      <c r="R3152" t="s">
        <v>13187</v>
      </c>
      <c r="T3152" t="s">
        <v>25</v>
      </c>
    </row>
    <row r="3153" spans="1:20" x14ac:dyDescent="0.25">
      <c r="A3153">
        <v>45.571793800000002</v>
      </c>
      <c r="B3153">
        <v>-77.869332999999997</v>
      </c>
      <c r="C3153" s="1" t="str">
        <f>HYPERLINK("http://geochem.nrcan.gc.ca/cdogs/content/kwd/kwd020016_e.htm", "Fluid (lake)")</f>
        <v>Fluid (lake)</v>
      </c>
      <c r="D3153" s="1" t="str">
        <f>HYPERLINK("http://geochem.nrcan.gc.ca/cdogs/content/kwd/kwd080007_e.htm", "Untreated Water")</f>
        <v>Untreated Water</v>
      </c>
      <c r="E3153" s="1" t="str">
        <f>HYPERLINK("http://geochem.nrcan.gc.ca/cdogs/content/dgp/dgp00002_e.htm", "Total")</f>
        <v>Total</v>
      </c>
      <c r="F3153" s="1" t="str">
        <f>HYPERLINK("http://geochem.nrcan.gc.ca/cdogs/content/agp/agp01500_e.htm", "SO4 | NONE | IEC")</f>
        <v>SO4 | NONE | IEC</v>
      </c>
      <c r="G3153" s="1" t="str">
        <f>HYPERLINK("http://geochem.nrcan.gc.ca/cdogs/content/mth/mth01114_e.htm", "1114")</f>
        <v>1114</v>
      </c>
      <c r="H3153" s="1" t="str">
        <f>HYPERLINK("http://geochem.nrcan.gc.ca/cdogs/content/bdl/bdl210486_e.htm", "210486")</f>
        <v>210486</v>
      </c>
      <c r="I3153" s="1" t="str">
        <f>HYPERLINK("http://geochem.nrcan.gc.ca/cdogs/content/prj/prj210100_e.htm", "210100")</f>
        <v>210100</v>
      </c>
      <c r="J3153" s="1" t="str">
        <f>HYPERLINK("http://geochem.nrcan.gc.ca/cdogs/content/svy/svy210159_e.htm", "210159")</f>
        <v>210159</v>
      </c>
      <c r="L3153" t="s">
        <v>6839</v>
      </c>
      <c r="M3153">
        <v>6.1</v>
      </c>
      <c r="N3153" t="s">
        <v>6839</v>
      </c>
      <c r="O3153" t="s">
        <v>13188</v>
      </c>
      <c r="P3153" t="s">
        <v>13189</v>
      </c>
      <c r="Q3153" t="s">
        <v>13190</v>
      </c>
      <c r="R3153" t="s">
        <v>13191</v>
      </c>
      <c r="T3153" t="s">
        <v>25</v>
      </c>
    </row>
    <row r="3154" spans="1:20" x14ac:dyDescent="0.25">
      <c r="A3154">
        <v>45.589394300000002</v>
      </c>
      <c r="B3154">
        <v>-77.830999899999995</v>
      </c>
      <c r="C3154" s="1" t="str">
        <f>HYPERLINK("http://geochem.nrcan.gc.ca/cdogs/content/kwd/kwd020016_e.htm", "Fluid (lake)")</f>
        <v>Fluid (lake)</v>
      </c>
      <c r="D3154" s="1" t="str">
        <f>HYPERLINK("http://geochem.nrcan.gc.ca/cdogs/content/kwd/kwd080007_e.htm", "Untreated Water")</f>
        <v>Untreated Water</v>
      </c>
      <c r="E3154" s="1" t="str">
        <f>HYPERLINK("http://geochem.nrcan.gc.ca/cdogs/content/dgp/dgp00002_e.htm", "Total")</f>
        <v>Total</v>
      </c>
      <c r="F3154" s="1" t="str">
        <f>HYPERLINK("http://geochem.nrcan.gc.ca/cdogs/content/agp/agp01500_e.htm", "SO4 | NONE | IEC")</f>
        <v>SO4 | NONE | IEC</v>
      </c>
      <c r="G3154" s="1" t="str">
        <f>HYPERLINK("http://geochem.nrcan.gc.ca/cdogs/content/mth/mth01114_e.htm", "1114")</f>
        <v>1114</v>
      </c>
      <c r="H3154" s="1" t="str">
        <f>HYPERLINK("http://geochem.nrcan.gc.ca/cdogs/content/bdl/bdl210486_e.htm", "210486")</f>
        <v>210486</v>
      </c>
      <c r="I3154" s="1" t="str">
        <f>HYPERLINK("http://geochem.nrcan.gc.ca/cdogs/content/prj/prj210100_e.htm", "210100")</f>
        <v>210100</v>
      </c>
      <c r="J3154" s="1" t="str">
        <f>HYPERLINK("http://geochem.nrcan.gc.ca/cdogs/content/svy/svy210159_e.htm", "210159")</f>
        <v>210159</v>
      </c>
      <c r="L3154" t="s">
        <v>5458</v>
      </c>
      <c r="M3154">
        <v>9.4</v>
      </c>
      <c r="N3154" t="s">
        <v>5458</v>
      </c>
      <c r="O3154" t="s">
        <v>13192</v>
      </c>
      <c r="P3154" t="s">
        <v>13193</v>
      </c>
      <c r="Q3154" t="s">
        <v>13194</v>
      </c>
      <c r="R3154" t="s">
        <v>13195</v>
      </c>
      <c r="T3154" t="s">
        <v>25</v>
      </c>
    </row>
    <row r="3155" spans="1:20" x14ac:dyDescent="0.25">
      <c r="A3155">
        <v>45.586069899999998</v>
      </c>
      <c r="B3155">
        <v>-77.800834800000004</v>
      </c>
      <c r="C3155" s="1" t="str">
        <f>HYPERLINK("http://geochem.nrcan.gc.ca/cdogs/content/kwd/kwd020016_e.htm", "Fluid (lake)")</f>
        <v>Fluid (lake)</v>
      </c>
      <c r="D3155" s="1" t="str">
        <f>HYPERLINK("http://geochem.nrcan.gc.ca/cdogs/content/kwd/kwd080007_e.htm", "Untreated Water")</f>
        <v>Untreated Water</v>
      </c>
      <c r="E3155" s="1" t="str">
        <f>HYPERLINK("http://geochem.nrcan.gc.ca/cdogs/content/dgp/dgp00002_e.htm", "Total")</f>
        <v>Total</v>
      </c>
      <c r="F3155" s="1" t="str">
        <f>HYPERLINK("http://geochem.nrcan.gc.ca/cdogs/content/agp/agp01500_e.htm", "SO4 | NONE | IEC")</f>
        <v>SO4 | NONE | IEC</v>
      </c>
      <c r="G3155" s="1" t="str">
        <f>HYPERLINK("http://geochem.nrcan.gc.ca/cdogs/content/mth/mth01114_e.htm", "1114")</f>
        <v>1114</v>
      </c>
      <c r="H3155" s="1" t="str">
        <f>HYPERLINK("http://geochem.nrcan.gc.ca/cdogs/content/bdl/bdl210486_e.htm", "210486")</f>
        <v>210486</v>
      </c>
      <c r="I3155" s="1" t="str">
        <f>HYPERLINK("http://geochem.nrcan.gc.ca/cdogs/content/prj/prj210100_e.htm", "210100")</f>
        <v>210100</v>
      </c>
      <c r="J3155" s="1" t="str">
        <f>HYPERLINK("http://geochem.nrcan.gc.ca/cdogs/content/svy/svy210159_e.htm", "210159")</f>
        <v>210159</v>
      </c>
      <c r="L3155" t="s">
        <v>2694</v>
      </c>
      <c r="M3155">
        <v>6.4</v>
      </c>
      <c r="N3155" t="s">
        <v>2694</v>
      </c>
      <c r="O3155" t="s">
        <v>13196</v>
      </c>
      <c r="P3155" t="s">
        <v>13197</v>
      </c>
      <c r="Q3155" t="s">
        <v>13198</v>
      </c>
      <c r="R3155" t="s">
        <v>13199</v>
      </c>
      <c r="T3155" t="s">
        <v>25</v>
      </c>
    </row>
    <row r="3156" spans="1:20" x14ac:dyDescent="0.25">
      <c r="A3156">
        <v>45.558898599999999</v>
      </c>
      <c r="B3156">
        <v>-77.7903989</v>
      </c>
      <c r="C3156" s="1" t="str">
        <f>HYPERLINK("http://geochem.nrcan.gc.ca/cdogs/content/kwd/kwd020016_e.htm", "Fluid (lake)")</f>
        <v>Fluid (lake)</v>
      </c>
      <c r="D3156" s="1" t="str">
        <f>HYPERLINK("http://geochem.nrcan.gc.ca/cdogs/content/kwd/kwd080007_e.htm", "Untreated Water")</f>
        <v>Untreated Water</v>
      </c>
      <c r="E3156" s="1" t="str">
        <f>HYPERLINK("http://geochem.nrcan.gc.ca/cdogs/content/dgp/dgp00002_e.htm", "Total")</f>
        <v>Total</v>
      </c>
      <c r="F3156" s="1" t="str">
        <f>HYPERLINK("http://geochem.nrcan.gc.ca/cdogs/content/agp/agp01500_e.htm", "SO4 | NONE | IEC")</f>
        <v>SO4 | NONE | IEC</v>
      </c>
      <c r="G3156" s="1" t="str">
        <f>HYPERLINK("http://geochem.nrcan.gc.ca/cdogs/content/mth/mth01114_e.htm", "1114")</f>
        <v>1114</v>
      </c>
      <c r="H3156" s="1" t="str">
        <f>HYPERLINK("http://geochem.nrcan.gc.ca/cdogs/content/bdl/bdl210486_e.htm", "210486")</f>
        <v>210486</v>
      </c>
      <c r="I3156" s="1" t="str">
        <f>HYPERLINK("http://geochem.nrcan.gc.ca/cdogs/content/prj/prj210100_e.htm", "210100")</f>
        <v>210100</v>
      </c>
      <c r="J3156" s="1" t="str">
        <f>HYPERLINK("http://geochem.nrcan.gc.ca/cdogs/content/svy/svy210159_e.htm", "210159")</f>
        <v>210159</v>
      </c>
      <c r="L3156" t="s">
        <v>309</v>
      </c>
      <c r="M3156">
        <v>4.4000000000000004</v>
      </c>
      <c r="N3156" t="s">
        <v>309</v>
      </c>
      <c r="O3156" t="s">
        <v>13200</v>
      </c>
      <c r="P3156" t="s">
        <v>13201</v>
      </c>
      <c r="Q3156" t="s">
        <v>13202</v>
      </c>
      <c r="R3156" t="s">
        <v>13203</v>
      </c>
      <c r="T3156" t="s">
        <v>25</v>
      </c>
    </row>
    <row r="3157" spans="1:20" x14ac:dyDescent="0.25">
      <c r="A3157">
        <v>45.5875226</v>
      </c>
      <c r="B3157">
        <v>-77.759665299999995</v>
      </c>
      <c r="C3157" s="1" t="str">
        <f>HYPERLINK("http://geochem.nrcan.gc.ca/cdogs/content/kwd/kwd020016_e.htm", "Fluid (lake)")</f>
        <v>Fluid (lake)</v>
      </c>
      <c r="D3157" s="1" t="str">
        <f>HYPERLINK("http://geochem.nrcan.gc.ca/cdogs/content/kwd/kwd080007_e.htm", "Untreated Water")</f>
        <v>Untreated Water</v>
      </c>
      <c r="E3157" s="1" t="str">
        <f>HYPERLINK("http://geochem.nrcan.gc.ca/cdogs/content/dgp/dgp00002_e.htm", "Total")</f>
        <v>Total</v>
      </c>
      <c r="F3157" s="1" t="str">
        <f>HYPERLINK("http://geochem.nrcan.gc.ca/cdogs/content/agp/agp01500_e.htm", "SO4 | NONE | IEC")</f>
        <v>SO4 | NONE | IEC</v>
      </c>
      <c r="G3157" s="1" t="str">
        <f>HYPERLINK("http://geochem.nrcan.gc.ca/cdogs/content/mth/mth01114_e.htm", "1114")</f>
        <v>1114</v>
      </c>
      <c r="H3157" s="1" t="str">
        <f>HYPERLINK("http://geochem.nrcan.gc.ca/cdogs/content/bdl/bdl210486_e.htm", "210486")</f>
        <v>210486</v>
      </c>
      <c r="I3157" s="1" t="str">
        <f>HYPERLINK("http://geochem.nrcan.gc.ca/cdogs/content/prj/prj210100_e.htm", "210100")</f>
        <v>210100</v>
      </c>
      <c r="J3157" s="1" t="str">
        <f>HYPERLINK("http://geochem.nrcan.gc.ca/cdogs/content/svy/svy210159_e.htm", "210159")</f>
        <v>210159</v>
      </c>
      <c r="L3157" t="s">
        <v>2694</v>
      </c>
      <c r="M3157">
        <v>6.4</v>
      </c>
      <c r="N3157" t="s">
        <v>2694</v>
      </c>
      <c r="O3157" t="s">
        <v>13204</v>
      </c>
      <c r="P3157" t="s">
        <v>13205</v>
      </c>
      <c r="Q3157" t="s">
        <v>13206</v>
      </c>
      <c r="R3157" t="s">
        <v>13207</v>
      </c>
      <c r="T3157" t="s">
        <v>25</v>
      </c>
    </row>
    <row r="3158" spans="1:20" x14ac:dyDescent="0.25">
      <c r="C3158" t="s">
        <v>4746</v>
      </c>
      <c r="D3158" t="s">
        <v>4747</v>
      </c>
      <c r="E3158" s="1" t="str">
        <f>HYPERLINK("http://geochem.nrcan.gc.ca/cdogs/content/dgp/dgp00002_e.htm", "Total")</f>
        <v>Total</v>
      </c>
      <c r="F3158" s="1" t="str">
        <f>HYPERLINK("http://geochem.nrcan.gc.ca/cdogs/content/agp/agp01500_e.htm", "SO4 | NONE | IEC")</f>
        <v>SO4 | NONE | IEC</v>
      </c>
      <c r="G3158" s="1" t="str">
        <f>HYPERLINK("http://geochem.nrcan.gc.ca/cdogs/content/mth/mth01114_e.htm", "1114")</f>
        <v>1114</v>
      </c>
      <c r="H3158" s="1" t="str">
        <f>HYPERLINK("http://geochem.nrcan.gc.ca/cdogs/content/bdl/bdl210486_e.htm", "210486")</f>
        <v>210486</v>
      </c>
      <c r="L3158" t="s">
        <v>324</v>
      </c>
      <c r="M3158">
        <v>8.1</v>
      </c>
      <c r="N3158">
        <v>8.1</v>
      </c>
      <c r="Q3158" t="s">
        <v>13208</v>
      </c>
      <c r="R3158" t="s">
        <v>13209</v>
      </c>
      <c r="T3158">
        <v>0</v>
      </c>
    </row>
    <row r="3159" spans="1:20" x14ac:dyDescent="0.25">
      <c r="A3159">
        <v>45.619548299999998</v>
      </c>
      <c r="B3159">
        <v>-77.748499499999994</v>
      </c>
      <c r="C3159" s="1" t="str">
        <f>HYPERLINK("http://geochem.nrcan.gc.ca/cdogs/content/kwd/kwd020016_e.htm", "Fluid (lake)")</f>
        <v>Fluid (lake)</v>
      </c>
      <c r="D3159" s="1" t="str">
        <f>HYPERLINK("http://geochem.nrcan.gc.ca/cdogs/content/kwd/kwd080007_e.htm", "Untreated Water")</f>
        <v>Untreated Water</v>
      </c>
      <c r="E3159" s="1" t="str">
        <f>HYPERLINK("http://geochem.nrcan.gc.ca/cdogs/content/dgp/dgp00002_e.htm", "Total")</f>
        <v>Total</v>
      </c>
      <c r="F3159" s="1" t="str">
        <f>HYPERLINK("http://geochem.nrcan.gc.ca/cdogs/content/agp/agp01500_e.htm", "SO4 | NONE | IEC")</f>
        <v>SO4 | NONE | IEC</v>
      </c>
      <c r="G3159" s="1" t="str">
        <f>HYPERLINK("http://geochem.nrcan.gc.ca/cdogs/content/mth/mth01114_e.htm", "1114")</f>
        <v>1114</v>
      </c>
      <c r="H3159" s="1" t="str">
        <f>HYPERLINK("http://geochem.nrcan.gc.ca/cdogs/content/bdl/bdl210486_e.htm", "210486")</f>
        <v>210486</v>
      </c>
      <c r="I3159" s="1" t="str">
        <f>HYPERLINK("http://geochem.nrcan.gc.ca/cdogs/content/prj/prj210100_e.htm", "210100")</f>
        <v>210100</v>
      </c>
      <c r="J3159" s="1" t="str">
        <f>HYPERLINK("http://geochem.nrcan.gc.ca/cdogs/content/svy/svy210159_e.htm", "210159")</f>
        <v>210159</v>
      </c>
      <c r="L3159" t="s">
        <v>5458</v>
      </c>
      <c r="M3159">
        <v>9.4</v>
      </c>
      <c r="N3159" t="s">
        <v>5458</v>
      </c>
      <c r="O3159" t="s">
        <v>13210</v>
      </c>
      <c r="P3159" t="s">
        <v>13211</v>
      </c>
      <c r="Q3159" t="s">
        <v>13212</v>
      </c>
      <c r="R3159" t="s">
        <v>13213</v>
      </c>
      <c r="T3159" t="s">
        <v>25</v>
      </c>
    </row>
    <row r="3160" spans="1:20" x14ac:dyDescent="0.25">
      <c r="A3160">
        <v>45.611949699999997</v>
      </c>
      <c r="B3160">
        <v>-77.796377699999994</v>
      </c>
      <c r="C3160" s="1" t="str">
        <f>HYPERLINK("http://geochem.nrcan.gc.ca/cdogs/content/kwd/kwd020016_e.htm", "Fluid (lake)")</f>
        <v>Fluid (lake)</v>
      </c>
      <c r="D3160" s="1" t="str">
        <f>HYPERLINK("http://geochem.nrcan.gc.ca/cdogs/content/kwd/kwd080007_e.htm", "Untreated Water")</f>
        <v>Untreated Water</v>
      </c>
      <c r="E3160" s="1" t="str">
        <f>HYPERLINK("http://geochem.nrcan.gc.ca/cdogs/content/dgp/dgp00002_e.htm", "Total")</f>
        <v>Total</v>
      </c>
      <c r="F3160" s="1" t="str">
        <f>HYPERLINK("http://geochem.nrcan.gc.ca/cdogs/content/agp/agp01500_e.htm", "SO4 | NONE | IEC")</f>
        <v>SO4 | NONE | IEC</v>
      </c>
      <c r="G3160" s="1" t="str">
        <f>HYPERLINK("http://geochem.nrcan.gc.ca/cdogs/content/mth/mth01114_e.htm", "1114")</f>
        <v>1114</v>
      </c>
      <c r="H3160" s="1" t="str">
        <f>HYPERLINK("http://geochem.nrcan.gc.ca/cdogs/content/bdl/bdl210486_e.htm", "210486")</f>
        <v>210486</v>
      </c>
      <c r="I3160" s="1" t="str">
        <f>HYPERLINK("http://geochem.nrcan.gc.ca/cdogs/content/prj/prj210100_e.htm", "210100")</f>
        <v>210100</v>
      </c>
      <c r="J3160" s="1" t="str">
        <f>HYPERLINK("http://geochem.nrcan.gc.ca/cdogs/content/svy/svy210159_e.htm", "210159")</f>
        <v>210159</v>
      </c>
      <c r="L3160" t="s">
        <v>6058</v>
      </c>
      <c r="M3160">
        <v>11.6</v>
      </c>
      <c r="N3160" t="s">
        <v>6058</v>
      </c>
      <c r="O3160" t="s">
        <v>13214</v>
      </c>
      <c r="P3160" t="s">
        <v>13215</v>
      </c>
      <c r="Q3160" t="s">
        <v>13216</v>
      </c>
      <c r="R3160" t="s">
        <v>13217</v>
      </c>
      <c r="T3160" t="s">
        <v>25</v>
      </c>
    </row>
    <row r="3161" spans="1:20" x14ac:dyDescent="0.25">
      <c r="A3161">
        <v>45.616110800000001</v>
      </c>
      <c r="B3161">
        <v>-77.8486987</v>
      </c>
      <c r="C3161" s="1" t="str">
        <f>HYPERLINK("http://geochem.nrcan.gc.ca/cdogs/content/kwd/kwd020016_e.htm", "Fluid (lake)")</f>
        <v>Fluid (lake)</v>
      </c>
      <c r="D3161" s="1" t="str">
        <f>HYPERLINK("http://geochem.nrcan.gc.ca/cdogs/content/kwd/kwd080007_e.htm", "Untreated Water")</f>
        <v>Untreated Water</v>
      </c>
      <c r="E3161" s="1" t="str">
        <f>HYPERLINK("http://geochem.nrcan.gc.ca/cdogs/content/dgp/dgp00002_e.htm", "Total")</f>
        <v>Total</v>
      </c>
      <c r="F3161" s="1" t="str">
        <f>HYPERLINK("http://geochem.nrcan.gc.ca/cdogs/content/agp/agp01500_e.htm", "SO4 | NONE | IEC")</f>
        <v>SO4 | NONE | IEC</v>
      </c>
      <c r="G3161" s="1" t="str">
        <f>HYPERLINK("http://geochem.nrcan.gc.ca/cdogs/content/mth/mth01114_e.htm", "1114")</f>
        <v>1114</v>
      </c>
      <c r="H3161" s="1" t="str">
        <f>HYPERLINK("http://geochem.nrcan.gc.ca/cdogs/content/bdl/bdl210486_e.htm", "210486")</f>
        <v>210486</v>
      </c>
      <c r="I3161" s="1" t="str">
        <f>HYPERLINK("http://geochem.nrcan.gc.ca/cdogs/content/prj/prj210100_e.htm", "210100")</f>
        <v>210100</v>
      </c>
      <c r="J3161" s="1" t="str">
        <f>HYPERLINK("http://geochem.nrcan.gc.ca/cdogs/content/svy/svy210159_e.htm", "210159")</f>
        <v>210159</v>
      </c>
      <c r="L3161" t="s">
        <v>537</v>
      </c>
      <c r="M3161">
        <v>9.6999999999999993</v>
      </c>
      <c r="N3161" t="s">
        <v>537</v>
      </c>
      <c r="O3161" t="s">
        <v>13218</v>
      </c>
      <c r="P3161" t="s">
        <v>13219</v>
      </c>
      <c r="Q3161" t="s">
        <v>13220</v>
      </c>
      <c r="R3161" t="s">
        <v>13221</v>
      </c>
      <c r="T3161" t="s">
        <v>25</v>
      </c>
    </row>
    <row r="3162" spans="1:20" x14ac:dyDescent="0.25">
      <c r="A3162">
        <v>45.636466300000002</v>
      </c>
      <c r="B3162">
        <v>-77.891508900000005</v>
      </c>
      <c r="C3162" s="1" t="str">
        <f>HYPERLINK("http://geochem.nrcan.gc.ca/cdogs/content/kwd/kwd020016_e.htm", "Fluid (lake)")</f>
        <v>Fluid (lake)</v>
      </c>
      <c r="D3162" s="1" t="str">
        <f>HYPERLINK("http://geochem.nrcan.gc.ca/cdogs/content/kwd/kwd080007_e.htm", "Untreated Water")</f>
        <v>Untreated Water</v>
      </c>
      <c r="E3162" s="1" t="str">
        <f>HYPERLINK("http://geochem.nrcan.gc.ca/cdogs/content/dgp/dgp00002_e.htm", "Total")</f>
        <v>Total</v>
      </c>
      <c r="F3162" s="1" t="str">
        <f>HYPERLINK("http://geochem.nrcan.gc.ca/cdogs/content/agp/agp01500_e.htm", "SO4 | NONE | IEC")</f>
        <v>SO4 | NONE | IEC</v>
      </c>
      <c r="G3162" s="1" t="str">
        <f>HYPERLINK("http://geochem.nrcan.gc.ca/cdogs/content/mth/mth01114_e.htm", "1114")</f>
        <v>1114</v>
      </c>
      <c r="H3162" s="1" t="str">
        <f>HYPERLINK("http://geochem.nrcan.gc.ca/cdogs/content/bdl/bdl210486_e.htm", "210486")</f>
        <v>210486</v>
      </c>
      <c r="I3162" s="1" t="str">
        <f>HYPERLINK("http://geochem.nrcan.gc.ca/cdogs/content/prj/prj210100_e.htm", "210100")</f>
        <v>210100</v>
      </c>
      <c r="J3162" s="1" t="str">
        <f>HYPERLINK("http://geochem.nrcan.gc.ca/cdogs/content/svy/svy210159_e.htm", "210159")</f>
        <v>210159</v>
      </c>
      <c r="L3162" t="s">
        <v>537</v>
      </c>
      <c r="M3162">
        <v>9.6999999999999993</v>
      </c>
      <c r="N3162" t="s">
        <v>537</v>
      </c>
      <c r="O3162" t="s">
        <v>13222</v>
      </c>
      <c r="P3162" t="s">
        <v>13223</v>
      </c>
      <c r="Q3162" t="s">
        <v>13224</v>
      </c>
      <c r="R3162" t="s">
        <v>13225</v>
      </c>
      <c r="T3162" t="s">
        <v>25</v>
      </c>
    </row>
    <row r="3163" spans="1:20" x14ac:dyDescent="0.25">
      <c r="C3163" t="s">
        <v>4746</v>
      </c>
      <c r="D3163" t="s">
        <v>4747</v>
      </c>
      <c r="E3163" s="1" t="str">
        <f>HYPERLINK("http://geochem.nrcan.gc.ca/cdogs/content/dgp/dgp00002_e.htm", "Total")</f>
        <v>Total</v>
      </c>
      <c r="F3163" s="1" t="str">
        <f>HYPERLINK("http://geochem.nrcan.gc.ca/cdogs/content/agp/agp01500_e.htm", "SO4 | NONE | IEC")</f>
        <v>SO4 | NONE | IEC</v>
      </c>
      <c r="G3163" s="1" t="str">
        <f>HYPERLINK("http://geochem.nrcan.gc.ca/cdogs/content/mth/mth01114_e.htm", "1114")</f>
        <v>1114</v>
      </c>
      <c r="H3163" s="1" t="str">
        <f>HYPERLINK("http://geochem.nrcan.gc.ca/cdogs/content/bdl/bdl210486_e.htm", "210486")</f>
        <v>210486</v>
      </c>
      <c r="L3163" t="s">
        <v>2559</v>
      </c>
      <c r="M3163">
        <v>8.4</v>
      </c>
      <c r="N3163">
        <v>8.4</v>
      </c>
      <c r="Q3163" t="s">
        <v>13226</v>
      </c>
      <c r="R3163" t="s">
        <v>13227</v>
      </c>
      <c r="T3163">
        <v>0</v>
      </c>
    </row>
    <row r="3164" spans="1:20" x14ac:dyDescent="0.25">
      <c r="A3164">
        <v>45.631765600000001</v>
      </c>
      <c r="B3164">
        <v>-77.924804800000004</v>
      </c>
      <c r="C3164" s="1" t="str">
        <f>HYPERLINK("http://geochem.nrcan.gc.ca/cdogs/content/kwd/kwd020016_e.htm", "Fluid (lake)")</f>
        <v>Fluid (lake)</v>
      </c>
      <c r="D3164" s="1" t="str">
        <f>HYPERLINK("http://geochem.nrcan.gc.ca/cdogs/content/kwd/kwd080007_e.htm", "Untreated Water")</f>
        <v>Untreated Water</v>
      </c>
      <c r="E3164" s="1" t="str">
        <f>HYPERLINK("http://geochem.nrcan.gc.ca/cdogs/content/dgp/dgp00002_e.htm", "Total")</f>
        <v>Total</v>
      </c>
      <c r="F3164" s="1" t="str">
        <f>HYPERLINK("http://geochem.nrcan.gc.ca/cdogs/content/agp/agp01500_e.htm", "SO4 | NONE | IEC")</f>
        <v>SO4 | NONE | IEC</v>
      </c>
      <c r="G3164" s="1" t="str">
        <f>HYPERLINK("http://geochem.nrcan.gc.ca/cdogs/content/mth/mth01114_e.htm", "1114")</f>
        <v>1114</v>
      </c>
      <c r="H3164" s="1" t="str">
        <f>HYPERLINK("http://geochem.nrcan.gc.ca/cdogs/content/bdl/bdl210486_e.htm", "210486")</f>
        <v>210486</v>
      </c>
      <c r="I3164" s="1" t="str">
        <f>HYPERLINK("http://geochem.nrcan.gc.ca/cdogs/content/prj/prj210100_e.htm", "210100")</f>
        <v>210100</v>
      </c>
      <c r="J3164" s="1" t="str">
        <f>HYPERLINK("http://geochem.nrcan.gc.ca/cdogs/content/svy/svy210159_e.htm", "210159")</f>
        <v>210159</v>
      </c>
      <c r="L3164" t="s">
        <v>324</v>
      </c>
      <c r="M3164">
        <v>8.1</v>
      </c>
      <c r="N3164" t="s">
        <v>324</v>
      </c>
      <c r="O3164" t="s">
        <v>13228</v>
      </c>
      <c r="P3164" t="s">
        <v>13229</v>
      </c>
      <c r="Q3164" t="s">
        <v>13230</v>
      </c>
      <c r="R3164" t="s">
        <v>13231</v>
      </c>
      <c r="T3164" t="s">
        <v>25</v>
      </c>
    </row>
    <row r="3165" spans="1:20" x14ac:dyDescent="0.25">
      <c r="A3165">
        <v>45.659198799999999</v>
      </c>
      <c r="B3165">
        <v>-77.881717600000002</v>
      </c>
      <c r="C3165" s="1" t="str">
        <f>HYPERLINK("http://geochem.nrcan.gc.ca/cdogs/content/kwd/kwd020016_e.htm", "Fluid (lake)")</f>
        <v>Fluid (lake)</v>
      </c>
      <c r="D3165" s="1" t="str">
        <f>HYPERLINK("http://geochem.nrcan.gc.ca/cdogs/content/kwd/kwd080007_e.htm", "Untreated Water")</f>
        <v>Untreated Water</v>
      </c>
      <c r="E3165" s="1" t="str">
        <f>HYPERLINK("http://geochem.nrcan.gc.ca/cdogs/content/dgp/dgp00002_e.htm", "Total")</f>
        <v>Total</v>
      </c>
      <c r="F3165" s="1" t="str">
        <f>HYPERLINK("http://geochem.nrcan.gc.ca/cdogs/content/agp/agp01500_e.htm", "SO4 | NONE | IEC")</f>
        <v>SO4 | NONE | IEC</v>
      </c>
      <c r="G3165" s="1" t="str">
        <f>HYPERLINK("http://geochem.nrcan.gc.ca/cdogs/content/mth/mth01114_e.htm", "1114")</f>
        <v>1114</v>
      </c>
      <c r="H3165" s="1" t="str">
        <f>HYPERLINK("http://geochem.nrcan.gc.ca/cdogs/content/bdl/bdl210486_e.htm", "210486")</f>
        <v>210486</v>
      </c>
      <c r="I3165" s="1" t="str">
        <f>HYPERLINK("http://geochem.nrcan.gc.ca/cdogs/content/prj/prj210100_e.htm", "210100")</f>
        <v>210100</v>
      </c>
      <c r="J3165" s="1" t="str">
        <f>HYPERLINK("http://geochem.nrcan.gc.ca/cdogs/content/svy/svy210159_e.htm", "210159")</f>
        <v>210159</v>
      </c>
      <c r="L3165" t="s">
        <v>5473</v>
      </c>
      <c r="M3165">
        <v>7.2</v>
      </c>
      <c r="N3165" t="s">
        <v>5473</v>
      </c>
      <c r="O3165" t="s">
        <v>13232</v>
      </c>
      <c r="P3165" t="s">
        <v>13233</v>
      </c>
      <c r="Q3165" t="s">
        <v>13234</v>
      </c>
      <c r="R3165" t="s">
        <v>13235</v>
      </c>
      <c r="T3165" t="s">
        <v>25</v>
      </c>
    </row>
    <row r="3166" spans="1:20" x14ac:dyDescent="0.25">
      <c r="A3166">
        <v>45.659198799999999</v>
      </c>
      <c r="B3166">
        <v>-77.881717600000002</v>
      </c>
      <c r="C3166" s="1" t="str">
        <f>HYPERLINK("http://geochem.nrcan.gc.ca/cdogs/content/kwd/kwd020016_e.htm", "Fluid (lake)")</f>
        <v>Fluid (lake)</v>
      </c>
      <c r="D3166" s="1" t="str">
        <f>HYPERLINK("http://geochem.nrcan.gc.ca/cdogs/content/kwd/kwd080007_e.htm", "Untreated Water")</f>
        <v>Untreated Water</v>
      </c>
      <c r="E3166" s="1" t="str">
        <f>HYPERLINK("http://geochem.nrcan.gc.ca/cdogs/content/dgp/dgp00002_e.htm", "Total")</f>
        <v>Total</v>
      </c>
      <c r="F3166" s="1" t="str">
        <f>HYPERLINK("http://geochem.nrcan.gc.ca/cdogs/content/agp/agp01500_e.htm", "SO4 | NONE | IEC")</f>
        <v>SO4 | NONE | IEC</v>
      </c>
      <c r="G3166" s="1" t="str">
        <f>HYPERLINK("http://geochem.nrcan.gc.ca/cdogs/content/mth/mth01114_e.htm", "1114")</f>
        <v>1114</v>
      </c>
      <c r="H3166" s="1" t="str">
        <f>HYPERLINK("http://geochem.nrcan.gc.ca/cdogs/content/bdl/bdl210486_e.htm", "210486")</f>
        <v>210486</v>
      </c>
      <c r="I3166" s="1" t="str">
        <f>HYPERLINK("http://geochem.nrcan.gc.ca/cdogs/content/prj/prj210100_e.htm", "210100")</f>
        <v>210100</v>
      </c>
      <c r="J3166" s="1" t="str">
        <f>HYPERLINK("http://geochem.nrcan.gc.ca/cdogs/content/svy/svy210159_e.htm", "210159")</f>
        <v>210159</v>
      </c>
      <c r="L3166" t="s">
        <v>5473</v>
      </c>
      <c r="M3166">
        <v>7.2</v>
      </c>
      <c r="N3166" t="s">
        <v>5473</v>
      </c>
      <c r="O3166" t="s">
        <v>13232</v>
      </c>
      <c r="P3166" t="s">
        <v>13236</v>
      </c>
      <c r="Q3166" t="s">
        <v>13237</v>
      </c>
      <c r="R3166" t="s">
        <v>13238</v>
      </c>
      <c r="T3166" t="s">
        <v>25</v>
      </c>
    </row>
    <row r="3167" spans="1:20" x14ac:dyDescent="0.25">
      <c r="A3167">
        <v>45.684271699999996</v>
      </c>
      <c r="B3167">
        <v>-77.872243900000001</v>
      </c>
      <c r="C3167" s="1" t="str">
        <f>HYPERLINK("http://geochem.nrcan.gc.ca/cdogs/content/kwd/kwd020016_e.htm", "Fluid (lake)")</f>
        <v>Fluid (lake)</v>
      </c>
      <c r="D3167" s="1" t="str">
        <f>HYPERLINK("http://geochem.nrcan.gc.ca/cdogs/content/kwd/kwd080007_e.htm", "Untreated Water")</f>
        <v>Untreated Water</v>
      </c>
      <c r="E3167" s="1" t="str">
        <f>HYPERLINK("http://geochem.nrcan.gc.ca/cdogs/content/dgp/dgp00002_e.htm", "Total")</f>
        <v>Total</v>
      </c>
      <c r="F3167" s="1" t="str">
        <f>HYPERLINK("http://geochem.nrcan.gc.ca/cdogs/content/agp/agp01500_e.htm", "SO4 | NONE | IEC")</f>
        <v>SO4 | NONE | IEC</v>
      </c>
      <c r="G3167" s="1" t="str">
        <f>HYPERLINK("http://geochem.nrcan.gc.ca/cdogs/content/mth/mth01114_e.htm", "1114")</f>
        <v>1114</v>
      </c>
      <c r="H3167" s="1" t="str">
        <f>HYPERLINK("http://geochem.nrcan.gc.ca/cdogs/content/bdl/bdl210486_e.htm", "210486")</f>
        <v>210486</v>
      </c>
      <c r="I3167" s="1" t="str">
        <f>HYPERLINK("http://geochem.nrcan.gc.ca/cdogs/content/prj/prj210100_e.htm", "210100")</f>
        <v>210100</v>
      </c>
      <c r="J3167" s="1" t="str">
        <f>HYPERLINK("http://geochem.nrcan.gc.ca/cdogs/content/svy/svy210159_e.htm", "210159")</f>
        <v>210159</v>
      </c>
      <c r="L3167" t="s">
        <v>532</v>
      </c>
      <c r="M3167">
        <v>10.3</v>
      </c>
      <c r="N3167" t="s">
        <v>532</v>
      </c>
      <c r="O3167" t="s">
        <v>13239</v>
      </c>
      <c r="P3167" t="s">
        <v>13240</v>
      </c>
      <c r="Q3167" t="s">
        <v>13241</v>
      </c>
      <c r="R3167" t="s">
        <v>13242</v>
      </c>
      <c r="T3167" t="s">
        <v>25</v>
      </c>
    </row>
    <row r="3168" spans="1:20" x14ac:dyDescent="0.25">
      <c r="A3168">
        <v>45.684217699999998</v>
      </c>
      <c r="B3168">
        <v>-77.840225599999997</v>
      </c>
      <c r="C3168" s="1" t="str">
        <f>HYPERLINK("http://geochem.nrcan.gc.ca/cdogs/content/kwd/kwd020016_e.htm", "Fluid (lake)")</f>
        <v>Fluid (lake)</v>
      </c>
      <c r="D3168" s="1" t="str">
        <f>HYPERLINK("http://geochem.nrcan.gc.ca/cdogs/content/kwd/kwd080007_e.htm", "Untreated Water")</f>
        <v>Untreated Water</v>
      </c>
      <c r="E3168" s="1" t="str">
        <f>HYPERLINK("http://geochem.nrcan.gc.ca/cdogs/content/dgp/dgp00002_e.htm", "Total")</f>
        <v>Total</v>
      </c>
      <c r="F3168" s="1" t="str">
        <f>HYPERLINK("http://geochem.nrcan.gc.ca/cdogs/content/agp/agp01500_e.htm", "SO4 | NONE | IEC")</f>
        <v>SO4 | NONE | IEC</v>
      </c>
      <c r="G3168" s="1" t="str">
        <f>HYPERLINK("http://geochem.nrcan.gc.ca/cdogs/content/mth/mth01114_e.htm", "1114")</f>
        <v>1114</v>
      </c>
      <c r="H3168" s="1" t="str">
        <f>HYPERLINK("http://geochem.nrcan.gc.ca/cdogs/content/bdl/bdl210486_e.htm", "210486")</f>
        <v>210486</v>
      </c>
      <c r="I3168" s="1" t="str">
        <f>HYPERLINK("http://geochem.nrcan.gc.ca/cdogs/content/prj/prj210100_e.htm", "210100")</f>
        <v>210100</v>
      </c>
      <c r="J3168" s="1" t="str">
        <f>HYPERLINK("http://geochem.nrcan.gc.ca/cdogs/content/svy/svy210159_e.htm", "210159")</f>
        <v>210159</v>
      </c>
      <c r="L3168" t="s">
        <v>5835</v>
      </c>
      <c r="M3168">
        <v>10</v>
      </c>
      <c r="N3168" t="s">
        <v>5835</v>
      </c>
      <c r="O3168" t="s">
        <v>13243</v>
      </c>
      <c r="P3168" t="s">
        <v>13244</v>
      </c>
      <c r="Q3168" t="s">
        <v>13245</v>
      </c>
      <c r="R3168" t="s">
        <v>13246</v>
      </c>
      <c r="T3168" t="s">
        <v>25</v>
      </c>
    </row>
    <row r="3169" spans="1:20" x14ac:dyDescent="0.25">
      <c r="A3169">
        <v>45.662577400000004</v>
      </c>
      <c r="B3169">
        <v>-77.8170377</v>
      </c>
      <c r="C3169" s="1" t="str">
        <f>HYPERLINK("http://geochem.nrcan.gc.ca/cdogs/content/kwd/kwd020016_e.htm", "Fluid (lake)")</f>
        <v>Fluid (lake)</v>
      </c>
      <c r="D3169" s="1" t="str">
        <f>HYPERLINK("http://geochem.nrcan.gc.ca/cdogs/content/kwd/kwd080007_e.htm", "Untreated Water")</f>
        <v>Untreated Water</v>
      </c>
      <c r="E3169" s="1" t="str">
        <f>HYPERLINK("http://geochem.nrcan.gc.ca/cdogs/content/dgp/dgp00002_e.htm", "Total")</f>
        <v>Total</v>
      </c>
      <c r="F3169" s="1" t="str">
        <f>HYPERLINK("http://geochem.nrcan.gc.ca/cdogs/content/agp/agp01500_e.htm", "SO4 | NONE | IEC")</f>
        <v>SO4 | NONE | IEC</v>
      </c>
      <c r="G3169" s="1" t="str">
        <f>HYPERLINK("http://geochem.nrcan.gc.ca/cdogs/content/mth/mth01114_e.htm", "1114")</f>
        <v>1114</v>
      </c>
      <c r="H3169" s="1" t="str">
        <f>HYPERLINK("http://geochem.nrcan.gc.ca/cdogs/content/bdl/bdl210486_e.htm", "210486")</f>
        <v>210486</v>
      </c>
      <c r="I3169" s="1" t="str">
        <f>HYPERLINK("http://geochem.nrcan.gc.ca/cdogs/content/prj/prj210100_e.htm", "210100")</f>
        <v>210100</v>
      </c>
      <c r="J3169" s="1" t="str">
        <f>HYPERLINK("http://geochem.nrcan.gc.ca/cdogs/content/svy/svy210159_e.htm", "210159")</f>
        <v>210159</v>
      </c>
      <c r="L3169" t="s">
        <v>613</v>
      </c>
      <c r="M3169">
        <v>10.4</v>
      </c>
      <c r="N3169" t="s">
        <v>613</v>
      </c>
      <c r="O3169" t="s">
        <v>13247</v>
      </c>
      <c r="P3169" t="s">
        <v>13248</v>
      </c>
      <c r="Q3169" t="s">
        <v>13249</v>
      </c>
      <c r="R3169" t="s">
        <v>13250</v>
      </c>
      <c r="T3169" t="s">
        <v>25</v>
      </c>
    </row>
    <row r="3170" spans="1:20" x14ac:dyDescent="0.25">
      <c r="A3170">
        <v>45.656654600000003</v>
      </c>
      <c r="B3170">
        <v>-77.775511800000004</v>
      </c>
      <c r="C3170" s="1" t="str">
        <f>HYPERLINK("http://geochem.nrcan.gc.ca/cdogs/content/kwd/kwd020016_e.htm", "Fluid (lake)")</f>
        <v>Fluid (lake)</v>
      </c>
      <c r="D3170" s="1" t="str">
        <f>HYPERLINK("http://geochem.nrcan.gc.ca/cdogs/content/kwd/kwd080007_e.htm", "Untreated Water")</f>
        <v>Untreated Water</v>
      </c>
      <c r="E3170" s="1" t="str">
        <f>HYPERLINK("http://geochem.nrcan.gc.ca/cdogs/content/dgp/dgp00002_e.htm", "Total")</f>
        <v>Total</v>
      </c>
      <c r="F3170" s="1" t="str">
        <f>HYPERLINK("http://geochem.nrcan.gc.ca/cdogs/content/agp/agp01500_e.htm", "SO4 | NONE | IEC")</f>
        <v>SO4 | NONE | IEC</v>
      </c>
      <c r="G3170" s="1" t="str">
        <f>HYPERLINK("http://geochem.nrcan.gc.ca/cdogs/content/mth/mth01114_e.htm", "1114")</f>
        <v>1114</v>
      </c>
      <c r="H3170" s="1" t="str">
        <f>HYPERLINK("http://geochem.nrcan.gc.ca/cdogs/content/bdl/bdl210486_e.htm", "210486")</f>
        <v>210486</v>
      </c>
      <c r="I3170" s="1" t="str">
        <f>HYPERLINK("http://geochem.nrcan.gc.ca/cdogs/content/prj/prj210100_e.htm", "210100")</f>
        <v>210100</v>
      </c>
      <c r="J3170" s="1" t="str">
        <f>HYPERLINK("http://geochem.nrcan.gc.ca/cdogs/content/svy/svy210159_e.htm", "210159")</f>
        <v>210159</v>
      </c>
      <c r="L3170" t="s">
        <v>2395</v>
      </c>
      <c r="M3170">
        <v>6.8</v>
      </c>
      <c r="N3170" t="s">
        <v>2395</v>
      </c>
      <c r="O3170" t="s">
        <v>13251</v>
      </c>
      <c r="P3170" t="s">
        <v>13252</v>
      </c>
      <c r="Q3170" t="s">
        <v>13253</v>
      </c>
      <c r="R3170" t="s">
        <v>13254</v>
      </c>
      <c r="T3170" t="s">
        <v>25</v>
      </c>
    </row>
    <row r="3171" spans="1:20" x14ac:dyDescent="0.25">
      <c r="A3171">
        <v>45.681169400000002</v>
      </c>
      <c r="B3171">
        <v>-77.798182299999993</v>
      </c>
      <c r="C3171" s="1" t="str">
        <f>HYPERLINK("http://geochem.nrcan.gc.ca/cdogs/content/kwd/kwd020016_e.htm", "Fluid (lake)")</f>
        <v>Fluid (lake)</v>
      </c>
      <c r="D3171" s="1" t="str">
        <f>HYPERLINK("http://geochem.nrcan.gc.ca/cdogs/content/kwd/kwd080007_e.htm", "Untreated Water")</f>
        <v>Untreated Water</v>
      </c>
      <c r="E3171" s="1" t="str">
        <f>HYPERLINK("http://geochem.nrcan.gc.ca/cdogs/content/dgp/dgp00002_e.htm", "Total")</f>
        <v>Total</v>
      </c>
      <c r="F3171" s="1" t="str">
        <f>HYPERLINK("http://geochem.nrcan.gc.ca/cdogs/content/agp/agp01500_e.htm", "SO4 | NONE | IEC")</f>
        <v>SO4 | NONE | IEC</v>
      </c>
      <c r="G3171" s="1" t="str">
        <f>HYPERLINK("http://geochem.nrcan.gc.ca/cdogs/content/mth/mth01114_e.htm", "1114")</f>
        <v>1114</v>
      </c>
      <c r="H3171" s="1" t="str">
        <f>HYPERLINK("http://geochem.nrcan.gc.ca/cdogs/content/bdl/bdl210486_e.htm", "210486")</f>
        <v>210486</v>
      </c>
      <c r="I3171" s="1" t="str">
        <f>HYPERLINK("http://geochem.nrcan.gc.ca/cdogs/content/prj/prj210100_e.htm", "210100")</f>
        <v>210100</v>
      </c>
      <c r="J3171" s="1" t="str">
        <f>HYPERLINK("http://geochem.nrcan.gc.ca/cdogs/content/svy/svy210159_e.htm", "210159")</f>
        <v>210159</v>
      </c>
      <c r="L3171" t="s">
        <v>669</v>
      </c>
      <c r="M3171">
        <v>8.9</v>
      </c>
      <c r="N3171" t="s">
        <v>669</v>
      </c>
      <c r="O3171" t="s">
        <v>13255</v>
      </c>
      <c r="P3171" t="s">
        <v>13256</v>
      </c>
      <c r="Q3171" t="s">
        <v>13257</v>
      </c>
      <c r="R3171" t="s">
        <v>13258</v>
      </c>
      <c r="T3171" t="s">
        <v>25</v>
      </c>
    </row>
    <row r="3172" spans="1:20" x14ac:dyDescent="0.25">
      <c r="A3172">
        <v>45.710193400000001</v>
      </c>
      <c r="B3172">
        <v>-77.7954297</v>
      </c>
      <c r="C3172" s="1" t="str">
        <f>HYPERLINK("http://geochem.nrcan.gc.ca/cdogs/content/kwd/kwd020016_e.htm", "Fluid (lake)")</f>
        <v>Fluid (lake)</v>
      </c>
      <c r="D3172" s="1" t="str">
        <f>HYPERLINK("http://geochem.nrcan.gc.ca/cdogs/content/kwd/kwd080007_e.htm", "Untreated Water")</f>
        <v>Untreated Water</v>
      </c>
      <c r="E3172" s="1" t="str">
        <f>HYPERLINK("http://geochem.nrcan.gc.ca/cdogs/content/dgp/dgp00002_e.htm", "Total")</f>
        <v>Total</v>
      </c>
      <c r="F3172" s="1" t="str">
        <f>HYPERLINK("http://geochem.nrcan.gc.ca/cdogs/content/agp/agp01500_e.htm", "SO4 | NONE | IEC")</f>
        <v>SO4 | NONE | IEC</v>
      </c>
      <c r="G3172" s="1" t="str">
        <f>HYPERLINK("http://geochem.nrcan.gc.ca/cdogs/content/mth/mth01114_e.htm", "1114")</f>
        <v>1114</v>
      </c>
      <c r="H3172" s="1" t="str">
        <f>HYPERLINK("http://geochem.nrcan.gc.ca/cdogs/content/bdl/bdl210486_e.htm", "210486")</f>
        <v>210486</v>
      </c>
      <c r="I3172" s="1" t="str">
        <f>HYPERLINK("http://geochem.nrcan.gc.ca/cdogs/content/prj/prj210100_e.htm", "210100")</f>
        <v>210100</v>
      </c>
      <c r="J3172" s="1" t="str">
        <f>HYPERLINK("http://geochem.nrcan.gc.ca/cdogs/content/svy/svy210159_e.htm", "210159")</f>
        <v>210159</v>
      </c>
      <c r="L3172" t="s">
        <v>6713</v>
      </c>
      <c r="M3172">
        <v>9.5</v>
      </c>
      <c r="N3172" t="s">
        <v>6713</v>
      </c>
      <c r="O3172" t="s">
        <v>13259</v>
      </c>
      <c r="P3172" t="s">
        <v>13260</v>
      </c>
      <c r="Q3172" t="s">
        <v>13261</v>
      </c>
      <c r="R3172" t="s">
        <v>13262</v>
      </c>
      <c r="T3172" t="s">
        <v>25</v>
      </c>
    </row>
    <row r="3173" spans="1:20" x14ac:dyDescent="0.25">
      <c r="A3173">
        <v>45.709260399999998</v>
      </c>
      <c r="B3173">
        <v>-77.740713299999996</v>
      </c>
      <c r="C3173" s="1" t="str">
        <f>HYPERLINK("http://geochem.nrcan.gc.ca/cdogs/content/kwd/kwd020016_e.htm", "Fluid (lake)")</f>
        <v>Fluid (lake)</v>
      </c>
      <c r="D3173" s="1" t="str">
        <f>HYPERLINK("http://geochem.nrcan.gc.ca/cdogs/content/kwd/kwd080007_e.htm", "Untreated Water")</f>
        <v>Untreated Water</v>
      </c>
      <c r="E3173" s="1" t="str">
        <f>HYPERLINK("http://geochem.nrcan.gc.ca/cdogs/content/dgp/dgp00002_e.htm", "Total")</f>
        <v>Total</v>
      </c>
      <c r="F3173" s="1" t="str">
        <f>HYPERLINK("http://geochem.nrcan.gc.ca/cdogs/content/agp/agp01500_e.htm", "SO4 | NONE | IEC")</f>
        <v>SO4 | NONE | IEC</v>
      </c>
      <c r="G3173" s="1" t="str">
        <f>HYPERLINK("http://geochem.nrcan.gc.ca/cdogs/content/mth/mth01114_e.htm", "1114")</f>
        <v>1114</v>
      </c>
      <c r="H3173" s="1" t="str">
        <f>HYPERLINK("http://geochem.nrcan.gc.ca/cdogs/content/bdl/bdl210486_e.htm", "210486")</f>
        <v>210486</v>
      </c>
      <c r="I3173" s="1" t="str">
        <f>HYPERLINK("http://geochem.nrcan.gc.ca/cdogs/content/prj/prj210100_e.htm", "210100")</f>
        <v>210100</v>
      </c>
      <c r="J3173" s="1" t="str">
        <f>HYPERLINK("http://geochem.nrcan.gc.ca/cdogs/content/svy/svy210159_e.htm", "210159")</f>
        <v>210159</v>
      </c>
      <c r="L3173" t="s">
        <v>7009</v>
      </c>
      <c r="M3173">
        <v>3.5</v>
      </c>
      <c r="N3173" t="s">
        <v>7009</v>
      </c>
      <c r="O3173" t="s">
        <v>13263</v>
      </c>
      <c r="P3173" t="s">
        <v>13264</v>
      </c>
      <c r="Q3173" t="s">
        <v>13265</v>
      </c>
      <c r="R3173" t="s">
        <v>13266</v>
      </c>
      <c r="T3173" t="s">
        <v>25</v>
      </c>
    </row>
    <row r="3174" spans="1:20" x14ac:dyDescent="0.25">
      <c r="A3174">
        <v>45.674047899999998</v>
      </c>
      <c r="B3174">
        <v>-77.737735900000004</v>
      </c>
      <c r="C3174" s="1" t="str">
        <f>HYPERLINK("http://geochem.nrcan.gc.ca/cdogs/content/kwd/kwd020016_e.htm", "Fluid (lake)")</f>
        <v>Fluid (lake)</v>
      </c>
      <c r="D3174" s="1" t="str">
        <f>HYPERLINK("http://geochem.nrcan.gc.ca/cdogs/content/kwd/kwd080007_e.htm", "Untreated Water")</f>
        <v>Untreated Water</v>
      </c>
      <c r="E3174" s="1" t="str">
        <f>HYPERLINK("http://geochem.nrcan.gc.ca/cdogs/content/dgp/dgp00002_e.htm", "Total")</f>
        <v>Total</v>
      </c>
      <c r="F3174" s="1" t="str">
        <f>HYPERLINK("http://geochem.nrcan.gc.ca/cdogs/content/agp/agp01500_e.htm", "SO4 | NONE | IEC")</f>
        <v>SO4 | NONE | IEC</v>
      </c>
      <c r="G3174" s="1" t="str">
        <f>HYPERLINK("http://geochem.nrcan.gc.ca/cdogs/content/mth/mth01114_e.htm", "1114")</f>
        <v>1114</v>
      </c>
      <c r="H3174" s="1" t="str">
        <f>HYPERLINK("http://geochem.nrcan.gc.ca/cdogs/content/bdl/bdl210486_e.htm", "210486")</f>
        <v>210486</v>
      </c>
      <c r="I3174" s="1" t="str">
        <f>HYPERLINK("http://geochem.nrcan.gc.ca/cdogs/content/prj/prj210100_e.htm", "210100")</f>
        <v>210100</v>
      </c>
      <c r="J3174" s="1" t="str">
        <f>HYPERLINK("http://geochem.nrcan.gc.ca/cdogs/content/svy/svy210159_e.htm", "210159")</f>
        <v>210159</v>
      </c>
      <c r="L3174" t="s">
        <v>4982</v>
      </c>
      <c r="M3174">
        <v>4.3</v>
      </c>
      <c r="N3174" t="s">
        <v>4982</v>
      </c>
      <c r="O3174" t="s">
        <v>13267</v>
      </c>
      <c r="P3174" t="s">
        <v>13268</v>
      </c>
      <c r="Q3174" t="s">
        <v>13269</v>
      </c>
      <c r="R3174" t="s">
        <v>13270</v>
      </c>
      <c r="T3174" t="s">
        <v>25</v>
      </c>
    </row>
    <row r="3175" spans="1:20" x14ac:dyDescent="0.25">
      <c r="A3175">
        <v>45.673022699999997</v>
      </c>
      <c r="B3175">
        <v>-77.698382100000003</v>
      </c>
      <c r="C3175" s="1" t="str">
        <f>HYPERLINK("http://geochem.nrcan.gc.ca/cdogs/content/kwd/kwd020016_e.htm", "Fluid (lake)")</f>
        <v>Fluid (lake)</v>
      </c>
      <c r="D3175" s="1" t="str">
        <f>HYPERLINK("http://geochem.nrcan.gc.ca/cdogs/content/kwd/kwd080007_e.htm", "Untreated Water")</f>
        <v>Untreated Water</v>
      </c>
      <c r="E3175" s="1" t="str">
        <f>HYPERLINK("http://geochem.nrcan.gc.ca/cdogs/content/dgp/dgp00002_e.htm", "Total")</f>
        <v>Total</v>
      </c>
      <c r="F3175" s="1" t="str">
        <f>HYPERLINK("http://geochem.nrcan.gc.ca/cdogs/content/agp/agp01500_e.htm", "SO4 | NONE | IEC")</f>
        <v>SO4 | NONE | IEC</v>
      </c>
      <c r="G3175" s="1" t="str">
        <f>HYPERLINK("http://geochem.nrcan.gc.ca/cdogs/content/mth/mth01114_e.htm", "1114")</f>
        <v>1114</v>
      </c>
      <c r="H3175" s="1" t="str">
        <f>HYPERLINK("http://geochem.nrcan.gc.ca/cdogs/content/bdl/bdl210486_e.htm", "210486")</f>
        <v>210486</v>
      </c>
      <c r="I3175" s="1" t="str">
        <f>HYPERLINK("http://geochem.nrcan.gc.ca/cdogs/content/prj/prj210100_e.htm", "210100")</f>
        <v>210100</v>
      </c>
      <c r="J3175" s="1" t="str">
        <f>HYPERLINK("http://geochem.nrcan.gc.ca/cdogs/content/svy/svy210159_e.htm", "210159")</f>
        <v>210159</v>
      </c>
      <c r="L3175" t="s">
        <v>1017</v>
      </c>
      <c r="M3175">
        <v>8</v>
      </c>
      <c r="N3175" t="s">
        <v>1017</v>
      </c>
      <c r="O3175" t="s">
        <v>13271</v>
      </c>
      <c r="P3175" t="s">
        <v>13272</v>
      </c>
      <c r="Q3175" t="s">
        <v>13273</v>
      </c>
      <c r="R3175" t="s">
        <v>13274</v>
      </c>
      <c r="T3175" t="s">
        <v>25</v>
      </c>
    </row>
    <row r="3176" spans="1:20" x14ac:dyDescent="0.25">
      <c r="A3176">
        <v>45.696864099999999</v>
      </c>
      <c r="B3176">
        <v>-77.6828048</v>
      </c>
      <c r="C3176" s="1" t="str">
        <f>HYPERLINK("http://geochem.nrcan.gc.ca/cdogs/content/kwd/kwd020016_e.htm", "Fluid (lake)")</f>
        <v>Fluid (lake)</v>
      </c>
      <c r="D3176" s="1" t="str">
        <f>HYPERLINK("http://geochem.nrcan.gc.ca/cdogs/content/kwd/kwd080007_e.htm", "Untreated Water")</f>
        <v>Untreated Water</v>
      </c>
      <c r="E3176" s="1" t="str">
        <f>HYPERLINK("http://geochem.nrcan.gc.ca/cdogs/content/dgp/dgp00002_e.htm", "Total")</f>
        <v>Total</v>
      </c>
      <c r="F3176" s="1" t="str">
        <f>HYPERLINK("http://geochem.nrcan.gc.ca/cdogs/content/agp/agp01500_e.htm", "SO4 | NONE | IEC")</f>
        <v>SO4 | NONE | IEC</v>
      </c>
      <c r="G3176" s="1" t="str">
        <f>HYPERLINK("http://geochem.nrcan.gc.ca/cdogs/content/mth/mth01114_e.htm", "1114")</f>
        <v>1114</v>
      </c>
      <c r="H3176" s="1" t="str">
        <f>HYPERLINK("http://geochem.nrcan.gc.ca/cdogs/content/bdl/bdl210486_e.htm", "210486")</f>
        <v>210486</v>
      </c>
      <c r="I3176" s="1" t="str">
        <f>HYPERLINK("http://geochem.nrcan.gc.ca/cdogs/content/prj/prj210100_e.htm", "210100")</f>
        <v>210100</v>
      </c>
      <c r="J3176" s="1" t="str">
        <f>HYPERLINK("http://geochem.nrcan.gc.ca/cdogs/content/svy/svy210159_e.htm", "210159")</f>
        <v>210159</v>
      </c>
      <c r="L3176" t="s">
        <v>1330</v>
      </c>
      <c r="M3176">
        <v>7.5</v>
      </c>
      <c r="N3176" t="s">
        <v>1330</v>
      </c>
      <c r="O3176" t="s">
        <v>13275</v>
      </c>
      <c r="P3176" t="s">
        <v>13276</v>
      </c>
      <c r="Q3176" t="s">
        <v>13277</v>
      </c>
      <c r="R3176" t="s">
        <v>13278</v>
      </c>
      <c r="T3176" t="s">
        <v>25</v>
      </c>
    </row>
    <row r="3177" spans="1:20" x14ac:dyDescent="0.25">
      <c r="A3177">
        <v>45.686950400000001</v>
      </c>
      <c r="B3177">
        <v>-77.657978900000003</v>
      </c>
      <c r="C3177" s="1" t="str">
        <f>HYPERLINK("http://geochem.nrcan.gc.ca/cdogs/content/kwd/kwd020016_e.htm", "Fluid (lake)")</f>
        <v>Fluid (lake)</v>
      </c>
      <c r="D3177" s="1" t="str">
        <f>HYPERLINK("http://geochem.nrcan.gc.ca/cdogs/content/kwd/kwd080007_e.htm", "Untreated Water")</f>
        <v>Untreated Water</v>
      </c>
      <c r="E3177" s="1" t="str">
        <f>HYPERLINK("http://geochem.nrcan.gc.ca/cdogs/content/dgp/dgp00002_e.htm", "Total")</f>
        <v>Total</v>
      </c>
      <c r="F3177" s="1" t="str">
        <f>HYPERLINK("http://geochem.nrcan.gc.ca/cdogs/content/agp/agp01500_e.htm", "SO4 | NONE | IEC")</f>
        <v>SO4 | NONE | IEC</v>
      </c>
      <c r="G3177" s="1" t="str">
        <f>HYPERLINK("http://geochem.nrcan.gc.ca/cdogs/content/mth/mth01114_e.htm", "1114")</f>
        <v>1114</v>
      </c>
      <c r="H3177" s="1" t="str">
        <f>HYPERLINK("http://geochem.nrcan.gc.ca/cdogs/content/bdl/bdl210486_e.htm", "210486")</f>
        <v>210486</v>
      </c>
      <c r="I3177" s="1" t="str">
        <f>HYPERLINK("http://geochem.nrcan.gc.ca/cdogs/content/prj/prj210100_e.htm", "210100")</f>
        <v>210100</v>
      </c>
      <c r="J3177" s="1" t="str">
        <f>HYPERLINK("http://geochem.nrcan.gc.ca/cdogs/content/svy/svy210159_e.htm", "210159")</f>
        <v>210159</v>
      </c>
      <c r="L3177" t="s">
        <v>2773</v>
      </c>
      <c r="M3177">
        <v>2.6</v>
      </c>
      <c r="N3177" t="s">
        <v>2773</v>
      </c>
      <c r="O3177" t="s">
        <v>13279</v>
      </c>
      <c r="P3177" t="s">
        <v>13280</v>
      </c>
      <c r="Q3177" t="s">
        <v>13281</v>
      </c>
      <c r="R3177" t="s">
        <v>13282</v>
      </c>
      <c r="T3177" t="s">
        <v>25</v>
      </c>
    </row>
    <row r="3178" spans="1:20" x14ac:dyDescent="0.25">
      <c r="A3178">
        <v>45.679695600000002</v>
      </c>
      <c r="B3178">
        <v>-77.610019100000002</v>
      </c>
      <c r="C3178" s="1" t="str">
        <f>HYPERLINK("http://geochem.nrcan.gc.ca/cdogs/content/kwd/kwd020016_e.htm", "Fluid (lake)")</f>
        <v>Fluid (lake)</v>
      </c>
      <c r="D3178" s="1" t="str">
        <f>HYPERLINK("http://geochem.nrcan.gc.ca/cdogs/content/kwd/kwd080007_e.htm", "Untreated Water")</f>
        <v>Untreated Water</v>
      </c>
      <c r="E3178" s="1" t="str">
        <f>HYPERLINK("http://geochem.nrcan.gc.ca/cdogs/content/dgp/dgp00002_e.htm", "Total")</f>
        <v>Total</v>
      </c>
      <c r="F3178" s="1" t="str">
        <f>HYPERLINK("http://geochem.nrcan.gc.ca/cdogs/content/agp/agp01500_e.htm", "SO4 | NONE | IEC")</f>
        <v>SO4 | NONE | IEC</v>
      </c>
      <c r="G3178" s="1" t="str">
        <f>HYPERLINK("http://geochem.nrcan.gc.ca/cdogs/content/mth/mth01114_e.htm", "1114")</f>
        <v>1114</v>
      </c>
      <c r="H3178" s="1" t="str">
        <f>HYPERLINK("http://geochem.nrcan.gc.ca/cdogs/content/bdl/bdl210486_e.htm", "210486")</f>
        <v>210486</v>
      </c>
      <c r="I3178" s="1" t="str">
        <f>HYPERLINK("http://geochem.nrcan.gc.ca/cdogs/content/prj/prj210100_e.htm", "210100")</f>
        <v>210100</v>
      </c>
      <c r="J3178" s="1" t="str">
        <f>HYPERLINK("http://geochem.nrcan.gc.ca/cdogs/content/svy/svy210159_e.htm", "210159")</f>
        <v>210159</v>
      </c>
      <c r="L3178" t="s">
        <v>1330</v>
      </c>
      <c r="M3178">
        <v>7.5</v>
      </c>
      <c r="N3178" t="s">
        <v>1330</v>
      </c>
      <c r="O3178" t="s">
        <v>13283</v>
      </c>
      <c r="P3178" t="s">
        <v>13284</v>
      </c>
      <c r="Q3178" t="s">
        <v>13285</v>
      </c>
      <c r="R3178" t="s">
        <v>13286</v>
      </c>
      <c r="T3178" t="s">
        <v>25</v>
      </c>
    </row>
    <row r="3179" spans="1:20" x14ac:dyDescent="0.25">
      <c r="A3179">
        <v>45.6565358</v>
      </c>
      <c r="B3179">
        <v>-77.621057100000002</v>
      </c>
      <c r="C3179" s="1" t="str">
        <f>HYPERLINK("http://geochem.nrcan.gc.ca/cdogs/content/kwd/kwd020016_e.htm", "Fluid (lake)")</f>
        <v>Fluid (lake)</v>
      </c>
      <c r="D3179" s="1" t="str">
        <f>HYPERLINK("http://geochem.nrcan.gc.ca/cdogs/content/kwd/kwd080007_e.htm", "Untreated Water")</f>
        <v>Untreated Water</v>
      </c>
      <c r="E3179" s="1" t="str">
        <f>HYPERLINK("http://geochem.nrcan.gc.ca/cdogs/content/dgp/dgp00002_e.htm", "Total")</f>
        <v>Total</v>
      </c>
      <c r="F3179" s="1" t="str">
        <f>HYPERLINK("http://geochem.nrcan.gc.ca/cdogs/content/agp/agp01500_e.htm", "SO4 | NONE | IEC")</f>
        <v>SO4 | NONE | IEC</v>
      </c>
      <c r="G3179" s="1" t="str">
        <f>HYPERLINK("http://geochem.nrcan.gc.ca/cdogs/content/mth/mth01114_e.htm", "1114")</f>
        <v>1114</v>
      </c>
      <c r="H3179" s="1" t="str">
        <f>HYPERLINK("http://geochem.nrcan.gc.ca/cdogs/content/bdl/bdl210486_e.htm", "210486")</f>
        <v>210486</v>
      </c>
      <c r="I3179" s="1" t="str">
        <f>HYPERLINK("http://geochem.nrcan.gc.ca/cdogs/content/prj/prj210100_e.htm", "210100")</f>
        <v>210100</v>
      </c>
      <c r="J3179" s="1" t="str">
        <f>HYPERLINK("http://geochem.nrcan.gc.ca/cdogs/content/svy/svy210159_e.htm", "210159")</f>
        <v>210159</v>
      </c>
      <c r="L3179" t="s">
        <v>409</v>
      </c>
      <c r="M3179">
        <v>8.1999999999999993</v>
      </c>
      <c r="N3179" t="s">
        <v>409</v>
      </c>
      <c r="O3179" t="s">
        <v>13287</v>
      </c>
      <c r="P3179" t="s">
        <v>13288</v>
      </c>
      <c r="Q3179" t="s">
        <v>13289</v>
      </c>
      <c r="R3179" t="s">
        <v>13290</v>
      </c>
      <c r="T3179" t="s">
        <v>25</v>
      </c>
    </row>
    <row r="3180" spans="1:20" x14ac:dyDescent="0.25">
      <c r="A3180">
        <v>45.637670999999997</v>
      </c>
      <c r="B3180">
        <v>-77.550164100000003</v>
      </c>
      <c r="C3180" s="1" t="str">
        <f>HYPERLINK("http://geochem.nrcan.gc.ca/cdogs/content/kwd/kwd020016_e.htm", "Fluid (lake)")</f>
        <v>Fluid (lake)</v>
      </c>
      <c r="D3180" s="1" t="str">
        <f>HYPERLINK("http://geochem.nrcan.gc.ca/cdogs/content/kwd/kwd080007_e.htm", "Untreated Water")</f>
        <v>Untreated Water</v>
      </c>
      <c r="E3180" s="1" t="str">
        <f>HYPERLINK("http://geochem.nrcan.gc.ca/cdogs/content/dgp/dgp00002_e.htm", "Total")</f>
        <v>Total</v>
      </c>
      <c r="F3180" s="1" t="str">
        <f>HYPERLINK("http://geochem.nrcan.gc.ca/cdogs/content/agp/agp01500_e.htm", "SO4 | NONE | IEC")</f>
        <v>SO4 | NONE | IEC</v>
      </c>
      <c r="G3180" s="1" t="str">
        <f>HYPERLINK("http://geochem.nrcan.gc.ca/cdogs/content/mth/mth01114_e.htm", "1114")</f>
        <v>1114</v>
      </c>
      <c r="H3180" s="1" t="str">
        <f>HYPERLINK("http://geochem.nrcan.gc.ca/cdogs/content/bdl/bdl210486_e.htm", "210486")</f>
        <v>210486</v>
      </c>
      <c r="I3180" s="1" t="str">
        <f>HYPERLINK("http://geochem.nrcan.gc.ca/cdogs/content/prj/prj210100_e.htm", "210100")</f>
        <v>210100</v>
      </c>
      <c r="J3180" s="1" t="str">
        <f>HYPERLINK("http://geochem.nrcan.gc.ca/cdogs/content/svy/svy210159_e.htm", "210159")</f>
        <v>210159</v>
      </c>
      <c r="L3180" t="s">
        <v>791</v>
      </c>
      <c r="M3180">
        <v>9.1</v>
      </c>
      <c r="N3180" t="s">
        <v>791</v>
      </c>
      <c r="O3180" t="s">
        <v>13291</v>
      </c>
      <c r="P3180" t="s">
        <v>13292</v>
      </c>
      <c r="Q3180" t="s">
        <v>13293</v>
      </c>
      <c r="R3180" t="s">
        <v>13294</v>
      </c>
      <c r="T3180" t="s">
        <v>25</v>
      </c>
    </row>
    <row r="3181" spans="1:20" x14ac:dyDescent="0.25">
      <c r="A3181">
        <v>45.630086300000002</v>
      </c>
      <c r="B3181">
        <v>-77.515926199999996</v>
      </c>
      <c r="C3181" s="1" t="str">
        <f>HYPERLINK("http://geochem.nrcan.gc.ca/cdogs/content/kwd/kwd020016_e.htm", "Fluid (lake)")</f>
        <v>Fluid (lake)</v>
      </c>
      <c r="D3181" s="1" t="str">
        <f>HYPERLINK("http://geochem.nrcan.gc.ca/cdogs/content/kwd/kwd080007_e.htm", "Untreated Water")</f>
        <v>Untreated Water</v>
      </c>
      <c r="E3181" s="1" t="str">
        <f>HYPERLINK("http://geochem.nrcan.gc.ca/cdogs/content/dgp/dgp00002_e.htm", "Total")</f>
        <v>Total</v>
      </c>
      <c r="F3181" s="1" t="str">
        <f>HYPERLINK("http://geochem.nrcan.gc.ca/cdogs/content/agp/agp01500_e.htm", "SO4 | NONE | IEC")</f>
        <v>SO4 | NONE | IEC</v>
      </c>
      <c r="G3181" s="1" t="str">
        <f>HYPERLINK("http://geochem.nrcan.gc.ca/cdogs/content/mth/mth01114_e.htm", "1114")</f>
        <v>1114</v>
      </c>
      <c r="H3181" s="1" t="str">
        <f>HYPERLINK("http://geochem.nrcan.gc.ca/cdogs/content/bdl/bdl210486_e.htm", "210486")</f>
        <v>210486</v>
      </c>
      <c r="I3181" s="1" t="str">
        <f>HYPERLINK("http://geochem.nrcan.gc.ca/cdogs/content/prj/prj210100_e.htm", "210100")</f>
        <v>210100</v>
      </c>
      <c r="J3181" s="1" t="str">
        <f>HYPERLINK("http://geochem.nrcan.gc.ca/cdogs/content/svy/svy210159_e.htm", "210159")</f>
        <v>210159</v>
      </c>
      <c r="L3181" t="s">
        <v>547</v>
      </c>
      <c r="M3181">
        <v>8.6</v>
      </c>
      <c r="N3181" t="s">
        <v>547</v>
      </c>
      <c r="O3181" t="s">
        <v>13295</v>
      </c>
      <c r="P3181" t="s">
        <v>13296</v>
      </c>
      <c r="Q3181" t="s">
        <v>13297</v>
      </c>
      <c r="R3181" t="s">
        <v>13298</v>
      </c>
      <c r="T3181" t="s">
        <v>25</v>
      </c>
    </row>
    <row r="3182" spans="1:20" x14ac:dyDescent="0.25">
      <c r="A3182">
        <v>45.56955</v>
      </c>
      <c r="B3182">
        <v>-77.365327199999996</v>
      </c>
      <c r="C3182" s="1" t="str">
        <f>HYPERLINK("http://geochem.nrcan.gc.ca/cdogs/content/kwd/kwd020016_e.htm", "Fluid (lake)")</f>
        <v>Fluid (lake)</v>
      </c>
      <c r="D3182" s="1" t="str">
        <f>HYPERLINK("http://geochem.nrcan.gc.ca/cdogs/content/kwd/kwd080007_e.htm", "Untreated Water")</f>
        <v>Untreated Water</v>
      </c>
      <c r="E3182" s="1" t="str">
        <f>HYPERLINK("http://geochem.nrcan.gc.ca/cdogs/content/dgp/dgp00002_e.htm", "Total")</f>
        <v>Total</v>
      </c>
      <c r="F3182" s="1" t="str">
        <f>HYPERLINK("http://geochem.nrcan.gc.ca/cdogs/content/agp/agp01500_e.htm", "SO4 | NONE | IEC")</f>
        <v>SO4 | NONE | IEC</v>
      </c>
      <c r="G3182" s="1" t="str">
        <f>HYPERLINK("http://geochem.nrcan.gc.ca/cdogs/content/mth/mth01114_e.htm", "1114")</f>
        <v>1114</v>
      </c>
      <c r="H3182" s="1" t="str">
        <f>HYPERLINK("http://geochem.nrcan.gc.ca/cdogs/content/bdl/bdl210486_e.htm", "210486")</f>
        <v>210486</v>
      </c>
      <c r="I3182" s="1" t="str">
        <f>HYPERLINK("http://geochem.nrcan.gc.ca/cdogs/content/prj/prj210100_e.htm", "210100")</f>
        <v>210100</v>
      </c>
      <c r="J3182" s="1" t="str">
        <f>HYPERLINK("http://geochem.nrcan.gc.ca/cdogs/content/svy/svy210159_e.htm", "210159")</f>
        <v>210159</v>
      </c>
      <c r="L3182" t="s">
        <v>669</v>
      </c>
      <c r="M3182">
        <v>8.9</v>
      </c>
      <c r="N3182" t="s">
        <v>669</v>
      </c>
      <c r="O3182" t="s">
        <v>13299</v>
      </c>
      <c r="P3182" t="s">
        <v>13300</v>
      </c>
      <c r="Q3182" t="s">
        <v>13301</v>
      </c>
      <c r="R3182" t="s">
        <v>13302</v>
      </c>
      <c r="T3182" t="s">
        <v>25</v>
      </c>
    </row>
    <row r="3183" spans="1:20" x14ac:dyDescent="0.25">
      <c r="A3183">
        <v>45.468478900000001</v>
      </c>
      <c r="B3183">
        <v>-77.489584899999997</v>
      </c>
      <c r="C3183" s="1" t="str">
        <f>HYPERLINK("http://geochem.nrcan.gc.ca/cdogs/content/kwd/kwd020016_e.htm", "Fluid (lake)")</f>
        <v>Fluid (lake)</v>
      </c>
      <c r="D3183" s="1" t="str">
        <f>HYPERLINK("http://geochem.nrcan.gc.ca/cdogs/content/kwd/kwd080007_e.htm", "Untreated Water")</f>
        <v>Untreated Water</v>
      </c>
      <c r="E3183" s="1" t="str">
        <f>HYPERLINK("http://geochem.nrcan.gc.ca/cdogs/content/dgp/dgp00002_e.htm", "Total")</f>
        <v>Total</v>
      </c>
      <c r="F3183" s="1" t="str">
        <f>HYPERLINK("http://geochem.nrcan.gc.ca/cdogs/content/agp/agp01500_e.htm", "SO4 | NONE | IEC")</f>
        <v>SO4 | NONE | IEC</v>
      </c>
      <c r="G3183" s="1" t="str">
        <f>HYPERLINK("http://geochem.nrcan.gc.ca/cdogs/content/mth/mth01114_e.htm", "1114")</f>
        <v>1114</v>
      </c>
      <c r="H3183" s="1" t="str">
        <f>HYPERLINK("http://geochem.nrcan.gc.ca/cdogs/content/bdl/bdl210486_e.htm", "210486")</f>
        <v>210486</v>
      </c>
      <c r="I3183" s="1" t="str">
        <f>HYPERLINK("http://geochem.nrcan.gc.ca/cdogs/content/prj/prj210100_e.htm", "210100")</f>
        <v>210100</v>
      </c>
      <c r="J3183" s="1" t="str">
        <f>HYPERLINK("http://geochem.nrcan.gc.ca/cdogs/content/svy/svy210159_e.htm", "210159")</f>
        <v>210159</v>
      </c>
      <c r="L3183" t="s">
        <v>1186</v>
      </c>
      <c r="M3183">
        <v>7.1</v>
      </c>
      <c r="N3183" t="s">
        <v>1186</v>
      </c>
      <c r="O3183" t="s">
        <v>13303</v>
      </c>
      <c r="P3183" t="s">
        <v>13304</v>
      </c>
      <c r="Q3183" t="s">
        <v>13305</v>
      </c>
      <c r="R3183" t="s">
        <v>13306</v>
      </c>
      <c r="T3183" t="s">
        <v>25</v>
      </c>
    </row>
    <row r="3184" spans="1:20" x14ac:dyDescent="0.25">
      <c r="A3184">
        <v>45.394245400000003</v>
      </c>
      <c r="B3184">
        <v>-77.482539000000003</v>
      </c>
      <c r="C3184" s="1" t="str">
        <f>HYPERLINK("http://geochem.nrcan.gc.ca/cdogs/content/kwd/kwd020016_e.htm", "Fluid (lake)")</f>
        <v>Fluid (lake)</v>
      </c>
      <c r="D3184" s="1" t="str">
        <f>HYPERLINK("http://geochem.nrcan.gc.ca/cdogs/content/kwd/kwd080007_e.htm", "Untreated Water")</f>
        <v>Untreated Water</v>
      </c>
      <c r="E3184" s="1" t="str">
        <f>HYPERLINK("http://geochem.nrcan.gc.ca/cdogs/content/dgp/dgp00002_e.htm", "Total")</f>
        <v>Total</v>
      </c>
      <c r="F3184" s="1" t="str">
        <f>HYPERLINK("http://geochem.nrcan.gc.ca/cdogs/content/agp/agp01500_e.htm", "SO4 | NONE | IEC")</f>
        <v>SO4 | NONE | IEC</v>
      </c>
      <c r="G3184" s="1" t="str">
        <f>HYPERLINK("http://geochem.nrcan.gc.ca/cdogs/content/mth/mth01114_e.htm", "1114")</f>
        <v>1114</v>
      </c>
      <c r="H3184" s="1" t="str">
        <f>HYPERLINK("http://geochem.nrcan.gc.ca/cdogs/content/bdl/bdl210486_e.htm", "210486")</f>
        <v>210486</v>
      </c>
      <c r="I3184" s="1" t="str">
        <f>HYPERLINK("http://geochem.nrcan.gc.ca/cdogs/content/prj/prj210100_e.htm", "210100")</f>
        <v>210100</v>
      </c>
      <c r="J3184" s="1" t="str">
        <f>HYPERLINK("http://geochem.nrcan.gc.ca/cdogs/content/svy/svy210159_e.htm", "210159")</f>
        <v>210159</v>
      </c>
      <c r="L3184" t="s">
        <v>537</v>
      </c>
      <c r="M3184">
        <v>9.6999999999999993</v>
      </c>
      <c r="N3184" t="s">
        <v>537</v>
      </c>
      <c r="O3184" t="s">
        <v>13307</v>
      </c>
      <c r="P3184" t="s">
        <v>13308</v>
      </c>
      <c r="Q3184" t="s">
        <v>13309</v>
      </c>
      <c r="R3184" t="s">
        <v>13310</v>
      </c>
      <c r="T3184" t="s">
        <v>25</v>
      </c>
    </row>
    <row r="3185" spans="1:20" x14ac:dyDescent="0.25">
      <c r="A3185">
        <v>45.3612337</v>
      </c>
      <c r="B3185">
        <v>-77.511495999999994</v>
      </c>
      <c r="C3185" s="1" t="str">
        <f>HYPERLINK("http://geochem.nrcan.gc.ca/cdogs/content/kwd/kwd020016_e.htm", "Fluid (lake)")</f>
        <v>Fluid (lake)</v>
      </c>
      <c r="D3185" s="1" t="str">
        <f>HYPERLINK("http://geochem.nrcan.gc.ca/cdogs/content/kwd/kwd080007_e.htm", "Untreated Water")</f>
        <v>Untreated Water</v>
      </c>
      <c r="E3185" s="1" t="str">
        <f>HYPERLINK("http://geochem.nrcan.gc.ca/cdogs/content/dgp/dgp00002_e.htm", "Total")</f>
        <v>Total</v>
      </c>
      <c r="F3185" s="1" t="str">
        <f>HYPERLINK("http://geochem.nrcan.gc.ca/cdogs/content/agp/agp01500_e.htm", "SO4 | NONE | IEC")</f>
        <v>SO4 | NONE | IEC</v>
      </c>
      <c r="G3185" s="1" t="str">
        <f>HYPERLINK("http://geochem.nrcan.gc.ca/cdogs/content/mth/mth01114_e.htm", "1114")</f>
        <v>1114</v>
      </c>
      <c r="H3185" s="1" t="str">
        <f>HYPERLINK("http://geochem.nrcan.gc.ca/cdogs/content/bdl/bdl210486_e.htm", "210486")</f>
        <v>210486</v>
      </c>
      <c r="I3185" s="1" t="str">
        <f>HYPERLINK("http://geochem.nrcan.gc.ca/cdogs/content/prj/prj210100_e.htm", "210100")</f>
        <v>210100</v>
      </c>
      <c r="J3185" s="1" t="str">
        <f>HYPERLINK("http://geochem.nrcan.gc.ca/cdogs/content/svy/svy210159_e.htm", "210159")</f>
        <v>210159</v>
      </c>
      <c r="L3185" t="s">
        <v>56</v>
      </c>
      <c r="M3185">
        <v>5.7</v>
      </c>
      <c r="N3185" t="s">
        <v>56</v>
      </c>
      <c r="O3185" t="s">
        <v>13311</v>
      </c>
      <c r="P3185" t="s">
        <v>13312</v>
      </c>
      <c r="Q3185" t="s">
        <v>13313</v>
      </c>
      <c r="R3185" t="s">
        <v>13314</v>
      </c>
      <c r="T3185" t="s">
        <v>25</v>
      </c>
    </row>
    <row r="3186" spans="1:20" x14ac:dyDescent="0.25">
      <c r="A3186">
        <v>45.370277000000002</v>
      </c>
      <c r="B3186">
        <v>-77.537284400000004</v>
      </c>
      <c r="C3186" s="1" t="str">
        <f>HYPERLINK("http://geochem.nrcan.gc.ca/cdogs/content/kwd/kwd020016_e.htm", "Fluid (lake)")</f>
        <v>Fluid (lake)</v>
      </c>
      <c r="D3186" s="1" t="str">
        <f>HYPERLINK("http://geochem.nrcan.gc.ca/cdogs/content/kwd/kwd080007_e.htm", "Untreated Water")</f>
        <v>Untreated Water</v>
      </c>
      <c r="E3186" s="1" t="str">
        <f>HYPERLINK("http://geochem.nrcan.gc.ca/cdogs/content/dgp/dgp00002_e.htm", "Total")</f>
        <v>Total</v>
      </c>
      <c r="F3186" s="1" t="str">
        <f>HYPERLINK("http://geochem.nrcan.gc.ca/cdogs/content/agp/agp01500_e.htm", "SO4 | NONE | IEC")</f>
        <v>SO4 | NONE | IEC</v>
      </c>
      <c r="G3186" s="1" t="str">
        <f>HYPERLINK("http://geochem.nrcan.gc.ca/cdogs/content/mth/mth01114_e.htm", "1114")</f>
        <v>1114</v>
      </c>
      <c r="H3186" s="1" t="str">
        <f>HYPERLINK("http://geochem.nrcan.gc.ca/cdogs/content/bdl/bdl210486_e.htm", "210486")</f>
        <v>210486</v>
      </c>
      <c r="I3186" s="1" t="str">
        <f>HYPERLINK("http://geochem.nrcan.gc.ca/cdogs/content/prj/prj210100_e.htm", "210100")</f>
        <v>210100</v>
      </c>
      <c r="J3186" s="1" t="str">
        <f>HYPERLINK("http://geochem.nrcan.gc.ca/cdogs/content/svy/svy210159_e.htm", "210159")</f>
        <v>210159</v>
      </c>
      <c r="L3186" t="s">
        <v>958</v>
      </c>
      <c r="M3186">
        <v>11.2</v>
      </c>
      <c r="N3186" t="s">
        <v>958</v>
      </c>
      <c r="O3186" t="s">
        <v>13315</v>
      </c>
      <c r="P3186" t="s">
        <v>13316</v>
      </c>
      <c r="Q3186" t="s">
        <v>13317</v>
      </c>
      <c r="R3186" t="s">
        <v>13318</v>
      </c>
      <c r="T3186" t="s">
        <v>25</v>
      </c>
    </row>
    <row r="3187" spans="1:20" x14ac:dyDescent="0.25">
      <c r="A3187">
        <v>45.342562299999997</v>
      </c>
      <c r="B3187">
        <v>-77.577823199999997</v>
      </c>
      <c r="C3187" s="1" t="str">
        <f>HYPERLINK("http://geochem.nrcan.gc.ca/cdogs/content/kwd/kwd020016_e.htm", "Fluid (lake)")</f>
        <v>Fluid (lake)</v>
      </c>
      <c r="D3187" s="1" t="str">
        <f>HYPERLINK("http://geochem.nrcan.gc.ca/cdogs/content/kwd/kwd080007_e.htm", "Untreated Water")</f>
        <v>Untreated Water</v>
      </c>
      <c r="E3187" s="1" t="str">
        <f>HYPERLINK("http://geochem.nrcan.gc.ca/cdogs/content/dgp/dgp00002_e.htm", "Total")</f>
        <v>Total</v>
      </c>
      <c r="F3187" s="1" t="str">
        <f>HYPERLINK("http://geochem.nrcan.gc.ca/cdogs/content/agp/agp01500_e.htm", "SO4 | NONE | IEC")</f>
        <v>SO4 | NONE | IEC</v>
      </c>
      <c r="G3187" s="1" t="str">
        <f>HYPERLINK("http://geochem.nrcan.gc.ca/cdogs/content/mth/mth01114_e.htm", "1114")</f>
        <v>1114</v>
      </c>
      <c r="H3187" s="1" t="str">
        <f>HYPERLINK("http://geochem.nrcan.gc.ca/cdogs/content/bdl/bdl210486_e.htm", "210486")</f>
        <v>210486</v>
      </c>
      <c r="I3187" s="1" t="str">
        <f>HYPERLINK("http://geochem.nrcan.gc.ca/cdogs/content/prj/prj210100_e.htm", "210100")</f>
        <v>210100</v>
      </c>
      <c r="J3187" s="1" t="str">
        <f>HYPERLINK("http://geochem.nrcan.gc.ca/cdogs/content/svy/svy210159_e.htm", "210159")</f>
        <v>210159</v>
      </c>
      <c r="L3187" t="s">
        <v>2246</v>
      </c>
      <c r="M3187">
        <v>8.5</v>
      </c>
      <c r="N3187" t="s">
        <v>2246</v>
      </c>
      <c r="O3187" t="s">
        <v>13319</v>
      </c>
      <c r="P3187" t="s">
        <v>13320</v>
      </c>
      <c r="Q3187" t="s">
        <v>13321</v>
      </c>
      <c r="R3187" t="s">
        <v>13322</v>
      </c>
      <c r="T3187" t="s">
        <v>25</v>
      </c>
    </row>
    <row r="3188" spans="1:20" x14ac:dyDescent="0.25">
      <c r="A3188">
        <v>45.2997589</v>
      </c>
      <c r="B3188">
        <v>-77.566277299999996</v>
      </c>
      <c r="C3188" s="1" t="str">
        <f>HYPERLINK("http://geochem.nrcan.gc.ca/cdogs/content/kwd/kwd020016_e.htm", "Fluid (lake)")</f>
        <v>Fluid (lake)</v>
      </c>
      <c r="D3188" s="1" t="str">
        <f>HYPERLINK("http://geochem.nrcan.gc.ca/cdogs/content/kwd/kwd080007_e.htm", "Untreated Water")</f>
        <v>Untreated Water</v>
      </c>
      <c r="E3188" s="1" t="str">
        <f>HYPERLINK("http://geochem.nrcan.gc.ca/cdogs/content/dgp/dgp00002_e.htm", "Total")</f>
        <v>Total</v>
      </c>
      <c r="F3188" s="1" t="str">
        <f>HYPERLINK("http://geochem.nrcan.gc.ca/cdogs/content/agp/agp01500_e.htm", "SO4 | NONE | IEC")</f>
        <v>SO4 | NONE | IEC</v>
      </c>
      <c r="G3188" s="1" t="str">
        <f>HYPERLINK("http://geochem.nrcan.gc.ca/cdogs/content/mth/mth01114_e.htm", "1114")</f>
        <v>1114</v>
      </c>
      <c r="H3188" s="1" t="str">
        <f>HYPERLINK("http://geochem.nrcan.gc.ca/cdogs/content/bdl/bdl210486_e.htm", "210486")</f>
        <v>210486</v>
      </c>
      <c r="I3188" s="1" t="str">
        <f>HYPERLINK("http://geochem.nrcan.gc.ca/cdogs/content/prj/prj210100_e.htm", "210100")</f>
        <v>210100</v>
      </c>
      <c r="J3188" s="1" t="str">
        <f>HYPERLINK("http://geochem.nrcan.gc.ca/cdogs/content/svy/svy210159_e.htm", "210159")</f>
        <v>210159</v>
      </c>
      <c r="L3188" t="s">
        <v>7009</v>
      </c>
      <c r="M3188">
        <v>3.5</v>
      </c>
      <c r="N3188" t="s">
        <v>7009</v>
      </c>
      <c r="O3188" t="s">
        <v>13323</v>
      </c>
      <c r="P3188" t="s">
        <v>13324</v>
      </c>
      <c r="Q3188" t="s">
        <v>13325</v>
      </c>
      <c r="R3188" t="s">
        <v>13326</v>
      </c>
      <c r="T3188" t="s">
        <v>25</v>
      </c>
    </row>
    <row r="3189" spans="1:20" x14ac:dyDescent="0.25">
      <c r="A3189">
        <v>45.2736199</v>
      </c>
      <c r="B3189">
        <v>-77.513604299999997</v>
      </c>
      <c r="C3189" s="1" t="str">
        <f>HYPERLINK("http://geochem.nrcan.gc.ca/cdogs/content/kwd/kwd020016_e.htm", "Fluid (lake)")</f>
        <v>Fluid (lake)</v>
      </c>
      <c r="D3189" s="1" t="str">
        <f>HYPERLINK("http://geochem.nrcan.gc.ca/cdogs/content/kwd/kwd080007_e.htm", "Untreated Water")</f>
        <v>Untreated Water</v>
      </c>
      <c r="E3189" s="1" t="str">
        <f>HYPERLINK("http://geochem.nrcan.gc.ca/cdogs/content/dgp/dgp00002_e.htm", "Total")</f>
        <v>Total</v>
      </c>
      <c r="F3189" s="1" t="str">
        <f>HYPERLINK("http://geochem.nrcan.gc.ca/cdogs/content/agp/agp01500_e.htm", "SO4 | NONE | IEC")</f>
        <v>SO4 | NONE | IEC</v>
      </c>
      <c r="G3189" s="1" t="str">
        <f>HYPERLINK("http://geochem.nrcan.gc.ca/cdogs/content/mth/mth01114_e.htm", "1114")</f>
        <v>1114</v>
      </c>
      <c r="H3189" s="1" t="str">
        <f>HYPERLINK("http://geochem.nrcan.gc.ca/cdogs/content/bdl/bdl210486_e.htm", "210486")</f>
        <v>210486</v>
      </c>
      <c r="I3189" s="1" t="str">
        <f>HYPERLINK("http://geochem.nrcan.gc.ca/cdogs/content/prj/prj210100_e.htm", "210100")</f>
        <v>210100</v>
      </c>
      <c r="J3189" s="1" t="str">
        <f>HYPERLINK("http://geochem.nrcan.gc.ca/cdogs/content/svy/svy210159_e.htm", "210159")</f>
        <v>210159</v>
      </c>
      <c r="L3189" t="s">
        <v>464</v>
      </c>
      <c r="M3189">
        <v>15.6</v>
      </c>
      <c r="N3189" t="s">
        <v>464</v>
      </c>
      <c r="O3189" t="s">
        <v>13327</v>
      </c>
      <c r="P3189" t="s">
        <v>13328</v>
      </c>
      <c r="Q3189" t="s">
        <v>13329</v>
      </c>
      <c r="R3189" t="s">
        <v>13330</v>
      </c>
      <c r="T3189" t="s">
        <v>25</v>
      </c>
    </row>
    <row r="3190" spans="1:20" x14ac:dyDescent="0.25">
      <c r="A3190">
        <v>45.236522899999997</v>
      </c>
      <c r="B3190">
        <v>-77.502561</v>
      </c>
      <c r="C3190" s="1" t="str">
        <f>HYPERLINK("http://geochem.nrcan.gc.ca/cdogs/content/kwd/kwd020016_e.htm", "Fluid (lake)")</f>
        <v>Fluid (lake)</v>
      </c>
      <c r="D3190" s="1" t="str">
        <f>HYPERLINK("http://geochem.nrcan.gc.ca/cdogs/content/kwd/kwd080007_e.htm", "Untreated Water")</f>
        <v>Untreated Water</v>
      </c>
      <c r="E3190" s="1" t="str">
        <f>HYPERLINK("http://geochem.nrcan.gc.ca/cdogs/content/dgp/dgp00002_e.htm", "Total")</f>
        <v>Total</v>
      </c>
      <c r="F3190" s="1" t="str">
        <f>HYPERLINK("http://geochem.nrcan.gc.ca/cdogs/content/agp/agp01500_e.htm", "SO4 | NONE | IEC")</f>
        <v>SO4 | NONE | IEC</v>
      </c>
      <c r="G3190" s="1" t="str">
        <f>HYPERLINK("http://geochem.nrcan.gc.ca/cdogs/content/mth/mth01114_e.htm", "1114")</f>
        <v>1114</v>
      </c>
      <c r="H3190" s="1" t="str">
        <f>HYPERLINK("http://geochem.nrcan.gc.ca/cdogs/content/bdl/bdl210486_e.htm", "210486")</f>
        <v>210486</v>
      </c>
      <c r="I3190" s="1" t="str">
        <f>HYPERLINK("http://geochem.nrcan.gc.ca/cdogs/content/prj/prj210100_e.htm", "210100")</f>
        <v>210100</v>
      </c>
      <c r="J3190" s="1" t="str">
        <f>HYPERLINK("http://geochem.nrcan.gc.ca/cdogs/content/svy/svy210159_e.htm", "210159")</f>
        <v>210159</v>
      </c>
      <c r="L3190" t="s">
        <v>5881</v>
      </c>
      <c r="M3190">
        <v>11</v>
      </c>
      <c r="N3190" t="s">
        <v>5881</v>
      </c>
      <c r="O3190" t="s">
        <v>13331</v>
      </c>
      <c r="P3190" t="s">
        <v>13332</v>
      </c>
      <c r="Q3190" t="s">
        <v>13333</v>
      </c>
      <c r="R3190" t="s">
        <v>13334</v>
      </c>
      <c r="T3190" t="s">
        <v>25</v>
      </c>
    </row>
    <row r="3191" spans="1:20" x14ac:dyDescent="0.25">
      <c r="A3191">
        <v>45.236522899999997</v>
      </c>
      <c r="B3191">
        <v>-77.502561</v>
      </c>
      <c r="C3191" s="1" t="str">
        <f>HYPERLINK("http://geochem.nrcan.gc.ca/cdogs/content/kwd/kwd020016_e.htm", "Fluid (lake)")</f>
        <v>Fluid (lake)</v>
      </c>
      <c r="D3191" s="1" t="str">
        <f>HYPERLINK("http://geochem.nrcan.gc.ca/cdogs/content/kwd/kwd080007_e.htm", "Untreated Water")</f>
        <v>Untreated Water</v>
      </c>
      <c r="E3191" s="1" t="str">
        <f>HYPERLINK("http://geochem.nrcan.gc.ca/cdogs/content/dgp/dgp00002_e.htm", "Total")</f>
        <v>Total</v>
      </c>
      <c r="F3191" s="1" t="str">
        <f>HYPERLINK("http://geochem.nrcan.gc.ca/cdogs/content/agp/agp01500_e.htm", "SO4 | NONE | IEC")</f>
        <v>SO4 | NONE | IEC</v>
      </c>
      <c r="G3191" s="1" t="str">
        <f>HYPERLINK("http://geochem.nrcan.gc.ca/cdogs/content/mth/mth01114_e.htm", "1114")</f>
        <v>1114</v>
      </c>
      <c r="H3191" s="1" t="str">
        <f>HYPERLINK("http://geochem.nrcan.gc.ca/cdogs/content/bdl/bdl210486_e.htm", "210486")</f>
        <v>210486</v>
      </c>
      <c r="I3191" s="1" t="str">
        <f>HYPERLINK("http://geochem.nrcan.gc.ca/cdogs/content/prj/prj210100_e.htm", "210100")</f>
        <v>210100</v>
      </c>
      <c r="J3191" s="1" t="str">
        <f>HYPERLINK("http://geochem.nrcan.gc.ca/cdogs/content/svy/svy210159_e.htm", "210159")</f>
        <v>210159</v>
      </c>
      <c r="L3191" t="s">
        <v>710</v>
      </c>
      <c r="M3191">
        <v>10.9</v>
      </c>
      <c r="N3191" t="s">
        <v>710</v>
      </c>
      <c r="O3191" t="s">
        <v>13331</v>
      </c>
      <c r="P3191" t="s">
        <v>13335</v>
      </c>
      <c r="Q3191" t="s">
        <v>13336</v>
      </c>
      <c r="R3191" t="s">
        <v>13337</v>
      </c>
      <c r="T3191" t="s">
        <v>25</v>
      </c>
    </row>
    <row r="3192" spans="1:20" x14ac:dyDescent="0.25">
      <c r="A3192">
        <v>45.182324899999998</v>
      </c>
      <c r="B3192">
        <v>-77.489326500000004</v>
      </c>
      <c r="C3192" s="1" t="str">
        <f>HYPERLINK("http://geochem.nrcan.gc.ca/cdogs/content/kwd/kwd020016_e.htm", "Fluid (lake)")</f>
        <v>Fluid (lake)</v>
      </c>
      <c r="D3192" s="1" t="str">
        <f>HYPERLINK("http://geochem.nrcan.gc.ca/cdogs/content/kwd/kwd080007_e.htm", "Untreated Water")</f>
        <v>Untreated Water</v>
      </c>
      <c r="E3192" s="1" t="str">
        <f>HYPERLINK("http://geochem.nrcan.gc.ca/cdogs/content/dgp/dgp00002_e.htm", "Total")</f>
        <v>Total</v>
      </c>
      <c r="F3192" s="1" t="str">
        <f>HYPERLINK("http://geochem.nrcan.gc.ca/cdogs/content/agp/agp01500_e.htm", "SO4 | NONE | IEC")</f>
        <v>SO4 | NONE | IEC</v>
      </c>
      <c r="G3192" s="1" t="str">
        <f>HYPERLINK("http://geochem.nrcan.gc.ca/cdogs/content/mth/mth01114_e.htm", "1114")</f>
        <v>1114</v>
      </c>
      <c r="H3192" s="1" t="str">
        <f>HYPERLINK("http://geochem.nrcan.gc.ca/cdogs/content/bdl/bdl210486_e.htm", "210486")</f>
        <v>210486</v>
      </c>
      <c r="I3192" s="1" t="str">
        <f>HYPERLINK("http://geochem.nrcan.gc.ca/cdogs/content/prj/prj210100_e.htm", "210100")</f>
        <v>210100</v>
      </c>
      <c r="J3192" s="1" t="str">
        <f>HYPERLINK("http://geochem.nrcan.gc.ca/cdogs/content/svy/svy210159_e.htm", "210159")</f>
        <v>210159</v>
      </c>
      <c r="L3192" t="s">
        <v>409</v>
      </c>
      <c r="M3192">
        <v>8.1999999999999993</v>
      </c>
      <c r="N3192" t="s">
        <v>409</v>
      </c>
      <c r="O3192" t="s">
        <v>13338</v>
      </c>
      <c r="P3192" t="s">
        <v>13339</v>
      </c>
      <c r="Q3192" t="s">
        <v>13340</v>
      </c>
      <c r="R3192" t="s">
        <v>13341</v>
      </c>
      <c r="T3192" t="s">
        <v>25</v>
      </c>
    </row>
    <row r="3193" spans="1:20" x14ac:dyDescent="0.25">
      <c r="C3193" t="s">
        <v>4746</v>
      </c>
      <c r="D3193" t="s">
        <v>4747</v>
      </c>
      <c r="E3193" s="1" t="str">
        <f>HYPERLINK("http://geochem.nrcan.gc.ca/cdogs/content/dgp/dgp00002_e.htm", "Total")</f>
        <v>Total</v>
      </c>
      <c r="F3193" s="1" t="str">
        <f>HYPERLINK("http://geochem.nrcan.gc.ca/cdogs/content/agp/agp01500_e.htm", "SO4 | NONE | IEC")</f>
        <v>SO4 | NONE | IEC</v>
      </c>
      <c r="G3193" s="1" t="str">
        <f>HYPERLINK("http://geochem.nrcan.gc.ca/cdogs/content/mth/mth01114_e.htm", "1114")</f>
        <v>1114</v>
      </c>
      <c r="H3193" s="1" t="str">
        <f>HYPERLINK("http://geochem.nrcan.gc.ca/cdogs/content/bdl/bdl210486_e.htm", "210486")</f>
        <v>210486</v>
      </c>
      <c r="L3193" t="s">
        <v>2246</v>
      </c>
      <c r="M3193">
        <v>8.5</v>
      </c>
      <c r="N3193">
        <v>8.5</v>
      </c>
      <c r="Q3193" t="s">
        <v>13342</v>
      </c>
      <c r="R3193" t="s">
        <v>13343</v>
      </c>
      <c r="T3193">
        <v>0</v>
      </c>
    </row>
    <row r="3194" spans="1:20" x14ac:dyDescent="0.25">
      <c r="A3194">
        <v>45.124822399999999</v>
      </c>
      <c r="B3194">
        <v>-77.458962999999997</v>
      </c>
      <c r="C3194" s="1" t="str">
        <f>HYPERLINK("http://geochem.nrcan.gc.ca/cdogs/content/kwd/kwd020016_e.htm", "Fluid (lake)")</f>
        <v>Fluid (lake)</v>
      </c>
      <c r="D3194" s="1" t="str">
        <f>HYPERLINK("http://geochem.nrcan.gc.ca/cdogs/content/kwd/kwd080007_e.htm", "Untreated Water")</f>
        <v>Untreated Water</v>
      </c>
      <c r="E3194" s="1" t="str">
        <f>HYPERLINK("http://geochem.nrcan.gc.ca/cdogs/content/dgp/dgp00002_e.htm", "Total")</f>
        <v>Total</v>
      </c>
      <c r="F3194" s="1" t="str">
        <f>HYPERLINK("http://geochem.nrcan.gc.ca/cdogs/content/agp/agp01500_e.htm", "SO4 | NONE | IEC")</f>
        <v>SO4 | NONE | IEC</v>
      </c>
      <c r="G3194" s="1" t="str">
        <f>HYPERLINK("http://geochem.nrcan.gc.ca/cdogs/content/mth/mth01114_e.htm", "1114")</f>
        <v>1114</v>
      </c>
      <c r="H3194" s="1" t="str">
        <f>HYPERLINK("http://geochem.nrcan.gc.ca/cdogs/content/bdl/bdl210486_e.htm", "210486")</f>
        <v>210486</v>
      </c>
      <c r="I3194" s="1" t="str">
        <f>HYPERLINK("http://geochem.nrcan.gc.ca/cdogs/content/prj/prj210100_e.htm", "210100")</f>
        <v>210100</v>
      </c>
      <c r="J3194" s="1" t="str">
        <f>HYPERLINK("http://geochem.nrcan.gc.ca/cdogs/content/svy/svy210159_e.htm", "210159")</f>
        <v>210159</v>
      </c>
      <c r="L3194" t="s">
        <v>1150</v>
      </c>
      <c r="M3194">
        <v>7</v>
      </c>
      <c r="N3194" t="s">
        <v>1150</v>
      </c>
      <c r="O3194" t="s">
        <v>13344</v>
      </c>
      <c r="P3194" t="s">
        <v>13345</v>
      </c>
      <c r="Q3194" t="s">
        <v>13346</v>
      </c>
      <c r="R3194" t="s">
        <v>13347</v>
      </c>
      <c r="T3194" t="s">
        <v>25</v>
      </c>
    </row>
    <row r="3195" spans="1:20" x14ac:dyDescent="0.25">
      <c r="A3195">
        <v>45.125460799999999</v>
      </c>
      <c r="B3195">
        <v>-77.470256599999999</v>
      </c>
      <c r="C3195" s="1" t="str">
        <f>HYPERLINK("http://geochem.nrcan.gc.ca/cdogs/content/kwd/kwd020016_e.htm", "Fluid (lake)")</f>
        <v>Fluid (lake)</v>
      </c>
      <c r="D3195" s="1" t="str">
        <f>HYPERLINK("http://geochem.nrcan.gc.ca/cdogs/content/kwd/kwd080007_e.htm", "Untreated Water")</f>
        <v>Untreated Water</v>
      </c>
      <c r="E3195" s="1" t="str">
        <f>HYPERLINK("http://geochem.nrcan.gc.ca/cdogs/content/dgp/dgp00002_e.htm", "Total")</f>
        <v>Total</v>
      </c>
      <c r="F3195" s="1" t="str">
        <f>HYPERLINK("http://geochem.nrcan.gc.ca/cdogs/content/agp/agp01500_e.htm", "SO4 | NONE | IEC")</f>
        <v>SO4 | NONE | IEC</v>
      </c>
      <c r="G3195" s="1" t="str">
        <f>HYPERLINK("http://geochem.nrcan.gc.ca/cdogs/content/mth/mth01114_e.htm", "1114")</f>
        <v>1114</v>
      </c>
      <c r="H3195" s="1" t="str">
        <f>HYPERLINK("http://geochem.nrcan.gc.ca/cdogs/content/bdl/bdl210486_e.htm", "210486")</f>
        <v>210486</v>
      </c>
      <c r="I3195" s="1" t="str">
        <f>HYPERLINK("http://geochem.nrcan.gc.ca/cdogs/content/prj/prj210100_e.htm", "210100")</f>
        <v>210100</v>
      </c>
      <c r="J3195" s="1" t="str">
        <f>HYPERLINK("http://geochem.nrcan.gc.ca/cdogs/content/svy/svy210159_e.htm", "210159")</f>
        <v>210159</v>
      </c>
      <c r="L3195" t="s">
        <v>1150</v>
      </c>
      <c r="M3195">
        <v>7</v>
      </c>
      <c r="N3195" t="s">
        <v>1150</v>
      </c>
      <c r="O3195" t="s">
        <v>13348</v>
      </c>
      <c r="P3195" t="s">
        <v>13349</v>
      </c>
      <c r="Q3195" t="s">
        <v>13350</v>
      </c>
      <c r="R3195" t="s">
        <v>13351</v>
      </c>
      <c r="T3195" t="s">
        <v>25</v>
      </c>
    </row>
    <row r="3196" spans="1:20" x14ac:dyDescent="0.25">
      <c r="A3196">
        <v>45.141505000000002</v>
      </c>
      <c r="B3196">
        <v>-77.500713000000005</v>
      </c>
      <c r="C3196" s="1" t="str">
        <f>HYPERLINK("http://geochem.nrcan.gc.ca/cdogs/content/kwd/kwd020016_e.htm", "Fluid (lake)")</f>
        <v>Fluid (lake)</v>
      </c>
      <c r="D3196" s="1" t="str">
        <f>HYPERLINK("http://geochem.nrcan.gc.ca/cdogs/content/kwd/kwd080007_e.htm", "Untreated Water")</f>
        <v>Untreated Water</v>
      </c>
      <c r="E3196" s="1" t="str">
        <f>HYPERLINK("http://geochem.nrcan.gc.ca/cdogs/content/dgp/dgp00002_e.htm", "Total")</f>
        <v>Total</v>
      </c>
      <c r="F3196" s="1" t="str">
        <f>HYPERLINK("http://geochem.nrcan.gc.ca/cdogs/content/agp/agp01500_e.htm", "SO4 | NONE | IEC")</f>
        <v>SO4 | NONE | IEC</v>
      </c>
      <c r="G3196" s="1" t="str">
        <f>HYPERLINK("http://geochem.nrcan.gc.ca/cdogs/content/mth/mth01114_e.htm", "1114")</f>
        <v>1114</v>
      </c>
      <c r="H3196" s="1" t="str">
        <f>HYPERLINK("http://geochem.nrcan.gc.ca/cdogs/content/bdl/bdl210486_e.htm", "210486")</f>
        <v>210486</v>
      </c>
      <c r="I3196" s="1" t="str">
        <f>HYPERLINK("http://geochem.nrcan.gc.ca/cdogs/content/prj/prj210100_e.htm", "210100")</f>
        <v>210100</v>
      </c>
      <c r="J3196" s="1" t="str">
        <f>HYPERLINK("http://geochem.nrcan.gc.ca/cdogs/content/svy/svy210159_e.htm", "210159")</f>
        <v>210159</v>
      </c>
      <c r="L3196" t="s">
        <v>9251</v>
      </c>
      <c r="M3196">
        <v>3.8</v>
      </c>
      <c r="N3196" t="s">
        <v>9251</v>
      </c>
      <c r="O3196" t="s">
        <v>13352</v>
      </c>
      <c r="P3196" t="s">
        <v>13353</v>
      </c>
      <c r="Q3196" t="s">
        <v>13354</v>
      </c>
      <c r="R3196" t="s">
        <v>13355</v>
      </c>
      <c r="T3196" t="s">
        <v>25</v>
      </c>
    </row>
    <row r="3197" spans="1:20" x14ac:dyDescent="0.25">
      <c r="A3197">
        <v>45.143829699999998</v>
      </c>
      <c r="B3197">
        <v>-77.542993899999999</v>
      </c>
      <c r="C3197" s="1" t="str">
        <f>HYPERLINK("http://geochem.nrcan.gc.ca/cdogs/content/kwd/kwd020016_e.htm", "Fluid (lake)")</f>
        <v>Fluid (lake)</v>
      </c>
      <c r="D3197" s="1" t="str">
        <f>HYPERLINK("http://geochem.nrcan.gc.ca/cdogs/content/kwd/kwd080007_e.htm", "Untreated Water")</f>
        <v>Untreated Water</v>
      </c>
      <c r="E3197" s="1" t="str">
        <f>HYPERLINK("http://geochem.nrcan.gc.ca/cdogs/content/dgp/dgp00002_e.htm", "Total")</f>
        <v>Total</v>
      </c>
      <c r="F3197" s="1" t="str">
        <f>HYPERLINK("http://geochem.nrcan.gc.ca/cdogs/content/agp/agp01500_e.htm", "SO4 | NONE | IEC")</f>
        <v>SO4 | NONE | IEC</v>
      </c>
      <c r="G3197" s="1" t="str">
        <f>HYPERLINK("http://geochem.nrcan.gc.ca/cdogs/content/mth/mth01114_e.htm", "1114")</f>
        <v>1114</v>
      </c>
      <c r="H3197" s="1" t="str">
        <f>HYPERLINK("http://geochem.nrcan.gc.ca/cdogs/content/bdl/bdl210486_e.htm", "210486")</f>
        <v>210486</v>
      </c>
      <c r="I3197" s="1" t="str">
        <f>HYPERLINK("http://geochem.nrcan.gc.ca/cdogs/content/prj/prj210100_e.htm", "210100")</f>
        <v>210100</v>
      </c>
      <c r="J3197" s="1" t="str">
        <f>HYPERLINK("http://geochem.nrcan.gc.ca/cdogs/content/svy/svy210159_e.htm", "210159")</f>
        <v>210159</v>
      </c>
      <c r="L3197" t="s">
        <v>2097</v>
      </c>
      <c r="M3197">
        <v>2.7</v>
      </c>
      <c r="N3197" t="s">
        <v>2097</v>
      </c>
      <c r="O3197" t="s">
        <v>13356</v>
      </c>
      <c r="P3197" t="s">
        <v>13357</v>
      </c>
      <c r="Q3197" t="s">
        <v>13358</v>
      </c>
      <c r="R3197" t="s">
        <v>13359</v>
      </c>
      <c r="T3197" t="s">
        <v>25</v>
      </c>
    </row>
    <row r="3198" spans="1:20" x14ac:dyDescent="0.25">
      <c r="A3198">
        <v>45.149865900000002</v>
      </c>
      <c r="B3198">
        <v>-77.578080499999999</v>
      </c>
      <c r="C3198" s="1" t="str">
        <f>HYPERLINK("http://geochem.nrcan.gc.ca/cdogs/content/kwd/kwd020016_e.htm", "Fluid (lake)")</f>
        <v>Fluid (lake)</v>
      </c>
      <c r="D3198" s="1" t="str">
        <f>HYPERLINK("http://geochem.nrcan.gc.ca/cdogs/content/kwd/kwd080007_e.htm", "Untreated Water")</f>
        <v>Untreated Water</v>
      </c>
      <c r="E3198" s="1" t="str">
        <f>HYPERLINK("http://geochem.nrcan.gc.ca/cdogs/content/dgp/dgp00002_e.htm", "Total")</f>
        <v>Total</v>
      </c>
      <c r="F3198" s="1" t="str">
        <f>HYPERLINK("http://geochem.nrcan.gc.ca/cdogs/content/agp/agp01500_e.htm", "SO4 | NONE | IEC")</f>
        <v>SO4 | NONE | IEC</v>
      </c>
      <c r="G3198" s="1" t="str">
        <f>HYPERLINK("http://geochem.nrcan.gc.ca/cdogs/content/mth/mth01114_e.htm", "1114")</f>
        <v>1114</v>
      </c>
      <c r="H3198" s="1" t="str">
        <f>HYPERLINK("http://geochem.nrcan.gc.ca/cdogs/content/bdl/bdl210486_e.htm", "210486")</f>
        <v>210486</v>
      </c>
      <c r="I3198" s="1" t="str">
        <f>HYPERLINK("http://geochem.nrcan.gc.ca/cdogs/content/prj/prj210100_e.htm", "210100")</f>
        <v>210100</v>
      </c>
      <c r="J3198" s="1" t="str">
        <f>HYPERLINK("http://geochem.nrcan.gc.ca/cdogs/content/svy/svy210159_e.htm", "210159")</f>
        <v>210159</v>
      </c>
      <c r="L3198" t="s">
        <v>1710</v>
      </c>
      <c r="M3198">
        <v>5.4</v>
      </c>
      <c r="N3198" t="s">
        <v>1710</v>
      </c>
      <c r="O3198" t="s">
        <v>13360</v>
      </c>
      <c r="P3198" t="s">
        <v>13361</v>
      </c>
      <c r="Q3198" t="s">
        <v>13362</v>
      </c>
      <c r="R3198" t="s">
        <v>13363</v>
      </c>
      <c r="T3198" t="s">
        <v>25</v>
      </c>
    </row>
    <row r="3199" spans="1:20" x14ac:dyDescent="0.25">
      <c r="A3199">
        <v>45.108097800000003</v>
      </c>
      <c r="B3199">
        <v>-77.567287399999998</v>
      </c>
      <c r="C3199" s="1" t="str">
        <f>HYPERLINK("http://geochem.nrcan.gc.ca/cdogs/content/kwd/kwd020016_e.htm", "Fluid (lake)")</f>
        <v>Fluid (lake)</v>
      </c>
      <c r="D3199" s="1" t="str">
        <f>HYPERLINK("http://geochem.nrcan.gc.ca/cdogs/content/kwd/kwd080007_e.htm", "Untreated Water")</f>
        <v>Untreated Water</v>
      </c>
      <c r="E3199" s="1" t="str">
        <f>HYPERLINK("http://geochem.nrcan.gc.ca/cdogs/content/dgp/dgp00002_e.htm", "Total")</f>
        <v>Total</v>
      </c>
      <c r="F3199" s="1" t="str">
        <f>HYPERLINK("http://geochem.nrcan.gc.ca/cdogs/content/agp/agp01500_e.htm", "SO4 | NONE | IEC")</f>
        <v>SO4 | NONE | IEC</v>
      </c>
      <c r="G3199" s="1" t="str">
        <f>HYPERLINK("http://geochem.nrcan.gc.ca/cdogs/content/mth/mth01114_e.htm", "1114")</f>
        <v>1114</v>
      </c>
      <c r="H3199" s="1" t="str">
        <f>HYPERLINK("http://geochem.nrcan.gc.ca/cdogs/content/bdl/bdl210486_e.htm", "210486")</f>
        <v>210486</v>
      </c>
      <c r="I3199" s="1" t="str">
        <f>HYPERLINK("http://geochem.nrcan.gc.ca/cdogs/content/prj/prj210100_e.htm", "210100")</f>
        <v>210100</v>
      </c>
      <c r="J3199" s="1" t="str">
        <f>HYPERLINK("http://geochem.nrcan.gc.ca/cdogs/content/svy/svy210159_e.htm", "210159")</f>
        <v>210159</v>
      </c>
      <c r="L3199" t="s">
        <v>5203</v>
      </c>
      <c r="M3199">
        <v>7.4</v>
      </c>
      <c r="N3199" t="s">
        <v>5203</v>
      </c>
      <c r="O3199" t="s">
        <v>13364</v>
      </c>
      <c r="P3199" t="s">
        <v>13365</v>
      </c>
      <c r="Q3199" t="s">
        <v>13366</v>
      </c>
      <c r="R3199" t="s">
        <v>13367</v>
      </c>
      <c r="T3199" t="s">
        <v>25</v>
      </c>
    </row>
    <row r="3200" spans="1:20" x14ac:dyDescent="0.25">
      <c r="C3200" t="s">
        <v>4746</v>
      </c>
      <c r="D3200" t="s">
        <v>4747</v>
      </c>
      <c r="E3200" s="1" t="str">
        <f>HYPERLINK("http://geochem.nrcan.gc.ca/cdogs/content/dgp/dgp00002_e.htm", "Total")</f>
        <v>Total</v>
      </c>
      <c r="F3200" s="1" t="str">
        <f>HYPERLINK("http://geochem.nrcan.gc.ca/cdogs/content/agp/agp01500_e.htm", "SO4 | NONE | IEC")</f>
        <v>SO4 | NONE | IEC</v>
      </c>
      <c r="G3200" s="1" t="str">
        <f>HYPERLINK("http://geochem.nrcan.gc.ca/cdogs/content/mth/mth01114_e.htm", "1114")</f>
        <v>1114</v>
      </c>
      <c r="H3200" s="1" t="str">
        <f>HYPERLINK("http://geochem.nrcan.gc.ca/cdogs/content/bdl/bdl210486_e.htm", "210486")</f>
        <v>210486</v>
      </c>
      <c r="L3200" t="s">
        <v>6007</v>
      </c>
      <c r="M3200">
        <v>9</v>
      </c>
      <c r="N3200">
        <v>9</v>
      </c>
      <c r="Q3200" t="s">
        <v>13368</v>
      </c>
      <c r="R3200" t="s">
        <v>13369</v>
      </c>
      <c r="T3200">
        <v>0</v>
      </c>
    </row>
    <row r="3201" spans="1:20" x14ac:dyDescent="0.25">
      <c r="A3201">
        <v>45.0898203</v>
      </c>
      <c r="B3201">
        <v>-77.559427700000001</v>
      </c>
      <c r="C3201" s="1" t="str">
        <f>HYPERLINK("http://geochem.nrcan.gc.ca/cdogs/content/kwd/kwd020016_e.htm", "Fluid (lake)")</f>
        <v>Fluid (lake)</v>
      </c>
      <c r="D3201" s="1" t="str">
        <f>HYPERLINK("http://geochem.nrcan.gc.ca/cdogs/content/kwd/kwd080007_e.htm", "Untreated Water")</f>
        <v>Untreated Water</v>
      </c>
      <c r="E3201" s="1" t="str">
        <f>HYPERLINK("http://geochem.nrcan.gc.ca/cdogs/content/dgp/dgp00002_e.htm", "Total")</f>
        <v>Total</v>
      </c>
      <c r="F3201" s="1" t="str">
        <f>HYPERLINK("http://geochem.nrcan.gc.ca/cdogs/content/agp/agp01500_e.htm", "SO4 | NONE | IEC")</f>
        <v>SO4 | NONE | IEC</v>
      </c>
      <c r="G3201" s="1" t="str">
        <f>HYPERLINK("http://geochem.nrcan.gc.ca/cdogs/content/mth/mth01114_e.htm", "1114")</f>
        <v>1114</v>
      </c>
      <c r="H3201" s="1" t="str">
        <f>HYPERLINK("http://geochem.nrcan.gc.ca/cdogs/content/bdl/bdl210486_e.htm", "210486")</f>
        <v>210486</v>
      </c>
      <c r="I3201" s="1" t="str">
        <f>HYPERLINK("http://geochem.nrcan.gc.ca/cdogs/content/prj/prj210100_e.htm", "210100")</f>
        <v>210100</v>
      </c>
      <c r="J3201" s="1" t="str">
        <f>HYPERLINK("http://geochem.nrcan.gc.ca/cdogs/content/svy/svy210159_e.htm", "210159")</f>
        <v>210159</v>
      </c>
      <c r="L3201" t="s">
        <v>179</v>
      </c>
      <c r="M3201">
        <v>12.4</v>
      </c>
      <c r="N3201" t="s">
        <v>179</v>
      </c>
      <c r="O3201" t="s">
        <v>13370</v>
      </c>
      <c r="P3201" t="s">
        <v>13371</v>
      </c>
      <c r="Q3201" t="s">
        <v>13372</v>
      </c>
      <c r="R3201" t="s">
        <v>13373</v>
      </c>
      <c r="T3201" t="s">
        <v>25</v>
      </c>
    </row>
    <row r="3202" spans="1:20" x14ac:dyDescent="0.25">
      <c r="A3202">
        <v>45.076444500000001</v>
      </c>
      <c r="B3202">
        <v>-77.511148700000007</v>
      </c>
      <c r="C3202" s="1" t="str">
        <f>HYPERLINK("http://geochem.nrcan.gc.ca/cdogs/content/kwd/kwd020016_e.htm", "Fluid (lake)")</f>
        <v>Fluid (lake)</v>
      </c>
      <c r="D3202" s="1" t="str">
        <f>HYPERLINK("http://geochem.nrcan.gc.ca/cdogs/content/kwd/kwd080007_e.htm", "Untreated Water")</f>
        <v>Untreated Water</v>
      </c>
      <c r="E3202" s="1" t="str">
        <f>HYPERLINK("http://geochem.nrcan.gc.ca/cdogs/content/dgp/dgp00002_e.htm", "Total")</f>
        <v>Total</v>
      </c>
      <c r="F3202" s="1" t="str">
        <f>HYPERLINK("http://geochem.nrcan.gc.ca/cdogs/content/agp/agp01500_e.htm", "SO4 | NONE | IEC")</f>
        <v>SO4 | NONE | IEC</v>
      </c>
      <c r="G3202" s="1" t="str">
        <f>HYPERLINK("http://geochem.nrcan.gc.ca/cdogs/content/mth/mth01114_e.htm", "1114")</f>
        <v>1114</v>
      </c>
      <c r="H3202" s="1" t="str">
        <f>HYPERLINK("http://geochem.nrcan.gc.ca/cdogs/content/bdl/bdl210486_e.htm", "210486")</f>
        <v>210486</v>
      </c>
      <c r="I3202" s="1" t="str">
        <f>HYPERLINK("http://geochem.nrcan.gc.ca/cdogs/content/prj/prj210100_e.htm", "210100")</f>
        <v>210100</v>
      </c>
      <c r="J3202" s="1" t="str">
        <f>HYPERLINK("http://geochem.nrcan.gc.ca/cdogs/content/svy/svy210159_e.htm", "210159")</f>
        <v>210159</v>
      </c>
      <c r="L3202" t="s">
        <v>2017</v>
      </c>
      <c r="M3202">
        <v>10.6</v>
      </c>
      <c r="N3202" t="s">
        <v>2017</v>
      </c>
      <c r="O3202" t="s">
        <v>13374</v>
      </c>
      <c r="P3202" t="s">
        <v>13375</v>
      </c>
      <c r="Q3202" t="s">
        <v>13376</v>
      </c>
      <c r="R3202" t="s">
        <v>13377</v>
      </c>
      <c r="T3202" t="s">
        <v>25</v>
      </c>
    </row>
    <row r="3203" spans="1:20" x14ac:dyDescent="0.25">
      <c r="A3203">
        <v>45.070893900000002</v>
      </c>
      <c r="B3203">
        <v>-77.453866099999999</v>
      </c>
      <c r="C3203" s="1" t="str">
        <f>HYPERLINK("http://geochem.nrcan.gc.ca/cdogs/content/kwd/kwd020016_e.htm", "Fluid (lake)")</f>
        <v>Fluid (lake)</v>
      </c>
      <c r="D3203" s="1" t="str">
        <f>HYPERLINK("http://geochem.nrcan.gc.ca/cdogs/content/kwd/kwd080007_e.htm", "Untreated Water")</f>
        <v>Untreated Water</v>
      </c>
      <c r="E3203" s="1" t="str">
        <f>HYPERLINK("http://geochem.nrcan.gc.ca/cdogs/content/dgp/dgp00002_e.htm", "Total")</f>
        <v>Total</v>
      </c>
      <c r="F3203" s="1" t="str">
        <f>HYPERLINK("http://geochem.nrcan.gc.ca/cdogs/content/agp/agp01500_e.htm", "SO4 | NONE | IEC")</f>
        <v>SO4 | NONE | IEC</v>
      </c>
      <c r="G3203" s="1" t="str">
        <f>HYPERLINK("http://geochem.nrcan.gc.ca/cdogs/content/mth/mth01114_e.htm", "1114")</f>
        <v>1114</v>
      </c>
      <c r="H3203" s="1" t="str">
        <f>HYPERLINK("http://geochem.nrcan.gc.ca/cdogs/content/bdl/bdl210486_e.htm", "210486")</f>
        <v>210486</v>
      </c>
      <c r="I3203" s="1" t="str">
        <f>HYPERLINK("http://geochem.nrcan.gc.ca/cdogs/content/prj/prj210100_e.htm", "210100")</f>
        <v>210100</v>
      </c>
      <c r="J3203" s="1" t="str">
        <f>HYPERLINK("http://geochem.nrcan.gc.ca/cdogs/content/svy/svy210159_e.htm", "210159")</f>
        <v>210159</v>
      </c>
      <c r="L3203" t="s">
        <v>8579</v>
      </c>
      <c r="M3203">
        <v>7.7</v>
      </c>
      <c r="N3203" t="s">
        <v>8579</v>
      </c>
      <c r="O3203" t="s">
        <v>13378</v>
      </c>
      <c r="P3203" t="s">
        <v>13379</v>
      </c>
      <c r="Q3203" t="s">
        <v>13380</v>
      </c>
      <c r="R3203" t="s">
        <v>13381</v>
      </c>
      <c r="T3203" t="s">
        <v>25</v>
      </c>
    </row>
    <row r="3204" spans="1:20" x14ac:dyDescent="0.25">
      <c r="A3204">
        <v>45.070893900000002</v>
      </c>
      <c r="B3204">
        <v>-77.453866099999999</v>
      </c>
      <c r="C3204" s="1" t="str">
        <f>HYPERLINK("http://geochem.nrcan.gc.ca/cdogs/content/kwd/kwd020016_e.htm", "Fluid (lake)")</f>
        <v>Fluid (lake)</v>
      </c>
      <c r="D3204" s="1" t="str">
        <f>HYPERLINK("http://geochem.nrcan.gc.ca/cdogs/content/kwd/kwd080007_e.htm", "Untreated Water")</f>
        <v>Untreated Water</v>
      </c>
      <c r="E3204" s="1" t="str">
        <f>HYPERLINK("http://geochem.nrcan.gc.ca/cdogs/content/dgp/dgp00002_e.htm", "Total")</f>
        <v>Total</v>
      </c>
      <c r="F3204" s="1" t="str">
        <f>HYPERLINK("http://geochem.nrcan.gc.ca/cdogs/content/agp/agp01500_e.htm", "SO4 | NONE | IEC")</f>
        <v>SO4 | NONE | IEC</v>
      </c>
      <c r="G3204" s="1" t="str">
        <f>HYPERLINK("http://geochem.nrcan.gc.ca/cdogs/content/mth/mth01114_e.htm", "1114")</f>
        <v>1114</v>
      </c>
      <c r="H3204" s="1" t="str">
        <f>HYPERLINK("http://geochem.nrcan.gc.ca/cdogs/content/bdl/bdl210486_e.htm", "210486")</f>
        <v>210486</v>
      </c>
      <c r="I3204" s="1" t="str">
        <f>HYPERLINK("http://geochem.nrcan.gc.ca/cdogs/content/prj/prj210100_e.htm", "210100")</f>
        <v>210100</v>
      </c>
      <c r="J3204" s="1" t="str">
        <f>HYPERLINK("http://geochem.nrcan.gc.ca/cdogs/content/svy/svy210159_e.htm", "210159")</f>
        <v>210159</v>
      </c>
      <c r="L3204" t="s">
        <v>5468</v>
      </c>
      <c r="M3204">
        <v>7.9</v>
      </c>
      <c r="N3204" t="s">
        <v>5468</v>
      </c>
      <c r="O3204" t="s">
        <v>13378</v>
      </c>
      <c r="P3204" t="s">
        <v>13382</v>
      </c>
      <c r="Q3204" t="s">
        <v>13383</v>
      </c>
      <c r="R3204" t="s">
        <v>13384</v>
      </c>
      <c r="T3204" t="s">
        <v>25</v>
      </c>
    </row>
    <row r="3205" spans="1:20" x14ac:dyDescent="0.25">
      <c r="A3205">
        <v>45.063618499999997</v>
      </c>
      <c r="B3205">
        <v>-77.391606800000005</v>
      </c>
      <c r="C3205" s="1" t="str">
        <f>HYPERLINK("http://geochem.nrcan.gc.ca/cdogs/content/kwd/kwd020016_e.htm", "Fluid (lake)")</f>
        <v>Fluid (lake)</v>
      </c>
      <c r="D3205" s="1" t="str">
        <f>HYPERLINK("http://geochem.nrcan.gc.ca/cdogs/content/kwd/kwd080007_e.htm", "Untreated Water")</f>
        <v>Untreated Water</v>
      </c>
      <c r="E3205" s="1" t="str">
        <f>HYPERLINK("http://geochem.nrcan.gc.ca/cdogs/content/dgp/dgp00002_e.htm", "Total")</f>
        <v>Total</v>
      </c>
      <c r="F3205" s="1" t="str">
        <f>HYPERLINK("http://geochem.nrcan.gc.ca/cdogs/content/agp/agp01500_e.htm", "SO4 | NONE | IEC")</f>
        <v>SO4 | NONE | IEC</v>
      </c>
      <c r="G3205" s="1" t="str">
        <f>HYPERLINK("http://geochem.nrcan.gc.ca/cdogs/content/mth/mth01114_e.htm", "1114")</f>
        <v>1114</v>
      </c>
      <c r="H3205" s="1" t="str">
        <f>HYPERLINK("http://geochem.nrcan.gc.ca/cdogs/content/bdl/bdl210486_e.htm", "210486")</f>
        <v>210486</v>
      </c>
      <c r="I3205" s="1" t="str">
        <f>HYPERLINK("http://geochem.nrcan.gc.ca/cdogs/content/prj/prj210100_e.htm", "210100")</f>
        <v>210100</v>
      </c>
      <c r="J3205" s="1" t="str">
        <f>HYPERLINK("http://geochem.nrcan.gc.ca/cdogs/content/svy/svy210159_e.htm", "210159")</f>
        <v>210159</v>
      </c>
      <c r="L3205" t="s">
        <v>5468</v>
      </c>
      <c r="M3205">
        <v>7.9</v>
      </c>
      <c r="N3205" t="s">
        <v>5468</v>
      </c>
      <c r="O3205" t="s">
        <v>13385</v>
      </c>
      <c r="P3205" t="s">
        <v>13386</v>
      </c>
      <c r="Q3205" t="s">
        <v>13387</v>
      </c>
      <c r="R3205" t="s">
        <v>13388</v>
      </c>
      <c r="T3205" t="s">
        <v>25</v>
      </c>
    </row>
    <row r="3206" spans="1:20" x14ac:dyDescent="0.25">
      <c r="A3206">
        <v>45.047076199999999</v>
      </c>
      <c r="B3206">
        <v>-77.416669299999995</v>
      </c>
      <c r="C3206" s="1" t="str">
        <f>HYPERLINK("http://geochem.nrcan.gc.ca/cdogs/content/kwd/kwd020016_e.htm", "Fluid (lake)")</f>
        <v>Fluid (lake)</v>
      </c>
      <c r="D3206" s="1" t="str">
        <f>HYPERLINK("http://geochem.nrcan.gc.ca/cdogs/content/kwd/kwd080007_e.htm", "Untreated Water")</f>
        <v>Untreated Water</v>
      </c>
      <c r="E3206" s="1" t="str">
        <f>HYPERLINK("http://geochem.nrcan.gc.ca/cdogs/content/dgp/dgp00002_e.htm", "Total")</f>
        <v>Total</v>
      </c>
      <c r="F3206" s="1" t="str">
        <f>HYPERLINK("http://geochem.nrcan.gc.ca/cdogs/content/agp/agp01500_e.htm", "SO4 | NONE | IEC")</f>
        <v>SO4 | NONE | IEC</v>
      </c>
      <c r="G3206" s="1" t="str">
        <f>HYPERLINK("http://geochem.nrcan.gc.ca/cdogs/content/mth/mth01114_e.htm", "1114")</f>
        <v>1114</v>
      </c>
      <c r="H3206" s="1" t="str">
        <f>HYPERLINK("http://geochem.nrcan.gc.ca/cdogs/content/bdl/bdl210486_e.htm", "210486")</f>
        <v>210486</v>
      </c>
      <c r="I3206" s="1" t="str">
        <f>HYPERLINK("http://geochem.nrcan.gc.ca/cdogs/content/prj/prj210100_e.htm", "210100")</f>
        <v>210100</v>
      </c>
      <c r="J3206" s="1" t="str">
        <f>HYPERLINK("http://geochem.nrcan.gc.ca/cdogs/content/svy/svy210159_e.htm", "210159")</f>
        <v>210159</v>
      </c>
      <c r="L3206" t="s">
        <v>324</v>
      </c>
      <c r="M3206">
        <v>8.1</v>
      </c>
      <c r="N3206" t="s">
        <v>324</v>
      </c>
      <c r="O3206" t="s">
        <v>13389</v>
      </c>
      <c r="P3206" t="s">
        <v>13390</v>
      </c>
      <c r="Q3206" t="s">
        <v>13391</v>
      </c>
      <c r="R3206" t="s">
        <v>13392</v>
      </c>
      <c r="T3206" t="s">
        <v>25</v>
      </c>
    </row>
    <row r="3207" spans="1:20" x14ac:dyDescent="0.25">
      <c r="A3207">
        <v>45.015271900000002</v>
      </c>
      <c r="B3207">
        <v>-77.414149800000004</v>
      </c>
      <c r="C3207" s="1" t="str">
        <f>HYPERLINK("http://geochem.nrcan.gc.ca/cdogs/content/kwd/kwd020016_e.htm", "Fluid (lake)")</f>
        <v>Fluid (lake)</v>
      </c>
      <c r="D3207" s="1" t="str">
        <f>HYPERLINK("http://geochem.nrcan.gc.ca/cdogs/content/kwd/kwd080007_e.htm", "Untreated Water")</f>
        <v>Untreated Water</v>
      </c>
      <c r="E3207" s="1" t="str">
        <f>HYPERLINK("http://geochem.nrcan.gc.ca/cdogs/content/dgp/dgp00002_e.htm", "Total")</f>
        <v>Total</v>
      </c>
      <c r="F3207" s="1" t="str">
        <f>HYPERLINK("http://geochem.nrcan.gc.ca/cdogs/content/agp/agp01500_e.htm", "SO4 | NONE | IEC")</f>
        <v>SO4 | NONE | IEC</v>
      </c>
      <c r="G3207" s="1" t="str">
        <f>HYPERLINK("http://geochem.nrcan.gc.ca/cdogs/content/mth/mth01114_e.htm", "1114")</f>
        <v>1114</v>
      </c>
      <c r="H3207" s="1" t="str">
        <f>HYPERLINK("http://geochem.nrcan.gc.ca/cdogs/content/bdl/bdl210486_e.htm", "210486")</f>
        <v>210486</v>
      </c>
      <c r="I3207" s="1" t="str">
        <f>HYPERLINK("http://geochem.nrcan.gc.ca/cdogs/content/prj/prj210100_e.htm", "210100")</f>
        <v>210100</v>
      </c>
      <c r="J3207" s="1" t="str">
        <f>HYPERLINK("http://geochem.nrcan.gc.ca/cdogs/content/svy/svy210159_e.htm", "210159")</f>
        <v>210159</v>
      </c>
      <c r="L3207" t="s">
        <v>5468</v>
      </c>
      <c r="M3207">
        <v>7.9</v>
      </c>
      <c r="N3207" t="s">
        <v>5468</v>
      </c>
      <c r="O3207" t="s">
        <v>13393</v>
      </c>
      <c r="P3207" t="s">
        <v>13394</v>
      </c>
      <c r="Q3207" t="s">
        <v>13395</v>
      </c>
      <c r="R3207" t="s">
        <v>13396</v>
      </c>
      <c r="T3207" t="s">
        <v>25</v>
      </c>
    </row>
    <row r="3208" spans="1:20" x14ac:dyDescent="0.25">
      <c r="A3208">
        <v>45.015901499999998</v>
      </c>
      <c r="B3208">
        <v>-77.475527200000002</v>
      </c>
      <c r="C3208" s="1" t="str">
        <f>HYPERLINK("http://geochem.nrcan.gc.ca/cdogs/content/kwd/kwd020016_e.htm", "Fluid (lake)")</f>
        <v>Fluid (lake)</v>
      </c>
      <c r="D3208" s="1" t="str">
        <f>HYPERLINK("http://geochem.nrcan.gc.ca/cdogs/content/kwd/kwd080007_e.htm", "Untreated Water")</f>
        <v>Untreated Water</v>
      </c>
      <c r="E3208" s="1" t="str">
        <f>HYPERLINK("http://geochem.nrcan.gc.ca/cdogs/content/dgp/dgp00002_e.htm", "Total")</f>
        <v>Total</v>
      </c>
      <c r="F3208" s="1" t="str">
        <f>HYPERLINK("http://geochem.nrcan.gc.ca/cdogs/content/agp/agp01500_e.htm", "SO4 | NONE | IEC")</f>
        <v>SO4 | NONE | IEC</v>
      </c>
      <c r="G3208" s="1" t="str">
        <f>HYPERLINK("http://geochem.nrcan.gc.ca/cdogs/content/mth/mth01114_e.htm", "1114")</f>
        <v>1114</v>
      </c>
      <c r="H3208" s="1" t="str">
        <f>HYPERLINK("http://geochem.nrcan.gc.ca/cdogs/content/bdl/bdl210486_e.htm", "210486")</f>
        <v>210486</v>
      </c>
      <c r="I3208" s="1" t="str">
        <f>HYPERLINK("http://geochem.nrcan.gc.ca/cdogs/content/prj/prj210100_e.htm", "210100")</f>
        <v>210100</v>
      </c>
      <c r="J3208" s="1" t="str">
        <f>HYPERLINK("http://geochem.nrcan.gc.ca/cdogs/content/svy/svy210159_e.htm", "210159")</f>
        <v>210159</v>
      </c>
      <c r="L3208" t="s">
        <v>5498</v>
      </c>
      <c r="M3208">
        <v>8.6999999999999993</v>
      </c>
      <c r="N3208" t="s">
        <v>5498</v>
      </c>
      <c r="O3208" t="s">
        <v>13397</v>
      </c>
      <c r="P3208" t="s">
        <v>13398</v>
      </c>
      <c r="Q3208" t="s">
        <v>13399</v>
      </c>
      <c r="R3208" t="s">
        <v>13400</v>
      </c>
      <c r="T3208" t="s">
        <v>25</v>
      </c>
    </row>
    <row r="3209" spans="1:20" x14ac:dyDescent="0.25">
      <c r="A3209">
        <v>45.0248992</v>
      </c>
      <c r="B3209">
        <v>-77.449017799999993</v>
      </c>
      <c r="C3209" s="1" t="str">
        <f>HYPERLINK("http://geochem.nrcan.gc.ca/cdogs/content/kwd/kwd020016_e.htm", "Fluid (lake)")</f>
        <v>Fluid (lake)</v>
      </c>
      <c r="D3209" s="1" t="str">
        <f>HYPERLINK("http://geochem.nrcan.gc.ca/cdogs/content/kwd/kwd080007_e.htm", "Untreated Water")</f>
        <v>Untreated Water</v>
      </c>
      <c r="E3209" s="1" t="str">
        <f>HYPERLINK("http://geochem.nrcan.gc.ca/cdogs/content/dgp/dgp00002_e.htm", "Total")</f>
        <v>Total</v>
      </c>
      <c r="F3209" s="1" t="str">
        <f>HYPERLINK("http://geochem.nrcan.gc.ca/cdogs/content/agp/agp01500_e.htm", "SO4 | NONE | IEC")</f>
        <v>SO4 | NONE | IEC</v>
      </c>
      <c r="G3209" s="1" t="str">
        <f>HYPERLINK("http://geochem.nrcan.gc.ca/cdogs/content/mth/mth01114_e.htm", "1114")</f>
        <v>1114</v>
      </c>
      <c r="H3209" s="1" t="str">
        <f>HYPERLINK("http://geochem.nrcan.gc.ca/cdogs/content/bdl/bdl210486_e.htm", "210486")</f>
        <v>210486</v>
      </c>
      <c r="I3209" s="1" t="str">
        <f>HYPERLINK("http://geochem.nrcan.gc.ca/cdogs/content/prj/prj210100_e.htm", "210100")</f>
        <v>210100</v>
      </c>
      <c r="J3209" s="1" t="str">
        <f>HYPERLINK("http://geochem.nrcan.gc.ca/cdogs/content/svy/svy210159_e.htm", "210159")</f>
        <v>210159</v>
      </c>
      <c r="L3209" t="s">
        <v>324</v>
      </c>
      <c r="M3209">
        <v>8.1</v>
      </c>
      <c r="N3209" t="s">
        <v>324</v>
      </c>
      <c r="O3209" t="s">
        <v>13401</v>
      </c>
      <c r="P3209" t="s">
        <v>13402</v>
      </c>
      <c r="Q3209" t="s">
        <v>13403</v>
      </c>
      <c r="R3209" t="s">
        <v>13404</v>
      </c>
      <c r="T3209" t="s">
        <v>25</v>
      </c>
    </row>
    <row r="3210" spans="1:20" x14ac:dyDescent="0.25">
      <c r="A3210">
        <v>45.035124000000003</v>
      </c>
      <c r="B3210">
        <v>-77.490270899999999</v>
      </c>
      <c r="C3210" s="1" t="str">
        <f>HYPERLINK("http://geochem.nrcan.gc.ca/cdogs/content/kwd/kwd020016_e.htm", "Fluid (lake)")</f>
        <v>Fluid (lake)</v>
      </c>
      <c r="D3210" s="1" t="str">
        <f>HYPERLINK("http://geochem.nrcan.gc.ca/cdogs/content/kwd/kwd080007_e.htm", "Untreated Water")</f>
        <v>Untreated Water</v>
      </c>
      <c r="E3210" s="1" t="str">
        <f>HYPERLINK("http://geochem.nrcan.gc.ca/cdogs/content/dgp/dgp00002_e.htm", "Total")</f>
        <v>Total</v>
      </c>
      <c r="F3210" s="1" t="str">
        <f>HYPERLINK("http://geochem.nrcan.gc.ca/cdogs/content/agp/agp01500_e.htm", "SO4 | NONE | IEC")</f>
        <v>SO4 | NONE | IEC</v>
      </c>
      <c r="G3210" s="1" t="str">
        <f>HYPERLINK("http://geochem.nrcan.gc.ca/cdogs/content/mth/mth01114_e.htm", "1114")</f>
        <v>1114</v>
      </c>
      <c r="H3210" s="1" t="str">
        <f>HYPERLINK("http://geochem.nrcan.gc.ca/cdogs/content/bdl/bdl210486_e.htm", "210486")</f>
        <v>210486</v>
      </c>
      <c r="I3210" s="1" t="str">
        <f>HYPERLINK("http://geochem.nrcan.gc.ca/cdogs/content/prj/prj210100_e.htm", "210100")</f>
        <v>210100</v>
      </c>
      <c r="J3210" s="1" t="str">
        <f>HYPERLINK("http://geochem.nrcan.gc.ca/cdogs/content/svy/svy210159_e.htm", "210159")</f>
        <v>210159</v>
      </c>
      <c r="L3210" t="s">
        <v>5910</v>
      </c>
      <c r="M3210">
        <v>3.6</v>
      </c>
      <c r="N3210" t="s">
        <v>5910</v>
      </c>
      <c r="O3210" t="s">
        <v>13405</v>
      </c>
      <c r="P3210" t="s">
        <v>13406</v>
      </c>
      <c r="Q3210" t="s">
        <v>13407</v>
      </c>
      <c r="R3210" t="s">
        <v>13408</v>
      </c>
      <c r="T3210" t="s">
        <v>25</v>
      </c>
    </row>
    <row r="3211" spans="1:20" x14ac:dyDescent="0.25">
      <c r="A3211">
        <v>45.0587157</v>
      </c>
      <c r="B3211">
        <v>-77.557149699999997</v>
      </c>
      <c r="C3211" s="1" t="str">
        <f>HYPERLINK("http://geochem.nrcan.gc.ca/cdogs/content/kwd/kwd020016_e.htm", "Fluid (lake)")</f>
        <v>Fluid (lake)</v>
      </c>
      <c r="D3211" s="1" t="str">
        <f>HYPERLINK("http://geochem.nrcan.gc.ca/cdogs/content/kwd/kwd080007_e.htm", "Untreated Water")</f>
        <v>Untreated Water</v>
      </c>
      <c r="E3211" s="1" t="str">
        <f>HYPERLINK("http://geochem.nrcan.gc.ca/cdogs/content/dgp/dgp00002_e.htm", "Total")</f>
        <v>Total</v>
      </c>
      <c r="F3211" s="1" t="str">
        <f>HYPERLINK("http://geochem.nrcan.gc.ca/cdogs/content/agp/agp01500_e.htm", "SO4 | NONE | IEC")</f>
        <v>SO4 | NONE | IEC</v>
      </c>
      <c r="G3211" s="1" t="str">
        <f>HYPERLINK("http://geochem.nrcan.gc.ca/cdogs/content/mth/mth01114_e.htm", "1114")</f>
        <v>1114</v>
      </c>
      <c r="H3211" s="1" t="str">
        <f>HYPERLINK("http://geochem.nrcan.gc.ca/cdogs/content/bdl/bdl210486_e.htm", "210486")</f>
        <v>210486</v>
      </c>
      <c r="I3211" s="1" t="str">
        <f>HYPERLINK("http://geochem.nrcan.gc.ca/cdogs/content/prj/prj210100_e.htm", "210100")</f>
        <v>210100</v>
      </c>
      <c r="J3211" s="1" t="str">
        <f>HYPERLINK("http://geochem.nrcan.gc.ca/cdogs/content/svy/svy210159_e.htm", "210159")</f>
        <v>210159</v>
      </c>
      <c r="L3211" t="s">
        <v>958</v>
      </c>
      <c r="M3211">
        <v>11.2</v>
      </c>
      <c r="N3211" t="s">
        <v>958</v>
      </c>
      <c r="O3211" t="s">
        <v>13409</v>
      </c>
      <c r="P3211" t="s">
        <v>13410</v>
      </c>
      <c r="Q3211" t="s">
        <v>13411</v>
      </c>
      <c r="R3211" t="s">
        <v>13412</v>
      </c>
      <c r="T3211" t="s">
        <v>25</v>
      </c>
    </row>
    <row r="3212" spans="1:20" x14ac:dyDescent="0.25">
      <c r="A3212">
        <v>45.038051799999998</v>
      </c>
      <c r="B3212">
        <v>-77.589683500000007</v>
      </c>
      <c r="C3212" s="1" t="str">
        <f>HYPERLINK("http://geochem.nrcan.gc.ca/cdogs/content/kwd/kwd020016_e.htm", "Fluid (lake)")</f>
        <v>Fluid (lake)</v>
      </c>
      <c r="D3212" s="1" t="str">
        <f>HYPERLINK("http://geochem.nrcan.gc.ca/cdogs/content/kwd/kwd080007_e.htm", "Untreated Water")</f>
        <v>Untreated Water</v>
      </c>
      <c r="E3212" s="1" t="str">
        <f>HYPERLINK("http://geochem.nrcan.gc.ca/cdogs/content/dgp/dgp00002_e.htm", "Total")</f>
        <v>Total</v>
      </c>
      <c r="F3212" s="1" t="str">
        <f>HYPERLINK("http://geochem.nrcan.gc.ca/cdogs/content/agp/agp01500_e.htm", "SO4 | NONE | IEC")</f>
        <v>SO4 | NONE | IEC</v>
      </c>
      <c r="G3212" s="1" t="str">
        <f>HYPERLINK("http://geochem.nrcan.gc.ca/cdogs/content/mth/mth01114_e.htm", "1114")</f>
        <v>1114</v>
      </c>
      <c r="H3212" s="1" t="str">
        <f>HYPERLINK("http://geochem.nrcan.gc.ca/cdogs/content/bdl/bdl210486_e.htm", "210486")</f>
        <v>210486</v>
      </c>
      <c r="I3212" s="1" t="str">
        <f>HYPERLINK("http://geochem.nrcan.gc.ca/cdogs/content/prj/prj210100_e.htm", "210100")</f>
        <v>210100</v>
      </c>
      <c r="J3212" s="1" t="str">
        <f>HYPERLINK("http://geochem.nrcan.gc.ca/cdogs/content/svy/svy210159_e.htm", "210159")</f>
        <v>210159</v>
      </c>
      <c r="L3212" t="s">
        <v>101</v>
      </c>
      <c r="M3212">
        <v>11.8</v>
      </c>
      <c r="N3212" t="s">
        <v>101</v>
      </c>
      <c r="O3212" t="s">
        <v>13413</v>
      </c>
      <c r="P3212" t="s">
        <v>13414</v>
      </c>
      <c r="Q3212" t="s">
        <v>13415</v>
      </c>
      <c r="R3212" t="s">
        <v>13416</v>
      </c>
      <c r="T3212" t="s">
        <v>25</v>
      </c>
    </row>
    <row r="3213" spans="1:20" x14ac:dyDescent="0.25">
      <c r="A3213">
        <v>45.064932599999999</v>
      </c>
      <c r="B3213">
        <v>-77.592815700000003</v>
      </c>
      <c r="C3213" s="1" t="str">
        <f>HYPERLINK("http://geochem.nrcan.gc.ca/cdogs/content/kwd/kwd020016_e.htm", "Fluid (lake)")</f>
        <v>Fluid (lake)</v>
      </c>
      <c r="D3213" s="1" t="str">
        <f>HYPERLINK("http://geochem.nrcan.gc.ca/cdogs/content/kwd/kwd080007_e.htm", "Untreated Water")</f>
        <v>Untreated Water</v>
      </c>
      <c r="E3213" s="1" t="str">
        <f>HYPERLINK("http://geochem.nrcan.gc.ca/cdogs/content/dgp/dgp00002_e.htm", "Total")</f>
        <v>Total</v>
      </c>
      <c r="F3213" s="1" t="str">
        <f>HYPERLINK("http://geochem.nrcan.gc.ca/cdogs/content/agp/agp01500_e.htm", "SO4 | NONE | IEC")</f>
        <v>SO4 | NONE | IEC</v>
      </c>
      <c r="G3213" s="1" t="str">
        <f>HYPERLINK("http://geochem.nrcan.gc.ca/cdogs/content/mth/mth01114_e.htm", "1114")</f>
        <v>1114</v>
      </c>
      <c r="H3213" s="1" t="str">
        <f>HYPERLINK("http://geochem.nrcan.gc.ca/cdogs/content/bdl/bdl210486_e.htm", "210486")</f>
        <v>210486</v>
      </c>
      <c r="I3213" s="1" t="str">
        <f>HYPERLINK("http://geochem.nrcan.gc.ca/cdogs/content/prj/prj210100_e.htm", "210100")</f>
        <v>210100</v>
      </c>
      <c r="J3213" s="1" t="str">
        <f>HYPERLINK("http://geochem.nrcan.gc.ca/cdogs/content/svy/svy210159_e.htm", "210159")</f>
        <v>210159</v>
      </c>
      <c r="L3213" t="s">
        <v>4918</v>
      </c>
      <c r="M3213">
        <v>14.2</v>
      </c>
      <c r="N3213" t="s">
        <v>4918</v>
      </c>
      <c r="O3213" t="s">
        <v>13417</v>
      </c>
      <c r="P3213" t="s">
        <v>13418</v>
      </c>
      <c r="Q3213" t="s">
        <v>13419</v>
      </c>
      <c r="R3213" t="s">
        <v>13420</v>
      </c>
      <c r="T3213" t="s">
        <v>25</v>
      </c>
    </row>
    <row r="3214" spans="1:20" x14ac:dyDescent="0.25">
      <c r="A3214">
        <v>45.089248300000001</v>
      </c>
      <c r="B3214">
        <v>-77.611694400000005</v>
      </c>
      <c r="C3214" s="1" t="str">
        <f>HYPERLINK("http://geochem.nrcan.gc.ca/cdogs/content/kwd/kwd020016_e.htm", "Fluid (lake)")</f>
        <v>Fluid (lake)</v>
      </c>
      <c r="D3214" s="1" t="str">
        <f>HYPERLINK("http://geochem.nrcan.gc.ca/cdogs/content/kwd/kwd080007_e.htm", "Untreated Water")</f>
        <v>Untreated Water</v>
      </c>
      <c r="E3214" s="1" t="str">
        <f>HYPERLINK("http://geochem.nrcan.gc.ca/cdogs/content/dgp/dgp00002_e.htm", "Total")</f>
        <v>Total</v>
      </c>
      <c r="F3214" s="1" t="str">
        <f>HYPERLINK("http://geochem.nrcan.gc.ca/cdogs/content/agp/agp01500_e.htm", "SO4 | NONE | IEC")</f>
        <v>SO4 | NONE | IEC</v>
      </c>
      <c r="G3214" s="1" t="str">
        <f>HYPERLINK("http://geochem.nrcan.gc.ca/cdogs/content/mth/mth01114_e.htm", "1114")</f>
        <v>1114</v>
      </c>
      <c r="H3214" s="1" t="str">
        <f>HYPERLINK("http://geochem.nrcan.gc.ca/cdogs/content/bdl/bdl210486_e.htm", "210486")</f>
        <v>210486</v>
      </c>
      <c r="I3214" s="1" t="str">
        <f>HYPERLINK("http://geochem.nrcan.gc.ca/cdogs/content/prj/prj210100_e.htm", "210100")</f>
        <v>210100</v>
      </c>
      <c r="J3214" s="1" t="str">
        <f>HYPERLINK("http://geochem.nrcan.gc.ca/cdogs/content/svy/svy210159_e.htm", "210159")</f>
        <v>210159</v>
      </c>
      <c r="L3214" t="s">
        <v>324</v>
      </c>
      <c r="M3214">
        <v>8.1</v>
      </c>
      <c r="N3214" t="s">
        <v>324</v>
      </c>
      <c r="O3214" t="s">
        <v>13421</v>
      </c>
      <c r="P3214" t="s">
        <v>13422</v>
      </c>
      <c r="Q3214" t="s">
        <v>13423</v>
      </c>
      <c r="R3214" t="s">
        <v>13424</v>
      </c>
      <c r="T3214" t="s">
        <v>25</v>
      </c>
    </row>
    <row r="3215" spans="1:20" x14ac:dyDescent="0.25">
      <c r="A3215">
        <v>45.048579500000002</v>
      </c>
      <c r="B3215">
        <v>-77.633931099999998</v>
      </c>
      <c r="C3215" s="1" t="str">
        <f>HYPERLINK("http://geochem.nrcan.gc.ca/cdogs/content/kwd/kwd020016_e.htm", "Fluid (lake)")</f>
        <v>Fluid (lake)</v>
      </c>
      <c r="D3215" s="1" t="str">
        <f>HYPERLINK("http://geochem.nrcan.gc.ca/cdogs/content/kwd/kwd080007_e.htm", "Untreated Water")</f>
        <v>Untreated Water</v>
      </c>
      <c r="E3215" s="1" t="str">
        <f>HYPERLINK("http://geochem.nrcan.gc.ca/cdogs/content/dgp/dgp00002_e.htm", "Total")</f>
        <v>Total</v>
      </c>
      <c r="F3215" s="1" t="str">
        <f>HYPERLINK("http://geochem.nrcan.gc.ca/cdogs/content/agp/agp01500_e.htm", "SO4 | NONE | IEC")</f>
        <v>SO4 | NONE | IEC</v>
      </c>
      <c r="G3215" s="1" t="str">
        <f>HYPERLINK("http://geochem.nrcan.gc.ca/cdogs/content/mth/mth01114_e.htm", "1114")</f>
        <v>1114</v>
      </c>
      <c r="H3215" s="1" t="str">
        <f>HYPERLINK("http://geochem.nrcan.gc.ca/cdogs/content/bdl/bdl210486_e.htm", "210486")</f>
        <v>210486</v>
      </c>
      <c r="I3215" s="1" t="str">
        <f>HYPERLINK("http://geochem.nrcan.gc.ca/cdogs/content/prj/prj210100_e.htm", "210100")</f>
        <v>210100</v>
      </c>
      <c r="J3215" s="1" t="str">
        <f>HYPERLINK("http://geochem.nrcan.gc.ca/cdogs/content/svy/svy210159_e.htm", "210159")</f>
        <v>210159</v>
      </c>
      <c r="L3215" t="s">
        <v>2127</v>
      </c>
      <c r="M3215">
        <v>11.3</v>
      </c>
      <c r="N3215" t="s">
        <v>2127</v>
      </c>
      <c r="O3215" t="s">
        <v>13425</v>
      </c>
      <c r="P3215" t="s">
        <v>13426</v>
      </c>
      <c r="Q3215" t="s">
        <v>13427</v>
      </c>
      <c r="R3215" t="s">
        <v>13428</v>
      </c>
      <c r="T3215" t="s">
        <v>25</v>
      </c>
    </row>
    <row r="3216" spans="1:20" x14ac:dyDescent="0.25">
      <c r="A3216">
        <v>45.063401599999999</v>
      </c>
      <c r="B3216">
        <v>-77.686245700000001</v>
      </c>
      <c r="C3216" s="1" t="str">
        <f>HYPERLINK("http://geochem.nrcan.gc.ca/cdogs/content/kwd/kwd020016_e.htm", "Fluid (lake)")</f>
        <v>Fluid (lake)</v>
      </c>
      <c r="D3216" s="1" t="str">
        <f>HYPERLINK("http://geochem.nrcan.gc.ca/cdogs/content/kwd/kwd080007_e.htm", "Untreated Water")</f>
        <v>Untreated Water</v>
      </c>
      <c r="E3216" s="1" t="str">
        <f>HYPERLINK("http://geochem.nrcan.gc.ca/cdogs/content/dgp/dgp00002_e.htm", "Total")</f>
        <v>Total</v>
      </c>
      <c r="F3216" s="1" t="str">
        <f>HYPERLINK("http://geochem.nrcan.gc.ca/cdogs/content/agp/agp01500_e.htm", "SO4 | NONE | IEC")</f>
        <v>SO4 | NONE | IEC</v>
      </c>
      <c r="G3216" s="1" t="str">
        <f>HYPERLINK("http://geochem.nrcan.gc.ca/cdogs/content/mth/mth01114_e.htm", "1114")</f>
        <v>1114</v>
      </c>
      <c r="H3216" s="1" t="str">
        <f>HYPERLINK("http://geochem.nrcan.gc.ca/cdogs/content/bdl/bdl210486_e.htm", "210486")</f>
        <v>210486</v>
      </c>
      <c r="I3216" s="1" t="str">
        <f>HYPERLINK("http://geochem.nrcan.gc.ca/cdogs/content/prj/prj210100_e.htm", "210100")</f>
        <v>210100</v>
      </c>
      <c r="J3216" s="1" t="str">
        <f>HYPERLINK("http://geochem.nrcan.gc.ca/cdogs/content/svy/svy210159_e.htm", "210159")</f>
        <v>210159</v>
      </c>
      <c r="L3216" t="s">
        <v>2127</v>
      </c>
      <c r="M3216">
        <v>11.3</v>
      </c>
      <c r="N3216" t="s">
        <v>2127</v>
      </c>
      <c r="O3216" t="s">
        <v>13429</v>
      </c>
      <c r="P3216" t="s">
        <v>13430</v>
      </c>
      <c r="Q3216" t="s">
        <v>13431</v>
      </c>
      <c r="R3216" t="s">
        <v>13432</v>
      </c>
      <c r="T3216" t="s">
        <v>25</v>
      </c>
    </row>
    <row r="3217" spans="1:20" x14ac:dyDescent="0.25">
      <c r="A3217">
        <v>45.101645099999999</v>
      </c>
      <c r="B3217">
        <v>-77.669215399999999</v>
      </c>
      <c r="C3217" s="1" t="str">
        <f>HYPERLINK("http://geochem.nrcan.gc.ca/cdogs/content/kwd/kwd020016_e.htm", "Fluid (lake)")</f>
        <v>Fluid (lake)</v>
      </c>
      <c r="D3217" s="1" t="str">
        <f>HYPERLINK("http://geochem.nrcan.gc.ca/cdogs/content/kwd/kwd080007_e.htm", "Untreated Water")</f>
        <v>Untreated Water</v>
      </c>
      <c r="E3217" s="1" t="str">
        <f>HYPERLINK("http://geochem.nrcan.gc.ca/cdogs/content/dgp/dgp00002_e.htm", "Total")</f>
        <v>Total</v>
      </c>
      <c r="F3217" s="1" t="str">
        <f>HYPERLINK("http://geochem.nrcan.gc.ca/cdogs/content/agp/agp01500_e.htm", "SO4 | NONE | IEC")</f>
        <v>SO4 | NONE | IEC</v>
      </c>
      <c r="G3217" s="1" t="str">
        <f>HYPERLINK("http://geochem.nrcan.gc.ca/cdogs/content/mth/mth01114_e.htm", "1114")</f>
        <v>1114</v>
      </c>
      <c r="H3217" s="1" t="str">
        <f>HYPERLINK("http://geochem.nrcan.gc.ca/cdogs/content/bdl/bdl210486_e.htm", "210486")</f>
        <v>210486</v>
      </c>
      <c r="I3217" s="1" t="str">
        <f>HYPERLINK("http://geochem.nrcan.gc.ca/cdogs/content/prj/prj210100_e.htm", "210100")</f>
        <v>210100</v>
      </c>
      <c r="J3217" s="1" t="str">
        <f>HYPERLINK("http://geochem.nrcan.gc.ca/cdogs/content/svy/svy210159_e.htm", "210159")</f>
        <v>210159</v>
      </c>
      <c r="L3217" t="s">
        <v>271</v>
      </c>
      <c r="M3217">
        <v>6.2</v>
      </c>
      <c r="N3217" t="s">
        <v>271</v>
      </c>
      <c r="O3217" t="s">
        <v>13433</v>
      </c>
      <c r="P3217" t="s">
        <v>13434</v>
      </c>
      <c r="Q3217" t="s">
        <v>13435</v>
      </c>
      <c r="R3217" t="s">
        <v>13436</v>
      </c>
      <c r="T3217" t="s">
        <v>25</v>
      </c>
    </row>
    <row r="3218" spans="1:20" x14ac:dyDescent="0.25">
      <c r="A3218">
        <v>45.151561700000002</v>
      </c>
      <c r="B3218">
        <v>-77.659524200000007</v>
      </c>
      <c r="C3218" s="1" t="str">
        <f>HYPERLINK("http://geochem.nrcan.gc.ca/cdogs/content/kwd/kwd020016_e.htm", "Fluid (lake)")</f>
        <v>Fluid (lake)</v>
      </c>
      <c r="D3218" s="1" t="str">
        <f>HYPERLINK("http://geochem.nrcan.gc.ca/cdogs/content/kwd/kwd080007_e.htm", "Untreated Water")</f>
        <v>Untreated Water</v>
      </c>
      <c r="E3218" s="1" t="str">
        <f>HYPERLINK("http://geochem.nrcan.gc.ca/cdogs/content/dgp/dgp00002_e.htm", "Total")</f>
        <v>Total</v>
      </c>
      <c r="F3218" s="1" t="str">
        <f>HYPERLINK("http://geochem.nrcan.gc.ca/cdogs/content/agp/agp01500_e.htm", "SO4 | NONE | IEC")</f>
        <v>SO4 | NONE | IEC</v>
      </c>
      <c r="G3218" s="1" t="str">
        <f>HYPERLINK("http://geochem.nrcan.gc.ca/cdogs/content/mth/mth01114_e.htm", "1114")</f>
        <v>1114</v>
      </c>
      <c r="H3218" s="1" t="str">
        <f>HYPERLINK("http://geochem.nrcan.gc.ca/cdogs/content/bdl/bdl210486_e.htm", "210486")</f>
        <v>210486</v>
      </c>
      <c r="I3218" s="1" t="str">
        <f>HYPERLINK("http://geochem.nrcan.gc.ca/cdogs/content/prj/prj210100_e.htm", "210100")</f>
        <v>210100</v>
      </c>
      <c r="J3218" s="1" t="str">
        <f>HYPERLINK("http://geochem.nrcan.gc.ca/cdogs/content/svy/svy210159_e.htm", "210159")</f>
        <v>210159</v>
      </c>
      <c r="L3218" t="s">
        <v>1813</v>
      </c>
      <c r="M3218">
        <v>5.3</v>
      </c>
      <c r="N3218" t="s">
        <v>1813</v>
      </c>
      <c r="O3218" t="s">
        <v>13437</v>
      </c>
      <c r="P3218" t="s">
        <v>13438</v>
      </c>
      <c r="Q3218" t="s">
        <v>13439</v>
      </c>
      <c r="R3218" t="s">
        <v>13440</v>
      </c>
      <c r="T3218" t="s">
        <v>25</v>
      </c>
    </row>
    <row r="3219" spans="1:20" x14ac:dyDescent="0.25">
      <c r="A3219">
        <v>45.181577599999997</v>
      </c>
      <c r="B3219">
        <v>-77.645801000000006</v>
      </c>
      <c r="C3219" s="1" t="str">
        <f>HYPERLINK("http://geochem.nrcan.gc.ca/cdogs/content/kwd/kwd020016_e.htm", "Fluid (lake)")</f>
        <v>Fluid (lake)</v>
      </c>
      <c r="D3219" s="1" t="str">
        <f>HYPERLINK("http://geochem.nrcan.gc.ca/cdogs/content/kwd/kwd080007_e.htm", "Untreated Water")</f>
        <v>Untreated Water</v>
      </c>
      <c r="E3219" s="1" t="str">
        <f>HYPERLINK("http://geochem.nrcan.gc.ca/cdogs/content/dgp/dgp00002_e.htm", "Total")</f>
        <v>Total</v>
      </c>
      <c r="F3219" s="1" t="str">
        <f>HYPERLINK("http://geochem.nrcan.gc.ca/cdogs/content/agp/agp01500_e.htm", "SO4 | NONE | IEC")</f>
        <v>SO4 | NONE | IEC</v>
      </c>
      <c r="G3219" s="1" t="str">
        <f>HYPERLINK("http://geochem.nrcan.gc.ca/cdogs/content/mth/mth01114_e.htm", "1114")</f>
        <v>1114</v>
      </c>
      <c r="H3219" s="1" t="str">
        <f>HYPERLINK("http://geochem.nrcan.gc.ca/cdogs/content/bdl/bdl210486_e.htm", "210486")</f>
        <v>210486</v>
      </c>
      <c r="I3219" s="1" t="str">
        <f>HYPERLINK("http://geochem.nrcan.gc.ca/cdogs/content/prj/prj210100_e.htm", "210100")</f>
        <v>210100</v>
      </c>
      <c r="J3219" s="1" t="str">
        <f>HYPERLINK("http://geochem.nrcan.gc.ca/cdogs/content/svy/svy210159_e.htm", "210159")</f>
        <v>210159</v>
      </c>
      <c r="L3219" t="s">
        <v>5498</v>
      </c>
      <c r="M3219">
        <v>8.6999999999999993</v>
      </c>
      <c r="N3219" t="s">
        <v>5498</v>
      </c>
      <c r="O3219" t="s">
        <v>13441</v>
      </c>
      <c r="P3219" t="s">
        <v>13442</v>
      </c>
      <c r="Q3219" t="s">
        <v>13443</v>
      </c>
      <c r="R3219" t="s">
        <v>13444</v>
      </c>
      <c r="T3219" t="s">
        <v>25</v>
      </c>
    </row>
    <row r="3220" spans="1:20" x14ac:dyDescent="0.25">
      <c r="A3220">
        <v>45.181577599999997</v>
      </c>
      <c r="B3220">
        <v>-77.645801000000006</v>
      </c>
      <c r="C3220" s="1" t="str">
        <f>HYPERLINK("http://geochem.nrcan.gc.ca/cdogs/content/kwd/kwd020016_e.htm", "Fluid (lake)")</f>
        <v>Fluid (lake)</v>
      </c>
      <c r="D3220" s="1" t="str">
        <f>HYPERLINK("http://geochem.nrcan.gc.ca/cdogs/content/kwd/kwd080007_e.htm", "Untreated Water")</f>
        <v>Untreated Water</v>
      </c>
      <c r="E3220" s="1" t="str">
        <f>HYPERLINK("http://geochem.nrcan.gc.ca/cdogs/content/dgp/dgp00002_e.htm", "Total")</f>
        <v>Total</v>
      </c>
      <c r="F3220" s="1" t="str">
        <f>HYPERLINK("http://geochem.nrcan.gc.ca/cdogs/content/agp/agp01500_e.htm", "SO4 | NONE | IEC")</f>
        <v>SO4 | NONE | IEC</v>
      </c>
      <c r="G3220" s="1" t="str">
        <f>HYPERLINK("http://geochem.nrcan.gc.ca/cdogs/content/mth/mth01114_e.htm", "1114")</f>
        <v>1114</v>
      </c>
      <c r="H3220" s="1" t="str">
        <f>HYPERLINK("http://geochem.nrcan.gc.ca/cdogs/content/bdl/bdl210486_e.htm", "210486")</f>
        <v>210486</v>
      </c>
      <c r="I3220" s="1" t="str">
        <f>HYPERLINK("http://geochem.nrcan.gc.ca/cdogs/content/prj/prj210100_e.htm", "210100")</f>
        <v>210100</v>
      </c>
      <c r="J3220" s="1" t="str">
        <f>HYPERLINK("http://geochem.nrcan.gc.ca/cdogs/content/svy/svy210159_e.htm", "210159")</f>
        <v>210159</v>
      </c>
      <c r="L3220" t="s">
        <v>5498</v>
      </c>
      <c r="M3220">
        <v>8.6999999999999993</v>
      </c>
      <c r="N3220" t="s">
        <v>5498</v>
      </c>
      <c r="O3220" t="s">
        <v>13441</v>
      </c>
      <c r="P3220" t="s">
        <v>13445</v>
      </c>
      <c r="Q3220" t="s">
        <v>13446</v>
      </c>
      <c r="R3220" t="s">
        <v>13447</v>
      </c>
      <c r="T3220" t="s">
        <v>25</v>
      </c>
    </row>
    <row r="3221" spans="1:20" x14ac:dyDescent="0.25">
      <c r="A3221">
        <v>45.196100999999999</v>
      </c>
      <c r="B3221">
        <v>-77.645646799999994</v>
      </c>
      <c r="C3221" s="1" t="str">
        <f>HYPERLINK("http://geochem.nrcan.gc.ca/cdogs/content/kwd/kwd020016_e.htm", "Fluid (lake)")</f>
        <v>Fluid (lake)</v>
      </c>
      <c r="D3221" s="1" t="str">
        <f>HYPERLINK("http://geochem.nrcan.gc.ca/cdogs/content/kwd/kwd080007_e.htm", "Untreated Water")</f>
        <v>Untreated Water</v>
      </c>
      <c r="E3221" s="1" t="str">
        <f>HYPERLINK("http://geochem.nrcan.gc.ca/cdogs/content/dgp/dgp00002_e.htm", "Total")</f>
        <v>Total</v>
      </c>
      <c r="F3221" s="1" t="str">
        <f>HYPERLINK("http://geochem.nrcan.gc.ca/cdogs/content/agp/agp01500_e.htm", "SO4 | NONE | IEC")</f>
        <v>SO4 | NONE | IEC</v>
      </c>
      <c r="G3221" s="1" t="str">
        <f>HYPERLINK("http://geochem.nrcan.gc.ca/cdogs/content/mth/mth01114_e.htm", "1114")</f>
        <v>1114</v>
      </c>
      <c r="H3221" s="1" t="str">
        <f>HYPERLINK("http://geochem.nrcan.gc.ca/cdogs/content/bdl/bdl210486_e.htm", "210486")</f>
        <v>210486</v>
      </c>
      <c r="I3221" s="1" t="str">
        <f>HYPERLINK("http://geochem.nrcan.gc.ca/cdogs/content/prj/prj210100_e.htm", "210100")</f>
        <v>210100</v>
      </c>
      <c r="J3221" s="1" t="str">
        <f>HYPERLINK("http://geochem.nrcan.gc.ca/cdogs/content/svy/svy210159_e.htm", "210159")</f>
        <v>210159</v>
      </c>
      <c r="L3221" t="s">
        <v>5498</v>
      </c>
      <c r="M3221">
        <v>8.6999999999999993</v>
      </c>
      <c r="N3221" t="s">
        <v>5498</v>
      </c>
      <c r="O3221" t="s">
        <v>13448</v>
      </c>
      <c r="P3221" t="s">
        <v>13449</v>
      </c>
      <c r="Q3221" t="s">
        <v>13450</v>
      </c>
      <c r="R3221" t="s">
        <v>13451</v>
      </c>
      <c r="T3221" t="s">
        <v>25</v>
      </c>
    </row>
    <row r="3222" spans="1:20" x14ac:dyDescent="0.25">
      <c r="A3222">
        <v>45.264389299999998</v>
      </c>
      <c r="B3222">
        <v>-77.597811199999995</v>
      </c>
      <c r="C3222" s="1" t="str">
        <f>HYPERLINK("http://geochem.nrcan.gc.ca/cdogs/content/kwd/kwd020016_e.htm", "Fluid (lake)")</f>
        <v>Fluid (lake)</v>
      </c>
      <c r="D3222" s="1" t="str">
        <f>HYPERLINK("http://geochem.nrcan.gc.ca/cdogs/content/kwd/kwd080007_e.htm", "Untreated Water")</f>
        <v>Untreated Water</v>
      </c>
      <c r="E3222" s="1" t="str">
        <f>HYPERLINK("http://geochem.nrcan.gc.ca/cdogs/content/dgp/dgp00002_e.htm", "Total")</f>
        <v>Total</v>
      </c>
      <c r="F3222" s="1" t="str">
        <f>HYPERLINK("http://geochem.nrcan.gc.ca/cdogs/content/agp/agp01500_e.htm", "SO4 | NONE | IEC")</f>
        <v>SO4 | NONE | IEC</v>
      </c>
      <c r="G3222" s="1" t="str">
        <f>HYPERLINK("http://geochem.nrcan.gc.ca/cdogs/content/mth/mth01114_e.htm", "1114")</f>
        <v>1114</v>
      </c>
      <c r="H3222" s="1" t="str">
        <f>HYPERLINK("http://geochem.nrcan.gc.ca/cdogs/content/bdl/bdl210486_e.htm", "210486")</f>
        <v>210486</v>
      </c>
      <c r="I3222" s="1" t="str">
        <f>HYPERLINK("http://geochem.nrcan.gc.ca/cdogs/content/prj/prj210100_e.htm", "210100")</f>
        <v>210100</v>
      </c>
      <c r="J3222" s="1" t="str">
        <f>HYPERLINK("http://geochem.nrcan.gc.ca/cdogs/content/svy/svy210159_e.htm", "210159")</f>
        <v>210159</v>
      </c>
      <c r="L3222" t="s">
        <v>2559</v>
      </c>
      <c r="M3222">
        <v>8.4</v>
      </c>
      <c r="N3222" t="s">
        <v>2559</v>
      </c>
      <c r="O3222" t="s">
        <v>13452</v>
      </c>
      <c r="P3222" t="s">
        <v>13453</v>
      </c>
      <c r="Q3222" t="s">
        <v>13454</v>
      </c>
      <c r="R3222" t="s">
        <v>13455</v>
      </c>
      <c r="T3222" t="s">
        <v>25</v>
      </c>
    </row>
    <row r="3223" spans="1:20" x14ac:dyDescent="0.25">
      <c r="A3223">
        <v>45.263260699999996</v>
      </c>
      <c r="B3223">
        <v>-77.630582000000004</v>
      </c>
      <c r="C3223" s="1" t="str">
        <f>HYPERLINK("http://geochem.nrcan.gc.ca/cdogs/content/kwd/kwd020016_e.htm", "Fluid (lake)")</f>
        <v>Fluid (lake)</v>
      </c>
      <c r="D3223" s="1" t="str">
        <f>HYPERLINK("http://geochem.nrcan.gc.ca/cdogs/content/kwd/kwd080007_e.htm", "Untreated Water")</f>
        <v>Untreated Water</v>
      </c>
      <c r="E3223" s="1" t="str">
        <f>HYPERLINK("http://geochem.nrcan.gc.ca/cdogs/content/dgp/dgp00002_e.htm", "Total")</f>
        <v>Total</v>
      </c>
      <c r="F3223" s="1" t="str">
        <f>HYPERLINK("http://geochem.nrcan.gc.ca/cdogs/content/agp/agp01500_e.htm", "SO4 | NONE | IEC")</f>
        <v>SO4 | NONE | IEC</v>
      </c>
      <c r="G3223" s="1" t="str">
        <f>HYPERLINK("http://geochem.nrcan.gc.ca/cdogs/content/mth/mth01114_e.htm", "1114")</f>
        <v>1114</v>
      </c>
      <c r="H3223" s="1" t="str">
        <f>HYPERLINK("http://geochem.nrcan.gc.ca/cdogs/content/bdl/bdl210486_e.htm", "210486")</f>
        <v>210486</v>
      </c>
      <c r="I3223" s="1" t="str">
        <f>HYPERLINK("http://geochem.nrcan.gc.ca/cdogs/content/prj/prj210100_e.htm", "210100")</f>
        <v>210100</v>
      </c>
      <c r="J3223" s="1" t="str">
        <f>HYPERLINK("http://geochem.nrcan.gc.ca/cdogs/content/svy/svy210159_e.htm", "210159")</f>
        <v>210159</v>
      </c>
      <c r="L3223" t="s">
        <v>2395</v>
      </c>
      <c r="M3223">
        <v>6.8</v>
      </c>
      <c r="N3223" t="s">
        <v>2395</v>
      </c>
      <c r="O3223" t="s">
        <v>13456</v>
      </c>
      <c r="P3223" t="s">
        <v>13457</v>
      </c>
      <c r="Q3223" t="s">
        <v>13458</v>
      </c>
      <c r="R3223" t="s">
        <v>13459</v>
      </c>
      <c r="T3223" t="s">
        <v>25</v>
      </c>
    </row>
    <row r="3224" spans="1:20" x14ac:dyDescent="0.25">
      <c r="C3224" t="s">
        <v>4746</v>
      </c>
      <c r="D3224" t="s">
        <v>4747</v>
      </c>
      <c r="E3224" s="1" t="str">
        <f>HYPERLINK("http://geochem.nrcan.gc.ca/cdogs/content/dgp/dgp00002_e.htm", "Total")</f>
        <v>Total</v>
      </c>
      <c r="F3224" s="1" t="str">
        <f>HYPERLINK("http://geochem.nrcan.gc.ca/cdogs/content/agp/agp01500_e.htm", "SO4 | NONE | IEC")</f>
        <v>SO4 | NONE | IEC</v>
      </c>
      <c r="G3224" s="1" t="str">
        <f>HYPERLINK("http://geochem.nrcan.gc.ca/cdogs/content/mth/mth01114_e.htm", "1114")</f>
        <v>1114</v>
      </c>
      <c r="H3224" s="1" t="str">
        <f>HYPERLINK("http://geochem.nrcan.gc.ca/cdogs/content/bdl/bdl210486_e.htm", "210486")</f>
        <v>210486</v>
      </c>
      <c r="L3224" t="s">
        <v>786</v>
      </c>
      <c r="M3224">
        <v>8.8000000000000007</v>
      </c>
      <c r="N3224">
        <v>8.8000000000000007</v>
      </c>
      <c r="Q3224" t="s">
        <v>13460</v>
      </c>
      <c r="R3224" t="s">
        <v>13461</v>
      </c>
      <c r="T3224">
        <v>0</v>
      </c>
    </row>
    <row r="3225" spans="1:20" x14ac:dyDescent="0.25">
      <c r="A3225">
        <v>45.3208293</v>
      </c>
      <c r="B3225">
        <v>-77.664596500000002</v>
      </c>
      <c r="C3225" s="1" t="str">
        <f>HYPERLINK("http://geochem.nrcan.gc.ca/cdogs/content/kwd/kwd020016_e.htm", "Fluid (lake)")</f>
        <v>Fluid (lake)</v>
      </c>
      <c r="D3225" s="1" t="str">
        <f>HYPERLINK("http://geochem.nrcan.gc.ca/cdogs/content/kwd/kwd080007_e.htm", "Untreated Water")</f>
        <v>Untreated Water</v>
      </c>
      <c r="E3225" s="1" t="str">
        <f>HYPERLINK("http://geochem.nrcan.gc.ca/cdogs/content/dgp/dgp00002_e.htm", "Total")</f>
        <v>Total</v>
      </c>
      <c r="F3225" s="1" t="str">
        <f>HYPERLINK("http://geochem.nrcan.gc.ca/cdogs/content/agp/agp01500_e.htm", "SO4 | NONE | IEC")</f>
        <v>SO4 | NONE | IEC</v>
      </c>
      <c r="G3225" s="1" t="str">
        <f>HYPERLINK("http://geochem.nrcan.gc.ca/cdogs/content/mth/mth01114_e.htm", "1114")</f>
        <v>1114</v>
      </c>
      <c r="H3225" s="1" t="str">
        <f>HYPERLINK("http://geochem.nrcan.gc.ca/cdogs/content/bdl/bdl210486_e.htm", "210486")</f>
        <v>210486</v>
      </c>
      <c r="I3225" s="1" t="str">
        <f>HYPERLINK("http://geochem.nrcan.gc.ca/cdogs/content/prj/prj210100_e.htm", "210100")</f>
        <v>210100</v>
      </c>
      <c r="J3225" s="1" t="str">
        <f>HYPERLINK("http://geochem.nrcan.gc.ca/cdogs/content/svy/svy210159_e.htm", "210159")</f>
        <v>210159</v>
      </c>
      <c r="L3225" t="s">
        <v>2694</v>
      </c>
      <c r="M3225">
        <v>6.4</v>
      </c>
      <c r="N3225" t="s">
        <v>2694</v>
      </c>
      <c r="O3225" t="s">
        <v>13462</v>
      </c>
      <c r="P3225" t="s">
        <v>13463</v>
      </c>
      <c r="Q3225" t="s">
        <v>13464</v>
      </c>
      <c r="R3225" t="s">
        <v>13465</v>
      </c>
      <c r="T3225" t="s">
        <v>25</v>
      </c>
    </row>
    <row r="3226" spans="1:20" x14ac:dyDescent="0.25">
      <c r="A3226">
        <v>45.338639899999997</v>
      </c>
      <c r="B3226">
        <v>-77.641513500000002</v>
      </c>
      <c r="C3226" s="1" t="str">
        <f>HYPERLINK("http://geochem.nrcan.gc.ca/cdogs/content/kwd/kwd020016_e.htm", "Fluid (lake)")</f>
        <v>Fluid (lake)</v>
      </c>
      <c r="D3226" s="1" t="str">
        <f>HYPERLINK("http://geochem.nrcan.gc.ca/cdogs/content/kwd/kwd080007_e.htm", "Untreated Water")</f>
        <v>Untreated Water</v>
      </c>
      <c r="E3226" s="1" t="str">
        <f>HYPERLINK("http://geochem.nrcan.gc.ca/cdogs/content/dgp/dgp00002_e.htm", "Total")</f>
        <v>Total</v>
      </c>
      <c r="F3226" s="1" t="str">
        <f>HYPERLINK("http://geochem.nrcan.gc.ca/cdogs/content/agp/agp01500_e.htm", "SO4 | NONE | IEC")</f>
        <v>SO4 | NONE | IEC</v>
      </c>
      <c r="G3226" s="1" t="str">
        <f>HYPERLINK("http://geochem.nrcan.gc.ca/cdogs/content/mth/mth01114_e.htm", "1114")</f>
        <v>1114</v>
      </c>
      <c r="H3226" s="1" t="str">
        <f>HYPERLINK("http://geochem.nrcan.gc.ca/cdogs/content/bdl/bdl210486_e.htm", "210486")</f>
        <v>210486</v>
      </c>
      <c r="I3226" s="1" t="str">
        <f>HYPERLINK("http://geochem.nrcan.gc.ca/cdogs/content/prj/prj210100_e.htm", "210100")</f>
        <v>210100</v>
      </c>
      <c r="J3226" s="1" t="str">
        <f>HYPERLINK("http://geochem.nrcan.gc.ca/cdogs/content/svy/svy210159_e.htm", "210159")</f>
        <v>210159</v>
      </c>
      <c r="L3226" t="s">
        <v>9251</v>
      </c>
      <c r="M3226">
        <v>3.8</v>
      </c>
      <c r="N3226" t="s">
        <v>9251</v>
      </c>
      <c r="O3226" t="s">
        <v>13466</v>
      </c>
      <c r="P3226" t="s">
        <v>13467</v>
      </c>
      <c r="Q3226" t="s">
        <v>13468</v>
      </c>
      <c r="R3226" t="s">
        <v>13469</v>
      </c>
      <c r="T3226" t="s">
        <v>25</v>
      </c>
    </row>
    <row r="3227" spans="1:20" x14ac:dyDescent="0.25">
      <c r="A3227">
        <v>45.394293099999999</v>
      </c>
      <c r="B3227">
        <v>-77.63579</v>
      </c>
      <c r="C3227" s="1" t="str">
        <f>HYPERLINK("http://geochem.nrcan.gc.ca/cdogs/content/kwd/kwd020016_e.htm", "Fluid (lake)")</f>
        <v>Fluid (lake)</v>
      </c>
      <c r="D3227" s="1" t="str">
        <f>HYPERLINK("http://geochem.nrcan.gc.ca/cdogs/content/kwd/kwd080007_e.htm", "Untreated Water")</f>
        <v>Untreated Water</v>
      </c>
      <c r="E3227" s="1" t="str">
        <f>HYPERLINK("http://geochem.nrcan.gc.ca/cdogs/content/dgp/dgp00002_e.htm", "Total")</f>
        <v>Total</v>
      </c>
      <c r="F3227" s="1" t="str">
        <f>HYPERLINK("http://geochem.nrcan.gc.ca/cdogs/content/agp/agp01500_e.htm", "SO4 | NONE | IEC")</f>
        <v>SO4 | NONE | IEC</v>
      </c>
      <c r="G3227" s="1" t="str">
        <f>HYPERLINK("http://geochem.nrcan.gc.ca/cdogs/content/mth/mth01114_e.htm", "1114")</f>
        <v>1114</v>
      </c>
      <c r="H3227" s="1" t="str">
        <f>HYPERLINK("http://geochem.nrcan.gc.ca/cdogs/content/bdl/bdl210486_e.htm", "210486")</f>
        <v>210486</v>
      </c>
      <c r="I3227" s="1" t="str">
        <f>HYPERLINK("http://geochem.nrcan.gc.ca/cdogs/content/prj/prj210100_e.htm", "210100")</f>
        <v>210100</v>
      </c>
      <c r="J3227" s="1" t="str">
        <f>HYPERLINK("http://geochem.nrcan.gc.ca/cdogs/content/svy/svy210159_e.htm", "210159")</f>
        <v>210159</v>
      </c>
      <c r="L3227" t="s">
        <v>6007</v>
      </c>
      <c r="M3227">
        <v>9</v>
      </c>
      <c r="N3227" t="s">
        <v>6007</v>
      </c>
      <c r="O3227" t="s">
        <v>13470</v>
      </c>
      <c r="P3227" t="s">
        <v>13471</v>
      </c>
      <c r="Q3227" t="s">
        <v>13472</v>
      </c>
      <c r="R3227" t="s">
        <v>13473</v>
      </c>
      <c r="T3227" t="s">
        <v>25</v>
      </c>
    </row>
    <row r="3228" spans="1:20" x14ac:dyDescent="0.25">
      <c r="A3228">
        <v>45.440083600000001</v>
      </c>
      <c r="B3228">
        <v>-77.622080600000004</v>
      </c>
      <c r="C3228" s="1" t="str">
        <f>HYPERLINK("http://geochem.nrcan.gc.ca/cdogs/content/kwd/kwd020016_e.htm", "Fluid (lake)")</f>
        <v>Fluid (lake)</v>
      </c>
      <c r="D3228" s="1" t="str">
        <f>HYPERLINK("http://geochem.nrcan.gc.ca/cdogs/content/kwd/kwd080007_e.htm", "Untreated Water")</f>
        <v>Untreated Water</v>
      </c>
      <c r="E3228" s="1" t="str">
        <f>HYPERLINK("http://geochem.nrcan.gc.ca/cdogs/content/dgp/dgp00002_e.htm", "Total")</f>
        <v>Total</v>
      </c>
      <c r="F3228" s="1" t="str">
        <f>HYPERLINK("http://geochem.nrcan.gc.ca/cdogs/content/agp/agp01500_e.htm", "SO4 | NONE | IEC")</f>
        <v>SO4 | NONE | IEC</v>
      </c>
      <c r="G3228" s="1" t="str">
        <f>HYPERLINK("http://geochem.nrcan.gc.ca/cdogs/content/mth/mth01114_e.htm", "1114")</f>
        <v>1114</v>
      </c>
      <c r="H3228" s="1" t="str">
        <f>HYPERLINK("http://geochem.nrcan.gc.ca/cdogs/content/bdl/bdl210486_e.htm", "210486")</f>
        <v>210486</v>
      </c>
      <c r="I3228" s="1" t="str">
        <f>HYPERLINK("http://geochem.nrcan.gc.ca/cdogs/content/prj/prj210100_e.htm", "210100")</f>
        <v>210100</v>
      </c>
      <c r="J3228" s="1" t="str">
        <f>HYPERLINK("http://geochem.nrcan.gc.ca/cdogs/content/svy/svy210159_e.htm", "210159")</f>
        <v>210159</v>
      </c>
      <c r="L3228" t="s">
        <v>791</v>
      </c>
      <c r="M3228">
        <v>9.1</v>
      </c>
      <c r="N3228" t="s">
        <v>791</v>
      </c>
      <c r="O3228" t="s">
        <v>13474</v>
      </c>
      <c r="P3228" t="s">
        <v>13475</v>
      </c>
      <c r="Q3228" t="s">
        <v>13476</v>
      </c>
      <c r="R3228" t="s">
        <v>13477</v>
      </c>
      <c r="T3228" t="s">
        <v>25</v>
      </c>
    </row>
    <row r="3229" spans="1:20" x14ac:dyDescent="0.25">
      <c r="A3229">
        <v>45.464090800000001</v>
      </c>
      <c r="B3229">
        <v>-77.638838899999996</v>
      </c>
      <c r="C3229" s="1" t="str">
        <f>HYPERLINK("http://geochem.nrcan.gc.ca/cdogs/content/kwd/kwd020016_e.htm", "Fluid (lake)")</f>
        <v>Fluid (lake)</v>
      </c>
      <c r="D3229" s="1" t="str">
        <f>HYPERLINK("http://geochem.nrcan.gc.ca/cdogs/content/kwd/kwd080007_e.htm", "Untreated Water")</f>
        <v>Untreated Water</v>
      </c>
      <c r="E3229" s="1" t="str">
        <f>HYPERLINK("http://geochem.nrcan.gc.ca/cdogs/content/dgp/dgp00002_e.htm", "Total")</f>
        <v>Total</v>
      </c>
      <c r="F3229" s="1" t="str">
        <f>HYPERLINK("http://geochem.nrcan.gc.ca/cdogs/content/agp/agp01500_e.htm", "SO4 | NONE | IEC")</f>
        <v>SO4 | NONE | IEC</v>
      </c>
      <c r="G3229" s="1" t="str">
        <f>HYPERLINK("http://geochem.nrcan.gc.ca/cdogs/content/mth/mth01114_e.htm", "1114")</f>
        <v>1114</v>
      </c>
      <c r="H3229" s="1" t="str">
        <f>HYPERLINK("http://geochem.nrcan.gc.ca/cdogs/content/bdl/bdl210486_e.htm", "210486")</f>
        <v>210486</v>
      </c>
      <c r="I3229" s="1" t="str">
        <f>HYPERLINK("http://geochem.nrcan.gc.ca/cdogs/content/prj/prj210100_e.htm", "210100")</f>
        <v>210100</v>
      </c>
      <c r="J3229" s="1" t="str">
        <f>HYPERLINK("http://geochem.nrcan.gc.ca/cdogs/content/svy/svy210159_e.htm", "210159")</f>
        <v>210159</v>
      </c>
      <c r="L3229" t="s">
        <v>1150</v>
      </c>
      <c r="M3229">
        <v>7</v>
      </c>
      <c r="N3229" t="s">
        <v>1150</v>
      </c>
      <c r="O3229" t="s">
        <v>13478</v>
      </c>
      <c r="P3229" t="s">
        <v>13479</v>
      </c>
      <c r="Q3229" t="s">
        <v>13480</v>
      </c>
      <c r="R3229" t="s">
        <v>13481</v>
      </c>
      <c r="T3229" t="s">
        <v>25</v>
      </c>
    </row>
    <row r="3230" spans="1:20" x14ac:dyDescent="0.25">
      <c r="A3230">
        <v>45.433165600000002</v>
      </c>
      <c r="B3230">
        <v>-77.726775099999998</v>
      </c>
      <c r="C3230" s="1" t="str">
        <f>HYPERLINK("http://geochem.nrcan.gc.ca/cdogs/content/kwd/kwd020016_e.htm", "Fluid (lake)")</f>
        <v>Fluid (lake)</v>
      </c>
      <c r="D3230" s="1" t="str">
        <f>HYPERLINK("http://geochem.nrcan.gc.ca/cdogs/content/kwd/kwd080007_e.htm", "Untreated Water")</f>
        <v>Untreated Water</v>
      </c>
      <c r="E3230" s="1" t="str">
        <f>HYPERLINK("http://geochem.nrcan.gc.ca/cdogs/content/dgp/dgp00002_e.htm", "Total")</f>
        <v>Total</v>
      </c>
      <c r="F3230" s="1" t="str">
        <f>HYPERLINK("http://geochem.nrcan.gc.ca/cdogs/content/agp/agp01500_e.htm", "SO4 | NONE | IEC")</f>
        <v>SO4 | NONE | IEC</v>
      </c>
      <c r="G3230" s="1" t="str">
        <f>HYPERLINK("http://geochem.nrcan.gc.ca/cdogs/content/mth/mth01114_e.htm", "1114")</f>
        <v>1114</v>
      </c>
      <c r="H3230" s="1" t="str">
        <f>HYPERLINK("http://geochem.nrcan.gc.ca/cdogs/content/bdl/bdl210486_e.htm", "210486")</f>
        <v>210486</v>
      </c>
      <c r="I3230" s="1" t="str">
        <f>HYPERLINK("http://geochem.nrcan.gc.ca/cdogs/content/prj/prj210100_e.htm", "210100")</f>
        <v>210100</v>
      </c>
      <c r="J3230" s="1" t="str">
        <f>HYPERLINK("http://geochem.nrcan.gc.ca/cdogs/content/svy/svy210159_e.htm", "210159")</f>
        <v>210159</v>
      </c>
      <c r="L3230" t="s">
        <v>791</v>
      </c>
      <c r="M3230">
        <v>9.1</v>
      </c>
      <c r="N3230" t="s">
        <v>791</v>
      </c>
      <c r="O3230" t="s">
        <v>13482</v>
      </c>
      <c r="P3230" t="s">
        <v>13483</v>
      </c>
      <c r="Q3230" t="s">
        <v>13484</v>
      </c>
      <c r="R3230" t="s">
        <v>13485</v>
      </c>
      <c r="T3230" t="s">
        <v>25</v>
      </c>
    </row>
    <row r="3231" spans="1:20" x14ac:dyDescent="0.25">
      <c r="A3231">
        <v>45.402439299999998</v>
      </c>
      <c r="B3231">
        <v>-77.734507800000003</v>
      </c>
      <c r="C3231" s="1" t="str">
        <f>HYPERLINK("http://geochem.nrcan.gc.ca/cdogs/content/kwd/kwd020016_e.htm", "Fluid (lake)")</f>
        <v>Fluid (lake)</v>
      </c>
      <c r="D3231" s="1" t="str">
        <f>HYPERLINK("http://geochem.nrcan.gc.ca/cdogs/content/kwd/kwd080007_e.htm", "Untreated Water")</f>
        <v>Untreated Water</v>
      </c>
      <c r="E3231" s="1" t="str">
        <f>HYPERLINK("http://geochem.nrcan.gc.ca/cdogs/content/dgp/dgp00002_e.htm", "Total")</f>
        <v>Total</v>
      </c>
      <c r="F3231" s="1" t="str">
        <f>HYPERLINK("http://geochem.nrcan.gc.ca/cdogs/content/agp/agp01500_e.htm", "SO4 | NONE | IEC")</f>
        <v>SO4 | NONE | IEC</v>
      </c>
      <c r="G3231" s="1" t="str">
        <f>HYPERLINK("http://geochem.nrcan.gc.ca/cdogs/content/mth/mth01114_e.htm", "1114")</f>
        <v>1114</v>
      </c>
      <c r="H3231" s="1" t="str">
        <f>HYPERLINK("http://geochem.nrcan.gc.ca/cdogs/content/bdl/bdl210486_e.htm", "210486")</f>
        <v>210486</v>
      </c>
      <c r="I3231" s="1" t="str">
        <f>HYPERLINK("http://geochem.nrcan.gc.ca/cdogs/content/prj/prj210100_e.htm", "210100")</f>
        <v>210100</v>
      </c>
      <c r="J3231" s="1" t="str">
        <f>HYPERLINK("http://geochem.nrcan.gc.ca/cdogs/content/svy/svy210159_e.htm", "210159")</f>
        <v>210159</v>
      </c>
      <c r="L3231" t="s">
        <v>2246</v>
      </c>
      <c r="M3231">
        <v>8.5</v>
      </c>
      <c r="N3231" t="s">
        <v>2246</v>
      </c>
      <c r="O3231" t="s">
        <v>13486</v>
      </c>
      <c r="P3231" t="s">
        <v>13487</v>
      </c>
      <c r="Q3231" t="s">
        <v>13488</v>
      </c>
      <c r="R3231" t="s">
        <v>13489</v>
      </c>
      <c r="T3231" t="s">
        <v>25</v>
      </c>
    </row>
    <row r="3232" spans="1:20" x14ac:dyDescent="0.25">
      <c r="A3232">
        <v>45.387193400000001</v>
      </c>
      <c r="B3232">
        <v>-77.783208599999995</v>
      </c>
      <c r="C3232" s="1" t="str">
        <f>HYPERLINK("http://geochem.nrcan.gc.ca/cdogs/content/kwd/kwd020016_e.htm", "Fluid (lake)")</f>
        <v>Fluid (lake)</v>
      </c>
      <c r="D3232" s="1" t="str">
        <f>HYPERLINK("http://geochem.nrcan.gc.ca/cdogs/content/kwd/kwd080007_e.htm", "Untreated Water")</f>
        <v>Untreated Water</v>
      </c>
      <c r="E3232" s="1" t="str">
        <f>HYPERLINK("http://geochem.nrcan.gc.ca/cdogs/content/dgp/dgp00002_e.htm", "Total")</f>
        <v>Total</v>
      </c>
      <c r="F3232" s="1" t="str">
        <f>HYPERLINK("http://geochem.nrcan.gc.ca/cdogs/content/agp/agp01500_e.htm", "SO4 | NONE | IEC")</f>
        <v>SO4 | NONE | IEC</v>
      </c>
      <c r="G3232" s="1" t="str">
        <f>HYPERLINK("http://geochem.nrcan.gc.ca/cdogs/content/mth/mth01114_e.htm", "1114")</f>
        <v>1114</v>
      </c>
      <c r="H3232" s="1" t="str">
        <f>HYPERLINK("http://geochem.nrcan.gc.ca/cdogs/content/bdl/bdl210486_e.htm", "210486")</f>
        <v>210486</v>
      </c>
      <c r="I3232" s="1" t="str">
        <f>HYPERLINK("http://geochem.nrcan.gc.ca/cdogs/content/prj/prj210100_e.htm", "210100")</f>
        <v>210100</v>
      </c>
      <c r="J3232" s="1" t="str">
        <f>HYPERLINK("http://geochem.nrcan.gc.ca/cdogs/content/svy/svy210159_e.htm", "210159")</f>
        <v>210159</v>
      </c>
      <c r="L3232" t="s">
        <v>786</v>
      </c>
      <c r="M3232">
        <v>8.8000000000000007</v>
      </c>
      <c r="N3232" t="s">
        <v>786</v>
      </c>
      <c r="O3232" t="s">
        <v>13490</v>
      </c>
      <c r="P3232" t="s">
        <v>13491</v>
      </c>
      <c r="Q3232" t="s">
        <v>13492</v>
      </c>
      <c r="R3232" t="s">
        <v>13493</v>
      </c>
      <c r="T3232" t="s">
        <v>25</v>
      </c>
    </row>
    <row r="3233" spans="1:20" x14ac:dyDescent="0.25">
      <c r="A3233">
        <v>45.378663899999999</v>
      </c>
      <c r="B3233">
        <v>-77.8284515</v>
      </c>
      <c r="C3233" s="1" t="str">
        <f>HYPERLINK("http://geochem.nrcan.gc.ca/cdogs/content/kwd/kwd020016_e.htm", "Fluid (lake)")</f>
        <v>Fluid (lake)</v>
      </c>
      <c r="D3233" s="1" t="str">
        <f>HYPERLINK("http://geochem.nrcan.gc.ca/cdogs/content/kwd/kwd080007_e.htm", "Untreated Water")</f>
        <v>Untreated Water</v>
      </c>
      <c r="E3233" s="1" t="str">
        <f>HYPERLINK("http://geochem.nrcan.gc.ca/cdogs/content/dgp/dgp00002_e.htm", "Total")</f>
        <v>Total</v>
      </c>
      <c r="F3233" s="1" t="str">
        <f>HYPERLINK("http://geochem.nrcan.gc.ca/cdogs/content/agp/agp01500_e.htm", "SO4 | NONE | IEC")</f>
        <v>SO4 | NONE | IEC</v>
      </c>
      <c r="G3233" s="1" t="str">
        <f>HYPERLINK("http://geochem.nrcan.gc.ca/cdogs/content/mth/mth01114_e.htm", "1114")</f>
        <v>1114</v>
      </c>
      <c r="H3233" s="1" t="str">
        <f>HYPERLINK("http://geochem.nrcan.gc.ca/cdogs/content/bdl/bdl210486_e.htm", "210486")</f>
        <v>210486</v>
      </c>
      <c r="I3233" s="1" t="str">
        <f>HYPERLINK("http://geochem.nrcan.gc.ca/cdogs/content/prj/prj210100_e.htm", "210100")</f>
        <v>210100</v>
      </c>
      <c r="J3233" s="1" t="str">
        <f>HYPERLINK("http://geochem.nrcan.gc.ca/cdogs/content/svy/svy210159_e.htm", "210159")</f>
        <v>210159</v>
      </c>
      <c r="L3233" t="s">
        <v>801</v>
      </c>
      <c r="M3233">
        <v>6.5</v>
      </c>
      <c r="N3233" t="s">
        <v>801</v>
      </c>
      <c r="O3233" t="s">
        <v>13494</v>
      </c>
      <c r="P3233" t="s">
        <v>13495</v>
      </c>
      <c r="Q3233" t="s">
        <v>13496</v>
      </c>
      <c r="R3233" t="s">
        <v>13497</v>
      </c>
      <c r="T3233" t="s">
        <v>25</v>
      </c>
    </row>
    <row r="3234" spans="1:20" x14ac:dyDescent="0.25">
      <c r="A3234">
        <v>45.362676700000002</v>
      </c>
      <c r="B3234">
        <v>-77.834638799999993</v>
      </c>
      <c r="C3234" s="1" t="str">
        <f>HYPERLINK("http://geochem.nrcan.gc.ca/cdogs/content/kwd/kwd020016_e.htm", "Fluid (lake)")</f>
        <v>Fluid (lake)</v>
      </c>
      <c r="D3234" s="1" t="str">
        <f>HYPERLINK("http://geochem.nrcan.gc.ca/cdogs/content/kwd/kwd080007_e.htm", "Untreated Water")</f>
        <v>Untreated Water</v>
      </c>
      <c r="E3234" s="1" t="str">
        <f>HYPERLINK("http://geochem.nrcan.gc.ca/cdogs/content/dgp/dgp00002_e.htm", "Total")</f>
        <v>Total</v>
      </c>
      <c r="F3234" s="1" t="str">
        <f>HYPERLINK("http://geochem.nrcan.gc.ca/cdogs/content/agp/agp01500_e.htm", "SO4 | NONE | IEC")</f>
        <v>SO4 | NONE | IEC</v>
      </c>
      <c r="G3234" s="1" t="str">
        <f>HYPERLINK("http://geochem.nrcan.gc.ca/cdogs/content/mth/mth01114_e.htm", "1114")</f>
        <v>1114</v>
      </c>
      <c r="H3234" s="1" t="str">
        <f>HYPERLINK("http://geochem.nrcan.gc.ca/cdogs/content/bdl/bdl210486_e.htm", "210486")</f>
        <v>210486</v>
      </c>
      <c r="I3234" s="1" t="str">
        <f>HYPERLINK("http://geochem.nrcan.gc.ca/cdogs/content/prj/prj210100_e.htm", "210100")</f>
        <v>210100</v>
      </c>
      <c r="J3234" s="1" t="str">
        <f>HYPERLINK("http://geochem.nrcan.gc.ca/cdogs/content/svy/svy210159_e.htm", "210159")</f>
        <v>210159</v>
      </c>
      <c r="L3234" t="s">
        <v>5835</v>
      </c>
      <c r="M3234">
        <v>10</v>
      </c>
      <c r="N3234" t="s">
        <v>5835</v>
      </c>
      <c r="O3234" t="s">
        <v>13498</v>
      </c>
      <c r="P3234" t="s">
        <v>13499</v>
      </c>
      <c r="Q3234" t="s">
        <v>13500</v>
      </c>
      <c r="R3234" t="s">
        <v>13501</v>
      </c>
      <c r="T3234" t="s">
        <v>25</v>
      </c>
    </row>
    <row r="3235" spans="1:20" x14ac:dyDescent="0.25">
      <c r="A3235">
        <v>45.363072099999997</v>
      </c>
      <c r="B3235">
        <v>-77.864946700000004</v>
      </c>
      <c r="C3235" s="1" t="str">
        <f>HYPERLINK("http://geochem.nrcan.gc.ca/cdogs/content/kwd/kwd020016_e.htm", "Fluid (lake)")</f>
        <v>Fluid (lake)</v>
      </c>
      <c r="D3235" s="1" t="str">
        <f>HYPERLINK("http://geochem.nrcan.gc.ca/cdogs/content/kwd/kwd080007_e.htm", "Untreated Water")</f>
        <v>Untreated Water</v>
      </c>
      <c r="E3235" s="1" t="str">
        <f>HYPERLINK("http://geochem.nrcan.gc.ca/cdogs/content/dgp/dgp00002_e.htm", "Total")</f>
        <v>Total</v>
      </c>
      <c r="F3235" s="1" t="str">
        <f>HYPERLINK("http://geochem.nrcan.gc.ca/cdogs/content/agp/agp01500_e.htm", "SO4 | NONE | IEC")</f>
        <v>SO4 | NONE | IEC</v>
      </c>
      <c r="G3235" s="1" t="str">
        <f>HYPERLINK("http://geochem.nrcan.gc.ca/cdogs/content/mth/mth01114_e.htm", "1114")</f>
        <v>1114</v>
      </c>
      <c r="H3235" s="1" t="str">
        <f>HYPERLINK("http://geochem.nrcan.gc.ca/cdogs/content/bdl/bdl210486_e.htm", "210486")</f>
        <v>210486</v>
      </c>
      <c r="I3235" s="1" t="str">
        <f>HYPERLINK("http://geochem.nrcan.gc.ca/cdogs/content/prj/prj210100_e.htm", "210100")</f>
        <v>210100</v>
      </c>
      <c r="J3235" s="1" t="str">
        <f>HYPERLINK("http://geochem.nrcan.gc.ca/cdogs/content/svy/svy210159_e.htm", "210159")</f>
        <v>210159</v>
      </c>
      <c r="L3235" t="s">
        <v>669</v>
      </c>
      <c r="M3235">
        <v>8.9</v>
      </c>
      <c r="N3235" t="s">
        <v>669</v>
      </c>
      <c r="O3235" t="s">
        <v>13502</v>
      </c>
      <c r="P3235" t="s">
        <v>13503</v>
      </c>
      <c r="Q3235" t="s">
        <v>13504</v>
      </c>
      <c r="R3235" t="s">
        <v>13505</v>
      </c>
      <c r="T3235" t="s">
        <v>25</v>
      </c>
    </row>
    <row r="3236" spans="1:20" x14ac:dyDescent="0.25">
      <c r="A3236">
        <v>45.378190199999999</v>
      </c>
      <c r="B3236">
        <v>-77.8812164</v>
      </c>
      <c r="C3236" s="1" t="str">
        <f>HYPERLINK("http://geochem.nrcan.gc.ca/cdogs/content/kwd/kwd020016_e.htm", "Fluid (lake)")</f>
        <v>Fluid (lake)</v>
      </c>
      <c r="D3236" s="1" t="str">
        <f>HYPERLINK("http://geochem.nrcan.gc.ca/cdogs/content/kwd/kwd080007_e.htm", "Untreated Water")</f>
        <v>Untreated Water</v>
      </c>
      <c r="E3236" s="1" t="str">
        <f>HYPERLINK("http://geochem.nrcan.gc.ca/cdogs/content/dgp/dgp00002_e.htm", "Total")</f>
        <v>Total</v>
      </c>
      <c r="F3236" s="1" t="str">
        <f>HYPERLINK("http://geochem.nrcan.gc.ca/cdogs/content/agp/agp01500_e.htm", "SO4 | NONE | IEC")</f>
        <v>SO4 | NONE | IEC</v>
      </c>
      <c r="G3236" s="1" t="str">
        <f>HYPERLINK("http://geochem.nrcan.gc.ca/cdogs/content/mth/mth01114_e.htm", "1114")</f>
        <v>1114</v>
      </c>
      <c r="H3236" s="1" t="str">
        <f>HYPERLINK("http://geochem.nrcan.gc.ca/cdogs/content/bdl/bdl210486_e.htm", "210486")</f>
        <v>210486</v>
      </c>
      <c r="I3236" s="1" t="str">
        <f>HYPERLINK("http://geochem.nrcan.gc.ca/cdogs/content/prj/prj210100_e.htm", "210100")</f>
        <v>210100</v>
      </c>
      <c r="J3236" s="1" t="str">
        <f>HYPERLINK("http://geochem.nrcan.gc.ca/cdogs/content/svy/svy210159_e.htm", "210159")</f>
        <v>210159</v>
      </c>
      <c r="L3236" t="s">
        <v>542</v>
      </c>
      <c r="M3236">
        <v>5.6</v>
      </c>
      <c r="N3236" t="s">
        <v>542</v>
      </c>
      <c r="O3236" t="s">
        <v>13506</v>
      </c>
      <c r="P3236" t="s">
        <v>13507</v>
      </c>
      <c r="Q3236" t="s">
        <v>13508</v>
      </c>
      <c r="R3236" t="s">
        <v>13509</v>
      </c>
      <c r="T3236" t="s">
        <v>25</v>
      </c>
    </row>
    <row r="3237" spans="1:20" x14ac:dyDescent="0.25">
      <c r="A3237">
        <v>45.389294800000002</v>
      </c>
      <c r="B3237">
        <v>-77.856639900000005</v>
      </c>
      <c r="C3237" s="1" t="str">
        <f>HYPERLINK("http://geochem.nrcan.gc.ca/cdogs/content/kwd/kwd020016_e.htm", "Fluid (lake)")</f>
        <v>Fluid (lake)</v>
      </c>
      <c r="D3237" s="1" t="str">
        <f>HYPERLINK("http://geochem.nrcan.gc.ca/cdogs/content/kwd/kwd080007_e.htm", "Untreated Water")</f>
        <v>Untreated Water</v>
      </c>
      <c r="E3237" s="1" t="str">
        <f>HYPERLINK("http://geochem.nrcan.gc.ca/cdogs/content/dgp/dgp00002_e.htm", "Total")</f>
        <v>Total</v>
      </c>
      <c r="F3237" s="1" t="str">
        <f>HYPERLINK("http://geochem.nrcan.gc.ca/cdogs/content/agp/agp01500_e.htm", "SO4 | NONE | IEC")</f>
        <v>SO4 | NONE | IEC</v>
      </c>
      <c r="G3237" s="1" t="str">
        <f>HYPERLINK("http://geochem.nrcan.gc.ca/cdogs/content/mth/mth01114_e.htm", "1114")</f>
        <v>1114</v>
      </c>
      <c r="H3237" s="1" t="str">
        <f>HYPERLINK("http://geochem.nrcan.gc.ca/cdogs/content/bdl/bdl210486_e.htm", "210486")</f>
        <v>210486</v>
      </c>
      <c r="I3237" s="1" t="str">
        <f>HYPERLINK("http://geochem.nrcan.gc.ca/cdogs/content/prj/prj210100_e.htm", "210100")</f>
        <v>210100</v>
      </c>
      <c r="J3237" s="1" t="str">
        <f>HYPERLINK("http://geochem.nrcan.gc.ca/cdogs/content/svy/svy210159_e.htm", "210159")</f>
        <v>210159</v>
      </c>
      <c r="L3237" t="s">
        <v>6839</v>
      </c>
      <c r="M3237">
        <v>6.1</v>
      </c>
      <c r="N3237" t="s">
        <v>6839</v>
      </c>
      <c r="O3237" t="s">
        <v>13510</v>
      </c>
      <c r="P3237" t="s">
        <v>13511</v>
      </c>
      <c r="Q3237" t="s">
        <v>13512</v>
      </c>
      <c r="R3237" t="s">
        <v>13513</v>
      </c>
      <c r="T3237" t="s">
        <v>25</v>
      </c>
    </row>
    <row r="3238" spans="1:20" x14ac:dyDescent="0.25">
      <c r="A3238">
        <v>45.369655199999997</v>
      </c>
      <c r="B3238">
        <v>-77.762591599999993</v>
      </c>
      <c r="C3238" s="1" t="str">
        <f>HYPERLINK("http://geochem.nrcan.gc.ca/cdogs/content/kwd/kwd020016_e.htm", "Fluid (lake)")</f>
        <v>Fluid (lake)</v>
      </c>
      <c r="D3238" s="1" t="str">
        <f>HYPERLINK("http://geochem.nrcan.gc.ca/cdogs/content/kwd/kwd080007_e.htm", "Untreated Water")</f>
        <v>Untreated Water</v>
      </c>
      <c r="E3238" s="1" t="str">
        <f>HYPERLINK("http://geochem.nrcan.gc.ca/cdogs/content/dgp/dgp00002_e.htm", "Total")</f>
        <v>Total</v>
      </c>
      <c r="F3238" s="1" t="str">
        <f>HYPERLINK("http://geochem.nrcan.gc.ca/cdogs/content/agp/agp01500_e.htm", "SO4 | NONE | IEC")</f>
        <v>SO4 | NONE | IEC</v>
      </c>
      <c r="G3238" s="1" t="str">
        <f>HYPERLINK("http://geochem.nrcan.gc.ca/cdogs/content/mth/mth01114_e.htm", "1114")</f>
        <v>1114</v>
      </c>
      <c r="H3238" s="1" t="str">
        <f>HYPERLINK("http://geochem.nrcan.gc.ca/cdogs/content/bdl/bdl210486_e.htm", "210486")</f>
        <v>210486</v>
      </c>
      <c r="I3238" s="1" t="str">
        <f>HYPERLINK("http://geochem.nrcan.gc.ca/cdogs/content/prj/prj210100_e.htm", "210100")</f>
        <v>210100</v>
      </c>
      <c r="J3238" s="1" t="str">
        <f>HYPERLINK("http://geochem.nrcan.gc.ca/cdogs/content/svy/svy210159_e.htm", "210159")</f>
        <v>210159</v>
      </c>
      <c r="L3238" t="s">
        <v>567</v>
      </c>
      <c r="M3238">
        <v>6.9</v>
      </c>
      <c r="N3238" t="s">
        <v>567</v>
      </c>
      <c r="O3238" t="s">
        <v>13514</v>
      </c>
      <c r="P3238" t="s">
        <v>13515</v>
      </c>
      <c r="Q3238" t="s">
        <v>13516</v>
      </c>
      <c r="R3238" t="s">
        <v>13517</v>
      </c>
      <c r="T3238" t="s">
        <v>25</v>
      </c>
    </row>
    <row r="3239" spans="1:20" x14ac:dyDescent="0.25">
      <c r="A3239">
        <v>45.413266900000004</v>
      </c>
      <c r="B3239">
        <v>-77.814525099999997</v>
      </c>
      <c r="C3239" s="1" t="str">
        <f>HYPERLINK("http://geochem.nrcan.gc.ca/cdogs/content/kwd/kwd020016_e.htm", "Fluid (lake)")</f>
        <v>Fluid (lake)</v>
      </c>
      <c r="D3239" s="1" t="str">
        <f>HYPERLINK("http://geochem.nrcan.gc.ca/cdogs/content/kwd/kwd080007_e.htm", "Untreated Water")</f>
        <v>Untreated Water</v>
      </c>
      <c r="E3239" s="1" t="str">
        <f>HYPERLINK("http://geochem.nrcan.gc.ca/cdogs/content/dgp/dgp00002_e.htm", "Total")</f>
        <v>Total</v>
      </c>
      <c r="F3239" s="1" t="str">
        <f>HYPERLINK("http://geochem.nrcan.gc.ca/cdogs/content/agp/agp01500_e.htm", "SO4 | NONE | IEC")</f>
        <v>SO4 | NONE | IEC</v>
      </c>
      <c r="G3239" s="1" t="str">
        <f>HYPERLINK("http://geochem.nrcan.gc.ca/cdogs/content/mth/mth01114_e.htm", "1114")</f>
        <v>1114</v>
      </c>
      <c r="H3239" s="1" t="str">
        <f>HYPERLINK("http://geochem.nrcan.gc.ca/cdogs/content/bdl/bdl210486_e.htm", "210486")</f>
        <v>210486</v>
      </c>
      <c r="I3239" s="1" t="str">
        <f>HYPERLINK("http://geochem.nrcan.gc.ca/cdogs/content/prj/prj210100_e.htm", "210100")</f>
        <v>210100</v>
      </c>
      <c r="J3239" s="1" t="str">
        <f>HYPERLINK("http://geochem.nrcan.gc.ca/cdogs/content/svy/svy210159_e.htm", "210159")</f>
        <v>210159</v>
      </c>
      <c r="L3239" t="s">
        <v>1017</v>
      </c>
      <c r="M3239">
        <v>8</v>
      </c>
      <c r="N3239" t="s">
        <v>1017</v>
      </c>
      <c r="O3239" t="s">
        <v>13518</v>
      </c>
      <c r="P3239" t="s">
        <v>13519</v>
      </c>
      <c r="Q3239" t="s">
        <v>13520</v>
      </c>
      <c r="R3239" t="s">
        <v>13521</v>
      </c>
      <c r="T3239" t="s">
        <v>25</v>
      </c>
    </row>
    <row r="3240" spans="1:20" x14ac:dyDescent="0.25">
      <c r="C3240" t="s">
        <v>4746</v>
      </c>
      <c r="D3240" t="s">
        <v>4747</v>
      </c>
      <c r="E3240" s="1" t="str">
        <f>HYPERLINK("http://geochem.nrcan.gc.ca/cdogs/content/dgp/dgp00002_e.htm", "Total")</f>
        <v>Total</v>
      </c>
      <c r="F3240" s="1" t="str">
        <f>HYPERLINK("http://geochem.nrcan.gc.ca/cdogs/content/agp/agp01500_e.htm", "SO4 | NONE | IEC")</f>
        <v>SO4 | NONE | IEC</v>
      </c>
      <c r="G3240" s="1" t="str">
        <f>HYPERLINK("http://geochem.nrcan.gc.ca/cdogs/content/mth/mth01114_e.htm", "1114")</f>
        <v>1114</v>
      </c>
      <c r="H3240" s="1" t="str">
        <f>HYPERLINK("http://geochem.nrcan.gc.ca/cdogs/content/bdl/bdl210486_e.htm", "210486")</f>
        <v>210486</v>
      </c>
      <c r="L3240" t="s">
        <v>669</v>
      </c>
      <c r="M3240">
        <v>8.9</v>
      </c>
      <c r="N3240">
        <v>8.9</v>
      </c>
      <c r="Q3240" t="s">
        <v>13522</v>
      </c>
      <c r="R3240" t="s">
        <v>13523</v>
      </c>
      <c r="T3240">
        <v>0</v>
      </c>
    </row>
    <row r="3241" spans="1:20" x14ac:dyDescent="0.25">
      <c r="A3241">
        <v>45.426752</v>
      </c>
      <c r="B3241">
        <v>-77.838832499999995</v>
      </c>
      <c r="C3241" s="1" t="str">
        <f>HYPERLINK("http://geochem.nrcan.gc.ca/cdogs/content/kwd/kwd020016_e.htm", "Fluid (lake)")</f>
        <v>Fluid (lake)</v>
      </c>
      <c r="D3241" s="1" t="str">
        <f>HYPERLINK("http://geochem.nrcan.gc.ca/cdogs/content/kwd/kwd080007_e.htm", "Untreated Water")</f>
        <v>Untreated Water</v>
      </c>
      <c r="E3241" s="1" t="str">
        <f>HYPERLINK("http://geochem.nrcan.gc.ca/cdogs/content/dgp/dgp00002_e.htm", "Total")</f>
        <v>Total</v>
      </c>
      <c r="F3241" s="1" t="str">
        <f>HYPERLINK("http://geochem.nrcan.gc.ca/cdogs/content/agp/agp01500_e.htm", "SO4 | NONE | IEC")</f>
        <v>SO4 | NONE | IEC</v>
      </c>
      <c r="G3241" s="1" t="str">
        <f>HYPERLINK("http://geochem.nrcan.gc.ca/cdogs/content/mth/mth01114_e.htm", "1114")</f>
        <v>1114</v>
      </c>
      <c r="H3241" s="1" t="str">
        <f>HYPERLINK("http://geochem.nrcan.gc.ca/cdogs/content/bdl/bdl210486_e.htm", "210486")</f>
        <v>210486</v>
      </c>
      <c r="I3241" s="1" t="str">
        <f>HYPERLINK("http://geochem.nrcan.gc.ca/cdogs/content/prj/prj210100_e.htm", "210100")</f>
        <v>210100</v>
      </c>
      <c r="J3241" s="1" t="str">
        <f>HYPERLINK("http://geochem.nrcan.gc.ca/cdogs/content/svy/svy210159_e.htm", "210159")</f>
        <v>210159</v>
      </c>
      <c r="L3241" t="s">
        <v>1017</v>
      </c>
      <c r="M3241">
        <v>8</v>
      </c>
      <c r="N3241" t="s">
        <v>1017</v>
      </c>
      <c r="O3241" t="s">
        <v>13524</v>
      </c>
      <c r="P3241" t="s">
        <v>13525</v>
      </c>
      <c r="Q3241" t="s">
        <v>13526</v>
      </c>
      <c r="R3241" t="s">
        <v>13527</v>
      </c>
      <c r="T3241" t="s">
        <v>25</v>
      </c>
    </row>
    <row r="3242" spans="1:20" x14ac:dyDescent="0.25">
      <c r="A3242">
        <v>45.428041</v>
      </c>
      <c r="B3242">
        <v>-77.893253400000006</v>
      </c>
      <c r="C3242" s="1" t="str">
        <f>HYPERLINK("http://geochem.nrcan.gc.ca/cdogs/content/kwd/kwd020016_e.htm", "Fluid (lake)")</f>
        <v>Fluid (lake)</v>
      </c>
      <c r="D3242" s="1" t="str">
        <f>HYPERLINK("http://geochem.nrcan.gc.ca/cdogs/content/kwd/kwd080007_e.htm", "Untreated Water")</f>
        <v>Untreated Water</v>
      </c>
      <c r="E3242" s="1" t="str">
        <f>HYPERLINK("http://geochem.nrcan.gc.ca/cdogs/content/dgp/dgp00002_e.htm", "Total")</f>
        <v>Total</v>
      </c>
      <c r="F3242" s="1" t="str">
        <f>HYPERLINK("http://geochem.nrcan.gc.ca/cdogs/content/agp/agp01500_e.htm", "SO4 | NONE | IEC")</f>
        <v>SO4 | NONE | IEC</v>
      </c>
      <c r="G3242" s="1" t="str">
        <f>HYPERLINK("http://geochem.nrcan.gc.ca/cdogs/content/mth/mth01114_e.htm", "1114")</f>
        <v>1114</v>
      </c>
      <c r="H3242" s="1" t="str">
        <f>HYPERLINK("http://geochem.nrcan.gc.ca/cdogs/content/bdl/bdl210486_e.htm", "210486")</f>
        <v>210486</v>
      </c>
      <c r="I3242" s="1" t="str">
        <f>HYPERLINK("http://geochem.nrcan.gc.ca/cdogs/content/prj/prj210100_e.htm", "210100")</f>
        <v>210100</v>
      </c>
      <c r="J3242" s="1" t="str">
        <f>HYPERLINK("http://geochem.nrcan.gc.ca/cdogs/content/svy/svy210159_e.htm", "210159")</f>
        <v>210159</v>
      </c>
      <c r="L3242" t="s">
        <v>291</v>
      </c>
      <c r="M3242">
        <v>5.0999999999999996</v>
      </c>
      <c r="N3242" t="s">
        <v>291</v>
      </c>
      <c r="O3242" t="s">
        <v>13528</v>
      </c>
      <c r="P3242" t="s">
        <v>13529</v>
      </c>
      <c r="Q3242" t="s">
        <v>13530</v>
      </c>
      <c r="R3242" t="s">
        <v>13531</v>
      </c>
      <c r="T3242" t="s">
        <v>25</v>
      </c>
    </row>
    <row r="3243" spans="1:20" x14ac:dyDescent="0.25">
      <c r="A3243">
        <v>45.380604200000001</v>
      </c>
      <c r="B3243">
        <v>-77.936250200000003</v>
      </c>
      <c r="C3243" s="1" t="str">
        <f>HYPERLINK("http://geochem.nrcan.gc.ca/cdogs/content/kwd/kwd020016_e.htm", "Fluid (lake)")</f>
        <v>Fluid (lake)</v>
      </c>
      <c r="D3243" s="1" t="str">
        <f>HYPERLINK("http://geochem.nrcan.gc.ca/cdogs/content/kwd/kwd080007_e.htm", "Untreated Water")</f>
        <v>Untreated Water</v>
      </c>
      <c r="E3243" s="1" t="str">
        <f>HYPERLINK("http://geochem.nrcan.gc.ca/cdogs/content/dgp/dgp00002_e.htm", "Total")</f>
        <v>Total</v>
      </c>
      <c r="F3243" s="1" t="str">
        <f>HYPERLINK("http://geochem.nrcan.gc.ca/cdogs/content/agp/agp01500_e.htm", "SO4 | NONE | IEC")</f>
        <v>SO4 | NONE | IEC</v>
      </c>
      <c r="G3243" s="1" t="str">
        <f>HYPERLINK("http://geochem.nrcan.gc.ca/cdogs/content/mth/mth01114_e.htm", "1114")</f>
        <v>1114</v>
      </c>
      <c r="H3243" s="1" t="str">
        <f>HYPERLINK("http://geochem.nrcan.gc.ca/cdogs/content/bdl/bdl210486_e.htm", "210486")</f>
        <v>210486</v>
      </c>
      <c r="I3243" s="1" t="str">
        <f>HYPERLINK("http://geochem.nrcan.gc.ca/cdogs/content/prj/prj210100_e.htm", "210100")</f>
        <v>210100</v>
      </c>
      <c r="J3243" s="1" t="str">
        <f>HYPERLINK("http://geochem.nrcan.gc.ca/cdogs/content/svy/svy210159_e.htm", "210159")</f>
        <v>210159</v>
      </c>
      <c r="L3243" t="s">
        <v>2781</v>
      </c>
      <c r="M3243">
        <v>6</v>
      </c>
      <c r="N3243" t="s">
        <v>2781</v>
      </c>
      <c r="O3243" t="s">
        <v>13532</v>
      </c>
      <c r="P3243" t="s">
        <v>13533</v>
      </c>
      <c r="Q3243" t="s">
        <v>13534</v>
      </c>
      <c r="R3243" t="s">
        <v>13535</v>
      </c>
      <c r="T3243" t="s">
        <v>25</v>
      </c>
    </row>
    <row r="3244" spans="1:20" x14ac:dyDescent="0.25">
      <c r="A3244">
        <v>45.380604200000001</v>
      </c>
      <c r="B3244">
        <v>-77.936250200000003</v>
      </c>
      <c r="C3244" s="1" t="str">
        <f>HYPERLINK("http://geochem.nrcan.gc.ca/cdogs/content/kwd/kwd020016_e.htm", "Fluid (lake)")</f>
        <v>Fluid (lake)</v>
      </c>
      <c r="D3244" s="1" t="str">
        <f>HYPERLINK("http://geochem.nrcan.gc.ca/cdogs/content/kwd/kwd080007_e.htm", "Untreated Water")</f>
        <v>Untreated Water</v>
      </c>
      <c r="E3244" s="1" t="str">
        <f>HYPERLINK("http://geochem.nrcan.gc.ca/cdogs/content/dgp/dgp00002_e.htm", "Total")</f>
        <v>Total</v>
      </c>
      <c r="F3244" s="1" t="str">
        <f>HYPERLINK("http://geochem.nrcan.gc.ca/cdogs/content/agp/agp01500_e.htm", "SO4 | NONE | IEC")</f>
        <v>SO4 | NONE | IEC</v>
      </c>
      <c r="G3244" s="1" t="str">
        <f>HYPERLINK("http://geochem.nrcan.gc.ca/cdogs/content/mth/mth01114_e.htm", "1114")</f>
        <v>1114</v>
      </c>
      <c r="H3244" s="1" t="str">
        <f>HYPERLINK("http://geochem.nrcan.gc.ca/cdogs/content/bdl/bdl210486_e.htm", "210486")</f>
        <v>210486</v>
      </c>
      <c r="I3244" s="1" t="str">
        <f>HYPERLINK("http://geochem.nrcan.gc.ca/cdogs/content/prj/prj210100_e.htm", "210100")</f>
        <v>210100</v>
      </c>
      <c r="J3244" s="1" t="str">
        <f>HYPERLINK("http://geochem.nrcan.gc.ca/cdogs/content/svy/svy210159_e.htm", "210159")</f>
        <v>210159</v>
      </c>
      <c r="L3244" t="s">
        <v>6839</v>
      </c>
      <c r="M3244">
        <v>6.1</v>
      </c>
      <c r="N3244" t="s">
        <v>6839</v>
      </c>
      <c r="O3244" t="s">
        <v>13532</v>
      </c>
      <c r="P3244" t="s">
        <v>13536</v>
      </c>
      <c r="Q3244" t="s">
        <v>13537</v>
      </c>
      <c r="R3244" t="s">
        <v>13538</v>
      </c>
      <c r="T3244" t="s">
        <v>25</v>
      </c>
    </row>
    <row r="3245" spans="1:20" x14ac:dyDescent="0.25">
      <c r="A3245">
        <v>45.3550945</v>
      </c>
      <c r="B3245">
        <v>-77.970997199999999</v>
      </c>
      <c r="C3245" s="1" t="str">
        <f>HYPERLINK("http://geochem.nrcan.gc.ca/cdogs/content/kwd/kwd020016_e.htm", "Fluid (lake)")</f>
        <v>Fluid (lake)</v>
      </c>
      <c r="D3245" s="1" t="str">
        <f>HYPERLINK("http://geochem.nrcan.gc.ca/cdogs/content/kwd/kwd080007_e.htm", "Untreated Water")</f>
        <v>Untreated Water</v>
      </c>
      <c r="E3245" s="1" t="str">
        <f>HYPERLINK("http://geochem.nrcan.gc.ca/cdogs/content/dgp/dgp00002_e.htm", "Total")</f>
        <v>Total</v>
      </c>
      <c r="F3245" s="1" t="str">
        <f>HYPERLINK("http://geochem.nrcan.gc.ca/cdogs/content/agp/agp01500_e.htm", "SO4 | NONE | IEC")</f>
        <v>SO4 | NONE | IEC</v>
      </c>
      <c r="G3245" s="1" t="str">
        <f>HYPERLINK("http://geochem.nrcan.gc.ca/cdogs/content/mth/mth01114_e.htm", "1114")</f>
        <v>1114</v>
      </c>
      <c r="H3245" s="1" t="str">
        <f>HYPERLINK("http://geochem.nrcan.gc.ca/cdogs/content/bdl/bdl210486_e.htm", "210486")</f>
        <v>210486</v>
      </c>
      <c r="I3245" s="1" t="str">
        <f>HYPERLINK("http://geochem.nrcan.gc.ca/cdogs/content/prj/prj210100_e.htm", "210100")</f>
        <v>210100</v>
      </c>
      <c r="J3245" s="1" t="str">
        <f>HYPERLINK("http://geochem.nrcan.gc.ca/cdogs/content/svy/svy210159_e.htm", "210159")</f>
        <v>210159</v>
      </c>
      <c r="L3245" t="s">
        <v>189</v>
      </c>
      <c r="M3245">
        <v>7.8</v>
      </c>
      <c r="N3245" t="s">
        <v>189</v>
      </c>
      <c r="O3245" t="s">
        <v>13539</v>
      </c>
      <c r="P3245" t="s">
        <v>13540</v>
      </c>
      <c r="Q3245" t="s">
        <v>13541</v>
      </c>
      <c r="R3245" t="s">
        <v>13542</v>
      </c>
      <c r="T3245" t="s">
        <v>25</v>
      </c>
    </row>
    <row r="3246" spans="1:20" x14ac:dyDescent="0.25">
      <c r="A3246">
        <v>45.3237168</v>
      </c>
      <c r="B3246">
        <v>-77.968155699999997</v>
      </c>
      <c r="C3246" s="1" t="str">
        <f>HYPERLINK("http://geochem.nrcan.gc.ca/cdogs/content/kwd/kwd020016_e.htm", "Fluid (lake)")</f>
        <v>Fluid (lake)</v>
      </c>
      <c r="D3246" s="1" t="str">
        <f>HYPERLINK("http://geochem.nrcan.gc.ca/cdogs/content/kwd/kwd080007_e.htm", "Untreated Water")</f>
        <v>Untreated Water</v>
      </c>
      <c r="E3246" s="1" t="str">
        <f>HYPERLINK("http://geochem.nrcan.gc.ca/cdogs/content/dgp/dgp00002_e.htm", "Total")</f>
        <v>Total</v>
      </c>
      <c r="F3246" s="1" t="str">
        <f>HYPERLINK("http://geochem.nrcan.gc.ca/cdogs/content/agp/agp01500_e.htm", "SO4 | NONE | IEC")</f>
        <v>SO4 | NONE | IEC</v>
      </c>
      <c r="G3246" s="1" t="str">
        <f>HYPERLINK("http://geochem.nrcan.gc.ca/cdogs/content/mth/mth01114_e.htm", "1114")</f>
        <v>1114</v>
      </c>
      <c r="H3246" s="1" t="str">
        <f>HYPERLINK("http://geochem.nrcan.gc.ca/cdogs/content/bdl/bdl210486_e.htm", "210486")</f>
        <v>210486</v>
      </c>
      <c r="I3246" s="1" t="str">
        <f>HYPERLINK("http://geochem.nrcan.gc.ca/cdogs/content/prj/prj210100_e.htm", "210100")</f>
        <v>210100</v>
      </c>
      <c r="J3246" s="1" t="str">
        <f>HYPERLINK("http://geochem.nrcan.gc.ca/cdogs/content/svy/svy210159_e.htm", "210159")</f>
        <v>210159</v>
      </c>
      <c r="L3246" t="s">
        <v>404</v>
      </c>
      <c r="M3246">
        <v>6.7</v>
      </c>
      <c r="N3246" t="s">
        <v>404</v>
      </c>
      <c r="O3246" t="s">
        <v>13543</v>
      </c>
      <c r="P3246" t="s">
        <v>13544</v>
      </c>
      <c r="Q3246" t="s">
        <v>13545</v>
      </c>
      <c r="R3246" t="s">
        <v>13546</v>
      </c>
      <c r="T3246" t="s">
        <v>25</v>
      </c>
    </row>
    <row r="3247" spans="1:20" x14ac:dyDescent="0.25">
      <c r="A3247">
        <v>45.340532199999998</v>
      </c>
      <c r="B3247">
        <v>-77.931228200000007</v>
      </c>
      <c r="C3247" s="1" t="str">
        <f>HYPERLINK("http://geochem.nrcan.gc.ca/cdogs/content/kwd/kwd020016_e.htm", "Fluid (lake)")</f>
        <v>Fluid (lake)</v>
      </c>
      <c r="D3247" s="1" t="str">
        <f>HYPERLINK("http://geochem.nrcan.gc.ca/cdogs/content/kwd/kwd080007_e.htm", "Untreated Water")</f>
        <v>Untreated Water</v>
      </c>
      <c r="E3247" s="1" t="str">
        <f>HYPERLINK("http://geochem.nrcan.gc.ca/cdogs/content/dgp/dgp00002_e.htm", "Total")</f>
        <v>Total</v>
      </c>
      <c r="F3247" s="1" t="str">
        <f>HYPERLINK("http://geochem.nrcan.gc.ca/cdogs/content/agp/agp01500_e.htm", "SO4 | NONE | IEC")</f>
        <v>SO4 | NONE | IEC</v>
      </c>
      <c r="G3247" s="1" t="str">
        <f>HYPERLINK("http://geochem.nrcan.gc.ca/cdogs/content/mth/mth01114_e.htm", "1114")</f>
        <v>1114</v>
      </c>
      <c r="H3247" s="1" t="str">
        <f>HYPERLINK("http://geochem.nrcan.gc.ca/cdogs/content/bdl/bdl210486_e.htm", "210486")</f>
        <v>210486</v>
      </c>
      <c r="I3247" s="1" t="str">
        <f>HYPERLINK("http://geochem.nrcan.gc.ca/cdogs/content/prj/prj210100_e.htm", "210100")</f>
        <v>210100</v>
      </c>
      <c r="J3247" s="1" t="str">
        <f>HYPERLINK("http://geochem.nrcan.gc.ca/cdogs/content/svy/svy210159_e.htm", "210159")</f>
        <v>210159</v>
      </c>
      <c r="L3247" t="s">
        <v>409</v>
      </c>
      <c r="M3247">
        <v>8.1999999999999993</v>
      </c>
      <c r="N3247" t="s">
        <v>409</v>
      </c>
      <c r="O3247" t="s">
        <v>13547</v>
      </c>
      <c r="P3247" t="s">
        <v>13548</v>
      </c>
      <c r="Q3247" t="s">
        <v>13549</v>
      </c>
      <c r="R3247" t="s">
        <v>13550</v>
      </c>
      <c r="T3247" t="s">
        <v>25</v>
      </c>
    </row>
    <row r="3248" spans="1:20" x14ac:dyDescent="0.25">
      <c r="A3248">
        <v>45.337989899999997</v>
      </c>
      <c r="B3248">
        <v>-77.867969000000002</v>
      </c>
      <c r="C3248" s="1" t="str">
        <f>HYPERLINK("http://geochem.nrcan.gc.ca/cdogs/content/kwd/kwd020016_e.htm", "Fluid (lake)")</f>
        <v>Fluid (lake)</v>
      </c>
      <c r="D3248" s="1" t="str">
        <f>HYPERLINK("http://geochem.nrcan.gc.ca/cdogs/content/kwd/kwd080007_e.htm", "Untreated Water")</f>
        <v>Untreated Water</v>
      </c>
      <c r="E3248" s="1" t="str">
        <f>HYPERLINK("http://geochem.nrcan.gc.ca/cdogs/content/dgp/dgp00002_e.htm", "Total")</f>
        <v>Total</v>
      </c>
      <c r="F3248" s="1" t="str">
        <f>HYPERLINK("http://geochem.nrcan.gc.ca/cdogs/content/agp/agp01500_e.htm", "SO4 | NONE | IEC")</f>
        <v>SO4 | NONE | IEC</v>
      </c>
      <c r="G3248" s="1" t="str">
        <f>HYPERLINK("http://geochem.nrcan.gc.ca/cdogs/content/mth/mth01114_e.htm", "1114")</f>
        <v>1114</v>
      </c>
      <c r="H3248" s="1" t="str">
        <f>HYPERLINK("http://geochem.nrcan.gc.ca/cdogs/content/bdl/bdl210486_e.htm", "210486")</f>
        <v>210486</v>
      </c>
      <c r="I3248" s="1" t="str">
        <f>HYPERLINK("http://geochem.nrcan.gc.ca/cdogs/content/prj/prj210100_e.htm", "210100")</f>
        <v>210100</v>
      </c>
      <c r="J3248" s="1" t="str">
        <f>HYPERLINK("http://geochem.nrcan.gc.ca/cdogs/content/svy/svy210159_e.htm", "210159")</f>
        <v>210159</v>
      </c>
      <c r="L3248" t="s">
        <v>409</v>
      </c>
      <c r="M3248">
        <v>8.1999999999999993</v>
      </c>
      <c r="N3248" t="s">
        <v>409</v>
      </c>
      <c r="O3248" t="s">
        <v>13551</v>
      </c>
      <c r="P3248" t="s">
        <v>13552</v>
      </c>
      <c r="Q3248" t="s">
        <v>13553</v>
      </c>
      <c r="R3248" t="s">
        <v>13554</v>
      </c>
      <c r="T3248" t="s">
        <v>25</v>
      </c>
    </row>
    <row r="3249" spans="1:20" x14ac:dyDescent="0.25">
      <c r="A3249">
        <v>45.326566499999998</v>
      </c>
      <c r="B3249">
        <v>-77.8122781</v>
      </c>
      <c r="C3249" s="1" t="str">
        <f>HYPERLINK("http://geochem.nrcan.gc.ca/cdogs/content/kwd/kwd020016_e.htm", "Fluid (lake)")</f>
        <v>Fluid (lake)</v>
      </c>
      <c r="D3249" s="1" t="str">
        <f>HYPERLINK("http://geochem.nrcan.gc.ca/cdogs/content/kwd/kwd080007_e.htm", "Untreated Water")</f>
        <v>Untreated Water</v>
      </c>
      <c r="E3249" s="1" t="str">
        <f>HYPERLINK("http://geochem.nrcan.gc.ca/cdogs/content/dgp/dgp00002_e.htm", "Total")</f>
        <v>Total</v>
      </c>
      <c r="F3249" s="1" t="str">
        <f>HYPERLINK("http://geochem.nrcan.gc.ca/cdogs/content/agp/agp01500_e.htm", "SO4 | NONE | IEC")</f>
        <v>SO4 | NONE | IEC</v>
      </c>
      <c r="G3249" s="1" t="str">
        <f>HYPERLINK("http://geochem.nrcan.gc.ca/cdogs/content/mth/mth01114_e.htm", "1114")</f>
        <v>1114</v>
      </c>
      <c r="H3249" s="1" t="str">
        <f>HYPERLINK("http://geochem.nrcan.gc.ca/cdogs/content/bdl/bdl210486_e.htm", "210486")</f>
        <v>210486</v>
      </c>
      <c r="I3249" s="1" t="str">
        <f>HYPERLINK("http://geochem.nrcan.gc.ca/cdogs/content/prj/prj210100_e.htm", "210100")</f>
        <v>210100</v>
      </c>
      <c r="J3249" s="1" t="str">
        <f>HYPERLINK("http://geochem.nrcan.gc.ca/cdogs/content/svy/svy210159_e.htm", "210159")</f>
        <v>210159</v>
      </c>
      <c r="L3249" t="s">
        <v>532</v>
      </c>
      <c r="M3249">
        <v>10.3</v>
      </c>
      <c r="N3249" t="s">
        <v>532</v>
      </c>
      <c r="O3249" t="s">
        <v>13555</v>
      </c>
      <c r="P3249" t="s">
        <v>13556</v>
      </c>
      <c r="Q3249" t="s">
        <v>13557</v>
      </c>
      <c r="R3249" t="s">
        <v>13558</v>
      </c>
      <c r="T3249" t="s">
        <v>25</v>
      </c>
    </row>
    <row r="3250" spans="1:20" x14ac:dyDescent="0.25">
      <c r="A3250">
        <v>45.3404363</v>
      </c>
      <c r="B3250">
        <v>-77.780008800000004</v>
      </c>
      <c r="C3250" s="1" t="str">
        <f>HYPERLINK("http://geochem.nrcan.gc.ca/cdogs/content/kwd/kwd020016_e.htm", "Fluid (lake)")</f>
        <v>Fluid (lake)</v>
      </c>
      <c r="D3250" s="1" t="str">
        <f>HYPERLINK("http://geochem.nrcan.gc.ca/cdogs/content/kwd/kwd080007_e.htm", "Untreated Water")</f>
        <v>Untreated Water</v>
      </c>
      <c r="E3250" s="1" t="str">
        <f>HYPERLINK("http://geochem.nrcan.gc.ca/cdogs/content/dgp/dgp00002_e.htm", "Total")</f>
        <v>Total</v>
      </c>
      <c r="F3250" s="1" t="str">
        <f>HYPERLINK("http://geochem.nrcan.gc.ca/cdogs/content/agp/agp01500_e.htm", "SO4 | NONE | IEC")</f>
        <v>SO4 | NONE | IEC</v>
      </c>
      <c r="G3250" s="1" t="str">
        <f>HYPERLINK("http://geochem.nrcan.gc.ca/cdogs/content/mth/mth01114_e.htm", "1114")</f>
        <v>1114</v>
      </c>
      <c r="H3250" s="1" t="str">
        <f>HYPERLINK("http://geochem.nrcan.gc.ca/cdogs/content/bdl/bdl210486_e.htm", "210486")</f>
        <v>210486</v>
      </c>
      <c r="I3250" s="1" t="str">
        <f>HYPERLINK("http://geochem.nrcan.gc.ca/cdogs/content/prj/prj210100_e.htm", "210100")</f>
        <v>210100</v>
      </c>
      <c r="J3250" s="1" t="str">
        <f>HYPERLINK("http://geochem.nrcan.gc.ca/cdogs/content/svy/svy210159_e.htm", "210159")</f>
        <v>210159</v>
      </c>
      <c r="L3250" t="s">
        <v>409</v>
      </c>
      <c r="M3250">
        <v>8.1999999999999993</v>
      </c>
      <c r="N3250" t="s">
        <v>409</v>
      </c>
      <c r="O3250" t="s">
        <v>13559</v>
      </c>
      <c r="P3250" t="s">
        <v>13560</v>
      </c>
      <c r="Q3250" t="s">
        <v>13561</v>
      </c>
      <c r="R3250" t="s">
        <v>13562</v>
      </c>
      <c r="T3250" t="s">
        <v>25</v>
      </c>
    </row>
    <row r="3251" spans="1:20" x14ac:dyDescent="0.25">
      <c r="A3251">
        <v>45.289462200000003</v>
      </c>
      <c r="B3251">
        <v>-77.760644200000002</v>
      </c>
      <c r="C3251" s="1" t="str">
        <f>HYPERLINK("http://geochem.nrcan.gc.ca/cdogs/content/kwd/kwd020016_e.htm", "Fluid (lake)")</f>
        <v>Fluid (lake)</v>
      </c>
      <c r="D3251" s="1" t="str">
        <f>HYPERLINK("http://geochem.nrcan.gc.ca/cdogs/content/kwd/kwd080007_e.htm", "Untreated Water")</f>
        <v>Untreated Water</v>
      </c>
      <c r="E3251" s="1" t="str">
        <f>HYPERLINK("http://geochem.nrcan.gc.ca/cdogs/content/dgp/dgp00002_e.htm", "Total")</f>
        <v>Total</v>
      </c>
      <c r="F3251" s="1" t="str">
        <f>HYPERLINK("http://geochem.nrcan.gc.ca/cdogs/content/agp/agp01500_e.htm", "SO4 | NONE | IEC")</f>
        <v>SO4 | NONE | IEC</v>
      </c>
      <c r="G3251" s="1" t="str">
        <f>HYPERLINK("http://geochem.nrcan.gc.ca/cdogs/content/mth/mth01114_e.htm", "1114")</f>
        <v>1114</v>
      </c>
      <c r="H3251" s="1" t="str">
        <f>HYPERLINK("http://geochem.nrcan.gc.ca/cdogs/content/bdl/bdl210486_e.htm", "210486")</f>
        <v>210486</v>
      </c>
      <c r="I3251" s="1" t="str">
        <f>HYPERLINK("http://geochem.nrcan.gc.ca/cdogs/content/prj/prj210100_e.htm", "210100")</f>
        <v>210100</v>
      </c>
      <c r="J3251" s="1" t="str">
        <f>HYPERLINK("http://geochem.nrcan.gc.ca/cdogs/content/svy/svy210159_e.htm", "210159")</f>
        <v>210159</v>
      </c>
      <c r="L3251" t="s">
        <v>590</v>
      </c>
      <c r="M3251">
        <v>11.1</v>
      </c>
      <c r="N3251" t="s">
        <v>590</v>
      </c>
      <c r="O3251" t="s">
        <v>13563</v>
      </c>
      <c r="P3251" t="s">
        <v>13564</v>
      </c>
      <c r="Q3251" t="s">
        <v>13565</v>
      </c>
      <c r="R3251" t="s">
        <v>13566</v>
      </c>
      <c r="T3251" t="s">
        <v>25</v>
      </c>
    </row>
    <row r="3252" spans="1:20" x14ac:dyDescent="0.25">
      <c r="A3252">
        <v>45.271405799999997</v>
      </c>
      <c r="B3252">
        <v>-77.740811199999996</v>
      </c>
      <c r="C3252" s="1" t="str">
        <f>HYPERLINK("http://geochem.nrcan.gc.ca/cdogs/content/kwd/kwd020016_e.htm", "Fluid (lake)")</f>
        <v>Fluid (lake)</v>
      </c>
      <c r="D3252" s="1" t="str">
        <f>HYPERLINK("http://geochem.nrcan.gc.ca/cdogs/content/kwd/kwd080007_e.htm", "Untreated Water")</f>
        <v>Untreated Water</v>
      </c>
      <c r="E3252" s="1" t="str">
        <f>HYPERLINK("http://geochem.nrcan.gc.ca/cdogs/content/dgp/dgp00002_e.htm", "Total")</f>
        <v>Total</v>
      </c>
      <c r="F3252" s="1" t="str">
        <f>HYPERLINK("http://geochem.nrcan.gc.ca/cdogs/content/agp/agp01500_e.htm", "SO4 | NONE | IEC")</f>
        <v>SO4 | NONE | IEC</v>
      </c>
      <c r="G3252" s="1" t="str">
        <f>HYPERLINK("http://geochem.nrcan.gc.ca/cdogs/content/mth/mth01114_e.htm", "1114")</f>
        <v>1114</v>
      </c>
      <c r="H3252" s="1" t="str">
        <f>HYPERLINK("http://geochem.nrcan.gc.ca/cdogs/content/bdl/bdl210486_e.htm", "210486")</f>
        <v>210486</v>
      </c>
      <c r="I3252" s="1" t="str">
        <f>HYPERLINK("http://geochem.nrcan.gc.ca/cdogs/content/prj/prj210100_e.htm", "210100")</f>
        <v>210100</v>
      </c>
      <c r="J3252" s="1" t="str">
        <f>HYPERLINK("http://geochem.nrcan.gc.ca/cdogs/content/svy/svy210159_e.htm", "210159")</f>
        <v>210159</v>
      </c>
      <c r="L3252" t="s">
        <v>5609</v>
      </c>
      <c r="M3252">
        <v>10.8</v>
      </c>
      <c r="N3252" t="s">
        <v>5609</v>
      </c>
      <c r="O3252" t="s">
        <v>13567</v>
      </c>
      <c r="P3252" t="s">
        <v>13568</v>
      </c>
      <c r="Q3252" t="s">
        <v>13569</v>
      </c>
      <c r="R3252" t="s">
        <v>13570</v>
      </c>
      <c r="T3252" t="s">
        <v>25</v>
      </c>
    </row>
    <row r="3253" spans="1:20" x14ac:dyDescent="0.25">
      <c r="A3253">
        <v>45.207883099999997</v>
      </c>
      <c r="B3253">
        <v>-77.716628799999995</v>
      </c>
      <c r="C3253" s="1" t="str">
        <f>HYPERLINK("http://geochem.nrcan.gc.ca/cdogs/content/kwd/kwd020016_e.htm", "Fluid (lake)")</f>
        <v>Fluid (lake)</v>
      </c>
      <c r="D3253" s="1" t="str">
        <f>HYPERLINK("http://geochem.nrcan.gc.ca/cdogs/content/kwd/kwd080007_e.htm", "Untreated Water")</f>
        <v>Untreated Water</v>
      </c>
      <c r="E3253" s="1" t="str">
        <f>HYPERLINK("http://geochem.nrcan.gc.ca/cdogs/content/dgp/dgp00002_e.htm", "Total")</f>
        <v>Total</v>
      </c>
      <c r="F3253" s="1" t="str">
        <f>HYPERLINK("http://geochem.nrcan.gc.ca/cdogs/content/agp/agp01500_e.htm", "SO4 | NONE | IEC")</f>
        <v>SO4 | NONE | IEC</v>
      </c>
      <c r="G3253" s="1" t="str">
        <f>HYPERLINK("http://geochem.nrcan.gc.ca/cdogs/content/mth/mth01114_e.htm", "1114")</f>
        <v>1114</v>
      </c>
      <c r="H3253" s="1" t="str">
        <f>HYPERLINK("http://geochem.nrcan.gc.ca/cdogs/content/bdl/bdl210486_e.htm", "210486")</f>
        <v>210486</v>
      </c>
      <c r="I3253" s="1" t="str">
        <f>HYPERLINK("http://geochem.nrcan.gc.ca/cdogs/content/prj/prj210100_e.htm", "210100")</f>
        <v>210100</v>
      </c>
      <c r="J3253" s="1" t="str">
        <f>HYPERLINK("http://geochem.nrcan.gc.ca/cdogs/content/svy/svy210159_e.htm", "210159")</f>
        <v>210159</v>
      </c>
      <c r="L3253" t="s">
        <v>547</v>
      </c>
      <c r="M3253">
        <v>8.6</v>
      </c>
      <c r="N3253" t="s">
        <v>547</v>
      </c>
      <c r="O3253" t="s">
        <v>13571</v>
      </c>
      <c r="P3253" t="s">
        <v>13572</v>
      </c>
      <c r="Q3253" t="s">
        <v>13573</v>
      </c>
      <c r="R3253" t="s">
        <v>13574</v>
      </c>
      <c r="T3253" t="s">
        <v>25</v>
      </c>
    </row>
    <row r="3254" spans="1:20" x14ac:dyDescent="0.25">
      <c r="A3254">
        <v>45.199457199999998</v>
      </c>
      <c r="B3254">
        <v>-77.813616400000001</v>
      </c>
      <c r="C3254" s="1" t="str">
        <f>HYPERLINK("http://geochem.nrcan.gc.ca/cdogs/content/kwd/kwd020016_e.htm", "Fluid (lake)")</f>
        <v>Fluid (lake)</v>
      </c>
      <c r="D3254" s="1" t="str">
        <f>HYPERLINK("http://geochem.nrcan.gc.ca/cdogs/content/kwd/kwd080007_e.htm", "Untreated Water")</f>
        <v>Untreated Water</v>
      </c>
      <c r="E3254" s="1" t="str">
        <f>HYPERLINK("http://geochem.nrcan.gc.ca/cdogs/content/dgp/dgp00002_e.htm", "Total")</f>
        <v>Total</v>
      </c>
      <c r="F3254" s="1" t="str">
        <f>HYPERLINK("http://geochem.nrcan.gc.ca/cdogs/content/agp/agp01500_e.htm", "SO4 | NONE | IEC")</f>
        <v>SO4 | NONE | IEC</v>
      </c>
      <c r="G3254" s="1" t="str">
        <f>HYPERLINK("http://geochem.nrcan.gc.ca/cdogs/content/mth/mth01114_e.htm", "1114")</f>
        <v>1114</v>
      </c>
      <c r="H3254" s="1" t="str">
        <f>HYPERLINK("http://geochem.nrcan.gc.ca/cdogs/content/bdl/bdl210486_e.htm", "210486")</f>
        <v>210486</v>
      </c>
      <c r="I3254" s="1" t="str">
        <f>HYPERLINK("http://geochem.nrcan.gc.ca/cdogs/content/prj/prj210100_e.htm", "210100")</f>
        <v>210100</v>
      </c>
      <c r="J3254" s="1" t="str">
        <f>HYPERLINK("http://geochem.nrcan.gc.ca/cdogs/content/svy/svy210159_e.htm", "210159")</f>
        <v>210159</v>
      </c>
      <c r="L3254" t="s">
        <v>5835</v>
      </c>
      <c r="M3254">
        <v>10</v>
      </c>
      <c r="N3254" t="s">
        <v>5835</v>
      </c>
      <c r="O3254" t="s">
        <v>13575</v>
      </c>
      <c r="P3254" t="s">
        <v>13576</v>
      </c>
      <c r="Q3254" t="s">
        <v>13577</v>
      </c>
      <c r="R3254" t="s">
        <v>13578</v>
      </c>
      <c r="T3254" t="s">
        <v>25</v>
      </c>
    </row>
    <row r="3255" spans="1:20" x14ac:dyDescent="0.25">
      <c r="A3255">
        <v>45.202725399999999</v>
      </c>
      <c r="B3255">
        <v>-77.877838299999993</v>
      </c>
      <c r="C3255" s="1" t="str">
        <f>HYPERLINK("http://geochem.nrcan.gc.ca/cdogs/content/kwd/kwd020016_e.htm", "Fluid (lake)")</f>
        <v>Fluid (lake)</v>
      </c>
      <c r="D3255" s="1" t="str">
        <f>HYPERLINK("http://geochem.nrcan.gc.ca/cdogs/content/kwd/kwd080007_e.htm", "Untreated Water")</f>
        <v>Untreated Water</v>
      </c>
      <c r="E3255" s="1" t="str">
        <f>HYPERLINK("http://geochem.nrcan.gc.ca/cdogs/content/dgp/dgp00002_e.htm", "Total")</f>
        <v>Total</v>
      </c>
      <c r="F3255" s="1" t="str">
        <f>HYPERLINK("http://geochem.nrcan.gc.ca/cdogs/content/agp/agp01500_e.htm", "SO4 | NONE | IEC")</f>
        <v>SO4 | NONE | IEC</v>
      </c>
      <c r="G3255" s="1" t="str">
        <f>HYPERLINK("http://geochem.nrcan.gc.ca/cdogs/content/mth/mth01114_e.htm", "1114")</f>
        <v>1114</v>
      </c>
      <c r="H3255" s="1" t="str">
        <f>HYPERLINK("http://geochem.nrcan.gc.ca/cdogs/content/bdl/bdl210486_e.htm", "210486")</f>
        <v>210486</v>
      </c>
      <c r="I3255" s="1" t="str">
        <f>HYPERLINK("http://geochem.nrcan.gc.ca/cdogs/content/prj/prj210100_e.htm", "210100")</f>
        <v>210100</v>
      </c>
      <c r="J3255" s="1" t="str">
        <f>HYPERLINK("http://geochem.nrcan.gc.ca/cdogs/content/svy/svy210159_e.htm", "210159")</f>
        <v>210159</v>
      </c>
      <c r="L3255" t="s">
        <v>6713</v>
      </c>
      <c r="M3255">
        <v>9.5</v>
      </c>
      <c r="N3255" t="s">
        <v>6713</v>
      </c>
      <c r="O3255" t="s">
        <v>13579</v>
      </c>
      <c r="P3255" t="s">
        <v>13580</v>
      </c>
      <c r="Q3255" t="s">
        <v>13581</v>
      </c>
      <c r="R3255" t="s">
        <v>13582</v>
      </c>
      <c r="T3255" t="s">
        <v>25</v>
      </c>
    </row>
    <row r="3256" spans="1:20" x14ac:dyDescent="0.25">
      <c r="A3256">
        <v>45.184348399999998</v>
      </c>
      <c r="B3256">
        <v>-77.937717699999993</v>
      </c>
      <c r="C3256" s="1" t="str">
        <f>HYPERLINK("http://geochem.nrcan.gc.ca/cdogs/content/kwd/kwd020016_e.htm", "Fluid (lake)")</f>
        <v>Fluid (lake)</v>
      </c>
      <c r="D3256" s="1" t="str">
        <f>HYPERLINK("http://geochem.nrcan.gc.ca/cdogs/content/kwd/kwd080007_e.htm", "Untreated Water")</f>
        <v>Untreated Water</v>
      </c>
      <c r="E3256" s="1" t="str">
        <f>HYPERLINK("http://geochem.nrcan.gc.ca/cdogs/content/dgp/dgp00002_e.htm", "Total")</f>
        <v>Total</v>
      </c>
      <c r="F3256" s="1" t="str">
        <f>HYPERLINK("http://geochem.nrcan.gc.ca/cdogs/content/agp/agp01500_e.htm", "SO4 | NONE | IEC")</f>
        <v>SO4 | NONE | IEC</v>
      </c>
      <c r="G3256" s="1" t="str">
        <f>HYPERLINK("http://geochem.nrcan.gc.ca/cdogs/content/mth/mth01114_e.htm", "1114")</f>
        <v>1114</v>
      </c>
      <c r="H3256" s="1" t="str">
        <f>HYPERLINK("http://geochem.nrcan.gc.ca/cdogs/content/bdl/bdl210486_e.htm", "210486")</f>
        <v>210486</v>
      </c>
      <c r="I3256" s="1" t="str">
        <f>HYPERLINK("http://geochem.nrcan.gc.ca/cdogs/content/prj/prj210100_e.htm", "210100")</f>
        <v>210100</v>
      </c>
      <c r="J3256" s="1" t="str">
        <f>HYPERLINK("http://geochem.nrcan.gc.ca/cdogs/content/svy/svy210159_e.htm", "210159")</f>
        <v>210159</v>
      </c>
      <c r="L3256" t="s">
        <v>2781</v>
      </c>
      <c r="M3256">
        <v>6</v>
      </c>
      <c r="N3256" t="s">
        <v>2781</v>
      </c>
      <c r="O3256" t="s">
        <v>13583</v>
      </c>
      <c r="P3256" t="s">
        <v>13584</v>
      </c>
      <c r="Q3256" t="s">
        <v>13585</v>
      </c>
      <c r="R3256" t="s">
        <v>13586</v>
      </c>
      <c r="T3256" t="s">
        <v>25</v>
      </c>
    </row>
    <row r="3257" spans="1:20" x14ac:dyDescent="0.25">
      <c r="A3257">
        <v>45.174747500000002</v>
      </c>
      <c r="B3257">
        <v>-77.858889000000005</v>
      </c>
      <c r="C3257" s="1" t="str">
        <f>HYPERLINK("http://geochem.nrcan.gc.ca/cdogs/content/kwd/kwd020016_e.htm", "Fluid (lake)")</f>
        <v>Fluid (lake)</v>
      </c>
      <c r="D3257" s="1" t="str">
        <f>HYPERLINK("http://geochem.nrcan.gc.ca/cdogs/content/kwd/kwd080007_e.htm", "Untreated Water")</f>
        <v>Untreated Water</v>
      </c>
      <c r="E3257" s="1" t="str">
        <f>HYPERLINK("http://geochem.nrcan.gc.ca/cdogs/content/dgp/dgp00002_e.htm", "Total")</f>
        <v>Total</v>
      </c>
      <c r="F3257" s="1" t="str">
        <f>HYPERLINK("http://geochem.nrcan.gc.ca/cdogs/content/agp/agp01500_e.htm", "SO4 | NONE | IEC")</f>
        <v>SO4 | NONE | IEC</v>
      </c>
      <c r="G3257" s="1" t="str">
        <f>HYPERLINK("http://geochem.nrcan.gc.ca/cdogs/content/mth/mth01114_e.htm", "1114")</f>
        <v>1114</v>
      </c>
      <c r="H3257" s="1" t="str">
        <f>HYPERLINK("http://geochem.nrcan.gc.ca/cdogs/content/bdl/bdl210486_e.htm", "210486")</f>
        <v>210486</v>
      </c>
      <c r="I3257" s="1" t="str">
        <f>HYPERLINK("http://geochem.nrcan.gc.ca/cdogs/content/prj/prj210100_e.htm", "210100")</f>
        <v>210100</v>
      </c>
      <c r="J3257" s="1" t="str">
        <f>HYPERLINK("http://geochem.nrcan.gc.ca/cdogs/content/svy/svy210159_e.htm", "210159")</f>
        <v>210159</v>
      </c>
      <c r="L3257" t="s">
        <v>2781</v>
      </c>
      <c r="M3257">
        <v>6</v>
      </c>
      <c r="N3257" t="s">
        <v>2781</v>
      </c>
      <c r="O3257" t="s">
        <v>13587</v>
      </c>
      <c r="P3257" t="s">
        <v>13588</v>
      </c>
      <c r="Q3257" t="s">
        <v>13589</v>
      </c>
      <c r="R3257" t="s">
        <v>13590</v>
      </c>
      <c r="T3257" t="s">
        <v>25</v>
      </c>
    </row>
    <row r="3258" spans="1:20" x14ac:dyDescent="0.25">
      <c r="A3258">
        <v>45.1698138</v>
      </c>
      <c r="B3258">
        <v>-77.797532599999997</v>
      </c>
      <c r="C3258" s="1" t="str">
        <f>HYPERLINK("http://geochem.nrcan.gc.ca/cdogs/content/kwd/kwd020016_e.htm", "Fluid (lake)")</f>
        <v>Fluid (lake)</v>
      </c>
      <c r="D3258" s="1" t="str">
        <f>HYPERLINK("http://geochem.nrcan.gc.ca/cdogs/content/kwd/kwd080007_e.htm", "Untreated Water")</f>
        <v>Untreated Water</v>
      </c>
      <c r="E3258" s="1" t="str">
        <f>HYPERLINK("http://geochem.nrcan.gc.ca/cdogs/content/dgp/dgp00002_e.htm", "Total")</f>
        <v>Total</v>
      </c>
      <c r="F3258" s="1" t="str">
        <f>HYPERLINK("http://geochem.nrcan.gc.ca/cdogs/content/agp/agp01500_e.htm", "SO4 | NONE | IEC")</f>
        <v>SO4 | NONE | IEC</v>
      </c>
      <c r="G3258" s="1" t="str">
        <f>HYPERLINK("http://geochem.nrcan.gc.ca/cdogs/content/mth/mth01114_e.htm", "1114")</f>
        <v>1114</v>
      </c>
      <c r="H3258" s="1" t="str">
        <f>HYPERLINK("http://geochem.nrcan.gc.ca/cdogs/content/bdl/bdl210486_e.htm", "210486")</f>
        <v>210486</v>
      </c>
      <c r="I3258" s="1" t="str">
        <f>HYPERLINK("http://geochem.nrcan.gc.ca/cdogs/content/prj/prj210100_e.htm", "210100")</f>
        <v>210100</v>
      </c>
      <c r="J3258" s="1" t="str">
        <f>HYPERLINK("http://geochem.nrcan.gc.ca/cdogs/content/svy/svy210159_e.htm", "210159")</f>
        <v>210159</v>
      </c>
      <c r="L3258" t="s">
        <v>314</v>
      </c>
      <c r="M3258">
        <v>7.6</v>
      </c>
      <c r="N3258" t="s">
        <v>314</v>
      </c>
      <c r="O3258" t="s">
        <v>13591</v>
      </c>
      <c r="P3258" t="s">
        <v>13592</v>
      </c>
      <c r="Q3258" t="s">
        <v>13593</v>
      </c>
      <c r="R3258" t="s">
        <v>13594</v>
      </c>
      <c r="T3258" t="s">
        <v>25</v>
      </c>
    </row>
    <row r="3259" spans="1:20" x14ac:dyDescent="0.25">
      <c r="A3259">
        <v>45.1698138</v>
      </c>
      <c r="B3259">
        <v>-77.797532599999997</v>
      </c>
      <c r="C3259" s="1" t="str">
        <f>HYPERLINK("http://geochem.nrcan.gc.ca/cdogs/content/kwd/kwd020016_e.htm", "Fluid (lake)")</f>
        <v>Fluid (lake)</v>
      </c>
      <c r="D3259" s="1" t="str">
        <f>HYPERLINK("http://geochem.nrcan.gc.ca/cdogs/content/kwd/kwd080007_e.htm", "Untreated Water")</f>
        <v>Untreated Water</v>
      </c>
      <c r="E3259" s="1" t="str">
        <f>HYPERLINK("http://geochem.nrcan.gc.ca/cdogs/content/dgp/dgp00002_e.htm", "Total")</f>
        <v>Total</v>
      </c>
      <c r="F3259" s="1" t="str">
        <f>HYPERLINK("http://geochem.nrcan.gc.ca/cdogs/content/agp/agp01500_e.htm", "SO4 | NONE | IEC")</f>
        <v>SO4 | NONE | IEC</v>
      </c>
      <c r="G3259" s="1" t="str">
        <f>HYPERLINK("http://geochem.nrcan.gc.ca/cdogs/content/mth/mth01114_e.htm", "1114")</f>
        <v>1114</v>
      </c>
      <c r="H3259" s="1" t="str">
        <f>HYPERLINK("http://geochem.nrcan.gc.ca/cdogs/content/bdl/bdl210486_e.htm", "210486")</f>
        <v>210486</v>
      </c>
      <c r="I3259" s="1" t="str">
        <f>HYPERLINK("http://geochem.nrcan.gc.ca/cdogs/content/prj/prj210100_e.htm", "210100")</f>
        <v>210100</v>
      </c>
      <c r="J3259" s="1" t="str">
        <f>HYPERLINK("http://geochem.nrcan.gc.ca/cdogs/content/svy/svy210159_e.htm", "210159")</f>
        <v>210159</v>
      </c>
      <c r="L3259" t="s">
        <v>314</v>
      </c>
      <c r="M3259">
        <v>7.6</v>
      </c>
      <c r="N3259" t="s">
        <v>314</v>
      </c>
      <c r="O3259" t="s">
        <v>13591</v>
      </c>
      <c r="P3259" t="s">
        <v>13595</v>
      </c>
      <c r="Q3259" t="s">
        <v>13596</v>
      </c>
      <c r="R3259" t="s">
        <v>13597</v>
      </c>
      <c r="T3259" t="s">
        <v>25</v>
      </c>
    </row>
    <row r="3260" spans="1:20" x14ac:dyDescent="0.25">
      <c r="A3260">
        <v>45.1542222</v>
      </c>
      <c r="B3260">
        <v>-77.780611199999996</v>
      </c>
      <c r="C3260" s="1" t="str">
        <f>HYPERLINK("http://geochem.nrcan.gc.ca/cdogs/content/kwd/kwd020016_e.htm", "Fluid (lake)")</f>
        <v>Fluid (lake)</v>
      </c>
      <c r="D3260" s="1" t="str">
        <f>HYPERLINK("http://geochem.nrcan.gc.ca/cdogs/content/kwd/kwd080007_e.htm", "Untreated Water")</f>
        <v>Untreated Water</v>
      </c>
      <c r="E3260" s="1" t="str">
        <f>HYPERLINK("http://geochem.nrcan.gc.ca/cdogs/content/dgp/dgp00002_e.htm", "Total")</f>
        <v>Total</v>
      </c>
      <c r="F3260" s="1" t="str">
        <f>HYPERLINK("http://geochem.nrcan.gc.ca/cdogs/content/agp/agp01500_e.htm", "SO4 | NONE | IEC")</f>
        <v>SO4 | NONE | IEC</v>
      </c>
      <c r="G3260" s="1" t="str">
        <f>HYPERLINK("http://geochem.nrcan.gc.ca/cdogs/content/mth/mth01114_e.htm", "1114")</f>
        <v>1114</v>
      </c>
      <c r="H3260" s="1" t="str">
        <f>HYPERLINK("http://geochem.nrcan.gc.ca/cdogs/content/bdl/bdl210486_e.htm", "210486")</f>
        <v>210486</v>
      </c>
      <c r="I3260" s="1" t="str">
        <f>HYPERLINK("http://geochem.nrcan.gc.ca/cdogs/content/prj/prj210100_e.htm", "210100")</f>
        <v>210100</v>
      </c>
      <c r="J3260" s="1" t="str">
        <f>HYPERLINK("http://geochem.nrcan.gc.ca/cdogs/content/svy/svy210159_e.htm", "210159")</f>
        <v>210159</v>
      </c>
      <c r="L3260" t="s">
        <v>9251</v>
      </c>
      <c r="M3260">
        <v>3.8</v>
      </c>
      <c r="N3260" t="s">
        <v>9251</v>
      </c>
      <c r="O3260" t="s">
        <v>13598</v>
      </c>
      <c r="P3260" t="s">
        <v>13599</v>
      </c>
      <c r="Q3260" t="s">
        <v>13600</v>
      </c>
      <c r="R3260" t="s">
        <v>13601</v>
      </c>
      <c r="T3260" t="s">
        <v>25</v>
      </c>
    </row>
    <row r="3261" spans="1:20" x14ac:dyDescent="0.25">
      <c r="A3261">
        <v>45.137546200000003</v>
      </c>
      <c r="B3261">
        <v>-77.764117499999998</v>
      </c>
      <c r="C3261" s="1" t="str">
        <f>HYPERLINK("http://geochem.nrcan.gc.ca/cdogs/content/kwd/kwd020016_e.htm", "Fluid (lake)")</f>
        <v>Fluid (lake)</v>
      </c>
      <c r="D3261" s="1" t="str">
        <f>HYPERLINK("http://geochem.nrcan.gc.ca/cdogs/content/kwd/kwd080007_e.htm", "Untreated Water")</f>
        <v>Untreated Water</v>
      </c>
      <c r="E3261" s="1" t="str">
        <f>HYPERLINK("http://geochem.nrcan.gc.ca/cdogs/content/dgp/dgp00002_e.htm", "Total")</f>
        <v>Total</v>
      </c>
      <c r="F3261" s="1" t="str">
        <f>HYPERLINK("http://geochem.nrcan.gc.ca/cdogs/content/agp/agp01500_e.htm", "SO4 | NONE | IEC")</f>
        <v>SO4 | NONE | IEC</v>
      </c>
      <c r="G3261" s="1" t="str">
        <f>HYPERLINK("http://geochem.nrcan.gc.ca/cdogs/content/mth/mth01114_e.htm", "1114")</f>
        <v>1114</v>
      </c>
      <c r="H3261" s="1" t="str">
        <f>HYPERLINK("http://geochem.nrcan.gc.ca/cdogs/content/bdl/bdl210486_e.htm", "210486")</f>
        <v>210486</v>
      </c>
      <c r="I3261" s="1" t="str">
        <f>HYPERLINK("http://geochem.nrcan.gc.ca/cdogs/content/prj/prj210100_e.htm", "210100")</f>
        <v>210100</v>
      </c>
      <c r="J3261" s="1" t="str">
        <f>HYPERLINK("http://geochem.nrcan.gc.ca/cdogs/content/svy/svy210159_e.htm", "210159")</f>
        <v>210159</v>
      </c>
      <c r="L3261" t="s">
        <v>26</v>
      </c>
      <c r="M3261">
        <v>9.1999999999999993</v>
      </c>
      <c r="N3261" t="s">
        <v>26</v>
      </c>
      <c r="O3261" t="s">
        <v>13602</v>
      </c>
      <c r="P3261" t="s">
        <v>13603</v>
      </c>
      <c r="Q3261" t="s">
        <v>13604</v>
      </c>
      <c r="R3261" t="s">
        <v>13605</v>
      </c>
      <c r="T3261" t="s">
        <v>25</v>
      </c>
    </row>
    <row r="3262" spans="1:20" x14ac:dyDescent="0.25">
      <c r="A3262">
        <v>45.159066000000003</v>
      </c>
      <c r="B3262">
        <v>-77.733604999999997</v>
      </c>
      <c r="C3262" s="1" t="str">
        <f>HYPERLINK("http://geochem.nrcan.gc.ca/cdogs/content/kwd/kwd020016_e.htm", "Fluid (lake)")</f>
        <v>Fluid (lake)</v>
      </c>
      <c r="D3262" s="1" t="str">
        <f>HYPERLINK("http://geochem.nrcan.gc.ca/cdogs/content/kwd/kwd080007_e.htm", "Untreated Water")</f>
        <v>Untreated Water</v>
      </c>
      <c r="E3262" s="1" t="str">
        <f>HYPERLINK("http://geochem.nrcan.gc.ca/cdogs/content/dgp/dgp00002_e.htm", "Total")</f>
        <v>Total</v>
      </c>
      <c r="F3262" s="1" t="str">
        <f>HYPERLINK("http://geochem.nrcan.gc.ca/cdogs/content/agp/agp01500_e.htm", "SO4 | NONE | IEC")</f>
        <v>SO4 | NONE | IEC</v>
      </c>
      <c r="G3262" s="1" t="str">
        <f>HYPERLINK("http://geochem.nrcan.gc.ca/cdogs/content/mth/mth01114_e.htm", "1114")</f>
        <v>1114</v>
      </c>
      <c r="H3262" s="1" t="str">
        <f>HYPERLINK("http://geochem.nrcan.gc.ca/cdogs/content/bdl/bdl210486_e.htm", "210486")</f>
        <v>210486</v>
      </c>
      <c r="I3262" s="1" t="str">
        <f>HYPERLINK("http://geochem.nrcan.gc.ca/cdogs/content/prj/prj210100_e.htm", "210100")</f>
        <v>210100</v>
      </c>
      <c r="J3262" s="1" t="str">
        <f>HYPERLINK("http://geochem.nrcan.gc.ca/cdogs/content/svy/svy210159_e.htm", "210159")</f>
        <v>210159</v>
      </c>
      <c r="L3262" t="s">
        <v>5835</v>
      </c>
      <c r="M3262">
        <v>10</v>
      </c>
      <c r="N3262" t="s">
        <v>5835</v>
      </c>
      <c r="O3262" t="s">
        <v>13606</v>
      </c>
      <c r="P3262" t="s">
        <v>13607</v>
      </c>
      <c r="Q3262" t="s">
        <v>13608</v>
      </c>
      <c r="R3262" t="s">
        <v>13609</v>
      </c>
      <c r="T3262" t="s">
        <v>25</v>
      </c>
    </row>
    <row r="3263" spans="1:20" x14ac:dyDescent="0.25">
      <c r="A3263">
        <v>45.204088300000002</v>
      </c>
      <c r="B3263">
        <v>-77.675265699999997</v>
      </c>
      <c r="C3263" s="1" t="str">
        <f>HYPERLINK("http://geochem.nrcan.gc.ca/cdogs/content/kwd/kwd020016_e.htm", "Fluid (lake)")</f>
        <v>Fluid (lake)</v>
      </c>
      <c r="D3263" s="1" t="str">
        <f>HYPERLINK("http://geochem.nrcan.gc.ca/cdogs/content/kwd/kwd080007_e.htm", "Untreated Water")</f>
        <v>Untreated Water</v>
      </c>
      <c r="E3263" s="1" t="str">
        <f>HYPERLINK("http://geochem.nrcan.gc.ca/cdogs/content/dgp/dgp00002_e.htm", "Total")</f>
        <v>Total</v>
      </c>
      <c r="F3263" s="1" t="str">
        <f>HYPERLINK("http://geochem.nrcan.gc.ca/cdogs/content/agp/agp01500_e.htm", "SO4 | NONE | IEC")</f>
        <v>SO4 | NONE | IEC</v>
      </c>
      <c r="G3263" s="1" t="str">
        <f>HYPERLINK("http://geochem.nrcan.gc.ca/cdogs/content/mth/mth01114_e.htm", "1114")</f>
        <v>1114</v>
      </c>
      <c r="H3263" s="1" t="str">
        <f>HYPERLINK("http://geochem.nrcan.gc.ca/cdogs/content/bdl/bdl210486_e.htm", "210486")</f>
        <v>210486</v>
      </c>
      <c r="I3263" s="1" t="str">
        <f>HYPERLINK("http://geochem.nrcan.gc.ca/cdogs/content/prj/prj210100_e.htm", "210100")</f>
        <v>210100</v>
      </c>
      <c r="J3263" s="1" t="str">
        <f>HYPERLINK("http://geochem.nrcan.gc.ca/cdogs/content/svy/svy210159_e.htm", "210159")</f>
        <v>210159</v>
      </c>
      <c r="L3263" t="s">
        <v>1330</v>
      </c>
      <c r="M3263">
        <v>7.5</v>
      </c>
      <c r="N3263" t="s">
        <v>1330</v>
      </c>
      <c r="O3263" t="s">
        <v>13610</v>
      </c>
      <c r="P3263" t="s">
        <v>13611</v>
      </c>
      <c r="Q3263" t="s">
        <v>13612</v>
      </c>
      <c r="R3263" t="s">
        <v>13613</v>
      </c>
      <c r="T3263" t="s">
        <v>25</v>
      </c>
    </row>
    <row r="3264" spans="1:20" x14ac:dyDescent="0.25">
      <c r="A3264">
        <v>45.249763899999998</v>
      </c>
      <c r="B3264">
        <v>-77.676026199999995</v>
      </c>
      <c r="C3264" s="1" t="str">
        <f>HYPERLINK("http://geochem.nrcan.gc.ca/cdogs/content/kwd/kwd020016_e.htm", "Fluid (lake)")</f>
        <v>Fluid (lake)</v>
      </c>
      <c r="D3264" s="1" t="str">
        <f>HYPERLINK("http://geochem.nrcan.gc.ca/cdogs/content/kwd/kwd080007_e.htm", "Untreated Water")</f>
        <v>Untreated Water</v>
      </c>
      <c r="E3264" s="1" t="str">
        <f>HYPERLINK("http://geochem.nrcan.gc.ca/cdogs/content/dgp/dgp00002_e.htm", "Total")</f>
        <v>Total</v>
      </c>
      <c r="F3264" s="1" t="str">
        <f>HYPERLINK("http://geochem.nrcan.gc.ca/cdogs/content/agp/agp01500_e.htm", "SO4 | NONE | IEC")</f>
        <v>SO4 | NONE | IEC</v>
      </c>
      <c r="G3264" s="1" t="str">
        <f>HYPERLINK("http://geochem.nrcan.gc.ca/cdogs/content/mth/mth01114_e.htm", "1114")</f>
        <v>1114</v>
      </c>
      <c r="H3264" s="1" t="str">
        <f>HYPERLINK("http://geochem.nrcan.gc.ca/cdogs/content/bdl/bdl210486_e.htm", "210486")</f>
        <v>210486</v>
      </c>
      <c r="I3264" s="1" t="str">
        <f>HYPERLINK("http://geochem.nrcan.gc.ca/cdogs/content/prj/prj210100_e.htm", "210100")</f>
        <v>210100</v>
      </c>
      <c r="J3264" s="1" t="str">
        <f>HYPERLINK("http://geochem.nrcan.gc.ca/cdogs/content/svy/svy210159_e.htm", "210159")</f>
        <v>210159</v>
      </c>
      <c r="L3264" t="s">
        <v>1017</v>
      </c>
      <c r="M3264">
        <v>8</v>
      </c>
      <c r="N3264" t="s">
        <v>1017</v>
      </c>
      <c r="O3264" t="s">
        <v>13614</v>
      </c>
      <c r="P3264" t="s">
        <v>13615</v>
      </c>
      <c r="Q3264" t="s">
        <v>13616</v>
      </c>
      <c r="R3264" t="s">
        <v>13617</v>
      </c>
      <c r="T3264" t="s">
        <v>25</v>
      </c>
    </row>
    <row r="3265" spans="1:20" x14ac:dyDescent="0.25">
      <c r="A3265">
        <v>45.296180100000001</v>
      </c>
      <c r="B3265">
        <v>-77.677023899999995</v>
      </c>
      <c r="C3265" s="1" t="str">
        <f>HYPERLINK("http://geochem.nrcan.gc.ca/cdogs/content/kwd/kwd020016_e.htm", "Fluid (lake)")</f>
        <v>Fluid (lake)</v>
      </c>
      <c r="D3265" s="1" t="str">
        <f>HYPERLINK("http://geochem.nrcan.gc.ca/cdogs/content/kwd/kwd080007_e.htm", "Untreated Water")</f>
        <v>Untreated Water</v>
      </c>
      <c r="E3265" s="1" t="str">
        <f>HYPERLINK("http://geochem.nrcan.gc.ca/cdogs/content/dgp/dgp00002_e.htm", "Total")</f>
        <v>Total</v>
      </c>
      <c r="F3265" s="1" t="str">
        <f>HYPERLINK("http://geochem.nrcan.gc.ca/cdogs/content/agp/agp01500_e.htm", "SO4 | NONE | IEC")</f>
        <v>SO4 | NONE | IEC</v>
      </c>
      <c r="G3265" s="1" t="str">
        <f>HYPERLINK("http://geochem.nrcan.gc.ca/cdogs/content/mth/mth01114_e.htm", "1114")</f>
        <v>1114</v>
      </c>
      <c r="H3265" s="1" t="str">
        <f>HYPERLINK("http://geochem.nrcan.gc.ca/cdogs/content/bdl/bdl210486_e.htm", "210486")</f>
        <v>210486</v>
      </c>
      <c r="I3265" s="1" t="str">
        <f>HYPERLINK("http://geochem.nrcan.gc.ca/cdogs/content/prj/prj210100_e.htm", "210100")</f>
        <v>210100</v>
      </c>
      <c r="J3265" s="1" t="str">
        <f>HYPERLINK("http://geochem.nrcan.gc.ca/cdogs/content/svy/svy210159_e.htm", "210159")</f>
        <v>210159</v>
      </c>
      <c r="L3265" t="s">
        <v>6713</v>
      </c>
      <c r="M3265">
        <v>9.5</v>
      </c>
      <c r="N3265" t="s">
        <v>6713</v>
      </c>
      <c r="O3265" t="s">
        <v>13618</v>
      </c>
      <c r="P3265" t="s">
        <v>13619</v>
      </c>
      <c r="Q3265" t="s">
        <v>13620</v>
      </c>
      <c r="R3265" t="s">
        <v>13621</v>
      </c>
      <c r="T3265" t="s">
        <v>25</v>
      </c>
    </row>
    <row r="3266" spans="1:20" x14ac:dyDescent="0.25">
      <c r="A3266">
        <v>45.3447727</v>
      </c>
      <c r="B3266">
        <v>-77.7327741</v>
      </c>
      <c r="C3266" s="1" t="str">
        <f>HYPERLINK("http://geochem.nrcan.gc.ca/cdogs/content/kwd/kwd020016_e.htm", "Fluid (lake)")</f>
        <v>Fluid (lake)</v>
      </c>
      <c r="D3266" s="1" t="str">
        <f>HYPERLINK("http://geochem.nrcan.gc.ca/cdogs/content/kwd/kwd080007_e.htm", "Untreated Water")</f>
        <v>Untreated Water</v>
      </c>
      <c r="E3266" s="1" t="str">
        <f>HYPERLINK("http://geochem.nrcan.gc.ca/cdogs/content/dgp/dgp00002_e.htm", "Total")</f>
        <v>Total</v>
      </c>
      <c r="F3266" s="1" t="str">
        <f>HYPERLINK("http://geochem.nrcan.gc.ca/cdogs/content/agp/agp01500_e.htm", "SO4 | NONE | IEC")</f>
        <v>SO4 | NONE | IEC</v>
      </c>
      <c r="G3266" s="1" t="str">
        <f>HYPERLINK("http://geochem.nrcan.gc.ca/cdogs/content/mth/mth01114_e.htm", "1114")</f>
        <v>1114</v>
      </c>
      <c r="H3266" s="1" t="str">
        <f>HYPERLINK("http://geochem.nrcan.gc.ca/cdogs/content/bdl/bdl210486_e.htm", "210486")</f>
        <v>210486</v>
      </c>
      <c r="I3266" s="1" t="str">
        <f>HYPERLINK("http://geochem.nrcan.gc.ca/cdogs/content/prj/prj210100_e.htm", "210100")</f>
        <v>210100</v>
      </c>
      <c r="J3266" s="1" t="str">
        <f>HYPERLINK("http://geochem.nrcan.gc.ca/cdogs/content/svy/svy210159_e.htm", "210159")</f>
        <v>210159</v>
      </c>
      <c r="L3266" t="s">
        <v>748</v>
      </c>
      <c r="M3266">
        <v>9.8000000000000007</v>
      </c>
      <c r="N3266" t="s">
        <v>748</v>
      </c>
      <c r="O3266" t="s">
        <v>13622</v>
      </c>
      <c r="P3266" t="s">
        <v>13623</v>
      </c>
      <c r="Q3266" t="s">
        <v>13624</v>
      </c>
      <c r="R3266" t="s">
        <v>13625</v>
      </c>
      <c r="T3266" t="s">
        <v>25</v>
      </c>
    </row>
    <row r="3267" spans="1:20" x14ac:dyDescent="0.25">
      <c r="A3267">
        <v>45.356176599999998</v>
      </c>
      <c r="B3267">
        <v>-77.726416200000003</v>
      </c>
      <c r="C3267" s="1" t="str">
        <f>HYPERLINK("http://geochem.nrcan.gc.ca/cdogs/content/kwd/kwd020016_e.htm", "Fluid (lake)")</f>
        <v>Fluid (lake)</v>
      </c>
      <c r="D3267" s="1" t="str">
        <f>HYPERLINK("http://geochem.nrcan.gc.ca/cdogs/content/kwd/kwd080007_e.htm", "Untreated Water")</f>
        <v>Untreated Water</v>
      </c>
      <c r="E3267" s="1" t="str">
        <f>HYPERLINK("http://geochem.nrcan.gc.ca/cdogs/content/dgp/dgp00002_e.htm", "Total")</f>
        <v>Total</v>
      </c>
      <c r="F3267" s="1" t="str">
        <f>HYPERLINK("http://geochem.nrcan.gc.ca/cdogs/content/agp/agp01500_e.htm", "SO4 | NONE | IEC")</f>
        <v>SO4 | NONE | IEC</v>
      </c>
      <c r="G3267" s="1" t="str">
        <f>HYPERLINK("http://geochem.nrcan.gc.ca/cdogs/content/mth/mth01114_e.htm", "1114")</f>
        <v>1114</v>
      </c>
      <c r="H3267" s="1" t="str">
        <f>HYPERLINK("http://geochem.nrcan.gc.ca/cdogs/content/bdl/bdl210486_e.htm", "210486")</f>
        <v>210486</v>
      </c>
      <c r="I3267" s="1" t="str">
        <f>HYPERLINK("http://geochem.nrcan.gc.ca/cdogs/content/prj/prj210100_e.htm", "210100")</f>
        <v>210100</v>
      </c>
      <c r="J3267" s="1" t="str">
        <f>HYPERLINK("http://geochem.nrcan.gc.ca/cdogs/content/svy/svy210159_e.htm", "210159")</f>
        <v>210159</v>
      </c>
      <c r="L3267" t="s">
        <v>26</v>
      </c>
      <c r="M3267">
        <v>9.1999999999999993</v>
      </c>
      <c r="N3267" t="s">
        <v>26</v>
      </c>
      <c r="O3267" t="s">
        <v>13626</v>
      </c>
      <c r="P3267" t="s">
        <v>13627</v>
      </c>
      <c r="Q3267" t="s">
        <v>13628</v>
      </c>
      <c r="R3267" t="s">
        <v>13629</v>
      </c>
      <c r="T3267" t="s">
        <v>25</v>
      </c>
    </row>
    <row r="3268" spans="1:20" x14ac:dyDescent="0.25">
      <c r="A3268">
        <v>45.389757199999998</v>
      </c>
      <c r="B3268">
        <v>-77.697026800000003</v>
      </c>
      <c r="C3268" s="1" t="str">
        <f>HYPERLINK("http://geochem.nrcan.gc.ca/cdogs/content/kwd/kwd020016_e.htm", "Fluid (lake)")</f>
        <v>Fluid (lake)</v>
      </c>
      <c r="D3268" s="1" t="str">
        <f>HYPERLINK("http://geochem.nrcan.gc.ca/cdogs/content/kwd/kwd080007_e.htm", "Untreated Water")</f>
        <v>Untreated Water</v>
      </c>
      <c r="E3268" s="1" t="str">
        <f>HYPERLINK("http://geochem.nrcan.gc.ca/cdogs/content/dgp/dgp00002_e.htm", "Total")</f>
        <v>Total</v>
      </c>
      <c r="F3268" s="1" t="str">
        <f>HYPERLINK("http://geochem.nrcan.gc.ca/cdogs/content/agp/agp01500_e.htm", "SO4 | NONE | IEC")</f>
        <v>SO4 | NONE | IEC</v>
      </c>
      <c r="G3268" s="1" t="str">
        <f>HYPERLINK("http://geochem.nrcan.gc.ca/cdogs/content/mth/mth01114_e.htm", "1114")</f>
        <v>1114</v>
      </c>
      <c r="H3268" s="1" t="str">
        <f>HYPERLINK("http://geochem.nrcan.gc.ca/cdogs/content/bdl/bdl210486_e.htm", "210486")</f>
        <v>210486</v>
      </c>
      <c r="I3268" s="1" t="str">
        <f>HYPERLINK("http://geochem.nrcan.gc.ca/cdogs/content/prj/prj210100_e.htm", "210100")</f>
        <v>210100</v>
      </c>
      <c r="J3268" s="1" t="str">
        <f>HYPERLINK("http://geochem.nrcan.gc.ca/cdogs/content/svy/svy210159_e.htm", "210159")</f>
        <v>210159</v>
      </c>
      <c r="L3268" t="s">
        <v>669</v>
      </c>
      <c r="M3268">
        <v>8.9</v>
      </c>
      <c r="N3268" t="s">
        <v>669</v>
      </c>
      <c r="O3268" t="s">
        <v>13630</v>
      </c>
      <c r="P3268" t="s">
        <v>13631</v>
      </c>
      <c r="Q3268" t="s">
        <v>13632</v>
      </c>
      <c r="R3268" t="s">
        <v>13633</v>
      </c>
      <c r="T3268" t="s">
        <v>25</v>
      </c>
    </row>
    <row r="3269" spans="1:20" x14ac:dyDescent="0.25">
      <c r="A3269">
        <v>45.440727500000001</v>
      </c>
      <c r="B3269">
        <v>-77.692999400000005</v>
      </c>
      <c r="C3269" s="1" t="str">
        <f>HYPERLINK("http://geochem.nrcan.gc.ca/cdogs/content/kwd/kwd020016_e.htm", "Fluid (lake)")</f>
        <v>Fluid (lake)</v>
      </c>
      <c r="D3269" s="1" t="str">
        <f>HYPERLINK("http://geochem.nrcan.gc.ca/cdogs/content/kwd/kwd080007_e.htm", "Untreated Water")</f>
        <v>Untreated Water</v>
      </c>
      <c r="E3269" s="1" t="str">
        <f>HYPERLINK("http://geochem.nrcan.gc.ca/cdogs/content/dgp/dgp00002_e.htm", "Total")</f>
        <v>Total</v>
      </c>
      <c r="F3269" s="1" t="str">
        <f>HYPERLINK("http://geochem.nrcan.gc.ca/cdogs/content/agp/agp01500_e.htm", "SO4 | NONE | IEC")</f>
        <v>SO4 | NONE | IEC</v>
      </c>
      <c r="G3269" s="1" t="str">
        <f>HYPERLINK("http://geochem.nrcan.gc.ca/cdogs/content/mth/mth01114_e.htm", "1114")</f>
        <v>1114</v>
      </c>
      <c r="H3269" s="1" t="str">
        <f>HYPERLINK("http://geochem.nrcan.gc.ca/cdogs/content/bdl/bdl210486_e.htm", "210486")</f>
        <v>210486</v>
      </c>
      <c r="I3269" s="1" t="str">
        <f>HYPERLINK("http://geochem.nrcan.gc.ca/cdogs/content/prj/prj210100_e.htm", "210100")</f>
        <v>210100</v>
      </c>
      <c r="J3269" s="1" t="str">
        <f>HYPERLINK("http://geochem.nrcan.gc.ca/cdogs/content/svy/svy210159_e.htm", "210159")</f>
        <v>210159</v>
      </c>
      <c r="L3269" t="s">
        <v>26</v>
      </c>
      <c r="M3269">
        <v>9.1999999999999993</v>
      </c>
      <c r="N3269" t="s">
        <v>26</v>
      </c>
      <c r="O3269" t="s">
        <v>13634</v>
      </c>
      <c r="P3269" t="s">
        <v>13635</v>
      </c>
      <c r="Q3269" t="s">
        <v>13636</v>
      </c>
      <c r="R3269" t="s">
        <v>13637</v>
      </c>
      <c r="T3269" t="s">
        <v>25</v>
      </c>
    </row>
    <row r="3270" spans="1:20" x14ac:dyDescent="0.25">
      <c r="A3270">
        <v>45.461409699999997</v>
      </c>
      <c r="B3270">
        <v>-77.673595700000007</v>
      </c>
      <c r="C3270" s="1" t="str">
        <f>HYPERLINK("http://geochem.nrcan.gc.ca/cdogs/content/kwd/kwd020016_e.htm", "Fluid (lake)")</f>
        <v>Fluid (lake)</v>
      </c>
      <c r="D3270" s="1" t="str">
        <f>HYPERLINK("http://geochem.nrcan.gc.ca/cdogs/content/kwd/kwd080007_e.htm", "Untreated Water")</f>
        <v>Untreated Water</v>
      </c>
      <c r="E3270" s="1" t="str">
        <f>HYPERLINK("http://geochem.nrcan.gc.ca/cdogs/content/dgp/dgp00002_e.htm", "Total")</f>
        <v>Total</v>
      </c>
      <c r="F3270" s="1" t="str">
        <f>HYPERLINK("http://geochem.nrcan.gc.ca/cdogs/content/agp/agp01500_e.htm", "SO4 | NONE | IEC")</f>
        <v>SO4 | NONE | IEC</v>
      </c>
      <c r="G3270" s="1" t="str">
        <f>HYPERLINK("http://geochem.nrcan.gc.ca/cdogs/content/mth/mth01114_e.htm", "1114")</f>
        <v>1114</v>
      </c>
      <c r="H3270" s="1" t="str">
        <f>HYPERLINK("http://geochem.nrcan.gc.ca/cdogs/content/bdl/bdl210486_e.htm", "210486")</f>
        <v>210486</v>
      </c>
      <c r="I3270" s="1" t="str">
        <f>HYPERLINK("http://geochem.nrcan.gc.ca/cdogs/content/prj/prj210100_e.htm", "210100")</f>
        <v>210100</v>
      </c>
      <c r="J3270" s="1" t="str">
        <f>HYPERLINK("http://geochem.nrcan.gc.ca/cdogs/content/svy/svy210159_e.htm", "210159")</f>
        <v>210159</v>
      </c>
      <c r="L3270" t="s">
        <v>791</v>
      </c>
      <c r="M3270">
        <v>9.1</v>
      </c>
      <c r="N3270" t="s">
        <v>791</v>
      </c>
      <c r="O3270" t="s">
        <v>13638</v>
      </c>
      <c r="P3270" t="s">
        <v>13639</v>
      </c>
      <c r="Q3270" t="s">
        <v>13640</v>
      </c>
      <c r="R3270" t="s">
        <v>13641</v>
      </c>
      <c r="T3270" t="s">
        <v>25</v>
      </c>
    </row>
    <row r="3271" spans="1:20" x14ac:dyDescent="0.25">
      <c r="A3271">
        <v>45.4892781</v>
      </c>
      <c r="B3271">
        <v>-77.634883799999997</v>
      </c>
      <c r="C3271" s="1" t="str">
        <f>HYPERLINK("http://geochem.nrcan.gc.ca/cdogs/content/kwd/kwd020016_e.htm", "Fluid (lake)")</f>
        <v>Fluid (lake)</v>
      </c>
      <c r="D3271" s="1" t="str">
        <f>HYPERLINK("http://geochem.nrcan.gc.ca/cdogs/content/kwd/kwd080007_e.htm", "Untreated Water")</f>
        <v>Untreated Water</v>
      </c>
      <c r="E3271" s="1" t="str">
        <f>HYPERLINK("http://geochem.nrcan.gc.ca/cdogs/content/dgp/dgp00002_e.htm", "Total")</f>
        <v>Total</v>
      </c>
      <c r="F3271" s="1" t="str">
        <f>HYPERLINK("http://geochem.nrcan.gc.ca/cdogs/content/agp/agp01500_e.htm", "SO4 | NONE | IEC")</f>
        <v>SO4 | NONE | IEC</v>
      </c>
      <c r="G3271" s="1" t="str">
        <f>HYPERLINK("http://geochem.nrcan.gc.ca/cdogs/content/mth/mth01114_e.htm", "1114")</f>
        <v>1114</v>
      </c>
      <c r="H3271" s="1" t="str">
        <f>HYPERLINK("http://geochem.nrcan.gc.ca/cdogs/content/bdl/bdl210486_e.htm", "210486")</f>
        <v>210486</v>
      </c>
      <c r="I3271" s="1" t="str">
        <f>HYPERLINK("http://geochem.nrcan.gc.ca/cdogs/content/prj/prj210100_e.htm", "210100")</f>
        <v>210100</v>
      </c>
      <c r="J3271" s="1" t="str">
        <f>HYPERLINK("http://geochem.nrcan.gc.ca/cdogs/content/svy/svy210159_e.htm", "210159")</f>
        <v>210159</v>
      </c>
      <c r="L3271" t="s">
        <v>362</v>
      </c>
      <c r="M3271">
        <v>6.6</v>
      </c>
      <c r="N3271" t="s">
        <v>362</v>
      </c>
      <c r="O3271" t="s">
        <v>13642</v>
      </c>
      <c r="P3271" t="s">
        <v>13643</v>
      </c>
      <c r="Q3271" t="s">
        <v>13644</v>
      </c>
      <c r="R3271" t="s">
        <v>13645</v>
      </c>
      <c r="T3271" t="s">
        <v>25</v>
      </c>
    </row>
    <row r="3272" spans="1:20" x14ac:dyDescent="0.25">
      <c r="A3272">
        <v>45.505760799999997</v>
      </c>
      <c r="B3272">
        <v>-77.595149699999993</v>
      </c>
      <c r="C3272" s="1" t="str">
        <f>HYPERLINK("http://geochem.nrcan.gc.ca/cdogs/content/kwd/kwd020016_e.htm", "Fluid (lake)")</f>
        <v>Fluid (lake)</v>
      </c>
      <c r="D3272" s="1" t="str">
        <f>HYPERLINK("http://geochem.nrcan.gc.ca/cdogs/content/kwd/kwd080007_e.htm", "Untreated Water")</f>
        <v>Untreated Water</v>
      </c>
      <c r="E3272" s="1" t="str">
        <f>HYPERLINK("http://geochem.nrcan.gc.ca/cdogs/content/dgp/dgp00002_e.htm", "Total")</f>
        <v>Total</v>
      </c>
      <c r="F3272" s="1" t="str">
        <f>HYPERLINK("http://geochem.nrcan.gc.ca/cdogs/content/agp/agp01500_e.htm", "SO4 | NONE | IEC")</f>
        <v>SO4 | NONE | IEC</v>
      </c>
      <c r="G3272" s="1" t="str">
        <f>HYPERLINK("http://geochem.nrcan.gc.ca/cdogs/content/mth/mth01114_e.htm", "1114")</f>
        <v>1114</v>
      </c>
      <c r="H3272" s="1" t="str">
        <f>HYPERLINK("http://geochem.nrcan.gc.ca/cdogs/content/bdl/bdl210486_e.htm", "210486")</f>
        <v>210486</v>
      </c>
      <c r="I3272" s="1" t="str">
        <f>HYPERLINK("http://geochem.nrcan.gc.ca/cdogs/content/prj/prj210100_e.htm", "210100")</f>
        <v>210100</v>
      </c>
      <c r="J3272" s="1" t="str">
        <f>HYPERLINK("http://geochem.nrcan.gc.ca/cdogs/content/svy/svy210159_e.htm", "210159")</f>
        <v>210159</v>
      </c>
      <c r="L3272" t="s">
        <v>409</v>
      </c>
      <c r="M3272">
        <v>8.1999999999999993</v>
      </c>
      <c r="N3272" t="s">
        <v>409</v>
      </c>
      <c r="O3272" t="s">
        <v>13646</v>
      </c>
      <c r="P3272" t="s">
        <v>13647</v>
      </c>
      <c r="Q3272" t="s">
        <v>13648</v>
      </c>
      <c r="R3272" t="s">
        <v>13649</v>
      </c>
      <c r="T3272" t="s">
        <v>25</v>
      </c>
    </row>
    <row r="3273" spans="1:20" x14ac:dyDescent="0.25">
      <c r="C3273" t="s">
        <v>4746</v>
      </c>
      <c r="D3273" t="s">
        <v>4747</v>
      </c>
      <c r="E3273" s="1" t="str">
        <f>HYPERLINK("http://geochem.nrcan.gc.ca/cdogs/content/dgp/dgp00002_e.htm", "Total")</f>
        <v>Total</v>
      </c>
      <c r="F3273" s="1" t="str">
        <f>HYPERLINK("http://geochem.nrcan.gc.ca/cdogs/content/agp/agp01500_e.htm", "SO4 | NONE | IEC")</f>
        <v>SO4 | NONE | IEC</v>
      </c>
      <c r="G3273" s="1" t="str">
        <f>HYPERLINK("http://geochem.nrcan.gc.ca/cdogs/content/mth/mth01114_e.htm", "1114")</f>
        <v>1114</v>
      </c>
      <c r="H3273" s="1" t="str">
        <f>HYPERLINK("http://geochem.nrcan.gc.ca/cdogs/content/bdl/bdl210486_e.htm", "210486")</f>
        <v>210486</v>
      </c>
      <c r="L3273" t="s">
        <v>791</v>
      </c>
      <c r="M3273">
        <v>9.1</v>
      </c>
      <c r="N3273">
        <v>9.1</v>
      </c>
      <c r="Q3273" t="s">
        <v>13650</v>
      </c>
      <c r="R3273" t="s">
        <v>13651</v>
      </c>
      <c r="T3273">
        <v>0</v>
      </c>
    </row>
    <row r="3274" spans="1:20" x14ac:dyDescent="0.25">
      <c r="A3274">
        <v>45.516104800000001</v>
      </c>
      <c r="B3274">
        <v>-77.639055499999998</v>
      </c>
      <c r="C3274" s="1" t="str">
        <f>HYPERLINK("http://geochem.nrcan.gc.ca/cdogs/content/kwd/kwd020016_e.htm", "Fluid (lake)")</f>
        <v>Fluid (lake)</v>
      </c>
      <c r="D3274" s="1" t="str">
        <f>HYPERLINK("http://geochem.nrcan.gc.ca/cdogs/content/kwd/kwd080007_e.htm", "Untreated Water")</f>
        <v>Untreated Water</v>
      </c>
      <c r="E3274" s="1" t="str">
        <f>HYPERLINK("http://geochem.nrcan.gc.ca/cdogs/content/dgp/dgp00002_e.htm", "Total")</f>
        <v>Total</v>
      </c>
      <c r="F3274" s="1" t="str">
        <f>HYPERLINK("http://geochem.nrcan.gc.ca/cdogs/content/agp/agp01500_e.htm", "SO4 | NONE | IEC")</f>
        <v>SO4 | NONE | IEC</v>
      </c>
      <c r="G3274" s="1" t="str">
        <f>HYPERLINK("http://geochem.nrcan.gc.ca/cdogs/content/mth/mth01114_e.htm", "1114")</f>
        <v>1114</v>
      </c>
      <c r="H3274" s="1" t="str">
        <f>HYPERLINK("http://geochem.nrcan.gc.ca/cdogs/content/bdl/bdl210486_e.htm", "210486")</f>
        <v>210486</v>
      </c>
      <c r="I3274" s="1" t="str">
        <f>HYPERLINK("http://geochem.nrcan.gc.ca/cdogs/content/prj/prj210100_e.htm", "210100")</f>
        <v>210100</v>
      </c>
      <c r="J3274" s="1" t="str">
        <f>HYPERLINK("http://geochem.nrcan.gc.ca/cdogs/content/svy/svy210159_e.htm", "210159")</f>
        <v>210159</v>
      </c>
      <c r="L3274" t="s">
        <v>2694</v>
      </c>
      <c r="M3274">
        <v>6.4</v>
      </c>
      <c r="N3274" t="s">
        <v>2694</v>
      </c>
      <c r="O3274" t="s">
        <v>13652</v>
      </c>
      <c r="P3274" t="s">
        <v>13653</v>
      </c>
      <c r="Q3274" t="s">
        <v>13654</v>
      </c>
      <c r="R3274" t="s">
        <v>13655</v>
      </c>
      <c r="T3274" t="s">
        <v>25</v>
      </c>
    </row>
    <row r="3275" spans="1:20" x14ac:dyDescent="0.25">
      <c r="A3275">
        <v>45.501440600000002</v>
      </c>
      <c r="B3275">
        <v>-77.696483499999999</v>
      </c>
      <c r="C3275" s="1" t="str">
        <f>HYPERLINK("http://geochem.nrcan.gc.ca/cdogs/content/kwd/kwd020016_e.htm", "Fluid (lake)")</f>
        <v>Fluid (lake)</v>
      </c>
      <c r="D3275" s="1" t="str">
        <f>HYPERLINK("http://geochem.nrcan.gc.ca/cdogs/content/kwd/kwd080007_e.htm", "Untreated Water")</f>
        <v>Untreated Water</v>
      </c>
      <c r="E3275" s="1" t="str">
        <f>HYPERLINK("http://geochem.nrcan.gc.ca/cdogs/content/dgp/dgp00002_e.htm", "Total")</f>
        <v>Total</v>
      </c>
      <c r="F3275" s="1" t="str">
        <f>HYPERLINK("http://geochem.nrcan.gc.ca/cdogs/content/agp/agp01500_e.htm", "SO4 | NONE | IEC")</f>
        <v>SO4 | NONE | IEC</v>
      </c>
      <c r="G3275" s="1" t="str">
        <f>HYPERLINK("http://geochem.nrcan.gc.ca/cdogs/content/mth/mth01114_e.htm", "1114")</f>
        <v>1114</v>
      </c>
      <c r="H3275" s="1" t="str">
        <f>HYPERLINK("http://geochem.nrcan.gc.ca/cdogs/content/bdl/bdl210486_e.htm", "210486")</f>
        <v>210486</v>
      </c>
      <c r="I3275" s="1" t="str">
        <f>HYPERLINK("http://geochem.nrcan.gc.ca/cdogs/content/prj/prj210100_e.htm", "210100")</f>
        <v>210100</v>
      </c>
      <c r="J3275" s="1" t="str">
        <f>HYPERLINK("http://geochem.nrcan.gc.ca/cdogs/content/svy/svy210159_e.htm", "210159")</f>
        <v>210159</v>
      </c>
      <c r="L3275" t="s">
        <v>1022</v>
      </c>
      <c r="M3275">
        <v>7.3</v>
      </c>
      <c r="N3275" t="s">
        <v>1022</v>
      </c>
      <c r="O3275" t="s">
        <v>13656</v>
      </c>
      <c r="P3275" t="s">
        <v>13657</v>
      </c>
      <c r="Q3275" t="s">
        <v>13658</v>
      </c>
      <c r="R3275" t="s">
        <v>13659</v>
      </c>
      <c r="T3275" t="s">
        <v>25</v>
      </c>
    </row>
    <row r="3276" spans="1:20" x14ac:dyDescent="0.25">
      <c r="A3276">
        <v>45.491911700000003</v>
      </c>
      <c r="B3276">
        <v>-77.742805700000005</v>
      </c>
      <c r="C3276" s="1" t="str">
        <f>HYPERLINK("http://geochem.nrcan.gc.ca/cdogs/content/kwd/kwd020016_e.htm", "Fluid (lake)")</f>
        <v>Fluid (lake)</v>
      </c>
      <c r="D3276" s="1" t="str">
        <f>HYPERLINK("http://geochem.nrcan.gc.ca/cdogs/content/kwd/kwd080007_e.htm", "Untreated Water")</f>
        <v>Untreated Water</v>
      </c>
      <c r="E3276" s="1" t="str">
        <f>HYPERLINK("http://geochem.nrcan.gc.ca/cdogs/content/dgp/dgp00002_e.htm", "Total")</f>
        <v>Total</v>
      </c>
      <c r="F3276" s="1" t="str">
        <f>HYPERLINK("http://geochem.nrcan.gc.ca/cdogs/content/agp/agp01500_e.htm", "SO4 | NONE | IEC")</f>
        <v>SO4 | NONE | IEC</v>
      </c>
      <c r="G3276" s="1" t="str">
        <f>HYPERLINK("http://geochem.nrcan.gc.ca/cdogs/content/mth/mth01114_e.htm", "1114")</f>
        <v>1114</v>
      </c>
      <c r="H3276" s="1" t="str">
        <f>HYPERLINK("http://geochem.nrcan.gc.ca/cdogs/content/bdl/bdl210486_e.htm", "210486")</f>
        <v>210486</v>
      </c>
      <c r="I3276" s="1" t="str">
        <f>HYPERLINK("http://geochem.nrcan.gc.ca/cdogs/content/prj/prj210100_e.htm", "210100")</f>
        <v>210100</v>
      </c>
      <c r="J3276" s="1" t="str">
        <f>HYPERLINK("http://geochem.nrcan.gc.ca/cdogs/content/svy/svy210159_e.htm", "210159")</f>
        <v>210159</v>
      </c>
      <c r="L3276" t="s">
        <v>748</v>
      </c>
      <c r="M3276">
        <v>9.8000000000000007</v>
      </c>
      <c r="N3276" t="s">
        <v>748</v>
      </c>
      <c r="O3276" t="s">
        <v>13660</v>
      </c>
      <c r="P3276" t="s">
        <v>13661</v>
      </c>
      <c r="Q3276" t="s">
        <v>13662</v>
      </c>
      <c r="R3276" t="s">
        <v>13663</v>
      </c>
      <c r="T3276" t="s">
        <v>25</v>
      </c>
    </row>
    <row r="3277" spans="1:20" x14ac:dyDescent="0.25">
      <c r="A3277">
        <v>45.471953999999997</v>
      </c>
      <c r="B3277">
        <v>-77.737998599999997</v>
      </c>
      <c r="C3277" s="1" t="str">
        <f>HYPERLINK("http://geochem.nrcan.gc.ca/cdogs/content/kwd/kwd020016_e.htm", "Fluid (lake)")</f>
        <v>Fluid (lake)</v>
      </c>
      <c r="D3277" s="1" t="str">
        <f>HYPERLINK("http://geochem.nrcan.gc.ca/cdogs/content/kwd/kwd080007_e.htm", "Untreated Water")</f>
        <v>Untreated Water</v>
      </c>
      <c r="E3277" s="1" t="str">
        <f>HYPERLINK("http://geochem.nrcan.gc.ca/cdogs/content/dgp/dgp00002_e.htm", "Total")</f>
        <v>Total</v>
      </c>
      <c r="F3277" s="1" t="str">
        <f>HYPERLINK("http://geochem.nrcan.gc.ca/cdogs/content/agp/agp01500_e.htm", "SO4 | NONE | IEC")</f>
        <v>SO4 | NONE | IEC</v>
      </c>
      <c r="G3277" s="1" t="str">
        <f>HYPERLINK("http://geochem.nrcan.gc.ca/cdogs/content/mth/mth01114_e.htm", "1114")</f>
        <v>1114</v>
      </c>
      <c r="H3277" s="1" t="str">
        <f>HYPERLINK("http://geochem.nrcan.gc.ca/cdogs/content/bdl/bdl210486_e.htm", "210486")</f>
        <v>210486</v>
      </c>
      <c r="I3277" s="1" t="str">
        <f>HYPERLINK("http://geochem.nrcan.gc.ca/cdogs/content/prj/prj210100_e.htm", "210100")</f>
        <v>210100</v>
      </c>
      <c r="J3277" s="1" t="str">
        <f>HYPERLINK("http://geochem.nrcan.gc.ca/cdogs/content/svy/svy210159_e.htm", "210159")</f>
        <v>210159</v>
      </c>
      <c r="L3277" t="s">
        <v>748</v>
      </c>
      <c r="M3277">
        <v>9.8000000000000007</v>
      </c>
      <c r="N3277" t="s">
        <v>748</v>
      </c>
      <c r="O3277" t="s">
        <v>13664</v>
      </c>
      <c r="P3277" t="s">
        <v>13665</v>
      </c>
      <c r="Q3277" t="s">
        <v>13666</v>
      </c>
      <c r="R3277" t="s">
        <v>13667</v>
      </c>
      <c r="T3277" t="s">
        <v>25</v>
      </c>
    </row>
    <row r="3278" spans="1:20" x14ac:dyDescent="0.25">
      <c r="A3278">
        <v>45.471953999999997</v>
      </c>
      <c r="B3278">
        <v>-77.737998599999997</v>
      </c>
      <c r="C3278" s="1" t="str">
        <f>HYPERLINK("http://geochem.nrcan.gc.ca/cdogs/content/kwd/kwd020016_e.htm", "Fluid (lake)")</f>
        <v>Fluid (lake)</v>
      </c>
      <c r="D3278" s="1" t="str">
        <f>HYPERLINK("http://geochem.nrcan.gc.ca/cdogs/content/kwd/kwd080007_e.htm", "Untreated Water")</f>
        <v>Untreated Water</v>
      </c>
      <c r="E3278" s="1" t="str">
        <f>HYPERLINK("http://geochem.nrcan.gc.ca/cdogs/content/dgp/dgp00002_e.htm", "Total")</f>
        <v>Total</v>
      </c>
      <c r="F3278" s="1" t="str">
        <f>HYPERLINK("http://geochem.nrcan.gc.ca/cdogs/content/agp/agp01500_e.htm", "SO4 | NONE | IEC")</f>
        <v>SO4 | NONE | IEC</v>
      </c>
      <c r="G3278" s="1" t="str">
        <f>HYPERLINK("http://geochem.nrcan.gc.ca/cdogs/content/mth/mth01114_e.htm", "1114")</f>
        <v>1114</v>
      </c>
      <c r="H3278" s="1" t="str">
        <f>HYPERLINK("http://geochem.nrcan.gc.ca/cdogs/content/bdl/bdl210486_e.htm", "210486")</f>
        <v>210486</v>
      </c>
      <c r="I3278" s="1" t="str">
        <f>HYPERLINK("http://geochem.nrcan.gc.ca/cdogs/content/prj/prj210100_e.htm", "210100")</f>
        <v>210100</v>
      </c>
      <c r="J3278" s="1" t="str">
        <f>HYPERLINK("http://geochem.nrcan.gc.ca/cdogs/content/svy/svy210159_e.htm", "210159")</f>
        <v>210159</v>
      </c>
      <c r="L3278" t="s">
        <v>748</v>
      </c>
      <c r="M3278">
        <v>9.8000000000000007</v>
      </c>
      <c r="N3278" t="s">
        <v>748</v>
      </c>
      <c r="O3278" t="s">
        <v>13664</v>
      </c>
      <c r="P3278" t="s">
        <v>13668</v>
      </c>
      <c r="Q3278" t="s">
        <v>13669</v>
      </c>
      <c r="R3278" t="s">
        <v>13670</v>
      </c>
      <c r="T3278" t="s">
        <v>25</v>
      </c>
    </row>
    <row r="3279" spans="1:20" x14ac:dyDescent="0.25">
      <c r="A3279">
        <v>45.4536017</v>
      </c>
      <c r="B3279">
        <v>-77.757381100000003</v>
      </c>
      <c r="C3279" s="1" t="str">
        <f>HYPERLINK("http://geochem.nrcan.gc.ca/cdogs/content/kwd/kwd020016_e.htm", "Fluid (lake)")</f>
        <v>Fluid (lake)</v>
      </c>
      <c r="D3279" s="1" t="str">
        <f>HYPERLINK("http://geochem.nrcan.gc.ca/cdogs/content/kwd/kwd080007_e.htm", "Untreated Water")</f>
        <v>Untreated Water</v>
      </c>
      <c r="E3279" s="1" t="str">
        <f>HYPERLINK("http://geochem.nrcan.gc.ca/cdogs/content/dgp/dgp00002_e.htm", "Total")</f>
        <v>Total</v>
      </c>
      <c r="F3279" s="1" t="str">
        <f>HYPERLINK("http://geochem.nrcan.gc.ca/cdogs/content/agp/agp01500_e.htm", "SO4 | NONE | IEC")</f>
        <v>SO4 | NONE | IEC</v>
      </c>
      <c r="G3279" s="1" t="str">
        <f>HYPERLINK("http://geochem.nrcan.gc.ca/cdogs/content/mth/mth01114_e.htm", "1114")</f>
        <v>1114</v>
      </c>
      <c r="H3279" s="1" t="str">
        <f>HYPERLINK("http://geochem.nrcan.gc.ca/cdogs/content/bdl/bdl210486_e.htm", "210486")</f>
        <v>210486</v>
      </c>
      <c r="I3279" s="1" t="str">
        <f>HYPERLINK("http://geochem.nrcan.gc.ca/cdogs/content/prj/prj210100_e.htm", "210100")</f>
        <v>210100</v>
      </c>
      <c r="J3279" s="1" t="str">
        <f>HYPERLINK("http://geochem.nrcan.gc.ca/cdogs/content/svy/svy210159_e.htm", "210159")</f>
        <v>210159</v>
      </c>
      <c r="L3279" t="s">
        <v>537</v>
      </c>
      <c r="M3279">
        <v>9.6999999999999993</v>
      </c>
      <c r="N3279" t="s">
        <v>537</v>
      </c>
      <c r="O3279" t="s">
        <v>13671</v>
      </c>
      <c r="P3279" t="s">
        <v>13672</v>
      </c>
      <c r="Q3279" t="s">
        <v>13673</v>
      </c>
      <c r="R3279" t="s">
        <v>13674</v>
      </c>
      <c r="T3279" t="s">
        <v>25</v>
      </c>
    </row>
    <row r="3280" spans="1:20" x14ac:dyDescent="0.25">
      <c r="A3280">
        <v>45.470993900000003</v>
      </c>
      <c r="B3280">
        <v>-77.786234500000006</v>
      </c>
      <c r="C3280" s="1" t="str">
        <f>HYPERLINK("http://geochem.nrcan.gc.ca/cdogs/content/kwd/kwd020016_e.htm", "Fluid (lake)")</f>
        <v>Fluid (lake)</v>
      </c>
      <c r="D3280" s="1" t="str">
        <f>HYPERLINK("http://geochem.nrcan.gc.ca/cdogs/content/kwd/kwd080007_e.htm", "Untreated Water")</f>
        <v>Untreated Water</v>
      </c>
      <c r="E3280" s="1" t="str">
        <f>HYPERLINK("http://geochem.nrcan.gc.ca/cdogs/content/dgp/dgp00002_e.htm", "Total")</f>
        <v>Total</v>
      </c>
      <c r="F3280" s="1" t="str">
        <f>HYPERLINK("http://geochem.nrcan.gc.ca/cdogs/content/agp/agp01500_e.htm", "SO4 | NONE | IEC")</f>
        <v>SO4 | NONE | IEC</v>
      </c>
      <c r="G3280" s="1" t="str">
        <f>HYPERLINK("http://geochem.nrcan.gc.ca/cdogs/content/mth/mth01114_e.htm", "1114")</f>
        <v>1114</v>
      </c>
      <c r="H3280" s="1" t="str">
        <f>HYPERLINK("http://geochem.nrcan.gc.ca/cdogs/content/bdl/bdl210486_e.htm", "210486")</f>
        <v>210486</v>
      </c>
      <c r="I3280" s="1" t="str">
        <f>HYPERLINK("http://geochem.nrcan.gc.ca/cdogs/content/prj/prj210100_e.htm", "210100")</f>
        <v>210100</v>
      </c>
      <c r="J3280" s="1" t="str">
        <f>HYPERLINK("http://geochem.nrcan.gc.ca/cdogs/content/svy/svy210159_e.htm", "210159")</f>
        <v>210159</v>
      </c>
      <c r="L3280" t="s">
        <v>2559</v>
      </c>
      <c r="M3280">
        <v>8.4</v>
      </c>
      <c r="N3280" t="s">
        <v>2559</v>
      </c>
      <c r="O3280" t="s">
        <v>13675</v>
      </c>
      <c r="P3280" t="s">
        <v>13676</v>
      </c>
      <c r="Q3280" t="s">
        <v>13677</v>
      </c>
      <c r="R3280" t="s">
        <v>13678</v>
      </c>
      <c r="T3280" t="s">
        <v>25</v>
      </c>
    </row>
    <row r="3281" spans="1:20" x14ac:dyDescent="0.25">
      <c r="A3281">
        <v>45.4574724</v>
      </c>
      <c r="B3281">
        <v>-77.798435100000006</v>
      </c>
      <c r="C3281" s="1" t="str">
        <f>HYPERLINK("http://geochem.nrcan.gc.ca/cdogs/content/kwd/kwd020016_e.htm", "Fluid (lake)")</f>
        <v>Fluid (lake)</v>
      </c>
      <c r="D3281" s="1" t="str">
        <f>HYPERLINK("http://geochem.nrcan.gc.ca/cdogs/content/kwd/kwd080007_e.htm", "Untreated Water")</f>
        <v>Untreated Water</v>
      </c>
      <c r="E3281" s="1" t="str">
        <f>HYPERLINK("http://geochem.nrcan.gc.ca/cdogs/content/dgp/dgp00002_e.htm", "Total")</f>
        <v>Total</v>
      </c>
      <c r="F3281" s="1" t="str">
        <f>HYPERLINK("http://geochem.nrcan.gc.ca/cdogs/content/agp/agp01500_e.htm", "SO4 | NONE | IEC")</f>
        <v>SO4 | NONE | IEC</v>
      </c>
      <c r="G3281" s="1" t="str">
        <f>HYPERLINK("http://geochem.nrcan.gc.ca/cdogs/content/mth/mth01114_e.htm", "1114")</f>
        <v>1114</v>
      </c>
      <c r="H3281" s="1" t="str">
        <f>HYPERLINK("http://geochem.nrcan.gc.ca/cdogs/content/bdl/bdl210486_e.htm", "210486")</f>
        <v>210486</v>
      </c>
      <c r="I3281" s="1" t="str">
        <f>HYPERLINK("http://geochem.nrcan.gc.ca/cdogs/content/prj/prj210100_e.htm", "210100")</f>
        <v>210100</v>
      </c>
      <c r="J3281" s="1" t="str">
        <f>HYPERLINK("http://geochem.nrcan.gc.ca/cdogs/content/svy/svy210159_e.htm", "210159")</f>
        <v>210159</v>
      </c>
      <c r="L3281" t="s">
        <v>1017</v>
      </c>
      <c r="M3281">
        <v>8</v>
      </c>
      <c r="N3281" t="s">
        <v>1017</v>
      </c>
      <c r="O3281" t="s">
        <v>13679</v>
      </c>
      <c r="P3281" t="s">
        <v>13680</v>
      </c>
      <c r="Q3281" t="s">
        <v>13681</v>
      </c>
      <c r="R3281" t="s">
        <v>13682</v>
      </c>
      <c r="T3281" t="s">
        <v>25</v>
      </c>
    </row>
    <row r="3282" spans="1:20" x14ac:dyDescent="0.25">
      <c r="A3282">
        <v>45.463006200000002</v>
      </c>
      <c r="B3282">
        <v>-77.818638399999998</v>
      </c>
      <c r="C3282" s="1" t="str">
        <f>HYPERLINK("http://geochem.nrcan.gc.ca/cdogs/content/kwd/kwd020016_e.htm", "Fluid (lake)")</f>
        <v>Fluid (lake)</v>
      </c>
      <c r="D3282" s="1" t="str">
        <f>HYPERLINK("http://geochem.nrcan.gc.ca/cdogs/content/kwd/kwd080007_e.htm", "Untreated Water")</f>
        <v>Untreated Water</v>
      </c>
      <c r="E3282" s="1" t="str">
        <f>HYPERLINK("http://geochem.nrcan.gc.ca/cdogs/content/dgp/dgp00002_e.htm", "Total")</f>
        <v>Total</v>
      </c>
      <c r="F3282" s="1" t="str">
        <f>HYPERLINK("http://geochem.nrcan.gc.ca/cdogs/content/agp/agp01500_e.htm", "SO4 | NONE | IEC")</f>
        <v>SO4 | NONE | IEC</v>
      </c>
      <c r="G3282" s="1" t="str">
        <f>HYPERLINK("http://geochem.nrcan.gc.ca/cdogs/content/mth/mth01114_e.htm", "1114")</f>
        <v>1114</v>
      </c>
      <c r="H3282" s="1" t="str">
        <f>HYPERLINK("http://geochem.nrcan.gc.ca/cdogs/content/bdl/bdl210486_e.htm", "210486")</f>
        <v>210486</v>
      </c>
      <c r="I3282" s="1" t="str">
        <f>HYPERLINK("http://geochem.nrcan.gc.ca/cdogs/content/prj/prj210100_e.htm", "210100")</f>
        <v>210100</v>
      </c>
      <c r="J3282" s="1" t="str">
        <f>HYPERLINK("http://geochem.nrcan.gc.ca/cdogs/content/svy/svy210159_e.htm", "210159")</f>
        <v>210159</v>
      </c>
      <c r="L3282" t="s">
        <v>2458</v>
      </c>
      <c r="M3282">
        <v>8.3000000000000007</v>
      </c>
      <c r="N3282" t="s">
        <v>2458</v>
      </c>
      <c r="O3282" t="s">
        <v>13683</v>
      </c>
      <c r="P3282" t="s">
        <v>13684</v>
      </c>
      <c r="Q3282" t="s">
        <v>13685</v>
      </c>
      <c r="R3282" t="s">
        <v>13686</v>
      </c>
      <c r="T3282" t="s">
        <v>25</v>
      </c>
    </row>
    <row r="3283" spans="1:20" x14ac:dyDescent="0.25">
      <c r="A3283">
        <v>45.442468599999998</v>
      </c>
      <c r="B3283">
        <v>-77.869069600000003</v>
      </c>
      <c r="C3283" s="1" t="str">
        <f>HYPERLINK("http://geochem.nrcan.gc.ca/cdogs/content/kwd/kwd020016_e.htm", "Fluid (lake)")</f>
        <v>Fluid (lake)</v>
      </c>
      <c r="D3283" s="1" t="str">
        <f>HYPERLINK("http://geochem.nrcan.gc.ca/cdogs/content/kwd/kwd080007_e.htm", "Untreated Water")</f>
        <v>Untreated Water</v>
      </c>
      <c r="E3283" s="1" t="str">
        <f>HYPERLINK("http://geochem.nrcan.gc.ca/cdogs/content/dgp/dgp00002_e.htm", "Total")</f>
        <v>Total</v>
      </c>
      <c r="F3283" s="1" t="str">
        <f>HYPERLINK("http://geochem.nrcan.gc.ca/cdogs/content/agp/agp01500_e.htm", "SO4 | NONE | IEC")</f>
        <v>SO4 | NONE | IEC</v>
      </c>
      <c r="G3283" s="1" t="str">
        <f>HYPERLINK("http://geochem.nrcan.gc.ca/cdogs/content/mth/mth01114_e.htm", "1114")</f>
        <v>1114</v>
      </c>
      <c r="H3283" s="1" t="str">
        <f>HYPERLINK("http://geochem.nrcan.gc.ca/cdogs/content/bdl/bdl210486_e.htm", "210486")</f>
        <v>210486</v>
      </c>
      <c r="I3283" s="1" t="str">
        <f>HYPERLINK("http://geochem.nrcan.gc.ca/cdogs/content/prj/prj210100_e.htm", "210100")</f>
        <v>210100</v>
      </c>
      <c r="J3283" s="1" t="str">
        <f>HYPERLINK("http://geochem.nrcan.gc.ca/cdogs/content/svy/svy210159_e.htm", "210159")</f>
        <v>210159</v>
      </c>
      <c r="L3283" t="s">
        <v>669</v>
      </c>
      <c r="M3283">
        <v>8.9</v>
      </c>
      <c r="N3283" t="s">
        <v>669</v>
      </c>
      <c r="O3283" t="s">
        <v>13687</v>
      </c>
      <c r="P3283" t="s">
        <v>13688</v>
      </c>
      <c r="Q3283" t="s">
        <v>13689</v>
      </c>
      <c r="R3283" t="s">
        <v>13690</v>
      </c>
      <c r="T3283" t="s">
        <v>25</v>
      </c>
    </row>
    <row r="3284" spans="1:20" x14ac:dyDescent="0.25">
      <c r="A3284">
        <v>45.463445399999998</v>
      </c>
      <c r="B3284">
        <v>-77.871080899999995</v>
      </c>
      <c r="C3284" s="1" t="str">
        <f>HYPERLINK("http://geochem.nrcan.gc.ca/cdogs/content/kwd/kwd020016_e.htm", "Fluid (lake)")</f>
        <v>Fluid (lake)</v>
      </c>
      <c r="D3284" s="1" t="str">
        <f>HYPERLINK("http://geochem.nrcan.gc.ca/cdogs/content/kwd/kwd080007_e.htm", "Untreated Water")</f>
        <v>Untreated Water</v>
      </c>
      <c r="E3284" s="1" t="str">
        <f>HYPERLINK("http://geochem.nrcan.gc.ca/cdogs/content/dgp/dgp00002_e.htm", "Total")</f>
        <v>Total</v>
      </c>
      <c r="F3284" s="1" t="str">
        <f>HYPERLINK("http://geochem.nrcan.gc.ca/cdogs/content/agp/agp01500_e.htm", "SO4 | NONE | IEC")</f>
        <v>SO4 | NONE | IEC</v>
      </c>
      <c r="G3284" s="1" t="str">
        <f>HYPERLINK("http://geochem.nrcan.gc.ca/cdogs/content/mth/mth01114_e.htm", "1114")</f>
        <v>1114</v>
      </c>
      <c r="H3284" s="1" t="str">
        <f>HYPERLINK("http://geochem.nrcan.gc.ca/cdogs/content/bdl/bdl210486_e.htm", "210486")</f>
        <v>210486</v>
      </c>
      <c r="I3284" s="1" t="str">
        <f>HYPERLINK("http://geochem.nrcan.gc.ca/cdogs/content/prj/prj210100_e.htm", "210100")</f>
        <v>210100</v>
      </c>
      <c r="J3284" s="1" t="str">
        <f>HYPERLINK("http://geochem.nrcan.gc.ca/cdogs/content/svy/svy210159_e.htm", "210159")</f>
        <v>210159</v>
      </c>
      <c r="L3284" t="s">
        <v>1017</v>
      </c>
      <c r="M3284">
        <v>8</v>
      </c>
      <c r="N3284" t="s">
        <v>1017</v>
      </c>
      <c r="O3284" t="s">
        <v>13691</v>
      </c>
      <c r="P3284" t="s">
        <v>13692</v>
      </c>
      <c r="Q3284" t="s">
        <v>13693</v>
      </c>
      <c r="R3284" t="s">
        <v>13694</v>
      </c>
      <c r="T3284" t="s">
        <v>25</v>
      </c>
    </row>
    <row r="3285" spans="1:20" x14ac:dyDescent="0.25">
      <c r="A3285">
        <v>45.449114999999999</v>
      </c>
      <c r="B3285">
        <v>-77.924972800000006</v>
      </c>
      <c r="C3285" s="1" t="str">
        <f>HYPERLINK("http://geochem.nrcan.gc.ca/cdogs/content/kwd/kwd020016_e.htm", "Fluid (lake)")</f>
        <v>Fluid (lake)</v>
      </c>
      <c r="D3285" s="1" t="str">
        <f>HYPERLINK("http://geochem.nrcan.gc.ca/cdogs/content/kwd/kwd080007_e.htm", "Untreated Water")</f>
        <v>Untreated Water</v>
      </c>
      <c r="E3285" s="1" t="str">
        <f>HYPERLINK("http://geochem.nrcan.gc.ca/cdogs/content/dgp/dgp00002_e.htm", "Total")</f>
        <v>Total</v>
      </c>
      <c r="F3285" s="1" t="str">
        <f>HYPERLINK("http://geochem.nrcan.gc.ca/cdogs/content/agp/agp01500_e.htm", "SO4 | NONE | IEC")</f>
        <v>SO4 | NONE | IEC</v>
      </c>
      <c r="G3285" s="1" t="str">
        <f>HYPERLINK("http://geochem.nrcan.gc.ca/cdogs/content/mth/mth01114_e.htm", "1114")</f>
        <v>1114</v>
      </c>
      <c r="H3285" s="1" t="str">
        <f>HYPERLINK("http://geochem.nrcan.gc.ca/cdogs/content/bdl/bdl210486_e.htm", "210486")</f>
        <v>210486</v>
      </c>
      <c r="I3285" s="1" t="str">
        <f>HYPERLINK("http://geochem.nrcan.gc.ca/cdogs/content/prj/prj210100_e.htm", "210100")</f>
        <v>210100</v>
      </c>
      <c r="J3285" s="1" t="str">
        <f>HYPERLINK("http://geochem.nrcan.gc.ca/cdogs/content/svy/svy210159_e.htm", "210159")</f>
        <v>210159</v>
      </c>
      <c r="L3285" t="s">
        <v>1710</v>
      </c>
      <c r="M3285">
        <v>5.4</v>
      </c>
      <c r="N3285" t="s">
        <v>1710</v>
      </c>
      <c r="O3285" t="s">
        <v>13695</v>
      </c>
      <c r="P3285" t="s">
        <v>13696</v>
      </c>
      <c r="Q3285" t="s">
        <v>13697</v>
      </c>
      <c r="R3285" t="s">
        <v>13698</v>
      </c>
      <c r="T3285" t="s">
        <v>25</v>
      </c>
    </row>
    <row r="3286" spans="1:20" x14ac:dyDescent="0.25">
      <c r="A3286">
        <v>45.433142099999998</v>
      </c>
      <c r="B3286">
        <v>-77.954510499999998</v>
      </c>
      <c r="C3286" s="1" t="str">
        <f>HYPERLINK("http://geochem.nrcan.gc.ca/cdogs/content/kwd/kwd020016_e.htm", "Fluid (lake)")</f>
        <v>Fluid (lake)</v>
      </c>
      <c r="D3286" s="1" t="str">
        <f>HYPERLINK("http://geochem.nrcan.gc.ca/cdogs/content/kwd/kwd080007_e.htm", "Untreated Water")</f>
        <v>Untreated Water</v>
      </c>
      <c r="E3286" s="1" t="str">
        <f>HYPERLINK("http://geochem.nrcan.gc.ca/cdogs/content/dgp/dgp00002_e.htm", "Total")</f>
        <v>Total</v>
      </c>
      <c r="F3286" s="1" t="str">
        <f>HYPERLINK("http://geochem.nrcan.gc.ca/cdogs/content/agp/agp01500_e.htm", "SO4 | NONE | IEC")</f>
        <v>SO4 | NONE | IEC</v>
      </c>
      <c r="G3286" s="1" t="str">
        <f>HYPERLINK("http://geochem.nrcan.gc.ca/cdogs/content/mth/mth01114_e.htm", "1114")</f>
        <v>1114</v>
      </c>
      <c r="H3286" s="1" t="str">
        <f>HYPERLINK("http://geochem.nrcan.gc.ca/cdogs/content/bdl/bdl210486_e.htm", "210486")</f>
        <v>210486</v>
      </c>
      <c r="I3286" s="1" t="str">
        <f>HYPERLINK("http://geochem.nrcan.gc.ca/cdogs/content/prj/prj210100_e.htm", "210100")</f>
        <v>210100</v>
      </c>
      <c r="J3286" s="1" t="str">
        <f>HYPERLINK("http://geochem.nrcan.gc.ca/cdogs/content/svy/svy210159_e.htm", "210159")</f>
        <v>210159</v>
      </c>
      <c r="L3286" t="s">
        <v>2781</v>
      </c>
      <c r="M3286">
        <v>6</v>
      </c>
      <c r="N3286" t="s">
        <v>2781</v>
      </c>
      <c r="O3286" t="s">
        <v>13699</v>
      </c>
      <c r="P3286" t="s">
        <v>13700</v>
      </c>
      <c r="Q3286" t="s">
        <v>13701</v>
      </c>
      <c r="R3286" t="s">
        <v>13702</v>
      </c>
      <c r="T3286" t="s">
        <v>25</v>
      </c>
    </row>
    <row r="3287" spans="1:20" x14ac:dyDescent="0.25">
      <c r="A3287">
        <v>45.420893900000003</v>
      </c>
      <c r="B3287">
        <v>-77.934876399999993</v>
      </c>
      <c r="C3287" s="1" t="str">
        <f>HYPERLINK("http://geochem.nrcan.gc.ca/cdogs/content/kwd/kwd020016_e.htm", "Fluid (lake)")</f>
        <v>Fluid (lake)</v>
      </c>
      <c r="D3287" s="1" t="str">
        <f>HYPERLINK("http://geochem.nrcan.gc.ca/cdogs/content/kwd/kwd080007_e.htm", "Untreated Water")</f>
        <v>Untreated Water</v>
      </c>
      <c r="E3287" s="1" t="str">
        <f>HYPERLINK("http://geochem.nrcan.gc.ca/cdogs/content/dgp/dgp00002_e.htm", "Total")</f>
        <v>Total</v>
      </c>
      <c r="F3287" s="1" t="str">
        <f>HYPERLINK("http://geochem.nrcan.gc.ca/cdogs/content/agp/agp01500_e.htm", "SO4 | NONE | IEC")</f>
        <v>SO4 | NONE | IEC</v>
      </c>
      <c r="G3287" s="1" t="str">
        <f>HYPERLINK("http://geochem.nrcan.gc.ca/cdogs/content/mth/mth01114_e.htm", "1114")</f>
        <v>1114</v>
      </c>
      <c r="H3287" s="1" t="str">
        <f>HYPERLINK("http://geochem.nrcan.gc.ca/cdogs/content/bdl/bdl210486_e.htm", "210486")</f>
        <v>210486</v>
      </c>
      <c r="I3287" s="1" t="str">
        <f>HYPERLINK("http://geochem.nrcan.gc.ca/cdogs/content/prj/prj210100_e.htm", "210100")</f>
        <v>210100</v>
      </c>
      <c r="J3287" s="1" t="str">
        <f>HYPERLINK("http://geochem.nrcan.gc.ca/cdogs/content/svy/svy210159_e.htm", "210159")</f>
        <v>210159</v>
      </c>
      <c r="L3287" t="s">
        <v>1150</v>
      </c>
      <c r="M3287">
        <v>7</v>
      </c>
      <c r="N3287" t="s">
        <v>1150</v>
      </c>
      <c r="O3287" t="s">
        <v>13703</v>
      </c>
      <c r="P3287" t="s">
        <v>13704</v>
      </c>
      <c r="Q3287" t="s">
        <v>13705</v>
      </c>
      <c r="R3287" t="s">
        <v>13706</v>
      </c>
      <c r="T3287" t="s">
        <v>25</v>
      </c>
    </row>
    <row r="3288" spans="1:20" x14ac:dyDescent="0.25">
      <c r="A3288">
        <v>45.412054300000001</v>
      </c>
      <c r="B3288">
        <v>-77.954086099999998</v>
      </c>
      <c r="C3288" s="1" t="str">
        <f>HYPERLINK("http://geochem.nrcan.gc.ca/cdogs/content/kwd/kwd020016_e.htm", "Fluid (lake)")</f>
        <v>Fluid (lake)</v>
      </c>
      <c r="D3288" s="1" t="str">
        <f>HYPERLINK("http://geochem.nrcan.gc.ca/cdogs/content/kwd/kwd080007_e.htm", "Untreated Water")</f>
        <v>Untreated Water</v>
      </c>
      <c r="E3288" s="1" t="str">
        <f>HYPERLINK("http://geochem.nrcan.gc.ca/cdogs/content/dgp/dgp00002_e.htm", "Total")</f>
        <v>Total</v>
      </c>
      <c r="F3288" s="1" t="str">
        <f>HYPERLINK("http://geochem.nrcan.gc.ca/cdogs/content/agp/agp01500_e.htm", "SO4 | NONE | IEC")</f>
        <v>SO4 | NONE | IEC</v>
      </c>
      <c r="G3288" s="1" t="str">
        <f>HYPERLINK("http://geochem.nrcan.gc.ca/cdogs/content/mth/mth01114_e.htm", "1114")</f>
        <v>1114</v>
      </c>
      <c r="H3288" s="1" t="str">
        <f>HYPERLINK("http://geochem.nrcan.gc.ca/cdogs/content/bdl/bdl210486_e.htm", "210486")</f>
        <v>210486</v>
      </c>
      <c r="I3288" s="1" t="str">
        <f>HYPERLINK("http://geochem.nrcan.gc.ca/cdogs/content/prj/prj210100_e.htm", "210100")</f>
        <v>210100</v>
      </c>
      <c r="J3288" s="1" t="str">
        <f>HYPERLINK("http://geochem.nrcan.gc.ca/cdogs/content/svy/svy210159_e.htm", "210159")</f>
        <v>210159</v>
      </c>
      <c r="L3288" t="s">
        <v>2559</v>
      </c>
      <c r="M3288">
        <v>8.4</v>
      </c>
      <c r="N3288" t="s">
        <v>2559</v>
      </c>
      <c r="O3288" t="s">
        <v>13707</v>
      </c>
      <c r="P3288" t="s">
        <v>13708</v>
      </c>
      <c r="Q3288" t="s">
        <v>13709</v>
      </c>
      <c r="R3288" t="s">
        <v>13710</v>
      </c>
      <c r="T3288" t="s">
        <v>25</v>
      </c>
    </row>
    <row r="3289" spans="1:20" x14ac:dyDescent="0.25">
      <c r="A3289">
        <v>45.396729299999997</v>
      </c>
      <c r="B3289">
        <v>-77.945901800000001</v>
      </c>
      <c r="C3289" s="1" t="str">
        <f>HYPERLINK("http://geochem.nrcan.gc.ca/cdogs/content/kwd/kwd020016_e.htm", "Fluid (lake)")</f>
        <v>Fluid (lake)</v>
      </c>
      <c r="D3289" s="1" t="str">
        <f>HYPERLINK("http://geochem.nrcan.gc.ca/cdogs/content/kwd/kwd080007_e.htm", "Untreated Water")</f>
        <v>Untreated Water</v>
      </c>
      <c r="E3289" s="1" t="str">
        <f>HYPERLINK("http://geochem.nrcan.gc.ca/cdogs/content/dgp/dgp00002_e.htm", "Total")</f>
        <v>Total</v>
      </c>
      <c r="F3289" s="1" t="str">
        <f>HYPERLINK("http://geochem.nrcan.gc.ca/cdogs/content/agp/agp01500_e.htm", "SO4 | NONE | IEC")</f>
        <v>SO4 | NONE | IEC</v>
      </c>
      <c r="G3289" s="1" t="str">
        <f>HYPERLINK("http://geochem.nrcan.gc.ca/cdogs/content/mth/mth01114_e.htm", "1114")</f>
        <v>1114</v>
      </c>
      <c r="H3289" s="1" t="str">
        <f>HYPERLINK("http://geochem.nrcan.gc.ca/cdogs/content/bdl/bdl210486_e.htm", "210486")</f>
        <v>210486</v>
      </c>
      <c r="I3289" s="1" t="str">
        <f>HYPERLINK("http://geochem.nrcan.gc.ca/cdogs/content/prj/prj210100_e.htm", "210100")</f>
        <v>210100</v>
      </c>
      <c r="J3289" s="1" t="str">
        <f>HYPERLINK("http://geochem.nrcan.gc.ca/cdogs/content/svy/svy210159_e.htm", "210159")</f>
        <v>210159</v>
      </c>
      <c r="L3289" t="s">
        <v>2458</v>
      </c>
      <c r="M3289">
        <v>8.3000000000000007</v>
      </c>
      <c r="N3289" t="s">
        <v>2458</v>
      </c>
      <c r="O3289" t="s">
        <v>13711</v>
      </c>
      <c r="P3289" t="s">
        <v>13712</v>
      </c>
      <c r="Q3289" t="s">
        <v>13713</v>
      </c>
      <c r="R3289" t="s">
        <v>13714</v>
      </c>
      <c r="T3289" t="s">
        <v>25</v>
      </c>
    </row>
    <row r="3290" spans="1:20" x14ac:dyDescent="0.25">
      <c r="A3290">
        <v>45.401626200000003</v>
      </c>
      <c r="B3290">
        <v>-77.998430099999993</v>
      </c>
      <c r="C3290" s="1" t="str">
        <f>HYPERLINK("http://geochem.nrcan.gc.ca/cdogs/content/kwd/kwd020016_e.htm", "Fluid (lake)")</f>
        <v>Fluid (lake)</v>
      </c>
      <c r="D3290" s="1" t="str">
        <f>HYPERLINK("http://geochem.nrcan.gc.ca/cdogs/content/kwd/kwd080007_e.htm", "Untreated Water")</f>
        <v>Untreated Water</v>
      </c>
      <c r="E3290" s="1" t="str">
        <f>HYPERLINK("http://geochem.nrcan.gc.ca/cdogs/content/dgp/dgp00002_e.htm", "Total")</f>
        <v>Total</v>
      </c>
      <c r="F3290" s="1" t="str">
        <f>HYPERLINK("http://geochem.nrcan.gc.ca/cdogs/content/agp/agp01500_e.htm", "SO4 | NONE | IEC")</f>
        <v>SO4 | NONE | IEC</v>
      </c>
      <c r="G3290" s="1" t="str">
        <f>HYPERLINK("http://geochem.nrcan.gc.ca/cdogs/content/mth/mth01114_e.htm", "1114")</f>
        <v>1114</v>
      </c>
      <c r="H3290" s="1" t="str">
        <f>HYPERLINK("http://geochem.nrcan.gc.ca/cdogs/content/bdl/bdl210486_e.htm", "210486")</f>
        <v>210486</v>
      </c>
      <c r="I3290" s="1" t="str">
        <f>HYPERLINK("http://geochem.nrcan.gc.ca/cdogs/content/prj/prj210100_e.htm", "210100")</f>
        <v>210100</v>
      </c>
      <c r="J3290" s="1" t="str">
        <f>HYPERLINK("http://geochem.nrcan.gc.ca/cdogs/content/svy/svy210159_e.htm", "210159")</f>
        <v>210159</v>
      </c>
      <c r="L3290" t="s">
        <v>56</v>
      </c>
      <c r="M3290">
        <v>5.7</v>
      </c>
      <c r="N3290" t="s">
        <v>56</v>
      </c>
      <c r="O3290" t="s">
        <v>13715</v>
      </c>
      <c r="P3290" t="s">
        <v>13716</v>
      </c>
      <c r="Q3290" t="s">
        <v>13717</v>
      </c>
      <c r="R3290" t="s">
        <v>13718</v>
      </c>
      <c r="T3290" t="s">
        <v>25</v>
      </c>
    </row>
    <row r="3291" spans="1:20" x14ac:dyDescent="0.25">
      <c r="A3291">
        <v>45.429569999999998</v>
      </c>
      <c r="B3291">
        <v>-77.986628699999997</v>
      </c>
      <c r="C3291" s="1" t="str">
        <f>HYPERLINK("http://geochem.nrcan.gc.ca/cdogs/content/kwd/kwd020016_e.htm", "Fluid (lake)")</f>
        <v>Fluid (lake)</v>
      </c>
      <c r="D3291" s="1" t="str">
        <f>HYPERLINK("http://geochem.nrcan.gc.ca/cdogs/content/kwd/kwd080007_e.htm", "Untreated Water")</f>
        <v>Untreated Water</v>
      </c>
      <c r="E3291" s="1" t="str">
        <f>HYPERLINK("http://geochem.nrcan.gc.ca/cdogs/content/dgp/dgp00002_e.htm", "Total")</f>
        <v>Total</v>
      </c>
      <c r="F3291" s="1" t="str">
        <f>HYPERLINK("http://geochem.nrcan.gc.ca/cdogs/content/agp/agp01500_e.htm", "SO4 | NONE | IEC")</f>
        <v>SO4 | NONE | IEC</v>
      </c>
      <c r="G3291" s="1" t="str">
        <f>HYPERLINK("http://geochem.nrcan.gc.ca/cdogs/content/mth/mth01114_e.htm", "1114")</f>
        <v>1114</v>
      </c>
      <c r="H3291" s="1" t="str">
        <f>HYPERLINK("http://geochem.nrcan.gc.ca/cdogs/content/bdl/bdl210486_e.htm", "210486")</f>
        <v>210486</v>
      </c>
      <c r="I3291" s="1" t="str">
        <f>HYPERLINK("http://geochem.nrcan.gc.ca/cdogs/content/prj/prj210100_e.htm", "210100")</f>
        <v>210100</v>
      </c>
      <c r="J3291" s="1" t="str">
        <f>HYPERLINK("http://geochem.nrcan.gc.ca/cdogs/content/svy/svy210159_e.htm", "210159")</f>
        <v>210159</v>
      </c>
      <c r="L3291" t="s">
        <v>362</v>
      </c>
      <c r="M3291">
        <v>6.6</v>
      </c>
      <c r="N3291" t="s">
        <v>362</v>
      </c>
      <c r="O3291" t="s">
        <v>13719</v>
      </c>
      <c r="P3291" t="s">
        <v>13720</v>
      </c>
      <c r="Q3291" t="s">
        <v>13721</v>
      </c>
      <c r="R3291" t="s">
        <v>13722</v>
      </c>
      <c r="T3291" t="s">
        <v>25</v>
      </c>
    </row>
    <row r="3292" spans="1:20" x14ac:dyDescent="0.25">
      <c r="C3292" t="s">
        <v>4746</v>
      </c>
      <c r="D3292" t="s">
        <v>4747</v>
      </c>
      <c r="E3292" s="1" t="str">
        <f>HYPERLINK("http://geochem.nrcan.gc.ca/cdogs/content/dgp/dgp00002_e.htm", "Total")</f>
        <v>Total</v>
      </c>
      <c r="F3292" s="1" t="str">
        <f>HYPERLINK("http://geochem.nrcan.gc.ca/cdogs/content/agp/agp01500_e.htm", "SO4 | NONE | IEC")</f>
        <v>SO4 | NONE | IEC</v>
      </c>
      <c r="G3292" s="1" t="str">
        <f>HYPERLINK("http://geochem.nrcan.gc.ca/cdogs/content/mth/mth01114_e.htm", "1114")</f>
        <v>1114</v>
      </c>
      <c r="H3292" s="1" t="str">
        <f>HYPERLINK("http://geochem.nrcan.gc.ca/cdogs/content/bdl/bdl210486_e.htm", "210486")</f>
        <v>210486</v>
      </c>
      <c r="L3292" t="s">
        <v>669</v>
      </c>
      <c r="M3292">
        <v>8.9</v>
      </c>
      <c r="N3292">
        <v>8.9</v>
      </c>
      <c r="Q3292" t="s">
        <v>13723</v>
      </c>
      <c r="R3292" t="s">
        <v>13724</v>
      </c>
      <c r="T3292">
        <v>0</v>
      </c>
    </row>
    <row r="3293" spans="1:20" x14ac:dyDescent="0.25">
      <c r="A3293">
        <v>45.474946799999998</v>
      </c>
      <c r="B3293">
        <v>-77.989680399999997</v>
      </c>
      <c r="C3293" s="1" t="str">
        <f>HYPERLINK("http://geochem.nrcan.gc.ca/cdogs/content/kwd/kwd020016_e.htm", "Fluid (lake)")</f>
        <v>Fluid (lake)</v>
      </c>
      <c r="D3293" s="1" t="str">
        <f>HYPERLINK("http://geochem.nrcan.gc.ca/cdogs/content/kwd/kwd080007_e.htm", "Untreated Water")</f>
        <v>Untreated Water</v>
      </c>
      <c r="E3293" s="1" t="str">
        <f>HYPERLINK("http://geochem.nrcan.gc.ca/cdogs/content/dgp/dgp00002_e.htm", "Total")</f>
        <v>Total</v>
      </c>
      <c r="F3293" s="1" t="str">
        <f>HYPERLINK("http://geochem.nrcan.gc.ca/cdogs/content/agp/agp01500_e.htm", "SO4 | NONE | IEC")</f>
        <v>SO4 | NONE | IEC</v>
      </c>
      <c r="G3293" s="1" t="str">
        <f>HYPERLINK("http://geochem.nrcan.gc.ca/cdogs/content/mth/mth01114_e.htm", "1114")</f>
        <v>1114</v>
      </c>
      <c r="H3293" s="1" t="str">
        <f>HYPERLINK("http://geochem.nrcan.gc.ca/cdogs/content/bdl/bdl210486_e.htm", "210486")</f>
        <v>210486</v>
      </c>
      <c r="I3293" s="1" t="str">
        <f>HYPERLINK("http://geochem.nrcan.gc.ca/cdogs/content/prj/prj210100_e.htm", "210100")</f>
        <v>210100</v>
      </c>
      <c r="J3293" s="1" t="str">
        <f>HYPERLINK("http://geochem.nrcan.gc.ca/cdogs/content/svy/svy210159_e.htm", "210159")</f>
        <v>210159</v>
      </c>
      <c r="L3293" t="s">
        <v>5468</v>
      </c>
      <c r="M3293">
        <v>7.9</v>
      </c>
      <c r="N3293" t="s">
        <v>5468</v>
      </c>
      <c r="O3293" t="s">
        <v>13725</v>
      </c>
      <c r="P3293" t="s">
        <v>13726</v>
      </c>
      <c r="Q3293" t="s">
        <v>13727</v>
      </c>
      <c r="R3293" t="s">
        <v>13728</v>
      </c>
      <c r="T3293" t="s">
        <v>25</v>
      </c>
    </row>
    <row r="3294" spans="1:20" x14ac:dyDescent="0.25">
      <c r="A3294">
        <v>45.5194039</v>
      </c>
      <c r="B3294">
        <v>-77.988335500000005</v>
      </c>
      <c r="C3294" s="1" t="str">
        <f>HYPERLINK("http://geochem.nrcan.gc.ca/cdogs/content/kwd/kwd020016_e.htm", "Fluid (lake)")</f>
        <v>Fluid (lake)</v>
      </c>
      <c r="D3294" s="1" t="str">
        <f>HYPERLINK("http://geochem.nrcan.gc.ca/cdogs/content/kwd/kwd080007_e.htm", "Untreated Water")</f>
        <v>Untreated Water</v>
      </c>
      <c r="E3294" s="1" t="str">
        <f>HYPERLINK("http://geochem.nrcan.gc.ca/cdogs/content/dgp/dgp00002_e.htm", "Total")</f>
        <v>Total</v>
      </c>
      <c r="F3294" s="1" t="str">
        <f>HYPERLINK("http://geochem.nrcan.gc.ca/cdogs/content/agp/agp01500_e.htm", "SO4 | NONE | IEC")</f>
        <v>SO4 | NONE | IEC</v>
      </c>
      <c r="G3294" s="1" t="str">
        <f>HYPERLINK("http://geochem.nrcan.gc.ca/cdogs/content/mth/mth01114_e.htm", "1114")</f>
        <v>1114</v>
      </c>
      <c r="H3294" s="1" t="str">
        <f>HYPERLINK("http://geochem.nrcan.gc.ca/cdogs/content/bdl/bdl210486_e.htm", "210486")</f>
        <v>210486</v>
      </c>
      <c r="I3294" s="1" t="str">
        <f>HYPERLINK("http://geochem.nrcan.gc.ca/cdogs/content/prj/prj210100_e.htm", "210100")</f>
        <v>210100</v>
      </c>
      <c r="J3294" s="1" t="str">
        <f>HYPERLINK("http://geochem.nrcan.gc.ca/cdogs/content/svy/svy210159_e.htm", "210159")</f>
        <v>210159</v>
      </c>
      <c r="L3294" t="s">
        <v>8579</v>
      </c>
      <c r="M3294">
        <v>7.7</v>
      </c>
      <c r="N3294" t="s">
        <v>8579</v>
      </c>
      <c r="O3294" t="s">
        <v>13729</v>
      </c>
      <c r="P3294" t="s">
        <v>13730</v>
      </c>
      <c r="Q3294" t="s">
        <v>13731</v>
      </c>
      <c r="R3294" t="s">
        <v>13732</v>
      </c>
      <c r="T3294" t="s">
        <v>25</v>
      </c>
    </row>
    <row r="3295" spans="1:20" x14ac:dyDescent="0.25">
      <c r="A3295">
        <v>45.515099599999999</v>
      </c>
      <c r="B3295">
        <v>-77.966315899999998</v>
      </c>
      <c r="C3295" s="1" t="str">
        <f>HYPERLINK("http://geochem.nrcan.gc.ca/cdogs/content/kwd/kwd020016_e.htm", "Fluid (lake)")</f>
        <v>Fluid (lake)</v>
      </c>
      <c r="D3295" s="1" t="str">
        <f>HYPERLINK("http://geochem.nrcan.gc.ca/cdogs/content/kwd/kwd080007_e.htm", "Untreated Water")</f>
        <v>Untreated Water</v>
      </c>
      <c r="E3295" s="1" t="str">
        <f>HYPERLINK("http://geochem.nrcan.gc.ca/cdogs/content/dgp/dgp00002_e.htm", "Total")</f>
        <v>Total</v>
      </c>
      <c r="F3295" s="1" t="str">
        <f>HYPERLINK("http://geochem.nrcan.gc.ca/cdogs/content/agp/agp01500_e.htm", "SO4 | NONE | IEC")</f>
        <v>SO4 | NONE | IEC</v>
      </c>
      <c r="G3295" s="1" t="str">
        <f>HYPERLINK("http://geochem.nrcan.gc.ca/cdogs/content/mth/mth01114_e.htm", "1114")</f>
        <v>1114</v>
      </c>
      <c r="H3295" s="1" t="str">
        <f>HYPERLINK("http://geochem.nrcan.gc.ca/cdogs/content/bdl/bdl210486_e.htm", "210486")</f>
        <v>210486</v>
      </c>
      <c r="I3295" s="1" t="str">
        <f>HYPERLINK("http://geochem.nrcan.gc.ca/cdogs/content/prj/prj210100_e.htm", "210100")</f>
        <v>210100</v>
      </c>
      <c r="J3295" s="1" t="str">
        <f>HYPERLINK("http://geochem.nrcan.gc.ca/cdogs/content/svy/svy210159_e.htm", "210159")</f>
        <v>210159</v>
      </c>
      <c r="L3295" t="s">
        <v>209</v>
      </c>
      <c r="M3295">
        <v>6.3</v>
      </c>
      <c r="N3295" t="s">
        <v>209</v>
      </c>
      <c r="O3295" t="s">
        <v>13733</v>
      </c>
      <c r="P3295" t="s">
        <v>13734</v>
      </c>
      <c r="Q3295" t="s">
        <v>13735</v>
      </c>
      <c r="R3295" t="s">
        <v>13736</v>
      </c>
      <c r="T3295" t="s">
        <v>25</v>
      </c>
    </row>
    <row r="3296" spans="1:20" x14ac:dyDescent="0.25">
      <c r="A3296">
        <v>45.529114200000002</v>
      </c>
      <c r="B3296">
        <v>-77.918144499999997</v>
      </c>
      <c r="C3296" s="1" t="str">
        <f>HYPERLINK("http://geochem.nrcan.gc.ca/cdogs/content/kwd/kwd020016_e.htm", "Fluid (lake)")</f>
        <v>Fluid (lake)</v>
      </c>
      <c r="D3296" s="1" t="str">
        <f>HYPERLINK("http://geochem.nrcan.gc.ca/cdogs/content/kwd/kwd080007_e.htm", "Untreated Water")</f>
        <v>Untreated Water</v>
      </c>
      <c r="E3296" s="1" t="str">
        <f>HYPERLINK("http://geochem.nrcan.gc.ca/cdogs/content/dgp/dgp00002_e.htm", "Total")</f>
        <v>Total</v>
      </c>
      <c r="F3296" s="1" t="str">
        <f>HYPERLINK("http://geochem.nrcan.gc.ca/cdogs/content/agp/agp01500_e.htm", "SO4 | NONE | IEC")</f>
        <v>SO4 | NONE | IEC</v>
      </c>
      <c r="G3296" s="1" t="str">
        <f>HYPERLINK("http://geochem.nrcan.gc.ca/cdogs/content/mth/mth01114_e.htm", "1114")</f>
        <v>1114</v>
      </c>
      <c r="H3296" s="1" t="str">
        <f>HYPERLINK("http://geochem.nrcan.gc.ca/cdogs/content/bdl/bdl210486_e.htm", "210486")</f>
        <v>210486</v>
      </c>
      <c r="I3296" s="1" t="str">
        <f>HYPERLINK("http://geochem.nrcan.gc.ca/cdogs/content/prj/prj210100_e.htm", "210100")</f>
        <v>210100</v>
      </c>
      <c r="J3296" s="1" t="str">
        <f>HYPERLINK("http://geochem.nrcan.gc.ca/cdogs/content/svy/svy210159_e.htm", "210159")</f>
        <v>210159</v>
      </c>
      <c r="L3296" t="s">
        <v>184</v>
      </c>
      <c r="M3296">
        <v>9.3000000000000007</v>
      </c>
      <c r="N3296" t="s">
        <v>184</v>
      </c>
      <c r="O3296" t="s">
        <v>13737</v>
      </c>
      <c r="P3296" t="s">
        <v>13738</v>
      </c>
      <c r="Q3296" t="s">
        <v>13739</v>
      </c>
      <c r="R3296" t="s">
        <v>13740</v>
      </c>
      <c r="T3296" t="s">
        <v>25</v>
      </c>
    </row>
    <row r="3297" spans="1:20" x14ac:dyDescent="0.25">
      <c r="A3297">
        <v>45.544204000000001</v>
      </c>
      <c r="B3297">
        <v>-77.878304299999996</v>
      </c>
      <c r="C3297" s="1" t="str">
        <f>HYPERLINK("http://geochem.nrcan.gc.ca/cdogs/content/kwd/kwd020016_e.htm", "Fluid (lake)")</f>
        <v>Fluid (lake)</v>
      </c>
      <c r="D3297" s="1" t="str">
        <f>HYPERLINK("http://geochem.nrcan.gc.ca/cdogs/content/kwd/kwd080007_e.htm", "Untreated Water")</f>
        <v>Untreated Water</v>
      </c>
      <c r="E3297" s="1" t="str">
        <f>HYPERLINK("http://geochem.nrcan.gc.ca/cdogs/content/dgp/dgp00002_e.htm", "Total")</f>
        <v>Total</v>
      </c>
      <c r="F3297" s="1" t="str">
        <f>HYPERLINK("http://geochem.nrcan.gc.ca/cdogs/content/agp/agp01500_e.htm", "SO4 | NONE | IEC")</f>
        <v>SO4 | NONE | IEC</v>
      </c>
      <c r="G3297" s="1" t="str">
        <f>HYPERLINK("http://geochem.nrcan.gc.ca/cdogs/content/mth/mth01114_e.htm", "1114")</f>
        <v>1114</v>
      </c>
      <c r="H3297" s="1" t="str">
        <f>HYPERLINK("http://geochem.nrcan.gc.ca/cdogs/content/bdl/bdl210486_e.htm", "210486")</f>
        <v>210486</v>
      </c>
      <c r="I3297" s="1" t="str">
        <f>HYPERLINK("http://geochem.nrcan.gc.ca/cdogs/content/prj/prj210100_e.htm", "210100")</f>
        <v>210100</v>
      </c>
      <c r="J3297" s="1" t="str">
        <f>HYPERLINK("http://geochem.nrcan.gc.ca/cdogs/content/svy/svy210159_e.htm", "210159")</f>
        <v>210159</v>
      </c>
      <c r="L3297" t="s">
        <v>1150</v>
      </c>
      <c r="M3297">
        <v>7</v>
      </c>
      <c r="N3297" t="s">
        <v>1150</v>
      </c>
      <c r="O3297" t="s">
        <v>13741</v>
      </c>
      <c r="P3297" t="s">
        <v>13742</v>
      </c>
      <c r="Q3297" t="s">
        <v>13743</v>
      </c>
      <c r="R3297" t="s">
        <v>13744</v>
      </c>
      <c r="T3297" t="s">
        <v>25</v>
      </c>
    </row>
    <row r="3298" spans="1:20" x14ac:dyDescent="0.25">
      <c r="C3298" t="s">
        <v>4746</v>
      </c>
      <c r="D3298" t="s">
        <v>4747</v>
      </c>
      <c r="E3298" s="1" t="str">
        <f>HYPERLINK("http://geochem.nrcan.gc.ca/cdogs/content/dgp/dgp00002_e.htm", "Total")</f>
        <v>Total</v>
      </c>
      <c r="F3298" s="1" t="str">
        <f>HYPERLINK("http://geochem.nrcan.gc.ca/cdogs/content/agp/agp01500_e.htm", "SO4 | NONE | IEC")</f>
        <v>SO4 | NONE | IEC</v>
      </c>
      <c r="G3298" s="1" t="str">
        <f>HYPERLINK("http://geochem.nrcan.gc.ca/cdogs/content/mth/mth01114_e.htm", "1114")</f>
        <v>1114</v>
      </c>
      <c r="H3298" s="1" t="str">
        <f>HYPERLINK("http://geochem.nrcan.gc.ca/cdogs/content/bdl/bdl210486_e.htm", "210486")</f>
        <v>210486</v>
      </c>
      <c r="L3298" t="s">
        <v>2559</v>
      </c>
      <c r="M3298">
        <v>8.4</v>
      </c>
      <c r="N3298">
        <v>8.4</v>
      </c>
      <c r="Q3298" t="s">
        <v>13745</v>
      </c>
      <c r="R3298" t="s">
        <v>13746</v>
      </c>
      <c r="T3298">
        <v>0</v>
      </c>
    </row>
    <row r="3299" spans="1:20" x14ac:dyDescent="0.25">
      <c r="A3299">
        <v>45.545757899999998</v>
      </c>
      <c r="B3299">
        <v>-77.815638500000006</v>
      </c>
      <c r="C3299" s="1" t="str">
        <f>HYPERLINK("http://geochem.nrcan.gc.ca/cdogs/content/kwd/kwd020016_e.htm", "Fluid (lake)")</f>
        <v>Fluid (lake)</v>
      </c>
      <c r="D3299" s="1" t="str">
        <f>HYPERLINK("http://geochem.nrcan.gc.ca/cdogs/content/kwd/kwd080007_e.htm", "Untreated Water")</f>
        <v>Untreated Water</v>
      </c>
      <c r="E3299" s="1" t="str">
        <f>HYPERLINK("http://geochem.nrcan.gc.ca/cdogs/content/dgp/dgp00002_e.htm", "Total")</f>
        <v>Total</v>
      </c>
      <c r="F3299" s="1" t="str">
        <f>HYPERLINK("http://geochem.nrcan.gc.ca/cdogs/content/agp/agp01500_e.htm", "SO4 | NONE | IEC")</f>
        <v>SO4 | NONE | IEC</v>
      </c>
      <c r="G3299" s="1" t="str">
        <f>HYPERLINK("http://geochem.nrcan.gc.ca/cdogs/content/mth/mth01114_e.htm", "1114")</f>
        <v>1114</v>
      </c>
      <c r="H3299" s="1" t="str">
        <f>HYPERLINK("http://geochem.nrcan.gc.ca/cdogs/content/bdl/bdl210486_e.htm", "210486")</f>
        <v>210486</v>
      </c>
      <c r="I3299" s="1" t="str">
        <f>HYPERLINK("http://geochem.nrcan.gc.ca/cdogs/content/prj/prj210100_e.htm", "210100")</f>
        <v>210100</v>
      </c>
      <c r="J3299" s="1" t="str">
        <f>HYPERLINK("http://geochem.nrcan.gc.ca/cdogs/content/svy/svy210159_e.htm", "210159")</f>
        <v>210159</v>
      </c>
      <c r="L3299" t="s">
        <v>567</v>
      </c>
      <c r="M3299">
        <v>6.9</v>
      </c>
      <c r="N3299" t="s">
        <v>567</v>
      </c>
      <c r="O3299" t="s">
        <v>13747</v>
      </c>
      <c r="P3299" t="s">
        <v>13748</v>
      </c>
      <c r="Q3299" t="s">
        <v>13749</v>
      </c>
      <c r="R3299" t="s">
        <v>13750</v>
      </c>
      <c r="T3299" t="s">
        <v>25</v>
      </c>
    </row>
    <row r="3300" spans="1:20" x14ac:dyDescent="0.25">
      <c r="A3300">
        <v>45.545757899999998</v>
      </c>
      <c r="B3300">
        <v>-77.815638500000006</v>
      </c>
      <c r="C3300" s="1" t="str">
        <f>HYPERLINK("http://geochem.nrcan.gc.ca/cdogs/content/kwd/kwd020016_e.htm", "Fluid (lake)")</f>
        <v>Fluid (lake)</v>
      </c>
      <c r="D3300" s="1" t="str">
        <f>HYPERLINK("http://geochem.nrcan.gc.ca/cdogs/content/kwd/kwd080007_e.htm", "Untreated Water")</f>
        <v>Untreated Water</v>
      </c>
      <c r="E3300" s="1" t="str">
        <f>HYPERLINK("http://geochem.nrcan.gc.ca/cdogs/content/dgp/dgp00002_e.htm", "Total")</f>
        <v>Total</v>
      </c>
      <c r="F3300" s="1" t="str">
        <f>HYPERLINK("http://geochem.nrcan.gc.ca/cdogs/content/agp/agp01500_e.htm", "SO4 | NONE | IEC")</f>
        <v>SO4 | NONE | IEC</v>
      </c>
      <c r="G3300" s="1" t="str">
        <f>HYPERLINK("http://geochem.nrcan.gc.ca/cdogs/content/mth/mth01114_e.htm", "1114")</f>
        <v>1114</v>
      </c>
      <c r="H3300" s="1" t="str">
        <f>HYPERLINK("http://geochem.nrcan.gc.ca/cdogs/content/bdl/bdl210486_e.htm", "210486")</f>
        <v>210486</v>
      </c>
      <c r="I3300" s="1" t="str">
        <f>HYPERLINK("http://geochem.nrcan.gc.ca/cdogs/content/prj/prj210100_e.htm", "210100")</f>
        <v>210100</v>
      </c>
      <c r="J3300" s="1" t="str">
        <f>HYPERLINK("http://geochem.nrcan.gc.ca/cdogs/content/svy/svy210159_e.htm", "210159")</f>
        <v>210159</v>
      </c>
      <c r="L3300" t="s">
        <v>567</v>
      </c>
      <c r="M3300">
        <v>6.9</v>
      </c>
      <c r="N3300" t="s">
        <v>567</v>
      </c>
      <c r="O3300" t="s">
        <v>13747</v>
      </c>
      <c r="P3300" t="s">
        <v>13751</v>
      </c>
      <c r="Q3300" t="s">
        <v>13752</v>
      </c>
      <c r="R3300" t="s">
        <v>13753</v>
      </c>
      <c r="T3300" t="s">
        <v>25</v>
      </c>
    </row>
    <row r="3301" spans="1:20" x14ac:dyDescent="0.25">
      <c r="A3301">
        <v>45.5262332</v>
      </c>
      <c r="B3301">
        <v>-77.860201900000007</v>
      </c>
      <c r="C3301" s="1" t="str">
        <f>HYPERLINK("http://geochem.nrcan.gc.ca/cdogs/content/kwd/kwd020016_e.htm", "Fluid (lake)")</f>
        <v>Fluid (lake)</v>
      </c>
      <c r="D3301" s="1" t="str">
        <f>HYPERLINK("http://geochem.nrcan.gc.ca/cdogs/content/kwd/kwd080007_e.htm", "Untreated Water")</f>
        <v>Untreated Water</v>
      </c>
      <c r="E3301" s="1" t="str">
        <f>HYPERLINK("http://geochem.nrcan.gc.ca/cdogs/content/dgp/dgp00002_e.htm", "Total")</f>
        <v>Total</v>
      </c>
      <c r="F3301" s="1" t="str">
        <f>HYPERLINK("http://geochem.nrcan.gc.ca/cdogs/content/agp/agp01500_e.htm", "SO4 | NONE | IEC")</f>
        <v>SO4 | NONE | IEC</v>
      </c>
      <c r="G3301" s="1" t="str">
        <f>HYPERLINK("http://geochem.nrcan.gc.ca/cdogs/content/mth/mth01114_e.htm", "1114")</f>
        <v>1114</v>
      </c>
      <c r="H3301" s="1" t="str">
        <f>HYPERLINK("http://geochem.nrcan.gc.ca/cdogs/content/bdl/bdl210486_e.htm", "210486")</f>
        <v>210486</v>
      </c>
      <c r="I3301" s="1" t="str">
        <f>HYPERLINK("http://geochem.nrcan.gc.ca/cdogs/content/prj/prj210100_e.htm", "210100")</f>
        <v>210100</v>
      </c>
      <c r="J3301" s="1" t="str">
        <f>HYPERLINK("http://geochem.nrcan.gc.ca/cdogs/content/svy/svy210159_e.htm", "210159")</f>
        <v>210159</v>
      </c>
      <c r="L3301" t="s">
        <v>314</v>
      </c>
      <c r="M3301">
        <v>7.6</v>
      </c>
      <c r="N3301" t="s">
        <v>314</v>
      </c>
      <c r="O3301" t="s">
        <v>13754</v>
      </c>
      <c r="P3301" t="s">
        <v>13755</v>
      </c>
      <c r="Q3301" t="s">
        <v>13756</v>
      </c>
      <c r="R3301" t="s">
        <v>13757</v>
      </c>
      <c r="T3301" t="s">
        <v>25</v>
      </c>
    </row>
    <row r="3302" spans="1:20" x14ac:dyDescent="0.25">
      <c r="A3302">
        <v>45.505819099999997</v>
      </c>
      <c r="B3302">
        <v>-77.8894679</v>
      </c>
      <c r="C3302" s="1" t="str">
        <f>HYPERLINK("http://geochem.nrcan.gc.ca/cdogs/content/kwd/kwd020016_e.htm", "Fluid (lake)")</f>
        <v>Fluid (lake)</v>
      </c>
      <c r="D3302" s="1" t="str">
        <f>HYPERLINK("http://geochem.nrcan.gc.ca/cdogs/content/kwd/kwd080007_e.htm", "Untreated Water")</f>
        <v>Untreated Water</v>
      </c>
      <c r="E3302" s="1" t="str">
        <f>HYPERLINK("http://geochem.nrcan.gc.ca/cdogs/content/dgp/dgp00002_e.htm", "Total")</f>
        <v>Total</v>
      </c>
      <c r="F3302" s="1" t="str">
        <f>HYPERLINK("http://geochem.nrcan.gc.ca/cdogs/content/agp/agp01500_e.htm", "SO4 | NONE | IEC")</f>
        <v>SO4 | NONE | IEC</v>
      </c>
      <c r="G3302" s="1" t="str">
        <f>HYPERLINK("http://geochem.nrcan.gc.ca/cdogs/content/mth/mth01114_e.htm", "1114")</f>
        <v>1114</v>
      </c>
      <c r="H3302" s="1" t="str">
        <f>HYPERLINK("http://geochem.nrcan.gc.ca/cdogs/content/bdl/bdl210486_e.htm", "210486")</f>
        <v>210486</v>
      </c>
      <c r="I3302" s="1" t="str">
        <f>HYPERLINK("http://geochem.nrcan.gc.ca/cdogs/content/prj/prj210100_e.htm", "210100")</f>
        <v>210100</v>
      </c>
      <c r="J3302" s="1" t="str">
        <f>HYPERLINK("http://geochem.nrcan.gc.ca/cdogs/content/svy/svy210159_e.htm", "210159")</f>
        <v>210159</v>
      </c>
      <c r="L3302" t="s">
        <v>324</v>
      </c>
      <c r="M3302">
        <v>8.1</v>
      </c>
      <c r="N3302" t="s">
        <v>324</v>
      </c>
      <c r="O3302" t="s">
        <v>13758</v>
      </c>
      <c r="P3302" t="s">
        <v>13759</v>
      </c>
      <c r="Q3302" t="s">
        <v>13760</v>
      </c>
      <c r="R3302" t="s">
        <v>13761</v>
      </c>
      <c r="T3302" t="s">
        <v>25</v>
      </c>
    </row>
    <row r="3303" spans="1:20" x14ac:dyDescent="0.25">
      <c r="A3303">
        <v>45.485092600000002</v>
      </c>
      <c r="B3303">
        <v>-77.901741400000006</v>
      </c>
      <c r="C3303" s="1" t="str">
        <f>HYPERLINK("http://geochem.nrcan.gc.ca/cdogs/content/kwd/kwd020016_e.htm", "Fluid (lake)")</f>
        <v>Fluid (lake)</v>
      </c>
      <c r="D3303" s="1" t="str">
        <f>HYPERLINK("http://geochem.nrcan.gc.ca/cdogs/content/kwd/kwd080007_e.htm", "Untreated Water")</f>
        <v>Untreated Water</v>
      </c>
      <c r="E3303" s="1" t="str">
        <f>HYPERLINK("http://geochem.nrcan.gc.ca/cdogs/content/dgp/dgp00002_e.htm", "Total")</f>
        <v>Total</v>
      </c>
      <c r="F3303" s="1" t="str">
        <f>HYPERLINK("http://geochem.nrcan.gc.ca/cdogs/content/agp/agp01500_e.htm", "SO4 | NONE | IEC")</f>
        <v>SO4 | NONE | IEC</v>
      </c>
      <c r="G3303" s="1" t="str">
        <f>HYPERLINK("http://geochem.nrcan.gc.ca/cdogs/content/mth/mth01114_e.htm", "1114")</f>
        <v>1114</v>
      </c>
      <c r="H3303" s="1" t="str">
        <f>HYPERLINK("http://geochem.nrcan.gc.ca/cdogs/content/bdl/bdl210486_e.htm", "210486")</f>
        <v>210486</v>
      </c>
      <c r="I3303" s="1" t="str">
        <f>HYPERLINK("http://geochem.nrcan.gc.ca/cdogs/content/prj/prj210100_e.htm", "210100")</f>
        <v>210100</v>
      </c>
      <c r="J3303" s="1" t="str">
        <f>HYPERLINK("http://geochem.nrcan.gc.ca/cdogs/content/svy/svy210159_e.htm", "210159")</f>
        <v>210159</v>
      </c>
      <c r="L3303" t="s">
        <v>324</v>
      </c>
      <c r="M3303">
        <v>8.1</v>
      </c>
      <c r="N3303" t="s">
        <v>324</v>
      </c>
      <c r="O3303" t="s">
        <v>13762</v>
      </c>
      <c r="P3303" t="s">
        <v>13763</v>
      </c>
      <c r="Q3303" t="s">
        <v>13764</v>
      </c>
      <c r="R3303" t="s">
        <v>13765</v>
      </c>
      <c r="T3303" t="s">
        <v>25</v>
      </c>
    </row>
    <row r="3304" spans="1:20" x14ac:dyDescent="0.25">
      <c r="A3304">
        <v>45.497571399999998</v>
      </c>
      <c r="B3304">
        <v>-77.845130699999999</v>
      </c>
      <c r="C3304" s="1" t="str">
        <f>HYPERLINK("http://geochem.nrcan.gc.ca/cdogs/content/kwd/kwd020016_e.htm", "Fluid (lake)")</f>
        <v>Fluid (lake)</v>
      </c>
      <c r="D3304" s="1" t="str">
        <f>HYPERLINK("http://geochem.nrcan.gc.ca/cdogs/content/kwd/kwd080007_e.htm", "Untreated Water")</f>
        <v>Untreated Water</v>
      </c>
      <c r="E3304" s="1" t="str">
        <f>HYPERLINK("http://geochem.nrcan.gc.ca/cdogs/content/dgp/dgp00002_e.htm", "Total")</f>
        <v>Total</v>
      </c>
      <c r="F3304" s="1" t="str">
        <f>HYPERLINK("http://geochem.nrcan.gc.ca/cdogs/content/agp/agp01500_e.htm", "SO4 | NONE | IEC")</f>
        <v>SO4 | NONE | IEC</v>
      </c>
      <c r="G3304" s="1" t="str">
        <f>HYPERLINK("http://geochem.nrcan.gc.ca/cdogs/content/mth/mth01114_e.htm", "1114")</f>
        <v>1114</v>
      </c>
      <c r="H3304" s="1" t="str">
        <f>HYPERLINK("http://geochem.nrcan.gc.ca/cdogs/content/bdl/bdl210486_e.htm", "210486")</f>
        <v>210486</v>
      </c>
      <c r="I3304" s="1" t="str">
        <f>HYPERLINK("http://geochem.nrcan.gc.ca/cdogs/content/prj/prj210100_e.htm", "210100")</f>
        <v>210100</v>
      </c>
      <c r="J3304" s="1" t="str">
        <f>HYPERLINK("http://geochem.nrcan.gc.ca/cdogs/content/svy/svy210159_e.htm", "210159")</f>
        <v>210159</v>
      </c>
      <c r="L3304" t="s">
        <v>2458</v>
      </c>
      <c r="M3304">
        <v>8.3000000000000007</v>
      </c>
      <c r="N3304" t="s">
        <v>2458</v>
      </c>
      <c r="O3304" t="s">
        <v>13766</v>
      </c>
      <c r="P3304" t="s">
        <v>13767</v>
      </c>
      <c r="Q3304" t="s">
        <v>13768</v>
      </c>
      <c r="R3304" t="s">
        <v>13769</v>
      </c>
      <c r="T3304" t="s">
        <v>25</v>
      </c>
    </row>
    <row r="3305" spans="1:20" x14ac:dyDescent="0.25">
      <c r="A3305">
        <v>45.520605099999997</v>
      </c>
      <c r="B3305">
        <v>-77.764572700000002</v>
      </c>
      <c r="C3305" s="1" t="str">
        <f>HYPERLINK("http://geochem.nrcan.gc.ca/cdogs/content/kwd/kwd020016_e.htm", "Fluid (lake)")</f>
        <v>Fluid (lake)</v>
      </c>
      <c r="D3305" s="1" t="str">
        <f>HYPERLINK("http://geochem.nrcan.gc.ca/cdogs/content/kwd/kwd080007_e.htm", "Untreated Water")</f>
        <v>Untreated Water</v>
      </c>
      <c r="E3305" s="1" t="str">
        <f>HYPERLINK("http://geochem.nrcan.gc.ca/cdogs/content/dgp/dgp00002_e.htm", "Total")</f>
        <v>Total</v>
      </c>
      <c r="F3305" s="1" t="str">
        <f>HYPERLINK("http://geochem.nrcan.gc.ca/cdogs/content/agp/agp01500_e.htm", "SO4 | NONE | IEC")</f>
        <v>SO4 | NONE | IEC</v>
      </c>
      <c r="G3305" s="1" t="str">
        <f>HYPERLINK("http://geochem.nrcan.gc.ca/cdogs/content/mth/mth01114_e.htm", "1114")</f>
        <v>1114</v>
      </c>
      <c r="H3305" s="1" t="str">
        <f>HYPERLINK("http://geochem.nrcan.gc.ca/cdogs/content/bdl/bdl210486_e.htm", "210486")</f>
        <v>210486</v>
      </c>
      <c r="I3305" s="1" t="str">
        <f>HYPERLINK("http://geochem.nrcan.gc.ca/cdogs/content/prj/prj210100_e.htm", "210100")</f>
        <v>210100</v>
      </c>
      <c r="J3305" s="1" t="str">
        <f>HYPERLINK("http://geochem.nrcan.gc.ca/cdogs/content/svy/svy210159_e.htm", "210159")</f>
        <v>210159</v>
      </c>
      <c r="L3305" t="s">
        <v>6007</v>
      </c>
      <c r="M3305">
        <v>9</v>
      </c>
      <c r="N3305" t="s">
        <v>6007</v>
      </c>
      <c r="O3305" t="s">
        <v>13770</v>
      </c>
      <c r="P3305" t="s">
        <v>13771</v>
      </c>
      <c r="Q3305" t="s">
        <v>13772</v>
      </c>
      <c r="R3305" t="s">
        <v>13773</v>
      </c>
      <c r="T3305" t="s">
        <v>25</v>
      </c>
    </row>
    <row r="3306" spans="1:20" x14ac:dyDescent="0.25">
      <c r="A3306">
        <v>45.513112999999997</v>
      </c>
      <c r="B3306">
        <v>-77.741928400000006</v>
      </c>
      <c r="C3306" s="1" t="str">
        <f>HYPERLINK("http://geochem.nrcan.gc.ca/cdogs/content/kwd/kwd020016_e.htm", "Fluid (lake)")</f>
        <v>Fluid (lake)</v>
      </c>
      <c r="D3306" s="1" t="str">
        <f>HYPERLINK("http://geochem.nrcan.gc.ca/cdogs/content/kwd/kwd080007_e.htm", "Untreated Water")</f>
        <v>Untreated Water</v>
      </c>
      <c r="E3306" s="1" t="str">
        <f>HYPERLINK("http://geochem.nrcan.gc.ca/cdogs/content/dgp/dgp00002_e.htm", "Total")</f>
        <v>Total</v>
      </c>
      <c r="F3306" s="1" t="str">
        <f>HYPERLINK("http://geochem.nrcan.gc.ca/cdogs/content/agp/agp01500_e.htm", "SO4 | NONE | IEC")</f>
        <v>SO4 | NONE | IEC</v>
      </c>
      <c r="G3306" s="1" t="str">
        <f>HYPERLINK("http://geochem.nrcan.gc.ca/cdogs/content/mth/mth01114_e.htm", "1114")</f>
        <v>1114</v>
      </c>
      <c r="H3306" s="1" t="str">
        <f>HYPERLINK("http://geochem.nrcan.gc.ca/cdogs/content/bdl/bdl210486_e.htm", "210486")</f>
        <v>210486</v>
      </c>
      <c r="I3306" s="1" t="str">
        <f>HYPERLINK("http://geochem.nrcan.gc.ca/cdogs/content/prj/prj210100_e.htm", "210100")</f>
        <v>210100</v>
      </c>
      <c r="J3306" s="1" t="str">
        <f>HYPERLINK("http://geochem.nrcan.gc.ca/cdogs/content/svy/svy210159_e.htm", "210159")</f>
        <v>210159</v>
      </c>
      <c r="L3306" t="s">
        <v>567</v>
      </c>
      <c r="M3306">
        <v>6.9</v>
      </c>
      <c r="N3306" t="s">
        <v>567</v>
      </c>
      <c r="O3306" t="s">
        <v>13774</v>
      </c>
      <c r="P3306" t="s">
        <v>13775</v>
      </c>
      <c r="Q3306" t="s">
        <v>13776</v>
      </c>
      <c r="R3306" t="s">
        <v>13777</v>
      </c>
      <c r="T3306" t="s">
        <v>25</v>
      </c>
    </row>
    <row r="3307" spans="1:20" x14ac:dyDescent="0.25">
      <c r="A3307">
        <v>45.530611200000003</v>
      </c>
      <c r="B3307">
        <v>-77.704972999999995</v>
      </c>
      <c r="C3307" s="1" t="str">
        <f>HYPERLINK("http://geochem.nrcan.gc.ca/cdogs/content/kwd/kwd020016_e.htm", "Fluid (lake)")</f>
        <v>Fluid (lake)</v>
      </c>
      <c r="D3307" s="1" t="str">
        <f>HYPERLINK("http://geochem.nrcan.gc.ca/cdogs/content/kwd/kwd080007_e.htm", "Untreated Water")</f>
        <v>Untreated Water</v>
      </c>
      <c r="E3307" s="1" t="str">
        <f>HYPERLINK("http://geochem.nrcan.gc.ca/cdogs/content/dgp/dgp00002_e.htm", "Total")</f>
        <v>Total</v>
      </c>
      <c r="F3307" s="1" t="str">
        <f>HYPERLINK("http://geochem.nrcan.gc.ca/cdogs/content/agp/agp01500_e.htm", "SO4 | NONE | IEC")</f>
        <v>SO4 | NONE | IEC</v>
      </c>
      <c r="G3307" s="1" t="str">
        <f>HYPERLINK("http://geochem.nrcan.gc.ca/cdogs/content/mth/mth01114_e.htm", "1114")</f>
        <v>1114</v>
      </c>
      <c r="H3307" s="1" t="str">
        <f>HYPERLINK("http://geochem.nrcan.gc.ca/cdogs/content/bdl/bdl210486_e.htm", "210486")</f>
        <v>210486</v>
      </c>
      <c r="I3307" s="1" t="str">
        <f>HYPERLINK("http://geochem.nrcan.gc.ca/cdogs/content/prj/prj210100_e.htm", "210100")</f>
        <v>210100</v>
      </c>
      <c r="J3307" s="1" t="str">
        <f>HYPERLINK("http://geochem.nrcan.gc.ca/cdogs/content/svy/svy210159_e.htm", "210159")</f>
        <v>210159</v>
      </c>
      <c r="L3307" t="s">
        <v>6839</v>
      </c>
      <c r="M3307">
        <v>6.1</v>
      </c>
      <c r="N3307" t="s">
        <v>6839</v>
      </c>
      <c r="O3307" t="s">
        <v>13778</v>
      </c>
      <c r="P3307" t="s">
        <v>13779</v>
      </c>
      <c r="Q3307" t="s">
        <v>13780</v>
      </c>
      <c r="R3307" t="s">
        <v>13781</v>
      </c>
      <c r="T3307" t="s">
        <v>25</v>
      </c>
    </row>
    <row r="3308" spans="1:20" x14ac:dyDescent="0.25">
      <c r="A3308">
        <v>45.574983099999997</v>
      </c>
      <c r="B3308">
        <v>-77.675765400000003</v>
      </c>
      <c r="C3308" s="1" t="str">
        <f>HYPERLINK("http://geochem.nrcan.gc.ca/cdogs/content/kwd/kwd020016_e.htm", "Fluid (lake)")</f>
        <v>Fluid (lake)</v>
      </c>
      <c r="D3308" s="1" t="str">
        <f>HYPERLINK("http://geochem.nrcan.gc.ca/cdogs/content/kwd/kwd080007_e.htm", "Untreated Water")</f>
        <v>Untreated Water</v>
      </c>
      <c r="E3308" s="1" t="str">
        <f>HYPERLINK("http://geochem.nrcan.gc.ca/cdogs/content/dgp/dgp00002_e.htm", "Total")</f>
        <v>Total</v>
      </c>
      <c r="F3308" s="1" t="str">
        <f>HYPERLINK("http://geochem.nrcan.gc.ca/cdogs/content/agp/agp01500_e.htm", "SO4 | NONE | IEC")</f>
        <v>SO4 | NONE | IEC</v>
      </c>
      <c r="G3308" s="1" t="str">
        <f>HYPERLINK("http://geochem.nrcan.gc.ca/cdogs/content/mth/mth01114_e.htm", "1114")</f>
        <v>1114</v>
      </c>
      <c r="H3308" s="1" t="str">
        <f>HYPERLINK("http://geochem.nrcan.gc.ca/cdogs/content/bdl/bdl210486_e.htm", "210486")</f>
        <v>210486</v>
      </c>
      <c r="I3308" s="1" t="str">
        <f>HYPERLINK("http://geochem.nrcan.gc.ca/cdogs/content/prj/prj210100_e.htm", "210100")</f>
        <v>210100</v>
      </c>
      <c r="J3308" s="1" t="str">
        <f>HYPERLINK("http://geochem.nrcan.gc.ca/cdogs/content/svy/svy210159_e.htm", "210159")</f>
        <v>210159</v>
      </c>
      <c r="L3308" t="s">
        <v>334</v>
      </c>
      <c r="M3308">
        <v>10.7</v>
      </c>
      <c r="N3308" t="s">
        <v>334</v>
      </c>
      <c r="O3308" t="s">
        <v>13782</v>
      </c>
      <c r="P3308" t="s">
        <v>13783</v>
      </c>
      <c r="Q3308" t="s">
        <v>13784</v>
      </c>
      <c r="R3308" t="s">
        <v>13785</v>
      </c>
      <c r="T3308" t="s">
        <v>25</v>
      </c>
    </row>
    <row r="3309" spans="1:20" x14ac:dyDescent="0.25">
      <c r="A3309">
        <v>45.575081500000003</v>
      </c>
      <c r="B3309">
        <v>-77.705198100000004</v>
      </c>
      <c r="C3309" s="1" t="str">
        <f>HYPERLINK("http://geochem.nrcan.gc.ca/cdogs/content/kwd/kwd020016_e.htm", "Fluid (lake)")</f>
        <v>Fluid (lake)</v>
      </c>
      <c r="D3309" s="1" t="str">
        <f>HYPERLINK("http://geochem.nrcan.gc.ca/cdogs/content/kwd/kwd080007_e.htm", "Untreated Water")</f>
        <v>Untreated Water</v>
      </c>
      <c r="E3309" s="1" t="str">
        <f>HYPERLINK("http://geochem.nrcan.gc.ca/cdogs/content/dgp/dgp00002_e.htm", "Total")</f>
        <v>Total</v>
      </c>
      <c r="F3309" s="1" t="str">
        <f>HYPERLINK("http://geochem.nrcan.gc.ca/cdogs/content/agp/agp01500_e.htm", "SO4 | NONE | IEC")</f>
        <v>SO4 | NONE | IEC</v>
      </c>
      <c r="G3309" s="1" t="str">
        <f>HYPERLINK("http://geochem.nrcan.gc.ca/cdogs/content/mth/mth01114_e.htm", "1114")</f>
        <v>1114</v>
      </c>
      <c r="H3309" s="1" t="str">
        <f>HYPERLINK("http://geochem.nrcan.gc.ca/cdogs/content/bdl/bdl210486_e.htm", "210486")</f>
        <v>210486</v>
      </c>
      <c r="I3309" s="1" t="str">
        <f>HYPERLINK("http://geochem.nrcan.gc.ca/cdogs/content/prj/prj210100_e.htm", "210100")</f>
        <v>210100</v>
      </c>
      <c r="J3309" s="1" t="str">
        <f>HYPERLINK("http://geochem.nrcan.gc.ca/cdogs/content/svy/svy210159_e.htm", "210159")</f>
        <v>210159</v>
      </c>
      <c r="L3309" t="s">
        <v>537</v>
      </c>
      <c r="M3309">
        <v>9.6999999999999993</v>
      </c>
      <c r="N3309" t="s">
        <v>537</v>
      </c>
      <c r="O3309" t="s">
        <v>13786</v>
      </c>
      <c r="P3309" t="s">
        <v>13787</v>
      </c>
      <c r="Q3309" t="s">
        <v>13788</v>
      </c>
      <c r="R3309" t="s">
        <v>13789</v>
      </c>
      <c r="T3309" t="s">
        <v>25</v>
      </c>
    </row>
    <row r="3310" spans="1:20" x14ac:dyDescent="0.25">
      <c r="A3310">
        <v>45.594533499999997</v>
      </c>
      <c r="B3310">
        <v>-77.711633399999997</v>
      </c>
      <c r="C3310" s="1" t="str">
        <f>HYPERLINK("http://geochem.nrcan.gc.ca/cdogs/content/kwd/kwd020016_e.htm", "Fluid (lake)")</f>
        <v>Fluid (lake)</v>
      </c>
      <c r="D3310" s="1" t="str">
        <f>HYPERLINK("http://geochem.nrcan.gc.ca/cdogs/content/kwd/kwd080007_e.htm", "Untreated Water")</f>
        <v>Untreated Water</v>
      </c>
      <c r="E3310" s="1" t="str">
        <f>HYPERLINK("http://geochem.nrcan.gc.ca/cdogs/content/dgp/dgp00002_e.htm", "Total")</f>
        <v>Total</v>
      </c>
      <c r="F3310" s="1" t="str">
        <f>HYPERLINK("http://geochem.nrcan.gc.ca/cdogs/content/agp/agp01500_e.htm", "SO4 | NONE | IEC")</f>
        <v>SO4 | NONE | IEC</v>
      </c>
      <c r="G3310" s="1" t="str">
        <f>HYPERLINK("http://geochem.nrcan.gc.ca/cdogs/content/mth/mth01114_e.htm", "1114")</f>
        <v>1114</v>
      </c>
      <c r="H3310" s="1" t="str">
        <f>HYPERLINK("http://geochem.nrcan.gc.ca/cdogs/content/bdl/bdl210486_e.htm", "210486")</f>
        <v>210486</v>
      </c>
      <c r="I3310" s="1" t="str">
        <f>HYPERLINK("http://geochem.nrcan.gc.ca/cdogs/content/prj/prj210100_e.htm", "210100")</f>
        <v>210100</v>
      </c>
      <c r="J3310" s="1" t="str">
        <f>HYPERLINK("http://geochem.nrcan.gc.ca/cdogs/content/svy/svy210159_e.htm", "210159")</f>
        <v>210159</v>
      </c>
      <c r="L3310" t="s">
        <v>5711</v>
      </c>
      <c r="M3310">
        <v>9.6</v>
      </c>
      <c r="N3310" t="s">
        <v>5711</v>
      </c>
      <c r="O3310" t="s">
        <v>13790</v>
      </c>
      <c r="P3310" t="s">
        <v>13791</v>
      </c>
      <c r="Q3310" t="s">
        <v>13792</v>
      </c>
      <c r="R3310" t="s">
        <v>13793</v>
      </c>
      <c r="T3310" t="s">
        <v>25</v>
      </c>
    </row>
    <row r="3311" spans="1:20" x14ac:dyDescent="0.25">
      <c r="A3311">
        <v>45.6032066</v>
      </c>
      <c r="B3311">
        <v>-77.670182499999996</v>
      </c>
      <c r="C3311" s="1" t="str">
        <f>HYPERLINK("http://geochem.nrcan.gc.ca/cdogs/content/kwd/kwd020016_e.htm", "Fluid (lake)")</f>
        <v>Fluid (lake)</v>
      </c>
      <c r="D3311" s="1" t="str">
        <f>HYPERLINK("http://geochem.nrcan.gc.ca/cdogs/content/kwd/kwd080007_e.htm", "Untreated Water")</f>
        <v>Untreated Water</v>
      </c>
      <c r="E3311" s="1" t="str">
        <f>HYPERLINK("http://geochem.nrcan.gc.ca/cdogs/content/dgp/dgp00002_e.htm", "Total")</f>
        <v>Total</v>
      </c>
      <c r="F3311" s="1" t="str">
        <f>HYPERLINK("http://geochem.nrcan.gc.ca/cdogs/content/agp/agp01500_e.htm", "SO4 | NONE | IEC")</f>
        <v>SO4 | NONE | IEC</v>
      </c>
      <c r="G3311" s="1" t="str">
        <f>HYPERLINK("http://geochem.nrcan.gc.ca/cdogs/content/mth/mth01114_e.htm", "1114")</f>
        <v>1114</v>
      </c>
      <c r="H3311" s="1" t="str">
        <f>HYPERLINK("http://geochem.nrcan.gc.ca/cdogs/content/bdl/bdl210486_e.htm", "210486")</f>
        <v>210486</v>
      </c>
      <c r="I3311" s="1" t="str">
        <f>HYPERLINK("http://geochem.nrcan.gc.ca/cdogs/content/prj/prj210100_e.htm", "210100")</f>
        <v>210100</v>
      </c>
      <c r="J3311" s="1" t="str">
        <f>HYPERLINK("http://geochem.nrcan.gc.ca/cdogs/content/svy/svy210159_e.htm", "210159")</f>
        <v>210159</v>
      </c>
      <c r="L3311" t="s">
        <v>1813</v>
      </c>
      <c r="M3311">
        <v>5.3</v>
      </c>
      <c r="N3311" t="s">
        <v>1813</v>
      </c>
      <c r="O3311" t="s">
        <v>13794</v>
      </c>
      <c r="P3311" t="s">
        <v>13795</v>
      </c>
      <c r="Q3311" t="s">
        <v>13796</v>
      </c>
      <c r="R3311" t="s">
        <v>13797</v>
      </c>
      <c r="T3311" t="s">
        <v>25</v>
      </c>
    </row>
    <row r="3312" spans="1:20" x14ac:dyDescent="0.25">
      <c r="A3312">
        <v>45.622048200000002</v>
      </c>
      <c r="B3312">
        <v>-77.647305599999996</v>
      </c>
      <c r="C3312" s="1" t="str">
        <f>HYPERLINK("http://geochem.nrcan.gc.ca/cdogs/content/kwd/kwd020016_e.htm", "Fluid (lake)")</f>
        <v>Fluid (lake)</v>
      </c>
      <c r="D3312" s="1" t="str">
        <f>HYPERLINK("http://geochem.nrcan.gc.ca/cdogs/content/kwd/kwd080007_e.htm", "Untreated Water")</f>
        <v>Untreated Water</v>
      </c>
      <c r="E3312" s="1" t="str">
        <f>HYPERLINK("http://geochem.nrcan.gc.ca/cdogs/content/dgp/dgp00002_e.htm", "Total")</f>
        <v>Total</v>
      </c>
      <c r="F3312" s="1" t="str">
        <f>HYPERLINK("http://geochem.nrcan.gc.ca/cdogs/content/agp/agp01500_e.htm", "SO4 | NONE | IEC")</f>
        <v>SO4 | NONE | IEC</v>
      </c>
      <c r="G3312" s="1" t="str">
        <f>HYPERLINK("http://geochem.nrcan.gc.ca/cdogs/content/mth/mth01114_e.htm", "1114")</f>
        <v>1114</v>
      </c>
      <c r="H3312" s="1" t="str">
        <f>HYPERLINK("http://geochem.nrcan.gc.ca/cdogs/content/bdl/bdl210486_e.htm", "210486")</f>
        <v>210486</v>
      </c>
      <c r="I3312" s="1" t="str">
        <f>HYPERLINK("http://geochem.nrcan.gc.ca/cdogs/content/prj/prj210100_e.htm", "210100")</f>
        <v>210100</v>
      </c>
      <c r="J3312" s="1" t="str">
        <f>HYPERLINK("http://geochem.nrcan.gc.ca/cdogs/content/svy/svy210159_e.htm", "210159")</f>
        <v>210159</v>
      </c>
      <c r="L3312" t="s">
        <v>362</v>
      </c>
      <c r="M3312">
        <v>6.6</v>
      </c>
      <c r="N3312" t="s">
        <v>362</v>
      </c>
      <c r="O3312" t="s">
        <v>13798</v>
      </c>
      <c r="P3312" t="s">
        <v>13799</v>
      </c>
      <c r="Q3312" t="s">
        <v>13800</v>
      </c>
      <c r="R3312" t="s">
        <v>13801</v>
      </c>
      <c r="T3312" t="s">
        <v>25</v>
      </c>
    </row>
    <row r="3313" spans="1:20" x14ac:dyDescent="0.25">
      <c r="A3313">
        <v>45.619366100000001</v>
      </c>
      <c r="B3313">
        <v>-77.618817500000006</v>
      </c>
      <c r="C3313" s="1" t="str">
        <f>HYPERLINK("http://geochem.nrcan.gc.ca/cdogs/content/kwd/kwd020016_e.htm", "Fluid (lake)")</f>
        <v>Fluid (lake)</v>
      </c>
      <c r="D3313" s="1" t="str">
        <f>HYPERLINK("http://geochem.nrcan.gc.ca/cdogs/content/kwd/kwd080007_e.htm", "Untreated Water")</f>
        <v>Untreated Water</v>
      </c>
      <c r="E3313" s="1" t="str">
        <f>HYPERLINK("http://geochem.nrcan.gc.ca/cdogs/content/dgp/dgp00002_e.htm", "Total")</f>
        <v>Total</v>
      </c>
      <c r="F3313" s="1" t="str">
        <f>HYPERLINK("http://geochem.nrcan.gc.ca/cdogs/content/agp/agp01500_e.htm", "SO4 | NONE | IEC")</f>
        <v>SO4 | NONE | IEC</v>
      </c>
      <c r="G3313" s="1" t="str">
        <f>HYPERLINK("http://geochem.nrcan.gc.ca/cdogs/content/mth/mth01114_e.htm", "1114")</f>
        <v>1114</v>
      </c>
      <c r="H3313" s="1" t="str">
        <f>HYPERLINK("http://geochem.nrcan.gc.ca/cdogs/content/bdl/bdl210486_e.htm", "210486")</f>
        <v>210486</v>
      </c>
      <c r="I3313" s="1" t="str">
        <f>HYPERLINK("http://geochem.nrcan.gc.ca/cdogs/content/prj/prj210100_e.htm", "210100")</f>
        <v>210100</v>
      </c>
      <c r="J3313" s="1" t="str">
        <f>HYPERLINK("http://geochem.nrcan.gc.ca/cdogs/content/svy/svy210159_e.htm", "210159")</f>
        <v>210159</v>
      </c>
      <c r="L3313" t="s">
        <v>2773</v>
      </c>
      <c r="M3313">
        <v>2.6</v>
      </c>
      <c r="N3313" t="s">
        <v>2773</v>
      </c>
      <c r="O3313" t="s">
        <v>13802</v>
      </c>
      <c r="P3313" t="s">
        <v>13803</v>
      </c>
      <c r="Q3313" t="s">
        <v>13804</v>
      </c>
      <c r="R3313" t="s">
        <v>13805</v>
      </c>
      <c r="T3313" t="s">
        <v>25</v>
      </c>
    </row>
    <row r="3314" spans="1:20" x14ac:dyDescent="0.25">
      <c r="A3314">
        <v>45.5946809</v>
      </c>
      <c r="B3314">
        <v>-77.548165900000001</v>
      </c>
      <c r="C3314" s="1" t="str">
        <f>HYPERLINK("http://geochem.nrcan.gc.ca/cdogs/content/kwd/kwd020016_e.htm", "Fluid (lake)")</f>
        <v>Fluid (lake)</v>
      </c>
      <c r="D3314" s="1" t="str">
        <f>HYPERLINK("http://geochem.nrcan.gc.ca/cdogs/content/kwd/kwd080007_e.htm", "Untreated Water")</f>
        <v>Untreated Water</v>
      </c>
      <c r="E3314" s="1" t="str">
        <f>HYPERLINK("http://geochem.nrcan.gc.ca/cdogs/content/dgp/dgp00002_e.htm", "Total")</f>
        <v>Total</v>
      </c>
      <c r="F3314" s="1" t="str">
        <f>HYPERLINK("http://geochem.nrcan.gc.ca/cdogs/content/agp/agp01500_e.htm", "SO4 | NONE | IEC")</f>
        <v>SO4 | NONE | IEC</v>
      </c>
      <c r="G3314" s="1" t="str">
        <f>HYPERLINK("http://geochem.nrcan.gc.ca/cdogs/content/mth/mth01114_e.htm", "1114")</f>
        <v>1114</v>
      </c>
      <c r="H3314" s="1" t="str">
        <f>HYPERLINK("http://geochem.nrcan.gc.ca/cdogs/content/bdl/bdl210486_e.htm", "210486")</f>
        <v>210486</v>
      </c>
      <c r="I3314" s="1" t="str">
        <f>HYPERLINK("http://geochem.nrcan.gc.ca/cdogs/content/prj/prj210100_e.htm", "210100")</f>
        <v>210100</v>
      </c>
      <c r="J3314" s="1" t="str">
        <f>HYPERLINK("http://geochem.nrcan.gc.ca/cdogs/content/svy/svy210159_e.htm", "210159")</f>
        <v>210159</v>
      </c>
      <c r="L3314" t="s">
        <v>276</v>
      </c>
      <c r="M3314">
        <v>4</v>
      </c>
      <c r="N3314" t="s">
        <v>276</v>
      </c>
      <c r="O3314" t="s">
        <v>13806</v>
      </c>
      <c r="P3314" t="s">
        <v>13807</v>
      </c>
      <c r="Q3314" t="s">
        <v>13808</v>
      </c>
      <c r="R3314" t="s">
        <v>13809</v>
      </c>
      <c r="T3314" t="s">
        <v>25</v>
      </c>
    </row>
    <row r="3315" spans="1:20" x14ac:dyDescent="0.25">
      <c r="A3315">
        <v>45.5849276</v>
      </c>
      <c r="B3315">
        <v>-77.5289571</v>
      </c>
      <c r="C3315" s="1" t="str">
        <f>HYPERLINK("http://geochem.nrcan.gc.ca/cdogs/content/kwd/kwd020016_e.htm", "Fluid (lake)")</f>
        <v>Fluid (lake)</v>
      </c>
      <c r="D3315" s="1" t="str">
        <f>HYPERLINK("http://geochem.nrcan.gc.ca/cdogs/content/kwd/kwd080007_e.htm", "Untreated Water")</f>
        <v>Untreated Water</v>
      </c>
      <c r="E3315" s="1" t="str">
        <f>HYPERLINK("http://geochem.nrcan.gc.ca/cdogs/content/dgp/dgp00002_e.htm", "Total")</f>
        <v>Total</v>
      </c>
      <c r="F3315" s="1" t="str">
        <f>HYPERLINK("http://geochem.nrcan.gc.ca/cdogs/content/agp/agp01500_e.htm", "SO4 | NONE | IEC")</f>
        <v>SO4 | NONE | IEC</v>
      </c>
      <c r="G3315" s="1" t="str">
        <f>HYPERLINK("http://geochem.nrcan.gc.ca/cdogs/content/mth/mth01114_e.htm", "1114")</f>
        <v>1114</v>
      </c>
      <c r="H3315" s="1" t="str">
        <f>HYPERLINK("http://geochem.nrcan.gc.ca/cdogs/content/bdl/bdl210486_e.htm", "210486")</f>
        <v>210486</v>
      </c>
      <c r="I3315" s="1" t="str">
        <f>HYPERLINK("http://geochem.nrcan.gc.ca/cdogs/content/prj/prj210100_e.htm", "210100")</f>
        <v>210100</v>
      </c>
      <c r="J3315" s="1" t="str">
        <f>HYPERLINK("http://geochem.nrcan.gc.ca/cdogs/content/svy/svy210159_e.htm", "210159")</f>
        <v>210159</v>
      </c>
      <c r="L3315" t="s">
        <v>5711</v>
      </c>
      <c r="M3315">
        <v>9.6</v>
      </c>
      <c r="N3315" t="s">
        <v>5711</v>
      </c>
      <c r="O3315" t="s">
        <v>13810</v>
      </c>
      <c r="P3315" t="s">
        <v>13811</v>
      </c>
      <c r="Q3315" t="s">
        <v>13812</v>
      </c>
      <c r="R3315" t="s">
        <v>13813</v>
      </c>
      <c r="T3315" t="s">
        <v>25</v>
      </c>
    </row>
    <row r="3316" spans="1:20" x14ac:dyDescent="0.25">
      <c r="A3316">
        <v>45.594377999999999</v>
      </c>
      <c r="B3316">
        <v>-77.377768799999998</v>
      </c>
      <c r="C3316" s="1" t="str">
        <f>HYPERLINK("http://geochem.nrcan.gc.ca/cdogs/content/kwd/kwd020016_e.htm", "Fluid (lake)")</f>
        <v>Fluid (lake)</v>
      </c>
      <c r="D3316" s="1" t="str">
        <f>HYPERLINK("http://geochem.nrcan.gc.ca/cdogs/content/kwd/kwd080007_e.htm", "Untreated Water")</f>
        <v>Untreated Water</v>
      </c>
      <c r="E3316" s="1" t="str">
        <f>HYPERLINK("http://geochem.nrcan.gc.ca/cdogs/content/dgp/dgp00002_e.htm", "Total")</f>
        <v>Total</v>
      </c>
      <c r="F3316" s="1" t="str">
        <f>HYPERLINK("http://geochem.nrcan.gc.ca/cdogs/content/agp/agp01500_e.htm", "SO4 | NONE | IEC")</f>
        <v>SO4 | NONE | IEC</v>
      </c>
      <c r="G3316" s="1" t="str">
        <f>HYPERLINK("http://geochem.nrcan.gc.ca/cdogs/content/mth/mth01114_e.htm", "1114")</f>
        <v>1114</v>
      </c>
      <c r="H3316" s="1" t="str">
        <f>HYPERLINK("http://geochem.nrcan.gc.ca/cdogs/content/bdl/bdl210486_e.htm", "210486")</f>
        <v>210486</v>
      </c>
      <c r="I3316" s="1" t="str">
        <f>HYPERLINK("http://geochem.nrcan.gc.ca/cdogs/content/prj/prj210100_e.htm", "210100")</f>
        <v>210100</v>
      </c>
      <c r="J3316" s="1" t="str">
        <f>HYPERLINK("http://geochem.nrcan.gc.ca/cdogs/content/svy/svy210159_e.htm", "210159")</f>
        <v>210159</v>
      </c>
      <c r="L3316" t="s">
        <v>669</v>
      </c>
      <c r="M3316">
        <v>8.9</v>
      </c>
      <c r="N3316" t="s">
        <v>669</v>
      </c>
      <c r="O3316" t="s">
        <v>13814</v>
      </c>
      <c r="P3316" t="s">
        <v>13815</v>
      </c>
      <c r="Q3316" t="s">
        <v>13816</v>
      </c>
      <c r="R3316" t="s">
        <v>13817</v>
      </c>
      <c r="T3316" t="s">
        <v>25</v>
      </c>
    </row>
    <row r="3317" spans="1:20" x14ac:dyDescent="0.25">
      <c r="A3317">
        <v>45.4940864</v>
      </c>
      <c r="B3317">
        <v>-77.538286200000002</v>
      </c>
      <c r="C3317" s="1" t="str">
        <f>HYPERLINK("http://geochem.nrcan.gc.ca/cdogs/content/kwd/kwd020016_e.htm", "Fluid (lake)")</f>
        <v>Fluid (lake)</v>
      </c>
      <c r="D3317" s="1" t="str">
        <f>HYPERLINK("http://geochem.nrcan.gc.ca/cdogs/content/kwd/kwd080007_e.htm", "Untreated Water")</f>
        <v>Untreated Water</v>
      </c>
      <c r="E3317" s="1" t="str">
        <f>HYPERLINK("http://geochem.nrcan.gc.ca/cdogs/content/dgp/dgp00002_e.htm", "Total")</f>
        <v>Total</v>
      </c>
      <c r="F3317" s="1" t="str">
        <f>HYPERLINK("http://geochem.nrcan.gc.ca/cdogs/content/agp/agp01500_e.htm", "SO4 | NONE | IEC")</f>
        <v>SO4 | NONE | IEC</v>
      </c>
      <c r="G3317" s="1" t="str">
        <f>HYPERLINK("http://geochem.nrcan.gc.ca/cdogs/content/mth/mth01114_e.htm", "1114")</f>
        <v>1114</v>
      </c>
      <c r="H3317" s="1" t="str">
        <f>HYPERLINK("http://geochem.nrcan.gc.ca/cdogs/content/bdl/bdl210486_e.htm", "210486")</f>
        <v>210486</v>
      </c>
      <c r="I3317" s="1" t="str">
        <f>HYPERLINK("http://geochem.nrcan.gc.ca/cdogs/content/prj/prj210100_e.htm", "210100")</f>
        <v>210100</v>
      </c>
      <c r="J3317" s="1" t="str">
        <f>HYPERLINK("http://geochem.nrcan.gc.ca/cdogs/content/svy/svy210159_e.htm", "210159")</f>
        <v>210159</v>
      </c>
      <c r="L3317" t="s">
        <v>314</v>
      </c>
      <c r="M3317">
        <v>7.6</v>
      </c>
      <c r="N3317" t="s">
        <v>314</v>
      </c>
      <c r="O3317" t="s">
        <v>13818</v>
      </c>
      <c r="P3317" t="s">
        <v>13819</v>
      </c>
      <c r="Q3317" t="s">
        <v>13820</v>
      </c>
      <c r="R3317" t="s">
        <v>13821</v>
      </c>
      <c r="T3317" t="s">
        <v>25</v>
      </c>
    </row>
    <row r="3318" spans="1:20" x14ac:dyDescent="0.25">
      <c r="A3318">
        <v>45.4940864</v>
      </c>
      <c r="B3318">
        <v>-77.538286200000002</v>
      </c>
      <c r="C3318" s="1" t="str">
        <f>HYPERLINK("http://geochem.nrcan.gc.ca/cdogs/content/kwd/kwd020016_e.htm", "Fluid (lake)")</f>
        <v>Fluid (lake)</v>
      </c>
      <c r="D3318" s="1" t="str">
        <f>HYPERLINK("http://geochem.nrcan.gc.ca/cdogs/content/kwd/kwd080007_e.htm", "Untreated Water")</f>
        <v>Untreated Water</v>
      </c>
      <c r="E3318" s="1" t="str">
        <f>HYPERLINK("http://geochem.nrcan.gc.ca/cdogs/content/dgp/dgp00002_e.htm", "Total")</f>
        <v>Total</v>
      </c>
      <c r="F3318" s="1" t="str">
        <f>HYPERLINK("http://geochem.nrcan.gc.ca/cdogs/content/agp/agp01500_e.htm", "SO4 | NONE | IEC")</f>
        <v>SO4 | NONE | IEC</v>
      </c>
      <c r="G3318" s="1" t="str">
        <f>HYPERLINK("http://geochem.nrcan.gc.ca/cdogs/content/mth/mth01114_e.htm", "1114")</f>
        <v>1114</v>
      </c>
      <c r="H3318" s="1" t="str">
        <f>HYPERLINK("http://geochem.nrcan.gc.ca/cdogs/content/bdl/bdl210486_e.htm", "210486")</f>
        <v>210486</v>
      </c>
      <c r="I3318" s="1" t="str">
        <f>HYPERLINK("http://geochem.nrcan.gc.ca/cdogs/content/prj/prj210100_e.htm", "210100")</f>
        <v>210100</v>
      </c>
      <c r="J3318" s="1" t="str">
        <f>HYPERLINK("http://geochem.nrcan.gc.ca/cdogs/content/svy/svy210159_e.htm", "210159")</f>
        <v>210159</v>
      </c>
      <c r="L3318" t="s">
        <v>314</v>
      </c>
      <c r="M3318">
        <v>7.6</v>
      </c>
      <c r="N3318" t="s">
        <v>314</v>
      </c>
      <c r="O3318" t="s">
        <v>13818</v>
      </c>
      <c r="P3318" t="s">
        <v>13822</v>
      </c>
      <c r="Q3318" t="s">
        <v>13823</v>
      </c>
      <c r="R3318" t="s">
        <v>13824</v>
      </c>
      <c r="T3318" t="s">
        <v>25</v>
      </c>
    </row>
    <row r="3319" spans="1:20" x14ac:dyDescent="0.25">
      <c r="A3319">
        <v>45.470194999999997</v>
      </c>
      <c r="B3319">
        <v>-77.576936000000003</v>
      </c>
      <c r="C3319" s="1" t="str">
        <f>HYPERLINK("http://geochem.nrcan.gc.ca/cdogs/content/kwd/kwd020016_e.htm", "Fluid (lake)")</f>
        <v>Fluid (lake)</v>
      </c>
      <c r="D3319" s="1" t="str">
        <f>HYPERLINK("http://geochem.nrcan.gc.ca/cdogs/content/kwd/kwd080007_e.htm", "Untreated Water")</f>
        <v>Untreated Water</v>
      </c>
      <c r="E3319" s="1" t="str">
        <f>HYPERLINK("http://geochem.nrcan.gc.ca/cdogs/content/dgp/dgp00002_e.htm", "Total")</f>
        <v>Total</v>
      </c>
      <c r="F3319" s="1" t="str">
        <f>HYPERLINK("http://geochem.nrcan.gc.ca/cdogs/content/agp/agp01500_e.htm", "SO4 | NONE | IEC")</f>
        <v>SO4 | NONE | IEC</v>
      </c>
      <c r="G3319" s="1" t="str">
        <f>HYPERLINK("http://geochem.nrcan.gc.ca/cdogs/content/mth/mth01114_e.htm", "1114")</f>
        <v>1114</v>
      </c>
      <c r="H3319" s="1" t="str">
        <f>HYPERLINK("http://geochem.nrcan.gc.ca/cdogs/content/bdl/bdl210486_e.htm", "210486")</f>
        <v>210486</v>
      </c>
      <c r="I3319" s="1" t="str">
        <f>HYPERLINK("http://geochem.nrcan.gc.ca/cdogs/content/prj/prj210100_e.htm", "210100")</f>
        <v>210100</v>
      </c>
      <c r="J3319" s="1" t="str">
        <f>HYPERLINK("http://geochem.nrcan.gc.ca/cdogs/content/svy/svy210159_e.htm", "210159")</f>
        <v>210159</v>
      </c>
      <c r="L3319" t="s">
        <v>5458</v>
      </c>
      <c r="M3319">
        <v>9.4</v>
      </c>
      <c r="N3319" t="s">
        <v>5458</v>
      </c>
      <c r="O3319" t="s">
        <v>13825</v>
      </c>
      <c r="P3319" t="s">
        <v>13826</v>
      </c>
      <c r="Q3319" t="s">
        <v>13827</v>
      </c>
      <c r="R3319" t="s">
        <v>13828</v>
      </c>
      <c r="T3319" t="s">
        <v>25</v>
      </c>
    </row>
    <row r="3320" spans="1:20" x14ac:dyDescent="0.25">
      <c r="A3320">
        <v>45.441068999999999</v>
      </c>
      <c r="B3320">
        <v>-77.584009199999997</v>
      </c>
      <c r="C3320" s="1" t="str">
        <f>HYPERLINK("http://geochem.nrcan.gc.ca/cdogs/content/kwd/kwd020016_e.htm", "Fluid (lake)")</f>
        <v>Fluid (lake)</v>
      </c>
      <c r="D3320" s="1" t="str">
        <f>HYPERLINK("http://geochem.nrcan.gc.ca/cdogs/content/kwd/kwd080007_e.htm", "Untreated Water")</f>
        <v>Untreated Water</v>
      </c>
      <c r="E3320" s="1" t="str">
        <f>HYPERLINK("http://geochem.nrcan.gc.ca/cdogs/content/dgp/dgp00002_e.htm", "Total")</f>
        <v>Total</v>
      </c>
      <c r="F3320" s="1" t="str">
        <f>HYPERLINK("http://geochem.nrcan.gc.ca/cdogs/content/agp/agp01500_e.htm", "SO4 | NONE | IEC")</f>
        <v>SO4 | NONE | IEC</v>
      </c>
      <c r="G3320" s="1" t="str">
        <f>HYPERLINK("http://geochem.nrcan.gc.ca/cdogs/content/mth/mth01114_e.htm", "1114")</f>
        <v>1114</v>
      </c>
      <c r="H3320" s="1" t="str">
        <f>HYPERLINK("http://geochem.nrcan.gc.ca/cdogs/content/bdl/bdl210486_e.htm", "210486")</f>
        <v>210486</v>
      </c>
      <c r="I3320" s="1" t="str">
        <f>HYPERLINK("http://geochem.nrcan.gc.ca/cdogs/content/prj/prj210100_e.htm", "210100")</f>
        <v>210100</v>
      </c>
      <c r="J3320" s="1" t="str">
        <f>HYPERLINK("http://geochem.nrcan.gc.ca/cdogs/content/svy/svy210159_e.htm", "210159")</f>
        <v>210159</v>
      </c>
      <c r="L3320" t="s">
        <v>791</v>
      </c>
      <c r="M3320">
        <v>9.1</v>
      </c>
      <c r="N3320" t="s">
        <v>791</v>
      </c>
      <c r="O3320" t="s">
        <v>13829</v>
      </c>
      <c r="P3320" t="s">
        <v>13830</v>
      </c>
      <c r="Q3320" t="s">
        <v>13831</v>
      </c>
      <c r="R3320" t="s">
        <v>13832</v>
      </c>
      <c r="T3320" t="s">
        <v>25</v>
      </c>
    </row>
    <row r="3321" spans="1:20" x14ac:dyDescent="0.25">
      <c r="A3321">
        <v>45.429330100000001</v>
      </c>
      <c r="B3321">
        <v>-77.539547299999995</v>
      </c>
      <c r="C3321" s="1" t="str">
        <f>HYPERLINK("http://geochem.nrcan.gc.ca/cdogs/content/kwd/kwd020016_e.htm", "Fluid (lake)")</f>
        <v>Fluid (lake)</v>
      </c>
      <c r="D3321" s="1" t="str">
        <f>HYPERLINK("http://geochem.nrcan.gc.ca/cdogs/content/kwd/kwd080007_e.htm", "Untreated Water")</f>
        <v>Untreated Water</v>
      </c>
      <c r="E3321" s="1" t="str">
        <f>HYPERLINK("http://geochem.nrcan.gc.ca/cdogs/content/dgp/dgp00002_e.htm", "Total")</f>
        <v>Total</v>
      </c>
      <c r="F3321" s="1" t="str">
        <f>HYPERLINK("http://geochem.nrcan.gc.ca/cdogs/content/agp/agp01500_e.htm", "SO4 | NONE | IEC")</f>
        <v>SO4 | NONE | IEC</v>
      </c>
      <c r="G3321" s="1" t="str">
        <f>HYPERLINK("http://geochem.nrcan.gc.ca/cdogs/content/mth/mth01114_e.htm", "1114")</f>
        <v>1114</v>
      </c>
      <c r="H3321" s="1" t="str">
        <f>HYPERLINK("http://geochem.nrcan.gc.ca/cdogs/content/bdl/bdl210486_e.htm", "210486")</f>
        <v>210486</v>
      </c>
      <c r="I3321" s="1" t="str">
        <f>HYPERLINK("http://geochem.nrcan.gc.ca/cdogs/content/prj/prj210100_e.htm", "210100")</f>
        <v>210100</v>
      </c>
      <c r="J3321" s="1" t="str">
        <f>HYPERLINK("http://geochem.nrcan.gc.ca/cdogs/content/svy/svy210159_e.htm", "210159")</f>
        <v>210159</v>
      </c>
      <c r="L3321" t="s">
        <v>324</v>
      </c>
      <c r="M3321">
        <v>8.1</v>
      </c>
      <c r="N3321" t="s">
        <v>324</v>
      </c>
      <c r="O3321" t="s">
        <v>13833</v>
      </c>
      <c r="P3321" t="s">
        <v>13834</v>
      </c>
      <c r="Q3321" t="s">
        <v>13835</v>
      </c>
      <c r="R3321" t="s">
        <v>13836</v>
      </c>
      <c r="T3321" t="s">
        <v>25</v>
      </c>
    </row>
    <row r="3322" spans="1:20" x14ac:dyDescent="0.25">
      <c r="A3322">
        <v>45.419621900000003</v>
      </c>
      <c r="B3322">
        <v>-77.552673200000001</v>
      </c>
      <c r="C3322" s="1" t="str">
        <f>HYPERLINK("http://geochem.nrcan.gc.ca/cdogs/content/kwd/kwd020016_e.htm", "Fluid (lake)")</f>
        <v>Fluid (lake)</v>
      </c>
      <c r="D3322" s="1" t="str">
        <f>HYPERLINK("http://geochem.nrcan.gc.ca/cdogs/content/kwd/kwd080007_e.htm", "Untreated Water")</f>
        <v>Untreated Water</v>
      </c>
      <c r="E3322" s="1" t="str">
        <f>HYPERLINK("http://geochem.nrcan.gc.ca/cdogs/content/dgp/dgp00002_e.htm", "Total")</f>
        <v>Total</v>
      </c>
      <c r="F3322" s="1" t="str">
        <f>HYPERLINK("http://geochem.nrcan.gc.ca/cdogs/content/agp/agp01500_e.htm", "SO4 | NONE | IEC")</f>
        <v>SO4 | NONE | IEC</v>
      </c>
      <c r="G3322" s="1" t="str">
        <f>HYPERLINK("http://geochem.nrcan.gc.ca/cdogs/content/mth/mth01114_e.htm", "1114")</f>
        <v>1114</v>
      </c>
      <c r="H3322" s="1" t="str">
        <f>HYPERLINK("http://geochem.nrcan.gc.ca/cdogs/content/bdl/bdl210486_e.htm", "210486")</f>
        <v>210486</v>
      </c>
      <c r="I3322" s="1" t="str">
        <f>HYPERLINK("http://geochem.nrcan.gc.ca/cdogs/content/prj/prj210100_e.htm", "210100")</f>
        <v>210100</v>
      </c>
      <c r="J3322" s="1" t="str">
        <f>HYPERLINK("http://geochem.nrcan.gc.ca/cdogs/content/svy/svy210159_e.htm", "210159")</f>
        <v>210159</v>
      </c>
      <c r="L3322" t="s">
        <v>1402</v>
      </c>
      <c r="M3322">
        <v>10.5</v>
      </c>
      <c r="N3322" t="s">
        <v>1402</v>
      </c>
      <c r="O3322" t="s">
        <v>13837</v>
      </c>
      <c r="P3322" t="s">
        <v>13838</v>
      </c>
      <c r="Q3322" t="s">
        <v>13839</v>
      </c>
      <c r="R3322" t="s">
        <v>13840</v>
      </c>
      <c r="T3322" t="s">
        <v>25</v>
      </c>
    </row>
    <row r="3323" spans="1:20" x14ac:dyDescent="0.25">
      <c r="A3323">
        <v>45.4065169</v>
      </c>
      <c r="B3323">
        <v>-77.604820700000005</v>
      </c>
      <c r="C3323" s="1" t="str">
        <f>HYPERLINK("http://geochem.nrcan.gc.ca/cdogs/content/kwd/kwd020016_e.htm", "Fluid (lake)")</f>
        <v>Fluid (lake)</v>
      </c>
      <c r="D3323" s="1" t="str">
        <f>HYPERLINK("http://geochem.nrcan.gc.ca/cdogs/content/kwd/kwd080007_e.htm", "Untreated Water")</f>
        <v>Untreated Water</v>
      </c>
      <c r="E3323" s="1" t="str">
        <f>HYPERLINK("http://geochem.nrcan.gc.ca/cdogs/content/dgp/dgp00002_e.htm", "Total")</f>
        <v>Total</v>
      </c>
      <c r="F3323" s="1" t="str">
        <f>HYPERLINK("http://geochem.nrcan.gc.ca/cdogs/content/agp/agp01500_e.htm", "SO4 | NONE | IEC")</f>
        <v>SO4 | NONE | IEC</v>
      </c>
      <c r="G3323" s="1" t="str">
        <f>HYPERLINK("http://geochem.nrcan.gc.ca/cdogs/content/mth/mth01114_e.htm", "1114")</f>
        <v>1114</v>
      </c>
      <c r="H3323" s="1" t="str">
        <f>HYPERLINK("http://geochem.nrcan.gc.ca/cdogs/content/bdl/bdl210486_e.htm", "210486")</f>
        <v>210486</v>
      </c>
      <c r="I3323" s="1" t="str">
        <f>HYPERLINK("http://geochem.nrcan.gc.ca/cdogs/content/prj/prj210100_e.htm", "210100")</f>
        <v>210100</v>
      </c>
      <c r="J3323" s="1" t="str">
        <f>HYPERLINK("http://geochem.nrcan.gc.ca/cdogs/content/svy/svy210159_e.htm", "210159")</f>
        <v>210159</v>
      </c>
      <c r="L3323" t="s">
        <v>296</v>
      </c>
      <c r="M3323">
        <v>10.1</v>
      </c>
      <c r="N3323" t="s">
        <v>296</v>
      </c>
      <c r="O3323" t="s">
        <v>13841</v>
      </c>
      <c r="P3323" t="s">
        <v>13842</v>
      </c>
      <c r="Q3323" t="s">
        <v>13843</v>
      </c>
      <c r="R3323" t="s">
        <v>13844</v>
      </c>
      <c r="T3323" t="s">
        <v>25</v>
      </c>
    </row>
    <row r="3324" spans="1:20" x14ac:dyDescent="0.25">
      <c r="A3324">
        <v>45.364665899999999</v>
      </c>
      <c r="B3324">
        <v>-77.601020700000007</v>
      </c>
      <c r="C3324" s="1" t="str">
        <f>HYPERLINK("http://geochem.nrcan.gc.ca/cdogs/content/kwd/kwd020016_e.htm", "Fluid (lake)")</f>
        <v>Fluid (lake)</v>
      </c>
      <c r="D3324" s="1" t="str">
        <f>HYPERLINK("http://geochem.nrcan.gc.ca/cdogs/content/kwd/kwd080007_e.htm", "Untreated Water")</f>
        <v>Untreated Water</v>
      </c>
      <c r="E3324" s="1" t="str">
        <f>HYPERLINK("http://geochem.nrcan.gc.ca/cdogs/content/dgp/dgp00002_e.htm", "Total")</f>
        <v>Total</v>
      </c>
      <c r="F3324" s="1" t="str">
        <f>HYPERLINK("http://geochem.nrcan.gc.ca/cdogs/content/agp/agp01500_e.htm", "SO4 | NONE | IEC")</f>
        <v>SO4 | NONE | IEC</v>
      </c>
      <c r="G3324" s="1" t="str">
        <f>HYPERLINK("http://geochem.nrcan.gc.ca/cdogs/content/mth/mth01114_e.htm", "1114")</f>
        <v>1114</v>
      </c>
      <c r="H3324" s="1" t="str">
        <f>HYPERLINK("http://geochem.nrcan.gc.ca/cdogs/content/bdl/bdl210486_e.htm", "210486")</f>
        <v>210486</v>
      </c>
      <c r="I3324" s="1" t="str">
        <f>HYPERLINK("http://geochem.nrcan.gc.ca/cdogs/content/prj/prj210100_e.htm", "210100")</f>
        <v>210100</v>
      </c>
      <c r="J3324" s="1" t="str">
        <f>HYPERLINK("http://geochem.nrcan.gc.ca/cdogs/content/svy/svy210159_e.htm", "210159")</f>
        <v>210159</v>
      </c>
      <c r="L3324" t="s">
        <v>5458</v>
      </c>
      <c r="M3324">
        <v>9.4</v>
      </c>
      <c r="N3324" t="s">
        <v>5458</v>
      </c>
      <c r="O3324" t="s">
        <v>13845</v>
      </c>
      <c r="P3324" t="s">
        <v>13846</v>
      </c>
      <c r="Q3324" t="s">
        <v>13847</v>
      </c>
      <c r="R3324" t="s">
        <v>13848</v>
      </c>
      <c r="T3324" t="s">
        <v>25</v>
      </c>
    </row>
    <row r="3325" spans="1:20" x14ac:dyDescent="0.25">
      <c r="A3325">
        <v>45.3730951</v>
      </c>
      <c r="B3325">
        <v>-77.623667699999999</v>
      </c>
      <c r="C3325" s="1" t="str">
        <f>HYPERLINK("http://geochem.nrcan.gc.ca/cdogs/content/kwd/kwd020016_e.htm", "Fluid (lake)")</f>
        <v>Fluid (lake)</v>
      </c>
      <c r="D3325" s="1" t="str">
        <f>HYPERLINK("http://geochem.nrcan.gc.ca/cdogs/content/kwd/kwd080007_e.htm", "Untreated Water")</f>
        <v>Untreated Water</v>
      </c>
      <c r="E3325" s="1" t="str">
        <f>HYPERLINK("http://geochem.nrcan.gc.ca/cdogs/content/dgp/dgp00002_e.htm", "Total")</f>
        <v>Total</v>
      </c>
      <c r="F3325" s="1" t="str">
        <f>HYPERLINK("http://geochem.nrcan.gc.ca/cdogs/content/agp/agp01500_e.htm", "SO4 | NONE | IEC")</f>
        <v>SO4 | NONE | IEC</v>
      </c>
      <c r="G3325" s="1" t="str">
        <f>HYPERLINK("http://geochem.nrcan.gc.ca/cdogs/content/mth/mth01114_e.htm", "1114")</f>
        <v>1114</v>
      </c>
      <c r="H3325" s="1" t="str">
        <f>HYPERLINK("http://geochem.nrcan.gc.ca/cdogs/content/bdl/bdl210486_e.htm", "210486")</f>
        <v>210486</v>
      </c>
      <c r="I3325" s="1" t="str">
        <f>HYPERLINK("http://geochem.nrcan.gc.ca/cdogs/content/prj/prj210100_e.htm", "210100")</f>
        <v>210100</v>
      </c>
      <c r="J3325" s="1" t="str">
        <f>HYPERLINK("http://geochem.nrcan.gc.ca/cdogs/content/svy/svy210159_e.htm", "210159")</f>
        <v>210159</v>
      </c>
      <c r="L3325" t="s">
        <v>791</v>
      </c>
      <c r="M3325">
        <v>9.1</v>
      </c>
      <c r="N3325" t="s">
        <v>791</v>
      </c>
      <c r="O3325" t="s">
        <v>13849</v>
      </c>
      <c r="P3325" t="s">
        <v>13850</v>
      </c>
      <c r="Q3325" t="s">
        <v>13851</v>
      </c>
      <c r="R3325" t="s">
        <v>13852</v>
      </c>
      <c r="T3325" t="s">
        <v>25</v>
      </c>
    </row>
    <row r="3326" spans="1:20" x14ac:dyDescent="0.25">
      <c r="A3326">
        <v>45.3510226</v>
      </c>
      <c r="B3326">
        <v>-77.668745900000005</v>
      </c>
      <c r="C3326" s="1" t="str">
        <f>HYPERLINK("http://geochem.nrcan.gc.ca/cdogs/content/kwd/kwd020016_e.htm", "Fluid (lake)")</f>
        <v>Fluid (lake)</v>
      </c>
      <c r="D3326" s="1" t="str">
        <f>HYPERLINK("http://geochem.nrcan.gc.ca/cdogs/content/kwd/kwd080007_e.htm", "Untreated Water")</f>
        <v>Untreated Water</v>
      </c>
      <c r="E3326" s="1" t="str">
        <f>HYPERLINK("http://geochem.nrcan.gc.ca/cdogs/content/dgp/dgp00002_e.htm", "Total")</f>
        <v>Total</v>
      </c>
      <c r="F3326" s="1" t="str">
        <f>HYPERLINK("http://geochem.nrcan.gc.ca/cdogs/content/agp/agp01500_e.htm", "SO4 | NONE | IEC")</f>
        <v>SO4 | NONE | IEC</v>
      </c>
      <c r="G3326" s="1" t="str">
        <f>HYPERLINK("http://geochem.nrcan.gc.ca/cdogs/content/mth/mth01114_e.htm", "1114")</f>
        <v>1114</v>
      </c>
      <c r="H3326" s="1" t="str">
        <f>HYPERLINK("http://geochem.nrcan.gc.ca/cdogs/content/bdl/bdl210486_e.htm", "210486")</f>
        <v>210486</v>
      </c>
      <c r="I3326" s="1" t="str">
        <f>HYPERLINK("http://geochem.nrcan.gc.ca/cdogs/content/prj/prj210100_e.htm", "210100")</f>
        <v>210100</v>
      </c>
      <c r="J3326" s="1" t="str">
        <f>HYPERLINK("http://geochem.nrcan.gc.ca/cdogs/content/svy/svy210159_e.htm", "210159")</f>
        <v>210159</v>
      </c>
      <c r="L3326" t="s">
        <v>184</v>
      </c>
      <c r="M3326">
        <v>9.3000000000000007</v>
      </c>
      <c r="N3326" t="s">
        <v>184</v>
      </c>
      <c r="O3326" t="s">
        <v>13853</v>
      </c>
      <c r="P3326" t="s">
        <v>13854</v>
      </c>
      <c r="Q3326" t="s">
        <v>13855</v>
      </c>
      <c r="R3326" t="s">
        <v>13856</v>
      </c>
      <c r="T3326" t="s">
        <v>25</v>
      </c>
    </row>
    <row r="3327" spans="1:20" x14ac:dyDescent="0.25">
      <c r="A3327">
        <v>45.322983700000002</v>
      </c>
      <c r="B3327">
        <v>-77.692846000000003</v>
      </c>
      <c r="C3327" s="1" t="str">
        <f>HYPERLINK("http://geochem.nrcan.gc.ca/cdogs/content/kwd/kwd020016_e.htm", "Fluid (lake)")</f>
        <v>Fluid (lake)</v>
      </c>
      <c r="D3327" s="1" t="str">
        <f>HYPERLINK("http://geochem.nrcan.gc.ca/cdogs/content/kwd/kwd080007_e.htm", "Untreated Water")</f>
        <v>Untreated Water</v>
      </c>
      <c r="E3327" s="1" t="str">
        <f>HYPERLINK("http://geochem.nrcan.gc.ca/cdogs/content/dgp/dgp00002_e.htm", "Total")</f>
        <v>Total</v>
      </c>
      <c r="F3327" s="1" t="str">
        <f>HYPERLINK("http://geochem.nrcan.gc.ca/cdogs/content/agp/agp01500_e.htm", "SO4 | NONE | IEC")</f>
        <v>SO4 | NONE | IEC</v>
      </c>
      <c r="G3327" s="1" t="str">
        <f>HYPERLINK("http://geochem.nrcan.gc.ca/cdogs/content/mth/mth01114_e.htm", "1114")</f>
        <v>1114</v>
      </c>
      <c r="H3327" s="1" t="str">
        <f>HYPERLINK("http://geochem.nrcan.gc.ca/cdogs/content/bdl/bdl210486_e.htm", "210486")</f>
        <v>210486</v>
      </c>
      <c r="I3327" s="1" t="str">
        <f>HYPERLINK("http://geochem.nrcan.gc.ca/cdogs/content/prj/prj210100_e.htm", "210100")</f>
        <v>210100</v>
      </c>
      <c r="J3327" s="1" t="str">
        <f>HYPERLINK("http://geochem.nrcan.gc.ca/cdogs/content/svy/svy210159_e.htm", "210159")</f>
        <v>210159</v>
      </c>
      <c r="L3327" t="s">
        <v>1022</v>
      </c>
      <c r="M3327">
        <v>7.3</v>
      </c>
      <c r="N3327" t="s">
        <v>1022</v>
      </c>
      <c r="O3327" t="s">
        <v>13857</v>
      </c>
      <c r="P3327" t="s">
        <v>13858</v>
      </c>
      <c r="Q3327" t="s">
        <v>13859</v>
      </c>
      <c r="R3327" t="s">
        <v>13860</v>
      </c>
      <c r="T3327" t="s">
        <v>25</v>
      </c>
    </row>
    <row r="3328" spans="1:20" x14ac:dyDescent="0.25">
      <c r="C3328" t="s">
        <v>4746</v>
      </c>
      <c r="D3328" t="s">
        <v>4747</v>
      </c>
      <c r="E3328" s="1" t="str">
        <f>HYPERLINK("http://geochem.nrcan.gc.ca/cdogs/content/dgp/dgp00002_e.htm", "Total")</f>
        <v>Total</v>
      </c>
      <c r="F3328" s="1" t="str">
        <f>HYPERLINK("http://geochem.nrcan.gc.ca/cdogs/content/agp/agp01500_e.htm", "SO4 | NONE | IEC")</f>
        <v>SO4 | NONE | IEC</v>
      </c>
      <c r="G3328" s="1" t="str">
        <f>HYPERLINK("http://geochem.nrcan.gc.ca/cdogs/content/mth/mth01114_e.htm", "1114")</f>
        <v>1114</v>
      </c>
      <c r="H3328" s="1" t="str">
        <f>HYPERLINK("http://geochem.nrcan.gc.ca/cdogs/content/bdl/bdl210486_e.htm", "210486")</f>
        <v>210486</v>
      </c>
      <c r="L3328" t="s">
        <v>26</v>
      </c>
      <c r="M3328">
        <v>9.1999999999999993</v>
      </c>
      <c r="N3328">
        <v>9.1999999999999993</v>
      </c>
      <c r="Q3328" t="s">
        <v>13861</v>
      </c>
      <c r="R3328" t="s">
        <v>13862</v>
      </c>
      <c r="T3328">
        <v>0</v>
      </c>
    </row>
    <row r="3329" spans="1:20" x14ac:dyDescent="0.25">
      <c r="A3329">
        <v>45.2947761</v>
      </c>
      <c r="B3329">
        <v>-77.740725900000001</v>
      </c>
      <c r="C3329" s="1" t="str">
        <f>HYPERLINK("http://geochem.nrcan.gc.ca/cdogs/content/kwd/kwd020016_e.htm", "Fluid (lake)")</f>
        <v>Fluid (lake)</v>
      </c>
      <c r="D3329" s="1" t="str">
        <f>HYPERLINK("http://geochem.nrcan.gc.ca/cdogs/content/kwd/kwd080007_e.htm", "Untreated Water")</f>
        <v>Untreated Water</v>
      </c>
      <c r="E3329" s="1" t="str">
        <f>HYPERLINK("http://geochem.nrcan.gc.ca/cdogs/content/dgp/dgp00002_e.htm", "Total")</f>
        <v>Total</v>
      </c>
      <c r="F3329" s="1" t="str">
        <f>HYPERLINK("http://geochem.nrcan.gc.ca/cdogs/content/agp/agp01500_e.htm", "SO4 | NONE | IEC")</f>
        <v>SO4 | NONE | IEC</v>
      </c>
      <c r="G3329" s="1" t="str">
        <f>HYPERLINK("http://geochem.nrcan.gc.ca/cdogs/content/mth/mth01114_e.htm", "1114")</f>
        <v>1114</v>
      </c>
      <c r="H3329" s="1" t="str">
        <f>HYPERLINK("http://geochem.nrcan.gc.ca/cdogs/content/bdl/bdl210486_e.htm", "210486")</f>
        <v>210486</v>
      </c>
      <c r="I3329" s="1" t="str">
        <f>HYPERLINK("http://geochem.nrcan.gc.ca/cdogs/content/prj/prj210100_e.htm", "210100")</f>
        <v>210100</v>
      </c>
      <c r="J3329" s="1" t="str">
        <f>HYPERLINK("http://geochem.nrcan.gc.ca/cdogs/content/svy/svy210159_e.htm", "210159")</f>
        <v>210159</v>
      </c>
      <c r="L3329" t="s">
        <v>2017</v>
      </c>
      <c r="M3329">
        <v>10.6</v>
      </c>
      <c r="N3329" t="s">
        <v>2017</v>
      </c>
      <c r="O3329" t="s">
        <v>13863</v>
      </c>
      <c r="P3329" t="s">
        <v>13864</v>
      </c>
      <c r="Q3329" t="s">
        <v>13865</v>
      </c>
      <c r="R3329" t="s">
        <v>13866</v>
      </c>
      <c r="T3329" t="s">
        <v>25</v>
      </c>
    </row>
    <row r="3330" spans="1:20" x14ac:dyDescent="0.25">
      <c r="A3330">
        <v>45.315236599999999</v>
      </c>
      <c r="B3330">
        <v>-77.807762199999999</v>
      </c>
      <c r="C3330" s="1" t="str">
        <f>HYPERLINK("http://geochem.nrcan.gc.ca/cdogs/content/kwd/kwd020016_e.htm", "Fluid (lake)")</f>
        <v>Fluid (lake)</v>
      </c>
      <c r="D3330" s="1" t="str">
        <f>HYPERLINK("http://geochem.nrcan.gc.ca/cdogs/content/kwd/kwd080007_e.htm", "Untreated Water")</f>
        <v>Untreated Water</v>
      </c>
      <c r="E3330" s="1" t="str">
        <f>HYPERLINK("http://geochem.nrcan.gc.ca/cdogs/content/dgp/dgp00002_e.htm", "Total")</f>
        <v>Total</v>
      </c>
      <c r="F3330" s="1" t="str">
        <f>HYPERLINK("http://geochem.nrcan.gc.ca/cdogs/content/agp/agp01500_e.htm", "SO4 | NONE | IEC")</f>
        <v>SO4 | NONE | IEC</v>
      </c>
      <c r="G3330" s="1" t="str">
        <f>HYPERLINK("http://geochem.nrcan.gc.ca/cdogs/content/mth/mth01114_e.htm", "1114")</f>
        <v>1114</v>
      </c>
      <c r="H3330" s="1" t="str">
        <f>HYPERLINK("http://geochem.nrcan.gc.ca/cdogs/content/bdl/bdl210486_e.htm", "210486")</f>
        <v>210486</v>
      </c>
      <c r="I3330" s="1" t="str">
        <f>HYPERLINK("http://geochem.nrcan.gc.ca/cdogs/content/prj/prj210100_e.htm", "210100")</f>
        <v>210100</v>
      </c>
      <c r="J3330" s="1" t="str">
        <f>HYPERLINK("http://geochem.nrcan.gc.ca/cdogs/content/svy/svy210159_e.htm", "210159")</f>
        <v>210159</v>
      </c>
      <c r="L3330" t="s">
        <v>1813</v>
      </c>
      <c r="M3330">
        <v>5.3</v>
      </c>
      <c r="N3330" t="s">
        <v>1813</v>
      </c>
      <c r="O3330" t="s">
        <v>13867</v>
      </c>
      <c r="P3330" t="s">
        <v>13868</v>
      </c>
      <c r="Q3330" t="s">
        <v>13869</v>
      </c>
      <c r="R3330" t="s">
        <v>13870</v>
      </c>
      <c r="T3330" t="s">
        <v>25</v>
      </c>
    </row>
    <row r="3331" spans="1:20" x14ac:dyDescent="0.25">
      <c r="A3331">
        <v>45.275258200000003</v>
      </c>
      <c r="B3331">
        <v>-77.883660800000001</v>
      </c>
      <c r="C3331" s="1" t="str">
        <f>HYPERLINK("http://geochem.nrcan.gc.ca/cdogs/content/kwd/kwd020016_e.htm", "Fluid (lake)")</f>
        <v>Fluid (lake)</v>
      </c>
      <c r="D3331" s="1" t="str">
        <f>HYPERLINK("http://geochem.nrcan.gc.ca/cdogs/content/kwd/kwd080007_e.htm", "Untreated Water")</f>
        <v>Untreated Water</v>
      </c>
      <c r="E3331" s="1" t="str">
        <f>HYPERLINK("http://geochem.nrcan.gc.ca/cdogs/content/dgp/dgp00002_e.htm", "Total")</f>
        <v>Total</v>
      </c>
      <c r="F3331" s="1" t="str">
        <f>HYPERLINK("http://geochem.nrcan.gc.ca/cdogs/content/agp/agp01500_e.htm", "SO4 | NONE | IEC")</f>
        <v>SO4 | NONE | IEC</v>
      </c>
      <c r="G3331" s="1" t="str">
        <f>HYPERLINK("http://geochem.nrcan.gc.ca/cdogs/content/mth/mth01114_e.htm", "1114")</f>
        <v>1114</v>
      </c>
      <c r="H3331" s="1" t="str">
        <f>HYPERLINK("http://geochem.nrcan.gc.ca/cdogs/content/bdl/bdl210486_e.htm", "210486")</f>
        <v>210486</v>
      </c>
      <c r="I3331" s="1" t="str">
        <f>HYPERLINK("http://geochem.nrcan.gc.ca/cdogs/content/prj/prj210100_e.htm", "210100")</f>
        <v>210100</v>
      </c>
      <c r="J3331" s="1" t="str">
        <f>HYPERLINK("http://geochem.nrcan.gc.ca/cdogs/content/svy/svy210159_e.htm", "210159")</f>
        <v>210159</v>
      </c>
      <c r="L3331" t="s">
        <v>5468</v>
      </c>
      <c r="M3331">
        <v>7.9</v>
      </c>
      <c r="N3331" t="s">
        <v>5468</v>
      </c>
      <c r="O3331" t="s">
        <v>13871</v>
      </c>
      <c r="P3331" t="s">
        <v>13872</v>
      </c>
      <c r="Q3331" t="s">
        <v>13873</v>
      </c>
      <c r="R3331" t="s">
        <v>13874</v>
      </c>
      <c r="T3331" t="s">
        <v>25</v>
      </c>
    </row>
    <row r="3332" spans="1:20" x14ac:dyDescent="0.25">
      <c r="A3332">
        <v>45.284331799999997</v>
      </c>
      <c r="B3332">
        <v>-77.910605399999994</v>
      </c>
      <c r="C3332" s="1" t="str">
        <f>HYPERLINK("http://geochem.nrcan.gc.ca/cdogs/content/kwd/kwd020016_e.htm", "Fluid (lake)")</f>
        <v>Fluid (lake)</v>
      </c>
      <c r="D3332" s="1" t="str">
        <f>HYPERLINK("http://geochem.nrcan.gc.ca/cdogs/content/kwd/kwd080007_e.htm", "Untreated Water")</f>
        <v>Untreated Water</v>
      </c>
      <c r="E3332" s="1" t="str">
        <f>HYPERLINK("http://geochem.nrcan.gc.ca/cdogs/content/dgp/dgp00002_e.htm", "Total")</f>
        <v>Total</v>
      </c>
      <c r="F3332" s="1" t="str">
        <f>HYPERLINK("http://geochem.nrcan.gc.ca/cdogs/content/agp/agp01500_e.htm", "SO4 | NONE | IEC")</f>
        <v>SO4 | NONE | IEC</v>
      </c>
      <c r="G3332" s="1" t="str">
        <f>HYPERLINK("http://geochem.nrcan.gc.ca/cdogs/content/mth/mth01114_e.htm", "1114")</f>
        <v>1114</v>
      </c>
      <c r="H3332" s="1" t="str">
        <f>HYPERLINK("http://geochem.nrcan.gc.ca/cdogs/content/bdl/bdl210486_e.htm", "210486")</f>
        <v>210486</v>
      </c>
      <c r="I3332" s="1" t="str">
        <f>HYPERLINK("http://geochem.nrcan.gc.ca/cdogs/content/prj/prj210100_e.htm", "210100")</f>
        <v>210100</v>
      </c>
      <c r="J3332" s="1" t="str">
        <f>HYPERLINK("http://geochem.nrcan.gc.ca/cdogs/content/svy/svy210159_e.htm", "210159")</f>
        <v>210159</v>
      </c>
      <c r="L3332" t="s">
        <v>2458</v>
      </c>
      <c r="M3332">
        <v>8.3000000000000007</v>
      </c>
      <c r="N3332" t="s">
        <v>2458</v>
      </c>
      <c r="O3332" t="s">
        <v>13875</v>
      </c>
      <c r="P3332" t="s">
        <v>13876</v>
      </c>
      <c r="Q3332" t="s">
        <v>13877</v>
      </c>
      <c r="R3332" t="s">
        <v>13878</v>
      </c>
      <c r="T3332" t="s">
        <v>25</v>
      </c>
    </row>
    <row r="3333" spans="1:20" x14ac:dyDescent="0.25">
      <c r="A3333">
        <v>45.287916199999998</v>
      </c>
      <c r="B3333">
        <v>-77.942477999999994</v>
      </c>
      <c r="C3333" s="1" t="str">
        <f>HYPERLINK("http://geochem.nrcan.gc.ca/cdogs/content/kwd/kwd020016_e.htm", "Fluid (lake)")</f>
        <v>Fluid (lake)</v>
      </c>
      <c r="D3333" s="1" t="str">
        <f>HYPERLINK("http://geochem.nrcan.gc.ca/cdogs/content/kwd/kwd080007_e.htm", "Untreated Water")</f>
        <v>Untreated Water</v>
      </c>
      <c r="E3333" s="1" t="str">
        <f>HYPERLINK("http://geochem.nrcan.gc.ca/cdogs/content/dgp/dgp00002_e.htm", "Total")</f>
        <v>Total</v>
      </c>
      <c r="F3333" s="1" t="str">
        <f>HYPERLINK("http://geochem.nrcan.gc.ca/cdogs/content/agp/agp01500_e.htm", "SO4 | NONE | IEC")</f>
        <v>SO4 | NONE | IEC</v>
      </c>
      <c r="G3333" s="1" t="str">
        <f>HYPERLINK("http://geochem.nrcan.gc.ca/cdogs/content/mth/mth01114_e.htm", "1114")</f>
        <v>1114</v>
      </c>
      <c r="H3333" s="1" t="str">
        <f>HYPERLINK("http://geochem.nrcan.gc.ca/cdogs/content/bdl/bdl210486_e.htm", "210486")</f>
        <v>210486</v>
      </c>
      <c r="I3333" s="1" t="str">
        <f>HYPERLINK("http://geochem.nrcan.gc.ca/cdogs/content/prj/prj210100_e.htm", "210100")</f>
        <v>210100</v>
      </c>
      <c r="J3333" s="1" t="str">
        <f>HYPERLINK("http://geochem.nrcan.gc.ca/cdogs/content/svy/svy210159_e.htm", "210159")</f>
        <v>210159</v>
      </c>
      <c r="L3333" t="s">
        <v>2458</v>
      </c>
      <c r="M3333">
        <v>8.3000000000000007</v>
      </c>
      <c r="N3333" t="s">
        <v>2458</v>
      </c>
      <c r="O3333" t="s">
        <v>13879</v>
      </c>
      <c r="P3333" t="s">
        <v>13880</v>
      </c>
      <c r="Q3333" t="s">
        <v>13881</v>
      </c>
      <c r="R3333" t="s">
        <v>13882</v>
      </c>
      <c r="T3333" t="s">
        <v>25</v>
      </c>
    </row>
    <row r="3334" spans="1:20" x14ac:dyDescent="0.25">
      <c r="A3334">
        <v>45.2609736</v>
      </c>
      <c r="B3334">
        <v>-77.922182199999995</v>
      </c>
      <c r="C3334" s="1" t="str">
        <f>HYPERLINK("http://geochem.nrcan.gc.ca/cdogs/content/kwd/kwd020016_e.htm", "Fluid (lake)")</f>
        <v>Fluid (lake)</v>
      </c>
      <c r="D3334" s="1" t="str">
        <f>HYPERLINK("http://geochem.nrcan.gc.ca/cdogs/content/kwd/kwd080007_e.htm", "Untreated Water")</f>
        <v>Untreated Water</v>
      </c>
      <c r="E3334" s="1" t="str">
        <f>HYPERLINK("http://geochem.nrcan.gc.ca/cdogs/content/dgp/dgp00002_e.htm", "Total")</f>
        <v>Total</v>
      </c>
      <c r="F3334" s="1" t="str">
        <f>HYPERLINK("http://geochem.nrcan.gc.ca/cdogs/content/agp/agp01500_e.htm", "SO4 | NONE | IEC")</f>
        <v>SO4 | NONE | IEC</v>
      </c>
      <c r="G3334" s="1" t="str">
        <f>HYPERLINK("http://geochem.nrcan.gc.ca/cdogs/content/mth/mth01114_e.htm", "1114")</f>
        <v>1114</v>
      </c>
      <c r="H3334" s="1" t="str">
        <f>HYPERLINK("http://geochem.nrcan.gc.ca/cdogs/content/bdl/bdl210486_e.htm", "210486")</f>
        <v>210486</v>
      </c>
      <c r="I3334" s="1" t="str">
        <f>HYPERLINK("http://geochem.nrcan.gc.ca/cdogs/content/prj/prj210100_e.htm", "210100")</f>
        <v>210100</v>
      </c>
      <c r="J3334" s="1" t="str">
        <f>HYPERLINK("http://geochem.nrcan.gc.ca/cdogs/content/svy/svy210159_e.htm", "210159")</f>
        <v>210159</v>
      </c>
      <c r="L3334" t="s">
        <v>26</v>
      </c>
      <c r="M3334">
        <v>9.1999999999999993</v>
      </c>
      <c r="N3334" t="s">
        <v>26</v>
      </c>
      <c r="O3334" t="s">
        <v>13883</v>
      </c>
      <c r="P3334" t="s">
        <v>13884</v>
      </c>
      <c r="Q3334" t="s">
        <v>13885</v>
      </c>
      <c r="R3334" t="s">
        <v>13886</v>
      </c>
      <c r="T3334" t="s">
        <v>25</v>
      </c>
    </row>
    <row r="3335" spans="1:20" x14ac:dyDescent="0.25">
      <c r="A3335">
        <v>45.2609736</v>
      </c>
      <c r="B3335">
        <v>-77.922182199999995</v>
      </c>
      <c r="C3335" s="1" t="str">
        <f>HYPERLINK("http://geochem.nrcan.gc.ca/cdogs/content/kwd/kwd020016_e.htm", "Fluid (lake)")</f>
        <v>Fluid (lake)</v>
      </c>
      <c r="D3335" s="1" t="str">
        <f>HYPERLINK("http://geochem.nrcan.gc.ca/cdogs/content/kwd/kwd080007_e.htm", "Untreated Water")</f>
        <v>Untreated Water</v>
      </c>
      <c r="E3335" s="1" t="str">
        <f>HYPERLINK("http://geochem.nrcan.gc.ca/cdogs/content/dgp/dgp00002_e.htm", "Total")</f>
        <v>Total</v>
      </c>
      <c r="F3335" s="1" t="str">
        <f>HYPERLINK("http://geochem.nrcan.gc.ca/cdogs/content/agp/agp01500_e.htm", "SO4 | NONE | IEC")</f>
        <v>SO4 | NONE | IEC</v>
      </c>
      <c r="G3335" s="1" t="str">
        <f>HYPERLINK("http://geochem.nrcan.gc.ca/cdogs/content/mth/mth01114_e.htm", "1114")</f>
        <v>1114</v>
      </c>
      <c r="H3335" s="1" t="str">
        <f>HYPERLINK("http://geochem.nrcan.gc.ca/cdogs/content/bdl/bdl210486_e.htm", "210486")</f>
        <v>210486</v>
      </c>
      <c r="I3335" s="1" t="str">
        <f>HYPERLINK("http://geochem.nrcan.gc.ca/cdogs/content/prj/prj210100_e.htm", "210100")</f>
        <v>210100</v>
      </c>
      <c r="J3335" s="1" t="str">
        <f>HYPERLINK("http://geochem.nrcan.gc.ca/cdogs/content/svy/svy210159_e.htm", "210159")</f>
        <v>210159</v>
      </c>
      <c r="L3335" t="s">
        <v>26</v>
      </c>
      <c r="M3335">
        <v>9.1999999999999993</v>
      </c>
      <c r="N3335" t="s">
        <v>26</v>
      </c>
      <c r="O3335" t="s">
        <v>13883</v>
      </c>
      <c r="P3335" t="s">
        <v>13887</v>
      </c>
      <c r="Q3335" t="s">
        <v>13888</v>
      </c>
      <c r="R3335" t="s">
        <v>13889</v>
      </c>
      <c r="T3335" t="s">
        <v>25</v>
      </c>
    </row>
    <row r="3336" spans="1:20" x14ac:dyDescent="0.25">
      <c r="A3336">
        <v>45.249611399999999</v>
      </c>
      <c r="B3336">
        <v>-77.994148100000004</v>
      </c>
      <c r="C3336" s="1" t="str">
        <f>HYPERLINK("http://geochem.nrcan.gc.ca/cdogs/content/kwd/kwd020016_e.htm", "Fluid (lake)")</f>
        <v>Fluid (lake)</v>
      </c>
      <c r="D3336" s="1" t="str">
        <f>HYPERLINK("http://geochem.nrcan.gc.ca/cdogs/content/kwd/kwd080007_e.htm", "Untreated Water")</f>
        <v>Untreated Water</v>
      </c>
      <c r="E3336" s="1" t="str">
        <f>HYPERLINK("http://geochem.nrcan.gc.ca/cdogs/content/dgp/dgp00002_e.htm", "Total")</f>
        <v>Total</v>
      </c>
      <c r="F3336" s="1" t="str">
        <f>HYPERLINK("http://geochem.nrcan.gc.ca/cdogs/content/agp/agp01500_e.htm", "SO4 | NONE | IEC")</f>
        <v>SO4 | NONE | IEC</v>
      </c>
      <c r="G3336" s="1" t="str">
        <f>HYPERLINK("http://geochem.nrcan.gc.ca/cdogs/content/mth/mth01114_e.htm", "1114")</f>
        <v>1114</v>
      </c>
      <c r="H3336" s="1" t="str">
        <f>HYPERLINK("http://geochem.nrcan.gc.ca/cdogs/content/bdl/bdl210486_e.htm", "210486")</f>
        <v>210486</v>
      </c>
      <c r="I3336" s="1" t="str">
        <f>HYPERLINK("http://geochem.nrcan.gc.ca/cdogs/content/prj/prj210100_e.htm", "210100")</f>
        <v>210100</v>
      </c>
      <c r="J3336" s="1" t="str">
        <f>HYPERLINK("http://geochem.nrcan.gc.ca/cdogs/content/svy/svy210159_e.htm", "210159")</f>
        <v>210159</v>
      </c>
      <c r="L3336" t="s">
        <v>567</v>
      </c>
      <c r="M3336">
        <v>6.9</v>
      </c>
      <c r="N3336" t="s">
        <v>567</v>
      </c>
      <c r="O3336" t="s">
        <v>13890</v>
      </c>
      <c r="P3336" t="s">
        <v>13891</v>
      </c>
      <c r="Q3336" t="s">
        <v>13892</v>
      </c>
      <c r="R3336" t="s">
        <v>13893</v>
      </c>
      <c r="T3336" t="s">
        <v>25</v>
      </c>
    </row>
    <row r="3337" spans="1:20" x14ac:dyDescent="0.25">
      <c r="A3337">
        <v>45.235741900000001</v>
      </c>
      <c r="B3337">
        <v>-77.947731899999994</v>
      </c>
      <c r="C3337" s="1" t="str">
        <f>HYPERLINK("http://geochem.nrcan.gc.ca/cdogs/content/kwd/kwd020016_e.htm", "Fluid (lake)")</f>
        <v>Fluid (lake)</v>
      </c>
      <c r="D3337" s="1" t="str">
        <f>HYPERLINK("http://geochem.nrcan.gc.ca/cdogs/content/kwd/kwd080007_e.htm", "Untreated Water")</f>
        <v>Untreated Water</v>
      </c>
      <c r="E3337" s="1" t="str">
        <f>HYPERLINK("http://geochem.nrcan.gc.ca/cdogs/content/dgp/dgp00002_e.htm", "Total")</f>
        <v>Total</v>
      </c>
      <c r="F3337" s="1" t="str">
        <f>HYPERLINK("http://geochem.nrcan.gc.ca/cdogs/content/agp/agp01500_e.htm", "SO4 | NONE | IEC")</f>
        <v>SO4 | NONE | IEC</v>
      </c>
      <c r="G3337" s="1" t="str">
        <f>HYPERLINK("http://geochem.nrcan.gc.ca/cdogs/content/mth/mth01114_e.htm", "1114")</f>
        <v>1114</v>
      </c>
      <c r="H3337" s="1" t="str">
        <f>HYPERLINK("http://geochem.nrcan.gc.ca/cdogs/content/bdl/bdl210486_e.htm", "210486")</f>
        <v>210486</v>
      </c>
      <c r="I3337" s="1" t="str">
        <f>HYPERLINK("http://geochem.nrcan.gc.ca/cdogs/content/prj/prj210100_e.htm", "210100")</f>
        <v>210100</v>
      </c>
      <c r="J3337" s="1" t="str">
        <f>HYPERLINK("http://geochem.nrcan.gc.ca/cdogs/content/svy/svy210159_e.htm", "210159")</f>
        <v>210159</v>
      </c>
      <c r="L3337" t="s">
        <v>26</v>
      </c>
      <c r="M3337">
        <v>9.1999999999999993</v>
      </c>
      <c r="N3337" t="s">
        <v>26</v>
      </c>
      <c r="O3337" t="s">
        <v>13894</v>
      </c>
      <c r="P3337" t="s">
        <v>13895</v>
      </c>
      <c r="Q3337" t="s">
        <v>13896</v>
      </c>
      <c r="R3337" t="s">
        <v>13897</v>
      </c>
      <c r="T3337" t="s">
        <v>25</v>
      </c>
    </row>
    <row r="3338" spans="1:20" x14ac:dyDescent="0.25">
      <c r="A3338">
        <v>45.2194784</v>
      </c>
      <c r="B3338">
        <v>-77.969854900000001</v>
      </c>
      <c r="C3338" s="1" t="str">
        <f>HYPERLINK("http://geochem.nrcan.gc.ca/cdogs/content/kwd/kwd020016_e.htm", "Fluid (lake)")</f>
        <v>Fluid (lake)</v>
      </c>
      <c r="D3338" s="1" t="str">
        <f>HYPERLINK("http://geochem.nrcan.gc.ca/cdogs/content/kwd/kwd080007_e.htm", "Untreated Water")</f>
        <v>Untreated Water</v>
      </c>
      <c r="E3338" s="1" t="str">
        <f>HYPERLINK("http://geochem.nrcan.gc.ca/cdogs/content/dgp/dgp00002_e.htm", "Total")</f>
        <v>Total</v>
      </c>
      <c r="F3338" s="1" t="str">
        <f>HYPERLINK("http://geochem.nrcan.gc.ca/cdogs/content/agp/agp01500_e.htm", "SO4 | NONE | IEC")</f>
        <v>SO4 | NONE | IEC</v>
      </c>
      <c r="G3338" s="1" t="str">
        <f>HYPERLINK("http://geochem.nrcan.gc.ca/cdogs/content/mth/mth01114_e.htm", "1114")</f>
        <v>1114</v>
      </c>
      <c r="H3338" s="1" t="str">
        <f>HYPERLINK("http://geochem.nrcan.gc.ca/cdogs/content/bdl/bdl210486_e.htm", "210486")</f>
        <v>210486</v>
      </c>
      <c r="I3338" s="1" t="str">
        <f>HYPERLINK("http://geochem.nrcan.gc.ca/cdogs/content/prj/prj210100_e.htm", "210100")</f>
        <v>210100</v>
      </c>
      <c r="J3338" s="1" t="str">
        <f>HYPERLINK("http://geochem.nrcan.gc.ca/cdogs/content/svy/svy210159_e.htm", "210159")</f>
        <v>210159</v>
      </c>
      <c r="L3338" t="s">
        <v>2694</v>
      </c>
      <c r="M3338">
        <v>6.4</v>
      </c>
      <c r="N3338" t="s">
        <v>2694</v>
      </c>
      <c r="O3338" t="s">
        <v>13898</v>
      </c>
      <c r="P3338" t="s">
        <v>13899</v>
      </c>
      <c r="Q3338" t="s">
        <v>13900</v>
      </c>
      <c r="R3338" t="s">
        <v>13901</v>
      </c>
      <c r="T3338" t="s">
        <v>25</v>
      </c>
    </row>
    <row r="3339" spans="1:20" x14ac:dyDescent="0.25">
      <c r="A3339">
        <v>45.1955746</v>
      </c>
      <c r="B3339">
        <v>-77.988980400000003</v>
      </c>
      <c r="C3339" s="1" t="str">
        <f>HYPERLINK("http://geochem.nrcan.gc.ca/cdogs/content/kwd/kwd020016_e.htm", "Fluid (lake)")</f>
        <v>Fluid (lake)</v>
      </c>
      <c r="D3339" s="1" t="str">
        <f>HYPERLINK("http://geochem.nrcan.gc.ca/cdogs/content/kwd/kwd080007_e.htm", "Untreated Water")</f>
        <v>Untreated Water</v>
      </c>
      <c r="E3339" s="1" t="str">
        <f>HYPERLINK("http://geochem.nrcan.gc.ca/cdogs/content/dgp/dgp00002_e.htm", "Total")</f>
        <v>Total</v>
      </c>
      <c r="F3339" s="1" t="str">
        <f>HYPERLINK("http://geochem.nrcan.gc.ca/cdogs/content/agp/agp01500_e.htm", "SO4 | NONE | IEC")</f>
        <v>SO4 | NONE | IEC</v>
      </c>
      <c r="G3339" s="1" t="str">
        <f>HYPERLINK("http://geochem.nrcan.gc.ca/cdogs/content/mth/mth01114_e.htm", "1114")</f>
        <v>1114</v>
      </c>
      <c r="H3339" s="1" t="str">
        <f>HYPERLINK("http://geochem.nrcan.gc.ca/cdogs/content/bdl/bdl210486_e.htm", "210486")</f>
        <v>210486</v>
      </c>
      <c r="I3339" s="1" t="str">
        <f>HYPERLINK("http://geochem.nrcan.gc.ca/cdogs/content/prj/prj210100_e.htm", "210100")</f>
        <v>210100</v>
      </c>
      <c r="J3339" s="1" t="str">
        <f>HYPERLINK("http://geochem.nrcan.gc.ca/cdogs/content/svy/svy210159_e.htm", "210159")</f>
        <v>210159</v>
      </c>
      <c r="L3339" t="s">
        <v>1017</v>
      </c>
      <c r="M3339">
        <v>8</v>
      </c>
      <c r="N3339" t="s">
        <v>1017</v>
      </c>
      <c r="O3339" t="s">
        <v>13902</v>
      </c>
      <c r="P3339" t="s">
        <v>13903</v>
      </c>
      <c r="Q3339" t="s">
        <v>13904</v>
      </c>
      <c r="R3339" t="s">
        <v>13905</v>
      </c>
      <c r="T3339" t="s">
        <v>25</v>
      </c>
    </row>
    <row r="3340" spans="1:20" x14ac:dyDescent="0.25">
      <c r="A3340">
        <v>45.032331599999999</v>
      </c>
      <c r="B3340">
        <v>-77.946842599999997</v>
      </c>
      <c r="C3340" s="1" t="str">
        <f>HYPERLINK("http://geochem.nrcan.gc.ca/cdogs/content/kwd/kwd020016_e.htm", "Fluid (lake)")</f>
        <v>Fluid (lake)</v>
      </c>
      <c r="D3340" s="1" t="str">
        <f>HYPERLINK("http://geochem.nrcan.gc.ca/cdogs/content/kwd/kwd080007_e.htm", "Untreated Water")</f>
        <v>Untreated Water</v>
      </c>
      <c r="E3340" s="1" t="str">
        <f>HYPERLINK("http://geochem.nrcan.gc.ca/cdogs/content/dgp/dgp00002_e.htm", "Total")</f>
        <v>Total</v>
      </c>
      <c r="F3340" s="1" t="str">
        <f>HYPERLINK("http://geochem.nrcan.gc.ca/cdogs/content/agp/agp01500_e.htm", "SO4 | NONE | IEC")</f>
        <v>SO4 | NONE | IEC</v>
      </c>
      <c r="G3340" s="1" t="str">
        <f>HYPERLINK("http://geochem.nrcan.gc.ca/cdogs/content/mth/mth01114_e.htm", "1114")</f>
        <v>1114</v>
      </c>
      <c r="H3340" s="1" t="str">
        <f>HYPERLINK("http://geochem.nrcan.gc.ca/cdogs/content/bdl/bdl210486_e.htm", "210486")</f>
        <v>210486</v>
      </c>
      <c r="I3340" s="1" t="str">
        <f>HYPERLINK("http://geochem.nrcan.gc.ca/cdogs/content/prj/prj210100_e.htm", "210100")</f>
        <v>210100</v>
      </c>
      <c r="J3340" s="1" t="str">
        <f>HYPERLINK("http://geochem.nrcan.gc.ca/cdogs/content/svy/svy210159_e.htm", "210159")</f>
        <v>210159</v>
      </c>
      <c r="L3340" t="s">
        <v>2781</v>
      </c>
      <c r="M3340">
        <v>6</v>
      </c>
      <c r="N3340" t="s">
        <v>2781</v>
      </c>
      <c r="O3340" t="s">
        <v>13906</v>
      </c>
      <c r="P3340" t="s">
        <v>13907</v>
      </c>
      <c r="Q3340" t="s">
        <v>13908</v>
      </c>
      <c r="R3340" t="s">
        <v>13909</v>
      </c>
      <c r="T3340" t="s">
        <v>25</v>
      </c>
    </row>
    <row r="3341" spans="1:20" x14ac:dyDescent="0.25">
      <c r="C3341" t="s">
        <v>4746</v>
      </c>
      <c r="D3341" t="s">
        <v>4747</v>
      </c>
      <c r="E3341" s="1" t="str">
        <f>HYPERLINK("http://geochem.nrcan.gc.ca/cdogs/content/dgp/dgp00002_e.htm", "Total")</f>
        <v>Total</v>
      </c>
      <c r="F3341" s="1" t="str">
        <f>HYPERLINK("http://geochem.nrcan.gc.ca/cdogs/content/agp/agp01500_e.htm", "SO4 | NONE | IEC")</f>
        <v>SO4 | NONE | IEC</v>
      </c>
      <c r="G3341" s="1" t="str">
        <f>HYPERLINK("http://geochem.nrcan.gc.ca/cdogs/content/mth/mth01114_e.htm", "1114")</f>
        <v>1114</v>
      </c>
      <c r="H3341" s="1" t="str">
        <f>HYPERLINK("http://geochem.nrcan.gc.ca/cdogs/content/bdl/bdl210486_e.htm", "210486")</f>
        <v>210486</v>
      </c>
      <c r="L3341" t="s">
        <v>184</v>
      </c>
      <c r="M3341">
        <v>9.3000000000000007</v>
      </c>
      <c r="N3341">
        <v>9.3000000000000007</v>
      </c>
      <c r="Q3341" t="s">
        <v>13910</v>
      </c>
      <c r="R3341" t="s">
        <v>13911</v>
      </c>
      <c r="T3341">
        <v>0</v>
      </c>
    </row>
    <row r="3342" spans="1:20" x14ac:dyDescent="0.25">
      <c r="A3342">
        <v>45.007573700000002</v>
      </c>
      <c r="B3342">
        <v>-76.734280699999999</v>
      </c>
      <c r="C3342" s="1" t="str">
        <f>HYPERLINK("http://geochem.nrcan.gc.ca/cdogs/content/kwd/kwd020016_e.htm", "Fluid (lake)")</f>
        <v>Fluid (lake)</v>
      </c>
      <c r="D3342" s="1" t="str">
        <f>HYPERLINK("http://geochem.nrcan.gc.ca/cdogs/content/kwd/kwd080007_e.htm", "Untreated Water")</f>
        <v>Untreated Water</v>
      </c>
      <c r="E3342" s="1" t="str">
        <f>HYPERLINK("http://geochem.nrcan.gc.ca/cdogs/content/dgp/dgp00002_e.htm", "Total")</f>
        <v>Total</v>
      </c>
      <c r="F3342" s="1" t="str">
        <f>HYPERLINK("http://geochem.nrcan.gc.ca/cdogs/content/agp/agp01500_e.htm", "SO4 | NONE | IEC")</f>
        <v>SO4 | NONE | IEC</v>
      </c>
      <c r="G3342" s="1" t="str">
        <f>HYPERLINK("http://geochem.nrcan.gc.ca/cdogs/content/mth/mth01114_e.htm", "1114")</f>
        <v>1114</v>
      </c>
      <c r="H3342" s="1" t="str">
        <f>HYPERLINK("http://geochem.nrcan.gc.ca/cdogs/content/bdl/bdl210486_e.htm", "210486")</f>
        <v>210486</v>
      </c>
      <c r="I3342" s="1" t="str">
        <f>HYPERLINK("http://geochem.nrcan.gc.ca/cdogs/content/prj/prj210100_e.htm", "210100")</f>
        <v>210100</v>
      </c>
      <c r="J3342" s="1" t="str">
        <f>HYPERLINK("http://geochem.nrcan.gc.ca/cdogs/content/svy/svy210159_e.htm", "210159")</f>
        <v>210159</v>
      </c>
      <c r="L3342" t="s">
        <v>1022</v>
      </c>
      <c r="M3342">
        <v>7.3</v>
      </c>
      <c r="N3342" t="s">
        <v>1022</v>
      </c>
      <c r="O3342" t="s">
        <v>13912</v>
      </c>
      <c r="P3342" t="s">
        <v>13913</v>
      </c>
      <c r="Q3342" t="s">
        <v>13914</v>
      </c>
      <c r="R3342" t="s">
        <v>13915</v>
      </c>
      <c r="T3342" t="s">
        <v>25</v>
      </c>
    </row>
    <row r="3343" spans="1:20" x14ac:dyDescent="0.25">
      <c r="A3343">
        <v>45.057288300000003</v>
      </c>
      <c r="B3343">
        <v>-76.795629599999998</v>
      </c>
      <c r="C3343" s="1" t="str">
        <f>HYPERLINK("http://geochem.nrcan.gc.ca/cdogs/content/kwd/kwd020016_e.htm", "Fluid (lake)")</f>
        <v>Fluid (lake)</v>
      </c>
      <c r="D3343" s="1" t="str">
        <f>HYPERLINK("http://geochem.nrcan.gc.ca/cdogs/content/kwd/kwd080007_e.htm", "Untreated Water")</f>
        <v>Untreated Water</v>
      </c>
      <c r="E3343" s="1" t="str">
        <f>HYPERLINK("http://geochem.nrcan.gc.ca/cdogs/content/dgp/dgp00002_e.htm", "Total")</f>
        <v>Total</v>
      </c>
      <c r="F3343" s="1" t="str">
        <f>HYPERLINK("http://geochem.nrcan.gc.ca/cdogs/content/agp/agp01500_e.htm", "SO4 | NONE | IEC")</f>
        <v>SO4 | NONE | IEC</v>
      </c>
      <c r="G3343" s="1" t="str">
        <f>HYPERLINK("http://geochem.nrcan.gc.ca/cdogs/content/mth/mth01114_e.htm", "1114")</f>
        <v>1114</v>
      </c>
      <c r="H3343" s="1" t="str">
        <f>HYPERLINK("http://geochem.nrcan.gc.ca/cdogs/content/bdl/bdl210486_e.htm", "210486")</f>
        <v>210486</v>
      </c>
      <c r="I3343" s="1" t="str">
        <f>HYPERLINK("http://geochem.nrcan.gc.ca/cdogs/content/prj/prj210100_e.htm", "210100")</f>
        <v>210100</v>
      </c>
      <c r="J3343" s="1" t="str">
        <f>HYPERLINK("http://geochem.nrcan.gc.ca/cdogs/content/svy/svy210159_e.htm", "210159")</f>
        <v>210159</v>
      </c>
      <c r="L3343" t="s">
        <v>2395</v>
      </c>
      <c r="M3343">
        <v>6.8</v>
      </c>
      <c r="N3343" t="s">
        <v>2395</v>
      </c>
      <c r="O3343" t="s">
        <v>13916</v>
      </c>
      <c r="P3343" t="s">
        <v>13917</v>
      </c>
      <c r="Q3343" t="s">
        <v>13918</v>
      </c>
      <c r="R3343" t="s">
        <v>13919</v>
      </c>
      <c r="T3343" t="s">
        <v>25</v>
      </c>
    </row>
    <row r="3344" spans="1:20" x14ac:dyDescent="0.25">
      <c r="A3344">
        <v>45.057288300000003</v>
      </c>
      <c r="B3344">
        <v>-76.795629599999998</v>
      </c>
      <c r="C3344" s="1" t="str">
        <f>HYPERLINK("http://geochem.nrcan.gc.ca/cdogs/content/kwd/kwd020016_e.htm", "Fluid (lake)")</f>
        <v>Fluid (lake)</v>
      </c>
      <c r="D3344" s="1" t="str">
        <f>HYPERLINK("http://geochem.nrcan.gc.ca/cdogs/content/kwd/kwd080007_e.htm", "Untreated Water")</f>
        <v>Untreated Water</v>
      </c>
      <c r="E3344" s="1" t="str">
        <f>HYPERLINK("http://geochem.nrcan.gc.ca/cdogs/content/dgp/dgp00002_e.htm", "Total")</f>
        <v>Total</v>
      </c>
      <c r="F3344" s="1" t="str">
        <f>HYPERLINK("http://geochem.nrcan.gc.ca/cdogs/content/agp/agp01500_e.htm", "SO4 | NONE | IEC")</f>
        <v>SO4 | NONE | IEC</v>
      </c>
      <c r="G3344" s="1" t="str">
        <f>HYPERLINK("http://geochem.nrcan.gc.ca/cdogs/content/mth/mth01114_e.htm", "1114")</f>
        <v>1114</v>
      </c>
      <c r="H3344" s="1" t="str">
        <f>HYPERLINK("http://geochem.nrcan.gc.ca/cdogs/content/bdl/bdl210486_e.htm", "210486")</f>
        <v>210486</v>
      </c>
      <c r="I3344" s="1" t="str">
        <f>HYPERLINK("http://geochem.nrcan.gc.ca/cdogs/content/prj/prj210100_e.htm", "210100")</f>
        <v>210100</v>
      </c>
      <c r="J3344" s="1" t="str">
        <f>HYPERLINK("http://geochem.nrcan.gc.ca/cdogs/content/svy/svy210159_e.htm", "210159")</f>
        <v>210159</v>
      </c>
      <c r="L3344" t="s">
        <v>2395</v>
      </c>
      <c r="M3344">
        <v>6.8</v>
      </c>
      <c r="N3344" t="s">
        <v>2395</v>
      </c>
      <c r="O3344" t="s">
        <v>13916</v>
      </c>
      <c r="P3344" t="s">
        <v>13920</v>
      </c>
      <c r="Q3344" t="s">
        <v>13921</v>
      </c>
      <c r="R3344" t="s">
        <v>13922</v>
      </c>
      <c r="T3344" t="s">
        <v>25</v>
      </c>
    </row>
    <row r="3345" spans="1:20" x14ac:dyDescent="0.25">
      <c r="A3345">
        <v>45.031255100000003</v>
      </c>
      <c r="B3345">
        <v>-76.769082299999994</v>
      </c>
      <c r="C3345" s="1" t="str">
        <f>HYPERLINK("http://geochem.nrcan.gc.ca/cdogs/content/kwd/kwd020016_e.htm", "Fluid (lake)")</f>
        <v>Fluid (lake)</v>
      </c>
      <c r="D3345" s="1" t="str">
        <f>HYPERLINK("http://geochem.nrcan.gc.ca/cdogs/content/kwd/kwd080007_e.htm", "Untreated Water")</f>
        <v>Untreated Water</v>
      </c>
      <c r="E3345" s="1" t="str">
        <f>HYPERLINK("http://geochem.nrcan.gc.ca/cdogs/content/dgp/dgp00002_e.htm", "Total")</f>
        <v>Total</v>
      </c>
      <c r="F3345" s="1" t="str">
        <f>HYPERLINK("http://geochem.nrcan.gc.ca/cdogs/content/agp/agp01500_e.htm", "SO4 | NONE | IEC")</f>
        <v>SO4 | NONE | IEC</v>
      </c>
      <c r="G3345" s="1" t="str">
        <f>HYPERLINK("http://geochem.nrcan.gc.ca/cdogs/content/mth/mth01114_e.htm", "1114")</f>
        <v>1114</v>
      </c>
      <c r="H3345" s="1" t="str">
        <f>HYPERLINK("http://geochem.nrcan.gc.ca/cdogs/content/bdl/bdl210486_e.htm", "210486")</f>
        <v>210486</v>
      </c>
      <c r="I3345" s="1" t="str">
        <f>HYPERLINK("http://geochem.nrcan.gc.ca/cdogs/content/prj/prj210100_e.htm", "210100")</f>
        <v>210100</v>
      </c>
      <c r="J3345" s="1" t="str">
        <f>HYPERLINK("http://geochem.nrcan.gc.ca/cdogs/content/svy/svy210159_e.htm", "210159")</f>
        <v>210159</v>
      </c>
      <c r="L3345" t="s">
        <v>2458</v>
      </c>
      <c r="M3345">
        <v>8.3000000000000007</v>
      </c>
      <c r="N3345" t="s">
        <v>2458</v>
      </c>
      <c r="O3345" t="s">
        <v>13923</v>
      </c>
      <c r="P3345" t="s">
        <v>13924</v>
      </c>
      <c r="Q3345" t="s">
        <v>13925</v>
      </c>
      <c r="R3345" t="s">
        <v>13926</v>
      </c>
      <c r="T3345" t="s">
        <v>25</v>
      </c>
    </row>
    <row r="3346" spans="1:20" x14ac:dyDescent="0.25">
      <c r="A3346">
        <v>45.0472459</v>
      </c>
      <c r="B3346">
        <v>-76.709168700000006</v>
      </c>
      <c r="C3346" s="1" t="str">
        <f>HYPERLINK("http://geochem.nrcan.gc.ca/cdogs/content/kwd/kwd020016_e.htm", "Fluid (lake)")</f>
        <v>Fluid (lake)</v>
      </c>
      <c r="D3346" s="1" t="str">
        <f>HYPERLINK("http://geochem.nrcan.gc.ca/cdogs/content/kwd/kwd080007_e.htm", "Untreated Water")</f>
        <v>Untreated Water</v>
      </c>
      <c r="E3346" s="1" t="str">
        <f>HYPERLINK("http://geochem.nrcan.gc.ca/cdogs/content/dgp/dgp00002_e.htm", "Total")</f>
        <v>Total</v>
      </c>
      <c r="F3346" s="1" t="str">
        <f>HYPERLINK("http://geochem.nrcan.gc.ca/cdogs/content/agp/agp01500_e.htm", "SO4 | NONE | IEC")</f>
        <v>SO4 | NONE | IEC</v>
      </c>
      <c r="G3346" s="1" t="str">
        <f>HYPERLINK("http://geochem.nrcan.gc.ca/cdogs/content/mth/mth01114_e.htm", "1114")</f>
        <v>1114</v>
      </c>
      <c r="H3346" s="1" t="str">
        <f>HYPERLINK("http://geochem.nrcan.gc.ca/cdogs/content/bdl/bdl210486_e.htm", "210486")</f>
        <v>210486</v>
      </c>
      <c r="I3346" s="1" t="str">
        <f>HYPERLINK("http://geochem.nrcan.gc.ca/cdogs/content/prj/prj210100_e.htm", "210100")</f>
        <v>210100</v>
      </c>
      <c r="J3346" s="1" t="str">
        <f>HYPERLINK("http://geochem.nrcan.gc.ca/cdogs/content/svy/svy210159_e.htm", "210159")</f>
        <v>210159</v>
      </c>
      <c r="L3346" t="s">
        <v>1710</v>
      </c>
      <c r="M3346">
        <v>5.4</v>
      </c>
      <c r="N3346" t="s">
        <v>1710</v>
      </c>
      <c r="O3346" t="s">
        <v>13927</v>
      </c>
      <c r="P3346" t="s">
        <v>13928</v>
      </c>
      <c r="Q3346" t="s">
        <v>13929</v>
      </c>
      <c r="R3346" t="s">
        <v>13930</v>
      </c>
      <c r="T3346" t="s">
        <v>25</v>
      </c>
    </row>
    <row r="3347" spans="1:20" x14ac:dyDescent="0.25">
      <c r="A3347">
        <v>45.077532400000003</v>
      </c>
      <c r="B3347">
        <v>-76.698027499999995</v>
      </c>
      <c r="C3347" s="1" t="str">
        <f>HYPERLINK("http://geochem.nrcan.gc.ca/cdogs/content/kwd/kwd020016_e.htm", "Fluid (lake)")</f>
        <v>Fluid (lake)</v>
      </c>
      <c r="D3347" s="1" t="str">
        <f>HYPERLINK("http://geochem.nrcan.gc.ca/cdogs/content/kwd/kwd080007_e.htm", "Untreated Water")</f>
        <v>Untreated Water</v>
      </c>
      <c r="E3347" s="1" t="str">
        <f>HYPERLINK("http://geochem.nrcan.gc.ca/cdogs/content/dgp/dgp00002_e.htm", "Total")</f>
        <v>Total</v>
      </c>
      <c r="F3347" s="1" t="str">
        <f>HYPERLINK("http://geochem.nrcan.gc.ca/cdogs/content/agp/agp01500_e.htm", "SO4 | NONE | IEC")</f>
        <v>SO4 | NONE | IEC</v>
      </c>
      <c r="G3347" s="1" t="str">
        <f>HYPERLINK("http://geochem.nrcan.gc.ca/cdogs/content/mth/mth01114_e.htm", "1114")</f>
        <v>1114</v>
      </c>
      <c r="H3347" s="1" t="str">
        <f>HYPERLINK("http://geochem.nrcan.gc.ca/cdogs/content/bdl/bdl210486_e.htm", "210486")</f>
        <v>210486</v>
      </c>
      <c r="I3347" s="1" t="str">
        <f>HYPERLINK("http://geochem.nrcan.gc.ca/cdogs/content/prj/prj210100_e.htm", "210100")</f>
        <v>210100</v>
      </c>
      <c r="J3347" s="1" t="str">
        <f>HYPERLINK("http://geochem.nrcan.gc.ca/cdogs/content/svy/svy210159_e.htm", "210159")</f>
        <v>210159</v>
      </c>
      <c r="L3347" t="s">
        <v>3259</v>
      </c>
      <c r="M3347">
        <v>2.9</v>
      </c>
      <c r="N3347" t="s">
        <v>3259</v>
      </c>
      <c r="O3347" t="s">
        <v>13931</v>
      </c>
      <c r="P3347" t="s">
        <v>13932</v>
      </c>
      <c r="Q3347" t="s">
        <v>13933</v>
      </c>
      <c r="R3347" t="s">
        <v>13934</v>
      </c>
      <c r="T3347" t="s">
        <v>25</v>
      </c>
    </row>
    <row r="3348" spans="1:20" x14ac:dyDescent="0.25">
      <c r="A3348">
        <v>45.089408499999998</v>
      </c>
      <c r="B3348">
        <v>-76.682037300000005</v>
      </c>
      <c r="C3348" s="1" t="str">
        <f>HYPERLINK("http://geochem.nrcan.gc.ca/cdogs/content/kwd/kwd020016_e.htm", "Fluid (lake)")</f>
        <v>Fluid (lake)</v>
      </c>
      <c r="D3348" s="1" t="str">
        <f>HYPERLINK("http://geochem.nrcan.gc.ca/cdogs/content/kwd/kwd080007_e.htm", "Untreated Water")</f>
        <v>Untreated Water</v>
      </c>
      <c r="E3348" s="1" t="str">
        <f>HYPERLINK("http://geochem.nrcan.gc.ca/cdogs/content/dgp/dgp00002_e.htm", "Total")</f>
        <v>Total</v>
      </c>
      <c r="F3348" s="1" t="str">
        <f>HYPERLINK("http://geochem.nrcan.gc.ca/cdogs/content/agp/agp01500_e.htm", "SO4 | NONE | IEC")</f>
        <v>SO4 | NONE | IEC</v>
      </c>
      <c r="G3348" s="1" t="str">
        <f>HYPERLINK("http://geochem.nrcan.gc.ca/cdogs/content/mth/mth01114_e.htm", "1114")</f>
        <v>1114</v>
      </c>
      <c r="H3348" s="1" t="str">
        <f>HYPERLINK("http://geochem.nrcan.gc.ca/cdogs/content/bdl/bdl210486_e.htm", "210486")</f>
        <v>210486</v>
      </c>
      <c r="I3348" s="1" t="str">
        <f>HYPERLINK("http://geochem.nrcan.gc.ca/cdogs/content/prj/prj210100_e.htm", "210100")</f>
        <v>210100</v>
      </c>
      <c r="J3348" s="1" t="str">
        <f>HYPERLINK("http://geochem.nrcan.gc.ca/cdogs/content/svy/svy210159_e.htm", "210159")</f>
        <v>210159</v>
      </c>
      <c r="L3348" t="s">
        <v>224</v>
      </c>
      <c r="M3348">
        <v>5.9</v>
      </c>
      <c r="N3348" t="s">
        <v>224</v>
      </c>
      <c r="O3348" t="s">
        <v>13935</v>
      </c>
      <c r="P3348" t="s">
        <v>13936</v>
      </c>
      <c r="Q3348" t="s">
        <v>13937</v>
      </c>
      <c r="R3348" t="s">
        <v>13938</v>
      </c>
      <c r="T3348" t="s">
        <v>25</v>
      </c>
    </row>
    <row r="3349" spans="1:20" x14ac:dyDescent="0.25">
      <c r="A3349">
        <v>45.170977700000002</v>
      </c>
      <c r="B3349">
        <v>-76.693321800000007</v>
      </c>
      <c r="C3349" s="1" t="str">
        <f>HYPERLINK("http://geochem.nrcan.gc.ca/cdogs/content/kwd/kwd020016_e.htm", "Fluid (lake)")</f>
        <v>Fluid (lake)</v>
      </c>
      <c r="D3349" s="1" t="str">
        <f>HYPERLINK("http://geochem.nrcan.gc.ca/cdogs/content/kwd/kwd080007_e.htm", "Untreated Water")</f>
        <v>Untreated Water</v>
      </c>
      <c r="E3349" s="1" t="str">
        <f>HYPERLINK("http://geochem.nrcan.gc.ca/cdogs/content/dgp/dgp00002_e.htm", "Total")</f>
        <v>Total</v>
      </c>
      <c r="F3349" s="1" t="str">
        <f>HYPERLINK("http://geochem.nrcan.gc.ca/cdogs/content/agp/agp01500_e.htm", "SO4 | NONE | IEC")</f>
        <v>SO4 | NONE | IEC</v>
      </c>
      <c r="G3349" s="1" t="str">
        <f>HYPERLINK("http://geochem.nrcan.gc.ca/cdogs/content/mth/mth01114_e.htm", "1114")</f>
        <v>1114</v>
      </c>
      <c r="H3349" s="1" t="str">
        <f>HYPERLINK("http://geochem.nrcan.gc.ca/cdogs/content/bdl/bdl210486_e.htm", "210486")</f>
        <v>210486</v>
      </c>
      <c r="I3349" s="1" t="str">
        <f>HYPERLINK("http://geochem.nrcan.gc.ca/cdogs/content/prj/prj210100_e.htm", "210100")</f>
        <v>210100</v>
      </c>
      <c r="J3349" s="1" t="str">
        <f>HYPERLINK("http://geochem.nrcan.gc.ca/cdogs/content/svy/svy210159_e.htm", "210159")</f>
        <v>210159</v>
      </c>
      <c r="L3349" t="s">
        <v>669</v>
      </c>
      <c r="M3349">
        <v>8.9</v>
      </c>
      <c r="N3349" t="s">
        <v>669</v>
      </c>
      <c r="O3349" t="s">
        <v>13939</v>
      </c>
      <c r="P3349" t="s">
        <v>13940</v>
      </c>
      <c r="Q3349" t="s">
        <v>13941</v>
      </c>
      <c r="R3349" t="s">
        <v>13942</v>
      </c>
      <c r="T3349" t="s">
        <v>25</v>
      </c>
    </row>
    <row r="3350" spans="1:20" x14ac:dyDescent="0.25">
      <c r="A3350">
        <v>45.195063699999999</v>
      </c>
      <c r="B3350">
        <v>-76.689237000000006</v>
      </c>
      <c r="C3350" s="1" t="str">
        <f>HYPERLINK("http://geochem.nrcan.gc.ca/cdogs/content/kwd/kwd020016_e.htm", "Fluid (lake)")</f>
        <v>Fluid (lake)</v>
      </c>
      <c r="D3350" s="1" t="str">
        <f>HYPERLINK("http://geochem.nrcan.gc.ca/cdogs/content/kwd/kwd080007_e.htm", "Untreated Water")</f>
        <v>Untreated Water</v>
      </c>
      <c r="E3350" s="1" t="str">
        <f>HYPERLINK("http://geochem.nrcan.gc.ca/cdogs/content/dgp/dgp00002_e.htm", "Total")</f>
        <v>Total</v>
      </c>
      <c r="F3350" s="1" t="str">
        <f>HYPERLINK("http://geochem.nrcan.gc.ca/cdogs/content/agp/agp01500_e.htm", "SO4 | NONE | IEC")</f>
        <v>SO4 | NONE | IEC</v>
      </c>
      <c r="G3350" s="1" t="str">
        <f>HYPERLINK("http://geochem.nrcan.gc.ca/cdogs/content/mth/mth01114_e.htm", "1114")</f>
        <v>1114</v>
      </c>
      <c r="H3350" s="1" t="str">
        <f>HYPERLINK("http://geochem.nrcan.gc.ca/cdogs/content/bdl/bdl210486_e.htm", "210486")</f>
        <v>210486</v>
      </c>
      <c r="I3350" s="1" t="str">
        <f>HYPERLINK("http://geochem.nrcan.gc.ca/cdogs/content/prj/prj210100_e.htm", "210100")</f>
        <v>210100</v>
      </c>
      <c r="J3350" s="1" t="str">
        <f>HYPERLINK("http://geochem.nrcan.gc.ca/cdogs/content/svy/svy210159_e.htm", "210159")</f>
        <v>210159</v>
      </c>
      <c r="L3350" t="s">
        <v>2559</v>
      </c>
      <c r="M3350">
        <v>8.4</v>
      </c>
      <c r="N3350" t="s">
        <v>2559</v>
      </c>
      <c r="O3350" t="s">
        <v>13943</v>
      </c>
      <c r="P3350" t="s">
        <v>13944</v>
      </c>
      <c r="Q3350" t="s">
        <v>13945</v>
      </c>
      <c r="R3350" t="s">
        <v>13946</v>
      </c>
      <c r="T3350" t="s">
        <v>25</v>
      </c>
    </row>
    <row r="3351" spans="1:20" x14ac:dyDescent="0.25">
      <c r="A3351">
        <v>45.226794900000002</v>
      </c>
      <c r="B3351">
        <v>-76.698317299999999</v>
      </c>
      <c r="C3351" s="1" t="str">
        <f>HYPERLINK("http://geochem.nrcan.gc.ca/cdogs/content/kwd/kwd020016_e.htm", "Fluid (lake)")</f>
        <v>Fluid (lake)</v>
      </c>
      <c r="D3351" s="1" t="str">
        <f>HYPERLINK("http://geochem.nrcan.gc.ca/cdogs/content/kwd/kwd080007_e.htm", "Untreated Water")</f>
        <v>Untreated Water</v>
      </c>
      <c r="E3351" s="1" t="str">
        <f>HYPERLINK("http://geochem.nrcan.gc.ca/cdogs/content/dgp/dgp00002_e.htm", "Total")</f>
        <v>Total</v>
      </c>
      <c r="F3351" s="1" t="str">
        <f>HYPERLINK("http://geochem.nrcan.gc.ca/cdogs/content/agp/agp01500_e.htm", "SO4 | NONE | IEC")</f>
        <v>SO4 | NONE | IEC</v>
      </c>
      <c r="G3351" s="1" t="str">
        <f>HYPERLINK("http://geochem.nrcan.gc.ca/cdogs/content/mth/mth01114_e.htm", "1114")</f>
        <v>1114</v>
      </c>
      <c r="H3351" s="1" t="str">
        <f>HYPERLINK("http://geochem.nrcan.gc.ca/cdogs/content/bdl/bdl210486_e.htm", "210486")</f>
        <v>210486</v>
      </c>
      <c r="I3351" s="1" t="str">
        <f>HYPERLINK("http://geochem.nrcan.gc.ca/cdogs/content/prj/prj210100_e.htm", "210100")</f>
        <v>210100</v>
      </c>
      <c r="J3351" s="1" t="str">
        <f>HYPERLINK("http://geochem.nrcan.gc.ca/cdogs/content/svy/svy210159_e.htm", "210159")</f>
        <v>210159</v>
      </c>
      <c r="L3351" t="s">
        <v>5286</v>
      </c>
      <c r="M3351">
        <v>13.9</v>
      </c>
      <c r="N3351" t="s">
        <v>5286</v>
      </c>
      <c r="O3351" t="s">
        <v>13947</v>
      </c>
      <c r="P3351" t="s">
        <v>13948</v>
      </c>
      <c r="Q3351" t="s">
        <v>13949</v>
      </c>
      <c r="R3351" t="s">
        <v>13950</v>
      </c>
      <c r="T3351" t="s">
        <v>25</v>
      </c>
    </row>
    <row r="3352" spans="1:20" x14ac:dyDescent="0.25">
      <c r="A3352">
        <v>45.2142774</v>
      </c>
      <c r="B3352">
        <v>-76.656387800000005</v>
      </c>
      <c r="C3352" s="1" t="str">
        <f>HYPERLINK("http://geochem.nrcan.gc.ca/cdogs/content/kwd/kwd020016_e.htm", "Fluid (lake)")</f>
        <v>Fluid (lake)</v>
      </c>
      <c r="D3352" s="1" t="str">
        <f>HYPERLINK("http://geochem.nrcan.gc.ca/cdogs/content/kwd/kwd080007_e.htm", "Untreated Water")</f>
        <v>Untreated Water</v>
      </c>
      <c r="E3352" s="1" t="str">
        <f>HYPERLINK("http://geochem.nrcan.gc.ca/cdogs/content/dgp/dgp00002_e.htm", "Total")</f>
        <v>Total</v>
      </c>
      <c r="F3352" s="1" t="str">
        <f>HYPERLINK("http://geochem.nrcan.gc.ca/cdogs/content/agp/agp01500_e.htm", "SO4 | NONE | IEC")</f>
        <v>SO4 | NONE | IEC</v>
      </c>
      <c r="G3352" s="1" t="str">
        <f>HYPERLINK("http://geochem.nrcan.gc.ca/cdogs/content/mth/mth01114_e.htm", "1114")</f>
        <v>1114</v>
      </c>
      <c r="H3352" s="1" t="str">
        <f>HYPERLINK("http://geochem.nrcan.gc.ca/cdogs/content/bdl/bdl210486_e.htm", "210486")</f>
        <v>210486</v>
      </c>
      <c r="I3352" s="1" t="str">
        <f>HYPERLINK("http://geochem.nrcan.gc.ca/cdogs/content/prj/prj210100_e.htm", "210100")</f>
        <v>210100</v>
      </c>
      <c r="J3352" s="1" t="str">
        <f>HYPERLINK("http://geochem.nrcan.gc.ca/cdogs/content/svy/svy210159_e.htm", "210159")</f>
        <v>210159</v>
      </c>
      <c r="L3352" t="s">
        <v>5546</v>
      </c>
      <c r="M3352">
        <v>25.9</v>
      </c>
      <c r="N3352" t="s">
        <v>5546</v>
      </c>
      <c r="O3352" t="s">
        <v>13951</v>
      </c>
      <c r="P3352" t="s">
        <v>13952</v>
      </c>
      <c r="Q3352" t="s">
        <v>13953</v>
      </c>
      <c r="R3352" t="s">
        <v>13954</v>
      </c>
      <c r="T3352" t="s">
        <v>25</v>
      </c>
    </row>
    <row r="3353" spans="1:20" x14ac:dyDescent="0.25">
      <c r="A3353">
        <v>45.225154400000001</v>
      </c>
      <c r="B3353">
        <v>-76.653073699999993</v>
      </c>
      <c r="C3353" s="1" t="str">
        <f>HYPERLINK("http://geochem.nrcan.gc.ca/cdogs/content/kwd/kwd020016_e.htm", "Fluid (lake)")</f>
        <v>Fluid (lake)</v>
      </c>
      <c r="D3353" s="1" t="str">
        <f>HYPERLINK("http://geochem.nrcan.gc.ca/cdogs/content/kwd/kwd080007_e.htm", "Untreated Water")</f>
        <v>Untreated Water</v>
      </c>
      <c r="E3353" s="1" t="str">
        <f>HYPERLINK("http://geochem.nrcan.gc.ca/cdogs/content/dgp/dgp00002_e.htm", "Total")</f>
        <v>Total</v>
      </c>
      <c r="F3353" s="1" t="str">
        <f>HYPERLINK("http://geochem.nrcan.gc.ca/cdogs/content/agp/agp01500_e.htm", "SO4 | NONE | IEC")</f>
        <v>SO4 | NONE | IEC</v>
      </c>
      <c r="G3353" s="1" t="str">
        <f>HYPERLINK("http://geochem.nrcan.gc.ca/cdogs/content/mth/mth01114_e.htm", "1114")</f>
        <v>1114</v>
      </c>
      <c r="H3353" s="1" t="str">
        <f>HYPERLINK("http://geochem.nrcan.gc.ca/cdogs/content/bdl/bdl210486_e.htm", "210486")</f>
        <v>210486</v>
      </c>
      <c r="I3353" s="1" t="str">
        <f>HYPERLINK("http://geochem.nrcan.gc.ca/cdogs/content/prj/prj210100_e.htm", "210100")</f>
        <v>210100</v>
      </c>
      <c r="J3353" s="1" t="str">
        <f>HYPERLINK("http://geochem.nrcan.gc.ca/cdogs/content/svy/svy210159_e.htm", "210159")</f>
        <v>210159</v>
      </c>
      <c r="L3353" t="s">
        <v>2559</v>
      </c>
      <c r="M3353">
        <v>8.4</v>
      </c>
      <c r="N3353" t="s">
        <v>2559</v>
      </c>
      <c r="O3353" t="s">
        <v>13955</v>
      </c>
      <c r="P3353" t="s">
        <v>13956</v>
      </c>
      <c r="Q3353" t="s">
        <v>13957</v>
      </c>
      <c r="R3353" t="s">
        <v>13958</v>
      </c>
      <c r="T3353" t="s">
        <v>25</v>
      </c>
    </row>
    <row r="3354" spans="1:20" x14ac:dyDescent="0.25">
      <c r="C3354" t="s">
        <v>4746</v>
      </c>
      <c r="D3354" t="s">
        <v>4747</v>
      </c>
      <c r="E3354" s="1" t="str">
        <f>HYPERLINK("http://geochem.nrcan.gc.ca/cdogs/content/dgp/dgp00002_e.htm", "Total")</f>
        <v>Total</v>
      </c>
      <c r="F3354" s="1" t="str">
        <f>HYPERLINK("http://geochem.nrcan.gc.ca/cdogs/content/agp/agp01500_e.htm", "SO4 | NONE | IEC")</f>
        <v>SO4 | NONE | IEC</v>
      </c>
      <c r="G3354" s="1" t="str">
        <f>HYPERLINK("http://geochem.nrcan.gc.ca/cdogs/content/mth/mth01114_e.htm", "1114")</f>
        <v>1114</v>
      </c>
      <c r="H3354" s="1" t="str">
        <f>HYPERLINK("http://geochem.nrcan.gc.ca/cdogs/content/bdl/bdl210486_e.htm", "210486")</f>
        <v>210486</v>
      </c>
      <c r="L3354" t="s">
        <v>6007</v>
      </c>
      <c r="M3354">
        <v>9</v>
      </c>
      <c r="N3354">
        <v>9</v>
      </c>
      <c r="Q3354" t="s">
        <v>13959</v>
      </c>
      <c r="R3354" t="s">
        <v>13960</v>
      </c>
      <c r="T3354">
        <v>0</v>
      </c>
    </row>
    <row r="3355" spans="1:20" x14ac:dyDescent="0.25">
      <c r="A3355">
        <v>45.258319399999998</v>
      </c>
      <c r="B3355">
        <v>-76.580380199999993</v>
      </c>
      <c r="C3355" s="1" t="str">
        <f>HYPERLINK("http://geochem.nrcan.gc.ca/cdogs/content/kwd/kwd020016_e.htm", "Fluid (lake)")</f>
        <v>Fluid (lake)</v>
      </c>
      <c r="D3355" s="1" t="str">
        <f>HYPERLINK("http://geochem.nrcan.gc.ca/cdogs/content/kwd/kwd080007_e.htm", "Untreated Water")</f>
        <v>Untreated Water</v>
      </c>
      <c r="E3355" s="1" t="str">
        <f>HYPERLINK("http://geochem.nrcan.gc.ca/cdogs/content/dgp/dgp00002_e.htm", "Total")</f>
        <v>Total</v>
      </c>
      <c r="F3355" s="1" t="str">
        <f>HYPERLINK("http://geochem.nrcan.gc.ca/cdogs/content/agp/agp01500_e.htm", "SO4 | NONE | IEC")</f>
        <v>SO4 | NONE | IEC</v>
      </c>
      <c r="G3355" s="1" t="str">
        <f>HYPERLINK("http://geochem.nrcan.gc.ca/cdogs/content/mth/mth01114_e.htm", "1114")</f>
        <v>1114</v>
      </c>
      <c r="H3355" s="1" t="str">
        <f>HYPERLINK("http://geochem.nrcan.gc.ca/cdogs/content/bdl/bdl210486_e.htm", "210486")</f>
        <v>210486</v>
      </c>
      <c r="I3355" s="1" t="str">
        <f>HYPERLINK("http://geochem.nrcan.gc.ca/cdogs/content/prj/prj210100_e.htm", "210100")</f>
        <v>210100</v>
      </c>
      <c r="J3355" s="1" t="str">
        <f>HYPERLINK("http://geochem.nrcan.gc.ca/cdogs/content/svy/svy210159_e.htm", "210159")</f>
        <v>210159</v>
      </c>
      <c r="L3355" t="s">
        <v>271</v>
      </c>
      <c r="M3355">
        <v>6.2</v>
      </c>
      <c r="N3355" t="s">
        <v>271</v>
      </c>
      <c r="O3355" t="s">
        <v>13961</v>
      </c>
      <c r="P3355" t="s">
        <v>13962</v>
      </c>
      <c r="Q3355" t="s">
        <v>13963</v>
      </c>
      <c r="R3355" t="s">
        <v>13964</v>
      </c>
      <c r="T3355" t="s">
        <v>25</v>
      </c>
    </row>
    <row r="3356" spans="1:20" x14ac:dyDescent="0.25">
      <c r="A3356">
        <v>45.295688400000003</v>
      </c>
      <c r="B3356">
        <v>-76.526526000000004</v>
      </c>
      <c r="C3356" s="1" t="str">
        <f>HYPERLINK("http://geochem.nrcan.gc.ca/cdogs/content/kwd/kwd020016_e.htm", "Fluid (lake)")</f>
        <v>Fluid (lake)</v>
      </c>
      <c r="D3356" s="1" t="str">
        <f>HYPERLINK("http://geochem.nrcan.gc.ca/cdogs/content/kwd/kwd080007_e.htm", "Untreated Water")</f>
        <v>Untreated Water</v>
      </c>
      <c r="E3356" s="1" t="str">
        <f>HYPERLINK("http://geochem.nrcan.gc.ca/cdogs/content/dgp/dgp00002_e.htm", "Total")</f>
        <v>Total</v>
      </c>
      <c r="F3356" s="1" t="str">
        <f>HYPERLINK("http://geochem.nrcan.gc.ca/cdogs/content/agp/agp01500_e.htm", "SO4 | NONE | IEC")</f>
        <v>SO4 | NONE | IEC</v>
      </c>
      <c r="G3356" s="1" t="str">
        <f>HYPERLINK("http://geochem.nrcan.gc.ca/cdogs/content/mth/mth01114_e.htm", "1114")</f>
        <v>1114</v>
      </c>
      <c r="H3356" s="1" t="str">
        <f>HYPERLINK("http://geochem.nrcan.gc.ca/cdogs/content/bdl/bdl210486_e.htm", "210486")</f>
        <v>210486</v>
      </c>
      <c r="I3356" s="1" t="str">
        <f>HYPERLINK("http://geochem.nrcan.gc.ca/cdogs/content/prj/prj210100_e.htm", "210100")</f>
        <v>210100</v>
      </c>
      <c r="J3356" s="1" t="str">
        <f>HYPERLINK("http://geochem.nrcan.gc.ca/cdogs/content/svy/svy210159_e.htm", "210159")</f>
        <v>210159</v>
      </c>
      <c r="L3356" t="s">
        <v>209</v>
      </c>
      <c r="M3356">
        <v>6.3</v>
      </c>
      <c r="N3356" t="s">
        <v>209</v>
      </c>
      <c r="O3356" t="s">
        <v>13965</v>
      </c>
      <c r="P3356" t="s">
        <v>13966</v>
      </c>
      <c r="Q3356" t="s">
        <v>13967</v>
      </c>
      <c r="R3356" t="s">
        <v>13968</v>
      </c>
      <c r="T3356" t="s">
        <v>25</v>
      </c>
    </row>
    <row r="3357" spans="1:20" x14ac:dyDescent="0.25">
      <c r="A3357">
        <v>45.323619700000002</v>
      </c>
      <c r="B3357">
        <v>-76.519836999999995</v>
      </c>
      <c r="C3357" s="1" t="str">
        <f>HYPERLINK("http://geochem.nrcan.gc.ca/cdogs/content/kwd/kwd020016_e.htm", "Fluid (lake)")</f>
        <v>Fluid (lake)</v>
      </c>
      <c r="D3357" s="1" t="str">
        <f>HYPERLINK("http://geochem.nrcan.gc.ca/cdogs/content/kwd/kwd080007_e.htm", "Untreated Water")</f>
        <v>Untreated Water</v>
      </c>
      <c r="E3357" s="1" t="str">
        <f>HYPERLINK("http://geochem.nrcan.gc.ca/cdogs/content/dgp/dgp00002_e.htm", "Total")</f>
        <v>Total</v>
      </c>
      <c r="F3357" s="1" t="str">
        <f>HYPERLINK("http://geochem.nrcan.gc.ca/cdogs/content/agp/agp01500_e.htm", "SO4 | NONE | IEC")</f>
        <v>SO4 | NONE | IEC</v>
      </c>
      <c r="G3357" s="1" t="str">
        <f>HYPERLINK("http://geochem.nrcan.gc.ca/cdogs/content/mth/mth01114_e.htm", "1114")</f>
        <v>1114</v>
      </c>
      <c r="H3357" s="1" t="str">
        <f>HYPERLINK("http://geochem.nrcan.gc.ca/cdogs/content/bdl/bdl210486_e.htm", "210486")</f>
        <v>210486</v>
      </c>
      <c r="I3357" s="1" t="str">
        <f>HYPERLINK("http://geochem.nrcan.gc.ca/cdogs/content/prj/prj210100_e.htm", "210100")</f>
        <v>210100</v>
      </c>
      <c r="J3357" s="1" t="str">
        <f>HYPERLINK("http://geochem.nrcan.gc.ca/cdogs/content/svy/svy210159_e.htm", "210159")</f>
        <v>210159</v>
      </c>
      <c r="L3357" t="s">
        <v>209</v>
      </c>
      <c r="M3357">
        <v>6.3</v>
      </c>
      <c r="N3357" t="s">
        <v>209</v>
      </c>
      <c r="O3357" t="s">
        <v>13969</v>
      </c>
      <c r="P3357" t="s">
        <v>13970</v>
      </c>
      <c r="Q3357" t="s">
        <v>13971</v>
      </c>
      <c r="R3357" t="s">
        <v>13972</v>
      </c>
      <c r="T3357" t="s">
        <v>25</v>
      </c>
    </row>
    <row r="3358" spans="1:20" x14ac:dyDescent="0.25">
      <c r="A3358">
        <v>45.350385899999999</v>
      </c>
      <c r="B3358">
        <v>-76.507327599999996</v>
      </c>
      <c r="C3358" s="1" t="str">
        <f>HYPERLINK("http://geochem.nrcan.gc.ca/cdogs/content/kwd/kwd020016_e.htm", "Fluid (lake)")</f>
        <v>Fluid (lake)</v>
      </c>
      <c r="D3358" s="1" t="str">
        <f>HYPERLINK("http://geochem.nrcan.gc.ca/cdogs/content/kwd/kwd080007_e.htm", "Untreated Water")</f>
        <v>Untreated Water</v>
      </c>
      <c r="E3358" s="1" t="str">
        <f>HYPERLINK("http://geochem.nrcan.gc.ca/cdogs/content/dgp/dgp00002_e.htm", "Total")</f>
        <v>Total</v>
      </c>
      <c r="F3358" s="1" t="str">
        <f>HYPERLINK("http://geochem.nrcan.gc.ca/cdogs/content/agp/agp01500_e.htm", "SO4 | NONE | IEC")</f>
        <v>SO4 | NONE | IEC</v>
      </c>
      <c r="G3358" s="1" t="str">
        <f>HYPERLINK("http://geochem.nrcan.gc.ca/cdogs/content/mth/mth01114_e.htm", "1114")</f>
        <v>1114</v>
      </c>
      <c r="H3358" s="1" t="str">
        <f>HYPERLINK("http://geochem.nrcan.gc.ca/cdogs/content/bdl/bdl210486_e.htm", "210486")</f>
        <v>210486</v>
      </c>
      <c r="I3358" s="1" t="str">
        <f>HYPERLINK("http://geochem.nrcan.gc.ca/cdogs/content/prj/prj210100_e.htm", "210100")</f>
        <v>210100</v>
      </c>
      <c r="J3358" s="1" t="str">
        <f>HYPERLINK("http://geochem.nrcan.gc.ca/cdogs/content/svy/svy210159_e.htm", "210159")</f>
        <v>210159</v>
      </c>
      <c r="L3358" t="s">
        <v>1186</v>
      </c>
      <c r="M3358">
        <v>7.1</v>
      </c>
      <c r="N3358" t="s">
        <v>1186</v>
      </c>
      <c r="O3358" t="s">
        <v>13973</v>
      </c>
      <c r="P3358" t="s">
        <v>13974</v>
      </c>
      <c r="Q3358" t="s">
        <v>13975</v>
      </c>
      <c r="R3358" t="s">
        <v>13976</v>
      </c>
      <c r="T3358" t="s">
        <v>25</v>
      </c>
    </row>
    <row r="3359" spans="1:20" x14ac:dyDescent="0.25">
      <c r="A3359">
        <v>45.316768400000001</v>
      </c>
      <c r="B3359">
        <v>-76.4995081</v>
      </c>
      <c r="C3359" s="1" t="str">
        <f>HYPERLINK("http://geochem.nrcan.gc.ca/cdogs/content/kwd/kwd020016_e.htm", "Fluid (lake)")</f>
        <v>Fluid (lake)</v>
      </c>
      <c r="D3359" s="1" t="str">
        <f>HYPERLINK("http://geochem.nrcan.gc.ca/cdogs/content/kwd/kwd080007_e.htm", "Untreated Water")</f>
        <v>Untreated Water</v>
      </c>
      <c r="E3359" s="1" t="str">
        <f>HYPERLINK("http://geochem.nrcan.gc.ca/cdogs/content/dgp/dgp00002_e.htm", "Total")</f>
        <v>Total</v>
      </c>
      <c r="F3359" s="1" t="str">
        <f>HYPERLINK("http://geochem.nrcan.gc.ca/cdogs/content/agp/agp01500_e.htm", "SO4 | NONE | IEC")</f>
        <v>SO4 | NONE | IEC</v>
      </c>
      <c r="G3359" s="1" t="str">
        <f>HYPERLINK("http://geochem.nrcan.gc.ca/cdogs/content/mth/mth01114_e.htm", "1114")</f>
        <v>1114</v>
      </c>
      <c r="H3359" s="1" t="str">
        <f>HYPERLINK("http://geochem.nrcan.gc.ca/cdogs/content/bdl/bdl210486_e.htm", "210486")</f>
        <v>210486</v>
      </c>
      <c r="I3359" s="1" t="str">
        <f>HYPERLINK("http://geochem.nrcan.gc.ca/cdogs/content/prj/prj210100_e.htm", "210100")</f>
        <v>210100</v>
      </c>
      <c r="J3359" s="1" t="str">
        <f>HYPERLINK("http://geochem.nrcan.gc.ca/cdogs/content/svy/svy210159_e.htm", "210159")</f>
        <v>210159</v>
      </c>
      <c r="L3359" t="s">
        <v>1150</v>
      </c>
      <c r="M3359">
        <v>7</v>
      </c>
      <c r="N3359" t="s">
        <v>1150</v>
      </c>
      <c r="O3359" t="s">
        <v>13977</v>
      </c>
      <c r="P3359" t="s">
        <v>13978</v>
      </c>
      <c r="Q3359" t="s">
        <v>13979</v>
      </c>
      <c r="R3359" t="s">
        <v>13980</v>
      </c>
      <c r="T3359" t="s">
        <v>25</v>
      </c>
    </row>
    <row r="3360" spans="1:20" x14ac:dyDescent="0.25">
      <c r="A3360">
        <v>45.2420039</v>
      </c>
      <c r="B3360">
        <v>-76.646949599999999</v>
      </c>
      <c r="C3360" s="1" t="str">
        <f>HYPERLINK("http://geochem.nrcan.gc.ca/cdogs/content/kwd/kwd020016_e.htm", "Fluid (lake)")</f>
        <v>Fluid (lake)</v>
      </c>
      <c r="D3360" s="1" t="str">
        <f>HYPERLINK("http://geochem.nrcan.gc.ca/cdogs/content/kwd/kwd080007_e.htm", "Untreated Water")</f>
        <v>Untreated Water</v>
      </c>
      <c r="E3360" s="1" t="str">
        <f>HYPERLINK("http://geochem.nrcan.gc.ca/cdogs/content/dgp/dgp00002_e.htm", "Total")</f>
        <v>Total</v>
      </c>
      <c r="F3360" s="1" t="str">
        <f>HYPERLINK("http://geochem.nrcan.gc.ca/cdogs/content/agp/agp01500_e.htm", "SO4 | NONE | IEC")</f>
        <v>SO4 | NONE | IEC</v>
      </c>
      <c r="G3360" s="1" t="str">
        <f>HYPERLINK("http://geochem.nrcan.gc.ca/cdogs/content/mth/mth01114_e.htm", "1114")</f>
        <v>1114</v>
      </c>
      <c r="H3360" s="1" t="str">
        <f>HYPERLINK("http://geochem.nrcan.gc.ca/cdogs/content/bdl/bdl210486_e.htm", "210486")</f>
        <v>210486</v>
      </c>
      <c r="I3360" s="1" t="str">
        <f>HYPERLINK("http://geochem.nrcan.gc.ca/cdogs/content/prj/prj210100_e.htm", "210100")</f>
        <v>210100</v>
      </c>
      <c r="J3360" s="1" t="str">
        <f>HYPERLINK("http://geochem.nrcan.gc.ca/cdogs/content/svy/svy210159_e.htm", "210159")</f>
        <v>210159</v>
      </c>
      <c r="L3360" t="s">
        <v>2559</v>
      </c>
      <c r="M3360">
        <v>8.4</v>
      </c>
      <c r="N3360" t="s">
        <v>2559</v>
      </c>
      <c r="O3360" t="s">
        <v>13981</v>
      </c>
      <c r="P3360" t="s">
        <v>13982</v>
      </c>
      <c r="Q3360" t="s">
        <v>13983</v>
      </c>
      <c r="R3360" t="s">
        <v>13984</v>
      </c>
      <c r="T3360" t="s">
        <v>25</v>
      </c>
    </row>
    <row r="3361" spans="1:20" x14ac:dyDescent="0.25">
      <c r="A3361">
        <v>45.3215413</v>
      </c>
      <c r="B3361">
        <v>-76.4640603</v>
      </c>
      <c r="C3361" s="1" t="str">
        <f>HYPERLINK("http://geochem.nrcan.gc.ca/cdogs/content/kwd/kwd020016_e.htm", "Fluid (lake)")</f>
        <v>Fluid (lake)</v>
      </c>
      <c r="D3361" s="1" t="str">
        <f>HYPERLINK("http://geochem.nrcan.gc.ca/cdogs/content/kwd/kwd080007_e.htm", "Untreated Water")</f>
        <v>Untreated Water</v>
      </c>
      <c r="E3361" s="1" t="str">
        <f>HYPERLINK("http://geochem.nrcan.gc.ca/cdogs/content/dgp/dgp00002_e.htm", "Total")</f>
        <v>Total</v>
      </c>
      <c r="F3361" s="1" t="str">
        <f>HYPERLINK("http://geochem.nrcan.gc.ca/cdogs/content/agp/agp01500_e.htm", "SO4 | NONE | IEC")</f>
        <v>SO4 | NONE | IEC</v>
      </c>
      <c r="G3361" s="1" t="str">
        <f>HYPERLINK("http://geochem.nrcan.gc.ca/cdogs/content/mth/mth01114_e.htm", "1114")</f>
        <v>1114</v>
      </c>
      <c r="H3361" s="1" t="str">
        <f>HYPERLINK("http://geochem.nrcan.gc.ca/cdogs/content/bdl/bdl210486_e.htm", "210486")</f>
        <v>210486</v>
      </c>
      <c r="I3361" s="1" t="str">
        <f>HYPERLINK("http://geochem.nrcan.gc.ca/cdogs/content/prj/prj210100_e.htm", "210100")</f>
        <v>210100</v>
      </c>
      <c r="J3361" s="1" t="str">
        <f>HYPERLINK("http://geochem.nrcan.gc.ca/cdogs/content/svy/svy210159_e.htm", "210159")</f>
        <v>210159</v>
      </c>
      <c r="L3361" t="s">
        <v>2395</v>
      </c>
      <c r="M3361">
        <v>6.8</v>
      </c>
      <c r="N3361" t="s">
        <v>2395</v>
      </c>
      <c r="O3361" t="s">
        <v>13985</v>
      </c>
      <c r="P3361" t="s">
        <v>13986</v>
      </c>
      <c r="Q3361" t="s">
        <v>13987</v>
      </c>
      <c r="R3361" t="s">
        <v>13988</v>
      </c>
      <c r="T3361" t="s">
        <v>25</v>
      </c>
    </row>
    <row r="3362" spans="1:20" x14ac:dyDescent="0.25">
      <c r="A3362">
        <v>45.300356899999997</v>
      </c>
      <c r="B3362">
        <v>-76.483080700000002</v>
      </c>
      <c r="C3362" s="1" t="str">
        <f>HYPERLINK("http://geochem.nrcan.gc.ca/cdogs/content/kwd/kwd020016_e.htm", "Fluid (lake)")</f>
        <v>Fluid (lake)</v>
      </c>
      <c r="D3362" s="1" t="str">
        <f>HYPERLINK("http://geochem.nrcan.gc.ca/cdogs/content/kwd/kwd080007_e.htm", "Untreated Water")</f>
        <v>Untreated Water</v>
      </c>
      <c r="E3362" s="1" t="str">
        <f>HYPERLINK("http://geochem.nrcan.gc.ca/cdogs/content/dgp/dgp00002_e.htm", "Total")</f>
        <v>Total</v>
      </c>
      <c r="F3362" s="1" t="str">
        <f>HYPERLINK("http://geochem.nrcan.gc.ca/cdogs/content/agp/agp01500_e.htm", "SO4 | NONE | IEC")</f>
        <v>SO4 | NONE | IEC</v>
      </c>
      <c r="G3362" s="1" t="str">
        <f>HYPERLINK("http://geochem.nrcan.gc.ca/cdogs/content/mth/mth01114_e.htm", "1114")</f>
        <v>1114</v>
      </c>
      <c r="H3362" s="1" t="str">
        <f>HYPERLINK("http://geochem.nrcan.gc.ca/cdogs/content/bdl/bdl210486_e.htm", "210486")</f>
        <v>210486</v>
      </c>
      <c r="I3362" s="1" t="str">
        <f>HYPERLINK("http://geochem.nrcan.gc.ca/cdogs/content/prj/prj210100_e.htm", "210100")</f>
        <v>210100</v>
      </c>
      <c r="J3362" s="1" t="str">
        <f>HYPERLINK("http://geochem.nrcan.gc.ca/cdogs/content/svy/svy210159_e.htm", "210159")</f>
        <v>210159</v>
      </c>
      <c r="L3362" t="s">
        <v>404</v>
      </c>
      <c r="M3362">
        <v>6.7</v>
      </c>
      <c r="N3362" t="s">
        <v>404</v>
      </c>
      <c r="O3362" t="s">
        <v>13989</v>
      </c>
      <c r="P3362" t="s">
        <v>13990</v>
      </c>
      <c r="Q3362" t="s">
        <v>13991</v>
      </c>
      <c r="R3362" t="s">
        <v>13992</v>
      </c>
      <c r="T3362" t="s">
        <v>25</v>
      </c>
    </row>
    <row r="3363" spans="1:20" x14ac:dyDescent="0.25">
      <c r="A3363">
        <v>45.256906600000001</v>
      </c>
      <c r="B3363">
        <v>-76.496171000000004</v>
      </c>
      <c r="C3363" s="1" t="str">
        <f>HYPERLINK("http://geochem.nrcan.gc.ca/cdogs/content/kwd/kwd020016_e.htm", "Fluid (lake)")</f>
        <v>Fluid (lake)</v>
      </c>
      <c r="D3363" s="1" t="str">
        <f>HYPERLINK("http://geochem.nrcan.gc.ca/cdogs/content/kwd/kwd080007_e.htm", "Untreated Water")</f>
        <v>Untreated Water</v>
      </c>
      <c r="E3363" s="1" t="str">
        <f>HYPERLINK("http://geochem.nrcan.gc.ca/cdogs/content/dgp/dgp00002_e.htm", "Total")</f>
        <v>Total</v>
      </c>
      <c r="F3363" s="1" t="str">
        <f>HYPERLINK("http://geochem.nrcan.gc.ca/cdogs/content/agp/agp01500_e.htm", "SO4 | NONE | IEC")</f>
        <v>SO4 | NONE | IEC</v>
      </c>
      <c r="G3363" s="1" t="str">
        <f>HYPERLINK("http://geochem.nrcan.gc.ca/cdogs/content/mth/mth01114_e.htm", "1114")</f>
        <v>1114</v>
      </c>
      <c r="H3363" s="1" t="str">
        <f>HYPERLINK("http://geochem.nrcan.gc.ca/cdogs/content/bdl/bdl210486_e.htm", "210486")</f>
        <v>210486</v>
      </c>
      <c r="I3363" s="1" t="str">
        <f>HYPERLINK("http://geochem.nrcan.gc.ca/cdogs/content/prj/prj210100_e.htm", "210100")</f>
        <v>210100</v>
      </c>
      <c r="J3363" s="1" t="str">
        <f>HYPERLINK("http://geochem.nrcan.gc.ca/cdogs/content/svy/svy210159_e.htm", "210159")</f>
        <v>210159</v>
      </c>
      <c r="L3363" t="s">
        <v>404</v>
      </c>
      <c r="M3363">
        <v>6.7</v>
      </c>
      <c r="N3363" t="s">
        <v>404</v>
      </c>
      <c r="O3363" t="s">
        <v>13993</v>
      </c>
      <c r="P3363" t="s">
        <v>13994</v>
      </c>
      <c r="Q3363" t="s">
        <v>13995</v>
      </c>
      <c r="R3363" t="s">
        <v>13996</v>
      </c>
      <c r="T3363" t="s">
        <v>25</v>
      </c>
    </row>
    <row r="3364" spans="1:20" x14ac:dyDescent="0.25">
      <c r="A3364">
        <v>45.256906600000001</v>
      </c>
      <c r="B3364">
        <v>-76.496171000000004</v>
      </c>
      <c r="C3364" s="1" t="str">
        <f>HYPERLINK("http://geochem.nrcan.gc.ca/cdogs/content/kwd/kwd020016_e.htm", "Fluid (lake)")</f>
        <v>Fluid (lake)</v>
      </c>
      <c r="D3364" s="1" t="str">
        <f>HYPERLINK("http://geochem.nrcan.gc.ca/cdogs/content/kwd/kwd080007_e.htm", "Untreated Water")</f>
        <v>Untreated Water</v>
      </c>
      <c r="E3364" s="1" t="str">
        <f>HYPERLINK("http://geochem.nrcan.gc.ca/cdogs/content/dgp/dgp00002_e.htm", "Total")</f>
        <v>Total</v>
      </c>
      <c r="F3364" s="1" t="str">
        <f>HYPERLINK("http://geochem.nrcan.gc.ca/cdogs/content/agp/agp01500_e.htm", "SO4 | NONE | IEC")</f>
        <v>SO4 | NONE | IEC</v>
      </c>
      <c r="G3364" s="1" t="str">
        <f>HYPERLINK("http://geochem.nrcan.gc.ca/cdogs/content/mth/mth01114_e.htm", "1114")</f>
        <v>1114</v>
      </c>
      <c r="H3364" s="1" t="str">
        <f>HYPERLINK("http://geochem.nrcan.gc.ca/cdogs/content/bdl/bdl210486_e.htm", "210486")</f>
        <v>210486</v>
      </c>
      <c r="I3364" s="1" t="str">
        <f>HYPERLINK("http://geochem.nrcan.gc.ca/cdogs/content/prj/prj210100_e.htm", "210100")</f>
        <v>210100</v>
      </c>
      <c r="J3364" s="1" t="str">
        <f>HYPERLINK("http://geochem.nrcan.gc.ca/cdogs/content/svy/svy210159_e.htm", "210159")</f>
        <v>210159</v>
      </c>
      <c r="L3364" t="s">
        <v>404</v>
      </c>
      <c r="M3364">
        <v>6.7</v>
      </c>
      <c r="N3364" t="s">
        <v>404</v>
      </c>
      <c r="O3364" t="s">
        <v>13993</v>
      </c>
      <c r="P3364" t="s">
        <v>13997</v>
      </c>
      <c r="Q3364" t="s">
        <v>13998</v>
      </c>
      <c r="R3364" t="s">
        <v>13999</v>
      </c>
      <c r="T3364" t="s">
        <v>25</v>
      </c>
    </row>
    <row r="3365" spans="1:20" x14ac:dyDescent="0.25">
      <c r="A3365">
        <v>45.259758099999999</v>
      </c>
      <c r="B3365">
        <v>-76.529602499999996</v>
      </c>
      <c r="C3365" s="1" t="str">
        <f>HYPERLINK("http://geochem.nrcan.gc.ca/cdogs/content/kwd/kwd020016_e.htm", "Fluid (lake)")</f>
        <v>Fluid (lake)</v>
      </c>
      <c r="D3365" s="1" t="str">
        <f>HYPERLINK("http://geochem.nrcan.gc.ca/cdogs/content/kwd/kwd080007_e.htm", "Untreated Water")</f>
        <v>Untreated Water</v>
      </c>
      <c r="E3365" s="1" t="str">
        <f>HYPERLINK("http://geochem.nrcan.gc.ca/cdogs/content/dgp/dgp00002_e.htm", "Total")</f>
        <v>Total</v>
      </c>
      <c r="F3365" s="1" t="str">
        <f>HYPERLINK("http://geochem.nrcan.gc.ca/cdogs/content/agp/agp01500_e.htm", "SO4 | NONE | IEC")</f>
        <v>SO4 | NONE | IEC</v>
      </c>
      <c r="G3365" s="1" t="str">
        <f>HYPERLINK("http://geochem.nrcan.gc.ca/cdogs/content/mth/mth01114_e.htm", "1114")</f>
        <v>1114</v>
      </c>
      <c r="H3365" s="1" t="str">
        <f>HYPERLINK("http://geochem.nrcan.gc.ca/cdogs/content/bdl/bdl210486_e.htm", "210486")</f>
        <v>210486</v>
      </c>
      <c r="I3365" s="1" t="str">
        <f>HYPERLINK("http://geochem.nrcan.gc.ca/cdogs/content/prj/prj210100_e.htm", "210100")</f>
        <v>210100</v>
      </c>
      <c r="J3365" s="1" t="str">
        <f>HYPERLINK("http://geochem.nrcan.gc.ca/cdogs/content/svy/svy210159_e.htm", "210159")</f>
        <v>210159</v>
      </c>
      <c r="L3365" t="s">
        <v>2694</v>
      </c>
      <c r="M3365">
        <v>6.4</v>
      </c>
      <c r="N3365" t="s">
        <v>2694</v>
      </c>
      <c r="O3365" t="s">
        <v>14000</v>
      </c>
      <c r="P3365" t="s">
        <v>14001</v>
      </c>
      <c r="Q3365" t="s">
        <v>14002</v>
      </c>
      <c r="R3365" t="s">
        <v>14003</v>
      </c>
      <c r="T3365" t="s">
        <v>25</v>
      </c>
    </row>
    <row r="3366" spans="1:20" x14ac:dyDescent="0.25">
      <c r="A3366">
        <v>45.239463499999999</v>
      </c>
      <c r="B3366">
        <v>-76.568453399999996</v>
      </c>
      <c r="C3366" s="1" t="str">
        <f>HYPERLINK("http://geochem.nrcan.gc.ca/cdogs/content/kwd/kwd020016_e.htm", "Fluid (lake)")</f>
        <v>Fluid (lake)</v>
      </c>
      <c r="D3366" s="1" t="str">
        <f>HYPERLINK("http://geochem.nrcan.gc.ca/cdogs/content/kwd/kwd080007_e.htm", "Untreated Water")</f>
        <v>Untreated Water</v>
      </c>
      <c r="E3366" s="1" t="str">
        <f>HYPERLINK("http://geochem.nrcan.gc.ca/cdogs/content/dgp/dgp00002_e.htm", "Total")</f>
        <v>Total</v>
      </c>
      <c r="F3366" s="1" t="str">
        <f>HYPERLINK("http://geochem.nrcan.gc.ca/cdogs/content/agp/agp01500_e.htm", "SO4 | NONE | IEC")</f>
        <v>SO4 | NONE | IEC</v>
      </c>
      <c r="G3366" s="1" t="str">
        <f>HYPERLINK("http://geochem.nrcan.gc.ca/cdogs/content/mth/mth01114_e.htm", "1114")</f>
        <v>1114</v>
      </c>
      <c r="H3366" s="1" t="str">
        <f>HYPERLINK("http://geochem.nrcan.gc.ca/cdogs/content/bdl/bdl210486_e.htm", "210486")</f>
        <v>210486</v>
      </c>
      <c r="I3366" s="1" t="str">
        <f>HYPERLINK("http://geochem.nrcan.gc.ca/cdogs/content/prj/prj210100_e.htm", "210100")</f>
        <v>210100</v>
      </c>
      <c r="J3366" s="1" t="str">
        <f>HYPERLINK("http://geochem.nrcan.gc.ca/cdogs/content/svy/svy210159_e.htm", "210159")</f>
        <v>210159</v>
      </c>
      <c r="L3366" t="s">
        <v>56</v>
      </c>
      <c r="M3366">
        <v>5.7</v>
      </c>
      <c r="N3366" t="s">
        <v>56</v>
      </c>
      <c r="O3366" t="s">
        <v>14004</v>
      </c>
      <c r="P3366" t="s">
        <v>14005</v>
      </c>
      <c r="Q3366" t="s">
        <v>14006</v>
      </c>
      <c r="R3366" t="s">
        <v>14007</v>
      </c>
      <c r="T3366" t="s">
        <v>25</v>
      </c>
    </row>
    <row r="3367" spans="1:20" x14ac:dyDescent="0.25">
      <c r="A3367">
        <v>45.2320432</v>
      </c>
      <c r="B3367">
        <v>-76.539584399999995</v>
      </c>
      <c r="C3367" s="1" t="str">
        <f>HYPERLINK("http://geochem.nrcan.gc.ca/cdogs/content/kwd/kwd020016_e.htm", "Fluid (lake)")</f>
        <v>Fluid (lake)</v>
      </c>
      <c r="D3367" s="1" t="str">
        <f>HYPERLINK("http://geochem.nrcan.gc.ca/cdogs/content/kwd/kwd080007_e.htm", "Untreated Water")</f>
        <v>Untreated Water</v>
      </c>
      <c r="E3367" s="1" t="str">
        <f>HYPERLINK("http://geochem.nrcan.gc.ca/cdogs/content/dgp/dgp00002_e.htm", "Total")</f>
        <v>Total</v>
      </c>
      <c r="F3367" s="1" t="str">
        <f>HYPERLINK("http://geochem.nrcan.gc.ca/cdogs/content/agp/agp01500_e.htm", "SO4 | NONE | IEC")</f>
        <v>SO4 | NONE | IEC</v>
      </c>
      <c r="G3367" s="1" t="str">
        <f>HYPERLINK("http://geochem.nrcan.gc.ca/cdogs/content/mth/mth01114_e.htm", "1114")</f>
        <v>1114</v>
      </c>
      <c r="H3367" s="1" t="str">
        <f>HYPERLINK("http://geochem.nrcan.gc.ca/cdogs/content/bdl/bdl210486_e.htm", "210486")</f>
        <v>210486</v>
      </c>
      <c r="I3367" s="1" t="str">
        <f>HYPERLINK("http://geochem.nrcan.gc.ca/cdogs/content/prj/prj210100_e.htm", "210100")</f>
        <v>210100</v>
      </c>
      <c r="J3367" s="1" t="str">
        <f>HYPERLINK("http://geochem.nrcan.gc.ca/cdogs/content/svy/svy210159_e.htm", "210159")</f>
        <v>210159</v>
      </c>
      <c r="L3367" t="s">
        <v>409</v>
      </c>
      <c r="M3367">
        <v>8.1999999999999993</v>
      </c>
      <c r="N3367" t="s">
        <v>409</v>
      </c>
      <c r="O3367" t="s">
        <v>14008</v>
      </c>
      <c r="P3367" t="s">
        <v>14009</v>
      </c>
      <c r="Q3367" t="s">
        <v>14010</v>
      </c>
      <c r="R3367" t="s">
        <v>14011</v>
      </c>
      <c r="T3367" t="s">
        <v>25</v>
      </c>
    </row>
    <row r="3368" spans="1:20" x14ac:dyDescent="0.25">
      <c r="A3368">
        <v>45.014926000000003</v>
      </c>
      <c r="B3368">
        <v>-76.817199799999997</v>
      </c>
      <c r="C3368" s="1" t="str">
        <f>HYPERLINK("http://geochem.nrcan.gc.ca/cdogs/content/kwd/kwd020016_e.htm", "Fluid (lake)")</f>
        <v>Fluid (lake)</v>
      </c>
      <c r="D3368" s="1" t="str">
        <f>HYPERLINK("http://geochem.nrcan.gc.ca/cdogs/content/kwd/kwd080007_e.htm", "Untreated Water")</f>
        <v>Untreated Water</v>
      </c>
      <c r="E3368" s="1" t="str">
        <f>HYPERLINK("http://geochem.nrcan.gc.ca/cdogs/content/dgp/dgp00002_e.htm", "Total")</f>
        <v>Total</v>
      </c>
      <c r="F3368" s="1" t="str">
        <f>HYPERLINK("http://geochem.nrcan.gc.ca/cdogs/content/agp/agp01500_e.htm", "SO4 | NONE | IEC")</f>
        <v>SO4 | NONE | IEC</v>
      </c>
      <c r="G3368" s="1" t="str">
        <f>HYPERLINK("http://geochem.nrcan.gc.ca/cdogs/content/mth/mth01114_e.htm", "1114")</f>
        <v>1114</v>
      </c>
      <c r="H3368" s="1" t="str">
        <f>HYPERLINK("http://geochem.nrcan.gc.ca/cdogs/content/bdl/bdl210486_e.htm", "210486")</f>
        <v>210486</v>
      </c>
      <c r="I3368" s="1" t="str">
        <f>HYPERLINK("http://geochem.nrcan.gc.ca/cdogs/content/prj/prj210100_e.htm", "210100")</f>
        <v>210100</v>
      </c>
      <c r="J3368" s="1" t="str">
        <f>HYPERLINK("http://geochem.nrcan.gc.ca/cdogs/content/svy/svy210159_e.htm", "210159")</f>
        <v>210159</v>
      </c>
      <c r="L3368" t="s">
        <v>2458</v>
      </c>
      <c r="M3368">
        <v>8.3000000000000007</v>
      </c>
      <c r="N3368" t="s">
        <v>2458</v>
      </c>
      <c r="O3368" t="s">
        <v>14012</v>
      </c>
      <c r="P3368" t="s">
        <v>14013</v>
      </c>
      <c r="Q3368" t="s">
        <v>14014</v>
      </c>
      <c r="R3368" t="s">
        <v>14015</v>
      </c>
      <c r="T3368" t="s">
        <v>25</v>
      </c>
    </row>
    <row r="3369" spans="1:20" x14ac:dyDescent="0.25">
      <c r="A3369">
        <v>45.215451600000002</v>
      </c>
      <c r="B3369">
        <v>-76.622888200000006</v>
      </c>
      <c r="C3369" s="1" t="str">
        <f>HYPERLINK("http://geochem.nrcan.gc.ca/cdogs/content/kwd/kwd020016_e.htm", "Fluid (lake)")</f>
        <v>Fluid (lake)</v>
      </c>
      <c r="D3369" s="1" t="str">
        <f>HYPERLINK("http://geochem.nrcan.gc.ca/cdogs/content/kwd/kwd080007_e.htm", "Untreated Water")</f>
        <v>Untreated Water</v>
      </c>
      <c r="E3369" s="1" t="str">
        <f>HYPERLINK("http://geochem.nrcan.gc.ca/cdogs/content/dgp/dgp00002_e.htm", "Total")</f>
        <v>Total</v>
      </c>
      <c r="F3369" s="1" t="str">
        <f>HYPERLINK("http://geochem.nrcan.gc.ca/cdogs/content/agp/agp01500_e.htm", "SO4 | NONE | IEC")</f>
        <v>SO4 | NONE | IEC</v>
      </c>
      <c r="G3369" s="1" t="str">
        <f>HYPERLINK("http://geochem.nrcan.gc.ca/cdogs/content/mth/mth01114_e.htm", "1114")</f>
        <v>1114</v>
      </c>
      <c r="H3369" s="1" t="str">
        <f>HYPERLINK("http://geochem.nrcan.gc.ca/cdogs/content/bdl/bdl210486_e.htm", "210486")</f>
        <v>210486</v>
      </c>
      <c r="I3369" s="1" t="str">
        <f>HYPERLINK("http://geochem.nrcan.gc.ca/cdogs/content/prj/prj210100_e.htm", "210100")</f>
        <v>210100</v>
      </c>
      <c r="J3369" s="1" t="str">
        <f>HYPERLINK("http://geochem.nrcan.gc.ca/cdogs/content/svy/svy210159_e.htm", "210159")</f>
        <v>210159</v>
      </c>
      <c r="L3369" t="s">
        <v>664</v>
      </c>
      <c r="M3369">
        <v>12.7</v>
      </c>
      <c r="N3369" t="s">
        <v>664</v>
      </c>
      <c r="O3369" t="s">
        <v>14016</v>
      </c>
      <c r="P3369" t="s">
        <v>14017</v>
      </c>
      <c r="Q3369" t="s">
        <v>14018</v>
      </c>
      <c r="R3369" t="s">
        <v>14019</v>
      </c>
      <c r="T3369" t="s">
        <v>25</v>
      </c>
    </row>
    <row r="3370" spans="1:20" x14ac:dyDescent="0.25">
      <c r="A3370">
        <v>45.184829499999999</v>
      </c>
      <c r="B3370">
        <v>-76.652286599999996</v>
      </c>
      <c r="C3370" s="1" t="str">
        <f>HYPERLINK("http://geochem.nrcan.gc.ca/cdogs/content/kwd/kwd020016_e.htm", "Fluid (lake)")</f>
        <v>Fluid (lake)</v>
      </c>
      <c r="D3370" s="1" t="str">
        <f>HYPERLINK("http://geochem.nrcan.gc.ca/cdogs/content/kwd/kwd080007_e.htm", "Untreated Water")</f>
        <v>Untreated Water</v>
      </c>
      <c r="E3370" s="1" t="str">
        <f>HYPERLINK("http://geochem.nrcan.gc.ca/cdogs/content/dgp/dgp00002_e.htm", "Total")</f>
        <v>Total</v>
      </c>
      <c r="F3370" s="1" t="str">
        <f>HYPERLINK("http://geochem.nrcan.gc.ca/cdogs/content/agp/agp01500_e.htm", "SO4 | NONE | IEC")</f>
        <v>SO4 | NONE | IEC</v>
      </c>
      <c r="G3370" s="1" t="str">
        <f>HYPERLINK("http://geochem.nrcan.gc.ca/cdogs/content/mth/mth01114_e.htm", "1114")</f>
        <v>1114</v>
      </c>
      <c r="H3370" s="1" t="str">
        <f>HYPERLINK("http://geochem.nrcan.gc.ca/cdogs/content/bdl/bdl210486_e.htm", "210486")</f>
        <v>210486</v>
      </c>
      <c r="I3370" s="1" t="str">
        <f>HYPERLINK("http://geochem.nrcan.gc.ca/cdogs/content/prj/prj210100_e.htm", "210100")</f>
        <v>210100</v>
      </c>
      <c r="J3370" s="1" t="str">
        <f>HYPERLINK("http://geochem.nrcan.gc.ca/cdogs/content/svy/svy210159_e.htm", "210159")</f>
        <v>210159</v>
      </c>
      <c r="L3370" t="s">
        <v>1096</v>
      </c>
      <c r="M3370">
        <v>13.2</v>
      </c>
      <c r="N3370" t="s">
        <v>1096</v>
      </c>
      <c r="O3370" t="s">
        <v>14020</v>
      </c>
      <c r="P3370" t="s">
        <v>14021</v>
      </c>
      <c r="Q3370" t="s">
        <v>14022</v>
      </c>
      <c r="R3370" t="s">
        <v>14023</v>
      </c>
      <c r="T3370" t="s">
        <v>25</v>
      </c>
    </row>
    <row r="3371" spans="1:20" x14ac:dyDescent="0.25">
      <c r="A3371">
        <v>45.132358500000002</v>
      </c>
      <c r="B3371">
        <v>-76.636029600000001</v>
      </c>
      <c r="C3371" s="1" t="str">
        <f>HYPERLINK("http://geochem.nrcan.gc.ca/cdogs/content/kwd/kwd020016_e.htm", "Fluid (lake)")</f>
        <v>Fluid (lake)</v>
      </c>
      <c r="D3371" s="1" t="str">
        <f>HYPERLINK("http://geochem.nrcan.gc.ca/cdogs/content/kwd/kwd080007_e.htm", "Untreated Water")</f>
        <v>Untreated Water</v>
      </c>
      <c r="E3371" s="1" t="str">
        <f>HYPERLINK("http://geochem.nrcan.gc.ca/cdogs/content/dgp/dgp00002_e.htm", "Total")</f>
        <v>Total</v>
      </c>
      <c r="F3371" s="1" t="str">
        <f>HYPERLINK("http://geochem.nrcan.gc.ca/cdogs/content/agp/agp01500_e.htm", "SO4 | NONE | IEC")</f>
        <v>SO4 | NONE | IEC</v>
      </c>
      <c r="G3371" s="1" t="str">
        <f>HYPERLINK("http://geochem.nrcan.gc.ca/cdogs/content/mth/mth01114_e.htm", "1114")</f>
        <v>1114</v>
      </c>
      <c r="H3371" s="1" t="str">
        <f>HYPERLINK("http://geochem.nrcan.gc.ca/cdogs/content/bdl/bdl210486_e.htm", "210486")</f>
        <v>210486</v>
      </c>
      <c r="I3371" s="1" t="str">
        <f>HYPERLINK("http://geochem.nrcan.gc.ca/cdogs/content/prj/prj210100_e.htm", "210100")</f>
        <v>210100</v>
      </c>
      <c r="J3371" s="1" t="str">
        <f>HYPERLINK("http://geochem.nrcan.gc.ca/cdogs/content/svy/svy210159_e.htm", "210159")</f>
        <v>210159</v>
      </c>
      <c r="L3371" t="s">
        <v>2395</v>
      </c>
      <c r="M3371">
        <v>6.8</v>
      </c>
      <c r="N3371" t="s">
        <v>2395</v>
      </c>
      <c r="O3371" t="s">
        <v>14024</v>
      </c>
      <c r="P3371" t="s">
        <v>14025</v>
      </c>
      <c r="Q3371" t="s">
        <v>14026</v>
      </c>
      <c r="R3371" t="s">
        <v>14027</v>
      </c>
      <c r="T3371" t="s">
        <v>25</v>
      </c>
    </row>
    <row r="3372" spans="1:20" x14ac:dyDescent="0.25">
      <c r="A3372">
        <v>45.058072299999999</v>
      </c>
      <c r="B3372">
        <v>-76.658700600000003</v>
      </c>
      <c r="C3372" s="1" t="str">
        <f>HYPERLINK("http://geochem.nrcan.gc.ca/cdogs/content/kwd/kwd020016_e.htm", "Fluid (lake)")</f>
        <v>Fluid (lake)</v>
      </c>
      <c r="D3372" s="1" t="str">
        <f>HYPERLINK("http://geochem.nrcan.gc.ca/cdogs/content/kwd/kwd080007_e.htm", "Untreated Water")</f>
        <v>Untreated Water</v>
      </c>
      <c r="E3372" s="1" t="str">
        <f>HYPERLINK("http://geochem.nrcan.gc.ca/cdogs/content/dgp/dgp00002_e.htm", "Total")</f>
        <v>Total</v>
      </c>
      <c r="F3372" s="1" t="str">
        <f>HYPERLINK("http://geochem.nrcan.gc.ca/cdogs/content/agp/agp01500_e.htm", "SO4 | NONE | IEC")</f>
        <v>SO4 | NONE | IEC</v>
      </c>
      <c r="G3372" s="1" t="str">
        <f>HYPERLINK("http://geochem.nrcan.gc.ca/cdogs/content/mth/mth01114_e.htm", "1114")</f>
        <v>1114</v>
      </c>
      <c r="H3372" s="1" t="str">
        <f>HYPERLINK("http://geochem.nrcan.gc.ca/cdogs/content/bdl/bdl210486_e.htm", "210486")</f>
        <v>210486</v>
      </c>
      <c r="I3372" s="1" t="str">
        <f>HYPERLINK("http://geochem.nrcan.gc.ca/cdogs/content/prj/prj210100_e.htm", "210100")</f>
        <v>210100</v>
      </c>
      <c r="J3372" s="1" t="str">
        <f>HYPERLINK("http://geochem.nrcan.gc.ca/cdogs/content/svy/svy210159_e.htm", "210159")</f>
        <v>210159</v>
      </c>
      <c r="L3372" t="s">
        <v>786</v>
      </c>
      <c r="M3372">
        <v>8.8000000000000007</v>
      </c>
      <c r="N3372" t="s">
        <v>786</v>
      </c>
      <c r="O3372" t="s">
        <v>14028</v>
      </c>
      <c r="P3372" t="s">
        <v>14029</v>
      </c>
      <c r="Q3372" t="s">
        <v>14030</v>
      </c>
      <c r="R3372" t="s">
        <v>14031</v>
      </c>
      <c r="T3372" t="s">
        <v>25</v>
      </c>
    </row>
    <row r="3373" spans="1:20" x14ac:dyDescent="0.25">
      <c r="A3373">
        <v>45.091558900000003</v>
      </c>
      <c r="B3373">
        <v>-76.634380699999994</v>
      </c>
      <c r="C3373" s="1" t="str">
        <f>HYPERLINK("http://geochem.nrcan.gc.ca/cdogs/content/kwd/kwd020016_e.htm", "Fluid (lake)")</f>
        <v>Fluid (lake)</v>
      </c>
      <c r="D3373" s="1" t="str">
        <f>HYPERLINK("http://geochem.nrcan.gc.ca/cdogs/content/kwd/kwd080007_e.htm", "Untreated Water")</f>
        <v>Untreated Water</v>
      </c>
      <c r="E3373" s="1" t="str">
        <f>HYPERLINK("http://geochem.nrcan.gc.ca/cdogs/content/dgp/dgp00002_e.htm", "Total")</f>
        <v>Total</v>
      </c>
      <c r="F3373" s="1" t="str">
        <f>HYPERLINK("http://geochem.nrcan.gc.ca/cdogs/content/agp/agp01500_e.htm", "SO4 | NONE | IEC")</f>
        <v>SO4 | NONE | IEC</v>
      </c>
      <c r="G3373" s="1" t="str">
        <f>HYPERLINK("http://geochem.nrcan.gc.ca/cdogs/content/mth/mth01114_e.htm", "1114")</f>
        <v>1114</v>
      </c>
      <c r="H3373" s="1" t="str">
        <f>HYPERLINK("http://geochem.nrcan.gc.ca/cdogs/content/bdl/bdl210486_e.htm", "210486")</f>
        <v>210486</v>
      </c>
      <c r="I3373" s="1" t="str">
        <f>HYPERLINK("http://geochem.nrcan.gc.ca/cdogs/content/prj/prj210100_e.htm", "210100")</f>
        <v>210100</v>
      </c>
      <c r="J3373" s="1" t="str">
        <f>HYPERLINK("http://geochem.nrcan.gc.ca/cdogs/content/svy/svy210159_e.htm", "210159")</f>
        <v>210159</v>
      </c>
      <c r="L3373" t="s">
        <v>7022</v>
      </c>
      <c r="M3373">
        <v>4.5999999999999996</v>
      </c>
      <c r="N3373" t="s">
        <v>7022</v>
      </c>
      <c r="O3373" t="s">
        <v>14032</v>
      </c>
      <c r="P3373" t="s">
        <v>14033</v>
      </c>
      <c r="Q3373" t="s">
        <v>14034</v>
      </c>
      <c r="R3373" t="s">
        <v>14035</v>
      </c>
      <c r="T3373" t="s">
        <v>25</v>
      </c>
    </row>
    <row r="3374" spans="1:20" x14ac:dyDescent="0.25">
      <c r="A3374">
        <v>45.023804300000002</v>
      </c>
      <c r="B3374">
        <v>-76.648596499999996</v>
      </c>
      <c r="C3374" s="1" t="str">
        <f>HYPERLINK("http://geochem.nrcan.gc.ca/cdogs/content/kwd/kwd020016_e.htm", "Fluid (lake)")</f>
        <v>Fluid (lake)</v>
      </c>
      <c r="D3374" s="1" t="str">
        <f>HYPERLINK("http://geochem.nrcan.gc.ca/cdogs/content/kwd/kwd080007_e.htm", "Untreated Water")</f>
        <v>Untreated Water</v>
      </c>
      <c r="E3374" s="1" t="str">
        <f>HYPERLINK("http://geochem.nrcan.gc.ca/cdogs/content/dgp/dgp00002_e.htm", "Total")</f>
        <v>Total</v>
      </c>
      <c r="F3374" s="1" t="str">
        <f>HYPERLINK("http://geochem.nrcan.gc.ca/cdogs/content/agp/agp01500_e.htm", "SO4 | NONE | IEC")</f>
        <v>SO4 | NONE | IEC</v>
      </c>
      <c r="G3374" s="1" t="str">
        <f>HYPERLINK("http://geochem.nrcan.gc.ca/cdogs/content/mth/mth01114_e.htm", "1114")</f>
        <v>1114</v>
      </c>
      <c r="H3374" s="1" t="str">
        <f>HYPERLINK("http://geochem.nrcan.gc.ca/cdogs/content/bdl/bdl210486_e.htm", "210486")</f>
        <v>210486</v>
      </c>
      <c r="I3374" s="1" t="str">
        <f>HYPERLINK("http://geochem.nrcan.gc.ca/cdogs/content/prj/prj210100_e.htm", "210100")</f>
        <v>210100</v>
      </c>
      <c r="J3374" s="1" t="str">
        <f>HYPERLINK("http://geochem.nrcan.gc.ca/cdogs/content/svy/svy210159_e.htm", "210159")</f>
        <v>210159</v>
      </c>
      <c r="L3374" t="s">
        <v>949</v>
      </c>
      <c r="M3374">
        <v>3.9</v>
      </c>
      <c r="N3374" t="s">
        <v>949</v>
      </c>
      <c r="O3374" t="s">
        <v>14036</v>
      </c>
      <c r="P3374" t="s">
        <v>14037</v>
      </c>
      <c r="Q3374" t="s">
        <v>14038</v>
      </c>
      <c r="R3374" t="s">
        <v>14039</v>
      </c>
      <c r="T3374" t="s">
        <v>25</v>
      </c>
    </row>
    <row r="3375" spans="1:20" x14ac:dyDescent="0.25">
      <c r="A3375">
        <v>45.017231199999998</v>
      </c>
      <c r="B3375">
        <v>-76.626742699999994</v>
      </c>
      <c r="C3375" s="1" t="str">
        <f>HYPERLINK("http://geochem.nrcan.gc.ca/cdogs/content/kwd/kwd020016_e.htm", "Fluid (lake)")</f>
        <v>Fluid (lake)</v>
      </c>
      <c r="D3375" s="1" t="str">
        <f>HYPERLINK("http://geochem.nrcan.gc.ca/cdogs/content/kwd/kwd080007_e.htm", "Untreated Water")</f>
        <v>Untreated Water</v>
      </c>
      <c r="E3375" s="1" t="str">
        <f>HYPERLINK("http://geochem.nrcan.gc.ca/cdogs/content/dgp/dgp00002_e.htm", "Total")</f>
        <v>Total</v>
      </c>
      <c r="F3375" s="1" t="str">
        <f>HYPERLINK("http://geochem.nrcan.gc.ca/cdogs/content/agp/agp01500_e.htm", "SO4 | NONE | IEC")</f>
        <v>SO4 | NONE | IEC</v>
      </c>
      <c r="G3375" s="1" t="str">
        <f>HYPERLINK("http://geochem.nrcan.gc.ca/cdogs/content/mth/mth01114_e.htm", "1114")</f>
        <v>1114</v>
      </c>
      <c r="H3375" s="1" t="str">
        <f>HYPERLINK("http://geochem.nrcan.gc.ca/cdogs/content/bdl/bdl210486_e.htm", "210486")</f>
        <v>210486</v>
      </c>
      <c r="I3375" s="1" t="str">
        <f>HYPERLINK("http://geochem.nrcan.gc.ca/cdogs/content/prj/prj210100_e.htm", "210100")</f>
        <v>210100</v>
      </c>
      <c r="J3375" s="1" t="str">
        <f>HYPERLINK("http://geochem.nrcan.gc.ca/cdogs/content/svy/svy210159_e.htm", "210159")</f>
        <v>210159</v>
      </c>
      <c r="L3375" t="s">
        <v>801</v>
      </c>
      <c r="M3375">
        <v>6.5</v>
      </c>
      <c r="N3375" t="s">
        <v>801</v>
      </c>
      <c r="O3375" t="s">
        <v>14040</v>
      </c>
      <c r="P3375" t="s">
        <v>14041</v>
      </c>
      <c r="Q3375" t="s">
        <v>14042</v>
      </c>
      <c r="R3375" t="s">
        <v>14043</v>
      </c>
      <c r="T3375" t="s">
        <v>25</v>
      </c>
    </row>
    <row r="3376" spans="1:20" x14ac:dyDescent="0.25">
      <c r="A3376">
        <v>45.024172399999998</v>
      </c>
      <c r="B3376">
        <v>-76.726023699999999</v>
      </c>
      <c r="C3376" s="1" t="str">
        <f>HYPERLINK("http://geochem.nrcan.gc.ca/cdogs/content/kwd/kwd020016_e.htm", "Fluid (lake)")</f>
        <v>Fluid (lake)</v>
      </c>
      <c r="D3376" s="1" t="str">
        <f>HYPERLINK("http://geochem.nrcan.gc.ca/cdogs/content/kwd/kwd080007_e.htm", "Untreated Water")</f>
        <v>Untreated Water</v>
      </c>
      <c r="E3376" s="1" t="str">
        <f>HYPERLINK("http://geochem.nrcan.gc.ca/cdogs/content/dgp/dgp00002_e.htm", "Total")</f>
        <v>Total</v>
      </c>
      <c r="F3376" s="1" t="str">
        <f>HYPERLINK("http://geochem.nrcan.gc.ca/cdogs/content/agp/agp01500_e.htm", "SO4 | NONE | IEC")</f>
        <v>SO4 | NONE | IEC</v>
      </c>
      <c r="G3376" s="1" t="str">
        <f>HYPERLINK("http://geochem.nrcan.gc.ca/cdogs/content/mth/mth01114_e.htm", "1114")</f>
        <v>1114</v>
      </c>
      <c r="H3376" s="1" t="str">
        <f>HYPERLINK("http://geochem.nrcan.gc.ca/cdogs/content/bdl/bdl210486_e.htm", "210486")</f>
        <v>210486</v>
      </c>
      <c r="I3376" s="1" t="str">
        <f>HYPERLINK("http://geochem.nrcan.gc.ca/cdogs/content/prj/prj210100_e.htm", "210100")</f>
        <v>210100</v>
      </c>
      <c r="J3376" s="1" t="str">
        <f>HYPERLINK("http://geochem.nrcan.gc.ca/cdogs/content/svy/svy210159_e.htm", "210159")</f>
        <v>210159</v>
      </c>
      <c r="L3376" t="s">
        <v>1186</v>
      </c>
      <c r="M3376">
        <v>7.1</v>
      </c>
      <c r="N3376" t="s">
        <v>1186</v>
      </c>
      <c r="O3376" t="s">
        <v>14044</v>
      </c>
      <c r="P3376" t="s">
        <v>14045</v>
      </c>
      <c r="Q3376" t="s">
        <v>14046</v>
      </c>
      <c r="R3376" t="s">
        <v>14047</v>
      </c>
      <c r="T3376" t="s">
        <v>25</v>
      </c>
    </row>
    <row r="3377" spans="1:20" x14ac:dyDescent="0.25">
      <c r="C3377" t="s">
        <v>4746</v>
      </c>
      <c r="D3377" t="s">
        <v>4747</v>
      </c>
      <c r="E3377" s="1" t="str">
        <f>HYPERLINK("http://geochem.nrcan.gc.ca/cdogs/content/dgp/dgp00002_e.htm", "Total")</f>
        <v>Total</v>
      </c>
      <c r="F3377" s="1" t="str">
        <f>HYPERLINK("http://geochem.nrcan.gc.ca/cdogs/content/agp/agp01500_e.htm", "SO4 | NONE | IEC")</f>
        <v>SO4 | NONE | IEC</v>
      </c>
      <c r="G3377" s="1" t="str">
        <f>HYPERLINK("http://geochem.nrcan.gc.ca/cdogs/content/mth/mth01114_e.htm", "1114")</f>
        <v>1114</v>
      </c>
      <c r="H3377" s="1" t="str">
        <f>HYPERLINK("http://geochem.nrcan.gc.ca/cdogs/content/bdl/bdl210486_e.htm", "210486")</f>
        <v>210486</v>
      </c>
      <c r="L3377" t="s">
        <v>547</v>
      </c>
      <c r="M3377">
        <v>8.6</v>
      </c>
      <c r="N3377">
        <v>8.6</v>
      </c>
      <c r="Q3377" t="s">
        <v>14048</v>
      </c>
      <c r="R3377" t="s">
        <v>14049</v>
      </c>
      <c r="T3377">
        <v>0</v>
      </c>
    </row>
    <row r="3378" spans="1:20" x14ac:dyDescent="0.25">
      <c r="A3378">
        <v>44.971457000000001</v>
      </c>
      <c r="B3378">
        <v>-78.486057799999998</v>
      </c>
      <c r="C3378" s="1" t="str">
        <f>HYPERLINK("http://geochem.nrcan.gc.ca/cdogs/content/kwd/kwd020016_e.htm", "Fluid (lake)")</f>
        <v>Fluid (lake)</v>
      </c>
      <c r="D3378" s="1" t="str">
        <f>HYPERLINK("http://geochem.nrcan.gc.ca/cdogs/content/kwd/kwd080007_e.htm", "Untreated Water")</f>
        <v>Untreated Water</v>
      </c>
      <c r="E3378" s="1" t="str">
        <f>HYPERLINK("http://geochem.nrcan.gc.ca/cdogs/content/dgp/dgp00002_e.htm", "Total")</f>
        <v>Total</v>
      </c>
      <c r="F3378" s="1" t="str">
        <f>HYPERLINK("http://geochem.nrcan.gc.ca/cdogs/content/agp/agp01500_e.htm", "SO4 | NONE | IEC")</f>
        <v>SO4 | NONE | IEC</v>
      </c>
      <c r="G3378" s="1" t="str">
        <f>HYPERLINK("http://geochem.nrcan.gc.ca/cdogs/content/mth/mth01114_e.htm", "1114")</f>
        <v>1114</v>
      </c>
      <c r="H3378" s="1" t="str">
        <f>HYPERLINK("http://geochem.nrcan.gc.ca/cdogs/content/bdl/bdl210490_e.htm", "210490")</f>
        <v>210490</v>
      </c>
      <c r="I3378" s="1" t="str">
        <f>HYPERLINK("http://geochem.nrcan.gc.ca/cdogs/content/prj/prj210100_e.htm", "210100")</f>
        <v>210100</v>
      </c>
      <c r="J3378" s="1" t="str">
        <f>HYPERLINK("http://geochem.nrcan.gc.ca/cdogs/content/svy/svy210160_e.htm", "210160")</f>
        <v>210160</v>
      </c>
      <c r="L3378" t="s">
        <v>1022</v>
      </c>
      <c r="M3378">
        <v>7.3</v>
      </c>
      <c r="N3378" t="s">
        <v>1022</v>
      </c>
      <c r="O3378" t="s">
        <v>14050</v>
      </c>
      <c r="P3378" t="s">
        <v>14051</v>
      </c>
      <c r="Q3378" t="s">
        <v>14052</v>
      </c>
      <c r="R3378" t="s">
        <v>14053</v>
      </c>
      <c r="T3378" t="s">
        <v>25</v>
      </c>
    </row>
    <row r="3379" spans="1:20" x14ac:dyDescent="0.25">
      <c r="A3379">
        <v>44.957952499999998</v>
      </c>
      <c r="B3379">
        <v>-78.447863900000002</v>
      </c>
      <c r="C3379" s="1" t="str">
        <f>HYPERLINK("http://geochem.nrcan.gc.ca/cdogs/content/kwd/kwd020016_e.htm", "Fluid (lake)")</f>
        <v>Fluid (lake)</v>
      </c>
      <c r="D3379" s="1" t="str">
        <f>HYPERLINK("http://geochem.nrcan.gc.ca/cdogs/content/kwd/kwd080007_e.htm", "Untreated Water")</f>
        <v>Untreated Water</v>
      </c>
      <c r="E3379" s="1" t="str">
        <f>HYPERLINK("http://geochem.nrcan.gc.ca/cdogs/content/dgp/dgp00002_e.htm", "Total")</f>
        <v>Total</v>
      </c>
      <c r="F3379" s="1" t="str">
        <f>HYPERLINK("http://geochem.nrcan.gc.ca/cdogs/content/agp/agp01500_e.htm", "SO4 | NONE | IEC")</f>
        <v>SO4 | NONE | IEC</v>
      </c>
      <c r="G3379" s="1" t="str">
        <f>HYPERLINK("http://geochem.nrcan.gc.ca/cdogs/content/mth/mth01114_e.htm", "1114")</f>
        <v>1114</v>
      </c>
      <c r="H3379" s="1" t="str">
        <f>HYPERLINK("http://geochem.nrcan.gc.ca/cdogs/content/bdl/bdl210490_e.htm", "210490")</f>
        <v>210490</v>
      </c>
      <c r="I3379" s="1" t="str">
        <f>HYPERLINK("http://geochem.nrcan.gc.ca/cdogs/content/prj/prj210100_e.htm", "210100")</f>
        <v>210100</v>
      </c>
      <c r="J3379" s="1" t="str">
        <f>HYPERLINK("http://geochem.nrcan.gc.ca/cdogs/content/svy/svy210160_e.htm", "210160")</f>
        <v>210160</v>
      </c>
      <c r="L3379" t="s">
        <v>7261</v>
      </c>
      <c r="M3379">
        <v>4.5</v>
      </c>
      <c r="N3379" t="s">
        <v>7261</v>
      </c>
      <c r="O3379" t="s">
        <v>14054</v>
      </c>
      <c r="P3379" t="s">
        <v>14055</v>
      </c>
      <c r="Q3379" t="s">
        <v>14056</v>
      </c>
      <c r="R3379" t="s">
        <v>14057</v>
      </c>
      <c r="T3379" t="s">
        <v>25</v>
      </c>
    </row>
    <row r="3380" spans="1:20" x14ac:dyDescent="0.25">
      <c r="A3380">
        <v>44.995299199999998</v>
      </c>
      <c r="B3380">
        <v>-78.408969400000004</v>
      </c>
      <c r="C3380" s="1" t="str">
        <f>HYPERLINK("http://geochem.nrcan.gc.ca/cdogs/content/kwd/kwd020016_e.htm", "Fluid (lake)")</f>
        <v>Fluid (lake)</v>
      </c>
      <c r="D3380" s="1" t="str">
        <f>HYPERLINK("http://geochem.nrcan.gc.ca/cdogs/content/kwd/kwd080007_e.htm", "Untreated Water")</f>
        <v>Untreated Water</v>
      </c>
      <c r="E3380" s="1" t="str">
        <f>HYPERLINK("http://geochem.nrcan.gc.ca/cdogs/content/dgp/dgp00002_e.htm", "Total")</f>
        <v>Total</v>
      </c>
      <c r="F3380" s="1" t="str">
        <f>HYPERLINK("http://geochem.nrcan.gc.ca/cdogs/content/agp/agp01500_e.htm", "SO4 | NONE | IEC")</f>
        <v>SO4 | NONE | IEC</v>
      </c>
      <c r="G3380" s="1" t="str">
        <f>HYPERLINK("http://geochem.nrcan.gc.ca/cdogs/content/mth/mth01114_e.htm", "1114")</f>
        <v>1114</v>
      </c>
      <c r="H3380" s="1" t="str">
        <f>HYPERLINK("http://geochem.nrcan.gc.ca/cdogs/content/bdl/bdl210490_e.htm", "210490")</f>
        <v>210490</v>
      </c>
      <c r="I3380" s="1" t="str">
        <f>HYPERLINK("http://geochem.nrcan.gc.ca/cdogs/content/prj/prj210100_e.htm", "210100")</f>
        <v>210100</v>
      </c>
      <c r="J3380" s="1" t="str">
        <f>HYPERLINK("http://geochem.nrcan.gc.ca/cdogs/content/svy/svy210160_e.htm", "210160")</f>
        <v>210160</v>
      </c>
      <c r="L3380" t="s">
        <v>51</v>
      </c>
      <c r="M3380">
        <v>5.8</v>
      </c>
      <c r="N3380" t="s">
        <v>51</v>
      </c>
      <c r="O3380" t="s">
        <v>14058</v>
      </c>
      <c r="P3380" t="s">
        <v>14059</v>
      </c>
      <c r="Q3380" t="s">
        <v>14060</v>
      </c>
      <c r="R3380" t="s">
        <v>14061</v>
      </c>
      <c r="T3380" t="s">
        <v>25</v>
      </c>
    </row>
    <row r="3381" spans="1:20" x14ac:dyDescent="0.25">
      <c r="A3381">
        <v>44.975713300000002</v>
      </c>
      <c r="B3381">
        <v>-78.411843300000001</v>
      </c>
      <c r="C3381" s="1" t="str">
        <f>HYPERLINK("http://geochem.nrcan.gc.ca/cdogs/content/kwd/kwd020016_e.htm", "Fluid (lake)")</f>
        <v>Fluid (lake)</v>
      </c>
      <c r="D3381" s="1" t="str">
        <f>HYPERLINK("http://geochem.nrcan.gc.ca/cdogs/content/kwd/kwd080007_e.htm", "Untreated Water")</f>
        <v>Untreated Water</v>
      </c>
      <c r="E3381" s="1" t="str">
        <f>HYPERLINK("http://geochem.nrcan.gc.ca/cdogs/content/dgp/dgp00002_e.htm", "Total")</f>
        <v>Total</v>
      </c>
      <c r="F3381" s="1" t="str">
        <f>HYPERLINK("http://geochem.nrcan.gc.ca/cdogs/content/agp/agp01500_e.htm", "SO4 | NONE | IEC")</f>
        <v>SO4 | NONE | IEC</v>
      </c>
      <c r="G3381" s="1" t="str">
        <f>HYPERLINK("http://geochem.nrcan.gc.ca/cdogs/content/mth/mth01114_e.htm", "1114")</f>
        <v>1114</v>
      </c>
      <c r="H3381" s="1" t="str">
        <f>HYPERLINK("http://geochem.nrcan.gc.ca/cdogs/content/bdl/bdl210490_e.htm", "210490")</f>
        <v>210490</v>
      </c>
      <c r="I3381" s="1" t="str">
        <f>HYPERLINK("http://geochem.nrcan.gc.ca/cdogs/content/prj/prj210100_e.htm", "210100")</f>
        <v>210100</v>
      </c>
      <c r="J3381" s="1" t="str">
        <f>HYPERLINK("http://geochem.nrcan.gc.ca/cdogs/content/svy/svy210160_e.htm", "210160")</f>
        <v>210160</v>
      </c>
      <c r="L3381" t="s">
        <v>2395</v>
      </c>
      <c r="M3381">
        <v>6.8</v>
      </c>
      <c r="N3381" t="s">
        <v>2395</v>
      </c>
      <c r="O3381" t="s">
        <v>14062</v>
      </c>
      <c r="P3381" t="s">
        <v>14063</v>
      </c>
      <c r="Q3381" t="s">
        <v>14064</v>
      </c>
      <c r="R3381" t="s">
        <v>14065</v>
      </c>
      <c r="T3381" t="s">
        <v>25</v>
      </c>
    </row>
    <row r="3382" spans="1:20" x14ac:dyDescent="0.25">
      <c r="A3382">
        <v>44.975713300000002</v>
      </c>
      <c r="B3382">
        <v>-78.411843300000001</v>
      </c>
      <c r="C3382" s="1" t="str">
        <f>HYPERLINK("http://geochem.nrcan.gc.ca/cdogs/content/kwd/kwd020016_e.htm", "Fluid (lake)")</f>
        <v>Fluid (lake)</v>
      </c>
      <c r="D3382" s="1" t="str">
        <f>HYPERLINK("http://geochem.nrcan.gc.ca/cdogs/content/kwd/kwd080007_e.htm", "Untreated Water")</f>
        <v>Untreated Water</v>
      </c>
      <c r="E3382" s="1" t="str">
        <f>HYPERLINK("http://geochem.nrcan.gc.ca/cdogs/content/dgp/dgp00002_e.htm", "Total")</f>
        <v>Total</v>
      </c>
      <c r="F3382" s="1" t="str">
        <f>HYPERLINK("http://geochem.nrcan.gc.ca/cdogs/content/agp/agp01500_e.htm", "SO4 | NONE | IEC")</f>
        <v>SO4 | NONE | IEC</v>
      </c>
      <c r="G3382" s="1" t="str">
        <f>HYPERLINK("http://geochem.nrcan.gc.ca/cdogs/content/mth/mth01114_e.htm", "1114")</f>
        <v>1114</v>
      </c>
      <c r="H3382" s="1" t="str">
        <f>HYPERLINK("http://geochem.nrcan.gc.ca/cdogs/content/bdl/bdl210490_e.htm", "210490")</f>
        <v>210490</v>
      </c>
      <c r="I3382" s="1" t="str">
        <f>HYPERLINK("http://geochem.nrcan.gc.ca/cdogs/content/prj/prj210100_e.htm", "210100")</f>
        <v>210100</v>
      </c>
      <c r="J3382" s="1" t="str">
        <f>HYPERLINK("http://geochem.nrcan.gc.ca/cdogs/content/svy/svy210160_e.htm", "210160")</f>
        <v>210160</v>
      </c>
      <c r="L3382" t="s">
        <v>567</v>
      </c>
      <c r="M3382">
        <v>6.9</v>
      </c>
      <c r="N3382" t="s">
        <v>567</v>
      </c>
      <c r="O3382" t="s">
        <v>14062</v>
      </c>
      <c r="P3382" t="s">
        <v>14066</v>
      </c>
      <c r="Q3382" t="s">
        <v>14067</v>
      </c>
      <c r="R3382" t="s">
        <v>14068</v>
      </c>
      <c r="T3382" t="s">
        <v>25</v>
      </c>
    </row>
    <row r="3383" spans="1:20" x14ac:dyDescent="0.25">
      <c r="A3383">
        <v>44.958556700000003</v>
      </c>
      <c r="B3383">
        <v>-78.368949900000004</v>
      </c>
      <c r="C3383" s="1" t="str">
        <f>HYPERLINK("http://geochem.nrcan.gc.ca/cdogs/content/kwd/kwd020016_e.htm", "Fluid (lake)")</f>
        <v>Fluid (lake)</v>
      </c>
      <c r="D3383" s="1" t="str">
        <f>HYPERLINK("http://geochem.nrcan.gc.ca/cdogs/content/kwd/kwd080007_e.htm", "Untreated Water")</f>
        <v>Untreated Water</v>
      </c>
      <c r="E3383" s="1" t="str">
        <f>HYPERLINK("http://geochem.nrcan.gc.ca/cdogs/content/dgp/dgp00002_e.htm", "Total")</f>
        <v>Total</v>
      </c>
      <c r="F3383" s="1" t="str">
        <f>HYPERLINK("http://geochem.nrcan.gc.ca/cdogs/content/agp/agp01500_e.htm", "SO4 | NONE | IEC")</f>
        <v>SO4 | NONE | IEC</v>
      </c>
      <c r="G3383" s="1" t="str">
        <f>HYPERLINK("http://geochem.nrcan.gc.ca/cdogs/content/mth/mth01114_e.htm", "1114")</f>
        <v>1114</v>
      </c>
      <c r="H3383" s="1" t="str">
        <f>HYPERLINK("http://geochem.nrcan.gc.ca/cdogs/content/bdl/bdl210490_e.htm", "210490")</f>
        <v>210490</v>
      </c>
      <c r="I3383" s="1" t="str">
        <f>HYPERLINK("http://geochem.nrcan.gc.ca/cdogs/content/prj/prj210100_e.htm", "210100")</f>
        <v>210100</v>
      </c>
      <c r="J3383" s="1" t="str">
        <f>HYPERLINK("http://geochem.nrcan.gc.ca/cdogs/content/svy/svy210160_e.htm", "210160")</f>
        <v>210160</v>
      </c>
      <c r="L3383" t="s">
        <v>2458</v>
      </c>
      <c r="M3383">
        <v>8.3000000000000007</v>
      </c>
      <c r="N3383" t="s">
        <v>2458</v>
      </c>
      <c r="O3383" t="s">
        <v>14069</v>
      </c>
      <c r="P3383" t="s">
        <v>14070</v>
      </c>
      <c r="Q3383" t="s">
        <v>14071</v>
      </c>
      <c r="R3383" t="s">
        <v>14072</v>
      </c>
      <c r="T3383" t="s">
        <v>25</v>
      </c>
    </row>
    <row r="3384" spans="1:20" x14ac:dyDescent="0.25">
      <c r="A3384">
        <v>44.965364100000002</v>
      </c>
      <c r="B3384">
        <v>-78.316053100000005</v>
      </c>
      <c r="C3384" s="1" t="str">
        <f>HYPERLINK("http://geochem.nrcan.gc.ca/cdogs/content/kwd/kwd020016_e.htm", "Fluid (lake)")</f>
        <v>Fluid (lake)</v>
      </c>
      <c r="D3384" s="1" t="str">
        <f>HYPERLINK("http://geochem.nrcan.gc.ca/cdogs/content/kwd/kwd080007_e.htm", "Untreated Water")</f>
        <v>Untreated Water</v>
      </c>
      <c r="E3384" s="1" t="str">
        <f>HYPERLINK("http://geochem.nrcan.gc.ca/cdogs/content/dgp/dgp00002_e.htm", "Total")</f>
        <v>Total</v>
      </c>
      <c r="F3384" s="1" t="str">
        <f>HYPERLINK("http://geochem.nrcan.gc.ca/cdogs/content/agp/agp01500_e.htm", "SO4 | NONE | IEC")</f>
        <v>SO4 | NONE | IEC</v>
      </c>
      <c r="G3384" s="1" t="str">
        <f>HYPERLINK("http://geochem.nrcan.gc.ca/cdogs/content/mth/mth01114_e.htm", "1114")</f>
        <v>1114</v>
      </c>
      <c r="H3384" s="1" t="str">
        <f>HYPERLINK("http://geochem.nrcan.gc.ca/cdogs/content/bdl/bdl210490_e.htm", "210490")</f>
        <v>210490</v>
      </c>
      <c r="I3384" s="1" t="str">
        <f>HYPERLINK("http://geochem.nrcan.gc.ca/cdogs/content/prj/prj210100_e.htm", "210100")</f>
        <v>210100</v>
      </c>
      <c r="J3384" s="1" t="str">
        <f>HYPERLINK("http://geochem.nrcan.gc.ca/cdogs/content/svy/svy210160_e.htm", "210160")</f>
        <v>210160</v>
      </c>
      <c r="L3384" t="s">
        <v>949</v>
      </c>
      <c r="M3384">
        <v>3.9</v>
      </c>
      <c r="N3384" t="s">
        <v>949</v>
      </c>
      <c r="O3384" t="s">
        <v>14073</v>
      </c>
      <c r="P3384" t="s">
        <v>14074</v>
      </c>
      <c r="Q3384" t="s">
        <v>14075</v>
      </c>
      <c r="R3384" t="s">
        <v>14076</v>
      </c>
      <c r="T3384" t="s">
        <v>25</v>
      </c>
    </row>
    <row r="3385" spans="1:20" x14ac:dyDescent="0.25">
      <c r="A3385">
        <v>44.963912700000002</v>
      </c>
      <c r="B3385">
        <v>-78.269293500000003</v>
      </c>
      <c r="C3385" s="1" t="str">
        <f>HYPERLINK("http://geochem.nrcan.gc.ca/cdogs/content/kwd/kwd020016_e.htm", "Fluid (lake)")</f>
        <v>Fluid (lake)</v>
      </c>
      <c r="D3385" s="1" t="str">
        <f>HYPERLINK("http://geochem.nrcan.gc.ca/cdogs/content/kwd/kwd080007_e.htm", "Untreated Water")</f>
        <v>Untreated Water</v>
      </c>
      <c r="E3385" s="1" t="str">
        <f>HYPERLINK("http://geochem.nrcan.gc.ca/cdogs/content/dgp/dgp00002_e.htm", "Total")</f>
        <v>Total</v>
      </c>
      <c r="F3385" s="1" t="str">
        <f>HYPERLINK("http://geochem.nrcan.gc.ca/cdogs/content/agp/agp01500_e.htm", "SO4 | NONE | IEC")</f>
        <v>SO4 | NONE | IEC</v>
      </c>
      <c r="G3385" s="1" t="str">
        <f>HYPERLINK("http://geochem.nrcan.gc.ca/cdogs/content/mth/mth01114_e.htm", "1114")</f>
        <v>1114</v>
      </c>
      <c r="H3385" s="1" t="str">
        <f>HYPERLINK("http://geochem.nrcan.gc.ca/cdogs/content/bdl/bdl210490_e.htm", "210490")</f>
        <v>210490</v>
      </c>
      <c r="I3385" s="1" t="str">
        <f>HYPERLINK("http://geochem.nrcan.gc.ca/cdogs/content/prj/prj210100_e.htm", "210100")</f>
        <v>210100</v>
      </c>
      <c r="J3385" s="1" t="str">
        <f>HYPERLINK("http://geochem.nrcan.gc.ca/cdogs/content/svy/svy210160_e.htm", "210160")</f>
        <v>210160</v>
      </c>
      <c r="L3385" t="s">
        <v>5458</v>
      </c>
      <c r="M3385">
        <v>9.4</v>
      </c>
      <c r="N3385" t="s">
        <v>5458</v>
      </c>
      <c r="O3385" t="s">
        <v>14077</v>
      </c>
      <c r="P3385" t="s">
        <v>14078</v>
      </c>
      <c r="Q3385" t="s">
        <v>14079</v>
      </c>
      <c r="R3385" t="s">
        <v>14080</v>
      </c>
      <c r="T3385" t="s">
        <v>25</v>
      </c>
    </row>
    <row r="3386" spans="1:20" x14ac:dyDescent="0.25">
      <c r="A3386">
        <v>44.9681201</v>
      </c>
      <c r="B3386">
        <v>-78.1981313</v>
      </c>
      <c r="C3386" s="1" t="str">
        <f>HYPERLINK("http://geochem.nrcan.gc.ca/cdogs/content/kwd/kwd020016_e.htm", "Fluid (lake)")</f>
        <v>Fluid (lake)</v>
      </c>
      <c r="D3386" s="1" t="str">
        <f>HYPERLINK("http://geochem.nrcan.gc.ca/cdogs/content/kwd/kwd080007_e.htm", "Untreated Water")</f>
        <v>Untreated Water</v>
      </c>
      <c r="E3386" s="1" t="str">
        <f>HYPERLINK("http://geochem.nrcan.gc.ca/cdogs/content/dgp/dgp00002_e.htm", "Total")</f>
        <v>Total</v>
      </c>
      <c r="F3386" s="1" t="str">
        <f>HYPERLINK("http://geochem.nrcan.gc.ca/cdogs/content/agp/agp01500_e.htm", "SO4 | NONE | IEC")</f>
        <v>SO4 | NONE | IEC</v>
      </c>
      <c r="G3386" s="1" t="str">
        <f>HYPERLINK("http://geochem.nrcan.gc.ca/cdogs/content/mth/mth01114_e.htm", "1114")</f>
        <v>1114</v>
      </c>
      <c r="H3386" s="1" t="str">
        <f>HYPERLINK("http://geochem.nrcan.gc.ca/cdogs/content/bdl/bdl210490_e.htm", "210490")</f>
        <v>210490</v>
      </c>
      <c r="I3386" s="1" t="str">
        <f>HYPERLINK("http://geochem.nrcan.gc.ca/cdogs/content/prj/prj210100_e.htm", "210100")</f>
        <v>210100</v>
      </c>
      <c r="J3386" s="1" t="str">
        <f>HYPERLINK("http://geochem.nrcan.gc.ca/cdogs/content/svy/svy210160_e.htm", "210160")</f>
        <v>210160</v>
      </c>
      <c r="L3386" t="s">
        <v>2559</v>
      </c>
      <c r="M3386">
        <v>8.4</v>
      </c>
      <c r="N3386" t="s">
        <v>2559</v>
      </c>
      <c r="O3386" t="s">
        <v>14081</v>
      </c>
      <c r="P3386" t="s">
        <v>14082</v>
      </c>
      <c r="Q3386" t="s">
        <v>14083</v>
      </c>
      <c r="R3386" t="s">
        <v>14084</v>
      </c>
      <c r="T3386" t="s">
        <v>25</v>
      </c>
    </row>
    <row r="3387" spans="1:20" x14ac:dyDescent="0.25">
      <c r="A3387">
        <v>44.957624500000001</v>
      </c>
      <c r="B3387">
        <v>-78.161734800000005</v>
      </c>
      <c r="C3387" s="1" t="str">
        <f>HYPERLINK("http://geochem.nrcan.gc.ca/cdogs/content/kwd/kwd020016_e.htm", "Fluid (lake)")</f>
        <v>Fluid (lake)</v>
      </c>
      <c r="D3387" s="1" t="str">
        <f>HYPERLINK("http://geochem.nrcan.gc.ca/cdogs/content/kwd/kwd080007_e.htm", "Untreated Water")</f>
        <v>Untreated Water</v>
      </c>
      <c r="E3387" s="1" t="str">
        <f>HYPERLINK("http://geochem.nrcan.gc.ca/cdogs/content/dgp/dgp00002_e.htm", "Total")</f>
        <v>Total</v>
      </c>
      <c r="F3387" s="1" t="str">
        <f>HYPERLINK("http://geochem.nrcan.gc.ca/cdogs/content/agp/agp01500_e.htm", "SO4 | NONE | IEC")</f>
        <v>SO4 | NONE | IEC</v>
      </c>
      <c r="G3387" s="1" t="str">
        <f>HYPERLINK("http://geochem.nrcan.gc.ca/cdogs/content/mth/mth01114_e.htm", "1114")</f>
        <v>1114</v>
      </c>
      <c r="H3387" s="1" t="str">
        <f>HYPERLINK("http://geochem.nrcan.gc.ca/cdogs/content/bdl/bdl210490_e.htm", "210490")</f>
        <v>210490</v>
      </c>
      <c r="I3387" s="1" t="str">
        <f>HYPERLINK("http://geochem.nrcan.gc.ca/cdogs/content/prj/prj210100_e.htm", "210100")</f>
        <v>210100</v>
      </c>
      <c r="J3387" s="1" t="str">
        <f>HYPERLINK("http://geochem.nrcan.gc.ca/cdogs/content/svy/svy210160_e.htm", "210160")</f>
        <v>210160</v>
      </c>
      <c r="L3387" t="s">
        <v>1710</v>
      </c>
      <c r="M3387">
        <v>5.4</v>
      </c>
      <c r="N3387" t="s">
        <v>1710</v>
      </c>
      <c r="O3387" t="s">
        <v>14085</v>
      </c>
      <c r="P3387" t="s">
        <v>14086</v>
      </c>
      <c r="Q3387" t="s">
        <v>14087</v>
      </c>
      <c r="R3387" t="s">
        <v>14088</v>
      </c>
      <c r="T3387" t="s">
        <v>25</v>
      </c>
    </row>
    <row r="3388" spans="1:20" x14ac:dyDescent="0.25">
      <c r="A3388">
        <v>44.958370000000002</v>
      </c>
      <c r="B3388">
        <v>-78.131052100000005</v>
      </c>
      <c r="C3388" s="1" t="str">
        <f>HYPERLINK("http://geochem.nrcan.gc.ca/cdogs/content/kwd/kwd020016_e.htm", "Fluid (lake)")</f>
        <v>Fluid (lake)</v>
      </c>
      <c r="D3388" s="1" t="str">
        <f>HYPERLINK("http://geochem.nrcan.gc.ca/cdogs/content/kwd/kwd080007_e.htm", "Untreated Water")</f>
        <v>Untreated Water</v>
      </c>
      <c r="E3388" s="1" t="str">
        <f>HYPERLINK("http://geochem.nrcan.gc.ca/cdogs/content/dgp/dgp00002_e.htm", "Total")</f>
        <v>Total</v>
      </c>
      <c r="F3388" s="1" t="str">
        <f>HYPERLINK("http://geochem.nrcan.gc.ca/cdogs/content/agp/agp01500_e.htm", "SO4 | NONE | IEC")</f>
        <v>SO4 | NONE | IEC</v>
      </c>
      <c r="G3388" s="1" t="str">
        <f>HYPERLINK("http://geochem.nrcan.gc.ca/cdogs/content/mth/mth01114_e.htm", "1114")</f>
        <v>1114</v>
      </c>
      <c r="H3388" s="1" t="str">
        <f>HYPERLINK("http://geochem.nrcan.gc.ca/cdogs/content/bdl/bdl210490_e.htm", "210490")</f>
        <v>210490</v>
      </c>
      <c r="I3388" s="1" t="str">
        <f>HYPERLINK("http://geochem.nrcan.gc.ca/cdogs/content/prj/prj210100_e.htm", "210100")</f>
        <v>210100</v>
      </c>
      <c r="J3388" s="1" t="str">
        <f>HYPERLINK("http://geochem.nrcan.gc.ca/cdogs/content/svy/svy210160_e.htm", "210160")</f>
        <v>210160</v>
      </c>
      <c r="L3388" t="s">
        <v>2802</v>
      </c>
      <c r="M3388">
        <v>4.9000000000000004</v>
      </c>
      <c r="N3388" t="s">
        <v>2802</v>
      </c>
      <c r="O3388" t="s">
        <v>14089</v>
      </c>
      <c r="P3388" t="s">
        <v>14090</v>
      </c>
      <c r="Q3388" t="s">
        <v>14091</v>
      </c>
      <c r="R3388" t="s">
        <v>14092</v>
      </c>
      <c r="T3388" t="s">
        <v>25</v>
      </c>
    </row>
    <row r="3389" spans="1:20" x14ac:dyDescent="0.25">
      <c r="A3389">
        <v>44.944975399999997</v>
      </c>
      <c r="B3389">
        <v>-78.092297700000003</v>
      </c>
      <c r="C3389" s="1" t="str">
        <f>HYPERLINK("http://geochem.nrcan.gc.ca/cdogs/content/kwd/kwd020016_e.htm", "Fluid (lake)")</f>
        <v>Fluid (lake)</v>
      </c>
      <c r="D3389" s="1" t="str">
        <f>HYPERLINK("http://geochem.nrcan.gc.ca/cdogs/content/kwd/kwd080007_e.htm", "Untreated Water")</f>
        <v>Untreated Water</v>
      </c>
      <c r="E3389" s="1" t="str">
        <f>HYPERLINK("http://geochem.nrcan.gc.ca/cdogs/content/dgp/dgp00002_e.htm", "Total")</f>
        <v>Total</v>
      </c>
      <c r="F3389" s="1" t="str">
        <f>HYPERLINK("http://geochem.nrcan.gc.ca/cdogs/content/agp/agp01500_e.htm", "SO4 | NONE | IEC")</f>
        <v>SO4 | NONE | IEC</v>
      </c>
      <c r="G3389" s="1" t="str">
        <f>HYPERLINK("http://geochem.nrcan.gc.ca/cdogs/content/mth/mth01114_e.htm", "1114")</f>
        <v>1114</v>
      </c>
      <c r="H3389" s="1" t="str">
        <f>HYPERLINK("http://geochem.nrcan.gc.ca/cdogs/content/bdl/bdl210490_e.htm", "210490")</f>
        <v>210490</v>
      </c>
      <c r="I3389" s="1" t="str">
        <f>HYPERLINK("http://geochem.nrcan.gc.ca/cdogs/content/prj/prj210100_e.htm", "210100")</f>
        <v>210100</v>
      </c>
      <c r="J3389" s="1" t="str">
        <f>HYPERLINK("http://geochem.nrcan.gc.ca/cdogs/content/svy/svy210160_e.htm", "210160")</f>
        <v>210160</v>
      </c>
      <c r="L3389" t="s">
        <v>14093</v>
      </c>
      <c r="M3389">
        <v>183.1</v>
      </c>
      <c r="N3389" t="s">
        <v>14093</v>
      </c>
      <c r="O3389" t="s">
        <v>14094</v>
      </c>
      <c r="P3389" t="s">
        <v>14095</v>
      </c>
      <c r="Q3389" t="s">
        <v>14096</v>
      </c>
      <c r="R3389" t="s">
        <v>14097</v>
      </c>
      <c r="T3389" t="s">
        <v>25</v>
      </c>
    </row>
    <row r="3390" spans="1:20" x14ac:dyDescent="0.25">
      <c r="A3390">
        <v>44.952461200000002</v>
      </c>
      <c r="B3390">
        <v>-78.073829000000003</v>
      </c>
      <c r="C3390" s="1" t="str">
        <f>HYPERLINK("http://geochem.nrcan.gc.ca/cdogs/content/kwd/kwd020016_e.htm", "Fluid (lake)")</f>
        <v>Fluid (lake)</v>
      </c>
      <c r="D3390" s="1" t="str">
        <f>HYPERLINK("http://geochem.nrcan.gc.ca/cdogs/content/kwd/kwd080007_e.htm", "Untreated Water")</f>
        <v>Untreated Water</v>
      </c>
      <c r="E3390" s="1" t="str">
        <f>HYPERLINK("http://geochem.nrcan.gc.ca/cdogs/content/dgp/dgp00002_e.htm", "Total")</f>
        <v>Total</v>
      </c>
      <c r="F3390" s="1" t="str">
        <f>HYPERLINK("http://geochem.nrcan.gc.ca/cdogs/content/agp/agp01500_e.htm", "SO4 | NONE | IEC")</f>
        <v>SO4 | NONE | IEC</v>
      </c>
      <c r="G3390" s="1" t="str">
        <f>HYPERLINK("http://geochem.nrcan.gc.ca/cdogs/content/mth/mth01114_e.htm", "1114")</f>
        <v>1114</v>
      </c>
      <c r="H3390" s="1" t="str">
        <f>HYPERLINK("http://geochem.nrcan.gc.ca/cdogs/content/bdl/bdl210490_e.htm", "210490")</f>
        <v>210490</v>
      </c>
      <c r="I3390" s="1" t="str">
        <f>HYPERLINK("http://geochem.nrcan.gc.ca/cdogs/content/prj/prj210100_e.htm", "210100")</f>
        <v>210100</v>
      </c>
      <c r="J3390" s="1" t="str">
        <f>HYPERLINK("http://geochem.nrcan.gc.ca/cdogs/content/svy/svy210160_e.htm", "210160")</f>
        <v>210160</v>
      </c>
      <c r="L3390" t="s">
        <v>261</v>
      </c>
      <c r="M3390">
        <v>14.3</v>
      </c>
      <c r="N3390" t="s">
        <v>261</v>
      </c>
      <c r="O3390" t="s">
        <v>14098</v>
      </c>
      <c r="P3390" t="s">
        <v>14099</v>
      </c>
      <c r="Q3390" t="s">
        <v>14100</v>
      </c>
      <c r="R3390" t="s">
        <v>14101</v>
      </c>
      <c r="T3390" t="s">
        <v>25</v>
      </c>
    </row>
    <row r="3391" spans="1:20" x14ac:dyDescent="0.25">
      <c r="A3391">
        <v>44.983841099999999</v>
      </c>
      <c r="B3391">
        <v>-78.068870399999994</v>
      </c>
      <c r="C3391" s="1" t="str">
        <f>HYPERLINK("http://geochem.nrcan.gc.ca/cdogs/content/kwd/kwd020016_e.htm", "Fluid (lake)")</f>
        <v>Fluid (lake)</v>
      </c>
      <c r="D3391" s="1" t="str">
        <f>HYPERLINK("http://geochem.nrcan.gc.ca/cdogs/content/kwd/kwd080007_e.htm", "Untreated Water")</f>
        <v>Untreated Water</v>
      </c>
      <c r="E3391" s="1" t="str">
        <f>HYPERLINK("http://geochem.nrcan.gc.ca/cdogs/content/dgp/dgp00002_e.htm", "Total")</f>
        <v>Total</v>
      </c>
      <c r="F3391" s="1" t="str">
        <f>HYPERLINK("http://geochem.nrcan.gc.ca/cdogs/content/agp/agp01500_e.htm", "SO4 | NONE | IEC")</f>
        <v>SO4 | NONE | IEC</v>
      </c>
      <c r="G3391" s="1" t="str">
        <f>HYPERLINK("http://geochem.nrcan.gc.ca/cdogs/content/mth/mth01114_e.htm", "1114")</f>
        <v>1114</v>
      </c>
      <c r="H3391" s="1" t="str">
        <f>HYPERLINK("http://geochem.nrcan.gc.ca/cdogs/content/bdl/bdl210490_e.htm", "210490")</f>
        <v>210490</v>
      </c>
      <c r="I3391" s="1" t="str">
        <f>HYPERLINK("http://geochem.nrcan.gc.ca/cdogs/content/prj/prj210100_e.htm", "210100")</f>
        <v>210100</v>
      </c>
      <c r="J3391" s="1" t="str">
        <f>HYPERLINK("http://geochem.nrcan.gc.ca/cdogs/content/svy/svy210160_e.htm", "210160")</f>
        <v>210160</v>
      </c>
      <c r="L3391" t="s">
        <v>1402</v>
      </c>
      <c r="M3391">
        <v>10.5</v>
      </c>
      <c r="N3391" t="s">
        <v>1402</v>
      </c>
      <c r="O3391" t="s">
        <v>14102</v>
      </c>
      <c r="P3391" t="s">
        <v>14103</v>
      </c>
      <c r="Q3391" t="s">
        <v>14104</v>
      </c>
      <c r="R3391" t="s">
        <v>14105</v>
      </c>
      <c r="T3391" t="s">
        <v>25</v>
      </c>
    </row>
    <row r="3392" spans="1:20" x14ac:dyDescent="0.25">
      <c r="A3392">
        <v>44.958809500000001</v>
      </c>
      <c r="B3392">
        <v>-78.028953099999995</v>
      </c>
      <c r="C3392" s="1" t="str">
        <f>HYPERLINK("http://geochem.nrcan.gc.ca/cdogs/content/kwd/kwd020016_e.htm", "Fluid (lake)")</f>
        <v>Fluid (lake)</v>
      </c>
      <c r="D3392" s="1" t="str">
        <f>HYPERLINK("http://geochem.nrcan.gc.ca/cdogs/content/kwd/kwd080007_e.htm", "Untreated Water")</f>
        <v>Untreated Water</v>
      </c>
      <c r="E3392" s="1" t="str">
        <f>HYPERLINK("http://geochem.nrcan.gc.ca/cdogs/content/dgp/dgp00002_e.htm", "Total")</f>
        <v>Total</v>
      </c>
      <c r="F3392" s="1" t="str">
        <f>HYPERLINK("http://geochem.nrcan.gc.ca/cdogs/content/agp/agp01500_e.htm", "SO4 | NONE | IEC")</f>
        <v>SO4 | NONE | IEC</v>
      </c>
      <c r="G3392" s="1" t="str">
        <f>HYPERLINK("http://geochem.nrcan.gc.ca/cdogs/content/mth/mth01114_e.htm", "1114")</f>
        <v>1114</v>
      </c>
      <c r="H3392" s="1" t="str">
        <f>HYPERLINK("http://geochem.nrcan.gc.ca/cdogs/content/bdl/bdl210490_e.htm", "210490")</f>
        <v>210490</v>
      </c>
      <c r="I3392" s="1" t="str">
        <f>HYPERLINK("http://geochem.nrcan.gc.ca/cdogs/content/prj/prj210100_e.htm", "210100")</f>
        <v>210100</v>
      </c>
      <c r="J3392" s="1" t="str">
        <f>HYPERLINK("http://geochem.nrcan.gc.ca/cdogs/content/svy/svy210160_e.htm", "210160")</f>
        <v>210160</v>
      </c>
      <c r="L3392" t="s">
        <v>1402</v>
      </c>
      <c r="M3392">
        <v>10.5</v>
      </c>
      <c r="N3392" t="s">
        <v>1402</v>
      </c>
      <c r="O3392" t="s">
        <v>14106</v>
      </c>
      <c r="P3392" t="s">
        <v>14107</v>
      </c>
      <c r="Q3392" t="s">
        <v>14108</v>
      </c>
      <c r="R3392" t="s">
        <v>14109</v>
      </c>
      <c r="T3392" t="s">
        <v>25</v>
      </c>
    </row>
    <row r="3393" spans="1:20" x14ac:dyDescent="0.25">
      <c r="A3393">
        <v>44.921750699999997</v>
      </c>
      <c r="B3393">
        <v>-78.026303499999997</v>
      </c>
      <c r="C3393" s="1" t="str">
        <f>HYPERLINK("http://geochem.nrcan.gc.ca/cdogs/content/kwd/kwd020016_e.htm", "Fluid (lake)")</f>
        <v>Fluid (lake)</v>
      </c>
      <c r="D3393" s="1" t="str">
        <f>HYPERLINK("http://geochem.nrcan.gc.ca/cdogs/content/kwd/kwd080007_e.htm", "Untreated Water")</f>
        <v>Untreated Water</v>
      </c>
      <c r="E3393" s="1" t="str">
        <f>HYPERLINK("http://geochem.nrcan.gc.ca/cdogs/content/dgp/dgp00002_e.htm", "Total")</f>
        <v>Total</v>
      </c>
      <c r="F3393" s="1" t="str">
        <f>HYPERLINK("http://geochem.nrcan.gc.ca/cdogs/content/agp/agp01500_e.htm", "SO4 | NONE | IEC")</f>
        <v>SO4 | NONE | IEC</v>
      </c>
      <c r="G3393" s="1" t="str">
        <f>HYPERLINK("http://geochem.nrcan.gc.ca/cdogs/content/mth/mth01114_e.htm", "1114")</f>
        <v>1114</v>
      </c>
      <c r="H3393" s="1" t="str">
        <f>HYPERLINK("http://geochem.nrcan.gc.ca/cdogs/content/bdl/bdl210490_e.htm", "210490")</f>
        <v>210490</v>
      </c>
      <c r="I3393" s="1" t="str">
        <f>HYPERLINK("http://geochem.nrcan.gc.ca/cdogs/content/prj/prj210100_e.htm", "210100")</f>
        <v>210100</v>
      </c>
      <c r="J3393" s="1" t="str">
        <f>HYPERLINK("http://geochem.nrcan.gc.ca/cdogs/content/svy/svy210160_e.htm", "210160")</f>
        <v>210160</v>
      </c>
      <c r="L3393" t="s">
        <v>189</v>
      </c>
      <c r="M3393">
        <v>7.8</v>
      </c>
      <c r="N3393" t="s">
        <v>189</v>
      </c>
      <c r="O3393" t="s">
        <v>14110</v>
      </c>
      <c r="P3393" t="s">
        <v>14111</v>
      </c>
      <c r="Q3393" t="s">
        <v>14112</v>
      </c>
      <c r="R3393" t="s">
        <v>14113</v>
      </c>
      <c r="T3393" t="s">
        <v>25</v>
      </c>
    </row>
    <row r="3394" spans="1:20" x14ac:dyDescent="0.25">
      <c r="A3394">
        <v>44.911243200000001</v>
      </c>
      <c r="B3394">
        <v>-78.0613283</v>
      </c>
      <c r="C3394" s="1" t="str">
        <f>HYPERLINK("http://geochem.nrcan.gc.ca/cdogs/content/kwd/kwd020016_e.htm", "Fluid (lake)")</f>
        <v>Fluid (lake)</v>
      </c>
      <c r="D3394" s="1" t="str">
        <f>HYPERLINK("http://geochem.nrcan.gc.ca/cdogs/content/kwd/kwd080007_e.htm", "Untreated Water")</f>
        <v>Untreated Water</v>
      </c>
      <c r="E3394" s="1" t="str">
        <f>HYPERLINK("http://geochem.nrcan.gc.ca/cdogs/content/dgp/dgp00002_e.htm", "Total")</f>
        <v>Total</v>
      </c>
      <c r="F3394" s="1" t="str">
        <f>HYPERLINK("http://geochem.nrcan.gc.ca/cdogs/content/agp/agp01500_e.htm", "SO4 | NONE | IEC")</f>
        <v>SO4 | NONE | IEC</v>
      </c>
      <c r="G3394" s="1" t="str">
        <f>HYPERLINK("http://geochem.nrcan.gc.ca/cdogs/content/mth/mth01114_e.htm", "1114")</f>
        <v>1114</v>
      </c>
      <c r="H3394" s="1" t="str">
        <f>HYPERLINK("http://geochem.nrcan.gc.ca/cdogs/content/bdl/bdl210490_e.htm", "210490")</f>
        <v>210490</v>
      </c>
      <c r="I3394" s="1" t="str">
        <f>HYPERLINK("http://geochem.nrcan.gc.ca/cdogs/content/prj/prj210100_e.htm", "210100")</f>
        <v>210100</v>
      </c>
      <c r="J3394" s="1" t="str">
        <f>HYPERLINK("http://geochem.nrcan.gc.ca/cdogs/content/svy/svy210160_e.htm", "210160")</f>
        <v>210160</v>
      </c>
      <c r="L3394" t="s">
        <v>1330</v>
      </c>
      <c r="M3394">
        <v>7.5</v>
      </c>
      <c r="N3394" t="s">
        <v>1330</v>
      </c>
      <c r="O3394" t="s">
        <v>14114</v>
      </c>
      <c r="P3394" t="s">
        <v>14115</v>
      </c>
      <c r="Q3394" t="s">
        <v>14116</v>
      </c>
      <c r="R3394" t="s">
        <v>14117</v>
      </c>
      <c r="T3394" t="s">
        <v>25</v>
      </c>
    </row>
    <row r="3395" spans="1:20" x14ac:dyDescent="0.25">
      <c r="C3395" t="s">
        <v>4746</v>
      </c>
      <c r="D3395" t="s">
        <v>4747</v>
      </c>
      <c r="E3395" s="1" t="str">
        <f>HYPERLINK("http://geochem.nrcan.gc.ca/cdogs/content/dgp/dgp00002_e.htm", "Total")</f>
        <v>Total</v>
      </c>
      <c r="F3395" s="1" t="str">
        <f>HYPERLINK("http://geochem.nrcan.gc.ca/cdogs/content/agp/agp01500_e.htm", "SO4 | NONE | IEC")</f>
        <v>SO4 | NONE | IEC</v>
      </c>
      <c r="G3395" s="1" t="str">
        <f>HYPERLINK("http://geochem.nrcan.gc.ca/cdogs/content/mth/mth01114_e.htm", "1114")</f>
        <v>1114</v>
      </c>
      <c r="H3395" s="1" t="str">
        <f>HYPERLINK("http://geochem.nrcan.gc.ca/cdogs/content/bdl/bdl210490_e.htm", "210490")</f>
        <v>210490</v>
      </c>
      <c r="L3395" t="s">
        <v>6007</v>
      </c>
      <c r="M3395">
        <v>9</v>
      </c>
      <c r="N3395">
        <v>9</v>
      </c>
      <c r="Q3395" t="s">
        <v>14118</v>
      </c>
      <c r="R3395" t="s">
        <v>14119</v>
      </c>
      <c r="T3395">
        <v>0</v>
      </c>
    </row>
    <row r="3396" spans="1:20" x14ac:dyDescent="0.25">
      <c r="A3396">
        <v>44.905416199999998</v>
      </c>
      <c r="B3396">
        <v>-78.102767600000007</v>
      </c>
      <c r="C3396" s="1" t="str">
        <f>HYPERLINK("http://geochem.nrcan.gc.ca/cdogs/content/kwd/kwd020016_e.htm", "Fluid (lake)")</f>
        <v>Fluid (lake)</v>
      </c>
      <c r="D3396" s="1" t="str">
        <f>HYPERLINK("http://geochem.nrcan.gc.ca/cdogs/content/kwd/kwd080007_e.htm", "Untreated Water")</f>
        <v>Untreated Water</v>
      </c>
      <c r="E3396" s="1" t="str">
        <f>HYPERLINK("http://geochem.nrcan.gc.ca/cdogs/content/dgp/dgp00002_e.htm", "Total")</f>
        <v>Total</v>
      </c>
      <c r="F3396" s="1" t="str">
        <f>HYPERLINK("http://geochem.nrcan.gc.ca/cdogs/content/agp/agp01500_e.htm", "SO4 | NONE | IEC")</f>
        <v>SO4 | NONE | IEC</v>
      </c>
      <c r="G3396" s="1" t="str">
        <f>HYPERLINK("http://geochem.nrcan.gc.ca/cdogs/content/mth/mth01114_e.htm", "1114")</f>
        <v>1114</v>
      </c>
      <c r="H3396" s="1" t="str">
        <f>HYPERLINK("http://geochem.nrcan.gc.ca/cdogs/content/bdl/bdl210490_e.htm", "210490")</f>
        <v>210490</v>
      </c>
      <c r="I3396" s="1" t="str">
        <f>HYPERLINK("http://geochem.nrcan.gc.ca/cdogs/content/prj/prj210100_e.htm", "210100")</f>
        <v>210100</v>
      </c>
      <c r="J3396" s="1" t="str">
        <f>HYPERLINK("http://geochem.nrcan.gc.ca/cdogs/content/svy/svy210160_e.htm", "210160")</f>
        <v>210160</v>
      </c>
      <c r="L3396" t="s">
        <v>101</v>
      </c>
      <c r="M3396">
        <v>11.8</v>
      </c>
      <c r="N3396" t="s">
        <v>101</v>
      </c>
      <c r="O3396" t="s">
        <v>14120</v>
      </c>
      <c r="P3396" t="s">
        <v>14121</v>
      </c>
      <c r="Q3396" t="s">
        <v>14122</v>
      </c>
      <c r="R3396" t="s">
        <v>14123</v>
      </c>
      <c r="T3396" t="s">
        <v>25</v>
      </c>
    </row>
    <row r="3397" spans="1:20" x14ac:dyDescent="0.25">
      <c r="A3397">
        <v>44.892394400000001</v>
      </c>
      <c r="B3397">
        <v>-78.140046699999999</v>
      </c>
      <c r="C3397" s="1" t="str">
        <f>HYPERLINK("http://geochem.nrcan.gc.ca/cdogs/content/kwd/kwd020016_e.htm", "Fluid (lake)")</f>
        <v>Fluid (lake)</v>
      </c>
      <c r="D3397" s="1" t="str">
        <f>HYPERLINK("http://geochem.nrcan.gc.ca/cdogs/content/kwd/kwd080007_e.htm", "Untreated Water")</f>
        <v>Untreated Water</v>
      </c>
      <c r="E3397" s="1" t="str">
        <f>HYPERLINK("http://geochem.nrcan.gc.ca/cdogs/content/dgp/dgp00002_e.htm", "Total")</f>
        <v>Total</v>
      </c>
      <c r="F3397" s="1" t="str">
        <f>HYPERLINK("http://geochem.nrcan.gc.ca/cdogs/content/agp/agp01500_e.htm", "SO4 | NONE | IEC")</f>
        <v>SO4 | NONE | IEC</v>
      </c>
      <c r="G3397" s="1" t="str">
        <f>HYPERLINK("http://geochem.nrcan.gc.ca/cdogs/content/mth/mth01114_e.htm", "1114")</f>
        <v>1114</v>
      </c>
      <c r="H3397" s="1" t="str">
        <f>HYPERLINK("http://geochem.nrcan.gc.ca/cdogs/content/bdl/bdl210490_e.htm", "210490")</f>
        <v>210490</v>
      </c>
      <c r="I3397" s="1" t="str">
        <f>HYPERLINK("http://geochem.nrcan.gc.ca/cdogs/content/prj/prj210100_e.htm", "210100")</f>
        <v>210100</v>
      </c>
      <c r="J3397" s="1" t="str">
        <f>HYPERLINK("http://geochem.nrcan.gc.ca/cdogs/content/svy/svy210160_e.htm", "210160")</f>
        <v>210160</v>
      </c>
      <c r="L3397" t="s">
        <v>958</v>
      </c>
      <c r="M3397">
        <v>11.2</v>
      </c>
      <c r="N3397" t="s">
        <v>958</v>
      </c>
      <c r="O3397" t="s">
        <v>14124</v>
      </c>
      <c r="P3397" t="s">
        <v>14125</v>
      </c>
      <c r="Q3397" t="s">
        <v>14126</v>
      </c>
      <c r="R3397" t="s">
        <v>14127</v>
      </c>
      <c r="T3397" t="s">
        <v>25</v>
      </c>
    </row>
    <row r="3398" spans="1:20" x14ac:dyDescent="0.25">
      <c r="A3398">
        <v>44.867944199999997</v>
      </c>
      <c r="B3398">
        <v>-78.147587700000003</v>
      </c>
      <c r="C3398" s="1" t="str">
        <f>HYPERLINK("http://geochem.nrcan.gc.ca/cdogs/content/kwd/kwd020016_e.htm", "Fluid (lake)")</f>
        <v>Fluid (lake)</v>
      </c>
      <c r="D3398" s="1" t="str">
        <f>HYPERLINK("http://geochem.nrcan.gc.ca/cdogs/content/kwd/kwd080007_e.htm", "Untreated Water")</f>
        <v>Untreated Water</v>
      </c>
      <c r="E3398" s="1" t="str">
        <f>HYPERLINK("http://geochem.nrcan.gc.ca/cdogs/content/dgp/dgp00002_e.htm", "Total")</f>
        <v>Total</v>
      </c>
      <c r="F3398" s="1" t="str">
        <f>HYPERLINK("http://geochem.nrcan.gc.ca/cdogs/content/agp/agp01500_e.htm", "SO4 | NONE | IEC")</f>
        <v>SO4 | NONE | IEC</v>
      </c>
      <c r="G3398" s="1" t="str">
        <f>HYPERLINK("http://geochem.nrcan.gc.ca/cdogs/content/mth/mth01114_e.htm", "1114")</f>
        <v>1114</v>
      </c>
      <c r="H3398" s="1" t="str">
        <f>HYPERLINK("http://geochem.nrcan.gc.ca/cdogs/content/bdl/bdl210490_e.htm", "210490")</f>
        <v>210490</v>
      </c>
      <c r="I3398" s="1" t="str">
        <f>HYPERLINK("http://geochem.nrcan.gc.ca/cdogs/content/prj/prj210100_e.htm", "210100")</f>
        <v>210100</v>
      </c>
      <c r="J3398" s="1" t="str">
        <f>HYPERLINK("http://geochem.nrcan.gc.ca/cdogs/content/svy/svy210160_e.htm", "210160")</f>
        <v>210160</v>
      </c>
      <c r="L3398" t="s">
        <v>1150</v>
      </c>
      <c r="M3398">
        <v>7</v>
      </c>
      <c r="N3398" t="s">
        <v>1150</v>
      </c>
      <c r="O3398" t="s">
        <v>14128</v>
      </c>
      <c r="P3398" t="s">
        <v>14129</v>
      </c>
      <c r="Q3398" t="s">
        <v>14130</v>
      </c>
      <c r="R3398" t="s">
        <v>14131</v>
      </c>
      <c r="T3398" t="s">
        <v>25</v>
      </c>
    </row>
    <row r="3399" spans="1:20" x14ac:dyDescent="0.25">
      <c r="A3399">
        <v>44.872327200000001</v>
      </c>
      <c r="B3399">
        <v>-78.164879600000006</v>
      </c>
      <c r="C3399" s="1" t="str">
        <f>HYPERLINK("http://geochem.nrcan.gc.ca/cdogs/content/kwd/kwd020016_e.htm", "Fluid (lake)")</f>
        <v>Fluid (lake)</v>
      </c>
      <c r="D3399" s="1" t="str">
        <f>HYPERLINK("http://geochem.nrcan.gc.ca/cdogs/content/kwd/kwd080007_e.htm", "Untreated Water")</f>
        <v>Untreated Water</v>
      </c>
      <c r="E3399" s="1" t="str">
        <f>HYPERLINK("http://geochem.nrcan.gc.ca/cdogs/content/dgp/dgp00002_e.htm", "Total")</f>
        <v>Total</v>
      </c>
      <c r="F3399" s="1" t="str">
        <f>HYPERLINK("http://geochem.nrcan.gc.ca/cdogs/content/agp/agp01500_e.htm", "SO4 | NONE | IEC")</f>
        <v>SO4 | NONE | IEC</v>
      </c>
      <c r="G3399" s="1" t="str">
        <f>HYPERLINK("http://geochem.nrcan.gc.ca/cdogs/content/mth/mth01114_e.htm", "1114")</f>
        <v>1114</v>
      </c>
      <c r="H3399" s="1" t="str">
        <f>HYPERLINK("http://geochem.nrcan.gc.ca/cdogs/content/bdl/bdl210490_e.htm", "210490")</f>
        <v>210490</v>
      </c>
      <c r="I3399" s="1" t="str">
        <f>HYPERLINK("http://geochem.nrcan.gc.ca/cdogs/content/prj/prj210100_e.htm", "210100")</f>
        <v>210100</v>
      </c>
      <c r="J3399" s="1" t="str">
        <f>HYPERLINK("http://geochem.nrcan.gc.ca/cdogs/content/svy/svy210160_e.htm", "210160")</f>
        <v>210160</v>
      </c>
      <c r="L3399" t="s">
        <v>209</v>
      </c>
      <c r="M3399">
        <v>6.3</v>
      </c>
      <c r="N3399" t="s">
        <v>209</v>
      </c>
      <c r="O3399" t="s">
        <v>14132</v>
      </c>
      <c r="P3399" t="s">
        <v>14133</v>
      </c>
      <c r="Q3399" t="s">
        <v>14134</v>
      </c>
      <c r="R3399" t="s">
        <v>14135</v>
      </c>
      <c r="T3399" t="s">
        <v>25</v>
      </c>
    </row>
    <row r="3400" spans="1:20" x14ac:dyDescent="0.25">
      <c r="C3400" t="s">
        <v>4746</v>
      </c>
      <c r="D3400" t="s">
        <v>4747</v>
      </c>
      <c r="E3400" s="1" t="str">
        <f>HYPERLINK("http://geochem.nrcan.gc.ca/cdogs/content/dgp/dgp00002_e.htm", "Total")</f>
        <v>Total</v>
      </c>
      <c r="F3400" s="1" t="str">
        <f>HYPERLINK("http://geochem.nrcan.gc.ca/cdogs/content/agp/agp01500_e.htm", "SO4 | NONE | IEC")</f>
        <v>SO4 | NONE | IEC</v>
      </c>
      <c r="G3400" s="1" t="str">
        <f>HYPERLINK("http://geochem.nrcan.gc.ca/cdogs/content/mth/mth01114_e.htm", "1114")</f>
        <v>1114</v>
      </c>
      <c r="H3400" s="1" t="str">
        <f>HYPERLINK("http://geochem.nrcan.gc.ca/cdogs/content/bdl/bdl210490_e.htm", "210490")</f>
        <v>210490</v>
      </c>
      <c r="L3400" t="s">
        <v>547</v>
      </c>
      <c r="M3400">
        <v>8.6</v>
      </c>
      <c r="N3400">
        <v>8.6</v>
      </c>
      <c r="Q3400" t="s">
        <v>14136</v>
      </c>
      <c r="R3400" t="s">
        <v>14137</v>
      </c>
      <c r="T3400">
        <v>0</v>
      </c>
    </row>
    <row r="3401" spans="1:20" x14ac:dyDescent="0.25">
      <c r="A3401">
        <v>44.873230100000001</v>
      </c>
      <c r="B3401">
        <v>-78.208436300000002</v>
      </c>
      <c r="C3401" s="1" t="str">
        <f>HYPERLINK("http://geochem.nrcan.gc.ca/cdogs/content/kwd/kwd020016_e.htm", "Fluid (lake)")</f>
        <v>Fluid (lake)</v>
      </c>
      <c r="D3401" s="1" t="str">
        <f>HYPERLINK("http://geochem.nrcan.gc.ca/cdogs/content/kwd/kwd080007_e.htm", "Untreated Water")</f>
        <v>Untreated Water</v>
      </c>
      <c r="E3401" s="1" t="str">
        <f>HYPERLINK("http://geochem.nrcan.gc.ca/cdogs/content/dgp/dgp00002_e.htm", "Total")</f>
        <v>Total</v>
      </c>
      <c r="F3401" s="1" t="str">
        <f>HYPERLINK("http://geochem.nrcan.gc.ca/cdogs/content/agp/agp01500_e.htm", "SO4 | NONE | IEC")</f>
        <v>SO4 | NONE | IEC</v>
      </c>
      <c r="G3401" s="1" t="str">
        <f>HYPERLINK("http://geochem.nrcan.gc.ca/cdogs/content/mth/mth01114_e.htm", "1114")</f>
        <v>1114</v>
      </c>
      <c r="H3401" s="1" t="str">
        <f>HYPERLINK("http://geochem.nrcan.gc.ca/cdogs/content/bdl/bdl210490_e.htm", "210490")</f>
        <v>210490</v>
      </c>
      <c r="I3401" s="1" t="str">
        <f>HYPERLINK("http://geochem.nrcan.gc.ca/cdogs/content/prj/prj210100_e.htm", "210100")</f>
        <v>210100</v>
      </c>
      <c r="J3401" s="1" t="str">
        <f>HYPERLINK("http://geochem.nrcan.gc.ca/cdogs/content/svy/svy210160_e.htm", "210160")</f>
        <v>210160</v>
      </c>
      <c r="L3401" t="s">
        <v>184</v>
      </c>
      <c r="M3401">
        <v>9.3000000000000007</v>
      </c>
      <c r="N3401" t="s">
        <v>184</v>
      </c>
      <c r="O3401" t="s">
        <v>14138</v>
      </c>
      <c r="P3401" t="s">
        <v>14139</v>
      </c>
      <c r="Q3401" t="s">
        <v>14140</v>
      </c>
      <c r="R3401" t="s">
        <v>14141</v>
      </c>
      <c r="T3401" t="s">
        <v>25</v>
      </c>
    </row>
    <row r="3402" spans="1:20" x14ac:dyDescent="0.25">
      <c r="A3402">
        <v>44.873230100000001</v>
      </c>
      <c r="B3402">
        <v>-78.208436300000002</v>
      </c>
      <c r="C3402" s="1" t="str">
        <f>HYPERLINK("http://geochem.nrcan.gc.ca/cdogs/content/kwd/kwd020016_e.htm", "Fluid (lake)")</f>
        <v>Fluid (lake)</v>
      </c>
      <c r="D3402" s="1" t="str">
        <f>HYPERLINK("http://geochem.nrcan.gc.ca/cdogs/content/kwd/kwd080007_e.htm", "Untreated Water")</f>
        <v>Untreated Water</v>
      </c>
      <c r="E3402" s="1" t="str">
        <f>HYPERLINK("http://geochem.nrcan.gc.ca/cdogs/content/dgp/dgp00002_e.htm", "Total")</f>
        <v>Total</v>
      </c>
      <c r="F3402" s="1" t="str">
        <f>HYPERLINK("http://geochem.nrcan.gc.ca/cdogs/content/agp/agp01500_e.htm", "SO4 | NONE | IEC")</f>
        <v>SO4 | NONE | IEC</v>
      </c>
      <c r="G3402" s="1" t="str">
        <f>HYPERLINK("http://geochem.nrcan.gc.ca/cdogs/content/mth/mth01114_e.htm", "1114")</f>
        <v>1114</v>
      </c>
      <c r="H3402" s="1" t="str">
        <f>HYPERLINK("http://geochem.nrcan.gc.ca/cdogs/content/bdl/bdl210490_e.htm", "210490")</f>
        <v>210490</v>
      </c>
      <c r="I3402" s="1" t="str">
        <f>HYPERLINK("http://geochem.nrcan.gc.ca/cdogs/content/prj/prj210100_e.htm", "210100")</f>
        <v>210100</v>
      </c>
      <c r="J3402" s="1" t="str">
        <f>HYPERLINK("http://geochem.nrcan.gc.ca/cdogs/content/svy/svy210160_e.htm", "210160")</f>
        <v>210160</v>
      </c>
      <c r="L3402" t="s">
        <v>26</v>
      </c>
      <c r="M3402">
        <v>9.1999999999999993</v>
      </c>
      <c r="N3402" t="s">
        <v>26</v>
      </c>
      <c r="O3402" t="s">
        <v>14138</v>
      </c>
      <c r="P3402" t="s">
        <v>14142</v>
      </c>
      <c r="Q3402" t="s">
        <v>14143</v>
      </c>
      <c r="R3402" t="s">
        <v>14144</v>
      </c>
      <c r="T3402" t="s">
        <v>25</v>
      </c>
    </row>
    <row r="3403" spans="1:20" x14ac:dyDescent="0.25">
      <c r="A3403">
        <v>44.901659799999997</v>
      </c>
      <c r="B3403">
        <v>-78.205541699999998</v>
      </c>
      <c r="C3403" s="1" t="str">
        <f>HYPERLINK("http://geochem.nrcan.gc.ca/cdogs/content/kwd/kwd020016_e.htm", "Fluid (lake)")</f>
        <v>Fluid (lake)</v>
      </c>
      <c r="D3403" s="1" t="str">
        <f>HYPERLINK("http://geochem.nrcan.gc.ca/cdogs/content/kwd/kwd080007_e.htm", "Untreated Water")</f>
        <v>Untreated Water</v>
      </c>
      <c r="E3403" s="1" t="str">
        <f>HYPERLINK("http://geochem.nrcan.gc.ca/cdogs/content/dgp/dgp00002_e.htm", "Total")</f>
        <v>Total</v>
      </c>
      <c r="F3403" s="1" t="str">
        <f>HYPERLINK("http://geochem.nrcan.gc.ca/cdogs/content/agp/agp01500_e.htm", "SO4 | NONE | IEC")</f>
        <v>SO4 | NONE | IEC</v>
      </c>
      <c r="G3403" s="1" t="str">
        <f>HYPERLINK("http://geochem.nrcan.gc.ca/cdogs/content/mth/mth01114_e.htm", "1114")</f>
        <v>1114</v>
      </c>
      <c r="H3403" s="1" t="str">
        <f>HYPERLINK("http://geochem.nrcan.gc.ca/cdogs/content/bdl/bdl210490_e.htm", "210490")</f>
        <v>210490</v>
      </c>
      <c r="I3403" s="1" t="str">
        <f>HYPERLINK("http://geochem.nrcan.gc.ca/cdogs/content/prj/prj210100_e.htm", "210100")</f>
        <v>210100</v>
      </c>
      <c r="J3403" s="1" t="str">
        <f>HYPERLINK("http://geochem.nrcan.gc.ca/cdogs/content/svy/svy210160_e.htm", "210160")</f>
        <v>210160</v>
      </c>
      <c r="L3403" t="s">
        <v>314</v>
      </c>
      <c r="M3403">
        <v>7.6</v>
      </c>
      <c r="N3403" t="s">
        <v>314</v>
      </c>
      <c r="O3403" t="s">
        <v>14145</v>
      </c>
      <c r="P3403" t="s">
        <v>14146</v>
      </c>
      <c r="Q3403" t="s">
        <v>14147</v>
      </c>
      <c r="R3403" t="s">
        <v>14148</v>
      </c>
      <c r="T3403" t="s">
        <v>25</v>
      </c>
    </row>
    <row r="3404" spans="1:20" x14ac:dyDescent="0.25">
      <c r="A3404">
        <v>44.908466799999999</v>
      </c>
      <c r="B3404">
        <v>-78.193125800000004</v>
      </c>
      <c r="C3404" s="1" t="str">
        <f>HYPERLINK("http://geochem.nrcan.gc.ca/cdogs/content/kwd/kwd020016_e.htm", "Fluid (lake)")</f>
        <v>Fluid (lake)</v>
      </c>
      <c r="D3404" s="1" t="str">
        <f>HYPERLINK("http://geochem.nrcan.gc.ca/cdogs/content/kwd/kwd080007_e.htm", "Untreated Water")</f>
        <v>Untreated Water</v>
      </c>
      <c r="E3404" s="1" t="str">
        <f>HYPERLINK("http://geochem.nrcan.gc.ca/cdogs/content/dgp/dgp00002_e.htm", "Total")</f>
        <v>Total</v>
      </c>
      <c r="F3404" s="1" t="str">
        <f>HYPERLINK("http://geochem.nrcan.gc.ca/cdogs/content/agp/agp01500_e.htm", "SO4 | NONE | IEC")</f>
        <v>SO4 | NONE | IEC</v>
      </c>
      <c r="G3404" s="1" t="str">
        <f>HYPERLINK("http://geochem.nrcan.gc.ca/cdogs/content/mth/mth01114_e.htm", "1114")</f>
        <v>1114</v>
      </c>
      <c r="H3404" s="1" t="str">
        <f>HYPERLINK("http://geochem.nrcan.gc.ca/cdogs/content/bdl/bdl210490_e.htm", "210490")</f>
        <v>210490</v>
      </c>
      <c r="I3404" s="1" t="str">
        <f>HYPERLINK("http://geochem.nrcan.gc.ca/cdogs/content/prj/prj210100_e.htm", "210100")</f>
        <v>210100</v>
      </c>
      <c r="J3404" s="1" t="str">
        <f>HYPERLINK("http://geochem.nrcan.gc.ca/cdogs/content/svy/svy210160_e.htm", "210160")</f>
        <v>210160</v>
      </c>
      <c r="L3404" t="s">
        <v>5468</v>
      </c>
      <c r="M3404">
        <v>7.9</v>
      </c>
      <c r="N3404" t="s">
        <v>5468</v>
      </c>
      <c r="O3404" t="s">
        <v>14149</v>
      </c>
      <c r="P3404" t="s">
        <v>14150</v>
      </c>
      <c r="Q3404" t="s">
        <v>14151</v>
      </c>
      <c r="R3404" t="s">
        <v>14152</v>
      </c>
      <c r="T3404" t="s">
        <v>25</v>
      </c>
    </row>
    <row r="3405" spans="1:20" x14ac:dyDescent="0.25">
      <c r="A3405">
        <v>44.921711199999997</v>
      </c>
      <c r="B3405">
        <v>-78.178619299999994</v>
      </c>
      <c r="C3405" s="1" t="str">
        <f>HYPERLINK("http://geochem.nrcan.gc.ca/cdogs/content/kwd/kwd020016_e.htm", "Fluid (lake)")</f>
        <v>Fluid (lake)</v>
      </c>
      <c r="D3405" s="1" t="str">
        <f>HYPERLINK("http://geochem.nrcan.gc.ca/cdogs/content/kwd/kwd080007_e.htm", "Untreated Water")</f>
        <v>Untreated Water</v>
      </c>
      <c r="E3405" s="1" t="str">
        <f>HYPERLINK("http://geochem.nrcan.gc.ca/cdogs/content/dgp/dgp00002_e.htm", "Total")</f>
        <v>Total</v>
      </c>
      <c r="F3405" s="1" t="str">
        <f>HYPERLINK("http://geochem.nrcan.gc.ca/cdogs/content/agp/agp01500_e.htm", "SO4 | NONE | IEC")</f>
        <v>SO4 | NONE | IEC</v>
      </c>
      <c r="G3405" s="1" t="str">
        <f>HYPERLINK("http://geochem.nrcan.gc.ca/cdogs/content/mth/mth01114_e.htm", "1114")</f>
        <v>1114</v>
      </c>
      <c r="H3405" s="1" t="str">
        <f>HYPERLINK("http://geochem.nrcan.gc.ca/cdogs/content/bdl/bdl210490_e.htm", "210490")</f>
        <v>210490</v>
      </c>
      <c r="I3405" s="1" t="str">
        <f>HYPERLINK("http://geochem.nrcan.gc.ca/cdogs/content/prj/prj210100_e.htm", "210100")</f>
        <v>210100</v>
      </c>
      <c r="J3405" s="1" t="str">
        <f>HYPERLINK("http://geochem.nrcan.gc.ca/cdogs/content/svy/svy210160_e.htm", "210160")</f>
        <v>210160</v>
      </c>
      <c r="L3405" t="s">
        <v>189</v>
      </c>
      <c r="M3405">
        <v>7.8</v>
      </c>
      <c r="N3405" t="s">
        <v>189</v>
      </c>
      <c r="O3405" t="s">
        <v>14153</v>
      </c>
      <c r="P3405" t="s">
        <v>14154</v>
      </c>
      <c r="Q3405" t="s">
        <v>14155</v>
      </c>
      <c r="R3405" t="s">
        <v>14156</v>
      </c>
      <c r="T3405" t="s">
        <v>25</v>
      </c>
    </row>
    <row r="3406" spans="1:20" x14ac:dyDescent="0.25">
      <c r="A3406">
        <v>44.9364548</v>
      </c>
      <c r="B3406">
        <v>-78.146680700000005</v>
      </c>
      <c r="C3406" s="1" t="str">
        <f>HYPERLINK("http://geochem.nrcan.gc.ca/cdogs/content/kwd/kwd020016_e.htm", "Fluid (lake)")</f>
        <v>Fluid (lake)</v>
      </c>
      <c r="D3406" s="1" t="str">
        <f>HYPERLINK("http://geochem.nrcan.gc.ca/cdogs/content/kwd/kwd080007_e.htm", "Untreated Water")</f>
        <v>Untreated Water</v>
      </c>
      <c r="E3406" s="1" t="str">
        <f>HYPERLINK("http://geochem.nrcan.gc.ca/cdogs/content/dgp/dgp00002_e.htm", "Total")</f>
        <v>Total</v>
      </c>
      <c r="F3406" s="1" t="str">
        <f>HYPERLINK("http://geochem.nrcan.gc.ca/cdogs/content/agp/agp01500_e.htm", "SO4 | NONE | IEC")</f>
        <v>SO4 | NONE | IEC</v>
      </c>
      <c r="G3406" s="1" t="str">
        <f>HYPERLINK("http://geochem.nrcan.gc.ca/cdogs/content/mth/mth01114_e.htm", "1114")</f>
        <v>1114</v>
      </c>
      <c r="H3406" s="1" t="str">
        <f>HYPERLINK("http://geochem.nrcan.gc.ca/cdogs/content/bdl/bdl210490_e.htm", "210490")</f>
        <v>210490</v>
      </c>
      <c r="I3406" s="1" t="str">
        <f>HYPERLINK("http://geochem.nrcan.gc.ca/cdogs/content/prj/prj210100_e.htm", "210100")</f>
        <v>210100</v>
      </c>
      <c r="J3406" s="1" t="str">
        <f>HYPERLINK("http://geochem.nrcan.gc.ca/cdogs/content/svy/svy210160_e.htm", "210160")</f>
        <v>210160</v>
      </c>
      <c r="L3406" t="s">
        <v>8997</v>
      </c>
      <c r="M3406">
        <v>3</v>
      </c>
      <c r="N3406" t="s">
        <v>8997</v>
      </c>
      <c r="O3406" t="s">
        <v>14157</v>
      </c>
      <c r="P3406" t="s">
        <v>14158</v>
      </c>
      <c r="Q3406" t="s">
        <v>14159</v>
      </c>
      <c r="R3406" t="s">
        <v>14160</v>
      </c>
      <c r="T3406" t="s">
        <v>25</v>
      </c>
    </row>
    <row r="3407" spans="1:20" x14ac:dyDescent="0.25">
      <c r="A3407">
        <v>44.933065900000003</v>
      </c>
      <c r="B3407">
        <v>-78.215780800000005</v>
      </c>
      <c r="C3407" s="1" t="str">
        <f>HYPERLINK("http://geochem.nrcan.gc.ca/cdogs/content/kwd/kwd020016_e.htm", "Fluid (lake)")</f>
        <v>Fluid (lake)</v>
      </c>
      <c r="D3407" s="1" t="str">
        <f>HYPERLINK("http://geochem.nrcan.gc.ca/cdogs/content/kwd/kwd080007_e.htm", "Untreated Water")</f>
        <v>Untreated Water</v>
      </c>
      <c r="E3407" s="1" t="str">
        <f>HYPERLINK("http://geochem.nrcan.gc.ca/cdogs/content/dgp/dgp00002_e.htm", "Total")</f>
        <v>Total</v>
      </c>
      <c r="F3407" s="1" t="str">
        <f>HYPERLINK("http://geochem.nrcan.gc.ca/cdogs/content/agp/agp01500_e.htm", "SO4 | NONE | IEC")</f>
        <v>SO4 | NONE | IEC</v>
      </c>
      <c r="G3407" s="1" t="str">
        <f>HYPERLINK("http://geochem.nrcan.gc.ca/cdogs/content/mth/mth01114_e.htm", "1114")</f>
        <v>1114</v>
      </c>
      <c r="H3407" s="1" t="str">
        <f>HYPERLINK("http://geochem.nrcan.gc.ca/cdogs/content/bdl/bdl210490_e.htm", "210490")</f>
        <v>210490</v>
      </c>
      <c r="I3407" s="1" t="str">
        <f>HYPERLINK("http://geochem.nrcan.gc.ca/cdogs/content/prj/prj210100_e.htm", "210100")</f>
        <v>210100</v>
      </c>
      <c r="J3407" s="1" t="str">
        <f>HYPERLINK("http://geochem.nrcan.gc.ca/cdogs/content/svy/svy210160_e.htm", "210160")</f>
        <v>210160</v>
      </c>
      <c r="L3407" t="s">
        <v>5473</v>
      </c>
      <c r="M3407">
        <v>7.2</v>
      </c>
      <c r="N3407" t="s">
        <v>5473</v>
      </c>
      <c r="O3407" t="s">
        <v>14161</v>
      </c>
      <c r="P3407" t="s">
        <v>14162</v>
      </c>
      <c r="Q3407" t="s">
        <v>14163</v>
      </c>
      <c r="R3407" t="s">
        <v>14164</v>
      </c>
      <c r="T3407" t="s">
        <v>25</v>
      </c>
    </row>
    <row r="3408" spans="1:20" x14ac:dyDescent="0.25">
      <c r="A3408">
        <v>44.931019300000003</v>
      </c>
      <c r="B3408">
        <v>-78.251300200000003</v>
      </c>
      <c r="C3408" s="1" t="str">
        <f>HYPERLINK("http://geochem.nrcan.gc.ca/cdogs/content/kwd/kwd020016_e.htm", "Fluid (lake)")</f>
        <v>Fluid (lake)</v>
      </c>
      <c r="D3408" s="1" t="str">
        <f>HYPERLINK("http://geochem.nrcan.gc.ca/cdogs/content/kwd/kwd080007_e.htm", "Untreated Water")</f>
        <v>Untreated Water</v>
      </c>
      <c r="E3408" s="1" t="str">
        <f>HYPERLINK("http://geochem.nrcan.gc.ca/cdogs/content/dgp/dgp00002_e.htm", "Total")</f>
        <v>Total</v>
      </c>
      <c r="F3408" s="1" t="str">
        <f>HYPERLINK("http://geochem.nrcan.gc.ca/cdogs/content/agp/agp01500_e.htm", "SO4 | NONE | IEC")</f>
        <v>SO4 | NONE | IEC</v>
      </c>
      <c r="G3408" s="1" t="str">
        <f>HYPERLINK("http://geochem.nrcan.gc.ca/cdogs/content/mth/mth01114_e.htm", "1114")</f>
        <v>1114</v>
      </c>
      <c r="H3408" s="1" t="str">
        <f>HYPERLINK("http://geochem.nrcan.gc.ca/cdogs/content/bdl/bdl210490_e.htm", "210490")</f>
        <v>210490</v>
      </c>
      <c r="I3408" s="1" t="str">
        <f>HYPERLINK("http://geochem.nrcan.gc.ca/cdogs/content/prj/prj210100_e.htm", "210100")</f>
        <v>210100</v>
      </c>
      <c r="J3408" s="1" t="str">
        <f>HYPERLINK("http://geochem.nrcan.gc.ca/cdogs/content/svy/svy210160_e.htm", "210160")</f>
        <v>210160</v>
      </c>
      <c r="L3408" t="s">
        <v>791</v>
      </c>
      <c r="M3408">
        <v>9.1</v>
      </c>
      <c r="N3408" t="s">
        <v>791</v>
      </c>
      <c r="O3408" t="s">
        <v>14165</v>
      </c>
      <c r="P3408" t="s">
        <v>14166</v>
      </c>
      <c r="Q3408" t="s">
        <v>14167</v>
      </c>
      <c r="R3408" t="s">
        <v>14168</v>
      </c>
      <c r="T3408" t="s">
        <v>25</v>
      </c>
    </row>
    <row r="3409" spans="1:20" x14ac:dyDescent="0.25">
      <c r="A3409">
        <v>44.903397599999998</v>
      </c>
      <c r="B3409">
        <v>-78.269540800000001</v>
      </c>
      <c r="C3409" s="1" t="str">
        <f>HYPERLINK("http://geochem.nrcan.gc.ca/cdogs/content/kwd/kwd020016_e.htm", "Fluid (lake)")</f>
        <v>Fluid (lake)</v>
      </c>
      <c r="D3409" s="1" t="str">
        <f>HYPERLINK("http://geochem.nrcan.gc.ca/cdogs/content/kwd/kwd080007_e.htm", "Untreated Water")</f>
        <v>Untreated Water</v>
      </c>
      <c r="E3409" s="1" t="str">
        <f>HYPERLINK("http://geochem.nrcan.gc.ca/cdogs/content/dgp/dgp00002_e.htm", "Total")</f>
        <v>Total</v>
      </c>
      <c r="F3409" s="1" t="str">
        <f>HYPERLINK("http://geochem.nrcan.gc.ca/cdogs/content/agp/agp01500_e.htm", "SO4 | NONE | IEC")</f>
        <v>SO4 | NONE | IEC</v>
      </c>
      <c r="G3409" s="1" t="str">
        <f>HYPERLINK("http://geochem.nrcan.gc.ca/cdogs/content/mth/mth01114_e.htm", "1114")</f>
        <v>1114</v>
      </c>
      <c r="H3409" s="1" t="str">
        <f>HYPERLINK("http://geochem.nrcan.gc.ca/cdogs/content/bdl/bdl210490_e.htm", "210490")</f>
        <v>210490</v>
      </c>
      <c r="I3409" s="1" t="str">
        <f>HYPERLINK("http://geochem.nrcan.gc.ca/cdogs/content/prj/prj210100_e.htm", "210100")</f>
        <v>210100</v>
      </c>
      <c r="J3409" s="1" t="str">
        <f>HYPERLINK("http://geochem.nrcan.gc.ca/cdogs/content/svy/svy210160_e.htm", "210160")</f>
        <v>210160</v>
      </c>
      <c r="L3409" t="s">
        <v>7004</v>
      </c>
      <c r="M3409">
        <v>4.2</v>
      </c>
      <c r="N3409" t="s">
        <v>7004</v>
      </c>
      <c r="O3409" t="s">
        <v>14169</v>
      </c>
      <c r="P3409" t="s">
        <v>14170</v>
      </c>
      <c r="Q3409" t="s">
        <v>14171</v>
      </c>
      <c r="R3409" t="s">
        <v>14172</v>
      </c>
      <c r="T3409" t="s">
        <v>25</v>
      </c>
    </row>
    <row r="3410" spans="1:20" x14ac:dyDescent="0.25">
      <c r="A3410">
        <v>44.883211600000003</v>
      </c>
      <c r="B3410">
        <v>-78.268280700000005</v>
      </c>
      <c r="C3410" s="1" t="str">
        <f>HYPERLINK("http://geochem.nrcan.gc.ca/cdogs/content/kwd/kwd020016_e.htm", "Fluid (lake)")</f>
        <v>Fluid (lake)</v>
      </c>
      <c r="D3410" s="1" t="str">
        <f>HYPERLINK("http://geochem.nrcan.gc.ca/cdogs/content/kwd/kwd080007_e.htm", "Untreated Water")</f>
        <v>Untreated Water</v>
      </c>
      <c r="E3410" s="1" t="str">
        <f>HYPERLINK("http://geochem.nrcan.gc.ca/cdogs/content/dgp/dgp00002_e.htm", "Total")</f>
        <v>Total</v>
      </c>
      <c r="F3410" s="1" t="str">
        <f>HYPERLINK("http://geochem.nrcan.gc.ca/cdogs/content/agp/agp01500_e.htm", "SO4 | NONE | IEC")</f>
        <v>SO4 | NONE | IEC</v>
      </c>
      <c r="G3410" s="1" t="str">
        <f>HYPERLINK("http://geochem.nrcan.gc.ca/cdogs/content/mth/mth01114_e.htm", "1114")</f>
        <v>1114</v>
      </c>
      <c r="H3410" s="1" t="str">
        <f>HYPERLINK("http://geochem.nrcan.gc.ca/cdogs/content/bdl/bdl210490_e.htm", "210490")</f>
        <v>210490</v>
      </c>
      <c r="I3410" s="1" t="str">
        <f>HYPERLINK("http://geochem.nrcan.gc.ca/cdogs/content/prj/prj210100_e.htm", "210100")</f>
        <v>210100</v>
      </c>
      <c r="J3410" s="1" t="str">
        <f>HYPERLINK("http://geochem.nrcan.gc.ca/cdogs/content/svy/svy210160_e.htm", "210160")</f>
        <v>210160</v>
      </c>
      <c r="L3410" t="s">
        <v>2773</v>
      </c>
      <c r="M3410">
        <v>2.6</v>
      </c>
      <c r="N3410" t="s">
        <v>2773</v>
      </c>
      <c r="O3410" t="s">
        <v>14173</v>
      </c>
      <c r="P3410" t="s">
        <v>14174</v>
      </c>
      <c r="Q3410" t="s">
        <v>14175</v>
      </c>
      <c r="R3410" t="s">
        <v>14176</v>
      </c>
      <c r="T3410" t="s">
        <v>25</v>
      </c>
    </row>
    <row r="3411" spans="1:20" x14ac:dyDescent="0.25">
      <c r="A3411">
        <v>44.886316100000002</v>
      </c>
      <c r="B3411">
        <v>-78.352265500000001</v>
      </c>
      <c r="C3411" s="1" t="str">
        <f>HYPERLINK("http://geochem.nrcan.gc.ca/cdogs/content/kwd/kwd020016_e.htm", "Fluid (lake)")</f>
        <v>Fluid (lake)</v>
      </c>
      <c r="D3411" s="1" t="str">
        <f>HYPERLINK("http://geochem.nrcan.gc.ca/cdogs/content/kwd/kwd080007_e.htm", "Untreated Water")</f>
        <v>Untreated Water</v>
      </c>
      <c r="E3411" s="1" t="str">
        <f>HYPERLINK("http://geochem.nrcan.gc.ca/cdogs/content/dgp/dgp00002_e.htm", "Total")</f>
        <v>Total</v>
      </c>
      <c r="F3411" s="1" t="str">
        <f>HYPERLINK("http://geochem.nrcan.gc.ca/cdogs/content/agp/agp01500_e.htm", "SO4 | NONE | IEC")</f>
        <v>SO4 | NONE | IEC</v>
      </c>
      <c r="G3411" s="1" t="str">
        <f>HYPERLINK("http://geochem.nrcan.gc.ca/cdogs/content/mth/mth01114_e.htm", "1114")</f>
        <v>1114</v>
      </c>
      <c r="H3411" s="1" t="str">
        <f>HYPERLINK("http://geochem.nrcan.gc.ca/cdogs/content/bdl/bdl210490_e.htm", "210490")</f>
        <v>210490</v>
      </c>
      <c r="I3411" s="1" t="str">
        <f>HYPERLINK("http://geochem.nrcan.gc.ca/cdogs/content/prj/prj210100_e.htm", "210100")</f>
        <v>210100</v>
      </c>
      <c r="J3411" s="1" t="str">
        <f>HYPERLINK("http://geochem.nrcan.gc.ca/cdogs/content/svy/svy210160_e.htm", "210160")</f>
        <v>210160</v>
      </c>
      <c r="L3411" t="s">
        <v>8579</v>
      </c>
      <c r="M3411">
        <v>7.7</v>
      </c>
      <c r="N3411" t="s">
        <v>8579</v>
      </c>
      <c r="O3411" t="s">
        <v>14177</v>
      </c>
      <c r="P3411" t="s">
        <v>14178</v>
      </c>
      <c r="Q3411" t="s">
        <v>14179</v>
      </c>
      <c r="R3411" t="s">
        <v>14180</v>
      </c>
      <c r="T3411" t="s">
        <v>25</v>
      </c>
    </row>
    <row r="3412" spans="1:20" x14ac:dyDescent="0.25">
      <c r="A3412">
        <v>44.912509700000001</v>
      </c>
      <c r="B3412">
        <v>-78.379465300000007</v>
      </c>
      <c r="C3412" s="1" t="str">
        <f>HYPERLINK("http://geochem.nrcan.gc.ca/cdogs/content/kwd/kwd020016_e.htm", "Fluid (lake)")</f>
        <v>Fluid (lake)</v>
      </c>
      <c r="D3412" s="1" t="str">
        <f>HYPERLINK("http://geochem.nrcan.gc.ca/cdogs/content/kwd/kwd080007_e.htm", "Untreated Water")</f>
        <v>Untreated Water</v>
      </c>
      <c r="E3412" s="1" t="str">
        <f>HYPERLINK("http://geochem.nrcan.gc.ca/cdogs/content/dgp/dgp00002_e.htm", "Total")</f>
        <v>Total</v>
      </c>
      <c r="F3412" s="1" t="str">
        <f>HYPERLINK("http://geochem.nrcan.gc.ca/cdogs/content/agp/agp01500_e.htm", "SO4 | NONE | IEC")</f>
        <v>SO4 | NONE | IEC</v>
      </c>
      <c r="G3412" s="1" t="str">
        <f>HYPERLINK("http://geochem.nrcan.gc.ca/cdogs/content/mth/mth01114_e.htm", "1114")</f>
        <v>1114</v>
      </c>
      <c r="H3412" s="1" t="str">
        <f>HYPERLINK("http://geochem.nrcan.gc.ca/cdogs/content/bdl/bdl210490_e.htm", "210490")</f>
        <v>210490</v>
      </c>
      <c r="I3412" s="1" t="str">
        <f>HYPERLINK("http://geochem.nrcan.gc.ca/cdogs/content/prj/prj210100_e.htm", "210100")</f>
        <v>210100</v>
      </c>
      <c r="J3412" s="1" t="str">
        <f>HYPERLINK("http://geochem.nrcan.gc.ca/cdogs/content/svy/svy210160_e.htm", "210160")</f>
        <v>210160</v>
      </c>
      <c r="L3412" t="s">
        <v>314</v>
      </c>
      <c r="M3412">
        <v>7.6</v>
      </c>
      <c r="N3412" t="s">
        <v>314</v>
      </c>
      <c r="O3412" t="s">
        <v>14181</v>
      </c>
      <c r="P3412" t="s">
        <v>14182</v>
      </c>
      <c r="Q3412" t="s">
        <v>14183</v>
      </c>
      <c r="R3412" t="s">
        <v>14184</v>
      </c>
      <c r="T3412" t="s">
        <v>25</v>
      </c>
    </row>
    <row r="3413" spans="1:20" x14ac:dyDescent="0.25">
      <c r="A3413">
        <v>44.930656200000001</v>
      </c>
      <c r="B3413">
        <v>-78.366866799999997</v>
      </c>
      <c r="C3413" s="1" t="str">
        <f>HYPERLINK("http://geochem.nrcan.gc.ca/cdogs/content/kwd/kwd020016_e.htm", "Fluid (lake)")</f>
        <v>Fluid (lake)</v>
      </c>
      <c r="D3413" s="1" t="str">
        <f>HYPERLINK("http://geochem.nrcan.gc.ca/cdogs/content/kwd/kwd080007_e.htm", "Untreated Water")</f>
        <v>Untreated Water</v>
      </c>
      <c r="E3413" s="1" t="str">
        <f>HYPERLINK("http://geochem.nrcan.gc.ca/cdogs/content/dgp/dgp00002_e.htm", "Total")</f>
        <v>Total</v>
      </c>
      <c r="F3413" s="1" t="str">
        <f>HYPERLINK("http://geochem.nrcan.gc.ca/cdogs/content/agp/agp01500_e.htm", "SO4 | NONE | IEC")</f>
        <v>SO4 | NONE | IEC</v>
      </c>
      <c r="G3413" s="1" t="str">
        <f>HYPERLINK("http://geochem.nrcan.gc.ca/cdogs/content/mth/mth01114_e.htm", "1114")</f>
        <v>1114</v>
      </c>
      <c r="H3413" s="1" t="str">
        <f>HYPERLINK("http://geochem.nrcan.gc.ca/cdogs/content/bdl/bdl210490_e.htm", "210490")</f>
        <v>210490</v>
      </c>
      <c r="I3413" s="1" t="str">
        <f>HYPERLINK("http://geochem.nrcan.gc.ca/cdogs/content/prj/prj210100_e.htm", "210100")</f>
        <v>210100</v>
      </c>
      <c r="J3413" s="1" t="str">
        <f>HYPERLINK("http://geochem.nrcan.gc.ca/cdogs/content/svy/svy210160_e.htm", "210160")</f>
        <v>210160</v>
      </c>
      <c r="L3413" t="s">
        <v>6713</v>
      </c>
      <c r="M3413">
        <v>9.5</v>
      </c>
      <c r="N3413" t="s">
        <v>6713</v>
      </c>
      <c r="O3413" t="s">
        <v>14185</v>
      </c>
      <c r="P3413" t="s">
        <v>14186</v>
      </c>
      <c r="Q3413" t="s">
        <v>14187</v>
      </c>
      <c r="R3413" t="s">
        <v>14188</v>
      </c>
      <c r="T3413" t="s">
        <v>25</v>
      </c>
    </row>
    <row r="3414" spans="1:20" x14ac:dyDescent="0.25">
      <c r="A3414">
        <v>44.928096500000002</v>
      </c>
      <c r="B3414">
        <v>-78.418001399999994</v>
      </c>
      <c r="C3414" s="1" t="str">
        <f>HYPERLINK("http://geochem.nrcan.gc.ca/cdogs/content/kwd/kwd020016_e.htm", "Fluid (lake)")</f>
        <v>Fluid (lake)</v>
      </c>
      <c r="D3414" s="1" t="str">
        <f>HYPERLINK("http://geochem.nrcan.gc.ca/cdogs/content/kwd/kwd080007_e.htm", "Untreated Water")</f>
        <v>Untreated Water</v>
      </c>
      <c r="E3414" s="1" t="str">
        <f>HYPERLINK("http://geochem.nrcan.gc.ca/cdogs/content/dgp/dgp00002_e.htm", "Total")</f>
        <v>Total</v>
      </c>
      <c r="F3414" s="1" t="str">
        <f>HYPERLINK("http://geochem.nrcan.gc.ca/cdogs/content/agp/agp01500_e.htm", "SO4 | NONE | IEC")</f>
        <v>SO4 | NONE | IEC</v>
      </c>
      <c r="G3414" s="1" t="str">
        <f>HYPERLINK("http://geochem.nrcan.gc.ca/cdogs/content/mth/mth01114_e.htm", "1114")</f>
        <v>1114</v>
      </c>
      <c r="H3414" s="1" t="str">
        <f>HYPERLINK("http://geochem.nrcan.gc.ca/cdogs/content/bdl/bdl210490_e.htm", "210490")</f>
        <v>210490</v>
      </c>
      <c r="I3414" s="1" t="str">
        <f>HYPERLINK("http://geochem.nrcan.gc.ca/cdogs/content/prj/prj210100_e.htm", "210100")</f>
        <v>210100</v>
      </c>
      <c r="J3414" s="1" t="str">
        <f>HYPERLINK("http://geochem.nrcan.gc.ca/cdogs/content/svy/svy210160_e.htm", "210160")</f>
        <v>210160</v>
      </c>
      <c r="L3414" t="s">
        <v>4982</v>
      </c>
      <c r="M3414">
        <v>4.3</v>
      </c>
      <c r="N3414" t="s">
        <v>4982</v>
      </c>
      <c r="O3414" t="s">
        <v>14189</v>
      </c>
      <c r="P3414" t="s">
        <v>14190</v>
      </c>
      <c r="Q3414" t="s">
        <v>14191</v>
      </c>
      <c r="R3414" t="s">
        <v>14192</v>
      </c>
      <c r="T3414" t="s">
        <v>25</v>
      </c>
    </row>
    <row r="3415" spans="1:20" x14ac:dyDescent="0.25">
      <c r="A3415">
        <v>44.912719600000003</v>
      </c>
      <c r="B3415">
        <v>-78.452832599999994</v>
      </c>
      <c r="C3415" s="1" t="str">
        <f>HYPERLINK("http://geochem.nrcan.gc.ca/cdogs/content/kwd/kwd020016_e.htm", "Fluid (lake)")</f>
        <v>Fluid (lake)</v>
      </c>
      <c r="D3415" s="1" t="str">
        <f>HYPERLINK("http://geochem.nrcan.gc.ca/cdogs/content/kwd/kwd080007_e.htm", "Untreated Water")</f>
        <v>Untreated Water</v>
      </c>
      <c r="E3415" s="1" t="str">
        <f>HYPERLINK("http://geochem.nrcan.gc.ca/cdogs/content/dgp/dgp00002_e.htm", "Total")</f>
        <v>Total</v>
      </c>
      <c r="F3415" s="1" t="str">
        <f>HYPERLINK("http://geochem.nrcan.gc.ca/cdogs/content/agp/agp01500_e.htm", "SO4 | NONE | IEC")</f>
        <v>SO4 | NONE | IEC</v>
      </c>
      <c r="G3415" s="1" t="str">
        <f>HYPERLINK("http://geochem.nrcan.gc.ca/cdogs/content/mth/mth01114_e.htm", "1114")</f>
        <v>1114</v>
      </c>
      <c r="H3415" s="1" t="str">
        <f>HYPERLINK("http://geochem.nrcan.gc.ca/cdogs/content/bdl/bdl210490_e.htm", "210490")</f>
        <v>210490</v>
      </c>
      <c r="I3415" s="1" t="str">
        <f>HYPERLINK("http://geochem.nrcan.gc.ca/cdogs/content/prj/prj210100_e.htm", "210100")</f>
        <v>210100</v>
      </c>
      <c r="J3415" s="1" t="str">
        <f>HYPERLINK("http://geochem.nrcan.gc.ca/cdogs/content/svy/svy210160_e.htm", "210160")</f>
        <v>210160</v>
      </c>
      <c r="L3415" t="s">
        <v>7022</v>
      </c>
      <c r="M3415">
        <v>4.5999999999999996</v>
      </c>
      <c r="N3415" t="s">
        <v>7022</v>
      </c>
      <c r="O3415" t="s">
        <v>14193</v>
      </c>
      <c r="P3415" t="s">
        <v>14194</v>
      </c>
      <c r="Q3415" t="s">
        <v>14195</v>
      </c>
      <c r="R3415" t="s">
        <v>14196</v>
      </c>
      <c r="T3415" t="s">
        <v>25</v>
      </c>
    </row>
    <row r="3416" spans="1:20" x14ac:dyDescent="0.25">
      <c r="C3416" t="s">
        <v>4746</v>
      </c>
      <c r="D3416" t="s">
        <v>4747</v>
      </c>
      <c r="E3416" s="1" t="str">
        <f>HYPERLINK("http://geochem.nrcan.gc.ca/cdogs/content/dgp/dgp00002_e.htm", "Total")</f>
        <v>Total</v>
      </c>
      <c r="F3416" s="1" t="str">
        <f>HYPERLINK("http://geochem.nrcan.gc.ca/cdogs/content/agp/agp01500_e.htm", "SO4 | NONE | IEC")</f>
        <v>SO4 | NONE | IEC</v>
      </c>
      <c r="G3416" s="1" t="str">
        <f>HYPERLINK("http://geochem.nrcan.gc.ca/cdogs/content/mth/mth01114_e.htm", "1114")</f>
        <v>1114</v>
      </c>
      <c r="H3416" s="1" t="str">
        <f>HYPERLINK("http://geochem.nrcan.gc.ca/cdogs/content/bdl/bdl210490_e.htm", "210490")</f>
        <v>210490</v>
      </c>
      <c r="L3416" t="s">
        <v>6007</v>
      </c>
      <c r="M3416">
        <v>9</v>
      </c>
      <c r="N3416">
        <v>9</v>
      </c>
      <c r="Q3416" t="s">
        <v>14197</v>
      </c>
      <c r="R3416" t="s">
        <v>14198</v>
      </c>
      <c r="T3416">
        <v>0</v>
      </c>
    </row>
    <row r="3417" spans="1:20" x14ac:dyDescent="0.25">
      <c r="A3417">
        <v>44.931269299999997</v>
      </c>
      <c r="B3417">
        <v>-78.466814200000002</v>
      </c>
      <c r="C3417" s="1" t="str">
        <f>HYPERLINK("http://geochem.nrcan.gc.ca/cdogs/content/kwd/kwd020016_e.htm", "Fluid (lake)")</f>
        <v>Fluid (lake)</v>
      </c>
      <c r="D3417" s="1" t="str">
        <f>HYPERLINK("http://geochem.nrcan.gc.ca/cdogs/content/kwd/kwd080007_e.htm", "Untreated Water")</f>
        <v>Untreated Water</v>
      </c>
      <c r="E3417" s="1" t="str">
        <f>HYPERLINK("http://geochem.nrcan.gc.ca/cdogs/content/dgp/dgp00002_e.htm", "Total")</f>
        <v>Total</v>
      </c>
      <c r="F3417" s="1" t="str">
        <f>HYPERLINK("http://geochem.nrcan.gc.ca/cdogs/content/agp/agp01500_e.htm", "SO4 | NONE | IEC")</f>
        <v>SO4 | NONE | IEC</v>
      </c>
      <c r="G3417" s="1" t="str">
        <f>HYPERLINK("http://geochem.nrcan.gc.ca/cdogs/content/mth/mth01114_e.htm", "1114")</f>
        <v>1114</v>
      </c>
      <c r="H3417" s="1" t="str">
        <f>HYPERLINK("http://geochem.nrcan.gc.ca/cdogs/content/bdl/bdl210490_e.htm", "210490")</f>
        <v>210490</v>
      </c>
      <c r="I3417" s="1" t="str">
        <f>HYPERLINK("http://geochem.nrcan.gc.ca/cdogs/content/prj/prj210100_e.htm", "210100")</f>
        <v>210100</v>
      </c>
      <c r="J3417" s="1" t="str">
        <f>HYPERLINK("http://geochem.nrcan.gc.ca/cdogs/content/svy/svy210160_e.htm", "210160")</f>
        <v>210160</v>
      </c>
      <c r="L3417" t="s">
        <v>1710</v>
      </c>
      <c r="M3417">
        <v>5.4</v>
      </c>
      <c r="N3417" t="s">
        <v>1710</v>
      </c>
      <c r="O3417" t="s">
        <v>14199</v>
      </c>
      <c r="P3417" t="s">
        <v>14200</v>
      </c>
      <c r="Q3417" t="s">
        <v>14201</v>
      </c>
      <c r="R3417" t="s">
        <v>14202</v>
      </c>
      <c r="T3417" t="s">
        <v>25</v>
      </c>
    </row>
    <row r="3418" spans="1:20" x14ac:dyDescent="0.25">
      <c r="A3418">
        <v>44.947135899999999</v>
      </c>
      <c r="B3418">
        <v>-78.509164600000005</v>
      </c>
      <c r="C3418" s="1" t="str">
        <f>HYPERLINK("http://geochem.nrcan.gc.ca/cdogs/content/kwd/kwd020016_e.htm", "Fluid (lake)")</f>
        <v>Fluid (lake)</v>
      </c>
      <c r="D3418" s="1" t="str">
        <f>HYPERLINK("http://geochem.nrcan.gc.ca/cdogs/content/kwd/kwd080007_e.htm", "Untreated Water")</f>
        <v>Untreated Water</v>
      </c>
      <c r="E3418" s="1" t="str">
        <f>HYPERLINK("http://geochem.nrcan.gc.ca/cdogs/content/dgp/dgp00002_e.htm", "Total")</f>
        <v>Total</v>
      </c>
      <c r="F3418" s="1" t="str">
        <f>HYPERLINK("http://geochem.nrcan.gc.ca/cdogs/content/agp/agp01500_e.htm", "SO4 | NONE | IEC")</f>
        <v>SO4 | NONE | IEC</v>
      </c>
      <c r="G3418" s="1" t="str">
        <f>HYPERLINK("http://geochem.nrcan.gc.ca/cdogs/content/mth/mth01114_e.htm", "1114")</f>
        <v>1114</v>
      </c>
      <c r="H3418" s="1" t="str">
        <f>HYPERLINK("http://geochem.nrcan.gc.ca/cdogs/content/bdl/bdl210490_e.htm", "210490")</f>
        <v>210490</v>
      </c>
      <c r="I3418" s="1" t="str">
        <f>HYPERLINK("http://geochem.nrcan.gc.ca/cdogs/content/prj/prj210100_e.htm", "210100")</f>
        <v>210100</v>
      </c>
      <c r="J3418" s="1" t="str">
        <f>HYPERLINK("http://geochem.nrcan.gc.ca/cdogs/content/svy/svy210160_e.htm", "210160")</f>
        <v>210160</v>
      </c>
      <c r="L3418" t="s">
        <v>1710</v>
      </c>
      <c r="M3418">
        <v>5.4</v>
      </c>
      <c r="N3418" t="s">
        <v>1710</v>
      </c>
      <c r="O3418" t="s">
        <v>14203</v>
      </c>
      <c r="P3418" t="s">
        <v>14204</v>
      </c>
      <c r="Q3418" t="s">
        <v>14205</v>
      </c>
      <c r="R3418" t="s">
        <v>14206</v>
      </c>
      <c r="T3418" t="s">
        <v>25</v>
      </c>
    </row>
    <row r="3419" spans="1:20" x14ac:dyDescent="0.25">
      <c r="A3419">
        <v>44.968503499999997</v>
      </c>
      <c r="B3419">
        <v>-78.558164599999998</v>
      </c>
      <c r="C3419" s="1" t="str">
        <f>HYPERLINK("http://geochem.nrcan.gc.ca/cdogs/content/kwd/kwd020016_e.htm", "Fluid (lake)")</f>
        <v>Fluid (lake)</v>
      </c>
      <c r="D3419" s="1" t="str">
        <f>HYPERLINK("http://geochem.nrcan.gc.ca/cdogs/content/kwd/kwd080007_e.htm", "Untreated Water")</f>
        <v>Untreated Water</v>
      </c>
      <c r="E3419" s="1" t="str">
        <f>HYPERLINK("http://geochem.nrcan.gc.ca/cdogs/content/dgp/dgp00002_e.htm", "Total")</f>
        <v>Total</v>
      </c>
      <c r="F3419" s="1" t="str">
        <f>HYPERLINK("http://geochem.nrcan.gc.ca/cdogs/content/agp/agp01500_e.htm", "SO4 | NONE | IEC")</f>
        <v>SO4 | NONE | IEC</v>
      </c>
      <c r="G3419" s="1" t="str">
        <f>HYPERLINK("http://geochem.nrcan.gc.ca/cdogs/content/mth/mth01114_e.htm", "1114")</f>
        <v>1114</v>
      </c>
      <c r="H3419" s="1" t="str">
        <f>HYPERLINK("http://geochem.nrcan.gc.ca/cdogs/content/bdl/bdl210490_e.htm", "210490")</f>
        <v>210490</v>
      </c>
      <c r="I3419" s="1" t="str">
        <f>HYPERLINK("http://geochem.nrcan.gc.ca/cdogs/content/prj/prj210100_e.htm", "210100")</f>
        <v>210100</v>
      </c>
      <c r="J3419" s="1" t="str">
        <f>HYPERLINK("http://geochem.nrcan.gc.ca/cdogs/content/svy/svy210160_e.htm", "210160")</f>
        <v>210160</v>
      </c>
      <c r="L3419" t="s">
        <v>2781</v>
      </c>
      <c r="M3419">
        <v>6</v>
      </c>
      <c r="N3419" t="s">
        <v>2781</v>
      </c>
      <c r="O3419" t="s">
        <v>14207</v>
      </c>
      <c r="P3419" t="s">
        <v>14208</v>
      </c>
      <c r="Q3419" t="s">
        <v>14209</v>
      </c>
      <c r="R3419" t="s">
        <v>14210</v>
      </c>
      <c r="T3419" t="s">
        <v>25</v>
      </c>
    </row>
    <row r="3420" spans="1:20" x14ac:dyDescent="0.25">
      <c r="A3420">
        <v>44.968503499999997</v>
      </c>
      <c r="B3420">
        <v>-78.558164599999998</v>
      </c>
      <c r="C3420" s="1" t="str">
        <f>HYPERLINK("http://geochem.nrcan.gc.ca/cdogs/content/kwd/kwd020016_e.htm", "Fluid (lake)")</f>
        <v>Fluid (lake)</v>
      </c>
      <c r="D3420" s="1" t="str">
        <f>HYPERLINK("http://geochem.nrcan.gc.ca/cdogs/content/kwd/kwd080007_e.htm", "Untreated Water")</f>
        <v>Untreated Water</v>
      </c>
      <c r="E3420" s="1" t="str">
        <f>HYPERLINK("http://geochem.nrcan.gc.ca/cdogs/content/dgp/dgp00002_e.htm", "Total")</f>
        <v>Total</v>
      </c>
      <c r="F3420" s="1" t="str">
        <f>HYPERLINK("http://geochem.nrcan.gc.ca/cdogs/content/agp/agp01500_e.htm", "SO4 | NONE | IEC")</f>
        <v>SO4 | NONE | IEC</v>
      </c>
      <c r="G3420" s="1" t="str">
        <f>HYPERLINK("http://geochem.nrcan.gc.ca/cdogs/content/mth/mth01114_e.htm", "1114")</f>
        <v>1114</v>
      </c>
      <c r="H3420" s="1" t="str">
        <f>HYPERLINK("http://geochem.nrcan.gc.ca/cdogs/content/bdl/bdl210490_e.htm", "210490")</f>
        <v>210490</v>
      </c>
      <c r="I3420" s="1" t="str">
        <f>HYPERLINK("http://geochem.nrcan.gc.ca/cdogs/content/prj/prj210100_e.htm", "210100")</f>
        <v>210100</v>
      </c>
      <c r="J3420" s="1" t="str">
        <f>HYPERLINK("http://geochem.nrcan.gc.ca/cdogs/content/svy/svy210160_e.htm", "210160")</f>
        <v>210160</v>
      </c>
      <c r="L3420" t="s">
        <v>291</v>
      </c>
      <c r="M3420">
        <v>5.0999999999999996</v>
      </c>
      <c r="N3420" t="s">
        <v>291</v>
      </c>
      <c r="O3420" t="s">
        <v>14207</v>
      </c>
      <c r="P3420" t="s">
        <v>14211</v>
      </c>
      <c r="Q3420" t="s">
        <v>14212</v>
      </c>
      <c r="R3420" t="s">
        <v>14213</v>
      </c>
      <c r="T3420" t="s">
        <v>25</v>
      </c>
    </row>
    <row r="3421" spans="1:20" x14ac:dyDescent="0.25">
      <c r="A3421">
        <v>44.916517200000001</v>
      </c>
      <c r="B3421">
        <v>-78.511933099999993</v>
      </c>
      <c r="C3421" s="1" t="str">
        <f>HYPERLINK("http://geochem.nrcan.gc.ca/cdogs/content/kwd/kwd020016_e.htm", "Fluid (lake)")</f>
        <v>Fluid (lake)</v>
      </c>
      <c r="D3421" s="1" t="str">
        <f>HYPERLINK("http://geochem.nrcan.gc.ca/cdogs/content/kwd/kwd080007_e.htm", "Untreated Water")</f>
        <v>Untreated Water</v>
      </c>
      <c r="E3421" s="1" t="str">
        <f>HYPERLINK("http://geochem.nrcan.gc.ca/cdogs/content/dgp/dgp00002_e.htm", "Total")</f>
        <v>Total</v>
      </c>
      <c r="F3421" s="1" t="str">
        <f>HYPERLINK("http://geochem.nrcan.gc.ca/cdogs/content/agp/agp01500_e.htm", "SO4 | NONE | IEC")</f>
        <v>SO4 | NONE | IEC</v>
      </c>
      <c r="G3421" s="1" t="str">
        <f>HYPERLINK("http://geochem.nrcan.gc.ca/cdogs/content/mth/mth01114_e.htm", "1114")</f>
        <v>1114</v>
      </c>
      <c r="H3421" s="1" t="str">
        <f>HYPERLINK("http://geochem.nrcan.gc.ca/cdogs/content/bdl/bdl210490_e.htm", "210490")</f>
        <v>210490</v>
      </c>
      <c r="I3421" s="1" t="str">
        <f>HYPERLINK("http://geochem.nrcan.gc.ca/cdogs/content/prj/prj210100_e.htm", "210100")</f>
        <v>210100</v>
      </c>
      <c r="J3421" s="1" t="str">
        <f>HYPERLINK("http://geochem.nrcan.gc.ca/cdogs/content/svy/svy210160_e.htm", "210160")</f>
        <v>210160</v>
      </c>
      <c r="L3421" t="s">
        <v>1710</v>
      </c>
      <c r="M3421">
        <v>5.4</v>
      </c>
      <c r="N3421" t="s">
        <v>1710</v>
      </c>
      <c r="O3421" t="s">
        <v>14214</v>
      </c>
      <c r="P3421" t="s">
        <v>14215</v>
      </c>
      <c r="Q3421" t="s">
        <v>14216</v>
      </c>
      <c r="R3421" t="s">
        <v>14217</v>
      </c>
      <c r="T3421" t="s">
        <v>25</v>
      </c>
    </row>
    <row r="3422" spans="1:20" x14ac:dyDescent="0.25">
      <c r="A3422">
        <v>44.8819327</v>
      </c>
      <c r="B3422">
        <v>-78.446797900000007</v>
      </c>
      <c r="C3422" s="1" t="str">
        <f>HYPERLINK("http://geochem.nrcan.gc.ca/cdogs/content/kwd/kwd020016_e.htm", "Fluid (lake)")</f>
        <v>Fluid (lake)</v>
      </c>
      <c r="D3422" s="1" t="str">
        <f>HYPERLINK("http://geochem.nrcan.gc.ca/cdogs/content/kwd/kwd080007_e.htm", "Untreated Water")</f>
        <v>Untreated Water</v>
      </c>
      <c r="E3422" s="1" t="str">
        <f>HYPERLINK("http://geochem.nrcan.gc.ca/cdogs/content/dgp/dgp00002_e.htm", "Total")</f>
        <v>Total</v>
      </c>
      <c r="F3422" s="1" t="str">
        <f>HYPERLINK("http://geochem.nrcan.gc.ca/cdogs/content/agp/agp01500_e.htm", "SO4 | NONE | IEC")</f>
        <v>SO4 | NONE | IEC</v>
      </c>
      <c r="G3422" s="1" t="str">
        <f>HYPERLINK("http://geochem.nrcan.gc.ca/cdogs/content/mth/mth01114_e.htm", "1114")</f>
        <v>1114</v>
      </c>
      <c r="H3422" s="1" t="str">
        <f>HYPERLINK("http://geochem.nrcan.gc.ca/cdogs/content/bdl/bdl210490_e.htm", "210490")</f>
        <v>210490</v>
      </c>
      <c r="I3422" s="1" t="str">
        <f>HYPERLINK("http://geochem.nrcan.gc.ca/cdogs/content/prj/prj210100_e.htm", "210100")</f>
        <v>210100</v>
      </c>
      <c r="J3422" s="1" t="str">
        <f>HYPERLINK("http://geochem.nrcan.gc.ca/cdogs/content/svy/svy210160_e.htm", "210160")</f>
        <v>210160</v>
      </c>
      <c r="L3422" t="s">
        <v>362</v>
      </c>
      <c r="M3422">
        <v>6.6</v>
      </c>
      <c r="N3422" t="s">
        <v>362</v>
      </c>
      <c r="O3422" t="s">
        <v>14218</v>
      </c>
      <c r="P3422" t="s">
        <v>14219</v>
      </c>
      <c r="Q3422" t="s">
        <v>14220</v>
      </c>
      <c r="R3422" t="s">
        <v>14221</v>
      </c>
      <c r="T3422" t="s">
        <v>25</v>
      </c>
    </row>
    <row r="3423" spans="1:20" x14ac:dyDescent="0.25">
      <c r="A3423">
        <v>44.8932693</v>
      </c>
      <c r="B3423">
        <v>-78.423677299999994</v>
      </c>
      <c r="C3423" s="1" t="str">
        <f>HYPERLINK("http://geochem.nrcan.gc.ca/cdogs/content/kwd/kwd020016_e.htm", "Fluid (lake)")</f>
        <v>Fluid (lake)</v>
      </c>
      <c r="D3423" s="1" t="str">
        <f>HYPERLINK("http://geochem.nrcan.gc.ca/cdogs/content/kwd/kwd080007_e.htm", "Untreated Water")</f>
        <v>Untreated Water</v>
      </c>
      <c r="E3423" s="1" t="str">
        <f>HYPERLINK("http://geochem.nrcan.gc.ca/cdogs/content/dgp/dgp00002_e.htm", "Total")</f>
        <v>Total</v>
      </c>
      <c r="F3423" s="1" t="str">
        <f>HYPERLINK("http://geochem.nrcan.gc.ca/cdogs/content/agp/agp01500_e.htm", "SO4 | NONE | IEC")</f>
        <v>SO4 | NONE | IEC</v>
      </c>
      <c r="G3423" s="1" t="str">
        <f>HYPERLINK("http://geochem.nrcan.gc.ca/cdogs/content/mth/mth01114_e.htm", "1114")</f>
        <v>1114</v>
      </c>
      <c r="H3423" s="1" t="str">
        <f>HYPERLINK("http://geochem.nrcan.gc.ca/cdogs/content/bdl/bdl210490_e.htm", "210490")</f>
        <v>210490</v>
      </c>
      <c r="I3423" s="1" t="str">
        <f>HYPERLINK("http://geochem.nrcan.gc.ca/cdogs/content/prj/prj210100_e.htm", "210100")</f>
        <v>210100</v>
      </c>
      <c r="J3423" s="1" t="str">
        <f>HYPERLINK("http://geochem.nrcan.gc.ca/cdogs/content/svy/svy210160_e.htm", "210160")</f>
        <v>210160</v>
      </c>
      <c r="L3423" t="s">
        <v>1022</v>
      </c>
      <c r="M3423">
        <v>7.3</v>
      </c>
      <c r="N3423" t="s">
        <v>1022</v>
      </c>
      <c r="O3423" t="s">
        <v>14222</v>
      </c>
      <c r="P3423" t="s">
        <v>14223</v>
      </c>
      <c r="Q3423" t="s">
        <v>14224</v>
      </c>
      <c r="R3423" t="s">
        <v>14225</v>
      </c>
      <c r="T3423" t="s">
        <v>25</v>
      </c>
    </row>
    <row r="3424" spans="1:20" x14ac:dyDescent="0.25">
      <c r="A3424">
        <v>44.864120800000002</v>
      </c>
      <c r="B3424">
        <v>-78.389586699999995</v>
      </c>
      <c r="C3424" s="1" t="str">
        <f>HYPERLINK("http://geochem.nrcan.gc.ca/cdogs/content/kwd/kwd020016_e.htm", "Fluid (lake)")</f>
        <v>Fluid (lake)</v>
      </c>
      <c r="D3424" s="1" t="str">
        <f>HYPERLINK("http://geochem.nrcan.gc.ca/cdogs/content/kwd/kwd080007_e.htm", "Untreated Water")</f>
        <v>Untreated Water</v>
      </c>
      <c r="E3424" s="1" t="str">
        <f>HYPERLINK("http://geochem.nrcan.gc.ca/cdogs/content/dgp/dgp00002_e.htm", "Total")</f>
        <v>Total</v>
      </c>
      <c r="F3424" s="1" t="str">
        <f>HYPERLINK("http://geochem.nrcan.gc.ca/cdogs/content/agp/agp01500_e.htm", "SO4 | NONE | IEC")</f>
        <v>SO4 | NONE | IEC</v>
      </c>
      <c r="G3424" s="1" t="str">
        <f>HYPERLINK("http://geochem.nrcan.gc.ca/cdogs/content/mth/mth01114_e.htm", "1114")</f>
        <v>1114</v>
      </c>
      <c r="H3424" s="1" t="str">
        <f>HYPERLINK("http://geochem.nrcan.gc.ca/cdogs/content/bdl/bdl210490_e.htm", "210490")</f>
        <v>210490</v>
      </c>
      <c r="I3424" s="1" t="str">
        <f>HYPERLINK("http://geochem.nrcan.gc.ca/cdogs/content/prj/prj210100_e.htm", "210100")</f>
        <v>210100</v>
      </c>
      <c r="J3424" s="1" t="str">
        <f>HYPERLINK("http://geochem.nrcan.gc.ca/cdogs/content/svy/svy210160_e.htm", "210160")</f>
        <v>210160</v>
      </c>
      <c r="L3424" t="s">
        <v>2694</v>
      </c>
      <c r="M3424">
        <v>6.4</v>
      </c>
      <c r="N3424" t="s">
        <v>2694</v>
      </c>
      <c r="O3424" t="s">
        <v>14226</v>
      </c>
      <c r="P3424" t="s">
        <v>14227</v>
      </c>
      <c r="Q3424" t="s">
        <v>14228</v>
      </c>
      <c r="R3424" t="s">
        <v>14229</v>
      </c>
      <c r="T3424" t="s">
        <v>25</v>
      </c>
    </row>
    <row r="3425" spans="1:20" x14ac:dyDescent="0.25">
      <c r="A3425">
        <v>44.843436400000002</v>
      </c>
      <c r="B3425">
        <v>-78.351005200000003</v>
      </c>
      <c r="C3425" s="1" t="str">
        <f>HYPERLINK("http://geochem.nrcan.gc.ca/cdogs/content/kwd/kwd020016_e.htm", "Fluid (lake)")</f>
        <v>Fluid (lake)</v>
      </c>
      <c r="D3425" s="1" t="str">
        <f>HYPERLINK("http://geochem.nrcan.gc.ca/cdogs/content/kwd/kwd080007_e.htm", "Untreated Water")</f>
        <v>Untreated Water</v>
      </c>
      <c r="E3425" s="1" t="str">
        <f>HYPERLINK("http://geochem.nrcan.gc.ca/cdogs/content/dgp/dgp00002_e.htm", "Total")</f>
        <v>Total</v>
      </c>
      <c r="F3425" s="1" t="str">
        <f>HYPERLINK("http://geochem.nrcan.gc.ca/cdogs/content/agp/agp01500_e.htm", "SO4 | NONE | IEC")</f>
        <v>SO4 | NONE | IEC</v>
      </c>
      <c r="G3425" s="1" t="str">
        <f>HYPERLINK("http://geochem.nrcan.gc.ca/cdogs/content/mth/mth01114_e.htm", "1114")</f>
        <v>1114</v>
      </c>
      <c r="H3425" s="1" t="str">
        <f>HYPERLINK("http://geochem.nrcan.gc.ca/cdogs/content/bdl/bdl210490_e.htm", "210490")</f>
        <v>210490</v>
      </c>
      <c r="I3425" s="1" t="str">
        <f>HYPERLINK("http://geochem.nrcan.gc.ca/cdogs/content/prj/prj210100_e.htm", "210100")</f>
        <v>210100</v>
      </c>
      <c r="J3425" s="1" t="str">
        <f>HYPERLINK("http://geochem.nrcan.gc.ca/cdogs/content/svy/svy210160_e.htm", "210160")</f>
        <v>210160</v>
      </c>
      <c r="L3425" t="s">
        <v>314</v>
      </c>
      <c r="M3425">
        <v>7.6</v>
      </c>
      <c r="N3425" t="s">
        <v>314</v>
      </c>
      <c r="O3425" t="s">
        <v>14230</v>
      </c>
      <c r="P3425" t="s">
        <v>14231</v>
      </c>
      <c r="Q3425" t="s">
        <v>14232</v>
      </c>
      <c r="R3425" t="s">
        <v>14233</v>
      </c>
      <c r="T3425" t="s">
        <v>25</v>
      </c>
    </row>
    <row r="3426" spans="1:20" x14ac:dyDescent="0.25">
      <c r="A3426">
        <v>44.831569999999999</v>
      </c>
      <c r="B3426">
        <v>-78.300224900000003</v>
      </c>
      <c r="C3426" s="1" t="str">
        <f>HYPERLINK("http://geochem.nrcan.gc.ca/cdogs/content/kwd/kwd020016_e.htm", "Fluid (lake)")</f>
        <v>Fluid (lake)</v>
      </c>
      <c r="D3426" s="1" t="str">
        <f>HYPERLINK("http://geochem.nrcan.gc.ca/cdogs/content/kwd/kwd080007_e.htm", "Untreated Water")</f>
        <v>Untreated Water</v>
      </c>
      <c r="E3426" s="1" t="str">
        <f>HYPERLINK("http://geochem.nrcan.gc.ca/cdogs/content/dgp/dgp00002_e.htm", "Total")</f>
        <v>Total</v>
      </c>
      <c r="F3426" s="1" t="str">
        <f>HYPERLINK("http://geochem.nrcan.gc.ca/cdogs/content/agp/agp01500_e.htm", "SO4 | NONE | IEC")</f>
        <v>SO4 | NONE | IEC</v>
      </c>
      <c r="G3426" s="1" t="str">
        <f>HYPERLINK("http://geochem.nrcan.gc.ca/cdogs/content/mth/mth01114_e.htm", "1114")</f>
        <v>1114</v>
      </c>
      <c r="H3426" s="1" t="str">
        <f>HYPERLINK("http://geochem.nrcan.gc.ca/cdogs/content/bdl/bdl210490_e.htm", "210490")</f>
        <v>210490</v>
      </c>
      <c r="I3426" s="1" t="str">
        <f>HYPERLINK("http://geochem.nrcan.gc.ca/cdogs/content/prj/prj210100_e.htm", "210100")</f>
        <v>210100</v>
      </c>
      <c r="J3426" s="1" t="str">
        <f>HYPERLINK("http://geochem.nrcan.gc.ca/cdogs/content/svy/svy210160_e.htm", "210160")</f>
        <v>210160</v>
      </c>
      <c r="L3426" t="s">
        <v>2346</v>
      </c>
      <c r="M3426">
        <v>3.7</v>
      </c>
      <c r="N3426" t="s">
        <v>2346</v>
      </c>
      <c r="O3426" t="s">
        <v>14234</v>
      </c>
      <c r="P3426" t="s">
        <v>14235</v>
      </c>
      <c r="Q3426" t="s">
        <v>14236</v>
      </c>
      <c r="R3426" t="s">
        <v>14237</v>
      </c>
      <c r="T3426" t="s">
        <v>25</v>
      </c>
    </row>
    <row r="3427" spans="1:20" x14ac:dyDescent="0.25">
      <c r="A3427">
        <v>44.810840499999998</v>
      </c>
      <c r="B3427">
        <v>-78.2946144</v>
      </c>
      <c r="C3427" s="1" t="str">
        <f>HYPERLINK("http://geochem.nrcan.gc.ca/cdogs/content/kwd/kwd020016_e.htm", "Fluid (lake)")</f>
        <v>Fluid (lake)</v>
      </c>
      <c r="D3427" s="1" t="str">
        <f>HYPERLINK("http://geochem.nrcan.gc.ca/cdogs/content/kwd/kwd080007_e.htm", "Untreated Water")</f>
        <v>Untreated Water</v>
      </c>
      <c r="E3427" s="1" t="str">
        <f>HYPERLINK("http://geochem.nrcan.gc.ca/cdogs/content/dgp/dgp00002_e.htm", "Total")</f>
        <v>Total</v>
      </c>
      <c r="F3427" s="1" t="str">
        <f>HYPERLINK("http://geochem.nrcan.gc.ca/cdogs/content/agp/agp01500_e.htm", "SO4 | NONE | IEC")</f>
        <v>SO4 | NONE | IEC</v>
      </c>
      <c r="G3427" s="1" t="str">
        <f>HYPERLINK("http://geochem.nrcan.gc.ca/cdogs/content/mth/mth01114_e.htm", "1114")</f>
        <v>1114</v>
      </c>
      <c r="H3427" s="1" t="str">
        <f>HYPERLINK("http://geochem.nrcan.gc.ca/cdogs/content/bdl/bdl210490_e.htm", "210490")</f>
        <v>210490</v>
      </c>
      <c r="I3427" s="1" t="str">
        <f>HYPERLINK("http://geochem.nrcan.gc.ca/cdogs/content/prj/prj210100_e.htm", "210100")</f>
        <v>210100</v>
      </c>
      <c r="J3427" s="1" t="str">
        <f>HYPERLINK("http://geochem.nrcan.gc.ca/cdogs/content/svy/svy210160_e.htm", "210160")</f>
        <v>210160</v>
      </c>
      <c r="L3427" t="s">
        <v>6982</v>
      </c>
      <c r="M3427">
        <v>2</v>
      </c>
      <c r="N3427" t="s">
        <v>6982</v>
      </c>
      <c r="O3427" t="s">
        <v>14238</v>
      </c>
      <c r="P3427" t="s">
        <v>14239</v>
      </c>
      <c r="Q3427" t="s">
        <v>14240</v>
      </c>
      <c r="R3427" t="s">
        <v>14241</v>
      </c>
      <c r="T3427" t="s">
        <v>25</v>
      </c>
    </row>
    <row r="3428" spans="1:20" x14ac:dyDescent="0.25">
      <c r="A3428">
        <v>44.795681500000001</v>
      </c>
      <c r="B3428">
        <v>-78.215657300000004</v>
      </c>
      <c r="C3428" s="1" t="str">
        <f>HYPERLINK("http://geochem.nrcan.gc.ca/cdogs/content/kwd/kwd020016_e.htm", "Fluid (lake)")</f>
        <v>Fluid (lake)</v>
      </c>
      <c r="D3428" s="1" t="str">
        <f>HYPERLINK("http://geochem.nrcan.gc.ca/cdogs/content/kwd/kwd080007_e.htm", "Untreated Water")</f>
        <v>Untreated Water</v>
      </c>
      <c r="E3428" s="1" t="str">
        <f>HYPERLINK("http://geochem.nrcan.gc.ca/cdogs/content/dgp/dgp00002_e.htm", "Total")</f>
        <v>Total</v>
      </c>
      <c r="F3428" s="1" t="str">
        <f>HYPERLINK("http://geochem.nrcan.gc.ca/cdogs/content/agp/agp01500_e.htm", "SO4 | NONE | IEC")</f>
        <v>SO4 | NONE | IEC</v>
      </c>
      <c r="G3428" s="1" t="str">
        <f>HYPERLINK("http://geochem.nrcan.gc.ca/cdogs/content/mth/mth01114_e.htm", "1114")</f>
        <v>1114</v>
      </c>
      <c r="H3428" s="1" t="str">
        <f>HYPERLINK("http://geochem.nrcan.gc.ca/cdogs/content/bdl/bdl210490_e.htm", "210490")</f>
        <v>210490</v>
      </c>
      <c r="I3428" s="1" t="str">
        <f>HYPERLINK("http://geochem.nrcan.gc.ca/cdogs/content/prj/prj210100_e.htm", "210100")</f>
        <v>210100</v>
      </c>
      <c r="J3428" s="1" t="str">
        <f>HYPERLINK("http://geochem.nrcan.gc.ca/cdogs/content/svy/svy210160_e.htm", "210160")</f>
        <v>210160</v>
      </c>
      <c r="L3428" t="s">
        <v>949</v>
      </c>
      <c r="M3428">
        <v>3.9</v>
      </c>
      <c r="N3428" t="s">
        <v>949</v>
      </c>
      <c r="O3428" t="s">
        <v>14242</v>
      </c>
      <c r="P3428" t="s">
        <v>14243</v>
      </c>
      <c r="Q3428" t="s">
        <v>14244</v>
      </c>
      <c r="R3428" t="s">
        <v>14245</v>
      </c>
      <c r="T3428" t="s">
        <v>25</v>
      </c>
    </row>
    <row r="3429" spans="1:20" x14ac:dyDescent="0.25">
      <c r="A3429">
        <v>44.7991229</v>
      </c>
      <c r="B3429">
        <v>-78.184211000000005</v>
      </c>
      <c r="C3429" s="1" t="str">
        <f>HYPERLINK("http://geochem.nrcan.gc.ca/cdogs/content/kwd/kwd020016_e.htm", "Fluid (lake)")</f>
        <v>Fluid (lake)</v>
      </c>
      <c r="D3429" s="1" t="str">
        <f>HYPERLINK("http://geochem.nrcan.gc.ca/cdogs/content/kwd/kwd080007_e.htm", "Untreated Water")</f>
        <v>Untreated Water</v>
      </c>
      <c r="E3429" s="1" t="str">
        <f>HYPERLINK("http://geochem.nrcan.gc.ca/cdogs/content/dgp/dgp00002_e.htm", "Total")</f>
        <v>Total</v>
      </c>
      <c r="F3429" s="1" t="str">
        <f>HYPERLINK("http://geochem.nrcan.gc.ca/cdogs/content/agp/agp01500_e.htm", "SO4 | NONE | IEC")</f>
        <v>SO4 | NONE | IEC</v>
      </c>
      <c r="G3429" s="1" t="str">
        <f>HYPERLINK("http://geochem.nrcan.gc.ca/cdogs/content/mth/mth01114_e.htm", "1114")</f>
        <v>1114</v>
      </c>
      <c r="H3429" s="1" t="str">
        <f>HYPERLINK("http://geochem.nrcan.gc.ca/cdogs/content/bdl/bdl210490_e.htm", "210490")</f>
        <v>210490</v>
      </c>
      <c r="I3429" s="1" t="str">
        <f>HYPERLINK("http://geochem.nrcan.gc.ca/cdogs/content/prj/prj210100_e.htm", "210100")</f>
        <v>210100</v>
      </c>
      <c r="J3429" s="1" t="str">
        <f>HYPERLINK("http://geochem.nrcan.gc.ca/cdogs/content/svy/svy210160_e.htm", "210160")</f>
        <v>210160</v>
      </c>
      <c r="L3429" t="s">
        <v>3259</v>
      </c>
      <c r="M3429">
        <v>2.9</v>
      </c>
      <c r="N3429" t="s">
        <v>3259</v>
      </c>
      <c r="O3429" t="s">
        <v>14246</v>
      </c>
      <c r="P3429" t="s">
        <v>14247</v>
      </c>
      <c r="Q3429" t="s">
        <v>14248</v>
      </c>
      <c r="R3429" t="s">
        <v>14249</v>
      </c>
      <c r="T3429" t="s">
        <v>25</v>
      </c>
    </row>
    <row r="3430" spans="1:20" x14ac:dyDescent="0.25">
      <c r="A3430">
        <v>44.800521099999997</v>
      </c>
      <c r="B3430">
        <v>-78.155289300000007</v>
      </c>
      <c r="C3430" s="1" t="str">
        <f>HYPERLINK("http://geochem.nrcan.gc.ca/cdogs/content/kwd/kwd020016_e.htm", "Fluid (lake)")</f>
        <v>Fluid (lake)</v>
      </c>
      <c r="D3430" s="1" t="str">
        <f>HYPERLINK("http://geochem.nrcan.gc.ca/cdogs/content/kwd/kwd080007_e.htm", "Untreated Water")</f>
        <v>Untreated Water</v>
      </c>
      <c r="E3430" s="1" t="str">
        <f>HYPERLINK("http://geochem.nrcan.gc.ca/cdogs/content/dgp/dgp00002_e.htm", "Total")</f>
        <v>Total</v>
      </c>
      <c r="F3430" s="1" t="str">
        <f>HYPERLINK("http://geochem.nrcan.gc.ca/cdogs/content/agp/agp01500_e.htm", "SO4 | NONE | IEC")</f>
        <v>SO4 | NONE | IEC</v>
      </c>
      <c r="G3430" s="1" t="str">
        <f>HYPERLINK("http://geochem.nrcan.gc.ca/cdogs/content/mth/mth01114_e.htm", "1114")</f>
        <v>1114</v>
      </c>
      <c r="H3430" s="1" t="str">
        <f>HYPERLINK("http://geochem.nrcan.gc.ca/cdogs/content/bdl/bdl210490_e.htm", "210490")</f>
        <v>210490</v>
      </c>
      <c r="I3430" s="1" t="str">
        <f>HYPERLINK("http://geochem.nrcan.gc.ca/cdogs/content/prj/prj210100_e.htm", "210100")</f>
        <v>210100</v>
      </c>
      <c r="J3430" s="1" t="str">
        <f>HYPERLINK("http://geochem.nrcan.gc.ca/cdogs/content/svy/svy210160_e.htm", "210160")</f>
        <v>210160</v>
      </c>
      <c r="L3430" t="s">
        <v>2768</v>
      </c>
      <c r="M3430">
        <v>2.2999999999999998</v>
      </c>
      <c r="N3430" t="s">
        <v>2768</v>
      </c>
      <c r="O3430" t="s">
        <v>14250</v>
      </c>
      <c r="P3430" t="s">
        <v>14251</v>
      </c>
      <c r="Q3430" t="s">
        <v>14252</v>
      </c>
      <c r="R3430" t="s">
        <v>14253</v>
      </c>
      <c r="T3430" t="s">
        <v>25</v>
      </c>
    </row>
    <row r="3431" spans="1:20" x14ac:dyDescent="0.25">
      <c r="A3431">
        <v>44.820869199999997</v>
      </c>
      <c r="B3431">
        <v>-78.136339699999994</v>
      </c>
      <c r="C3431" s="1" t="str">
        <f>HYPERLINK("http://geochem.nrcan.gc.ca/cdogs/content/kwd/kwd020016_e.htm", "Fluid (lake)")</f>
        <v>Fluid (lake)</v>
      </c>
      <c r="D3431" s="1" t="str">
        <f>HYPERLINK("http://geochem.nrcan.gc.ca/cdogs/content/kwd/kwd080007_e.htm", "Untreated Water")</f>
        <v>Untreated Water</v>
      </c>
      <c r="E3431" s="1" t="str">
        <f>HYPERLINK("http://geochem.nrcan.gc.ca/cdogs/content/dgp/dgp00002_e.htm", "Total")</f>
        <v>Total</v>
      </c>
      <c r="F3431" s="1" t="str">
        <f>HYPERLINK("http://geochem.nrcan.gc.ca/cdogs/content/agp/agp01500_e.htm", "SO4 | NONE | IEC")</f>
        <v>SO4 | NONE | IEC</v>
      </c>
      <c r="G3431" s="1" t="str">
        <f>HYPERLINK("http://geochem.nrcan.gc.ca/cdogs/content/mth/mth01114_e.htm", "1114")</f>
        <v>1114</v>
      </c>
      <c r="H3431" s="1" t="str">
        <f>HYPERLINK("http://geochem.nrcan.gc.ca/cdogs/content/bdl/bdl210490_e.htm", "210490")</f>
        <v>210490</v>
      </c>
      <c r="I3431" s="1" t="str">
        <f>HYPERLINK("http://geochem.nrcan.gc.ca/cdogs/content/prj/prj210100_e.htm", "210100")</f>
        <v>210100</v>
      </c>
      <c r="J3431" s="1" t="str">
        <f>HYPERLINK("http://geochem.nrcan.gc.ca/cdogs/content/svy/svy210160_e.htm", "210160")</f>
        <v>210160</v>
      </c>
      <c r="L3431" t="s">
        <v>8997</v>
      </c>
      <c r="M3431">
        <v>3</v>
      </c>
      <c r="N3431" t="s">
        <v>8997</v>
      </c>
      <c r="O3431" t="s">
        <v>14254</v>
      </c>
      <c r="P3431" t="s">
        <v>14255</v>
      </c>
      <c r="Q3431" t="s">
        <v>14256</v>
      </c>
      <c r="R3431" t="s">
        <v>14257</v>
      </c>
      <c r="T3431" t="s">
        <v>25</v>
      </c>
    </row>
    <row r="3432" spans="1:20" x14ac:dyDescent="0.25">
      <c r="A3432">
        <v>44.827354399999997</v>
      </c>
      <c r="B3432">
        <v>-78.158813600000002</v>
      </c>
      <c r="C3432" s="1" t="str">
        <f>HYPERLINK("http://geochem.nrcan.gc.ca/cdogs/content/kwd/kwd020016_e.htm", "Fluid (lake)")</f>
        <v>Fluid (lake)</v>
      </c>
      <c r="D3432" s="1" t="str">
        <f>HYPERLINK("http://geochem.nrcan.gc.ca/cdogs/content/kwd/kwd080007_e.htm", "Untreated Water")</f>
        <v>Untreated Water</v>
      </c>
      <c r="E3432" s="1" t="str">
        <f>HYPERLINK("http://geochem.nrcan.gc.ca/cdogs/content/dgp/dgp00002_e.htm", "Total")</f>
        <v>Total</v>
      </c>
      <c r="F3432" s="1" t="str">
        <f>HYPERLINK("http://geochem.nrcan.gc.ca/cdogs/content/agp/agp01500_e.htm", "SO4 | NONE | IEC")</f>
        <v>SO4 | NONE | IEC</v>
      </c>
      <c r="G3432" s="1" t="str">
        <f>HYPERLINK("http://geochem.nrcan.gc.ca/cdogs/content/mth/mth01114_e.htm", "1114")</f>
        <v>1114</v>
      </c>
      <c r="H3432" s="1" t="str">
        <f>HYPERLINK("http://geochem.nrcan.gc.ca/cdogs/content/bdl/bdl210490_e.htm", "210490")</f>
        <v>210490</v>
      </c>
      <c r="I3432" s="1" t="str">
        <f>HYPERLINK("http://geochem.nrcan.gc.ca/cdogs/content/prj/prj210100_e.htm", "210100")</f>
        <v>210100</v>
      </c>
      <c r="J3432" s="1" t="str">
        <f>HYPERLINK("http://geochem.nrcan.gc.ca/cdogs/content/svy/svy210160_e.htm", "210160")</f>
        <v>210160</v>
      </c>
      <c r="L3432" t="s">
        <v>6588</v>
      </c>
      <c r="M3432">
        <v>4.0999999999999996</v>
      </c>
      <c r="N3432" t="s">
        <v>6588</v>
      </c>
      <c r="O3432" t="s">
        <v>14258</v>
      </c>
      <c r="P3432" t="s">
        <v>14259</v>
      </c>
      <c r="Q3432" t="s">
        <v>14260</v>
      </c>
      <c r="R3432" t="s">
        <v>14261</v>
      </c>
      <c r="T3432" t="s">
        <v>25</v>
      </c>
    </row>
    <row r="3433" spans="1:20" x14ac:dyDescent="0.25">
      <c r="A3433">
        <v>44.8716753</v>
      </c>
      <c r="B3433">
        <v>-78.106284700000003</v>
      </c>
      <c r="C3433" s="1" t="str">
        <f>HYPERLINK("http://geochem.nrcan.gc.ca/cdogs/content/kwd/kwd020016_e.htm", "Fluid (lake)")</f>
        <v>Fluid (lake)</v>
      </c>
      <c r="D3433" s="1" t="str">
        <f>HYPERLINK("http://geochem.nrcan.gc.ca/cdogs/content/kwd/kwd080007_e.htm", "Untreated Water")</f>
        <v>Untreated Water</v>
      </c>
      <c r="E3433" s="1" t="str">
        <f>HYPERLINK("http://geochem.nrcan.gc.ca/cdogs/content/dgp/dgp00002_e.htm", "Total")</f>
        <v>Total</v>
      </c>
      <c r="F3433" s="1" t="str">
        <f>HYPERLINK("http://geochem.nrcan.gc.ca/cdogs/content/agp/agp01500_e.htm", "SO4 | NONE | IEC")</f>
        <v>SO4 | NONE | IEC</v>
      </c>
      <c r="G3433" s="1" t="str">
        <f>HYPERLINK("http://geochem.nrcan.gc.ca/cdogs/content/mth/mth01114_e.htm", "1114")</f>
        <v>1114</v>
      </c>
      <c r="H3433" s="1" t="str">
        <f>HYPERLINK("http://geochem.nrcan.gc.ca/cdogs/content/bdl/bdl210490_e.htm", "210490")</f>
        <v>210490</v>
      </c>
      <c r="I3433" s="1" t="str">
        <f>HYPERLINK("http://geochem.nrcan.gc.ca/cdogs/content/prj/prj210100_e.htm", "210100")</f>
        <v>210100</v>
      </c>
      <c r="J3433" s="1" t="str">
        <f>HYPERLINK("http://geochem.nrcan.gc.ca/cdogs/content/svy/svy210160_e.htm", "210160")</f>
        <v>210160</v>
      </c>
      <c r="L3433" t="s">
        <v>1402</v>
      </c>
      <c r="M3433">
        <v>10.5</v>
      </c>
      <c r="N3433" t="s">
        <v>1402</v>
      </c>
      <c r="O3433" t="s">
        <v>14262</v>
      </c>
      <c r="P3433" t="s">
        <v>14263</v>
      </c>
      <c r="Q3433" t="s">
        <v>14264</v>
      </c>
      <c r="R3433" t="s">
        <v>14265</v>
      </c>
      <c r="T3433" t="s">
        <v>25</v>
      </c>
    </row>
    <row r="3434" spans="1:20" x14ac:dyDescent="0.25">
      <c r="A3434">
        <v>44.824749099999998</v>
      </c>
      <c r="B3434">
        <v>-78.029298400000002</v>
      </c>
      <c r="C3434" s="1" t="str">
        <f>HYPERLINK("http://geochem.nrcan.gc.ca/cdogs/content/kwd/kwd020016_e.htm", "Fluid (lake)")</f>
        <v>Fluid (lake)</v>
      </c>
      <c r="D3434" s="1" t="str">
        <f>HYPERLINK("http://geochem.nrcan.gc.ca/cdogs/content/kwd/kwd080007_e.htm", "Untreated Water")</f>
        <v>Untreated Water</v>
      </c>
      <c r="E3434" s="1" t="str">
        <f>HYPERLINK("http://geochem.nrcan.gc.ca/cdogs/content/dgp/dgp00002_e.htm", "Total")</f>
        <v>Total</v>
      </c>
      <c r="F3434" s="1" t="str">
        <f>HYPERLINK("http://geochem.nrcan.gc.ca/cdogs/content/agp/agp01500_e.htm", "SO4 | NONE | IEC")</f>
        <v>SO4 | NONE | IEC</v>
      </c>
      <c r="G3434" s="1" t="str">
        <f>HYPERLINK("http://geochem.nrcan.gc.ca/cdogs/content/mth/mth01114_e.htm", "1114")</f>
        <v>1114</v>
      </c>
      <c r="H3434" s="1" t="str">
        <f>HYPERLINK("http://geochem.nrcan.gc.ca/cdogs/content/bdl/bdl210490_e.htm", "210490")</f>
        <v>210490</v>
      </c>
      <c r="I3434" s="1" t="str">
        <f>HYPERLINK("http://geochem.nrcan.gc.ca/cdogs/content/prj/prj210100_e.htm", "210100")</f>
        <v>210100</v>
      </c>
      <c r="J3434" s="1" t="str">
        <f>HYPERLINK("http://geochem.nrcan.gc.ca/cdogs/content/svy/svy210160_e.htm", "210160")</f>
        <v>210160</v>
      </c>
      <c r="L3434" t="s">
        <v>314</v>
      </c>
      <c r="M3434">
        <v>7.6</v>
      </c>
      <c r="N3434" t="s">
        <v>314</v>
      </c>
      <c r="O3434" t="s">
        <v>14266</v>
      </c>
      <c r="P3434" t="s">
        <v>14267</v>
      </c>
      <c r="Q3434" t="s">
        <v>14268</v>
      </c>
      <c r="R3434" t="s">
        <v>14269</v>
      </c>
      <c r="T3434" t="s">
        <v>25</v>
      </c>
    </row>
    <row r="3435" spans="1:20" x14ac:dyDescent="0.25">
      <c r="A3435">
        <v>44.812532300000001</v>
      </c>
      <c r="B3435">
        <v>-78.007908400000005</v>
      </c>
      <c r="C3435" s="1" t="str">
        <f>HYPERLINK("http://geochem.nrcan.gc.ca/cdogs/content/kwd/kwd020016_e.htm", "Fluid (lake)")</f>
        <v>Fluid (lake)</v>
      </c>
      <c r="D3435" s="1" t="str">
        <f>HYPERLINK("http://geochem.nrcan.gc.ca/cdogs/content/kwd/kwd080007_e.htm", "Untreated Water")</f>
        <v>Untreated Water</v>
      </c>
      <c r="E3435" s="1" t="str">
        <f>HYPERLINK("http://geochem.nrcan.gc.ca/cdogs/content/dgp/dgp00002_e.htm", "Total")</f>
        <v>Total</v>
      </c>
      <c r="F3435" s="1" t="str">
        <f>HYPERLINK("http://geochem.nrcan.gc.ca/cdogs/content/agp/agp01500_e.htm", "SO4 | NONE | IEC")</f>
        <v>SO4 | NONE | IEC</v>
      </c>
      <c r="G3435" s="1" t="str">
        <f>HYPERLINK("http://geochem.nrcan.gc.ca/cdogs/content/mth/mth01114_e.htm", "1114")</f>
        <v>1114</v>
      </c>
      <c r="H3435" s="1" t="str">
        <f>HYPERLINK("http://geochem.nrcan.gc.ca/cdogs/content/bdl/bdl210490_e.htm", "210490")</f>
        <v>210490</v>
      </c>
      <c r="I3435" s="1" t="str">
        <f>HYPERLINK("http://geochem.nrcan.gc.ca/cdogs/content/prj/prj210100_e.htm", "210100")</f>
        <v>210100</v>
      </c>
      <c r="J3435" s="1" t="str">
        <f>HYPERLINK("http://geochem.nrcan.gc.ca/cdogs/content/svy/svy210160_e.htm", "210160")</f>
        <v>210160</v>
      </c>
      <c r="L3435" t="s">
        <v>6713</v>
      </c>
      <c r="M3435">
        <v>9.5</v>
      </c>
      <c r="N3435" t="s">
        <v>6713</v>
      </c>
      <c r="O3435" t="s">
        <v>14270</v>
      </c>
      <c r="P3435" t="s">
        <v>14271</v>
      </c>
      <c r="Q3435" t="s">
        <v>14272</v>
      </c>
      <c r="R3435" t="s">
        <v>14273</v>
      </c>
      <c r="T3435" t="s">
        <v>25</v>
      </c>
    </row>
    <row r="3436" spans="1:20" x14ac:dyDescent="0.25">
      <c r="A3436">
        <v>44.798171699999997</v>
      </c>
      <c r="B3436">
        <v>-78.040272799999997</v>
      </c>
      <c r="C3436" s="1" t="str">
        <f>HYPERLINK("http://geochem.nrcan.gc.ca/cdogs/content/kwd/kwd020016_e.htm", "Fluid (lake)")</f>
        <v>Fluid (lake)</v>
      </c>
      <c r="D3436" s="1" t="str">
        <f>HYPERLINK("http://geochem.nrcan.gc.ca/cdogs/content/kwd/kwd080007_e.htm", "Untreated Water")</f>
        <v>Untreated Water</v>
      </c>
      <c r="E3436" s="1" t="str">
        <f>HYPERLINK("http://geochem.nrcan.gc.ca/cdogs/content/dgp/dgp00002_e.htm", "Total")</f>
        <v>Total</v>
      </c>
      <c r="F3436" s="1" t="str">
        <f>HYPERLINK("http://geochem.nrcan.gc.ca/cdogs/content/agp/agp01500_e.htm", "SO4 | NONE | IEC")</f>
        <v>SO4 | NONE | IEC</v>
      </c>
      <c r="G3436" s="1" t="str">
        <f>HYPERLINK("http://geochem.nrcan.gc.ca/cdogs/content/mth/mth01114_e.htm", "1114")</f>
        <v>1114</v>
      </c>
      <c r="H3436" s="1" t="str">
        <f>HYPERLINK("http://geochem.nrcan.gc.ca/cdogs/content/bdl/bdl210490_e.htm", "210490")</f>
        <v>210490</v>
      </c>
      <c r="I3436" s="1" t="str">
        <f>HYPERLINK("http://geochem.nrcan.gc.ca/cdogs/content/prj/prj210100_e.htm", "210100")</f>
        <v>210100</v>
      </c>
      <c r="J3436" s="1" t="str">
        <f>HYPERLINK("http://geochem.nrcan.gc.ca/cdogs/content/svy/svy210160_e.htm", "210160")</f>
        <v>210160</v>
      </c>
      <c r="L3436" t="s">
        <v>184</v>
      </c>
      <c r="M3436">
        <v>9.3000000000000007</v>
      </c>
      <c r="N3436" t="s">
        <v>184</v>
      </c>
      <c r="O3436" t="s">
        <v>14274</v>
      </c>
      <c r="P3436" t="s">
        <v>14275</v>
      </c>
      <c r="Q3436" t="s">
        <v>14276</v>
      </c>
      <c r="R3436" t="s">
        <v>14277</v>
      </c>
      <c r="T3436" t="s">
        <v>25</v>
      </c>
    </row>
    <row r="3437" spans="1:20" x14ac:dyDescent="0.25">
      <c r="A3437">
        <v>44.773966899999998</v>
      </c>
      <c r="B3437">
        <v>-78.003456799999995</v>
      </c>
      <c r="C3437" s="1" t="str">
        <f>HYPERLINK("http://geochem.nrcan.gc.ca/cdogs/content/kwd/kwd020016_e.htm", "Fluid (lake)")</f>
        <v>Fluid (lake)</v>
      </c>
      <c r="D3437" s="1" t="str">
        <f>HYPERLINK("http://geochem.nrcan.gc.ca/cdogs/content/kwd/kwd080007_e.htm", "Untreated Water")</f>
        <v>Untreated Water</v>
      </c>
      <c r="E3437" s="1" t="str">
        <f>HYPERLINK("http://geochem.nrcan.gc.ca/cdogs/content/dgp/dgp00002_e.htm", "Total")</f>
        <v>Total</v>
      </c>
      <c r="F3437" s="1" t="str">
        <f>HYPERLINK("http://geochem.nrcan.gc.ca/cdogs/content/agp/agp01500_e.htm", "SO4 | NONE | IEC")</f>
        <v>SO4 | NONE | IEC</v>
      </c>
      <c r="G3437" s="1" t="str">
        <f>HYPERLINK("http://geochem.nrcan.gc.ca/cdogs/content/mth/mth01114_e.htm", "1114")</f>
        <v>1114</v>
      </c>
      <c r="H3437" s="1" t="str">
        <f>HYPERLINK("http://geochem.nrcan.gc.ca/cdogs/content/bdl/bdl210490_e.htm", "210490")</f>
        <v>210490</v>
      </c>
      <c r="I3437" s="1" t="str">
        <f>HYPERLINK("http://geochem.nrcan.gc.ca/cdogs/content/prj/prj210100_e.htm", "210100")</f>
        <v>210100</v>
      </c>
      <c r="J3437" s="1" t="str">
        <f>HYPERLINK("http://geochem.nrcan.gc.ca/cdogs/content/svy/svy210160_e.htm", "210160")</f>
        <v>210160</v>
      </c>
      <c r="L3437" t="s">
        <v>362</v>
      </c>
      <c r="M3437">
        <v>6.6</v>
      </c>
      <c r="N3437" t="s">
        <v>362</v>
      </c>
      <c r="O3437" t="s">
        <v>14278</v>
      </c>
      <c r="P3437" t="s">
        <v>14279</v>
      </c>
      <c r="Q3437" t="s">
        <v>14280</v>
      </c>
      <c r="R3437" t="s">
        <v>14281</v>
      </c>
      <c r="T3437" t="s">
        <v>25</v>
      </c>
    </row>
    <row r="3438" spans="1:20" x14ac:dyDescent="0.25">
      <c r="A3438">
        <v>44.773966899999998</v>
      </c>
      <c r="B3438">
        <v>-78.003456799999995</v>
      </c>
      <c r="C3438" s="1" t="str">
        <f>HYPERLINK("http://geochem.nrcan.gc.ca/cdogs/content/kwd/kwd020016_e.htm", "Fluid (lake)")</f>
        <v>Fluid (lake)</v>
      </c>
      <c r="D3438" s="1" t="str">
        <f>HYPERLINK("http://geochem.nrcan.gc.ca/cdogs/content/kwd/kwd080007_e.htm", "Untreated Water")</f>
        <v>Untreated Water</v>
      </c>
      <c r="E3438" s="1" t="str">
        <f>HYPERLINK("http://geochem.nrcan.gc.ca/cdogs/content/dgp/dgp00002_e.htm", "Total")</f>
        <v>Total</v>
      </c>
      <c r="F3438" s="1" t="str">
        <f>HYPERLINK("http://geochem.nrcan.gc.ca/cdogs/content/agp/agp01500_e.htm", "SO4 | NONE | IEC")</f>
        <v>SO4 | NONE | IEC</v>
      </c>
      <c r="G3438" s="1" t="str">
        <f>HYPERLINK("http://geochem.nrcan.gc.ca/cdogs/content/mth/mth01114_e.htm", "1114")</f>
        <v>1114</v>
      </c>
      <c r="H3438" s="1" t="str">
        <f>HYPERLINK("http://geochem.nrcan.gc.ca/cdogs/content/bdl/bdl210490_e.htm", "210490")</f>
        <v>210490</v>
      </c>
      <c r="I3438" s="1" t="str">
        <f>HYPERLINK("http://geochem.nrcan.gc.ca/cdogs/content/prj/prj210100_e.htm", "210100")</f>
        <v>210100</v>
      </c>
      <c r="J3438" s="1" t="str">
        <f>HYPERLINK("http://geochem.nrcan.gc.ca/cdogs/content/svy/svy210160_e.htm", "210160")</f>
        <v>210160</v>
      </c>
      <c r="L3438" t="s">
        <v>362</v>
      </c>
      <c r="M3438">
        <v>6.6</v>
      </c>
      <c r="N3438" t="s">
        <v>362</v>
      </c>
      <c r="O3438" t="s">
        <v>14278</v>
      </c>
      <c r="P3438" t="s">
        <v>14282</v>
      </c>
      <c r="Q3438" t="s">
        <v>14283</v>
      </c>
      <c r="R3438" t="s">
        <v>14284</v>
      </c>
      <c r="T3438" t="s">
        <v>25</v>
      </c>
    </row>
    <row r="3439" spans="1:20" x14ac:dyDescent="0.25">
      <c r="A3439">
        <v>44.704626500000003</v>
      </c>
      <c r="B3439">
        <v>-78.018399799999997</v>
      </c>
      <c r="C3439" s="1" t="str">
        <f>HYPERLINK("http://geochem.nrcan.gc.ca/cdogs/content/kwd/kwd020016_e.htm", "Fluid (lake)")</f>
        <v>Fluid (lake)</v>
      </c>
      <c r="D3439" s="1" t="str">
        <f>HYPERLINK("http://geochem.nrcan.gc.ca/cdogs/content/kwd/kwd080007_e.htm", "Untreated Water")</f>
        <v>Untreated Water</v>
      </c>
      <c r="E3439" s="1" t="str">
        <f>HYPERLINK("http://geochem.nrcan.gc.ca/cdogs/content/dgp/dgp00002_e.htm", "Total")</f>
        <v>Total</v>
      </c>
      <c r="F3439" s="1" t="str">
        <f>HYPERLINK("http://geochem.nrcan.gc.ca/cdogs/content/agp/agp01500_e.htm", "SO4 | NONE | IEC")</f>
        <v>SO4 | NONE | IEC</v>
      </c>
      <c r="G3439" s="1" t="str">
        <f>HYPERLINK("http://geochem.nrcan.gc.ca/cdogs/content/mth/mth01114_e.htm", "1114")</f>
        <v>1114</v>
      </c>
      <c r="H3439" s="1" t="str">
        <f>HYPERLINK("http://geochem.nrcan.gc.ca/cdogs/content/bdl/bdl210490_e.htm", "210490")</f>
        <v>210490</v>
      </c>
      <c r="I3439" s="1" t="str">
        <f>HYPERLINK("http://geochem.nrcan.gc.ca/cdogs/content/prj/prj210100_e.htm", "210100")</f>
        <v>210100</v>
      </c>
      <c r="J3439" s="1" t="str">
        <f>HYPERLINK("http://geochem.nrcan.gc.ca/cdogs/content/svy/svy210160_e.htm", "210160")</f>
        <v>210160</v>
      </c>
      <c r="L3439" t="s">
        <v>5473</v>
      </c>
      <c r="M3439">
        <v>7.2</v>
      </c>
      <c r="N3439" t="s">
        <v>5473</v>
      </c>
      <c r="O3439" t="s">
        <v>14285</v>
      </c>
      <c r="P3439" t="s">
        <v>14286</v>
      </c>
      <c r="Q3439" t="s">
        <v>14287</v>
      </c>
      <c r="R3439" t="s">
        <v>14288</v>
      </c>
      <c r="T3439" t="s">
        <v>25</v>
      </c>
    </row>
    <row r="3440" spans="1:20" x14ac:dyDescent="0.25">
      <c r="A3440">
        <v>44.663517499999998</v>
      </c>
      <c r="B3440">
        <v>-78.015829400000001</v>
      </c>
      <c r="C3440" s="1" t="str">
        <f>HYPERLINK("http://geochem.nrcan.gc.ca/cdogs/content/kwd/kwd020016_e.htm", "Fluid (lake)")</f>
        <v>Fluid (lake)</v>
      </c>
      <c r="D3440" s="1" t="str">
        <f>HYPERLINK("http://geochem.nrcan.gc.ca/cdogs/content/kwd/kwd080007_e.htm", "Untreated Water")</f>
        <v>Untreated Water</v>
      </c>
      <c r="E3440" s="1" t="str">
        <f>HYPERLINK("http://geochem.nrcan.gc.ca/cdogs/content/dgp/dgp00002_e.htm", "Total")</f>
        <v>Total</v>
      </c>
      <c r="F3440" s="1" t="str">
        <f>HYPERLINK("http://geochem.nrcan.gc.ca/cdogs/content/agp/agp01500_e.htm", "SO4 | NONE | IEC")</f>
        <v>SO4 | NONE | IEC</v>
      </c>
      <c r="G3440" s="1" t="str">
        <f>HYPERLINK("http://geochem.nrcan.gc.ca/cdogs/content/mth/mth01114_e.htm", "1114")</f>
        <v>1114</v>
      </c>
      <c r="H3440" s="1" t="str">
        <f>HYPERLINK("http://geochem.nrcan.gc.ca/cdogs/content/bdl/bdl210490_e.htm", "210490")</f>
        <v>210490</v>
      </c>
      <c r="I3440" s="1" t="str">
        <f>HYPERLINK("http://geochem.nrcan.gc.ca/cdogs/content/prj/prj210100_e.htm", "210100")</f>
        <v>210100</v>
      </c>
      <c r="J3440" s="1" t="str">
        <f>HYPERLINK("http://geochem.nrcan.gc.ca/cdogs/content/svy/svy210160_e.htm", "210160")</f>
        <v>210160</v>
      </c>
      <c r="L3440" t="s">
        <v>5203</v>
      </c>
      <c r="M3440">
        <v>7.4</v>
      </c>
      <c r="N3440" t="s">
        <v>5203</v>
      </c>
      <c r="O3440" t="s">
        <v>14289</v>
      </c>
      <c r="P3440" t="s">
        <v>14290</v>
      </c>
      <c r="Q3440" t="s">
        <v>14291</v>
      </c>
      <c r="R3440" t="s">
        <v>14292</v>
      </c>
      <c r="T3440" t="s">
        <v>25</v>
      </c>
    </row>
    <row r="3441" spans="1:20" x14ac:dyDescent="0.25">
      <c r="A3441">
        <v>44.6376031</v>
      </c>
      <c r="B3441">
        <v>-78.016655099999994</v>
      </c>
      <c r="C3441" s="1" t="str">
        <f>HYPERLINK("http://geochem.nrcan.gc.ca/cdogs/content/kwd/kwd020016_e.htm", "Fluid (lake)")</f>
        <v>Fluid (lake)</v>
      </c>
      <c r="D3441" s="1" t="str">
        <f>HYPERLINK("http://geochem.nrcan.gc.ca/cdogs/content/kwd/kwd080007_e.htm", "Untreated Water")</f>
        <v>Untreated Water</v>
      </c>
      <c r="E3441" s="1" t="str">
        <f>HYPERLINK("http://geochem.nrcan.gc.ca/cdogs/content/dgp/dgp00002_e.htm", "Total")</f>
        <v>Total</v>
      </c>
      <c r="F3441" s="1" t="str">
        <f>HYPERLINK("http://geochem.nrcan.gc.ca/cdogs/content/agp/agp01500_e.htm", "SO4 | NONE | IEC")</f>
        <v>SO4 | NONE | IEC</v>
      </c>
      <c r="G3441" s="1" t="str">
        <f>HYPERLINK("http://geochem.nrcan.gc.ca/cdogs/content/mth/mth01114_e.htm", "1114")</f>
        <v>1114</v>
      </c>
      <c r="H3441" s="1" t="str">
        <f>HYPERLINK("http://geochem.nrcan.gc.ca/cdogs/content/bdl/bdl210490_e.htm", "210490")</f>
        <v>210490</v>
      </c>
      <c r="I3441" s="1" t="str">
        <f>HYPERLINK("http://geochem.nrcan.gc.ca/cdogs/content/prj/prj210100_e.htm", "210100")</f>
        <v>210100</v>
      </c>
      <c r="J3441" s="1" t="str">
        <f>HYPERLINK("http://geochem.nrcan.gc.ca/cdogs/content/svy/svy210160_e.htm", "210160")</f>
        <v>210160</v>
      </c>
      <c r="L3441" t="s">
        <v>4982</v>
      </c>
      <c r="M3441">
        <v>4.3</v>
      </c>
      <c r="N3441" t="s">
        <v>4982</v>
      </c>
      <c r="O3441" t="s">
        <v>14293</v>
      </c>
      <c r="P3441" t="s">
        <v>14294</v>
      </c>
      <c r="Q3441" t="s">
        <v>14295</v>
      </c>
      <c r="R3441" t="s">
        <v>14296</v>
      </c>
      <c r="T3441" t="s">
        <v>25</v>
      </c>
    </row>
    <row r="3442" spans="1:20" x14ac:dyDescent="0.25">
      <c r="C3442" t="s">
        <v>4746</v>
      </c>
      <c r="D3442" t="s">
        <v>4747</v>
      </c>
      <c r="E3442" s="1" t="str">
        <f>HYPERLINK("http://geochem.nrcan.gc.ca/cdogs/content/dgp/dgp00002_e.htm", "Total")</f>
        <v>Total</v>
      </c>
      <c r="F3442" s="1" t="str">
        <f>HYPERLINK("http://geochem.nrcan.gc.ca/cdogs/content/agp/agp01500_e.htm", "SO4 | NONE | IEC")</f>
        <v>SO4 | NONE | IEC</v>
      </c>
      <c r="G3442" s="1" t="str">
        <f>HYPERLINK("http://geochem.nrcan.gc.ca/cdogs/content/mth/mth01114_e.htm", "1114")</f>
        <v>1114</v>
      </c>
      <c r="H3442" s="1" t="str">
        <f>HYPERLINK("http://geochem.nrcan.gc.ca/cdogs/content/bdl/bdl210490_e.htm", "210490")</f>
        <v>210490</v>
      </c>
      <c r="L3442" t="s">
        <v>2458</v>
      </c>
      <c r="M3442">
        <v>8.3000000000000007</v>
      </c>
      <c r="N3442">
        <v>8.3000000000000007</v>
      </c>
      <c r="Q3442" t="s">
        <v>14297</v>
      </c>
      <c r="R3442" t="s">
        <v>14298</v>
      </c>
      <c r="T3442">
        <v>0</v>
      </c>
    </row>
    <row r="3443" spans="1:20" x14ac:dyDescent="0.25">
      <c r="A3443">
        <v>44.606670600000001</v>
      </c>
      <c r="B3443">
        <v>-78.040508000000003</v>
      </c>
      <c r="C3443" s="1" t="str">
        <f>HYPERLINK("http://geochem.nrcan.gc.ca/cdogs/content/kwd/kwd020016_e.htm", "Fluid (lake)")</f>
        <v>Fluid (lake)</v>
      </c>
      <c r="D3443" s="1" t="str">
        <f>HYPERLINK("http://geochem.nrcan.gc.ca/cdogs/content/kwd/kwd080007_e.htm", "Untreated Water")</f>
        <v>Untreated Water</v>
      </c>
      <c r="E3443" s="1" t="str">
        <f>HYPERLINK("http://geochem.nrcan.gc.ca/cdogs/content/dgp/dgp00002_e.htm", "Total")</f>
        <v>Total</v>
      </c>
      <c r="F3443" s="1" t="str">
        <f>HYPERLINK("http://geochem.nrcan.gc.ca/cdogs/content/agp/agp01500_e.htm", "SO4 | NONE | IEC")</f>
        <v>SO4 | NONE | IEC</v>
      </c>
      <c r="G3443" s="1" t="str">
        <f>HYPERLINK("http://geochem.nrcan.gc.ca/cdogs/content/mth/mth01114_e.htm", "1114")</f>
        <v>1114</v>
      </c>
      <c r="H3443" s="1" t="str">
        <f>HYPERLINK("http://geochem.nrcan.gc.ca/cdogs/content/bdl/bdl210490_e.htm", "210490")</f>
        <v>210490</v>
      </c>
      <c r="I3443" s="1" t="str">
        <f>HYPERLINK("http://geochem.nrcan.gc.ca/cdogs/content/prj/prj210100_e.htm", "210100")</f>
        <v>210100</v>
      </c>
      <c r="J3443" s="1" t="str">
        <f>HYPERLINK("http://geochem.nrcan.gc.ca/cdogs/content/svy/svy210160_e.htm", "210160")</f>
        <v>210160</v>
      </c>
      <c r="L3443" t="s">
        <v>81</v>
      </c>
      <c r="M3443">
        <v>12.2</v>
      </c>
      <c r="N3443" t="s">
        <v>81</v>
      </c>
      <c r="O3443" t="s">
        <v>14299</v>
      </c>
      <c r="P3443" t="s">
        <v>14300</v>
      </c>
      <c r="Q3443" t="s">
        <v>14301</v>
      </c>
      <c r="R3443" t="s">
        <v>14302</v>
      </c>
      <c r="T3443" t="s">
        <v>25</v>
      </c>
    </row>
    <row r="3444" spans="1:20" x14ac:dyDescent="0.25">
      <c r="A3444">
        <v>44.621901299999998</v>
      </c>
      <c r="B3444">
        <v>-78.084506899999994</v>
      </c>
      <c r="C3444" s="1" t="str">
        <f>HYPERLINK("http://geochem.nrcan.gc.ca/cdogs/content/kwd/kwd020016_e.htm", "Fluid (lake)")</f>
        <v>Fluid (lake)</v>
      </c>
      <c r="D3444" s="1" t="str">
        <f>HYPERLINK("http://geochem.nrcan.gc.ca/cdogs/content/kwd/kwd080007_e.htm", "Untreated Water")</f>
        <v>Untreated Water</v>
      </c>
      <c r="E3444" s="1" t="str">
        <f>HYPERLINK("http://geochem.nrcan.gc.ca/cdogs/content/dgp/dgp00002_e.htm", "Total")</f>
        <v>Total</v>
      </c>
      <c r="F3444" s="1" t="str">
        <f>HYPERLINK("http://geochem.nrcan.gc.ca/cdogs/content/agp/agp01500_e.htm", "SO4 | NONE | IEC")</f>
        <v>SO4 | NONE | IEC</v>
      </c>
      <c r="G3444" s="1" t="str">
        <f>HYPERLINK("http://geochem.nrcan.gc.ca/cdogs/content/mth/mth01114_e.htm", "1114")</f>
        <v>1114</v>
      </c>
      <c r="H3444" s="1" t="str">
        <f>HYPERLINK("http://geochem.nrcan.gc.ca/cdogs/content/bdl/bdl210490_e.htm", "210490")</f>
        <v>210490</v>
      </c>
      <c r="I3444" s="1" t="str">
        <f>HYPERLINK("http://geochem.nrcan.gc.ca/cdogs/content/prj/prj210100_e.htm", "210100")</f>
        <v>210100</v>
      </c>
      <c r="J3444" s="1" t="str">
        <f>HYPERLINK("http://geochem.nrcan.gc.ca/cdogs/content/svy/svy210160_e.htm", "210160")</f>
        <v>210160</v>
      </c>
      <c r="L3444" t="s">
        <v>2802</v>
      </c>
      <c r="M3444">
        <v>4.9000000000000004</v>
      </c>
      <c r="N3444" t="s">
        <v>2802</v>
      </c>
      <c r="O3444" t="s">
        <v>14303</v>
      </c>
      <c r="P3444" t="s">
        <v>14304</v>
      </c>
      <c r="Q3444" t="s">
        <v>14305</v>
      </c>
      <c r="R3444" t="s">
        <v>14306</v>
      </c>
      <c r="T3444" t="s">
        <v>25</v>
      </c>
    </row>
    <row r="3445" spans="1:20" x14ac:dyDescent="0.25">
      <c r="A3445">
        <v>44.597217399999998</v>
      </c>
      <c r="B3445">
        <v>-78.145793499999996</v>
      </c>
      <c r="C3445" s="1" t="str">
        <f>HYPERLINK("http://geochem.nrcan.gc.ca/cdogs/content/kwd/kwd020016_e.htm", "Fluid (lake)")</f>
        <v>Fluid (lake)</v>
      </c>
      <c r="D3445" s="1" t="str">
        <f>HYPERLINK("http://geochem.nrcan.gc.ca/cdogs/content/kwd/kwd080007_e.htm", "Untreated Water")</f>
        <v>Untreated Water</v>
      </c>
      <c r="E3445" s="1" t="str">
        <f>HYPERLINK("http://geochem.nrcan.gc.ca/cdogs/content/dgp/dgp00002_e.htm", "Total")</f>
        <v>Total</v>
      </c>
      <c r="F3445" s="1" t="str">
        <f>HYPERLINK("http://geochem.nrcan.gc.ca/cdogs/content/agp/agp01500_e.htm", "SO4 | NONE | IEC")</f>
        <v>SO4 | NONE | IEC</v>
      </c>
      <c r="G3445" s="1" t="str">
        <f>HYPERLINK("http://geochem.nrcan.gc.ca/cdogs/content/mth/mth01114_e.htm", "1114")</f>
        <v>1114</v>
      </c>
      <c r="H3445" s="1" t="str">
        <f>HYPERLINK("http://geochem.nrcan.gc.ca/cdogs/content/bdl/bdl210490_e.htm", "210490")</f>
        <v>210490</v>
      </c>
      <c r="I3445" s="1" t="str">
        <f>HYPERLINK("http://geochem.nrcan.gc.ca/cdogs/content/prj/prj210100_e.htm", "210100")</f>
        <v>210100</v>
      </c>
      <c r="J3445" s="1" t="str">
        <f>HYPERLINK("http://geochem.nrcan.gc.ca/cdogs/content/svy/svy210160_e.htm", "210160")</f>
        <v>210160</v>
      </c>
      <c r="L3445" t="s">
        <v>1402</v>
      </c>
      <c r="M3445">
        <v>10.5</v>
      </c>
      <c r="N3445" t="s">
        <v>1402</v>
      </c>
      <c r="O3445" t="s">
        <v>14307</v>
      </c>
      <c r="P3445" t="s">
        <v>14308</v>
      </c>
      <c r="Q3445" t="s">
        <v>14309</v>
      </c>
      <c r="R3445" t="s">
        <v>14310</v>
      </c>
      <c r="T3445" t="s">
        <v>25</v>
      </c>
    </row>
    <row r="3446" spans="1:20" x14ac:dyDescent="0.25">
      <c r="A3446">
        <v>44.6073138</v>
      </c>
      <c r="B3446">
        <v>-78.176374999999993</v>
      </c>
      <c r="C3446" s="1" t="str">
        <f>HYPERLINK("http://geochem.nrcan.gc.ca/cdogs/content/kwd/kwd020016_e.htm", "Fluid (lake)")</f>
        <v>Fluid (lake)</v>
      </c>
      <c r="D3446" s="1" t="str">
        <f>HYPERLINK("http://geochem.nrcan.gc.ca/cdogs/content/kwd/kwd080007_e.htm", "Untreated Water")</f>
        <v>Untreated Water</v>
      </c>
      <c r="E3446" s="1" t="str">
        <f>HYPERLINK("http://geochem.nrcan.gc.ca/cdogs/content/dgp/dgp00002_e.htm", "Total")</f>
        <v>Total</v>
      </c>
      <c r="F3446" s="1" t="str">
        <f>HYPERLINK("http://geochem.nrcan.gc.ca/cdogs/content/agp/agp01500_e.htm", "SO4 | NONE | IEC")</f>
        <v>SO4 | NONE | IEC</v>
      </c>
      <c r="G3446" s="1" t="str">
        <f>HYPERLINK("http://geochem.nrcan.gc.ca/cdogs/content/mth/mth01114_e.htm", "1114")</f>
        <v>1114</v>
      </c>
      <c r="H3446" s="1" t="str">
        <f>HYPERLINK("http://geochem.nrcan.gc.ca/cdogs/content/bdl/bdl210490_e.htm", "210490")</f>
        <v>210490</v>
      </c>
      <c r="I3446" s="1" t="str">
        <f>HYPERLINK("http://geochem.nrcan.gc.ca/cdogs/content/prj/prj210100_e.htm", "210100")</f>
        <v>210100</v>
      </c>
      <c r="J3446" s="1" t="str">
        <f>HYPERLINK("http://geochem.nrcan.gc.ca/cdogs/content/svy/svy210160_e.htm", "210160")</f>
        <v>210160</v>
      </c>
      <c r="L3446" t="s">
        <v>567</v>
      </c>
      <c r="M3446">
        <v>6.9</v>
      </c>
      <c r="N3446" t="s">
        <v>567</v>
      </c>
      <c r="O3446" t="s">
        <v>14311</v>
      </c>
      <c r="P3446" t="s">
        <v>14312</v>
      </c>
      <c r="Q3446" t="s">
        <v>14313</v>
      </c>
      <c r="R3446" t="s">
        <v>14314</v>
      </c>
      <c r="T3446" t="s">
        <v>25</v>
      </c>
    </row>
    <row r="3447" spans="1:20" x14ac:dyDescent="0.25">
      <c r="A3447">
        <v>44.618137699999998</v>
      </c>
      <c r="B3447">
        <v>-78.232393099999996</v>
      </c>
      <c r="C3447" s="1" t="str">
        <f>HYPERLINK("http://geochem.nrcan.gc.ca/cdogs/content/kwd/kwd020016_e.htm", "Fluid (lake)")</f>
        <v>Fluid (lake)</v>
      </c>
      <c r="D3447" s="1" t="str">
        <f>HYPERLINK("http://geochem.nrcan.gc.ca/cdogs/content/kwd/kwd080007_e.htm", "Untreated Water")</f>
        <v>Untreated Water</v>
      </c>
      <c r="E3447" s="1" t="str">
        <f>HYPERLINK("http://geochem.nrcan.gc.ca/cdogs/content/dgp/dgp00002_e.htm", "Total")</f>
        <v>Total</v>
      </c>
      <c r="F3447" s="1" t="str">
        <f>HYPERLINK("http://geochem.nrcan.gc.ca/cdogs/content/agp/agp01500_e.htm", "SO4 | NONE | IEC")</f>
        <v>SO4 | NONE | IEC</v>
      </c>
      <c r="G3447" s="1" t="str">
        <f>HYPERLINK("http://geochem.nrcan.gc.ca/cdogs/content/mth/mth01114_e.htm", "1114")</f>
        <v>1114</v>
      </c>
      <c r="H3447" s="1" t="str">
        <f>HYPERLINK("http://geochem.nrcan.gc.ca/cdogs/content/bdl/bdl210490_e.htm", "210490")</f>
        <v>210490</v>
      </c>
      <c r="I3447" s="1" t="str">
        <f>HYPERLINK("http://geochem.nrcan.gc.ca/cdogs/content/prj/prj210100_e.htm", "210100")</f>
        <v>210100</v>
      </c>
      <c r="J3447" s="1" t="str">
        <f>HYPERLINK("http://geochem.nrcan.gc.ca/cdogs/content/svy/svy210160_e.htm", "210160")</f>
        <v>210160</v>
      </c>
      <c r="L3447" t="s">
        <v>3259</v>
      </c>
      <c r="M3447">
        <v>2.9</v>
      </c>
      <c r="N3447" t="s">
        <v>3259</v>
      </c>
      <c r="O3447" t="s">
        <v>14315</v>
      </c>
      <c r="P3447" t="s">
        <v>14316</v>
      </c>
      <c r="Q3447" t="s">
        <v>14317</v>
      </c>
      <c r="R3447" t="s">
        <v>14318</v>
      </c>
      <c r="T3447" t="s">
        <v>25</v>
      </c>
    </row>
    <row r="3448" spans="1:20" x14ac:dyDescent="0.25">
      <c r="A3448">
        <v>44.597660900000001</v>
      </c>
      <c r="B3448">
        <v>-78.265798399999994</v>
      </c>
      <c r="C3448" s="1" t="str">
        <f>HYPERLINK("http://geochem.nrcan.gc.ca/cdogs/content/kwd/kwd020016_e.htm", "Fluid (lake)")</f>
        <v>Fluid (lake)</v>
      </c>
      <c r="D3448" s="1" t="str">
        <f>HYPERLINK("http://geochem.nrcan.gc.ca/cdogs/content/kwd/kwd080007_e.htm", "Untreated Water")</f>
        <v>Untreated Water</v>
      </c>
      <c r="E3448" s="1" t="str">
        <f>HYPERLINK("http://geochem.nrcan.gc.ca/cdogs/content/dgp/dgp00002_e.htm", "Total")</f>
        <v>Total</v>
      </c>
      <c r="F3448" s="1" t="str">
        <f>HYPERLINK("http://geochem.nrcan.gc.ca/cdogs/content/agp/agp01500_e.htm", "SO4 | NONE | IEC")</f>
        <v>SO4 | NONE | IEC</v>
      </c>
      <c r="G3448" s="1" t="str">
        <f>HYPERLINK("http://geochem.nrcan.gc.ca/cdogs/content/mth/mth01114_e.htm", "1114")</f>
        <v>1114</v>
      </c>
      <c r="H3448" s="1" t="str">
        <f>HYPERLINK("http://geochem.nrcan.gc.ca/cdogs/content/bdl/bdl210490_e.htm", "210490")</f>
        <v>210490</v>
      </c>
      <c r="I3448" s="1" t="str">
        <f>HYPERLINK("http://geochem.nrcan.gc.ca/cdogs/content/prj/prj210100_e.htm", "210100")</f>
        <v>210100</v>
      </c>
      <c r="J3448" s="1" t="str">
        <f>HYPERLINK("http://geochem.nrcan.gc.ca/cdogs/content/svy/svy210160_e.htm", "210160")</f>
        <v>210160</v>
      </c>
      <c r="L3448" t="s">
        <v>567</v>
      </c>
      <c r="M3448">
        <v>6.9</v>
      </c>
      <c r="N3448" t="s">
        <v>567</v>
      </c>
      <c r="O3448" t="s">
        <v>14319</v>
      </c>
      <c r="P3448" t="s">
        <v>14320</v>
      </c>
      <c r="Q3448" t="s">
        <v>14321</v>
      </c>
      <c r="R3448" t="s">
        <v>14322</v>
      </c>
      <c r="T3448" t="s">
        <v>25</v>
      </c>
    </row>
    <row r="3449" spans="1:20" x14ac:dyDescent="0.25">
      <c r="A3449">
        <v>44.640733699999998</v>
      </c>
      <c r="B3449">
        <v>-78.337224199999994</v>
      </c>
      <c r="C3449" s="1" t="str">
        <f>HYPERLINK("http://geochem.nrcan.gc.ca/cdogs/content/kwd/kwd020016_e.htm", "Fluid (lake)")</f>
        <v>Fluid (lake)</v>
      </c>
      <c r="D3449" s="1" t="str">
        <f>HYPERLINK("http://geochem.nrcan.gc.ca/cdogs/content/kwd/kwd080007_e.htm", "Untreated Water")</f>
        <v>Untreated Water</v>
      </c>
      <c r="E3449" s="1" t="str">
        <f>HYPERLINK("http://geochem.nrcan.gc.ca/cdogs/content/dgp/dgp00002_e.htm", "Total")</f>
        <v>Total</v>
      </c>
      <c r="F3449" s="1" t="str">
        <f>HYPERLINK("http://geochem.nrcan.gc.ca/cdogs/content/agp/agp01500_e.htm", "SO4 | NONE | IEC")</f>
        <v>SO4 | NONE | IEC</v>
      </c>
      <c r="G3449" s="1" t="str">
        <f>HYPERLINK("http://geochem.nrcan.gc.ca/cdogs/content/mth/mth01114_e.htm", "1114")</f>
        <v>1114</v>
      </c>
      <c r="H3449" s="1" t="str">
        <f>HYPERLINK("http://geochem.nrcan.gc.ca/cdogs/content/bdl/bdl210490_e.htm", "210490")</f>
        <v>210490</v>
      </c>
      <c r="I3449" s="1" t="str">
        <f>HYPERLINK("http://geochem.nrcan.gc.ca/cdogs/content/prj/prj210100_e.htm", "210100")</f>
        <v>210100</v>
      </c>
      <c r="J3449" s="1" t="str">
        <f>HYPERLINK("http://geochem.nrcan.gc.ca/cdogs/content/svy/svy210160_e.htm", "210160")</f>
        <v>210160</v>
      </c>
      <c r="L3449" t="s">
        <v>1017</v>
      </c>
      <c r="M3449">
        <v>8</v>
      </c>
      <c r="N3449" t="s">
        <v>1017</v>
      </c>
      <c r="O3449" t="s">
        <v>14323</v>
      </c>
      <c r="P3449" t="s">
        <v>14324</v>
      </c>
      <c r="Q3449" t="s">
        <v>14325</v>
      </c>
      <c r="R3449" t="s">
        <v>14326</v>
      </c>
      <c r="T3449" t="s">
        <v>25</v>
      </c>
    </row>
    <row r="3450" spans="1:20" x14ac:dyDescent="0.25">
      <c r="A3450">
        <v>44.630937799999998</v>
      </c>
      <c r="B3450">
        <v>-78.374082099999995</v>
      </c>
      <c r="C3450" s="1" t="str">
        <f>HYPERLINK("http://geochem.nrcan.gc.ca/cdogs/content/kwd/kwd020016_e.htm", "Fluid (lake)")</f>
        <v>Fluid (lake)</v>
      </c>
      <c r="D3450" s="1" t="str">
        <f>HYPERLINK("http://geochem.nrcan.gc.ca/cdogs/content/kwd/kwd080007_e.htm", "Untreated Water")</f>
        <v>Untreated Water</v>
      </c>
      <c r="E3450" s="1" t="str">
        <f>HYPERLINK("http://geochem.nrcan.gc.ca/cdogs/content/dgp/dgp00002_e.htm", "Total")</f>
        <v>Total</v>
      </c>
      <c r="F3450" s="1" t="str">
        <f>HYPERLINK("http://geochem.nrcan.gc.ca/cdogs/content/agp/agp01500_e.htm", "SO4 | NONE | IEC")</f>
        <v>SO4 | NONE | IEC</v>
      </c>
      <c r="G3450" s="1" t="str">
        <f>HYPERLINK("http://geochem.nrcan.gc.ca/cdogs/content/mth/mth01114_e.htm", "1114")</f>
        <v>1114</v>
      </c>
      <c r="H3450" s="1" t="str">
        <f>HYPERLINK("http://geochem.nrcan.gc.ca/cdogs/content/bdl/bdl210490_e.htm", "210490")</f>
        <v>210490</v>
      </c>
      <c r="I3450" s="1" t="str">
        <f>HYPERLINK("http://geochem.nrcan.gc.ca/cdogs/content/prj/prj210100_e.htm", "210100")</f>
        <v>210100</v>
      </c>
      <c r="J3450" s="1" t="str">
        <f>HYPERLINK("http://geochem.nrcan.gc.ca/cdogs/content/svy/svy210160_e.htm", "210160")</f>
        <v>210160</v>
      </c>
      <c r="L3450" t="s">
        <v>2458</v>
      </c>
      <c r="M3450">
        <v>8.3000000000000007</v>
      </c>
      <c r="N3450" t="s">
        <v>2458</v>
      </c>
      <c r="O3450" t="s">
        <v>14327</v>
      </c>
      <c r="P3450" t="s">
        <v>14328</v>
      </c>
      <c r="Q3450" t="s">
        <v>14329</v>
      </c>
      <c r="R3450" t="s">
        <v>14330</v>
      </c>
      <c r="T3450" t="s">
        <v>25</v>
      </c>
    </row>
    <row r="3451" spans="1:20" x14ac:dyDescent="0.25">
      <c r="A3451">
        <v>44.612858199999998</v>
      </c>
      <c r="B3451">
        <v>-78.3951761</v>
      </c>
      <c r="C3451" s="1" t="str">
        <f>HYPERLINK("http://geochem.nrcan.gc.ca/cdogs/content/kwd/kwd020016_e.htm", "Fluid (lake)")</f>
        <v>Fluid (lake)</v>
      </c>
      <c r="D3451" s="1" t="str">
        <f>HYPERLINK("http://geochem.nrcan.gc.ca/cdogs/content/kwd/kwd080007_e.htm", "Untreated Water")</f>
        <v>Untreated Water</v>
      </c>
      <c r="E3451" s="1" t="str">
        <f>HYPERLINK("http://geochem.nrcan.gc.ca/cdogs/content/dgp/dgp00002_e.htm", "Total")</f>
        <v>Total</v>
      </c>
      <c r="F3451" s="1" t="str">
        <f>HYPERLINK("http://geochem.nrcan.gc.ca/cdogs/content/agp/agp01500_e.htm", "SO4 | NONE | IEC")</f>
        <v>SO4 | NONE | IEC</v>
      </c>
      <c r="G3451" s="1" t="str">
        <f>HYPERLINK("http://geochem.nrcan.gc.ca/cdogs/content/mth/mth01114_e.htm", "1114")</f>
        <v>1114</v>
      </c>
      <c r="H3451" s="1" t="str">
        <f>HYPERLINK("http://geochem.nrcan.gc.ca/cdogs/content/bdl/bdl210490_e.htm", "210490")</f>
        <v>210490</v>
      </c>
      <c r="I3451" s="1" t="str">
        <f>HYPERLINK("http://geochem.nrcan.gc.ca/cdogs/content/prj/prj210100_e.htm", "210100")</f>
        <v>210100</v>
      </c>
      <c r="J3451" s="1" t="str">
        <f>HYPERLINK("http://geochem.nrcan.gc.ca/cdogs/content/svy/svy210160_e.htm", "210160")</f>
        <v>210160</v>
      </c>
      <c r="L3451" t="s">
        <v>339</v>
      </c>
      <c r="M3451">
        <v>5.5</v>
      </c>
      <c r="N3451" t="s">
        <v>339</v>
      </c>
      <c r="O3451" t="s">
        <v>14331</v>
      </c>
      <c r="P3451" t="s">
        <v>14332</v>
      </c>
      <c r="Q3451" t="s">
        <v>14333</v>
      </c>
      <c r="R3451" t="s">
        <v>14334</v>
      </c>
      <c r="T3451" t="s">
        <v>25</v>
      </c>
    </row>
    <row r="3452" spans="1:20" x14ac:dyDescent="0.25">
      <c r="A3452">
        <v>44.575304299999999</v>
      </c>
      <c r="B3452">
        <v>-78.386311599999999</v>
      </c>
      <c r="C3452" s="1" t="str">
        <f>HYPERLINK("http://geochem.nrcan.gc.ca/cdogs/content/kwd/kwd020016_e.htm", "Fluid (lake)")</f>
        <v>Fluid (lake)</v>
      </c>
      <c r="D3452" s="1" t="str">
        <f>HYPERLINK("http://geochem.nrcan.gc.ca/cdogs/content/kwd/kwd080007_e.htm", "Untreated Water")</f>
        <v>Untreated Water</v>
      </c>
      <c r="E3452" s="1" t="str">
        <f>HYPERLINK("http://geochem.nrcan.gc.ca/cdogs/content/dgp/dgp00002_e.htm", "Total")</f>
        <v>Total</v>
      </c>
      <c r="F3452" s="1" t="str">
        <f>HYPERLINK("http://geochem.nrcan.gc.ca/cdogs/content/agp/agp01500_e.htm", "SO4 | NONE | IEC")</f>
        <v>SO4 | NONE | IEC</v>
      </c>
      <c r="G3452" s="1" t="str">
        <f>HYPERLINK("http://geochem.nrcan.gc.ca/cdogs/content/mth/mth01114_e.htm", "1114")</f>
        <v>1114</v>
      </c>
      <c r="H3452" s="1" t="str">
        <f>HYPERLINK("http://geochem.nrcan.gc.ca/cdogs/content/bdl/bdl210490_e.htm", "210490")</f>
        <v>210490</v>
      </c>
      <c r="I3452" s="1" t="str">
        <f>HYPERLINK("http://geochem.nrcan.gc.ca/cdogs/content/prj/prj210100_e.htm", "210100")</f>
        <v>210100</v>
      </c>
      <c r="J3452" s="1" t="str">
        <f>HYPERLINK("http://geochem.nrcan.gc.ca/cdogs/content/svy/svy210160_e.htm", "210160")</f>
        <v>210160</v>
      </c>
      <c r="L3452" t="s">
        <v>2395</v>
      </c>
      <c r="M3452">
        <v>6.8</v>
      </c>
      <c r="N3452" t="s">
        <v>2395</v>
      </c>
      <c r="O3452" t="s">
        <v>14335</v>
      </c>
      <c r="P3452" t="s">
        <v>14336</v>
      </c>
      <c r="Q3452" t="s">
        <v>14337</v>
      </c>
      <c r="R3452" t="s">
        <v>14338</v>
      </c>
      <c r="T3452" t="s">
        <v>25</v>
      </c>
    </row>
    <row r="3453" spans="1:20" x14ac:dyDescent="0.25">
      <c r="A3453">
        <v>44.573297799999999</v>
      </c>
      <c r="B3453">
        <v>-78.419198300000005</v>
      </c>
      <c r="C3453" s="1" t="str">
        <f>HYPERLINK("http://geochem.nrcan.gc.ca/cdogs/content/kwd/kwd020016_e.htm", "Fluid (lake)")</f>
        <v>Fluid (lake)</v>
      </c>
      <c r="D3453" s="1" t="str">
        <f>HYPERLINK("http://geochem.nrcan.gc.ca/cdogs/content/kwd/kwd080007_e.htm", "Untreated Water")</f>
        <v>Untreated Water</v>
      </c>
      <c r="E3453" s="1" t="str">
        <f>HYPERLINK("http://geochem.nrcan.gc.ca/cdogs/content/dgp/dgp00002_e.htm", "Total")</f>
        <v>Total</v>
      </c>
      <c r="F3453" s="1" t="str">
        <f>HYPERLINK("http://geochem.nrcan.gc.ca/cdogs/content/agp/agp01500_e.htm", "SO4 | NONE | IEC")</f>
        <v>SO4 | NONE | IEC</v>
      </c>
      <c r="G3453" s="1" t="str">
        <f>HYPERLINK("http://geochem.nrcan.gc.ca/cdogs/content/mth/mth01114_e.htm", "1114")</f>
        <v>1114</v>
      </c>
      <c r="H3453" s="1" t="str">
        <f>HYPERLINK("http://geochem.nrcan.gc.ca/cdogs/content/bdl/bdl210490_e.htm", "210490")</f>
        <v>210490</v>
      </c>
      <c r="I3453" s="1" t="str">
        <f>HYPERLINK("http://geochem.nrcan.gc.ca/cdogs/content/prj/prj210100_e.htm", "210100")</f>
        <v>210100</v>
      </c>
      <c r="J3453" s="1" t="str">
        <f>HYPERLINK("http://geochem.nrcan.gc.ca/cdogs/content/svy/svy210160_e.htm", "210160")</f>
        <v>210160</v>
      </c>
      <c r="L3453" t="s">
        <v>801</v>
      </c>
      <c r="M3453">
        <v>6.5</v>
      </c>
      <c r="N3453" t="s">
        <v>801</v>
      </c>
      <c r="O3453" t="s">
        <v>14339</v>
      </c>
      <c r="P3453" t="s">
        <v>14340</v>
      </c>
      <c r="Q3453" t="s">
        <v>14341</v>
      </c>
      <c r="R3453" t="s">
        <v>14342</v>
      </c>
      <c r="T3453" t="s">
        <v>25</v>
      </c>
    </row>
    <row r="3454" spans="1:20" x14ac:dyDescent="0.25">
      <c r="A3454">
        <v>44.5635239</v>
      </c>
      <c r="B3454">
        <v>-78.482643800000005</v>
      </c>
      <c r="C3454" s="1" t="str">
        <f>HYPERLINK("http://geochem.nrcan.gc.ca/cdogs/content/kwd/kwd020016_e.htm", "Fluid (lake)")</f>
        <v>Fluid (lake)</v>
      </c>
      <c r="D3454" s="1" t="str">
        <f>HYPERLINK("http://geochem.nrcan.gc.ca/cdogs/content/kwd/kwd080007_e.htm", "Untreated Water")</f>
        <v>Untreated Water</v>
      </c>
      <c r="E3454" s="1" t="str">
        <f>HYPERLINK("http://geochem.nrcan.gc.ca/cdogs/content/dgp/dgp00002_e.htm", "Total")</f>
        <v>Total</v>
      </c>
      <c r="F3454" s="1" t="str">
        <f>HYPERLINK("http://geochem.nrcan.gc.ca/cdogs/content/agp/agp01500_e.htm", "SO4 | NONE | IEC")</f>
        <v>SO4 | NONE | IEC</v>
      </c>
      <c r="G3454" s="1" t="str">
        <f>HYPERLINK("http://geochem.nrcan.gc.ca/cdogs/content/mth/mth01114_e.htm", "1114")</f>
        <v>1114</v>
      </c>
      <c r="H3454" s="1" t="str">
        <f>HYPERLINK("http://geochem.nrcan.gc.ca/cdogs/content/bdl/bdl210490_e.htm", "210490")</f>
        <v>210490</v>
      </c>
      <c r="I3454" s="1" t="str">
        <f>HYPERLINK("http://geochem.nrcan.gc.ca/cdogs/content/prj/prj210100_e.htm", "210100")</f>
        <v>210100</v>
      </c>
      <c r="J3454" s="1" t="str">
        <f>HYPERLINK("http://geochem.nrcan.gc.ca/cdogs/content/svy/svy210160_e.htm", "210160")</f>
        <v>210160</v>
      </c>
      <c r="L3454" t="s">
        <v>26</v>
      </c>
      <c r="M3454">
        <v>9.1999999999999993</v>
      </c>
      <c r="N3454" t="s">
        <v>26</v>
      </c>
      <c r="O3454" t="s">
        <v>14343</v>
      </c>
      <c r="P3454" t="s">
        <v>14344</v>
      </c>
      <c r="Q3454" t="s">
        <v>14345</v>
      </c>
      <c r="R3454" t="s">
        <v>14346</v>
      </c>
      <c r="T3454" t="s">
        <v>25</v>
      </c>
    </row>
    <row r="3455" spans="1:20" x14ac:dyDescent="0.25">
      <c r="A3455">
        <v>44.571525700000002</v>
      </c>
      <c r="B3455">
        <v>-78.473608499999997</v>
      </c>
      <c r="C3455" s="1" t="str">
        <f>HYPERLINK("http://geochem.nrcan.gc.ca/cdogs/content/kwd/kwd020016_e.htm", "Fluid (lake)")</f>
        <v>Fluid (lake)</v>
      </c>
      <c r="D3455" s="1" t="str">
        <f>HYPERLINK("http://geochem.nrcan.gc.ca/cdogs/content/kwd/kwd080007_e.htm", "Untreated Water")</f>
        <v>Untreated Water</v>
      </c>
      <c r="E3455" s="1" t="str">
        <f>HYPERLINK("http://geochem.nrcan.gc.ca/cdogs/content/dgp/dgp00002_e.htm", "Total")</f>
        <v>Total</v>
      </c>
      <c r="F3455" s="1" t="str">
        <f>HYPERLINK("http://geochem.nrcan.gc.ca/cdogs/content/agp/agp01500_e.htm", "SO4 | NONE | IEC")</f>
        <v>SO4 | NONE | IEC</v>
      </c>
      <c r="G3455" s="1" t="str">
        <f>HYPERLINK("http://geochem.nrcan.gc.ca/cdogs/content/mth/mth01114_e.htm", "1114")</f>
        <v>1114</v>
      </c>
      <c r="H3455" s="1" t="str">
        <f>HYPERLINK("http://geochem.nrcan.gc.ca/cdogs/content/bdl/bdl210490_e.htm", "210490")</f>
        <v>210490</v>
      </c>
      <c r="I3455" s="1" t="str">
        <f>HYPERLINK("http://geochem.nrcan.gc.ca/cdogs/content/prj/prj210100_e.htm", "210100")</f>
        <v>210100</v>
      </c>
      <c r="J3455" s="1" t="str">
        <f>HYPERLINK("http://geochem.nrcan.gc.ca/cdogs/content/svy/svy210160_e.htm", "210160")</f>
        <v>210160</v>
      </c>
      <c r="L3455" t="s">
        <v>184</v>
      </c>
      <c r="M3455">
        <v>9.3000000000000007</v>
      </c>
      <c r="N3455" t="s">
        <v>184</v>
      </c>
      <c r="O3455" t="s">
        <v>14347</v>
      </c>
      <c r="P3455" t="s">
        <v>14348</v>
      </c>
      <c r="Q3455" t="s">
        <v>14349</v>
      </c>
      <c r="R3455" t="s">
        <v>14350</v>
      </c>
      <c r="T3455" t="s">
        <v>25</v>
      </c>
    </row>
    <row r="3456" spans="1:20" x14ac:dyDescent="0.25">
      <c r="A3456">
        <v>44.625083199999999</v>
      </c>
      <c r="B3456">
        <v>-78.428110099999998</v>
      </c>
      <c r="C3456" s="1" t="str">
        <f>HYPERLINK("http://geochem.nrcan.gc.ca/cdogs/content/kwd/kwd020016_e.htm", "Fluid (lake)")</f>
        <v>Fluid (lake)</v>
      </c>
      <c r="D3456" s="1" t="str">
        <f>HYPERLINK("http://geochem.nrcan.gc.ca/cdogs/content/kwd/kwd080007_e.htm", "Untreated Water")</f>
        <v>Untreated Water</v>
      </c>
      <c r="E3456" s="1" t="str">
        <f>HYPERLINK("http://geochem.nrcan.gc.ca/cdogs/content/dgp/dgp00002_e.htm", "Total")</f>
        <v>Total</v>
      </c>
      <c r="F3456" s="1" t="str">
        <f>HYPERLINK("http://geochem.nrcan.gc.ca/cdogs/content/agp/agp01500_e.htm", "SO4 | NONE | IEC")</f>
        <v>SO4 | NONE | IEC</v>
      </c>
      <c r="G3456" s="1" t="str">
        <f>HYPERLINK("http://geochem.nrcan.gc.ca/cdogs/content/mth/mth01114_e.htm", "1114")</f>
        <v>1114</v>
      </c>
      <c r="H3456" s="1" t="str">
        <f>HYPERLINK("http://geochem.nrcan.gc.ca/cdogs/content/bdl/bdl210490_e.htm", "210490")</f>
        <v>210490</v>
      </c>
      <c r="I3456" s="1" t="str">
        <f>HYPERLINK("http://geochem.nrcan.gc.ca/cdogs/content/prj/prj210100_e.htm", "210100")</f>
        <v>210100</v>
      </c>
      <c r="J3456" s="1" t="str">
        <f>HYPERLINK("http://geochem.nrcan.gc.ca/cdogs/content/svy/svy210160_e.htm", "210160")</f>
        <v>210160</v>
      </c>
      <c r="L3456" t="s">
        <v>14351</v>
      </c>
      <c r="M3456">
        <v>0.2</v>
      </c>
      <c r="N3456" t="s">
        <v>14351</v>
      </c>
      <c r="O3456" t="s">
        <v>14352</v>
      </c>
      <c r="P3456" t="s">
        <v>14353</v>
      </c>
      <c r="Q3456" t="s">
        <v>14354</v>
      </c>
      <c r="R3456" t="s">
        <v>14355</v>
      </c>
      <c r="T3456" t="s">
        <v>25</v>
      </c>
    </row>
    <row r="3457" spans="1:20" x14ac:dyDescent="0.25">
      <c r="A3457">
        <v>44.659081200000003</v>
      </c>
      <c r="B3457">
        <v>-78.435927599999999</v>
      </c>
      <c r="C3457" s="1" t="str">
        <f>HYPERLINK("http://geochem.nrcan.gc.ca/cdogs/content/kwd/kwd020016_e.htm", "Fluid (lake)")</f>
        <v>Fluid (lake)</v>
      </c>
      <c r="D3457" s="1" t="str">
        <f>HYPERLINK("http://geochem.nrcan.gc.ca/cdogs/content/kwd/kwd080007_e.htm", "Untreated Water")</f>
        <v>Untreated Water</v>
      </c>
      <c r="E3457" s="1" t="str">
        <f>HYPERLINK("http://geochem.nrcan.gc.ca/cdogs/content/dgp/dgp00002_e.htm", "Total")</f>
        <v>Total</v>
      </c>
      <c r="F3457" s="1" t="str">
        <f>HYPERLINK("http://geochem.nrcan.gc.ca/cdogs/content/agp/agp01500_e.htm", "SO4 | NONE | IEC")</f>
        <v>SO4 | NONE | IEC</v>
      </c>
      <c r="G3457" s="1" t="str">
        <f>HYPERLINK("http://geochem.nrcan.gc.ca/cdogs/content/mth/mth01114_e.htm", "1114")</f>
        <v>1114</v>
      </c>
      <c r="H3457" s="1" t="str">
        <f>HYPERLINK("http://geochem.nrcan.gc.ca/cdogs/content/bdl/bdl210490_e.htm", "210490")</f>
        <v>210490</v>
      </c>
      <c r="I3457" s="1" t="str">
        <f>HYPERLINK("http://geochem.nrcan.gc.ca/cdogs/content/prj/prj210100_e.htm", "210100")</f>
        <v>210100</v>
      </c>
      <c r="J3457" s="1" t="str">
        <f>HYPERLINK("http://geochem.nrcan.gc.ca/cdogs/content/svy/svy210160_e.htm", "210160")</f>
        <v>210160</v>
      </c>
      <c r="L3457" t="s">
        <v>2802</v>
      </c>
      <c r="M3457">
        <v>4.9000000000000004</v>
      </c>
      <c r="N3457" t="s">
        <v>2802</v>
      </c>
      <c r="O3457" t="s">
        <v>14356</v>
      </c>
      <c r="P3457" t="s">
        <v>14357</v>
      </c>
      <c r="Q3457" t="s">
        <v>14358</v>
      </c>
      <c r="R3457" t="s">
        <v>14359</v>
      </c>
      <c r="T3457" t="s">
        <v>25</v>
      </c>
    </row>
    <row r="3458" spans="1:20" x14ac:dyDescent="0.25">
      <c r="C3458" t="s">
        <v>4746</v>
      </c>
      <c r="D3458" t="s">
        <v>4747</v>
      </c>
      <c r="E3458" s="1" t="str">
        <f>HYPERLINK("http://geochem.nrcan.gc.ca/cdogs/content/dgp/dgp00002_e.htm", "Total")</f>
        <v>Total</v>
      </c>
      <c r="F3458" s="1" t="str">
        <f>HYPERLINK("http://geochem.nrcan.gc.ca/cdogs/content/agp/agp01500_e.htm", "SO4 | NONE | IEC")</f>
        <v>SO4 | NONE | IEC</v>
      </c>
      <c r="G3458" s="1" t="str">
        <f>HYPERLINK("http://geochem.nrcan.gc.ca/cdogs/content/mth/mth01114_e.htm", "1114")</f>
        <v>1114</v>
      </c>
      <c r="H3458" s="1" t="str">
        <f>HYPERLINK("http://geochem.nrcan.gc.ca/cdogs/content/bdl/bdl210490_e.htm", "210490")</f>
        <v>210490</v>
      </c>
      <c r="L3458" t="s">
        <v>1017</v>
      </c>
      <c r="M3458">
        <v>8</v>
      </c>
      <c r="N3458">
        <v>8</v>
      </c>
      <c r="Q3458" t="s">
        <v>14360</v>
      </c>
      <c r="R3458" t="s">
        <v>14361</v>
      </c>
      <c r="T3458">
        <v>0</v>
      </c>
    </row>
    <row r="3459" spans="1:20" x14ac:dyDescent="0.25">
      <c r="A3459">
        <v>44.657217199999998</v>
      </c>
      <c r="B3459">
        <v>-78.466545400000001</v>
      </c>
      <c r="C3459" s="1" t="str">
        <f>HYPERLINK("http://geochem.nrcan.gc.ca/cdogs/content/kwd/kwd020016_e.htm", "Fluid (lake)")</f>
        <v>Fluid (lake)</v>
      </c>
      <c r="D3459" s="1" t="str">
        <f>HYPERLINK("http://geochem.nrcan.gc.ca/cdogs/content/kwd/kwd080007_e.htm", "Untreated Water")</f>
        <v>Untreated Water</v>
      </c>
      <c r="E3459" s="1" t="str">
        <f>HYPERLINK("http://geochem.nrcan.gc.ca/cdogs/content/dgp/dgp00002_e.htm", "Total")</f>
        <v>Total</v>
      </c>
      <c r="F3459" s="1" t="str">
        <f>HYPERLINK("http://geochem.nrcan.gc.ca/cdogs/content/agp/agp01500_e.htm", "SO4 | NONE | IEC")</f>
        <v>SO4 | NONE | IEC</v>
      </c>
      <c r="G3459" s="1" t="str">
        <f>HYPERLINK("http://geochem.nrcan.gc.ca/cdogs/content/mth/mth01114_e.htm", "1114")</f>
        <v>1114</v>
      </c>
      <c r="H3459" s="1" t="str">
        <f>HYPERLINK("http://geochem.nrcan.gc.ca/cdogs/content/bdl/bdl210490_e.htm", "210490")</f>
        <v>210490</v>
      </c>
      <c r="I3459" s="1" t="str">
        <f>HYPERLINK("http://geochem.nrcan.gc.ca/cdogs/content/prj/prj210100_e.htm", "210100")</f>
        <v>210100</v>
      </c>
      <c r="J3459" s="1" t="str">
        <f>HYPERLINK("http://geochem.nrcan.gc.ca/cdogs/content/svy/svy210160_e.htm", "210160")</f>
        <v>210160</v>
      </c>
      <c r="L3459" t="s">
        <v>404</v>
      </c>
      <c r="M3459">
        <v>6.7</v>
      </c>
      <c r="N3459" t="s">
        <v>404</v>
      </c>
      <c r="O3459" t="s">
        <v>14362</v>
      </c>
      <c r="P3459" t="s">
        <v>14363</v>
      </c>
      <c r="Q3459" t="s">
        <v>14364</v>
      </c>
      <c r="R3459" t="s">
        <v>14365</v>
      </c>
      <c r="T3459" t="s">
        <v>25</v>
      </c>
    </row>
    <row r="3460" spans="1:20" x14ac:dyDescent="0.25">
      <c r="A3460">
        <v>44.657217199999998</v>
      </c>
      <c r="B3460">
        <v>-78.466545400000001</v>
      </c>
      <c r="C3460" s="1" t="str">
        <f>HYPERLINK("http://geochem.nrcan.gc.ca/cdogs/content/kwd/kwd020016_e.htm", "Fluid (lake)")</f>
        <v>Fluid (lake)</v>
      </c>
      <c r="D3460" s="1" t="str">
        <f>HYPERLINK("http://geochem.nrcan.gc.ca/cdogs/content/kwd/kwd080007_e.htm", "Untreated Water")</f>
        <v>Untreated Water</v>
      </c>
      <c r="E3460" s="1" t="str">
        <f>HYPERLINK("http://geochem.nrcan.gc.ca/cdogs/content/dgp/dgp00002_e.htm", "Total")</f>
        <v>Total</v>
      </c>
      <c r="F3460" s="1" t="str">
        <f>HYPERLINK("http://geochem.nrcan.gc.ca/cdogs/content/agp/agp01500_e.htm", "SO4 | NONE | IEC")</f>
        <v>SO4 | NONE | IEC</v>
      </c>
      <c r="G3460" s="1" t="str">
        <f>HYPERLINK("http://geochem.nrcan.gc.ca/cdogs/content/mth/mth01114_e.htm", "1114")</f>
        <v>1114</v>
      </c>
      <c r="H3460" s="1" t="str">
        <f>HYPERLINK("http://geochem.nrcan.gc.ca/cdogs/content/bdl/bdl210490_e.htm", "210490")</f>
        <v>210490</v>
      </c>
      <c r="I3460" s="1" t="str">
        <f>HYPERLINK("http://geochem.nrcan.gc.ca/cdogs/content/prj/prj210100_e.htm", "210100")</f>
        <v>210100</v>
      </c>
      <c r="J3460" s="1" t="str">
        <f>HYPERLINK("http://geochem.nrcan.gc.ca/cdogs/content/svy/svy210160_e.htm", "210160")</f>
        <v>210160</v>
      </c>
      <c r="L3460" t="s">
        <v>1710</v>
      </c>
      <c r="M3460">
        <v>5.4</v>
      </c>
      <c r="N3460" t="s">
        <v>1710</v>
      </c>
      <c r="O3460" t="s">
        <v>14362</v>
      </c>
      <c r="P3460" t="s">
        <v>14366</v>
      </c>
      <c r="Q3460" t="s">
        <v>14367</v>
      </c>
      <c r="R3460" t="s">
        <v>14368</v>
      </c>
      <c r="T3460" t="s">
        <v>25</v>
      </c>
    </row>
    <row r="3461" spans="1:20" x14ac:dyDescent="0.25">
      <c r="A3461">
        <v>44.650711399999999</v>
      </c>
      <c r="B3461">
        <v>-78.516252899999998</v>
      </c>
      <c r="C3461" s="1" t="str">
        <f>HYPERLINK("http://geochem.nrcan.gc.ca/cdogs/content/kwd/kwd020016_e.htm", "Fluid (lake)")</f>
        <v>Fluid (lake)</v>
      </c>
      <c r="D3461" s="1" t="str">
        <f>HYPERLINK("http://geochem.nrcan.gc.ca/cdogs/content/kwd/kwd080007_e.htm", "Untreated Water")</f>
        <v>Untreated Water</v>
      </c>
      <c r="E3461" s="1" t="str">
        <f>HYPERLINK("http://geochem.nrcan.gc.ca/cdogs/content/dgp/dgp00002_e.htm", "Total")</f>
        <v>Total</v>
      </c>
      <c r="F3461" s="1" t="str">
        <f>HYPERLINK("http://geochem.nrcan.gc.ca/cdogs/content/agp/agp01500_e.htm", "SO4 | NONE | IEC")</f>
        <v>SO4 | NONE | IEC</v>
      </c>
      <c r="G3461" s="1" t="str">
        <f>HYPERLINK("http://geochem.nrcan.gc.ca/cdogs/content/mth/mth01114_e.htm", "1114")</f>
        <v>1114</v>
      </c>
      <c r="H3461" s="1" t="str">
        <f>HYPERLINK("http://geochem.nrcan.gc.ca/cdogs/content/bdl/bdl210490_e.htm", "210490")</f>
        <v>210490</v>
      </c>
      <c r="I3461" s="1" t="str">
        <f>HYPERLINK("http://geochem.nrcan.gc.ca/cdogs/content/prj/prj210100_e.htm", "210100")</f>
        <v>210100</v>
      </c>
      <c r="J3461" s="1" t="str">
        <f>HYPERLINK("http://geochem.nrcan.gc.ca/cdogs/content/svy/svy210160_e.htm", "210160")</f>
        <v>210160</v>
      </c>
      <c r="L3461" t="s">
        <v>1022</v>
      </c>
      <c r="M3461">
        <v>7.3</v>
      </c>
      <c r="N3461" t="s">
        <v>1022</v>
      </c>
      <c r="O3461" t="s">
        <v>14369</v>
      </c>
      <c r="P3461" t="s">
        <v>14370</v>
      </c>
      <c r="Q3461" t="s">
        <v>14371</v>
      </c>
      <c r="R3461" t="s">
        <v>14372</v>
      </c>
      <c r="T3461" t="s">
        <v>25</v>
      </c>
    </row>
    <row r="3462" spans="1:20" x14ac:dyDescent="0.25">
      <c r="A3462">
        <v>44.676211700000003</v>
      </c>
      <c r="B3462">
        <v>-78.536864300000005</v>
      </c>
      <c r="C3462" s="1" t="str">
        <f>HYPERLINK("http://geochem.nrcan.gc.ca/cdogs/content/kwd/kwd020016_e.htm", "Fluid (lake)")</f>
        <v>Fluid (lake)</v>
      </c>
      <c r="D3462" s="1" t="str">
        <f>HYPERLINK("http://geochem.nrcan.gc.ca/cdogs/content/kwd/kwd080007_e.htm", "Untreated Water")</f>
        <v>Untreated Water</v>
      </c>
      <c r="E3462" s="1" t="str">
        <f>HYPERLINK("http://geochem.nrcan.gc.ca/cdogs/content/dgp/dgp00002_e.htm", "Total")</f>
        <v>Total</v>
      </c>
      <c r="F3462" s="1" t="str">
        <f>HYPERLINK("http://geochem.nrcan.gc.ca/cdogs/content/agp/agp01500_e.htm", "SO4 | NONE | IEC")</f>
        <v>SO4 | NONE | IEC</v>
      </c>
      <c r="G3462" s="1" t="str">
        <f>HYPERLINK("http://geochem.nrcan.gc.ca/cdogs/content/mth/mth01114_e.htm", "1114")</f>
        <v>1114</v>
      </c>
      <c r="H3462" s="1" t="str">
        <f>HYPERLINK("http://geochem.nrcan.gc.ca/cdogs/content/bdl/bdl210490_e.htm", "210490")</f>
        <v>210490</v>
      </c>
      <c r="I3462" s="1" t="str">
        <f>HYPERLINK("http://geochem.nrcan.gc.ca/cdogs/content/prj/prj210100_e.htm", "210100")</f>
        <v>210100</v>
      </c>
      <c r="J3462" s="1" t="str">
        <f>HYPERLINK("http://geochem.nrcan.gc.ca/cdogs/content/svy/svy210160_e.htm", "210160")</f>
        <v>210160</v>
      </c>
      <c r="L3462" t="s">
        <v>5203</v>
      </c>
      <c r="M3462">
        <v>7.4</v>
      </c>
      <c r="N3462" t="s">
        <v>5203</v>
      </c>
      <c r="O3462" t="s">
        <v>14373</v>
      </c>
      <c r="P3462" t="s">
        <v>14374</v>
      </c>
      <c r="Q3462" t="s">
        <v>14375</v>
      </c>
      <c r="R3462" t="s">
        <v>14376</v>
      </c>
      <c r="T3462" t="s">
        <v>25</v>
      </c>
    </row>
    <row r="3463" spans="1:20" x14ac:dyDescent="0.25">
      <c r="A3463">
        <v>44.688871300000002</v>
      </c>
      <c r="B3463">
        <v>-78.629248899999993</v>
      </c>
      <c r="C3463" s="1" t="str">
        <f>HYPERLINK("http://geochem.nrcan.gc.ca/cdogs/content/kwd/kwd020016_e.htm", "Fluid (lake)")</f>
        <v>Fluid (lake)</v>
      </c>
      <c r="D3463" s="1" t="str">
        <f>HYPERLINK("http://geochem.nrcan.gc.ca/cdogs/content/kwd/kwd080007_e.htm", "Untreated Water")</f>
        <v>Untreated Water</v>
      </c>
      <c r="E3463" s="1" t="str">
        <f>HYPERLINK("http://geochem.nrcan.gc.ca/cdogs/content/dgp/dgp00002_e.htm", "Total")</f>
        <v>Total</v>
      </c>
      <c r="F3463" s="1" t="str">
        <f>HYPERLINK("http://geochem.nrcan.gc.ca/cdogs/content/agp/agp01500_e.htm", "SO4 | NONE | IEC")</f>
        <v>SO4 | NONE | IEC</v>
      </c>
      <c r="G3463" s="1" t="str">
        <f>HYPERLINK("http://geochem.nrcan.gc.ca/cdogs/content/mth/mth01114_e.htm", "1114")</f>
        <v>1114</v>
      </c>
      <c r="H3463" s="1" t="str">
        <f>HYPERLINK("http://geochem.nrcan.gc.ca/cdogs/content/bdl/bdl210490_e.htm", "210490")</f>
        <v>210490</v>
      </c>
      <c r="I3463" s="1" t="str">
        <f>HYPERLINK("http://geochem.nrcan.gc.ca/cdogs/content/prj/prj210100_e.htm", "210100")</f>
        <v>210100</v>
      </c>
      <c r="J3463" s="1" t="str">
        <f>HYPERLINK("http://geochem.nrcan.gc.ca/cdogs/content/svy/svy210160_e.htm", "210160")</f>
        <v>210160</v>
      </c>
      <c r="L3463" t="s">
        <v>2694</v>
      </c>
      <c r="M3463">
        <v>6.4</v>
      </c>
      <c r="N3463" t="s">
        <v>2694</v>
      </c>
      <c r="O3463" t="s">
        <v>14377</v>
      </c>
      <c r="P3463" t="s">
        <v>14378</v>
      </c>
      <c r="Q3463" t="s">
        <v>14379</v>
      </c>
      <c r="R3463" t="s">
        <v>14380</v>
      </c>
      <c r="T3463" t="s">
        <v>25</v>
      </c>
    </row>
    <row r="3464" spans="1:20" x14ac:dyDescent="0.25">
      <c r="A3464">
        <v>44.688874200000001</v>
      </c>
      <c r="B3464">
        <v>-78.7368065</v>
      </c>
      <c r="C3464" s="1" t="str">
        <f>HYPERLINK("http://geochem.nrcan.gc.ca/cdogs/content/kwd/kwd020016_e.htm", "Fluid (lake)")</f>
        <v>Fluid (lake)</v>
      </c>
      <c r="D3464" s="1" t="str">
        <f>HYPERLINK("http://geochem.nrcan.gc.ca/cdogs/content/kwd/kwd080007_e.htm", "Untreated Water")</f>
        <v>Untreated Water</v>
      </c>
      <c r="E3464" s="1" t="str">
        <f>HYPERLINK("http://geochem.nrcan.gc.ca/cdogs/content/dgp/dgp00002_e.htm", "Total")</f>
        <v>Total</v>
      </c>
      <c r="F3464" s="1" t="str">
        <f>HYPERLINK("http://geochem.nrcan.gc.ca/cdogs/content/agp/agp01500_e.htm", "SO4 | NONE | IEC")</f>
        <v>SO4 | NONE | IEC</v>
      </c>
      <c r="G3464" s="1" t="str">
        <f>HYPERLINK("http://geochem.nrcan.gc.ca/cdogs/content/mth/mth01114_e.htm", "1114")</f>
        <v>1114</v>
      </c>
      <c r="H3464" s="1" t="str">
        <f>HYPERLINK("http://geochem.nrcan.gc.ca/cdogs/content/bdl/bdl210490_e.htm", "210490")</f>
        <v>210490</v>
      </c>
      <c r="I3464" s="1" t="str">
        <f>HYPERLINK("http://geochem.nrcan.gc.ca/cdogs/content/prj/prj210100_e.htm", "210100")</f>
        <v>210100</v>
      </c>
      <c r="J3464" s="1" t="str">
        <f>HYPERLINK("http://geochem.nrcan.gc.ca/cdogs/content/svy/svy210160_e.htm", "210160")</f>
        <v>210160</v>
      </c>
      <c r="L3464" t="s">
        <v>6007</v>
      </c>
      <c r="M3464">
        <v>9</v>
      </c>
      <c r="N3464" t="s">
        <v>6007</v>
      </c>
      <c r="O3464" t="s">
        <v>14381</v>
      </c>
      <c r="P3464" t="s">
        <v>14382</v>
      </c>
      <c r="Q3464" t="s">
        <v>14383</v>
      </c>
      <c r="R3464" t="s">
        <v>14384</v>
      </c>
      <c r="T3464" t="s">
        <v>25</v>
      </c>
    </row>
    <row r="3465" spans="1:20" x14ac:dyDescent="0.25">
      <c r="A3465">
        <v>44.666384200000003</v>
      </c>
      <c r="B3465">
        <v>-78.744444000000001</v>
      </c>
      <c r="C3465" s="1" t="str">
        <f>HYPERLINK("http://geochem.nrcan.gc.ca/cdogs/content/kwd/kwd020016_e.htm", "Fluid (lake)")</f>
        <v>Fluid (lake)</v>
      </c>
      <c r="D3465" s="1" t="str">
        <f>HYPERLINK("http://geochem.nrcan.gc.ca/cdogs/content/kwd/kwd080007_e.htm", "Untreated Water")</f>
        <v>Untreated Water</v>
      </c>
      <c r="E3465" s="1" t="str">
        <f>HYPERLINK("http://geochem.nrcan.gc.ca/cdogs/content/dgp/dgp00002_e.htm", "Total")</f>
        <v>Total</v>
      </c>
      <c r="F3465" s="1" t="str">
        <f>HYPERLINK("http://geochem.nrcan.gc.ca/cdogs/content/agp/agp01500_e.htm", "SO4 | NONE | IEC")</f>
        <v>SO4 | NONE | IEC</v>
      </c>
      <c r="G3465" s="1" t="str">
        <f>HYPERLINK("http://geochem.nrcan.gc.ca/cdogs/content/mth/mth01114_e.htm", "1114")</f>
        <v>1114</v>
      </c>
      <c r="H3465" s="1" t="str">
        <f>HYPERLINK("http://geochem.nrcan.gc.ca/cdogs/content/bdl/bdl210490_e.htm", "210490")</f>
        <v>210490</v>
      </c>
      <c r="I3465" s="1" t="str">
        <f>HYPERLINK("http://geochem.nrcan.gc.ca/cdogs/content/prj/prj210100_e.htm", "210100")</f>
        <v>210100</v>
      </c>
      <c r="J3465" s="1" t="str">
        <f>HYPERLINK("http://geochem.nrcan.gc.ca/cdogs/content/svy/svy210160_e.htm", "210160")</f>
        <v>210160</v>
      </c>
      <c r="L3465" t="s">
        <v>6007</v>
      </c>
      <c r="M3465">
        <v>9</v>
      </c>
      <c r="N3465" t="s">
        <v>6007</v>
      </c>
      <c r="O3465" t="s">
        <v>14385</v>
      </c>
      <c r="P3465" t="s">
        <v>14386</v>
      </c>
      <c r="Q3465" t="s">
        <v>14387</v>
      </c>
      <c r="R3465" t="s">
        <v>14388</v>
      </c>
      <c r="T3465" t="s">
        <v>25</v>
      </c>
    </row>
    <row r="3466" spans="1:20" x14ac:dyDescent="0.25">
      <c r="A3466">
        <v>44.638533199999998</v>
      </c>
      <c r="B3466">
        <v>-78.599247000000005</v>
      </c>
      <c r="C3466" s="1" t="str">
        <f>HYPERLINK("http://geochem.nrcan.gc.ca/cdogs/content/kwd/kwd020016_e.htm", "Fluid (lake)")</f>
        <v>Fluid (lake)</v>
      </c>
      <c r="D3466" s="1" t="str">
        <f>HYPERLINK("http://geochem.nrcan.gc.ca/cdogs/content/kwd/kwd080007_e.htm", "Untreated Water")</f>
        <v>Untreated Water</v>
      </c>
      <c r="E3466" s="1" t="str">
        <f>HYPERLINK("http://geochem.nrcan.gc.ca/cdogs/content/dgp/dgp00002_e.htm", "Total")</f>
        <v>Total</v>
      </c>
      <c r="F3466" s="1" t="str">
        <f>HYPERLINK("http://geochem.nrcan.gc.ca/cdogs/content/agp/agp01500_e.htm", "SO4 | NONE | IEC")</f>
        <v>SO4 | NONE | IEC</v>
      </c>
      <c r="G3466" s="1" t="str">
        <f>HYPERLINK("http://geochem.nrcan.gc.ca/cdogs/content/mth/mth01114_e.htm", "1114")</f>
        <v>1114</v>
      </c>
      <c r="H3466" s="1" t="str">
        <f>HYPERLINK("http://geochem.nrcan.gc.ca/cdogs/content/bdl/bdl210490_e.htm", "210490")</f>
        <v>210490</v>
      </c>
      <c r="I3466" s="1" t="str">
        <f>HYPERLINK("http://geochem.nrcan.gc.ca/cdogs/content/prj/prj210100_e.htm", "210100")</f>
        <v>210100</v>
      </c>
      <c r="J3466" s="1" t="str">
        <f>HYPERLINK("http://geochem.nrcan.gc.ca/cdogs/content/svy/svy210160_e.htm", "210160")</f>
        <v>210160</v>
      </c>
      <c r="L3466" t="s">
        <v>224</v>
      </c>
      <c r="M3466">
        <v>5.9</v>
      </c>
      <c r="N3466" t="s">
        <v>224</v>
      </c>
      <c r="O3466" t="s">
        <v>14389</v>
      </c>
      <c r="P3466" t="s">
        <v>14390</v>
      </c>
      <c r="Q3466" t="s">
        <v>14391</v>
      </c>
      <c r="R3466" t="s">
        <v>14392</v>
      </c>
      <c r="T3466" t="s">
        <v>25</v>
      </c>
    </row>
    <row r="3467" spans="1:20" x14ac:dyDescent="0.25">
      <c r="A3467">
        <v>44.618892000000002</v>
      </c>
      <c r="B3467">
        <v>-78.528072499999993</v>
      </c>
      <c r="C3467" s="1" t="str">
        <f>HYPERLINK("http://geochem.nrcan.gc.ca/cdogs/content/kwd/kwd020016_e.htm", "Fluid (lake)")</f>
        <v>Fluid (lake)</v>
      </c>
      <c r="D3467" s="1" t="str">
        <f>HYPERLINK("http://geochem.nrcan.gc.ca/cdogs/content/kwd/kwd080007_e.htm", "Untreated Water")</f>
        <v>Untreated Water</v>
      </c>
      <c r="E3467" s="1" t="str">
        <f>HYPERLINK("http://geochem.nrcan.gc.ca/cdogs/content/dgp/dgp00002_e.htm", "Total")</f>
        <v>Total</v>
      </c>
      <c r="F3467" s="1" t="str">
        <f>HYPERLINK("http://geochem.nrcan.gc.ca/cdogs/content/agp/agp01500_e.htm", "SO4 | NONE | IEC")</f>
        <v>SO4 | NONE | IEC</v>
      </c>
      <c r="G3467" s="1" t="str">
        <f>HYPERLINK("http://geochem.nrcan.gc.ca/cdogs/content/mth/mth01114_e.htm", "1114")</f>
        <v>1114</v>
      </c>
      <c r="H3467" s="1" t="str">
        <f>HYPERLINK("http://geochem.nrcan.gc.ca/cdogs/content/bdl/bdl210490_e.htm", "210490")</f>
        <v>210490</v>
      </c>
      <c r="I3467" s="1" t="str">
        <f>HYPERLINK("http://geochem.nrcan.gc.ca/cdogs/content/prj/prj210100_e.htm", "210100")</f>
        <v>210100</v>
      </c>
      <c r="J3467" s="1" t="str">
        <f>HYPERLINK("http://geochem.nrcan.gc.ca/cdogs/content/svy/svy210160_e.htm", "210160")</f>
        <v>210160</v>
      </c>
      <c r="L3467" t="s">
        <v>1186</v>
      </c>
      <c r="M3467">
        <v>7.1</v>
      </c>
      <c r="N3467" t="s">
        <v>1186</v>
      </c>
      <c r="O3467" t="s">
        <v>14393</v>
      </c>
      <c r="P3467" t="s">
        <v>14394</v>
      </c>
      <c r="Q3467" t="s">
        <v>14395</v>
      </c>
      <c r="R3467" t="s">
        <v>14396</v>
      </c>
      <c r="T3467" t="s">
        <v>25</v>
      </c>
    </row>
    <row r="3468" spans="1:20" x14ac:dyDescent="0.25">
      <c r="A3468">
        <v>44.575514800000001</v>
      </c>
      <c r="B3468">
        <v>-78.510125200000004</v>
      </c>
      <c r="C3468" s="1" t="str">
        <f>HYPERLINK("http://geochem.nrcan.gc.ca/cdogs/content/kwd/kwd020016_e.htm", "Fluid (lake)")</f>
        <v>Fluid (lake)</v>
      </c>
      <c r="D3468" s="1" t="str">
        <f>HYPERLINK("http://geochem.nrcan.gc.ca/cdogs/content/kwd/kwd080007_e.htm", "Untreated Water")</f>
        <v>Untreated Water</v>
      </c>
      <c r="E3468" s="1" t="str">
        <f>HYPERLINK("http://geochem.nrcan.gc.ca/cdogs/content/dgp/dgp00002_e.htm", "Total")</f>
        <v>Total</v>
      </c>
      <c r="F3468" s="1" t="str">
        <f>HYPERLINK("http://geochem.nrcan.gc.ca/cdogs/content/agp/agp01500_e.htm", "SO4 | NONE | IEC")</f>
        <v>SO4 | NONE | IEC</v>
      </c>
      <c r="G3468" s="1" t="str">
        <f>HYPERLINK("http://geochem.nrcan.gc.ca/cdogs/content/mth/mth01114_e.htm", "1114")</f>
        <v>1114</v>
      </c>
      <c r="H3468" s="1" t="str">
        <f>HYPERLINK("http://geochem.nrcan.gc.ca/cdogs/content/bdl/bdl210490_e.htm", "210490")</f>
        <v>210490</v>
      </c>
      <c r="I3468" s="1" t="str">
        <f>HYPERLINK("http://geochem.nrcan.gc.ca/cdogs/content/prj/prj210100_e.htm", "210100")</f>
        <v>210100</v>
      </c>
      <c r="J3468" s="1" t="str">
        <f>HYPERLINK("http://geochem.nrcan.gc.ca/cdogs/content/svy/svy210160_e.htm", "210160")</f>
        <v>210160</v>
      </c>
      <c r="L3468" t="s">
        <v>669</v>
      </c>
      <c r="M3468">
        <v>8.9</v>
      </c>
      <c r="N3468" t="s">
        <v>669</v>
      </c>
      <c r="O3468" t="s">
        <v>14397</v>
      </c>
      <c r="P3468" t="s">
        <v>14398</v>
      </c>
      <c r="Q3468" t="s">
        <v>14399</v>
      </c>
      <c r="R3468" t="s">
        <v>14400</v>
      </c>
      <c r="T3468" t="s">
        <v>25</v>
      </c>
    </row>
    <row r="3469" spans="1:20" x14ac:dyDescent="0.25">
      <c r="A3469">
        <v>44.557528099999999</v>
      </c>
      <c r="B3469">
        <v>-78.511799300000007</v>
      </c>
      <c r="C3469" s="1" t="str">
        <f>HYPERLINK("http://geochem.nrcan.gc.ca/cdogs/content/kwd/kwd020016_e.htm", "Fluid (lake)")</f>
        <v>Fluid (lake)</v>
      </c>
      <c r="D3469" s="1" t="str">
        <f>HYPERLINK("http://geochem.nrcan.gc.ca/cdogs/content/kwd/kwd080007_e.htm", "Untreated Water")</f>
        <v>Untreated Water</v>
      </c>
      <c r="E3469" s="1" t="str">
        <f>HYPERLINK("http://geochem.nrcan.gc.ca/cdogs/content/dgp/dgp00002_e.htm", "Total")</f>
        <v>Total</v>
      </c>
      <c r="F3469" s="1" t="str">
        <f>HYPERLINK("http://geochem.nrcan.gc.ca/cdogs/content/agp/agp01500_e.htm", "SO4 | NONE | IEC")</f>
        <v>SO4 | NONE | IEC</v>
      </c>
      <c r="G3469" s="1" t="str">
        <f>HYPERLINK("http://geochem.nrcan.gc.ca/cdogs/content/mth/mth01114_e.htm", "1114")</f>
        <v>1114</v>
      </c>
      <c r="H3469" s="1" t="str">
        <f>HYPERLINK("http://geochem.nrcan.gc.ca/cdogs/content/bdl/bdl210490_e.htm", "210490")</f>
        <v>210490</v>
      </c>
      <c r="I3469" s="1" t="str">
        <f>HYPERLINK("http://geochem.nrcan.gc.ca/cdogs/content/prj/prj210100_e.htm", "210100")</f>
        <v>210100</v>
      </c>
      <c r="J3469" s="1" t="str">
        <f>HYPERLINK("http://geochem.nrcan.gc.ca/cdogs/content/svy/svy210160_e.htm", "210160")</f>
        <v>210160</v>
      </c>
      <c r="L3469" t="s">
        <v>791</v>
      </c>
      <c r="M3469">
        <v>9.1</v>
      </c>
      <c r="N3469" t="s">
        <v>791</v>
      </c>
      <c r="O3469" t="s">
        <v>14401</v>
      </c>
      <c r="P3469" t="s">
        <v>14402</v>
      </c>
      <c r="Q3469" t="s">
        <v>14403</v>
      </c>
      <c r="R3469" t="s">
        <v>14404</v>
      </c>
      <c r="T3469" t="s">
        <v>25</v>
      </c>
    </row>
    <row r="3470" spans="1:20" x14ac:dyDescent="0.25">
      <c r="A3470">
        <v>44.530577000000001</v>
      </c>
      <c r="B3470">
        <v>-78.487261000000004</v>
      </c>
      <c r="C3470" s="1" t="str">
        <f>HYPERLINK("http://geochem.nrcan.gc.ca/cdogs/content/kwd/kwd020016_e.htm", "Fluid (lake)")</f>
        <v>Fluid (lake)</v>
      </c>
      <c r="D3470" s="1" t="str">
        <f>HYPERLINK("http://geochem.nrcan.gc.ca/cdogs/content/kwd/kwd080007_e.htm", "Untreated Water")</f>
        <v>Untreated Water</v>
      </c>
      <c r="E3470" s="1" t="str">
        <f>HYPERLINK("http://geochem.nrcan.gc.ca/cdogs/content/dgp/dgp00002_e.htm", "Total")</f>
        <v>Total</v>
      </c>
      <c r="F3470" s="1" t="str">
        <f>HYPERLINK("http://geochem.nrcan.gc.ca/cdogs/content/agp/agp01500_e.htm", "SO4 | NONE | IEC")</f>
        <v>SO4 | NONE | IEC</v>
      </c>
      <c r="G3470" s="1" t="str">
        <f>HYPERLINK("http://geochem.nrcan.gc.ca/cdogs/content/mth/mth01114_e.htm", "1114")</f>
        <v>1114</v>
      </c>
      <c r="H3470" s="1" t="str">
        <f>HYPERLINK("http://geochem.nrcan.gc.ca/cdogs/content/bdl/bdl210490_e.htm", "210490")</f>
        <v>210490</v>
      </c>
      <c r="I3470" s="1" t="str">
        <f>HYPERLINK("http://geochem.nrcan.gc.ca/cdogs/content/prj/prj210100_e.htm", "210100")</f>
        <v>210100</v>
      </c>
      <c r="J3470" s="1" t="str">
        <f>HYPERLINK("http://geochem.nrcan.gc.ca/cdogs/content/svy/svy210160_e.htm", "210160")</f>
        <v>210160</v>
      </c>
      <c r="L3470" t="s">
        <v>669</v>
      </c>
      <c r="M3470">
        <v>8.9</v>
      </c>
      <c r="N3470" t="s">
        <v>669</v>
      </c>
      <c r="O3470" t="s">
        <v>14405</v>
      </c>
      <c r="P3470" t="s">
        <v>14406</v>
      </c>
      <c r="Q3470" t="s">
        <v>14407</v>
      </c>
      <c r="R3470" t="s">
        <v>14408</v>
      </c>
      <c r="T3470" t="s">
        <v>25</v>
      </c>
    </row>
    <row r="3471" spans="1:20" x14ac:dyDescent="0.25">
      <c r="A3471">
        <v>44.544966299999999</v>
      </c>
      <c r="B3471">
        <v>-78.405269000000004</v>
      </c>
      <c r="C3471" s="1" t="str">
        <f>HYPERLINK("http://geochem.nrcan.gc.ca/cdogs/content/kwd/kwd020016_e.htm", "Fluid (lake)")</f>
        <v>Fluid (lake)</v>
      </c>
      <c r="D3471" s="1" t="str">
        <f>HYPERLINK("http://geochem.nrcan.gc.ca/cdogs/content/kwd/kwd080007_e.htm", "Untreated Water")</f>
        <v>Untreated Water</v>
      </c>
      <c r="E3471" s="1" t="str">
        <f>HYPERLINK("http://geochem.nrcan.gc.ca/cdogs/content/dgp/dgp00002_e.htm", "Total")</f>
        <v>Total</v>
      </c>
      <c r="F3471" s="1" t="str">
        <f>HYPERLINK("http://geochem.nrcan.gc.ca/cdogs/content/agp/agp01500_e.htm", "SO4 | NONE | IEC")</f>
        <v>SO4 | NONE | IEC</v>
      </c>
      <c r="G3471" s="1" t="str">
        <f>HYPERLINK("http://geochem.nrcan.gc.ca/cdogs/content/mth/mth01114_e.htm", "1114")</f>
        <v>1114</v>
      </c>
      <c r="H3471" s="1" t="str">
        <f>HYPERLINK("http://geochem.nrcan.gc.ca/cdogs/content/bdl/bdl210490_e.htm", "210490")</f>
        <v>210490</v>
      </c>
      <c r="I3471" s="1" t="str">
        <f>HYPERLINK("http://geochem.nrcan.gc.ca/cdogs/content/prj/prj210100_e.htm", "210100")</f>
        <v>210100</v>
      </c>
      <c r="J3471" s="1" t="str">
        <f>HYPERLINK("http://geochem.nrcan.gc.ca/cdogs/content/svy/svy210160_e.htm", "210160")</f>
        <v>210160</v>
      </c>
      <c r="L3471" t="s">
        <v>119</v>
      </c>
      <c r="M3471">
        <v>14.4</v>
      </c>
      <c r="N3471" t="s">
        <v>119</v>
      </c>
      <c r="O3471" t="s">
        <v>14409</v>
      </c>
      <c r="P3471" t="s">
        <v>14410</v>
      </c>
      <c r="Q3471" t="s">
        <v>14411</v>
      </c>
      <c r="R3471" t="s">
        <v>14412</v>
      </c>
      <c r="T3471" t="s">
        <v>25</v>
      </c>
    </row>
    <row r="3472" spans="1:20" x14ac:dyDescent="0.25">
      <c r="A3472">
        <v>44.536011600000002</v>
      </c>
      <c r="B3472">
        <v>-78.359083799999993</v>
      </c>
      <c r="C3472" s="1" t="str">
        <f>HYPERLINK("http://geochem.nrcan.gc.ca/cdogs/content/kwd/kwd020016_e.htm", "Fluid (lake)")</f>
        <v>Fluid (lake)</v>
      </c>
      <c r="D3472" s="1" t="str">
        <f>HYPERLINK("http://geochem.nrcan.gc.ca/cdogs/content/kwd/kwd080007_e.htm", "Untreated Water")</f>
        <v>Untreated Water</v>
      </c>
      <c r="E3472" s="1" t="str">
        <f>HYPERLINK("http://geochem.nrcan.gc.ca/cdogs/content/dgp/dgp00002_e.htm", "Total")</f>
        <v>Total</v>
      </c>
      <c r="F3472" s="1" t="str">
        <f>HYPERLINK("http://geochem.nrcan.gc.ca/cdogs/content/agp/agp01500_e.htm", "SO4 | NONE | IEC")</f>
        <v>SO4 | NONE | IEC</v>
      </c>
      <c r="G3472" s="1" t="str">
        <f>HYPERLINK("http://geochem.nrcan.gc.ca/cdogs/content/mth/mth01114_e.htm", "1114")</f>
        <v>1114</v>
      </c>
      <c r="H3472" s="1" t="str">
        <f>HYPERLINK("http://geochem.nrcan.gc.ca/cdogs/content/bdl/bdl210490_e.htm", "210490")</f>
        <v>210490</v>
      </c>
      <c r="I3472" s="1" t="str">
        <f>HYPERLINK("http://geochem.nrcan.gc.ca/cdogs/content/prj/prj210100_e.htm", "210100")</f>
        <v>210100</v>
      </c>
      <c r="J3472" s="1" t="str">
        <f>HYPERLINK("http://geochem.nrcan.gc.ca/cdogs/content/svy/svy210160_e.htm", "210160")</f>
        <v>210160</v>
      </c>
      <c r="L3472" t="s">
        <v>6007</v>
      </c>
      <c r="M3472">
        <v>9</v>
      </c>
      <c r="N3472" t="s">
        <v>6007</v>
      </c>
      <c r="O3472" t="s">
        <v>14413</v>
      </c>
      <c r="P3472" t="s">
        <v>14414</v>
      </c>
      <c r="Q3472" t="s">
        <v>14415</v>
      </c>
      <c r="R3472" t="s">
        <v>14416</v>
      </c>
      <c r="T3472" t="s">
        <v>25</v>
      </c>
    </row>
    <row r="3473" spans="1:20" x14ac:dyDescent="0.25">
      <c r="A3473">
        <v>44.559290599999997</v>
      </c>
      <c r="B3473">
        <v>-78.313884000000002</v>
      </c>
      <c r="C3473" s="1" t="str">
        <f>HYPERLINK("http://geochem.nrcan.gc.ca/cdogs/content/kwd/kwd020016_e.htm", "Fluid (lake)")</f>
        <v>Fluid (lake)</v>
      </c>
      <c r="D3473" s="1" t="str">
        <f>HYPERLINK("http://geochem.nrcan.gc.ca/cdogs/content/kwd/kwd080007_e.htm", "Untreated Water")</f>
        <v>Untreated Water</v>
      </c>
      <c r="E3473" s="1" t="str">
        <f>HYPERLINK("http://geochem.nrcan.gc.ca/cdogs/content/dgp/dgp00002_e.htm", "Total")</f>
        <v>Total</v>
      </c>
      <c r="F3473" s="1" t="str">
        <f>HYPERLINK("http://geochem.nrcan.gc.ca/cdogs/content/agp/agp01500_e.htm", "SO4 | NONE | IEC")</f>
        <v>SO4 | NONE | IEC</v>
      </c>
      <c r="G3473" s="1" t="str">
        <f>HYPERLINK("http://geochem.nrcan.gc.ca/cdogs/content/mth/mth01114_e.htm", "1114")</f>
        <v>1114</v>
      </c>
      <c r="H3473" s="1" t="str">
        <f>HYPERLINK("http://geochem.nrcan.gc.ca/cdogs/content/bdl/bdl210490_e.htm", "210490")</f>
        <v>210490</v>
      </c>
      <c r="I3473" s="1" t="str">
        <f>HYPERLINK("http://geochem.nrcan.gc.ca/cdogs/content/prj/prj210100_e.htm", "210100")</f>
        <v>210100</v>
      </c>
      <c r="J3473" s="1" t="str">
        <f>HYPERLINK("http://geochem.nrcan.gc.ca/cdogs/content/svy/svy210160_e.htm", "210160")</f>
        <v>210160</v>
      </c>
      <c r="L3473" t="s">
        <v>1330</v>
      </c>
      <c r="M3473">
        <v>7.5</v>
      </c>
      <c r="N3473" t="s">
        <v>1330</v>
      </c>
      <c r="O3473" t="s">
        <v>14417</v>
      </c>
      <c r="P3473" t="s">
        <v>14418</v>
      </c>
      <c r="Q3473" t="s">
        <v>14419</v>
      </c>
      <c r="R3473" t="s">
        <v>14420</v>
      </c>
      <c r="T3473" t="s">
        <v>25</v>
      </c>
    </row>
    <row r="3474" spans="1:20" x14ac:dyDescent="0.25">
      <c r="A3474">
        <v>44.562995999999998</v>
      </c>
      <c r="B3474">
        <v>-78.268582300000006</v>
      </c>
      <c r="C3474" s="1" t="str">
        <f>HYPERLINK("http://geochem.nrcan.gc.ca/cdogs/content/kwd/kwd020016_e.htm", "Fluid (lake)")</f>
        <v>Fluid (lake)</v>
      </c>
      <c r="D3474" s="1" t="str">
        <f>HYPERLINK("http://geochem.nrcan.gc.ca/cdogs/content/kwd/kwd080007_e.htm", "Untreated Water")</f>
        <v>Untreated Water</v>
      </c>
      <c r="E3474" s="1" t="str">
        <f>HYPERLINK("http://geochem.nrcan.gc.ca/cdogs/content/dgp/dgp00002_e.htm", "Total")</f>
        <v>Total</v>
      </c>
      <c r="F3474" s="1" t="str">
        <f>HYPERLINK("http://geochem.nrcan.gc.ca/cdogs/content/agp/agp01500_e.htm", "SO4 | NONE | IEC")</f>
        <v>SO4 | NONE | IEC</v>
      </c>
      <c r="G3474" s="1" t="str">
        <f>HYPERLINK("http://geochem.nrcan.gc.ca/cdogs/content/mth/mth01114_e.htm", "1114")</f>
        <v>1114</v>
      </c>
      <c r="H3474" s="1" t="str">
        <f>HYPERLINK("http://geochem.nrcan.gc.ca/cdogs/content/bdl/bdl210490_e.htm", "210490")</f>
        <v>210490</v>
      </c>
      <c r="I3474" s="1" t="str">
        <f>HYPERLINK("http://geochem.nrcan.gc.ca/cdogs/content/prj/prj210100_e.htm", "210100")</f>
        <v>210100</v>
      </c>
      <c r="J3474" s="1" t="str">
        <f>HYPERLINK("http://geochem.nrcan.gc.ca/cdogs/content/svy/svy210160_e.htm", "210160")</f>
        <v>210160</v>
      </c>
      <c r="L3474" t="s">
        <v>6007</v>
      </c>
      <c r="M3474">
        <v>9</v>
      </c>
      <c r="N3474" t="s">
        <v>6007</v>
      </c>
      <c r="O3474" t="s">
        <v>14421</v>
      </c>
      <c r="P3474" t="s">
        <v>14422</v>
      </c>
      <c r="Q3474" t="s">
        <v>14423</v>
      </c>
      <c r="R3474" t="s">
        <v>14424</v>
      </c>
      <c r="T3474" t="s">
        <v>25</v>
      </c>
    </row>
    <row r="3475" spans="1:20" x14ac:dyDescent="0.25">
      <c r="A3475">
        <v>44.547574699999998</v>
      </c>
      <c r="B3475">
        <v>-78.270462300000005</v>
      </c>
      <c r="C3475" s="1" t="str">
        <f>HYPERLINK("http://geochem.nrcan.gc.ca/cdogs/content/kwd/kwd020016_e.htm", "Fluid (lake)")</f>
        <v>Fluid (lake)</v>
      </c>
      <c r="D3475" s="1" t="str">
        <f>HYPERLINK("http://geochem.nrcan.gc.ca/cdogs/content/kwd/kwd080007_e.htm", "Untreated Water")</f>
        <v>Untreated Water</v>
      </c>
      <c r="E3475" s="1" t="str">
        <f>HYPERLINK("http://geochem.nrcan.gc.ca/cdogs/content/dgp/dgp00002_e.htm", "Total")</f>
        <v>Total</v>
      </c>
      <c r="F3475" s="1" t="str">
        <f>HYPERLINK("http://geochem.nrcan.gc.ca/cdogs/content/agp/agp01500_e.htm", "SO4 | NONE | IEC")</f>
        <v>SO4 | NONE | IEC</v>
      </c>
      <c r="G3475" s="1" t="str">
        <f>HYPERLINK("http://geochem.nrcan.gc.ca/cdogs/content/mth/mth01114_e.htm", "1114")</f>
        <v>1114</v>
      </c>
      <c r="H3475" s="1" t="str">
        <f>HYPERLINK("http://geochem.nrcan.gc.ca/cdogs/content/bdl/bdl210490_e.htm", "210490")</f>
        <v>210490</v>
      </c>
      <c r="I3475" s="1" t="str">
        <f>HYPERLINK("http://geochem.nrcan.gc.ca/cdogs/content/prj/prj210100_e.htm", "210100")</f>
        <v>210100</v>
      </c>
      <c r="J3475" s="1" t="str">
        <f>HYPERLINK("http://geochem.nrcan.gc.ca/cdogs/content/svy/svy210160_e.htm", "210160")</f>
        <v>210160</v>
      </c>
      <c r="L3475" t="s">
        <v>409</v>
      </c>
      <c r="M3475">
        <v>8.1999999999999993</v>
      </c>
      <c r="N3475" t="s">
        <v>409</v>
      </c>
      <c r="O3475" t="s">
        <v>14425</v>
      </c>
      <c r="P3475" t="s">
        <v>14426</v>
      </c>
      <c r="Q3475" t="s">
        <v>14427</v>
      </c>
      <c r="R3475" t="s">
        <v>14428</v>
      </c>
      <c r="T3475" t="s">
        <v>25</v>
      </c>
    </row>
    <row r="3476" spans="1:20" x14ac:dyDescent="0.25">
      <c r="A3476">
        <v>44.550184600000001</v>
      </c>
      <c r="B3476">
        <v>-78.246432400000003</v>
      </c>
      <c r="C3476" s="1" t="str">
        <f>HYPERLINK("http://geochem.nrcan.gc.ca/cdogs/content/kwd/kwd020016_e.htm", "Fluid (lake)")</f>
        <v>Fluid (lake)</v>
      </c>
      <c r="D3476" s="1" t="str">
        <f>HYPERLINK("http://geochem.nrcan.gc.ca/cdogs/content/kwd/kwd080007_e.htm", "Untreated Water")</f>
        <v>Untreated Water</v>
      </c>
      <c r="E3476" s="1" t="str">
        <f>HYPERLINK("http://geochem.nrcan.gc.ca/cdogs/content/dgp/dgp00002_e.htm", "Total")</f>
        <v>Total</v>
      </c>
      <c r="F3476" s="1" t="str">
        <f>HYPERLINK("http://geochem.nrcan.gc.ca/cdogs/content/agp/agp01500_e.htm", "SO4 | NONE | IEC")</f>
        <v>SO4 | NONE | IEC</v>
      </c>
      <c r="G3476" s="1" t="str">
        <f>HYPERLINK("http://geochem.nrcan.gc.ca/cdogs/content/mth/mth01114_e.htm", "1114")</f>
        <v>1114</v>
      </c>
      <c r="H3476" s="1" t="str">
        <f>HYPERLINK("http://geochem.nrcan.gc.ca/cdogs/content/bdl/bdl210490_e.htm", "210490")</f>
        <v>210490</v>
      </c>
      <c r="I3476" s="1" t="str">
        <f>HYPERLINK("http://geochem.nrcan.gc.ca/cdogs/content/prj/prj210100_e.htm", "210100")</f>
        <v>210100</v>
      </c>
      <c r="J3476" s="1" t="str">
        <f>HYPERLINK("http://geochem.nrcan.gc.ca/cdogs/content/svy/svy210160_e.htm", "210160")</f>
        <v>210160</v>
      </c>
      <c r="L3476" t="s">
        <v>5498</v>
      </c>
      <c r="M3476">
        <v>8.6999999999999993</v>
      </c>
      <c r="N3476" t="s">
        <v>5498</v>
      </c>
      <c r="O3476" t="s">
        <v>14429</v>
      </c>
      <c r="P3476" t="s">
        <v>14430</v>
      </c>
      <c r="Q3476" t="s">
        <v>14431</v>
      </c>
      <c r="R3476" t="s">
        <v>14432</v>
      </c>
      <c r="T3476" t="s">
        <v>25</v>
      </c>
    </row>
    <row r="3477" spans="1:20" x14ac:dyDescent="0.25">
      <c r="C3477" t="s">
        <v>4746</v>
      </c>
      <c r="D3477" t="s">
        <v>4747</v>
      </c>
      <c r="E3477" s="1" t="str">
        <f>HYPERLINK("http://geochem.nrcan.gc.ca/cdogs/content/dgp/dgp00002_e.htm", "Total")</f>
        <v>Total</v>
      </c>
      <c r="F3477" s="1" t="str">
        <f>HYPERLINK("http://geochem.nrcan.gc.ca/cdogs/content/agp/agp01500_e.htm", "SO4 | NONE | IEC")</f>
        <v>SO4 | NONE | IEC</v>
      </c>
      <c r="G3477" s="1" t="str">
        <f>HYPERLINK("http://geochem.nrcan.gc.ca/cdogs/content/mth/mth01114_e.htm", "1114")</f>
        <v>1114</v>
      </c>
      <c r="H3477" s="1" t="str">
        <f>HYPERLINK("http://geochem.nrcan.gc.ca/cdogs/content/bdl/bdl210490_e.htm", "210490")</f>
        <v>210490</v>
      </c>
      <c r="L3477" t="s">
        <v>2246</v>
      </c>
      <c r="M3477">
        <v>8.5</v>
      </c>
      <c r="N3477">
        <v>8.5</v>
      </c>
      <c r="Q3477" t="s">
        <v>14433</v>
      </c>
      <c r="R3477" t="s">
        <v>14434</v>
      </c>
      <c r="T3477">
        <v>0</v>
      </c>
    </row>
    <row r="3478" spans="1:20" x14ac:dyDescent="0.25">
      <c r="A3478">
        <v>44.550184600000001</v>
      </c>
      <c r="B3478">
        <v>-78.246432400000003</v>
      </c>
      <c r="C3478" s="1" t="str">
        <f>HYPERLINK("http://geochem.nrcan.gc.ca/cdogs/content/kwd/kwd020016_e.htm", "Fluid (lake)")</f>
        <v>Fluid (lake)</v>
      </c>
      <c r="D3478" s="1" t="str">
        <f>HYPERLINK("http://geochem.nrcan.gc.ca/cdogs/content/kwd/kwd080007_e.htm", "Untreated Water")</f>
        <v>Untreated Water</v>
      </c>
      <c r="E3478" s="1" t="str">
        <f>HYPERLINK("http://geochem.nrcan.gc.ca/cdogs/content/dgp/dgp00002_e.htm", "Total")</f>
        <v>Total</v>
      </c>
      <c r="F3478" s="1" t="str">
        <f>HYPERLINK("http://geochem.nrcan.gc.ca/cdogs/content/agp/agp01500_e.htm", "SO4 | NONE | IEC")</f>
        <v>SO4 | NONE | IEC</v>
      </c>
      <c r="G3478" s="1" t="str">
        <f>HYPERLINK("http://geochem.nrcan.gc.ca/cdogs/content/mth/mth01114_e.htm", "1114")</f>
        <v>1114</v>
      </c>
      <c r="H3478" s="1" t="str">
        <f>HYPERLINK("http://geochem.nrcan.gc.ca/cdogs/content/bdl/bdl210490_e.htm", "210490")</f>
        <v>210490</v>
      </c>
      <c r="I3478" s="1" t="str">
        <f>HYPERLINK("http://geochem.nrcan.gc.ca/cdogs/content/prj/prj210100_e.htm", "210100")</f>
        <v>210100</v>
      </c>
      <c r="J3478" s="1" t="str">
        <f>HYPERLINK("http://geochem.nrcan.gc.ca/cdogs/content/svy/svy210160_e.htm", "210160")</f>
        <v>210160</v>
      </c>
      <c r="L3478" t="s">
        <v>1017</v>
      </c>
      <c r="M3478">
        <v>8</v>
      </c>
      <c r="N3478" t="s">
        <v>1017</v>
      </c>
      <c r="O3478" t="s">
        <v>14429</v>
      </c>
      <c r="P3478" t="s">
        <v>14435</v>
      </c>
      <c r="Q3478" t="s">
        <v>14436</v>
      </c>
      <c r="R3478" t="s">
        <v>14437</v>
      </c>
      <c r="T3478" t="s">
        <v>25</v>
      </c>
    </row>
    <row r="3479" spans="1:20" x14ac:dyDescent="0.25">
      <c r="A3479">
        <v>44.553863200000002</v>
      </c>
      <c r="B3479">
        <v>-78.187222300000002</v>
      </c>
      <c r="C3479" s="1" t="str">
        <f>HYPERLINK("http://geochem.nrcan.gc.ca/cdogs/content/kwd/kwd020016_e.htm", "Fluid (lake)")</f>
        <v>Fluid (lake)</v>
      </c>
      <c r="D3479" s="1" t="str">
        <f>HYPERLINK("http://geochem.nrcan.gc.ca/cdogs/content/kwd/kwd080007_e.htm", "Untreated Water")</f>
        <v>Untreated Water</v>
      </c>
      <c r="E3479" s="1" t="str">
        <f>HYPERLINK("http://geochem.nrcan.gc.ca/cdogs/content/dgp/dgp00002_e.htm", "Total")</f>
        <v>Total</v>
      </c>
      <c r="F3479" s="1" t="str">
        <f>HYPERLINK("http://geochem.nrcan.gc.ca/cdogs/content/agp/agp01500_e.htm", "SO4 | NONE | IEC")</f>
        <v>SO4 | NONE | IEC</v>
      </c>
      <c r="G3479" s="1" t="str">
        <f>HYPERLINK("http://geochem.nrcan.gc.ca/cdogs/content/mth/mth01114_e.htm", "1114")</f>
        <v>1114</v>
      </c>
      <c r="H3479" s="1" t="str">
        <f>HYPERLINK("http://geochem.nrcan.gc.ca/cdogs/content/bdl/bdl210490_e.htm", "210490")</f>
        <v>210490</v>
      </c>
      <c r="I3479" s="1" t="str">
        <f>HYPERLINK("http://geochem.nrcan.gc.ca/cdogs/content/prj/prj210100_e.htm", "210100")</f>
        <v>210100</v>
      </c>
      <c r="J3479" s="1" t="str">
        <f>HYPERLINK("http://geochem.nrcan.gc.ca/cdogs/content/svy/svy210160_e.htm", "210160")</f>
        <v>210160</v>
      </c>
      <c r="L3479" t="s">
        <v>2559</v>
      </c>
      <c r="M3479">
        <v>8.4</v>
      </c>
      <c r="N3479" t="s">
        <v>2559</v>
      </c>
      <c r="O3479" t="s">
        <v>14438</v>
      </c>
      <c r="P3479" t="s">
        <v>14439</v>
      </c>
      <c r="Q3479" t="s">
        <v>14440</v>
      </c>
      <c r="R3479" t="s">
        <v>14441</v>
      </c>
      <c r="T3479" t="s">
        <v>25</v>
      </c>
    </row>
    <row r="3480" spans="1:20" x14ac:dyDescent="0.25">
      <c r="A3480">
        <v>44.563457800000002</v>
      </c>
      <c r="B3480">
        <v>-78.173650899999998</v>
      </c>
      <c r="C3480" s="1" t="str">
        <f>HYPERLINK("http://geochem.nrcan.gc.ca/cdogs/content/kwd/kwd020016_e.htm", "Fluid (lake)")</f>
        <v>Fluid (lake)</v>
      </c>
      <c r="D3480" s="1" t="str">
        <f>HYPERLINK("http://geochem.nrcan.gc.ca/cdogs/content/kwd/kwd080007_e.htm", "Untreated Water")</f>
        <v>Untreated Water</v>
      </c>
      <c r="E3480" s="1" t="str">
        <f>HYPERLINK("http://geochem.nrcan.gc.ca/cdogs/content/dgp/dgp00002_e.htm", "Total")</f>
        <v>Total</v>
      </c>
      <c r="F3480" s="1" t="str">
        <f>HYPERLINK("http://geochem.nrcan.gc.ca/cdogs/content/agp/agp01500_e.htm", "SO4 | NONE | IEC")</f>
        <v>SO4 | NONE | IEC</v>
      </c>
      <c r="G3480" s="1" t="str">
        <f>HYPERLINK("http://geochem.nrcan.gc.ca/cdogs/content/mth/mth01114_e.htm", "1114")</f>
        <v>1114</v>
      </c>
      <c r="H3480" s="1" t="str">
        <f>HYPERLINK("http://geochem.nrcan.gc.ca/cdogs/content/bdl/bdl210490_e.htm", "210490")</f>
        <v>210490</v>
      </c>
      <c r="I3480" s="1" t="str">
        <f>HYPERLINK("http://geochem.nrcan.gc.ca/cdogs/content/prj/prj210100_e.htm", "210100")</f>
        <v>210100</v>
      </c>
      <c r="J3480" s="1" t="str">
        <f>HYPERLINK("http://geochem.nrcan.gc.ca/cdogs/content/svy/svy210160_e.htm", "210160")</f>
        <v>210160</v>
      </c>
      <c r="L3480" t="s">
        <v>2559</v>
      </c>
      <c r="M3480">
        <v>8.4</v>
      </c>
      <c r="N3480" t="s">
        <v>2559</v>
      </c>
      <c r="O3480" t="s">
        <v>14442</v>
      </c>
      <c r="P3480" t="s">
        <v>14443</v>
      </c>
      <c r="Q3480" t="s">
        <v>14444</v>
      </c>
      <c r="R3480" t="s">
        <v>14445</v>
      </c>
      <c r="T3480" t="s">
        <v>25</v>
      </c>
    </row>
    <row r="3481" spans="1:20" x14ac:dyDescent="0.25">
      <c r="A3481">
        <v>44.554935899999997</v>
      </c>
      <c r="B3481">
        <v>-78.153868500000002</v>
      </c>
      <c r="C3481" s="1" t="str">
        <f>HYPERLINK("http://geochem.nrcan.gc.ca/cdogs/content/kwd/kwd020016_e.htm", "Fluid (lake)")</f>
        <v>Fluid (lake)</v>
      </c>
      <c r="D3481" s="1" t="str">
        <f>HYPERLINK("http://geochem.nrcan.gc.ca/cdogs/content/kwd/kwd080007_e.htm", "Untreated Water")</f>
        <v>Untreated Water</v>
      </c>
      <c r="E3481" s="1" t="str">
        <f>HYPERLINK("http://geochem.nrcan.gc.ca/cdogs/content/dgp/dgp00002_e.htm", "Total")</f>
        <v>Total</v>
      </c>
      <c r="F3481" s="1" t="str">
        <f>HYPERLINK("http://geochem.nrcan.gc.ca/cdogs/content/agp/agp01500_e.htm", "SO4 | NONE | IEC")</f>
        <v>SO4 | NONE | IEC</v>
      </c>
      <c r="G3481" s="1" t="str">
        <f>HYPERLINK("http://geochem.nrcan.gc.ca/cdogs/content/mth/mth01114_e.htm", "1114")</f>
        <v>1114</v>
      </c>
      <c r="H3481" s="1" t="str">
        <f>HYPERLINK("http://geochem.nrcan.gc.ca/cdogs/content/bdl/bdl210490_e.htm", "210490")</f>
        <v>210490</v>
      </c>
      <c r="I3481" s="1" t="str">
        <f>HYPERLINK("http://geochem.nrcan.gc.ca/cdogs/content/prj/prj210100_e.htm", "210100")</f>
        <v>210100</v>
      </c>
      <c r="J3481" s="1" t="str">
        <f>HYPERLINK("http://geochem.nrcan.gc.ca/cdogs/content/svy/svy210160_e.htm", "210160")</f>
        <v>210160</v>
      </c>
      <c r="L3481" t="s">
        <v>2246</v>
      </c>
      <c r="M3481">
        <v>8.5</v>
      </c>
      <c r="N3481" t="s">
        <v>2246</v>
      </c>
      <c r="O3481" t="s">
        <v>14446</v>
      </c>
      <c r="P3481" t="s">
        <v>14447</v>
      </c>
      <c r="Q3481" t="s">
        <v>14448</v>
      </c>
      <c r="R3481" t="s">
        <v>14449</v>
      </c>
      <c r="T3481" t="s">
        <v>25</v>
      </c>
    </row>
    <row r="3482" spans="1:20" x14ac:dyDescent="0.25">
      <c r="A3482">
        <v>44.563503099999998</v>
      </c>
      <c r="B3482">
        <v>-78.134309900000005</v>
      </c>
      <c r="C3482" s="1" t="str">
        <f>HYPERLINK("http://geochem.nrcan.gc.ca/cdogs/content/kwd/kwd020016_e.htm", "Fluid (lake)")</f>
        <v>Fluid (lake)</v>
      </c>
      <c r="D3482" s="1" t="str">
        <f>HYPERLINK("http://geochem.nrcan.gc.ca/cdogs/content/kwd/kwd080007_e.htm", "Untreated Water")</f>
        <v>Untreated Water</v>
      </c>
      <c r="E3482" s="1" t="str">
        <f>HYPERLINK("http://geochem.nrcan.gc.ca/cdogs/content/dgp/dgp00002_e.htm", "Total")</f>
        <v>Total</v>
      </c>
      <c r="F3482" s="1" t="str">
        <f>HYPERLINK("http://geochem.nrcan.gc.ca/cdogs/content/agp/agp01500_e.htm", "SO4 | NONE | IEC")</f>
        <v>SO4 | NONE | IEC</v>
      </c>
      <c r="G3482" s="1" t="str">
        <f>HYPERLINK("http://geochem.nrcan.gc.ca/cdogs/content/mth/mth01114_e.htm", "1114")</f>
        <v>1114</v>
      </c>
      <c r="H3482" s="1" t="str">
        <f>HYPERLINK("http://geochem.nrcan.gc.ca/cdogs/content/bdl/bdl210490_e.htm", "210490")</f>
        <v>210490</v>
      </c>
      <c r="I3482" s="1" t="str">
        <f>HYPERLINK("http://geochem.nrcan.gc.ca/cdogs/content/prj/prj210100_e.htm", "210100")</f>
        <v>210100</v>
      </c>
      <c r="J3482" s="1" t="str">
        <f>HYPERLINK("http://geochem.nrcan.gc.ca/cdogs/content/svy/svy210160_e.htm", "210160")</f>
        <v>210160</v>
      </c>
      <c r="L3482" t="s">
        <v>324</v>
      </c>
      <c r="M3482">
        <v>8.1</v>
      </c>
      <c r="N3482" t="s">
        <v>324</v>
      </c>
      <c r="O3482" t="s">
        <v>14450</v>
      </c>
      <c r="P3482" t="s">
        <v>14451</v>
      </c>
      <c r="Q3482" t="s">
        <v>14452</v>
      </c>
      <c r="R3482" t="s">
        <v>14453</v>
      </c>
      <c r="T3482" t="s">
        <v>25</v>
      </c>
    </row>
    <row r="3483" spans="1:20" x14ac:dyDescent="0.25">
      <c r="A3483">
        <v>44.553299199999998</v>
      </c>
      <c r="B3483">
        <v>-78.1120102</v>
      </c>
      <c r="C3483" s="1" t="str">
        <f>HYPERLINK("http://geochem.nrcan.gc.ca/cdogs/content/kwd/kwd020016_e.htm", "Fluid (lake)")</f>
        <v>Fluid (lake)</v>
      </c>
      <c r="D3483" s="1" t="str">
        <f>HYPERLINK("http://geochem.nrcan.gc.ca/cdogs/content/kwd/kwd080007_e.htm", "Untreated Water")</f>
        <v>Untreated Water</v>
      </c>
      <c r="E3483" s="1" t="str">
        <f>HYPERLINK("http://geochem.nrcan.gc.ca/cdogs/content/dgp/dgp00002_e.htm", "Total")</f>
        <v>Total</v>
      </c>
      <c r="F3483" s="1" t="str">
        <f>HYPERLINK("http://geochem.nrcan.gc.ca/cdogs/content/agp/agp01500_e.htm", "SO4 | NONE | IEC")</f>
        <v>SO4 | NONE | IEC</v>
      </c>
      <c r="G3483" s="1" t="str">
        <f>HYPERLINK("http://geochem.nrcan.gc.ca/cdogs/content/mth/mth01114_e.htm", "1114")</f>
        <v>1114</v>
      </c>
      <c r="H3483" s="1" t="str">
        <f>HYPERLINK("http://geochem.nrcan.gc.ca/cdogs/content/bdl/bdl210490_e.htm", "210490")</f>
        <v>210490</v>
      </c>
      <c r="I3483" s="1" t="str">
        <f>HYPERLINK("http://geochem.nrcan.gc.ca/cdogs/content/prj/prj210100_e.htm", "210100")</f>
        <v>210100</v>
      </c>
      <c r="J3483" s="1" t="str">
        <f>HYPERLINK("http://geochem.nrcan.gc.ca/cdogs/content/svy/svy210160_e.htm", "210160")</f>
        <v>210160</v>
      </c>
      <c r="L3483" t="s">
        <v>2458</v>
      </c>
      <c r="M3483">
        <v>8.3000000000000007</v>
      </c>
      <c r="N3483" t="s">
        <v>2458</v>
      </c>
      <c r="O3483" t="s">
        <v>14454</v>
      </c>
      <c r="P3483" t="s">
        <v>14455</v>
      </c>
      <c r="Q3483" t="s">
        <v>14456</v>
      </c>
      <c r="R3483" t="s">
        <v>14457</v>
      </c>
      <c r="T3483" t="s">
        <v>25</v>
      </c>
    </row>
    <row r="3484" spans="1:20" x14ac:dyDescent="0.25">
      <c r="A3484">
        <v>44.573715200000002</v>
      </c>
      <c r="B3484">
        <v>-78.089613299999996</v>
      </c>
      <c r="C3484" s="1" t="str">
        <f>HYPERLINK("http://geochem.nrcan.gc.ca/cdogs/content/kwd/kwd020016_e.htm", "Fluid (lake)")</f>
        <v>Fluid (lake)</v>
      </c>
      <c r="D3484" s="1" t="str">
        <f>HYPERLINK("http://geochem.nrcan.gc.ca/cdogs/content/kwd/kwd080007_e.htm", "Untreated Water")</f>
        <v>Untreated Water</v>
      </c>
      <c r="E3484" s="1" t="str">
        <f>HYPERLINK("http://geochem.nrcan.gc.ca/cdogs/content/dgp/dgp00002_e.htm", "Total")</f>
        <v>Total</v>
      </c>
      <c r="F3484" s="1" t="str">
        <f>HYPERLINK("http://geochem.nrcan.gc.ca/cdogs/content/agp/agp01500_e.htm", "SO4 | NONE | IEC")</f>
        <v>SO4 | NONE | IEC</v>
      </c>
      <c r="G3484" s="1" t="str">
        <f>HYPERLINK("http://geochem.nrcan.gc.ca/cdogs/content/mth/mth01114_e.htm", "1114")</f>
        <v>1114</v>
      </c>
      <c r="H3484" s="1" t="str">
        <f>HYPERLINK("http://geochem.nrcan.gc.ca/cdogs/content/bdl/bdl210490_e.htm", "210490")</f>
        <v>210490</v>
      </c>
      <c r="I3484" s="1" t="str">
        <f>HYPERLINK("http://geochem.nrcan.gc.ca/cdogs/content/prj/prj210100_e.htm", "210100")</f>
        <v>210100</v>
      </c>
      <c r="J3484" s="1" t="str">
        <f>HYPERLINK("http://geochem.nrcan.gc.ca/cdogs/content/svy/svy210160_e.htm", "210160")</f>
        <v>210160</v>
      </c>
      <c r="L3484" t="s">
        <v>1330</v>
      </c>
      <c r="M3484">
        <v>7.5</v>
      </c>
      <c r="N3484" t="s">
        <v>1330</v>
      </c>
      <c r="O3484" t="s">
        <v>14458</v>
      </c>
      <c r="P3484" t="s">
        <v>14459</v>
      </c>
      <c r="Q3484" t="s">
        <v>14460</v>
      </c>
      <c r="R3484" t="s">
        <v>14461</v>
      </c>
      <c r="T3484" t="s">
        <v>25</v>
      </c>
    </row>
    <row r="3485" spans="1:20" x14ac:dyDescent="0.25">
      <c r="A3485">
        <v>44.578280700000001</v>
      </c>
      <c r="B3485">
        <v>-78.052832600000002</v>
      </c>
      <c r="C3485" s="1" t="str">
        <f>HYPERLINK("http://geochem.nrcan.gc.ca/cdogs/content/kwd/kwd020016_e.htm", "Fluid (lake)")</f>
        <v>Fluid (lake)</v>
      </c>
      <c r="D3485" s="1" t="str">
        <f>HYPERLINK("http://geochem.nrcan.gc.ca/cdogs/content/kwd/kwd080007_e.htm", "Untreated Water")</f>
        <v>Untreated Water</v>
      </c>
      <c r="E3485" s="1" t="str">
        <f>HYPERLINK("http://geochem.nrcan.gc.ca/cdogs/content/dgp/dgp00002_e.htm", "Total")</f>
        <v>Total</v>
      </c>
      <c r="F3485" s="1" t="str">
        <f>HYPERLINK("http://geochem.nrcan.gc.ca/cdogs/content/agp/agp01500_e.htm", "SO4 | NONE | IEC")</f>
        <v>SO4 | NONE | IEC</v>
      </c>
      <c r="G3485" s="1" t="str">
        <f>HYPERLINK("http://geochem.nrcan.gc.ca/cdogs/content/mth/mth01114_e.htm", "1114")</f>
        <v>1114</v>
      </c>
      <c r="H3485" s="1" t="str">
        <f>HYPERLINK("http://geochem.nrcan.gc.ca/cdogs/content/bdl/bdl210490_e.htm", "210490")</f>
        <v>210490</v>
      </c>
      <c r="I3485" s="1" t="str">
        <f>HYPERLINK("http://geochem.nrcan.gc.ca/cdogs/content/prj/prj210100_e.htm", "210100")</f>
        <v>210100</v>
      </c>
      <c r="J3485" s="1" t="str">
        <f>HYPERLINK("http://geochem.nrcan.gc.ca/cdogs/content/svy/svy210160_e.htm", "210160")</f>
        <v>210160</v>
      </c>
      <c r="L3485" t="s">
        <v>8579</v>
      </c>
      <c r="M3485">
        <v>7.7</v>
      </c>
      <c r="N3485" t="s">
        <v>8579</v>
      </c>
      <c r="O3485" t="s">
        <v>14462</v>
      </c>
      <c r="P3485" t="s">
        <v>14463</v>
      </c>
      <c r="Q3485" t="s">
        <v>14464</v>
      </c>
      <c r="R3485" t="s">
        <v>14465</v>
      </c>
      <c r="T3485" t="s">
        <v>25</v>
      </c>
    </row>
    <row r="3486" spans="1:20" x14ac:dyDescent="0.25">
      <c r="A3486">
        <v>44.5874807</v>
      </c>
      <c r="B3486">
        <v>-78.012999600000001</v>
      </c>
      <c r="C3486" s="1" t="str">
        <f>HYPERLINK("http://geochem.nrcan.gc.ca/cdogs/content/kwd/kwd020016_e.htm", "Fluid (lake)")</f>
        <v>Fluid (lake)</v>
      </c>
      <c r="D3486" s="1" t="str">
        <f>HYPERLINK("http://geochem.nrcan.gc.ca/cdogs/content/kwd/kwd080007_e.htm", "Untreated Water")</f>
        <v>Untreated Water</v>
      </c>
      <c r="E3486" s="1" t="str">
        <f>HYPERLINK("http://geochem.nrcan.gc.ca/cdogs/content/dgp/dgp00002_e.htm", "Total")</f>
        <v>Total</v>
      </c>
      <c r="F3486" s="1" t="str">
        <f>HYPERLINK("http://geochem.nrcan.gc.ca/cdogs/content/agp/agp01500_e.htm", "SO4 | NONE | IEC")</f>
        <v>SO4 | NONE | IEC</v>
      </c>
      <c r="G3486" s="1" t="str">
        <f>HYPERLINK("http://geochem.nrcan.gc.ca/cdogs/content/mth/mth01114_e.htm", "1114")</f>
        <v>1114</v>
      </c>
      <c r="H3486" s="1" t="str">
        <f>HYPERLINK("http://geochem.nrcan.gc.ca/cdogs/content/bdl/bdl210490_e.htm", "210490")</f>
        <v>210490</v>
      </c>
      <c r="I3486" s="1" t="str">
        <f>HYPERLINK("http://geochem.nrcan.gc.ca/cdogs/content/prj/prj210100_e.htm", "210100")</f>
        <v>210100</v>
      </c>
      <c r="J3486" s="1" t="str">
        <f>HYPERLINK("http://geochem.nrcan.gc.ca/cdogs/content/svy/svy210160_e.htm", "210160")</f>
        <v>210160</v>
      </c>
      <c r="L3486" t="s">
        <v>9338</v>
      </c>
      <c r="M3486">
        <v>1.2</v>
      </c>
      <c r="N3486" t="s">
        <v>9338</v>
      </c>
      <c r="O3486" t="s">
        <v>14466</v>
      </c>
      <c r="P3486" t="s">
        <v>14467</v>
      </c>
      <c r="Q3486" t="s">
        <v>14468</v>
      </c>
      <c r="R3486" t="s">
        <v>14469</v>
      </c>
      <c r="T3486" t="s">
        <v>25</v>
      </c>
    </row>
    <row r="3487" spans="1:20" x14ac:dyDescent="0.25">
      <c r="A3487">
        <v>44.5428748</v>
      </c>
      <c r="B3487">
        <v>-78.0106514</v>
      </c>
      <c r="C3487" s="1" t="str">
        <f>HYPERLINK("http://geochem.nrcan.gc.ca/cdogs/content/kwd/kwd020016_e.htm", "Fluid (lake)")</f>
        <v>Fluid (lake)</v>
      </c>
      <c r="D3487" s="1" t="str">
        <f>HYPERLINK("http://geochem.nrcan.gc.ca/cdogs/content/kwd/kwd080007_e.htm", "Untreated Water")</f>
        <v>Untreated Water</v>
      </c>
      <c r="E3487" s="1" t="str">
        <f>HYPERLINK("http://geochem.nrcan.gc.ca/cdogs/content/dgp/dgp00002_e.htm", "Total")</f>
        <v>Total</v>
      </c>
      <c r="F3487" s="1" t="str">
        <f>HYPERLINK("http://geochem.nrcan.gc.ca/cdogs/content/agp/agp01500_e.htm", "SO4 | NONE | IEC")</f>
        <v>SO4 | NONE | IEC</v>
      </c>
      <c r="G3487" s="1" t="str">
        <f>HYPERLINK("http://geochem.nrcan.gc.ca/cdogs/content/mth/mth01114_e.htm", "1114")</f>
        <v>1114</v>
      </c>
      <c r="H3487" s="1" t="str">
        <f>HYPERLINK("http://geochem.nrcan.gc.ca/cdogs/content/bdl/bdl210490_e.htm", "210490")</f>
        <v>210490</v>
      </c>
      <c r="I3487" s="1" t="str">
        <f>HYPERLINK("http://geochem.nrcan.gc.ca/cdogs/content/prj/prj210100_e.htm", "210100")</f>
        <v>210100</v>
      </c>
      <c r="J3487" s="1" t="str">
        <f>HYPERLINK("http://geochem.nrcan.gc.ca/cdogs/content/svy/svy210160_e.htm", "210160")</f>
        <v>210160</v>
      </c>
      <c r="L3487" t="s">
        <v>6588</v>
      </c>
      <c r="M3487">
        <v>4.0999999999999996</v>
      </c>
      <c r="N3487" t="s">
        <v>6588</v>
      </c>
      <c r="O3487" t="s">
        <v>14470</v>
      </c>
      <c r="P3487" t="s">
        <v>14471</v>
      </c>
      <c r="Q3487" t="s">
        <v>14472</v>
      </c>
      <c r="R3487" t="s">
        <v>14473</v>
      </c>
      <c r="T3487" t="s">
        <v>25</v>
      </c>
    </row>
    <row r="3488" spans="1:20" x14ac:dyDescent="0.25">
      <c r="A3488">
        <v>44.523108100000002</v>
      </c>
      <c r="B3488">
        <v>-78.091947399999995</v>
      </c>
      <c r="C3488" s="1" t="str">
        <f>HYPERLINK("http://geochem.nrcan.gc.ca/cdogs/content/kwd/kwd020016_e.htm", "Fluid (lake)")</f>
        <v>Fluid (lake)</v>
      </c>
      <c r="D3488" s="1" t="str">
        <f>HYPERLINK("http://geochem.nrcan.gc.ca/cdogs/content/kwd/kwd080007_e.htm", "Untreated Water")</f>
        <v>Untreated Water</v>
      </c>
      <c r="E3488" s="1" t="str">
        <f>HYPERLINK("http://geochem.nrcan.gc.ca/cdogs/content/dgp/dgp00002_e.htm", "Total")</f>
        <v>Total</v>
      </c>
      <c r="F3488" s="1" t="str">
        <f>HYPERLINK("http://geochem.nrcan.gc.ca/cdogs/content/agp/agp01500_e.htm", "SO4 | NONE | IEC")</f>
        <v>SO4 | NONE | IEC</v>
      </c>
      <c r="G3488" s="1" t="str">
        <f>HYPERLINK("http://geochem.nrcan.gc.ca/cdogs/content/mth/mth01114_e.htm", "1114")</f>
        <v>1114</v>
      </c>
      <c r="H3488" s="1" t="str">
        <f>HYPERLINK("http://geochem.nrcan.gc.ca/cdogs/content/bdl/bdl210490_e.htm", "210490")</f>
        <v>210490</v>
      </c>
      <c r="I3488" s="1" t="str">
        <f>HYPERLINK("http://geochem.nrcan.gc.ca/cdogs/content/prj/prj210100_e.htm", "210100")</f>
        <v>210100</v>
      </c>
      <c r="J3488" s="1" t="str">
        <f>HYPERLINK("http://geochem.nrcan.gc.ca/cdogs/content/svy/svy210160_e.htm", "210160")</f>
        <v>210160</v>
      </c>
      <c r="L3488" t="s">
        <v>5498</v>
      </c>
      <c r="M3488">
        <v>8.6999999999999993</v>
      </c>
      <c r="N3488" t="s">
        <v>5498</v>
      </c>
      <c r="O3488" t="s">
        <v>14474</v>
      </c>
      <c r="P3488" t="s">
        <v>14475</v>
      </c>
      <c r="Q3488" t="s">
        <v>14476</v>
      </c>
      <c r="R3488" t="s">
        <v>14477</v>
      </c>
      <c r="T3488" t="s">
        <v>25</v>
      </c>
    </row>
    <row r="3489" spans="1:20" x14ac:dyDescent="0.25">
      <c r="A3489">
        <v>44.512083500000003</v>
      </c>
      <c r="B3489">
        <v>-78.200456500000001</v>
      </c>
      <c r="C3489" s="1" t="str">
        <f>HYPERLINK("http://geochem.nrcan.gc.ca/cdogs/content/kwd/kwd020016_e.htm", "Fluid (lake)")</f>
        <v>Fluid (lake)</v>
      </c>
      <c r="D3489" s="1" t="str">
        <f>HYPERLINK("http://geochem.nrcan.gc.ca/cdogs/content/kwd/kwd080007_e.htm", "Untreated Water")</f>
        <v>Untreated Water</v>
      </c>
      <c r="E3489" s="1" t="str">
        <f>HYPERLINK("http://geochem.nrcan.gc.ca/cdogs/content/dgp/dgp00002_e.htm", "Total")</f>
        <v>Total</v>
      </c>
      <c r="F3489" s="1" t="str">
        <f>HYPERLINK("http://geochem.nrcan.gc.ca/cdogs/content/agp/agp01500_e.htm", "SO4 | NONE | IEC")</f>
        <v>SO4 | NONE | IEC</v>
      </c>
      <c r="G3489" s="1" t="str">
        <f>HYPERLINK("http://geochem.nrcan.gc.ca/cdogs/content/mth/mth01114_e.htm", "1114")</f>
        <v>1114</v>
      </c>
      <c r="H3489" s="1" t="str">
        <f>HYPERLINK("http://geochem.nrcan.gc.ca/cdogs/content/bdl/bdl210490_e.htm", "210490")</f>
        <v>210490</v>
      </c>
      <c r="I3489" s="1" t="str">
        <f>HYPERLINK("http://geochem.nrcan.gc.ca/cdogs/content/prj/prj210100_e.htm", "210100")</f>
        <v>210100</v>
      </c>
      <c r="J3489" s="1" t="str">
        <f>HYPERLINK("http://geochem.nrcan.gc.ca/cdogs/content/svy/svy210160_e.htm", "210160")</f>
        <v>210160</v>
      </c>
      <c r="L3489" t="s">
        <v>2458</v>
      </c>
      <c r="M3489">
        <v>8.3000000000000007</v>
      </c>
      <c r="N3489" t="s">
        <v>2458</v>
      </c>
      <c r="O3489" t="s">
        <v>14478</v>
      </c>
      <c r="P3489" t="s">
        <v>14479</v>
      </c>
      <c r="Q3489" t="s">
        <v>14480</v>
      </c>
      <c r="R3489" t="s">
        <v>14481</v>
      </c>
      <c r="T3489" t="s">
        <v>25</v>
      </c>
    </row>
    <row r="3490" spans="1:20" x14ac:dyDescent="0.25">
      <c r="A3490">
        <v>44.526788400000001</v>
      </c>
      <c r="B3490">
        <v>-78.271609900000001</v>
      </c>
      <c r="C3490" s="1" t="str">
        <f>HYPERLINK("http://geochem.nrcan.gc.ca/cdogs/content/kwd/kwd020016_e.htm", "Fluid (lake)")</f>
        <v>Fluid (lake)</v>
      </c>
      <c r="D3490" s="1" t="str">
        <f>HYPERLINK("http://geochem.nrcan.gc.ca/cdogs/content/kwd/kwd080007_e.htm", "Untreated Water")</f>
        <v>Untreated Water</v>
      </c>
      <c r="E3490" s="1" t="str">
        <f>HYPERLINK("http://geochem.nrcan.gc.ca/cdogs/content/dgp/dgp00002_e.htm", "Total")</f>
        <v>Total</v>
      </c>
      <c r="F3490" s="1" t="str">
        <f>HYPERLINK("http://geochem.nrcan.gc.ca/cdogs/content/agp/agp01500_e.htm", "SO4 | NONE | IEC")</f>
        <v>SO4 | NONE | IEC</v>
      </c>
      <c r="G3490" s="1" t="str">
        <f>HYPERLINK("http://geochem.nrcan.gc.ca/cdogs/content/mth/mth01114_e.htm", "1114")</f>
        <v>1114</v>
      </c>
      <c r="H3490" s="1" t="str">
        <f>HYPERLINK("http://geochem.nrcan.gc.ca/cdogs/content/bdl/bdl210490_e.htm", "210490")</f>
        <v>210490</v>
      </c>
      <c r="I3490" s="1" t="str">
        <f>HYPERLINK("http://geochem.nrcan.gc.ca/cdogs/content/prj/prj210100_e.htm", "210100")</f>
        <v>210100</v>
      </c>
      <c r="J3490" s="1" t="str">
        <f>HYPERLINK("http://geochem.nrcan.gc.ca/cdogs/content/svy/svy210160_e.htm", "210160")</f>
        <v>210160</v>
      </c>
      <c r="L3490" t="s">
        <v>547</v>
      </c>
      <c r="M3490">
        <v>8.6</v>
      </c>
      <c r="N3490" t="s">
        <v>547</v>
      </c>
      <c r="O3490" t="s">
        <v>14482</v>
      </c>
      <c r="P3490" t="s">
        <v>14483</v>
      </c>
      <c r="Q3490" t="s">
        <v>14484</v>
      </c>
      <c r="R3490" t="s">
        <v>14485</v>
      </c>
      <c r="T3490" t="s">
        <v>25</v>
      </c>
    </row>
    <row r="3491" spans="1:20" x14ac:dyDescent="0.25">
      <c r="A3491">
        <v>44.504021199999997</v>
      </c>
      <c r="B3491">
        <v>-78.329495399999999</v>
      </c>
      <c r="C3491" s="1" t="str">
        <f>HYPERLINK("http://geochem.nrcan.gc.ca/cdogs/content/kwd/kwd020016_e.htm", "Fluid (lake)")</f>
        <v>Fluid (lake)</v>
      </c>
      <c r="D3491" s="1" t="str">
        <f>HYPERLINK("http://geochem.nrcan.gc.ca/cdogs/content/kwd/kwd080007_e.htm", "Untreated Water")</f>
        <v>Untreated Water</v>
      </c>
      <c r="E3491" s="1" t="str">
        <f>HYPERLINK("http://geochem.nrcan.gc.ca/cdogs/content/dgp/dgp00002_e.htm", "Total")</f>
        <v>Total</v>
      </c>
      <c r="F3491" s="1" t="str">
        <f>HYPERLINK("http://geochem.nrcan.gc.ca/cdogs/content/agp/agp01500_e.htm", "SO4 | NONE | IEC")</f>
        <v>SO4 | NONE | IEC</v>
      </c>
      <c r="G3491" s="1" t="str">
        <f>HYPERLINK("http://geochem.nrcan.gc.ca/cdogs/content/mth/mth01114_e.htm", "1114")</f>
        <v>1114</v>
      </c>
      <c r="H3491" s="1" t="str">
        <f>HYPERLINK("http://geochem.nrcan.gc.ca/cdogs/content/bdl/bdl210490_e.htm", "210490")</f>
        <v>210490</v>
      </c>
      <c r="I3491" s="1" t="str">
        <f>HYPERLINK("http://geochem.nrcan.gc.ca/cdogs/content/prj/prj210100_e.htm", "210100")</f>
        <v>210100</v>
      </c>
      <c r="J3491" s="1" t="str">
        <f>HYPERLINK("http://geochem.nrcan.gc.ca/cdogs/content/svy/svy210160_e.htm", "210160")</f>
        <v>210160</v>
      </c>
      <c r="L3491" t="s">
        <v>5835</v>
      </c>
      <c r="M3491">
        <v>10</v>
      </c>
      <c r="N3491" t="s">
        <v>5835</v>
      </c>
      <c r="O3491" t="s">
        <v>14486</v>
      </c>
      <c r="P3491" t="s">
        <v>14487</v>
      </c>
      <c r="Q3491" t="s">
        <v>14488</v>
      </c>
      <c r="R3491" t="s">
        <v>14489</v>
      </c>
      <c r="T3491" t="s">
        <v>25</v>
      </c>
    </row>
    <row r="3492" spans="1:20" x14ac:dyDescent="0.25">
      <c r="A3492">
        <v>44.510062900000001</v>
      </c>
      <c r="B3492">
        <v>-78.366736000000003</v>
      </c>
      <c r="C3492" s="1" t="str">
        <f>HYPERLINK("http://geochem.nrcan.gc.ca/cdogs/content/kwd/kwd020016_e.htm", "Fluid (lake)")</f>
        <v>Fluid (lake)</v>
      </c>
      <c r="D3492" s="1" t="str">
        <f>HYPERLINK("http://geochem.nrcan.gc.ca/cdogs/content/kwd/kwd080007_e.htm", "Untreated Water")</f>
        <v>Untreated Water</v>
      </c>
      <c r="E3492" s="1" t="str">
        <f>HYPERLINK("http://geochem.nrcan.gc.ca/cdogs/content/dgp/dgp00002_e.htm", "Total")</f>
        <v>Total</v>
      </c>
      <c r="F3492" s="1" t="str">
        <f>HYPERLINK("http://geochem.nrcan.gc.ca/cdogs/content/agp/agp01500_e.htm", "SO4 | NONE | IEC")</f>
        <v>SO4 | NONE | IEC</v>
      </c>
      <c r="G3492" s="1" t="str">
        <f>HYPERLINK("http://geochem.nrcan.gc.ca/cdogs/content/mth/mth01114_e.htm", "1114")</f>
        <v>1114</v>
      </c>
      <c r="H3492" s="1" t="str">
        <f>HYPERLINK("http://geochem.nrcan.gc.ca/cdogs/content/bdl/bdl210490_e.htm", "210490")</f>
        <v>210490</v>
      </c>
      <c r="I3492" s="1" t="str">
        <f>HYPERLINK("http://geochem.nrcan.gc.ca/cdogs/content/prj/prj210100_e.htm", "210100")</f>
        <v>210100</v>
      </c>
      <c r="J3492" s="1" t="str">
        <f>HYPERLINK("http://geochem.nrcan.gc.ca/cdogs/content/svy/svy210160_e.htm", "210160")</f>
        <v>210160</v>
      </c>
      <c r="L3492" t="s">
        <v>6713</v>
      </c>
      <c r="M3492">
        <v>9.5</v>
      </c>
      <c r="N3492" t="s">
        <v>6713</v>
      </c>
      <c r="O3492" t="s">
        <v>14490</v>
      </c>
      <c r="P3492" t="s">
        <v>14491</v>
      </c>
      <c r="Q3492" t="s">
        <v>14492</v>
      </c>
      <c r="R3492" t="s">
        <v>14493</v>
      </c>
      <c r="T3492" t="s">
        <v>25</v>
      </c>
    </row>
    <row r="3493" spans="1:20" x14ac:dyDescent="0.25">
      <c r="A3493">
        <v>44.503911700000003</v>
      </c>
      <c r="B3493">
        <v>-78.419042700000006</v>
      </c>
      <c r="C3493" s="1" t="str">
        <f>HYPERLINK("http://geochem.nrcan.gc.ca/cdogs/content/kwd/kwd020016_e.htm", "Fluid (lake)")</f>
        <v>Fluid (lake)</v>
      </c>
      <c r="D3493" s="1" t="str">
        <f>HYPERLINK("http://geochem.nrcan.gc.ca/cdogs/content/kwd/kwd080007_e.htm", "Untreated Water")</f>
        <v>Untreated Water</v>
      </c>
      <c r="E3493" s="1" t="str">
        <f>HYPERLINK("http://geochem.nrcan.gc.ca/cdogs/content/dgp/dgp00002_e.htm", "Total")</f>
        <v>Total</v>
      </c>
      <c r="F3493" s="1" t="str">
        <f>HYPERLINK("http://geochem.nrcan.gc.ca/cdogs/content/agp/agp01500_e.htm", "SO4 | NONE | IEC")</f>
        <v>SO4 | NONE | IEC</v>
      </c>
      <c r="G3493" s="1" t="str">
        <f>HYPERLINK("http://geochem.nrcan.gc.ca/cdogs/content/mth/mth01114_e.htm", "1114")</f>
        <v>1114</v>
      </c>
      <c r="H3493" s="1" t="str">
        <f>HYPERLINK("http://geochem.nrcan.gc.ca/cdogs/content/bdl/bdl210490_e.htm", "210490")</f>
        <v>210490</v>
      </c>
      <c r="I3493" s="1" t="str">
        <f>HYPERLINK("http://geochem.nrcan.gc.ca/cdogs/content/prj/prj210100_e.htm", "210100")</f>
        <v>210100</v>
      </c>
      <c r="J3493" s="1" t="str">
        <f>HYPERLINK("http://geochem.nrcan.gc.ca/cdogs/content/svy/svy210160_e.htm", "210160")</f>
        <v>210160</v>
      </c>
      <c r="L3493" t="s">
        <v>1136</v>
      </c>
      <c r="M3493">
        <v>12</v>
      </c>
      <c r="N3493" t="s">
        <v>1136</v>
      </c>
      <c r="O3493" t="s">
        <v>14494</v>
      </c>
      <c r="P3493" t="s">
        <v>14495</v>
      </c>
      <c r="Q3493" t="s">
        <v>14496</v>
      </c>
      <c r="R3493" t="s">
        <v>14497</v>
      </c>
      <c r="T3493" t="s">
        <v>25</v>
      </c>
    </row>
    <row r="3494" spans="1:20" x14ac:dyDescent="0.25">
      <c r="C3494" t="s">
        <v>4746</v>
      </c>
      <c r="D3494" t="s">
        <v>4747</v>
      </c>
      <c r="E3494" s="1" t="str">
        <f>HYPERLINK("http://geochem.nrcan.gc.ca/cdogs/content/dgp/dgp00002_e.htm", "Total")</f>
        <v>Total</v>
      </c>
      <c r="F3494" s="1" t="str">
        <f>HYPERLINK("http://geochem.nrcan.gc.ca/cdogs/content/agp/agp01500_e.htm", "SO4 | NONE | IEC")</f>
        <v>SO4 | NONE | IEC</v>
      </c>
      <c r="G3494" s="1" t="str">
        <f>HYPERLINK("http://geochem.nrcan.gc.ca/cdogs/content/mth/mth01114_e.htm", "1114")</f>
        <v>1114</v>
      </c>
      <c r="H3494" s="1" t="str">
        <f>HYPERLINK("http://geochem.nrcan.gc.ca/cdogs/content/bdl/bdl210490_e.htm", "210490")</f>
        <v>210490</v>
      </c>
      <c r="L3494" t="s">
        <v>184</v>
      </c>
      <c r="M3494">
        <v>9.3000000000000007</v>
      </c>
      <c r="N3494">
        <v>9.3000000000000007</v>
      </c>
      <c r="Q3494" t="s">
        <v>14498</v>
      </c>
      <c r="R3494" t="s">
        <v>14499</v>
      </c>
      <c r="T3494">
        <v>0</v>
      </c>
    </row>
    <row r="3495" spans="1:20" x14ac:dyDescent="0.25">
      <c r="A3495">
        <v>44.51314</v>
      </c>
      <c r="B3495">
        <v>-78.5062037</v>
      </c>
      <c r="C3495" s="1" t="str">
        <f>HYPERLINK("http://geochem.nrcan.gc.ca/cdogs/content/kwd/kwd020016_e.htm", "Fluid (lake)")</f>
        <v>Fluid (lake)</v>
      </c>
      <c r="D3495" s="1" t="str">
        <f>HYPERLINK("http://geochem.nrcan.gc.ca/cdogs/content/kwd/kwd080007_e.htm", "Untreated Water")</f>
        <v>Untreated Water</v>
      </c>
      <c r="E3495" s="1" t="str">
        <f>HYPERLINK("http://geochem.nrcan.gc.ca/cdogs/content/dgp/dgp00002_e.htm", "Total")</f>
        <v>Total</v>
      </c>
      <c r="F3495" s="1" t="str">
        <f>HYPERLINK("http://geochem.nrcan.gc.ca/cdogs/content/agp/agp01500_e.htm", "SO4 | NONE | IEC")</f>
        <v>SO4 | NONE | IEC</v>
      </c>
      <c r="G3495" s="1" t="str">
        <f>HYPERLINK("http://geochem.nrcan.gc.ca/cdogs/content/mth/mth01114_e.htm", "1114")</f>
        <v>1114</v>
      </c>
      <c r="H3495" s="1" t="str">
        <f>HYPERLINK("http://geochem.nrcan.gc.ca/cdogs/content/bdl/bdl210490_e.htm", "210490")</f>
        <v>210490</v>
      </c>
      <c r="I3495" s="1" t="str">
        <f>HYPERLINK("http://geochem.nrcan.gc.ca/cdogs/content/prj/prj210100_e.htm", "210100")</f>
        <v>210100</v>
      </c>
      <c r="J3495" s="1" t="str">
        <f>HYPERLINK("http://geochem.nrcan.gc.ca/cdogs/content/svy/svy210160_e.htm", "210160")</f>
        <v>210160</v>
      </c>
      <c r="L3495" t="s">
        <v>5835</v>
      </c>
      <c r="M3495">
        <v>10</v>
      </c>
      <c r="N3495" t="s">
        <v>5835</v>
      </c>
      <c r="O3495" t="s">
        <v>14500</v>
      </c>
      <c r="P3495" t="s">
        <v>14501</v>
      </c>
      <c r="Q3495" t="s">
        <v>14502</v>
      </c>
      <c r="R3495" t="s">
        <v>14503</v>
      </c>
      <c r="T3495" t="s">
        <v>25</v>
      </c>
    </row>
    <row r="3496" spans="1:20" x14ac:dyDescent="0.25">
      <c r="A3496">
        <v>44.51314</v>
      </c>
      <c r="B3496">
        <v>-78.5062037</v>
      </c>
      <c r="C3496" s="1" t="str">
        <f>HYPERLINK("http://geochem.nrcan.gc.ca/cdogs/content/kwd/kwd020016_e.htm", "Fluid (lake)")</f>
        <v>Fluid (lake)</v>
      </c>
      <c r="D3496" s="1" t="str">
        <f>HYPERLINK("http://geochem.nrcan.gc.ca/cdogs/content/kwd/kwd080007_e.htm", "Untreated Water")</f>
        <v>Untreated Water</v>
      </c>
      <c r="E3496" s="1" t="str">
        <f>HYPERLINK("http://geochem.nrcan.gc.ca/cdogs/content/dgp/dgp00002_e.htm", "Total")</f>
        <v>Total</v>
      </c>
      <c r="F3496" s="1" t="str">
        <f>HYPERLINK("http://geochem.nrcan.gc.ca/cdogs/content/agp/agp01500_e.htm", "SO4 | NONE | IEC")</f>
        <v>SO4 | NONE | IEC</v>
      </c>
      <c r="G3496" s="1" t="str">
        <f>HYPERLINK("http://geochem.nrcan.gc.ca/cdogs/content/mth/mth01114_e.htm", "1114")</f>
        <v>1114</v>
      </c>
      <c r="H3496" s="1" t="str">
        <f>HYPERLINK("http://geochem.nrcan.gc.ca/cdogs/content/bdl/bdl210490_e.htm", "210490")</f>
        <v>210490</v>
      </c>
      <c r="I3496" s="1" t="str">
        <f>HYPERLINK("http://geochem.nrcan.gc.ca/cdogs/content/prj/prj210100_e.htm", "210100")</f>
        <v>210100</v>
      </c>
      <c r="J3496" s="1" t="str">
        <f>HYPERLINK("http://geochem.nrcan.gc.ca/cdogs/content/svy/svy210160_e.htm", "210160")</f>
        <v>210160</v>
      </c>
      <c r="L3496" t="s">
        <v>5835</v>
      </c>
      <c r="M3496">
        <v>10</v>
      </c>
      <c r="N3496" t="s">
        <v>5835</v>
      </c>
      <c r="O3496" t="s">
        <v>14500</v>
      </c>
      <c r="P3496" t="s">
        <v>14504</v>
      </c>
      <c r="Q3496" t="s">
        <v>14505</v>
      </c>
      <c r="R3496" t="s">
        <v>14506</v>
      </c>
      <c r="T3496" t="s">
        <v>25</v>
      </c>
    </row>
    <row r="3497" spans="1:20" x14ac:dyDescent="0.25">
      <c r="A3497">
        <v>44.519288299999999</v>
      </c>
      <c r="B3497">
        <v>-78.618747400000004</v>
      </c>
      <c r="C3497" s="1" t="str">
        <f>HYPERLINK("http://geochem.nrcan.gc.ca/cdogs/content/kwd/kwd020016_e.htm", "Fluid (lake)")</f>
        <v>Fluid (lake)</v>
      </c>
      <c r="D3497" s="1" t="str">
        <f>HYPERLINK("http://geochem.nrcan.gc.ca/cdogs/content/kwd/kwd080007_e.htm", "Untreated Water")</f>
        <v>Untreated Water</v>
      </c>
      <c r="E3497" s="1" t="str">
        <f>HYPERLINK("http://geochem.nrcan.gc.ca/cdogs/content/dgp/dgp00002_e.htm", "Total")</f>
        <v>Total</v>
      </c>
      <c r="F3497" s="1" t="str">
        <f>HYPERLINK("http://geochem.nrcan.gc.ca/cdogs/content/agp/agp01500_e.htm", "SO4 | NONE | IEC")</f>
        <v>SO4 | NONE | IEC</v>
      </c>
      <c r="G3497" s="1" t="str">
        <f>HYPERLINK("http://geochem.nrcan.gc.ca/cdogs/content/mth/mth01114_e.htm", "1114")</f>
        <v>1114</v>
      </c>
      <c r="H3497" s="1" t="str">
        <f>HYPERLINK("http://geochem.nrcan.gc.ca/cdogs/content/bdl/bdl210490_e.htm", "210490")</f>
        <v>210490</v>
      </c>
      <c r="I3497" s="1" t="str">
        <f>HYPERLINK("http://geochem.nrcan.gc.ca/cdogs/content/prj/prj210100_e.htm", "210100")</f>
        <v>210100</v>
      </c>
      <c r="J3497" s="1" t="str">
        <f>HYPERLINK("http://geochem.nrcan.gc.ca/cdogs/content/svy/svy210160_e.htm", "210160")</f>
        <v>210160</v>
      </c>
      <c r="L3497" t="s">
        <v>748</v>
      </c>
      <c r="M3497">
        <v>9.8000000000000007</v>
      </c>
      <c r="N3497" t="s">
        <v>748</v>
      </c>
      <c r="O3497" t="s">
        <v>14507</v>
      </c>
      <c r="P3497" t="s">
        <v>14508</v>
      </c>
      <c r="Q3497" t="s">
        <v>14509</v>
      </c>
      <c r="R3497" t="s">
        <v>14510</v>
      </c>
      <c r="T3497" t="s">
        <v>25</v>
      </c>
    </row>
    <row r="3498" spans="1:20" x14ac:dyDescent="0.25">
      <c r="A3498">
        <v>44.512044099999997</v>
      </c>
      <c r="B3498">
        <v>-78.634051999999997</v>
      </c>
      <c r="C3498" s="1" t="str">
        <f>HYPERLINK("http://geochem.nrcan.gc.ca/cdogs/content/kwd/kwd020016_e.htm", "Fluid (lake)")</f>
        <v>Fluid (lake)</v>
      </c>
      <c r="D3498" s="1" t="str">
        <f>HYPERLINK("http://geochem.nrcan.gc.ca/cdogs/content/kwd/kwd080007_e.htm", "Untreated Water")</f>
        <v>Untreated Water</v>
      </c>
      <c r="E3498" s="1" t="str">
        <f>HYPERLINK("http://geochem.nrcan.gc.ca/cdogs/content/dgp/dgp00002_e.htm", "Total")</f>
        <v>Total</v>
      </c>
      <c r="F3498" s="1" t="str">
        <f>HYPERLINK("http://geochem.nrcan.gc.ca/cdogs/content/agp/agp01500_e.htm", "SO4 | NONE | IEC")</f>
        <v>SO4 | NONE | IEC</v>
      </c>
      <c r="G3498" s="1" t="str">
        <f>HYPERLINK("http://geochem.nrcan.gc.ca/cdogs/content/mth/mth01114_e.htm", "1114")</f>
        <v>1114</v>
      </c>
      <c r="H3498" s="1" t="str">
        <f>HYPERLINK("http://geochem.nrcan.gc.ca/cdogs/content/bdl/bdl210490_e.htm", "210490")</f>
        <v>210490</v>
      </c>
      <c r="I3498" s="1" t="str">
        <f>HYPERLINK("http://geochem.nrcan.gc.ca/cdogs/content/prj/prj210100_e.htm", "210100")</f>
        <v>210100</v>
      </c>
      <c r="J3498" s="1" t="str">
        <f>HYPERLINK("http://geochem.nrcan.gc.ca/cdogs/content/svy/svy210160_e.htm", "210160")</f>
        <v>210160</v>
      </c>
      <c r="L3498" t="s">
        <v>748</v>
      </c>
      <c r="M3498">
        <v>9.8000000000000007</v>
      </c>
      <c r="N3498" t="s">
        <v>748</v>
      </c>
      <c r="O3498" t="s">
        <v>14511</v>
      </c>
      <c r="P3498" t="s">
        <v>14512</v>
      </c>
      <c r="Q3498" t="s">
        <v>14513</v>
      </c>
      <c r="R3498" t="s">
        <v>14514</v>
      </c>
      <c r="T3498" t="s">
        <v>25</v>
      </c>
    </row>
    <row r="3499" spans="1:20" x14ac:dyDescent="0.25">
      <c r="A3499">
        <v>44.513009699999998</v>
      </c>
      <c r="B3499">
        <v>-78.725456500000007</v>
      </c>
      <c r="C3499" s="1" t="str">
        <f>HYPERLINK("http://geochem.nrcan.gc.ca/cdogs/content/kwd/kwd020016_e.htm", "Fluid (lake)")</f>
        <v>Fluid (lake)</v>
      </c>
      <c r="D3499" s="1" t="str">
        <f>HYPERLINK("http://geochem.nrcan.gc.ca/cdogs/content/kwd/kwd080007_e.htm", "Untreated Water")</f>
        <v>Untreated Water</v>
      </c>
      <c r="E3499" s="1" t="str">
        <f>HYPERLINK("http://geochem.nrcan.gc.ca/cdogs/content/dgp/dgp00002_e.htm", "Total")</f>
        <v>Total</v>
      </c>
      <c r="F3499" s="1" t="str">
        <f>HYPERLINK("http://geochem.nrcan.gc.ca/cdogs/content/agp/agp01500_e.htm", "SO4 | NONE | IEC")</f>
        <v>SO4 | NONE | IEC</v>
      </c>
      <c r="G3499" s="1" t="str">
        <f>HYPERLINK("http://geochem.nrcan.gc.ca/cdogs/content/mth/mth01114_e.htm", "1114")</f>
        <v>1114</v>
      </c>
      <c r="H3499" s="1" t="str">
        <f>HYPERLINK("http://geochem.nrcan.gc.ca/cdogs/content/bdl/bdl210490_e.htm", "210490")</f>
        <v>210490</v>
      </c>
      <c r="I3499" s="1" t="str">
        <f>HYPERLINK("http://geochem.nrcan.gc.ca/cdogs/content/prj/prj210100_e.htm", "210100")</f>
        <v>210100</v>
      </c>
      <c r="J3499" s="1" t="str">
        <f>HYPERLINK("http://geochem.nrcan.gc.ca/cdogs/content/svy/svy210160_e.htm", "210160")</f>
        <v>210160</v>
      </c>
      <c r="L3499" t="s">
        <v>5458</v>
      </c>
      <c r="M3499">
        <v>9.4</v>
      </c>
      <c r="N3499" t="s">
        <v>5458</v>
      </c>
      <c r="O3499" t="s">
        <v>14515</v>
      </c>
      <c r="P3499" t="s">
        <v>14516</v>
      </c>
      <c r="Q3499" t="s">
        <v>14517</v>
      </c>
      <c r="R3499" t="s">
        <v>14518</v>
      </c>
      <c r="T3499" t="s">
        <v>25</v>
      </c>
    </row>
    <row r="3500" spans="1:20" x14ac:dyDescent="0.25">
      <c r="A3500">
        <v>44.534332999999997</v>
      </c>
      <c r="B3500">
        <v>-78.772744599999996</v>
      </c>
      <c r="C3500" s="1" t="str">
        <f>HYPERLINK("http://geochem.nrcan.gc.ca/cdogs/content/kwd/kwd020016_e.htm", "Fluid (lake)")</f>
        <v>Fluid (lake)</v>
      </c>
      <c r="D3500" s="1" t="str">
        <f>HYPERLINK("http://geochem.nrcan.gc.ca/cdogs/content/kwd/kwd080007_e.htm", "Untreated Water")</f>
        <v>Untreated Water</v>
      </c>
      <c r="E3500" s="1" t="str">
        <f>HYPERLINK("http://geochem.nrcan.gc.ca/cdogs/content/dgp/dgp00002_e.htm", "Total")</f>
        <v>Total</v>
      </c>
      <c r="F3500" s="1" t="str">
        <f>HYPERLINK("http://geochem.nrcan.gc.ca/cdogs/content/agp/agp01500_e.htm", "SO4 | NONE | IEC")</f>
        <v>SO4 | NONE | IEC</v>
      </c>
      <c r="G3500" s="1" t="str">
        <f>HYPERLINK("http://geochem.nrcan.gc.ca/cdogs/content/mth/mth01114_e.htm", "1114")</f>
        <v>1114</v>
      </c>
      <c r="H3500" s="1" t="str">
        <f>HYPERLINK("http://geochem.nrcan.gc.ca/cdogs/content/bdl/bdl210490_e.htm", "210490")</f>
        <v>210490</v>
      </c>
      <c r="I3500" s="1" t="str">
        <f>HYPERLINK("http://geochem.nrcan.gc.ca/cdogs/content/prj/prj210100_e.htm", "210100")</f>
        <v>210100</v>
      </c>
      <c r="J3500" s="1" t="str">
        <f>HYPERLINK("http://geochem.nrcan.gc.ca/cdogs/content/svy/svy210160_e.htm", "210160")</f>
        <v>210160</v>
      </c>
      <c r="L3500" t="s">
        <v>184</v>
      </c>
      <c r="M3500">
        <v>9.3000000000000007</v>
      </c>
      <c r="N3500" t="s">
        <v>184</v>
      </c>
      <c r="O3500" t="s">
        <v>14519</v>
      </c>
      <c r="P3500" t="s">
        <v>14520</v>
      </c>
      <c r="Q3500" t="s">
        <v>14521</v>
      </c>
      <c r="R3500" t="s">
        <v>14522</v>
      </c>
      <c r="T3500" t="s">
        <v>25</v>
      </c>
    </row>
    <row r="3501" spans="1:20" x14ac:dyDescent="0.25">
      <c r="A3501">
        <v>44.5482631</v>
      </c>
      <c r="B3501">
        <v>-78.768298299999998</v>
      </c>
      <c r="C3501" s="1" t="str">
        <f>HYPERLINK("http://geochem.nrcan.gc.ca/cdogs/content/kwd/kwd020016_e.htm", "Fluid (lake)")</f>
        <v>Fluid (lake)</v>
      </c>
      <c r="D3501" s="1" t="str">
        <f>HYPERLINK("http://geochem.nrcan.gc.ca/cdogs/content/kwd/kwd080007_e.htm", "Untreated Water")</f>
        <v>Untreated Water</v>
      </c>
      <c r="E3501" s="1" t="str">
        <f>HYPERLINK("http://geochem.nrcan.gc.ca/cdogs/content/dgp/dgp00002_e.htm", "Total")</f>
        <v>Total</v>
      </c>
      <c r="F3501" s="1" t="str">
        <f>HYPERLINK("http://geochem.nrcan.gc.ca/cdogs/content/agp/agp01500_e.htm", "SO4 | NONE | IEC")</f>
        <v>SO4 | NONE | IEC</v>
      </c>
      <c r="G3501" s="1" t="str">
        <f>HYPERLINK("http://geochem.nrcan.gc.ca/cdogs/content/mth/mth01114_e.htm", "1114")</f>
        <v>1114</v>
      </c>
      <c r="H3501" s="1" t="str">
        <f>HYPERLINK("http://geochem.nrcan.gc.ca/cdogs/content/bdl/bdl210490_e.htm", "210490")</f>
        <v>210490</v>
      </c>
      <c r="I3501" s="1" t="str">
        <f>HYPERLINK("http://geochem.nrcan.gc.ca/cdogs/content/prj/prj210100_e.htm", "210100")</f>
        <v>210100</v>
      </c>
      <c r="J3501" s="1" t="str">
        <f>HYPERLINK("http://geochem.nrcan.gc.ca/cdogs/content/svy/svy210160_e.htm", "210160")</f>
        <v>210160</v>
      </c>
      <c r="L3501" t="s">
        <v>26</v>
      </c>
      <c r="M3501">
        <v>9.1999999999999993</v>
      </c>
      <c r="N3501" t="s">
        <v>26</v>
      </c>
      <c r="O3501" t="s">
        <v>14523</v>
      </c>
      <c r="P3501" t="s">
        <v>14524</v>
      </c>
      <c r="Q3501" t="s">
        <v>14525</v>
      </c>
      <c r="R3501" t="s">
        <v>14526</v>
      </c>
      <c r="T3501" t="s">
        <v>25</v>
      </c>
    </row>
    <row r="3502" spans="1:20" x14ac:dyDescent="0.25">
      <c r="A3502">
        <v>44.565319600000002</v>
      </c>
      <c r="B3502">
        <v>-78.757105999999993</v>
      </c>
      <c r="C3502" s="1" t="str">
        <f>HYPERLINK("http://geochem.nrcan.gc.ca/cdogs/content/kwd/kwd020016_e.htm", "Fluid (lake)")</f>
        <v>Fluid (lake)</v>
      </c>
      <c r="D3502" s="1" t="str">
        <f>HYPERLINK("http://geochem.nrcan.gc.ca/cdogs/content/kwd/kwd080007_e.htm", "Untreated Water")</f>
        <v>Untreated Water</v>
      </c>
      <c r="E3502" s="1" t="str">
        <f>HYPERLINK("http://geochem.nrcan.gc.ca/cdogs/content/dgp/dgp00002_e.htm", "Total")</f>
        <v>Total</v>
      </c>
      <c r="F3502" s="1" t="str">
        <f>HYPERLINK("http://geochem.nrcan.gc.ca/cdogs/content/agp/agp01500_e.htm", "SO4 | NONE | IEC")</f>
        <v>SO4 | NONE | IEC</v>
      </c>
      <c r="G3502" s="1" t="str">
        <f>HYPERLINK("http://geochem.nrcan.gc.ca/cdogs/content/mth/mth01114_e.htm", "1114")</f>
        <v>1114</v>
      </c>
      <c r="H3502" s="1" t="str">
        <f>HYPERLINK("http://geochem.nrcan.gc.ca/cdogs/content/bdl/bdl210490_e.htm", "210490")</f>
        <v>210490</v>
      </c>
      <c r="I3502" s="1" t="str">
        <f>HYPERLINK("http://geochem.nrcan.gc.ca/cdogs/content/prj/prj210100_e.htm", "210100")</f>
        <v>210100</v>
      </c>
      <c r="J3502" s="1" t="str">
        <f>HYPERLINK("http://geochem.nrcan.gc.ca/cdogs/content/svy/svy210160_e.htm", "210160")</f>
        <v>210160</v>
      </c>
      <c r="L3502" t="s">
        <v>791</v>
      </c>
      <c r="M3502">
        <v>9.1</v>
      </c>
      <c r="N3502" t="s">
        <v>791</v>
      </c>
      <c r="O3502" t="s">
        <v>14527</v>
      </c>
      <c r="P3502" t="s">
        <v>14528</v>
      </c>
      <c r="Q3502" t="s">
        <v>14529</v>
      </c>
      <c r="R3502" t="s">
        <v>14530</v>
      </c>
      <c r="T3502" t="s">
        <v>25</v>
      </c>
    </row>
    <row r="3503" spans="1:20" x14ac:dyDescent="0.25">
      <c r="A3503">
        <v>44.575858699999998</v>
      </c>
      <c r="B3503">
        <v>-78.748728200000002</v>
      </c>
      <c r="C3503" s="1" t="str">
        <f>HYPERLINK("http://geochem.nrcan.gc.ca/cdogs/content/kwd/kwd020016_e.htm", "Fluid (lake)")</f>
        <v>Fluid (lake)</v>
      </c>
      <c r="D3503" s="1" t="str">
        <f>HYPERLINK("http://geochem.nrcan.gc.ca/cdogs/content/kwd/kwd080007_e.htm", "Untreated Water")</f>
        <v>Untreated Water</v>
      </c>
      <c r="E3503" s="1" t="str">
        <f>HYPERLINK("http://geochem.nrcan.gc.ca/cdogs/content/dgp/dgp00002_e.htm", "Total")</f>
        <v>Total</v>
      </c>
      <c r="F3503" s="1" t="str">
        <f>HYPERLINK("http://geochem.nrcan.gc.ca/cdogs/content/agp/agp01500_e.htm", "SO4 | NONE | IEC")</f>
        <v>SO4 | NONE | IEC</v>
      </c>
      <c r="G3503" s="1" t="str">
        <f>HYPERLINK("http://geochem.nrcan.gc.ca/cdogs/content/mth/mth01114_e.htm", "1114")</f>
        <v>1114</v>
      </c>
      <c r="H3503" s="1" t="str">
        <f>HYPERLINK("http://geochem.nrcan.gc.ca/cdogs/content/bdl/bdl210490_e.htm", "210490")</f>
        <v>210490</v>
      </c>
      <c r="I3503" s="1" t="str">
        <f>HYPERLINK("http://geochem.nrcan.gc.ca/cdogs/content/prj/prj210100_e.htm", "210100")</f>
        <v>210100</v>
      </c>
      <c r="J3503" s="1" t="str">
        <f>HYPERLINK("http://geochem.nrcan.gc.ca/cdogs/content/svy/svy210160_e.htm", "210160")</f>
        <v>210160</v>
      </c>
      <c r="L3503" t="s">
        <v>6713</v>
      </c>
      <c r="M3503">
        <v>9.5</v>
      </c>
      <c r="N3503" t="s">
        <v>6713</v>
      </c>
      <c r="O3503" t="s">
        <v>14531</v>
      </c>
      <c r="P3503" t="s">
        <v>14532</v>
      </c>
      <c r="Q3503" t="s">
        <v>14533</v>
      </c>
      <c r="R3503" t="s">
        <v>14534</v>
      </c>
      <c r="T3503" t="s">
        <v>25</v>
      </c>
    </row>
    <row r="3504" spans="1:20" x14ac:dyDescent="0.25">
      <c r="A3504">
        <v>44.585517099999997</v>
      </c>
      <c r="B3504">
        <v>-78.763321000000005</v>
      </c>
      <c r="C3504" s="1" t="str">
        <f>HYPERLINK("http://geochem.nrcan.gc.ca/cdogs/content/kwd/kwd020016_e.htm", "Fluid (lake)")</f>
        <v>Fluid (lake)</v>
      </c>
      <c r="D3504" s="1" t="str">
        <f>HYPERLINK("http://geochem.nrcan.gc.ca/cdogs/content/kwd/kwd080007_e.htm", "Untreated Water")</f>
        <v>Untreated Water</v>
      </c>
      <c r="E3504" s="1" t="str">
        <f>HYPERLINK("http://geochem.nrcan.gc.ca/cdogs/content/dgp/dgp00002_e.htm", "Total")</f>
        <v>Total</v>
      </c>
      <c r="F3504" s="1" t="str">
        <f>HYPERLINK("http://geochem.nrcan.gc.ca/cdogs/content/agp/agp01500_e.htm", "SO4 | NONE | IEC")</f>
        <v>SO4 | NONE | IEC</v>
      </c>
      <c r="G3504" s="1" t="str">
        <f>HYPERLINK("http://geochem.nrcan.gc.ca/cdogs/content/mth/mth01114_e.htm", "1114")</f>
        <v>1114</v>
      </c>
      <c r="H3504" s="1" t="str">
        <f>HYPERLINK("http://geochem.nrcan.gc.ca/cdogs/content/bdl/bdl210490_e.htm", "210490")</f>
        <v>210490</v>
      </c>
      <c r="I3504" s="1" t="str">
        <f>HYPERLINK("http://geochem.nrcan.gc.ca/cdogs/content/prj/prj210100_e.htm", "210100")</f>
        <v>210100</v>
      </c>
      <c r="J3504" s="1" t="str">
        <f>HYPERLINK("http://geochem.nrcan.gc.ca/cdogs/content/svy/svy210160_e.htm", "210160")</f>
        <v>210160</v>
      </c>
      <c r="L3504" t="s">
        <v>5203</v>
      </c>
      <c r="M3504">
        <v>7.4</v>
      </c>
      <c r="N3504" t="s">
        <v>5203</v>
      </c>
      <c r="O3504" t="s">
        <v>14535</v>
      </c>
      <c r="P3504" t="s">
        <v>14536</v>
      </c>
      <c r="Q3504" t="s">
        <v>14537</v>
      </c>
      <c r="R3504" t="s">
        <v>14538</v>
      </c>
      <c r="T3504" t="s">
        <v>25</v>
      </c>
    </row>
    <row r="3505" spans="1:20" x14ac:dyDescent="0.25">
      <c r="A3505">
        <v>44.684588099999999</v>
      </c>
      <c r="B3505">
        <v>-78.8007743</v>
      </c>
      <c r="C3505" s="1" t="str">
        <f>HYPERLINK("http://geochem.nrcan.gc.ca/cdogs/content/kwd/kwd020016_e.htm", "Fluid (lake)")</f>
        <v>Fluid (lake)</v>
      </c>
      <c r="D3505" s="1" t="str">
        <f>HYPERLINK("http://geochem.nrcan.gc.ca/cdogs/content/kwd/kwd080007_e.htm", "Untreated Water")</f>
        <v>Untreated Water</v>
      </c>
      <c r="E3505" s="1" t="str">
        <f>HYPERLINK("http://geochem.nrcan.gc.ca/cdogs/content/dgp/dgp00002_e.htm", "Total")</f>
        <v>Total</v>
      </c>
      <c r="F3505" s="1" t="str">
        <f>HYPERLINK("http://geochem.nrcan.gc.ca/cdogs/content/agp/agp01500_e.htm", "SO4 | NONE | IEC")</f>
        <v>SO4 | NONE | IEC</v>
      </c>
      <c r="G3505" s="1" t="str">
        <f>HYPERLINK("http://geochem.nrcan.gc.ca/cdogs/content/mth/mth01114_e.htm", "1114")</f>
        <v>1114</v>
      </c>
      <c r="H3505" s="1" t="str">
        <f>HYPERLINK("http://geochem.nrcan.gc.ca/cdogs/content/bdl/bdl210490_e.htm", "210490")</f>
        <v>210490</v>
      </c>
      <c r="I3505" s="1" t="str">
        <f>HYPERLINK("http://geochem.nrcan.gc.ca/cdogs/content/prj/prj210100_e.htm", "210100")</f>
        <v>210100</v>
      </c>
      <c r="J3505" s="1" t="str">
        <f>HYPERLINK("http://geochem.nrcan.gc.ca/cdogs/content/svy/svy210160_e.htm", "210160")</f>
        <v>210160</v>
      </c>
      <c r="L3505" t="s">
        <v>2246</v>
      </c>
      <c r="M3505">
        <v>8.5</v>
      </c>
      <c r="N3505" t="s">
        <v>2246</v>
      </c>
      <c r="O3505" t="s">
        <v>14539</v>
      </c>
      <c r="P3505" t="s">
        <v>14540</v>
      </c>
      <c r="Q3505" t="s">
        <v>14541</v>
      </c>
      <c r="R3505" t="s">
        <v>14542</v>
      </c>
      <c r="T3505" t="s">
        <v>25</v>
      </c>
    </row>
    <row r="3506" spans="1:20" x14ac:dyDescent="0.25">
      <c r="A3506">
        <v>44.725207400000002</v>
      </c>
      <c r="B3506">
        <v>-78.794285000000002</v>
      </c>
      <c r="C3506" s="1" t="str">
        <f>HYPERLINK("http://geochem.nrcan.gc.ca/cdogs/content/kwd/kwd020016_e.htm", "Fluid (lake)")</f>
        <v>Fluid (lake)</v>
      </c>
      <c r="D3506" s="1" t="str">
        <f>HYPERLINK("http://geochem.nrcan.gc.ca/cdogs/content/kwd/kwd080007_e.htm", "Untreated Water")</f>
        <v>Untreated Water</v>
      </c>
      <c r="E3506" s="1" t="str">
        <f>HYPERLINK("http://geochem.nrcan.gc.ca/cdogs/content/dgp/dgp00002_e.htm", "Total")</f>
        <v>Total</v>
      </c>
      <c r="F3506" s="1" t="str">
        <f>HYPERLINK("http://geochem.nrcan.gc.ca/cdogs/content/agp/agp01500_e.htm", "SO4 | NONE | IEC")</f>
        <v>SO4 | NONE | IEC</v>
      </c>
      <c r="G3506" s="1" t="str">
        <f>HYPERLINK("http://geochem.nrcan.gc.ca/cdogs/content/mth/mth01114_e.htm", "1114")</f>
        <v>1114</v>
      </c>
      <c r="H3506" s="1" t="str">
        <f>HYPERLINK("http://geochem.nrcan.gc.ca/cdogs/content/bdl/bdl210490_e.htm", "210490")</f>
        <v>210490</v>
      </c>
      <c r="I3506" s="1" t="str">
        <f>HYPERLINK("http://geochem.nrcan.gc.ca/cdogs/content/prj/prj210100_e.htm", "210100")</f>
        <v>210100</v>
      </c>
      <c r="J3506" s="1" t="str">
        <f>HYPERLINK("http://geochem.nrcan.gc.ca/cdogs/content/svy/svy210160_e.htm", "210160")</f>
        <v>210160</v>
      </c>
      <c r="L3506" t="s">
        <v>2246</v>
      </c>
      <c r="M3506">
        <v>8.5</v>
      </c>
      <c r="N3506" t="s">
        <v>2246</v>
      </c>
      <c r="O3506" t="s">
        <v>14543</v>
      </c>
      <c r="P3506" t="s">
        <v>14544</v>
      </c>
      <c r="Q3506" t="s">
        <v>14545</v>
      </c>
      <c r="R3506" t="s">
        <v>14546</v>
      </c>
      <c r="T3506" t="s">
        <v>25</v>
      </c>
    </row>
    <row r="3507" spans="1:20" x14ac:dyDescent="0.25">
      <c r="A3507">
        <v>44.7384664</v>
      </c>
      <c r="B3507">
        <v>-78.793742699999996</v>
      </c>
      <c r="C3507" s="1" t="str">
        <f>HYPERLINK("http://geochem.nrcan.gc.ca/cdogs/content/kwd/kwd020016_e.htm", "Fluid (lake)")</f>
        <v>Fluid (lake)</v>
      </c>
      <c r="D3507" s="1" t="str">
        <f>HYPERLINK("http://geochem.nrcan.gc.ca/cdogs/content/kwd/kwd080007_e.htm", "Untreated Water")</f>
        <v>Untreated Water</v>
      </c>
      <c r="E3507" s="1" t="str">
        <f>HYPERLINK("http://geochem.nrcan.gc.ca/cdogs/content/dgp/dgp00002_e.htm", "Total")</f>
        <v>Total</v>
      </c>
      <c r="F3507" s="1" t="str">
        <f>HYPERLINK("http://geochem.nrcan.gc.ca/cdogs/content/agp/agp01500_e.htm", "SO4 | NONE | IEC")</f>
        <v>SO4 | NONE | IEC</v>
      </c>
      <c r="G3507" s="1" t="str">
        <f>HYPERLINK("http://geochem.nrcan.gc.ca/cdogs/content/mth/mth01114_e.htm", "1114")</f>
        <v>1114</v>
      </c>
      <c r="H3507" s="1" t="str">
        <f>HYPERLINK("http://geochem.nrcan.gc.ca/cdogs/content/bdl/bdl210490_e.htm", "210490")</f>
        <v>210490</v>
      </c>
      <c r="I3507" s="1" t="str">
        <f>HYPERLINK("http://geochem.nrcan.gc.ca/cdogs/content/prj/prj210100_e.htm", "210100")</f>
        <v>210100</v>
      </c>
      <c r="J3507" s="1" t="str">
        <f>HYPERLINK("http://geochem.nrcan.gc.ca/cdogs/content/svy/svy210160_e.htm", "210160")</f>
        <v>210160</v>
      </c>
      <c r="L3507" t="s">
        <v>6007</v>
      </c>
      <c r="M3507">
        <v>9</v>
      </c>
      <c r="N3507" t="s">
        <v>6007</v>
      </c>
      <c r="O3507" t="s">
        <v>14547</v>
      </c>
      <c r="P3507" t="s">
        <v>14548</v>
      </c>
      <c r="Q3507" t="s">
        <v>14549</v>
      </c>
      <c r="R3507" t="s">
        <v>14550</v>
      </c>
      <c r="T3507" t="s">
        <v>25</v>
      </c>
    </row>
    <row r="3508" spans="1:20" x14ac:dyDescent="0.25">
      <c r="A3508">
        <v>44.7837563</v>
      </c>
      <c r="B3508">
        <v>-78.782477799999995</v>
      </c>
      <c r="C3508" s="1" t="str">
        <f>HYPERLINK("http://geochem.nrcan.gc.ca/cdogs/content/kwd/kwd020016_e.htm", "Fluid (lake)")</f>
        <v>Fluid (lake)</v>
      </c>
      <c r="D3508" s="1" t="str">
        <f>HYPERLINK("http://geochem.nrcan.gc.ca/cdogs/content/kwd/kwd080007_e.htm", "Untreated Water")</f>
        <v>Untreated Water</v>
      </c>
      <c r="E3508" s="1" t="str">
        <f>HYPERLINK("http://geochem.nrcan.gc.ca/cdogs/content/dgp/dgp00002_e.htm", "Total")</f>
        <v>Total</v>
      </c>
      <c r="F3508" s="1" t="str">
        <f>HYPERLINK("http://geochem.nrcan.gc.ca/cdogs/content/agp/agp01500_e.htm", "SO4 | NONE | IEC")</f>
        <v>SO4 | NONE | IEC</v>
      </c>
      <c r="G3508" s="1" t="str">
        <f>HYPERLINK("http://geochem.nrcan.gc.ca/cdogs/content/mth/mth01114_e.htm", "1114")</f>
        <v>1114</v>
      </c>
      <c r="H3508" s="1" t="str">
        <f>HYPERLINK("http://geochem.nrcan.gc.ca/cdogs/content/bdl/bdl210490_e.htm", "210490")</f>
        <v>210490</v>
      </c>
      <c r="I3508" s="1" t="str">
        <f>HYPERLINK("http://geochem.nrcan.gc.ca/cdogs/content/prj/prj210100_e.htm", "210100")</f>
        <v>210100</v>
      </c>
      <c r="J3508" s="1" t="str">
        <f>HYPERLINK("http://geochem.nrcan.gc.ca/cdogs/content/svy/svy210160_e.htm", "210160")</f>
        <v>210160</v>
      </c>
      <c r="L3508" t="s">
        <v>748</v>
      </c>
      <c r="M3508">
        <v>9.8000000000000007</v>
      </c>
      <c r="N3508" t="s">
        <v>748</v>
      </c>
      <c r="O3508" t="s">
        <v>14551</v>
      </c>
      <c r="P3508" t="s">
        <v>14552</v>
      </c>
      <c r="Q3508" t="s">
        <v>14553</v>
      </c>
      <c r="R3508" t="s">
        <v>14554</v>
      </c>
      <c r="T3508" t="s">
        <v>25</v>
      </c>
    </row>
    <row r="3509" spans="1:20" x14ac:dyDescent="0.25">
      <c r="A3509">
        <v>44.811804899999998</v>
      </c>
      <c r="B3509">
        <v>-78.793926400000004</v>
      </c>
      <c r="C3509" s="1" t="str">
        <f>HYPERLINK("http://geochem.nrcan.gc.ca/cdogs/content/kwd/kwd020016_e.htm", "Fluid (lake)")</f>
        <v>Fluid (lake)</v>
      </c>
      <c r="D3509" s="1" t="str">
        <f>HYPERLINK("http://geochem.nrcan.gc.ca/cdogs/content/kwd/kwd080007_e.htm", "Untreated Water")</f>
        <v>Untreated Water</v>
      </c>
      <c r="E3509" s="1" t="str">
        <f>HYPERLINK("http://geochem.nrcan.gc.ca/cdogs/content/dgp/dgp00002_e.htm", "Total")</f>
        <v>Total</v>
      </c>
      <c r="F3509" s="1" t="str">
        <f>HYPERLINK("http://geochem.nrcan.gc.ca/cdogs/content/agp/agp01500_e.htm", "SO4 | NONE | IEC")</f>
        <v>SO4 | NONE | IEC</v>
      </c>
      <c r="G3509" s="1" t="str">
        <f>HYPERLINK("http://geochem.nrcan.gc.ca/cdogs/content/mth/mth01114_e.htm", "1114")</f>
        <v>1114</v>
      </c>
      <c r="H3509" s="1" t="str">
        <f>HYPERLINK("http://geochem.nrcan.gc.ca/cdogs/content/bdl/bdl210490_e.htm", "210490")</f>
        <v>210490</v>
      </c>
      <c r="I3509" s="1" t="str">
        <f>HYPERLINK("http://geochem.nrcan.gc.ca/cdogs/content/prj/prj210100_e.htm", "210100")</f>
        <v>210100</v>
      </c>
      <c r="J3509" s="1" t="str">
        <f>HYPERLINK("http://geochem.nrcan.gc.ca/cdogs/content/svy/svy210160_e.htm", "210160")</f>
        <v>210160</v>
      </c>
      <c r="L3509" t="s">
        <v>429</v>
      </c>
      <c r="M3509">
        <v>13</v>
      </c>
      <c r="N3509" t="s">
        <v>429</v>
      </c>
      <c r="O3509" t="s">
        <v>14555</v>
      </c>
      <c r="P3509" t="s">
        <v>14556</v>
      </c>
      <c r="Q3509" t="s">
        <v>14557</v>
      </c>
      <c r="R3509" t="s">
        <v>14558</v>
      </c>
      <c r="T3509" t="s">
        <v>25</v>
      </c>
    </row>
    <row r="3510" spans="1:20" x14ac:dyDescent="0.25">
      <c r="A3510">
        <v>44.855870199999998</v>
      </c>
      <c r="B3510">
        <v>-78.7749278</v>
      </c>
      <c r="C3510" s="1" t="str">
        <f>HYPERLINK("http://geochem.nrcan.gc.ca/cdogs/content/kwd/kwd020016_e.htm", "Fluid (lake)")</f>
        <v>Fluid (lake)</v>
      </c>
      <c r="D3510" s="1" t="str">
        <f>HYPERLINK("http://geochem.nrcan.gc.ca/cdogs/content/kwd/kwd080007_e.htm", "Untreated Water")</f>
        <v>Untreated Water</v>
      </c>
      <c r="E3510" s="1" t="str">
        <f>HYPERLINK("http://geochem.nrcan.gc.ca/cdogs/content/dgp/dgp00002_e.htm", "Total")</f>
        <v>Total</v>
      </c>
      <c r="F3510" s="1" t="str">
        <f>HYPERLINK("http://geochem.nrcan.gc.ca/cdogs/content/agp/agp01500_e.htm", "SO4 | NONE | IEC")</f>
        <v>SO4 | NONE | IEC</v>
      </c>
      <c r="G3510" s="1" t="str">
        <f>HYPERLINK("http://geochem.nrcan.gc.ca/cdogs/content/mth/mth01114_e.htm", "1114")</f>
        <v>1114</v>
      </c>
      <c r="H3510" s="1" t="str">
        <f>HYPERLINK("http://geochem.nrcan.gc.ca/cdogs/content/bdl/bdl210490_e.htm", "210490")</f>
        <v>210490</v>
      </c>
      <c r="I3510" s="1" t="str">
        <f>HYPERLINK("http://geochem.nrcan.gc.ca/cdogs/content/prj/prj210100_e.htm", "210100")</f>
        <v>210100</v>
      </c>
      <c r="J3510" s="1" t="str">
        <f>HYPERLINK("http://geochem.nrcan.gc.ca/cdogs/content/svy/svy210160_e.htm", "210160")</f>
        <v>210160</v>
      </c>
      <c r="L3510" t="s">
        <v>547</v>
      </c>
      <c r="M3510">
        <v>8.6</v>
      </c>
      <c r="N3510" t="s">
        <v>547</v>
      </c>
      <c r="O3510" t="s">
        <v>14559</v>
      </c>
      <c r="P3510" t="s">
        <v>14560</v>
      </c>
      <c r="Q3510" t="s">
        <v>14561</v>
      </c>
      <c r="R3510" t="s">
        <v>14562</v>
      </c>
      <c r="T3510" t="s">
        <v>25</v>
      </c>
    </row>
    <row r="3511" spans="1:20" x14ac:dyDescent="0.25">
      <c r="A3511">
        <v>44.862380399999999</v>
      </c>
      <c r="B3511">
        <v>-78.825459300000006</v>
      </c>
      <c r="C3511" s="1" t="str">
        <f>HYPERLINK("http://geochem.nrcan.gc.ca/cdogs/content/kwd/kwd020016_e.htm", "Fluid (lake)")</f>
        <v>Fluid (lake)</v>
      </c>
      <c r="D3511" s="1" t="str">
        <f>HYPERLINK("http://geochem.nrcan.gc.ca/cdogs/content/kwd/kwd080007_e.htm", "Untreated Water")</f>
        <v>Untreated Water</v>
      </c>
      <c r="E3511" s="1" t="str">
        <f>HYPERLINK("http://geochem.nrcan.gc.ca/cdogs/content/dgp/dgp00002_e.htm", "Total")</f>
        <v>Total</v>
      </c>
      <c r="F3511" s="1" t="str">
        <f>HYPERLINK("http://geochem.nrcan.gc.ca/cdogs/content/agp/agp01500_e.htm", "SO4 | NONE | IEC")</f>
        <v>SO4 | NONE | IEC</v>
      </c>
      <c r="G3511" s="1" t="str">
        <f>HYPERLINK("http://geochem.nrcan.gc.ca/cdogs/content/mth/mth01114_e.htm", "1114")</f>
        <v>1114</v>
      </c>
      <c r="H3511" s="1" t="str">
        <f>HYPERLINK("http://geochem.nrcan.gc.ca/cdogs/content/bdl/bdl210490_e.htm", "210490")</f>
        <v>210490</v>
      </c>
      <c r="I3511" s="1" t="str">
        <f>HYPERLINK("http://geochem.nrcan.gc.ca/cdogs/content/prj/prj210100_e.htm", "210100")</f>
        <v>210100</v>
      </c>
      <c r="J3511" s="1" t="str">
        <f>HYPERLINK("http://geochem.nrcan.gc.ca/cdogs/content/svy/svy210160_e.htm", "210160")</f>
        <v>210160</v>
      </c>
      <c r="L3511" t="s">
        <v>6588</v>
      </c>
      <c r="M3511">
        <v>4.0999999999999996</v>
      </c>
      <c r="N3511" t="s">
        <v>6588</v>
      </c>
      <c r="O3511" t="s">
        <v>14563</v>
      </c>
      <c r="P3511" t="s">
        <v>14564</v>
      </c>
      <c r="Q3511" t="s">
        <v>14565</v>
      </c>
      <c r="R3511" t="s">
        <v>14566</v>
      </c>
      <c r="T3511" t="s">
        <v>25</v>
      </c>
    </row>
    <row r="3512" spans="1:20" x14ac:dyDescent="0.25">
      <c r="A3512">
        <v>44.882924799999998</v>
      </c>
      <c r="B3512">
        <v>-78.834068299999998</v>
      </c>
      <c r="C3512" s="1" t="str">
        <f>HYPERLINK("http://geochem.nrcan.gc.ca/cdogs/content/kwd/kwd020016_e.htm", "Fluid (lake)")</f>
        <v>Fluid (lake)</v>
      </c>
      <c r="D3512" s="1" t="str">
        <f>HYPERLINK("http://geochem.nrcan.gc.ca/cdogs/content/kwd/kwd080007_e.htm", "Untreated Water")</f>
        <v>Untreated Water</v>
      </c>
      <c r="E3512" s="1" t="str">
        <f>HYPERLINK("http://geochem.nrcan.gc.ca/cdogs/content/dgp/dgp00002_e.htm", "Total")</f>
        <v>Total</v>
      </c>
      <c r="F3512" s="1" t="str">
        <f>HYPERLINK("http://geochem.nrcan.gc.ca/cdogs/content/agp/agp01500_e.htm", "SO4 | NONE | IEC")</f>
        <v>SO4 | NONE | IEC</v>
      </c>
      <c r="G3512" s="1" t="str">
        <f>HYPERLINK("http://geochem.nrcan.gc.ca/cdogs/content/mth/mth01114_e.htm", "1114")</f>
        <v>1114</v>
      </c>
      <c r="H3512" s="1" t="str">
        <f>HYPERLINK("http://geochem.nrcan.gc.ca/cdogs/content/bdl/bdl210490_e.htm", "210490")</f>
        <v>210490</v>
      </c>
      <c r="I3512" s="1" t="str">
        <f>HYPERLINK("http://geochem.nrcan.gc.ca/cdogs/content/prj/prj210100_e.htm", "210100")</f>
        <v>210100</v>
      </c>
      <c r="J3512" s="1" t="str">
        <f>HYPERLINK("http://geochem.nrcan.gc.ca/cdogs/content/svy/svy210160_e.htm", "210160")</f>
        <v>210160</v>
      </c>
      <c r="L3512" t="s">
        <v>348</v>
      </c>
      <c r="M3512">
        <v>2.2000000000000002</v>
      </c>
      <c r="N3512" t="s">
        <v>348</v>
      </c>
      <c r="O3512" t="s">
        <v>14567</v>
      </c>
      <c r="P3512" t="s">
        <v>14568</v>
      </c>
      <c r="Q3512" t="s">
        <v>14569</v>
      </c>
      <c r="R3512" t="s">
        <v>14570</v>
      </c>
      <c r="T3512" t="s">
        <v>25</v>
      </c>
    </row>
    <row r="3513" spans="1:20" x14ac:dyDescent="0.25">
      <c r="A3513">
        <v>44.882924799999998</v>
      </c>
      <c r="B3513">
        <v>-78.834068299999998</v>
      </c>
      <c r="C3513" s="1" t="str">
        <f>HYPERLINK("http://geochem.nrcan.gc.ca/cdogs/content/kwd/kwd020016_e.htm", "Fluid (lake)")</f>
        <v>Fluid (lake)</v>
      </c>
      <c r="D3513" s="1" t="str">
        <f>HYPERLINK("http://geochem.nrcan.gc.ca/cdogs/content/kwd/kwd080007_e.htm", "Untreated Water")</f>
        <v>Untreated Water</v>
      </c>
      <c r="E3513" s="1" t="str">
        <f>HYPERLINK("http://geochem.nrcan.gc.ca/cdogs/content/dgp/dgp00002_e.htm", "Total")</f>
        <v>Total</v>
      </c>
      <c r="F3513" s="1" t="str">
        <f>HYPERLINK("http://geochem.nrcan.gc.ca/cdogs/content/agp/agp01500_e.htm", "SO4 | NONE | IEC")</f>
        <v>SO4 | NONE | IEC</v>
      </c>
      <c r="G3513" s="1" t="str">
        <f>HYPERLINK("http://geochem.nrcan.gc.ca/cdogs/content/mth/mth01114_e.htm", "1114")</f>
        <v>1114</v>
      </c>
      <c r="H3513" s="1" t="str">
        <f>HYPERLINK("http://geochem.nrcan.gc.ca/cdogs/content/bdl/bdl210490_e.htm", "210490")</f>
        <v>210490</v>
      </c>
      <c r="I3513" s="1" t="str">
        <f>HYPERLINK("http://geochem.nrcan.gc.ca/cdogs/content/prj/prj210100_e.htm", "210100")</f>
        <v>210100</v>
      </c>
      <c r="J3513" s="1" t="str">
        <f>HYPERLINK("http://geochem.nrcan.gc.ca/cdogs/content/svy/svy210160_e.htm", "210160")</f>
        <v>210160</v>
      </c>
      <c r="L3513" t="s">
        <v>348</v>
      </c>
      <c r="M3513">
        <v>2.2000000000000002</v>
      </c>
      <c r="N3513" t="s">
        <v>348</v>
      </c>
      <c r="O3513" t="s">
        <v>14567</v>
      </c>
      <c r="P3513" t="s">
        <v>14571</v>
      </c>
      <c r="Q3513" t="s">
        <v>14572</v>
      </c>
      <c r="R3513" t="s">
        <v>14573</v>
      </c>
      <c r="T3513" t="s">
        <v>25</v>
      </c>
    </row>
    <row r="3514" spans="1:20" x14ac:dyDescent="0.25">
      <c r="A3514">
        <v>44.909776200000003</v>
      </c>
      <c r="B3514">
        <v>-78.829234400000004</v>
      </c>
      <c r="C3514" s="1" t="str">
        <f>HYPERLINK("http://geochem.nrcan.gc.ca/cdogs/content/kwd/kwd020016_e.htm", "Fluid (lake)")</f>
        <v>Fluid (lake)</v>
      </c>
      <c r="D3514" s="1" t="str">
        <f>HYPERLINK("http://geochem.nrcan.gc.ca/cdogs/content/kwd/kwd080007_e.htm", "Untreated Water")</f>
        <v>Untreated Water</v>
      </c>
      <c r="E3514" s="1" t="str">
        <f>HYPERLINK("http://geochem.nrcan.gc.ca/cdogs/content/dgp/dgp00002_e.htm", "Total")</f>
        <v>Total</v>
      </c>
      <c r="F3514" s="1" t="str">
        <f>HYPERLINK("http://geochem.nrcan.gc.ca/cdogs/content/agp/agp01500_e.htm", "SO4 | NONE | IEC")</f>
        <v>SO4 | NONE | IEC</v>
      </c>
      <c r="G3514" s="1" t="str">
        <f>HYPERLINK("http://geochem.nrcan.gc.ca/cdogs/content/mth/mth01114_e.htm", "1114")</f>
        <v>1114</v>
      </c>
      <c r="H3514" s="1" t="str">
        <f>HYPERLINK("http://geochem.nrcan.gc.ca/cdogs/content/bdl/bdl210490_e.htm", "210490")</f>
        <v>210490</v>
      </c>
      <c r="I3514" s="1" t="str">
        <f>HYPERLINK("http://geochem.nrcan.gc.ca/cdogs/content/prj/prj210100_e.htm", "210100")</f>
        <v>210100</v>
      </c>
      <c r="J3514" s="1" t="str">
        <f>HYPERLINK("http://geochem.nrcan.gc.ca/cdogs/content/svy/svy210160_e.htm", "210160")</f>
        <v>210160</v>
      </c>
      <c r="L3514" t="s">
        <v>729</v>
      </c>
      <c r="M3514">
        <v>3.1</v>
      </c>
      <c r="N3514" t="s">
        <v>729</v>
      </c>
      <c r="O3514" t="s">
        <v>14574</v>
      </c>
      <c r="P3514" t="s">
        <v>14575</v>
      </c>
      <c r="Q3514" t="s">
        <v>14576</v>
      </c>
      <c r="R3514" t="s">
        <v>14577</v>
      </c>
      <c r="T3514" t="s">
        <v>25</v>
      </c>
    </row>
    <row r="3515" spans="1:20" x14ac:dyDescent="0.25">
      <c r="A3515">
        <v>44.933483500000001</v>
      </c>
      <c r="B3515">
        <v>-78.808291800000006</v>
      </c>
      <c r="C3515" s="1" t="str">
        <f>HYPERLINK("http://geochem.nrcan.gc.ca/cdogs/content/kwd/kwd020016_e.htm", "Fluid (lake)")</f>
        <v>Fluid (lake)</v>
      </c>
      <c r="D3515" s="1" t="str">
        <f>HYPERLINK("http://geochem.nrcan.gc.ca/cdogs/content/kwd/kwd080007_e.htm", "Untreated Water")</f>
        <v>Untreated Water</v>
      </c>
      <c r="E3515" s="1" t="str">
        <f>HYPERLINK("http://geochem.nrcan.gc.ca/cdogs/content/dgp/dgp00002_e.htm", "Total")</f>
        <v>Total</v>
      </c>
      <c r="F3515" s="1" t="str">
        <f>HYPERLINK("http://geochem.nrcan.gc.ca/cdogs/content/agp/agp01500_e.htm", "SO4 | NONE | IEC")</f>
        <v>SO4 | NONE | IEC</v>
      </c>
      <c r="G3515" s="1" t="str">
        <f>HYPERLINK("http://geochem.nrcan.gc.ca/cdogs/content/mth/mth01114_e.htm", "1114")</f>
        <v>1114</v>
      </c>
      <c r="H3515" s="1" t="str">
        <f>HYPERLINK("http://geochem.nrcan.gc.ca/cdogs/content/bdl/bdl210490_e.htm", "210490")</f>
        <v>210490</v>
      </c>
      <c r="I3515" s="1" t="str">
        <f>HYPERLINK("http://geochem.nrcan.gc.ca/cdogs/content/prj/prj210100_e.htm", "210100")</f>
        <v>210100</v>
      </c>
      <c r="J3515" s="1" t="str">
        <f>HYPERLINK("http://geochem.nrcan.gc.ca/cdogs/content/svy/svy210160_e.htm", "210160")</f>
        <v>210160</v>
      </c>
      <c r="L3515" t="s">
        <v>7009</v>
      </c>
      <c r="M3515">
        <v>3.5</v>
      </c>
      <c r="N3515" t="s">
        <v>7009</v>
      </c>
      <c r="O3515" t="s">
        <v>14578</v>
      </c>
      <c r="P3515" t="s">
        <v>14579</v>
      </c>
      <c r="Q3515" t="s">
        <v>14580</v>
      </c>
      <c r="R3515" t="s">
        <v>14581</v>
      </c>
      <c r="T3515" t="s">
        <v>25</v>
      </c>
    </row>
    <row r="3516" spans="1:20" x14ac:dyDescent="0.25">
      <c r="A3516">
        <v>44.916382800000001</v>
      </c>
      <c r="B3516">
        <v>-78.7884064</v>
      </c>
      <c r="C3516" s="1" t="str">
        <f>HYPERLINK("http://geochem.nrcan.gc.ca/cdogs/content/kwd/kwd020016_e.htm", "Fluid (lake)")</f>
        <v>Fluid (lake)</v>
      </c>
      <c r="D3516" s="1" t="str">
        <f>HYPERLINK("http://geochem.nrcan.gc.ca/cdogs/content/kwd/kwd080007_e.htm", "Untreated Water")</f>
        <v>Untreated Water</v>
      </c>
      <c r="E3516" s="1" t="str">
        <f>HYPERLINK("http://geochem.nrcan.gc.ca/cdogs/content/dgp/dgp00002_e.htm", "Total")</f>
        <v>Total</v>
      </c>
      <c r="F3516" s="1" t="str">
        <f>HYPERLINK("http://geochem.nrcan.gc.ca/cdogs/content/agp/agp01500_e.htm", "SO4 | NONE | IEC")</f>
        <v>SO4 | NONE | IEC</v>
      </c>
      <c r="G3516" s="1" t="str">
        <f>HYPERLINK("http://geochem.nrcan.gc.ca/cdogs/content/mth/mth01114_e.htm", "1114")</f>
        <v>1114</v>
      </c>
      <c r="H3516" s="1" t="str">
        <f>HYPERLINK("http://geochem.nrcan.gc.ca/cdogs/content/bdl/bdl210490_e.htm", "210490")</f>
        <v>210490</v>
      </c>
      <c r="I3516" s="1" t="str">
        <f>HYPERLINK("http://geochem.nrcan.gc.ca/cdogs/content/prj/prj210100_e.htm", "210100")</f>
        <v>210100</v>
      </c>
      <c r="J3516" s="1" t="str">
        <f>HYPERLINK("http://geochem.nrcan.gc.ca/cdogs/content/svy/svy210160_e.htm", "210160")</f>
        <v>210160</v>
      </c>
      <c r="L3516" t="s">
        <v>5203</v>
      </c>
      <c r="M3516">
        <v>7.4</v>
      </c>
      <c r="N3516" t="s">
        <v>5203</v>
      </c>
      <c r="O3516" t="s">
        <v>14582</v>
      </c>
      <c r="P3516" t="s">
        <v>14583</v>
      </c>
      <c r="Q3516" t="s">
        <v>14584</v>
      </c>
      <c r="R3516" t="s">
        <v>14585</v>
      </c>
      <c r="T3516" t="s">
        <v>25</v>
      </c>
    </row>
    <row r="3517" spans="1:20" x14ac:dyDescent="0.25">
      <c r="A3517">
        <v>44.983508</v>
      </c>
      <c r="B3517">
        <v>-78.606527099999994</v>
      </c>
      <c r="C3517" s="1" t="str">
        <f>HYPERLINK("http://geochem.nrcan.gc.ca/cdogs/content/kwd/kwd020016_e.htm", "Fluid (lake)")</f>
        <v>Fluid (lake)</v>
      </c>
      <c r="D3517" s="1" t="str">
        <f>HYPERLINK("http://geochem.nrcan.gc.ca/cdogs/content/kwd/kwd080007_e.htm", "Untreated Water")</f>
        <v>Untreated Water</v>
      </c>
      <c r="E3517" s="1" t="str">
        <f>HYPERLINK("http://geochem.nrcan.gc.ca/cdogs/content/dgp/dgp00002_e.htm", "Total")</f>
        <v>Total</v>
      </c>
      <c r="F3517" s="1" t="str">
        <f>HYPERLINK("http://geochem.nrcan.gc.ca/cdogs/content/agp/agp01500_e.htm", "SO4 | NONE | IEC")</f>
        <v>SO4 | NONE | IEC</v>
      </c>
      <c r="G3517" s="1" t="str">
        <f>HYPERLINK("http://geochem.nrcan.gc.ca/cdogs/content/mth/mth01114_e.htm", "1114")</f>
        <v>1114</v>
      </c>
      <c r="H3517" s="1" t="str">
        <f>HYPERLINK("http://geochem.nrcan.gc.ca/cdogs/content/bdl/bdl210490_e.htm", "210490")</f>
        <v>210490</v>
      </c>
      <c r="I3517" s="1" t="str">
        <f>HYPERLINK("http://geochem.nrcan.gc.ca/cdogs/content/prj/prj210100_e.htm", "210100")</f>
        <v>210100</v>
      </c>
      <c r="J3517" s="1" t="str">
        <f>HYPERLINK("http://geochem.nrcan.gc.ca/cdogs/content/svy/svy210160_e.htm", "210160")</f>
        <v>210160</v>
      </c>
      <c r="L3517" t="s">
        <v>26</v>
      </c>
      <c r="M3517">
        <v>9.1999999999999993</v>
      </c>
      <c r="N3517" t="s">
        <v>26</v>
      </c>
      <c r="O3517" t="s">
        <v>14586</v>
      </c>
      <c r="P3517" t="s">
        <v>14587</v>
      </c>
      <c r="Q3517" t="s">
        <v>14588</v>
      </c>
      <c r="R3517" t="s">
        <v>14589</v>
      </c>
      <c r="T3517" t="s">
        <v>25</v>
      </c>
    </row>
    <row r="3518" spans="1:20" x14ac:dyDescent="0.25">
      <c r="A3518">
        <v>44.917059899999998</v>
      </c>
      <c r="B3518">
        <v>-78.557469800000007</v>
      </c>
      <c r="C3518" s="1" t="str">
        <f>HYPERLINK("http://geochem.nrcan.gc.ca/cdogs/content/kwd/kwd020016_e.htm", "Fluid (lake)")</f>
        <v>Fluid (lake)</v>
      </c>
      <c r="D3518" s="1" t="str">
        <f>HYPERLINK("http://geochem.nrcan.gc.ca/cdogs/content/kwd/kwd080007_e.htm", "Untreated Water")</f>
        <v>Untreated Water</v>
      </c>
      <c r="E3518" s="1" t="str">
        <f>HYPERLINK("http://geochem.nrcan.gc.ca/cdogs/content/dgp/dgp00002_e.htm", "Total")</f>
        <v>Total</v>
      </c>
      <c r="F3518" s="1" t="str">
        <f>HYPERLINK("http://geochem.nrcan.gc.ca/cdogs/content/agp/agp01500_e.htm", "SO4 | NONE | IEC")</f>
        <v>SO4 | NONE | IEC</v>
      </c>
      <c r="G3518" s="1" t="str">
        <f>HYPERLINK("http://geochem.nrcan.gc.ca/cdogs/content/mth/mth01114_e.htm", "1114")</f>
        <v>1114</v>
      </c>
      <c r="H3518" s="1" t="str">
        <f>HYPERLINK("http://geochem.nrcan.gc.ca/cdogs/content/bdl/bdl210490_e.htm", "210490")</f>
        <v>210490</v>
      </c>
      <c r="I3518" s="1" t="str">
        <f>HYPERLINK("http://geochem.nrcan.gc.ca/cdogs/content/prj/prj210100_e.htm", "210100")</f>
        <v>210100</v>
      </c>
      <c r="J3518" s="1" t="str">
        <f>HYPERLINK("http://geochem.nrcan.gc.ca/cdogs/content/svy/svy210160_e.htm", "210160")</f>
        <v>210160</v>
      </c>
      <c r="L3518" t="s">
        <v>276</v>
      </c>
      <c r="M3518">
        <v>4</v>
      </c>
      <c r="N3518" t="s">
        <v>276</v>
      </c>
      <c r="O3518" t="s">
        <v>14590</v>
      </c>
      <c r="P3518" t="s">
        <v>14591</v>
      </c>
      <c r="Q3518" t="s">
        <v>14592</v>
      </c>
      <c r="R3518" t="s">
        <v>14593</v>
      </c>
      <c r="T3518" t="s">
        <v>25</v>
      </c>
    </row>
    <row r="3519" spans="1:20" x14ac:dyDescent="0.25">
      <c r="A3519">
        <v>44.862133999999998</v>
      </c>
      <c r="B3519">
        <v>-78.525936099999996</v>
      </c>
      <c r="C3519" s="1" t="str">
        <f>HYPERLINK("http://geochem.nrcan.gc.ca/cdogs/content/kwd/kwd020016_e.htm", "Fluid (lake)")</f>
        <v>Fluid (lake)</v>
      </c>
      <c r="D3519" s="1" t="str">
        <f>HYPERLINK("http://geochem.nrcan.gc.ca/cdogs/content/kwd/kwd080007_e.htm", "Untreated Water")</f>
        <v>Untreated Water</v>
      </c>
      <c r="E3519" s="1" t="str">
        <f>HYPERLINK("http://geochem.nrcan.gc.ca/cdogs/content/dgp/dgp00002_e.htm", "Total")</f>
        <v>Total</v>
      </c>
      <c r="F3519" s="1" t="str">
        <f>HYPERLINK("http://geochem.nrcan.gc.ca/cdogs/content/agp/agp01500_e.htm", "SO4 | NONE | IEC")</f>
        <v>SO4 | NONE | IEC</v>
      </c>
      <c r="G3519" s="1" t="str">
        <f>HYPERLINK("http://geochem.nrcan.gc.ca/cdogs/content/mth/mth01114_e.htm", "1114")</f>
        <v>1114</v>
      </c>
      <c r="H3519" s="1" t="str">
        <f>HYPERLINK("http://geochem.nrcan.gc.ca/cdogs/content/bdl/bdl210490_e.htm", "210490")</f>
        <v>210490</v>
      </c>
      <c r="I3519" s="1" t="str">
        <f>HYPERLINK("http://geochem.nrcan.gc.ca/cdogs/content/prj/prj210100_e.htm", "210100")</f>
        <v>210100</v>
      </c>
      <c r="J3519" s="1" t="str">
        <f>HYPERLINK("http://geochem.nrcan.gc.ca/cdogs/content/svy/svy210160_e.htm", "210160")</f>
        <v>210160</v>
      </c>
      <c r="L3519" t="s">
        <v>169</v>
      </c>
      <c r="M3519">
        <v>9.9</v>
      </c>
      <c r="N3519" t="s">
        <v>169</v>
      </c>
      <c r="O3519" t="s">
        <v>14594</v>
      </c>
      <c r="P3519" t="s">
        <v>14595</v>
      </c>
      <c r="Q3519" t="s">
        <v>14596</v>
      </c>
      <c r="R3519" t="s">
        <v>14597</v>
      </c>
      <c r="T3519" t="s">
        <v>25</v>
      </c>
    </row>
    <row r="3520" spans="1:20" x14ac:dyDescent="0.25">
      <c r="C3520" t="s">
        <v>4746</v>
      </c>
      <c r="D3520" t="s">
        <v>4747</v>
      </c>
      <c r="E3520" s="1" t="str">
        <f>HYPERLINK("http://geochem.nrcan.gc.ca/cdogs/content/dgp/dgp00002_e.htm", "Total")</f>
        <v>Total</v>
      </c>
      <c r="F3520" s="1" t="str">
        <f>HYPERLINK("http://geochem.nrcan.gc.ca/cdogs/content/agp/agp01500_e.htm", "SO4 | NONE | IEC")</f>
        <v>SO4 | NONE | IEC</v>
      </c>
      <c r="G3520" s="1" t="str">
        <f>HYPERLINK("http://geochem.nrcan.gc.ca/cdogs/content/mth/mth01114_e.htm", "1114")</f>
        <v>1114</v>
      </c>
      <c r="H3520" s="1" t="str">
        <f>HYPERLINK("http://geochem.nrcan.gc.ca/cdogs/content/bdl/bdl210490_e.htm", "210490")</f>
        <v>210490</v>
      </c>
      <c r="L3520" t="s">
        <v>786</v>
      </c>
      <c r="M3520">
        <v>8.8000000000000007</v>
      </c>
      <c r="N3520">
        <v>8.8000000000000007</v>
      </c>
      <c r="Q3520" t="s">
        <v>14598</v>
      </c>
      <c r="R3520" t="s">
        <v>14599</v>
      </c>
      <c r="T3520">
        <v>0</v>
      </c>
    </row>
    <row r="3521" spans="1:20" x14ac:dyDescent="0.25">
      <c r="A3521">
        <v>44.868804099999998</v>
      </c>
      <c r="B3521">
        <v>-78.5044209</v>
      </c>
      <c r="C3521" s="1" t="str">
        <f>HYPERLINK("http://geochem.nrcan.gc.ca/cdogs/content/kwd/kwd020016_e.htm", "Fluid (lake)")</f>
        <v>Fluid (lake)</v>
      </c>
      <c r="D3521" s="1" t="str">
        <f>HYPERLINK("http://geochem.nrcan.gc.ca/cdogs/content/kwd/kwd080007_e.htm", "Untreated Water")</f>
        <v>Untreated Water</v>
      </c>
      <c r="E3521" s="1" t="str">
        <f>HYPERLINK("http://geochem.nrcan.gc.ca/cdogs/content/dgp/dgp00002_e.htm", "Total")</f>
        <v>Total</v>
      </c>
      <c r="F3521" s="1" t="str">
        <f>HYPERLINK("http://geochem.nrcan.gc.ca/cdogs/content/agp/agp01500_e.htm", "SO4 | NONE | IEC")</f>
        <v>SO4 | NONE | IEC</v>
      </c>
      <c r="G3521" s="1" t="str">
        <f>HYPERLINK("http://geochem.nrcan.gc.ca/cdogs/content/mth/mth01114_e.htm", "1114")</f>
        <v>1114</v>
      </c>
      <c r="H3521" s="1" t="str">
        <f>HYPERLINK("http://geochem.nrcan.gc.ca/cdogs/content/bdl/bdl210490_e.htm", "210490")</f>
        <v>210490</v>
      </c>
      <c r="I3521" s="1" t="str">
        <f>HYPERLINK("http://geochem.nrcan.gc.ca/cdogs/content/prj/prj210100_e.htm", "210100")</f>
        <v>210100</v>
      </c>
      <c r="J3521" s="1" t="str">
        <f>HYPERLINK("http://geochem.nrcan.gc.ca/cdogs/content/svy/svy210160_e.htm", "210160")</f>
        <v>210160</v>
      </c>
      <c r="L3521" t="s">
        <v>669</v>
      </c>
      <c r="M3521">
        <v>8.9</v>
      </c>
      <c r="N3521" t="s">
        <v>669</v>
      </c>
      <c r="O3521" t="s">
        <v>14600</v>
      </c>
      <c r="P3521" t="s">
        <v>14601</v>
      </c>
      <c r="Q3521" t="s">
        <v>14602</v>
      </c>
      <c r="R3521" t="s">
        <v>14603</v>
      </c>
      <c r="T3521" t="s">
        <v>25</v>
      </c>
    </row>
    <row r="3522" spans="1:20" x14ac:dyDescent="0.25">
      <c r="A3522">
        <v>44.847321700000002</v>
      </c>
      <c r="B3522">
        <v>-78.505501199999998</v>
      </c>
      <c r="C3522" s="1" t="str">
        <f>HYPERLINK("http://geochem.nrcan.gc.ca/cdogs/content/kwd/kwd020016_e.htm", "Fluid (lake)")</f>
        <v>Fluid (lake)</v>
      </c>
      <c r="D3522" s="1" t="str">
        <f>HYPERLINK("http://geochem.nrcan.gc.ca/cdogs/content/kwd/kwd080007_e.htm", "Untreated Water")</f>
        <v>Untreated Water</v>
      </c>
      <c r="E3522" s="1" t="str">
        <f>HYPERLINK("http://geochem.nrcan.gc.ca/cdogs/content/dgp/dgp00002_e.htm", "Total")</f>
        <v>Total</v>
      </c>
      <c r="F3522" s="1" t="str">
        <f>HYPERLINK("http://geochem.nrcan.gc.ca/cdogs/content/agp/agp01500_e.htm", "SO4 | NONE | IEC")</f>
        <v>SO4 | NONE | IEC</v>
      </c>
      <c r="G3522" s="1" t="str">
        <f>HYPERLINK("http://geochem.nrcan.gc.ca/cdogs/content/mth/mth01114_e.htm", "1114")</f>
        <v>1114</v>
      </c>
      <c r="H3522" s="1" t="str">
        <f>HYPERLINK("http://geochem.nrcan.gc.ca/cdogs/content/bdl/bdl210490_e.htm", "210490")</f>
        <v>210490</v>
      </c>
      <c r="I3522" s="1" t="str">
        <f>HYPERLINK("http://geochem.nrcan.gc.ca/cdogs/content/prj/prj210100_e.htm", "210100")</f>
        <v>210100</v>
      </c>
      <c r="J3522" s="1" t="str">
        <f>HYPERLINK("http://geochem.nrcan.gc.ca/cdogs/content/svy/svy210160_e.htm", "210160")</f>
        <v>210160</v>
      </c>
      <c r="L3522" t="s">
        <v>1186</v>
      </c>
      <c r="M3522">
        <v>7.1</v>
      </c>
      <c r="N3522" t="s">
        <v>1186</v>
      </c>
      <c r="O3522" t="s">
        <v>14604</v>
      </c>
      <c r="P3522" t="s">
        <v>14605</v>
      </c>
      <c r="Q3522" t="s">
        <v>14606</v>
      </c>
      <c r="R3522" t="s">
        <v>14607</v>
      </c>
      <c r="T3522" t="s">
        <v>25</v>
      </c>
    </row>
    <row r="3523" spans="1:20" x14ac:dyDescent="0.25">
      <c r="A3523">
        <v>44.823503500000001</v>
      </c>
      <c r="B3523">
        <v>-78.480168399999997</v>
      </c>
      <c r="C3523" s="1" t="str">
        <f>HYPERLINK("http://geochem.nrcan.gc.ca/cdogs/content/kwd/kwd020016_e.htm", "Fluid (lake)")</f>
        <v>Fluid (lake)</v>
      </c>
      <c r="D3523" s="1" t="str">
        <f>HYPERLINK("http://geochem.nrcan.gc.ca/cdogs/content/kwd/kwd080007_e.htm", "Untreated Water")</f>
        <v>Untreated Water</v>
      </c>
      <c r="E3523" s="1" t="str">
        <f>HYPERLINK("http://geochem.nrcan.gc.ca/cdogs/content/dgp/dgp00002_e.htm", "Total")</f>
        <v>Total</v>
      </c>
      <c r="F3523" s="1" t="str">
        <f>HYPERLINK("http://geochem.nrcan.gc.ca/cdogs/content/agp/agp01500_e.htm", "SO4 | NONE | IEC")</f>
        <v>SO4 | NONE | IEC</v>
      </c>
      <c r="G3523" s="1" t="str">
        <f>HYPERLINK("http://geochem.nrcan.gc.ca/cdogs/content/mth/mth01114_e.htm", "1114")</f>
        <v>1114</v>
      </c>
      <c r="H3523" s="1" t="str">
        <f>HYPERLINK("http://geochem.nrcan.gc.ca/cdogs/content/bdl/bdl210490_e.htm", "210490")</f>
        <v>210490</v>
      </c>
      <c r="I3523" s="1" t="str">
        <f>HYPERLINK("http://geochem.nrcan.gc.ca/cdogs/content/prj/prj210100_e.htm", "210100")</f>
        <v>210100</v>
      </c>
      <c r="J3523" s="1" t="str">
        <f>HYPERLINK("http://geochem.nrcan.gc.ca/cdogs/content/svy/svy210160_e.htm", "210160")</f>
        <v>210160</v>
      </c>
      <c r="L3523" t="s">
        <v>1017</v>
      </c>
      <c r="M3523">
        <v>8</v>
      </c>
      <c r="N3523" t="s">
        <v>1017</v>
      </c>
      <c r="O3523" t="s">
        <v>14608</v>
      </c>
      <c r="P3523" t="s">
        <v>14609</v>
      </c>
      <c r="Q3523" t="s">
        <v>14610</v>
      </c>
      <c r="R3523" t="s">
        <v>14611</v>
      </c>
      <c r="T3523" t="s">
        <v>25</v>
      </c>
    </row>
    <row r="3524" spans="1:20" x14ac:dyDescent="0.25">
      <c r="A3524">
        <v>44.838403100000001</v>
      </c>
      <c r="B3524">
        <v>-78.4405742</v>
      </c>
      <c r="C3524" s="1" t="str">
        <f>HYPERLINK("http://geochem.nrcan.gc.ca/cdogs/content/kwd/kwd020016_e.htm", "Fluid (lake)")</f>
        <v>Fluid (lake)</v>
      </c>
      <c r="D3524" s="1" t="str">
        <f>HYPERLINK("http://geochem.nrcan.gc.ca/cdogs/content/kwd/kwd080007_e.htm", "Untreated Water")</f>
        <v>Untreated Water</v>
      </c>
      <c r="E3524" s="1" t="str">
        <f>HYPERLINK("http://geochem.nrcan.gc.ca/cdogs/content/dgp/dgp00002_e.htm", "Total")</f>
        <v>Total</v>
      </c>
      <c r="F3524" s="1" t="str">
        <f>HYPERLINK("http://geochem.nrcan.gc.ca/cdogs/content/agp/agp01500_e.htm", "SO4 | NONE | IEC")</f>
        <v>SO4 | NONE | IEC</v>
      </c>
      <c r="G3524" s="1" t="str">
        <f>HYPERLINK("http://geochem.nrcan.gc.ca/cdogs/content/mth/mth01114_e.htm", "1114")</f>
        <v>1114</v>
      </c>
      <c r="H3524" s="1" t="str">
        <f>HYPERLINK("http://geochem.nrcan.gc.ca/cdogs/content/bdl/bdl210490_e.htm", "210490")</f>
        <v>210490</v>
      </c>
      <c r="I3524" s="1" t="str">
        <f>HYPERLINK("http://geochem.nrcan.gc.ca/cdogs/content/prj/prj210100_e.htm", "210100")</f>
        <v>210100</v>
      </c>
      <c r="J3524" s="1" t="str">
        <f>HYPERLINK("http://geochem.nrcan.gc.ca/cdogs/content/svy/svy210160_e.htm", "210160")</f>
        <v>210160</v>
      </c>
      <c r="L3524" t="s">
        <v>547</v>
      </c>
      <c r="M3524">
        <v>8.6</v>
      </c>
      <c r="N3524" t="s">
        <v>547</v>
      </c>
      <c r="O3524" t="s">
        <v>14612</v>
      </c>
      <c r="P3524" t="s">
        <v>14613</v>
      </c>
      <c r="Q3524" t="s">
        <v>14614</v>
      </c>
      <c r="R3524" t="s">
        <v>14615</v>
      </c>
      <c r="T3524" t="s">
        <v>25</v>
      </c>
    </row>
    <row r="3525" spans="1:20" x14ac:dyDescent="0.25">
      <c r="A3525">
        <v>44.839302400000001</v>
      </c>
      <c r="B3525">
        <v>-78.440534299999996</v>
      </c>
      <c r="C3525" s="1" t="str">
        <f>HYPERLINK("http://geochem.nrcan.gc.ca/cdogs/content/kwd/kwd020016_e.htm", "Fluid (lake)")</f>
        <v>Fluid (lake)</v>
      </c>
      <c r="D3525" s="1" t="str">
        <f>HYPERLINK("http://geochem.nrcan.gc.ca/cdogs/content/kwd/kwd080007_e.htm", "Untreated Water")</f>
        <v>Untreated Water</v>
      </c>
      <c r="E3525" s="1" t="str">
        <f>HYPERLINK("http://geochem.nrcan.gc.ca/cdogs/content/dgp/dgp00002_e.htm", "Total")</f>
        <v>Total</v>
      </c>
      <c r="F3525" s="1" t="str">
        <f>HYPERLINK("http://geochem.nrcan.gc.ca/cdogs/content/agp/agp01500_e.htm", "SO4 | NONE | IEC")</f>
        <v>SO4 | NONE | IEC</v>
      </c>
      <c r="G3525" s="1" t="str">
        <f>HYPERLINK("http://geochem.nrcan.gc.ca/cdogs/content/mth/mth01114_e.htm", "1114")</f>
        <v>1114</v>
      </c>
      <c r="H3525" s="1" t="str">
        <f>HYPERLINK("http://geochem.nrcan.gc.ca/cdogs/content/bdl/bdl210490_e.htm", "210490")</f>
        <v>210490</v>
      </c>
      <c r="I3525" s="1" t="str">
        <f>HYPERLINK("http://geochem.nrcan.gc.ca/cdogs/content/prj/prj210100_e.htm", "210100")</f>
        <v>210100</v>
      </c>
      <c r="J3525" s="1" t="str">
        <f>HYPERLINK("http://geochem.nrcan.gc.ca/cdogs/content/svy/svy210160_e.htm", "210160")</f>
        <v>210160</v>
      </c>
      <c r="L3525" t="s">
        <v>542</v>
      </c>
      <c r="M3525">
        <v>5.6</v>
      </c>
      <c r="N3525" t="s">
        <v>542</v>
      </c>
      <c r="O3525" t="s">
        <v>14616</v>
      </c>
      <c r="P3525" t="s">
        <v>14617</v>
      </c>
      <c r="Q3525" t="s">
        <v>14618</v>
      </c>
      <c r="R3525" t="s">
        <v>14619</v>
      </c>
      <c r="T3525" t="s">
        <v>25</v>
      </c>
    </row>
    <row r="3526" spans="1:20" x14ac:dyDescent="0.25">
      <c r="A3526">
        <v>44.822373900000002</v>
      </c>
      <c r="B3526">
        <v>-78.437527399999993</v>
      </c>
      <c r="C3526" s="1" t="str">
        <f>HYPERLINK("http://geochem.nrcan.gc.ca/cdogs/content/kwd/kwd020016_e.htm", "Fluid (lake)")</f>
        <v>Fluid (lake)</v>
      </c>
      <c r="D3526" s="1" t="str">
        <f>HYPERLINK("http://geochem.nrcan.gc.ca/cdogs/content/kwd/kwd080007_e.htm", "Untreated Water")</f>
        <v>Untreated Water</v>
      </c>
      <c r="E3526" s="1" t="str">
        <f>HYPERLINK("http://geochem.nrcan.gc.ca/cdogs/content/dgp/dgp00002_e.htm", "Total")</f>
        <v>Total</v>
      </c>
      <c r="F3526" s="1" t="str">
        <f>HYPERLINK("http://geochem.nrcan.gc.ca/cdogs/content/agp/agp01500_e.htm", "SO4 | NONE | IEC")</f>
        <v>SO4 | NONE | IEC</v>
      </c>
      <c r="G3526" s="1" t="str">
        <f>HYPERLINK("http://geochem.nrcan.gc.ca/cdogs/content/mth/mth01114_e.htm", "1114")</f>
        <v>1114</v>
      </c>
      <c r="H3526" s="1" t="str">
        <f>HYPERLINK("http://geochem.nrcan.gc.ca/cdogs/content/bdl/bdl210490_e.htm", "210490")</f>
        <v>210490</v>
      </c>
      <c r="I3526" s="1" t="str">
        <f>HYPERLINK("http://geochem.nrcan.gc.ca/cdogs/content/prj/prj210100_e.htm", "210100")</f>
        <v>210100</v>
      </c>
      <c r="J3526" s="1" t="str">
        <f>HYPERLINK("http://geochem.nrcan.gc.ca/cdogs/content/svy/svy210160_e.htm", "210160")</f>
        <v>210160</v>
      </c>
      <c r="L3526" t="s">
        <v>1308</v>
      </c>
      <c r="M3526">
        <v>11.5</v>
      </c>
      <c r="N3526" t="s">
        <v>1308</v>
      </c>
      <c r="O3526" t="s">
        <v>14620</v>
      </c>
      <c r="P3526" t="s">
        <v>14621</v>
      </c>
      <c r="Q3526" t="s">
        <v>14622</v>
      </c>
      <c r="R3526" t="s">
        <v>14623</v>
      </c>
      <c r="T3526" t="s">
        <v>25</v>
      </c>
    </row>
    <row r="3527" spans="1:20" x14ac:dyDescent="0.25">
      <c r="A3527">
        <v>44.810453000000003</v>
      </c>
      <c r="B3527">
        <v>-78.349873599999995</v>
      </c>
      <c r="C3527" s="1" t="str">
        <f>HYPERLINK("http://geochem.nrcan.gc.ca/cdogs/content/kwd/kwd020016_e.htm", "Fluid (lake)")</f>
        <v>Fluid (lake)</v>
      </c>
      <c r="D3527" s="1" t="str">
        <f>HYPERLINK("http://geochem.nrcan.gc.ca/cdogs/content/kwd/kwd080007_e.htm", "Untreated Water")</f>
        <v>Untreated Water</v>
      </c>
      <c r="E3527" s="1" t="str">
        <f>HYPERLINK("http://geochem.nrcan.gc.ca/cdogs/content/dgp/dgp00002_e.htm", "Total")</f>
        <v>Total</v>
      </c>
      <c r="F3527" s="1" t="str">
        <f>HYPERLINK("http://geochem.nrcan.gc.ca/cdogs/content/agp/agp01500_e.htm", "SO4 | NONE | IEC")</f>
        <v>SO4 | NONE | IEC</v>
      </c>
      <c r="G3527" s="1" t="str">
        <f>HYPERLINK("http://geochem.nrcan.gc.ca/cdogs/content/mth/mth01114_e.htm", "1114")</f>
        <v>1114</v>
      </c>
      <c r="H3527" s="1" t="str">
        <f>HYPERLINK("http://geochem.nrcan.gc.ca/cdogs/content/bdl/bdl210490_e.htm", "210490")</f>
        <v>210490</v>
      </c>
      <c r="I3527" s="1" t="str">
        <f>HYPERLINK("http://geochem.nrcan.gc.ca/cdogs/content/prj/prj210100_e.htm", "210100")</f>
        <v>210100</v>
      </c>
      <c r="J3527" s="1" t="str">
        <f>HYPERLINK("http://geochem.nrcan.gc.ca/cdogs/content/svy/svy210160_e.htm", "210160")</f>
        <v>210160</v>
      </c>
      <c r="L3527" t="s">
        <v>224</v>
      </c>
      <c r="M3527">
        <v>5.9</v>
      </c>
      <c r="N3527" t="s">
        <v>224</v>
      </c>
      <c r="O3527" t="s">
        <v>14624</v>
      </c>
      <c r="P3527" t="s">
        <v>14625</v>
      </c>
      <c r="Q3527" t="s">
        <v>14626</v>
      </c>
      <c r="R3527" t="s">
        <v>14627</v>
      </c>
      <c r="T3527" t="s">
        <v>25</v>
      </c>
    </row>
    <row r="3528" spans="1:20" x14ac:dyDescent="0.25">
      <c r="A3528">
        <v>44.792728199999999</v>
      </c>
      <c r="B3528">
        <v>-78.325198400000005</v>
      </c>
      <c r="C3528" s="1" t="str">
        <f>HYPERLINK("http://geochem.nrcan.gc.ca/cdogs/content/kwd/kwd020016_e.htm", "Fluid (lake)")</f>
        <v>Fluid (lake)</v>
      </c>
      <c r="D3528" s="1" t="str">
        <f>HYPERLINK("http://geochem.nrcan.gc.ca/cdogs/content/kwd/kwd080007_e.htm", "Untreated Water")</f>
        <v>Untreated Water</v>
      </c>
      <c r="E3528" s="1" t="str">
        <f>HYPERLINK("http://geochem.nrcan.gc.ca/cdogs/content/dgp/dgp00002_e.htm", "Total")</f>
        <v>Total</v>
      </c>
      <c r="F3528" s="1" t="str">
        <f>HYPERLINK("http://geochem.nrcan.gc.ca/cdogs/content/agp/agp01500_e.htm", "SO4 | NONE | IEC")</f>
        <v>SO4 | NONE | IEC</v>
      </c>
      <c r="G3528" s="1" t="str">
        <f>HYPERLINK("http://geochem.nrcan.gc.ca/cdogs/content/mth/mth01114_e.htm", "1114")</f>
        <v>1114</v>
      </c>
      <c r="H3528" s="1" t="str">
        <f>HYPERLINK("http://geochem.nrcan.gc.ca/cdogs/content/bdl/bdl210490_e.htm", "210490")</f>
        <v>210490</v>
      </c>
      <c r="I3528" s="1" t="str">
        <f>HYPERLINK("http://geochem.nrcan.gc.ca/cdogs/content/prj/prj210100_e.htm", "210100")</f>
        <v>210100</v>
      </c>
      <c r="J3528" s="1" t="str">
        <f>HYPERLINK("http://geochem.nrcan.gc.ca/cdogs/content/svy/svy210160_e.htm", "210160")</f>
        <v>210160</v>
      </c>
      <c r="L3528" t="s">
        <v>2346</v>
      </c>
      <c r="M3528">
        <v>3.7</v>
      </c>
      <c r="N3528" t="s">
        <v>2346</v>
      </c>
      <c r="O3528" t="s">
        <v>14628</v>
      </c>
      <c r="P3528" t="s">
        <v>14629</v>
      </c>
      <c r="Q3528" t="s">
        <v>14630</v>
      </c>
      <c r="R3528" t="s">
        <v>14631</v>
      </c>
      <c r="T3528" t="s">
        <v>25</v>
      </c>
    </row>
    <row r="3529" spans="1:20" x14ac:dyDescent="0.25">
      <c r="A3529">
        <v>44.764731900000001</v>
      </c>
      <c r="B3529">
        <v>-78.326740400000006</v>
      </c>
      <c r="C3529" s="1" t="str">
        <f>HYPERLINK("http://geochem.nrcan.gc.ca/cdogs/content/kwd/kwd020016_e.htm", "Fluid (lake)")</f>
        <v>Fluid (lake)</v>
      </c>
      <c r="D3529" s="1" t="str">
        <f>HYPERLINK("http://geochem.nrcan.gc.ca/cdogs/content/kwd/kwd080007_e.htm", "Untreated Water")</f>
        <v>Untreated Water</v>
      </c>
      <c r="E3529" s="1" t="str">
        <f>HYPERLINK("http://geochem.nrcan.gc.ca/cdogs/content/dgp/dgp00002_e.htm", "Total")</f>
        <v>Total</v>
      </c>
      <c r="F3529" s="1" t="str">
        <f>HYPERLINK("http://geochem.nrcan.gc.ca/cdogs/content/agp/agp01500_e.htm", "SO4 | NONE | IEC")</f>
        <v>SO4 | NONE | IEC</v>
      </c>
      <c r="G3529" s="1" t="str">
        <f>HYPERLINK("http://geochem.nrcan.gc.ca/cdogs/content/mth/mth01114_e.htm", "1114")</f>
        <v>1114</v>
      </c>
      <c r="H3529" s="1" t="str">
        <f>HYPERLINK("http://geochem.nrcan.gc.ca/cdogs/content/bdl/bdl210490_e.htm", "210490")</f>
        <v>210490</v>
      </c>
      <c r="I3529" s="1" t="str">
        <f>HYPERLINK("http://geochem.nrcan.gc.ca/cdogs/content/prj/prj210100_e.htm", "210100")</f>
        <v>210100</v>
      </c>
      <c r="J3529" s="1" t="str">
        <f>HYPERLINK("http://geochem.nrcan.gc.ca/cdogs/content/svy/svy210160_e.htm", "210160")</f>
        <v>210160</v>
      </c>
      <c r="L3529" t="s">
        <v>362</v>
      </c>
      <c r="M3529">
        <v>6.6</v>
      </c>
      <c r="N3529" t="s">
        <v>362</v>
      </c>
      <c r="O3529" t="s">
        <v>14632</v>
      </c>
      <c r="P3529" t="s">
        <v>14633</v>
      </c>
      <c r="Q3529" t="s">
        <v>14634</v>
      </c>
      <c r="R3529" t="s">
        <v>14635</v>
      </c>
      <c r="T3529" t="s">
        <v>25</v>
      </c>
    </row>
    <row r="3530" spans="1:20" x14ac:dyDescent="0.25">
      <c r="A3530">
        <v>44.762737299999998</v>
      </c>
      <c r="B3530">
        <v>-78.281911500000007</v>
      </c>
      <c r="C3530" s="1" t="str">
        <f>HYPERLINK("http://geochem.nrcan.gc.ca/cdogs/content/kwd/kwd020016_e.htm", "Fluid (lake)")</f>
        <v>Fluid (lake)</v>
      </c>
      <c r="D3530" s="1" t="str">
        <f>HYPERLINK("http://geochem.nrcan.gc.ca/cdogs/content/kwd/kwd080007_e.htm", "Untreated Water")</f>
        <v>Untreated Water</v>
      </c>
      <c r="E3530" s="1" t="str">
        <f>HYPERLINK("http://geochem.nrcan.gc.ca/cdogs/content/dgp/dgp00002_e.htm", "Total")</f>
        <v>Total</v>
      </c>
      <c r="F3530" s="1" t="str">
        <f>HYPERLINK("http://geochem.nrcan.gc.ca/cdogs/content/agp/agp01500_e.htm", "SO4 | NONE | IEC")</f>
        <v>SO4 | NONE | IEC</v>
      </c>
      <c r="G3530" s="1" t="str">
        <f>HYPERLINK("http://geochem.nrcan.gc.ca/cdogs/content/mth/mth01114_e.htm", "1114")</f>
        <v>1114</v>
      </c>
      <c r="H3530" s="1" t="str">
        <f>HYPERLINK("http://geochem.nrcan.gc.ca/cdogs/content/bdl/bdl210490_e.htm", "210490")</f>
        <v>210490</v>
      </c>
      <c r="I3530" s="1" t="str">
        <f>HYPERLINK("http://geochem.nrcan.gc.ca/cdogs/content/prj/prj210100_e.htm", "210100")</f>
        <v>210100</v>
      </c>
      <c r="J3530" s="1" t="str">
        <f>HYPERLINK("http://geochem.nrcan.gc.ca/cdogs/content/svy/svy210160_e.htm", "210160")</f>
        <v>210160</v>
      </c>
      <c r="L3530" t="s">
        <v>291</v>
      </c>
      <c r="M3530">
        <v>5.0999999999999996</v>
      </c>
      <c r="N3530" t="s">
        <v>291</v>
      </c>
      <c r="O3530" t="s">
        <v>14636</v>
      </c>
      <c r="P3530" t="s">
        <v>14637</v>
      </c>
      <c r="Q3530" t="s">
        <v>14638</v>
      </c>
      <c r="R3530" t="s">
        <v>14639</v>
      </c>
      <c r="T3530" t="s">
        <v>25</v>
      </c>
    </row>
    <row r="3531" spans="1:20" x14ac:dyDescent="0.25">
      <c r="A3531">
        <v>44.778101300000003</v>
      </c>
      <c r="B3531">
        <v>-78.211649600000001</v>
      </c>
      <c r="C3531" s="1" t="str">
        <f>HYPERLINK("http://geochem.nrcan.gc.ca/cdogs/content/kwd/kwd020016_e.htm", "Fluid (lake)")</f>
        <v>Fluid (lake)</v>
      </c>
      <c r="D3531" s="1" t="str">
        <f>HYPERLINK("http://geochem.nrcan.gc.ca/cdogs/content/kwd/kwd080007_e.htm", "Untreated Water")</f>
        <v>Untreated Water</v>
      </c>
      <c r="E3531" s="1" t="str">
        <f>HYPERLINK("http://geochem.nrcan.gc.ca/cdogs/content/dgp/dgp00002_e.htm", "Total")</f>
        <v>Total</v>
      </c>
      <c r="F3531" s="1" t="str">
        <f>HYPERLINK("http://geochem.nrcan.gc.ca/cdogs/content/agp/agp01500_e.htm", "SO4 | NONE | IEC")</f>
        <v>SO4 | NONE | IEC</v>
      </c>
      <c r="G3531" s="1" t="str">
        <f>HYPERLINK("http://geochem.nrcan.gc.ca/cdogs/content/mth/mth01114_e.htm", "1114")</f>
        <v>1114</v>
      </c>
      <c r="H3531" s="1" t="str">
        <f>HYPERLINK("http://geochem.nrcan.gc.ca/cdogs/content/bdl/bdl210490_e.htm", "210490")</f>
        <v>210490</v>
      </c>
      <c r="I3531" s="1" t="str">
        <f>HYPERLINK("http://geochem.nrcan.gc.ca/cdogs/content/prj/prj210100_e.htm", "210100")</f>
        <v>210100</v>
      </c>
      <c r="J3531" s="1" t="str">
        <f>HYPERLINK("http://geochem.nrcan.gc.ca/cdogs/content/svy/svy210160_e.htm", "210160")</f>
        <v>210160</v>
      </c>
      <c r="L3531" t="s">
        <v>276</v>
      </c>
      <c r="M3531">
        <v>4</v>
      </c>
      <c r="N3531" t="s">
        <v>276</v>
      </c>
      <c r="O3531" t="s">
        <v>14640</v>
      </c>
      <c r="P3531" t="s">
        <v>14641</v>
      </c>
      <c r="Q3531" t="s">
        <v>14642</v>
      </c>
      <c r="R3531" t="s">
        <v>14643</v>
      </c>
      <c r="T3531" t="s">
        <v>25</v>
      </c>
    </row>
    <row r="3532" spans="1:20" x14ac:dyDescent="0.25">
      <c r="A3532">
        <v>44.787584699999996</v>
      </c>
      <c r="B3532">
        <v>-78.178123299999996</v>
      </c>
      <c r="C3532" s="1" t="str">
        <f>HYPERLINK("http://geochem.nrcan.gc.ca/cdogs/content/kwd/kwd020016_e.htm", "Fluid (lake)")</f>
        <v>Fluid (lake)</v>
      </c>
      <c r="D3532" s="1" t="str">
        <f>HYPERLINK("http://geochem.nrcan.gc.ca/cdogs/content/kwd/kwd080007_e.htm", "Untreated Water")</f>
        <v>Untreated Water</v>
      </c>
      <c r="E3532" s="1" t="str">
        <f>HYPERLINK("http://geochem.nrcan.gc.ca/cdogs/content/dgp/dgp00002_e.htm", "Total")</f>
        <v>Total</v>
      </c>
      <c r="F3532" s="1" t="str">
        <f>HYPERLINK("http://geochem.nrcan.gc.ca/cdogs/content/agp/agp01500_e.htm", "SO4 | NONE | IEC")</f>
        <v>SO4 | NONE | IEC</v>
      </c>
      <c r="G3532" s="1" t="str">
        <f>HYPERLINK("http://geochem.nrcan.gc.ca/cdogs/content/mth/mth01114_e.htm", "1114")</f>
        <v>1114</v>
      </c>
      <c r="H3532" s="1" t="str">
        <f>HYPERLINK("http://geochem.nrcan.gc.ca/cdogs/content/bdl/bdl210490_e.htm", "210490")</f>
        <v>210490</v>
      </c>
      <c r="I3532" s="1" t="str">
        <f>HYPERLINK("http://geochem.nrcan.gc.ca/cdogs/content/prj/prj210100_e.htm", "210100")</f>
        <v>210100</v>
      </c>
      <c r="J3532" s="1" t="str">
        <f>HYPERLINK("http://geochem.nrcan.gc.ca/cdogs/content/svy/svy210160_e.htm", "210160")</f>
        <v>210160</v>
      </c>
      <c r="L3532" t="s">
        <v>7009</v>
      </c>
      <c r="M3532">
        <v>3.5</v>
      </c>
      <c r="N3532" t="s">
        <v>7009</v>
      </c>
      <c r="O3532" t="s">
        <v>14644</v>
      </c>
      <c r="P3532" t="s">
        <v>14645</v>
      </c>
      <c r="Q3532" t="s">
        <v>14646</v>
      </c>
      <c r="R3532" t="s">
        <v>14647</v>
      </c>
      <c r="T3532" t="s">
        <v>25</v>
      </c>
    </row>
    <row r="3533" spans="1:20" x14ac:dyDescent="0.25">
      <c r="A3533">
        <v>44.787584699999996</v>
      </c>
      <c r="B3533">
        <v>-78.178123299999996</v>
      </c>
      <c r="C3533" s="1" t="str">
        <f>HYPERLINK("http://geochem.nrcan.gc.ca/cdogs/content/kwd/kwd020016_e.htm", "Fluid (lake)")</f>
        <v>Fluid (lake)</v>
      </c>
      <c r="D3533" s="1" t="str">
        <f>HYPERLINK("http://geochem.nrcan.gc.ca/cdogs/content/kwd/kwd080007_e.htm", "Untreated Water")</f>
        <v>Untreated Water</v>
      </c>
      <c r="E3533" s="1" t="str">
        <f>HYPERLINK("http://geochem.nrcan.gc.ca/cdogs/content/dgp/dgp00002_e.htm", "Total")</f>
        <v>Total</v>
      </c>
      <c r="F3533" s="1" t="str">
        <f>HYPERLINK("http://geochem.nrcan.gc.ca/cdogs/content/agp/agp01500_e.htm", "SO4 | NONE | IEC")</f>
        <v>SO4 | NONE | IEC</v>
      </c>
      <c r="G3533" s="1" t="str">
        <f>HYPERLINK("http://geochem.nrcan.gc.ca/cdogs/content/mth/mth01114_e.htm", "1114")</f>
        <v>1114</v>
      </c>
      <c r="H3533" s="1" t="str">
        <f>HYPERLINK("http://geochem.nrcan.gc.ca/cdogs/content/bdl/bdl210490_e.htm", "210490")</f>
        <v>210490</v>
      </c>
      <c r="I3533" s="1" t="str">
        <f>HYPERLINK("http://geochem.nrcan.gc.ca/cdogs/content/prj/prj210100_e.htm", "210100")</f>
        <v>210100</v>
      </c>
      <c r="J3533" s="1" t="str">
        <f>HYPERLINK("http://geochem.nrcan.gc.ca/cdogs/content/svy/svy210160_e.htm", "210160")</f>
        <v>210160</v>
      </c>
      <c r="L3533" t="s">
        <v>66</v>
      </c>
      <c r="M3533">
        <v>3.4</v>
      </c>
      <c r="N3533" t="s">
        <v>66</v>
      </c>
      <c r="O3533" t="s">
        <v>14644</v>
      </c>
      <c r="P3533" t="s">
        <v>14648</v>
      </c>
      <c r="Q3533" t="s">
        <v>14649</v>
      </c>
      <c r="R3533" t="s">
        <v>14650</v>
      </c>
      <c r="T3533" t="s">
        <v>25</v>
      </c>
    </row>
    <row r="3534" spans="1:20" x14ac:dyDescent="0.25">
      <c r="A3534">
        <v>44.775178099999998</v>
      </c>
      <c r="B3534">
        <v>-78.133279999999999</v>
      </c>
      <c r="C3534" s="1" t="str">
        <f>HYPERLINK("http://geochem.nrcan.gc.ca/cdogs/content/kwd/kwd020016_e.htm", "Fluid (lake)")</f>
        <v>Fluid (lake)</v>
      </c>
      <c r="D3534" s="1" t="str">
        <f>HYPERLINK("http://geochem.nrcan.gc.ca/cdogs/content/kwd/kwd080007_e.htm", "Untreated Water")</f>
        <v>Untreated Water</v>
      </c>
      <c r="E3534" s="1" t="str">
        <f>HYPERLINK("http://geochem.nrcan.gc.ca/cdogs/content/dgp/dgp00002_e.htm", "Total")</f>
        <v>Total</v>
      </c>
      <c r="F3534" s="1" t="str">
        <f>HYPERLINK("http://geochem.nrcan.gc.ca/cdogs/content/agp/agp01500_e.htm", "SO4 | NONE | IEC")</f>
        <v>SO4 | NONE | IEC</v>
      </c>
      <c r="G3534" s="1" t="str">
        <f>HYPERLINK("http://geochem.nrcan.gc.ca/cdogs/content/mth/mth01114_e.htm", "1114")</f>
        <v>1114</v>
      </c>
      <c r="H3534" s="1" t="str">
        <f>HYPERLINK("http://geochem.nrcan.gc.ca/cdogs/content/bdl/bdl210490_e.htm", "210490")</f>
        <v>210490</v>
      </c>
      <c r="I3534" s="1" t="str">
        <f>HYPERLINK("http://geochem.nrcan.gc.ca/cdogs/content/prj/prj210100_e.htm", "210100")</f>
        <v>210100</v>
      </c>
      <c r="J3534" s="1" t="str">
        <f>HYPERLINK("http://geochem.nrcan.gc.ca/cdogs/content/svy/svy210160_e.htm", "210160")</f>
        <v>210160</v>
      </c>
      <c r="L3534" t="s">
        <v>7022</v>
      </c>
      <c r="M3534">
        <v>4.5999999999999996</v>
      </c>
      <c r="N3534" t="s">
        <v>7022</v>
      </c>
      <c r="O3534" t="s">
        <v>14651</v>
      </c>
      <c r="P3534" t="s">
        <v>14652</v>
      </c>
      <c r="Q3534" t="s">
        <v>14653</v>
      </c>
      <c r="R3534" t="s">
        <v>14654</v>
      </c>
      <c r="T3534" t="s">
        <v>25</v>
      </c>
    </row>
    <row r="3535" spans="1:20" x14ac:dyDescent="0.25">
      <c r="A3535">
        <v>44.768561900000002</v>
      </c>
      <c r="B3535">
        <v>-78.0923856</v>
      </c>
      <c r="C3535" s="1" t="str">
        <f>HYPERLINK("http://geochem.nrcan.gc.ca/cdogs/content/kwd/kwd020016_e.htm", "Fluid (lake)")</f>
        <v>Fluid (lake)</v>
      </c>
      <c r="D3535" s="1" t="str">
        <f>HYPERLINK("http://geochem.nrcan.gc.ca/cdogs/content/kwd/kwd080007_e.htm", "Untreated Water")</f>
        <v>Untreated Water</v>
      </c>
      <c r="E3535" s="1" t="str">
        <f>HYPERLINK("http://geochem.nrcan.gc.ca/cdogs/content/dgp/dgp00002_e.htm", "Total")</f>
        <v>Total</v>
      </c>
      <c r="F3535" s="1" t="str">
        <f>HYPERLINK("http://geochem.nrcan.gc.ca/cdogs/content/agp/agp01500_e.htm", "SO4 | NONE | IEC")</f>
        <v>SO4 | NONE | IEC</v>
      </c>
      <c r="G3535" s="1" t="str">
        <f>HYPERLINK("http://geochem.nrcan.gc.ca/cdogs/content/mth/mth01114_e.htm", "1114")</f>
        <v>1114</v>
      </c>
      <c r="H3535" s="1" t="str">
        <f>HYPERLINK("http://geochem.nrcan.gc.ca/cdogs/content/bdl/bdl210490_e.htm", "210490")</f>
        <v>210490</v>
      </c>
      <c r="I3535" s="1" t="str">
        <f>HYPERLINK("http://geochem.nrcan.gc.ca/cdogs/content/prj/prj210100_e.htm", "210100")</f>
        <v>210100</v>
      </c>
      <c r="J3535" s="1" t="str">
        <f>HYPERLINK("http://geochem.nrcan.gc.ca/cdogs/content/svy/svy210160_e.htm", "210160")</f>
        <v>210160</v>
      </c>
      <c r="L3535" t="s">
        <v>2017</v>
      </c>
      <c r="M3535">
        <v>10.6</v>
      </c>
      <c r="N3535" t="s">
        <v>2017</v>
      </c>
      <c r="O3535" t="s">
        <v>14655</v>
      </c>
      <c r="P3535" t="s">
        <v>14656</v>
      </c>
      <c r="Q3535" t="s">
        <v>14657</v>
      </c>
      <c r="R3535" t="s">
        <v>14658</v>
      </c>
      <c r="T3535" t="s">
        <v>25</v>
      </c>
    </row>
    <row r="3536" spans="1:20" x14ac:dyDescent="0.25">
      <c r="A3536">
        <v>44.761375100000002</v>
      </c>
      <c r="B3536">
        <v>-78.069395900000004</v>
      </c>
      <c r="C3536" s="1" t="str">
        <f>HYPERLINK("http://geochem.nrcan.gc.ca/cdogs/content/kwd/kwd020016_e.htm", "Fluid (lake)")</f>
        <v>Fluid (lake)</v>
      </c>
      <c r="D3536" s="1" t="str">
        <f>HYPERLINK("http://geochem.nrcan.gc.ca/cdogs/content/kwd/kwd080007_e.htm", "Untreated Water")</f>
        <v>Untreated Water</v>
      </c>
      <c r="E3536" s="1" t="str">
        <f>HYPERLINK("http://geochem.nrcan.gc.ca/cdogs/content/dgp/dgp00002_e.htm", "Total")</f>
        <v>Total</v>
      </c>
      <c r="F3536" s="1" t="str">
        <f>HYPERLINK("http://geochem.nrcan.gc.ca/cdogs/content/agp/agp01500_e.htm", "SO4 | NONE | IEC")</f>
        <v>SO4 | NONE | IEC</v>
      </c>
      <c r="G3536" s="1" t="str">
        <f>HYPERLINK("http://geochem.nrcan.gc.ca/cdogs/content/mth/mth01114_e.htm", "1114")</f>
        <v>1114</v>
      </c>
      <c r="H3536" s="1" t="str">
        <f>HYPERLINK("http://geochem.nrcan.gc.ca/cdogs/content/bdl/bdl210490_e.htm", "210490")</f>
        <v>210490</v>
      </c>
      <c r="I3536" s="1" t="str">
        <f>HYPERLINK("http://geochem.nrcan.gc.ca/cdogs/content/prj/prj210100_e.htm", "210100")</f>
        <v>210100</v>
      </c>
      <c r="J3536" s="1" t="str">
        <f>HYPERLINK("http://geochem.nrcan.gc.ca/cdogs/content/svy/svy210160_e.htm", "210160")</f>
        <v>210160</v>
      </c>
      <c r="L3536" t="s">
        <v>567</v>
      </c>
      <c r="M3536">
        <v>6.9</v>
      </c>
      <c r="N3536" t="s">
        <v>567</v>
      </c>
      <c r="O3536" t="s">
        <v>14659</v>
      </c>
      <c r="P3536" t="s">
        <v>14660</v>
      </c>
      <c r="Q3536" t="s">
        <v>14661</v>
      </c>
      <c r="R3536" t="s">
        <v>14662</v>
      </c>
      <c r="T3536" t="s">
        <v>25</v>
      </c>
    </row>
    <row r="3537" spans="1:20" x14ac:dyDescent="0.25">
      <c r="A3537">
        <v>44.740986900000003</v>
      </c>
      <c r="B3537">
        <v>-78.054094899999996</v>
      </c>
      <c r="C3537" s="1" t="str">
        <f>HYPERLINK("http://geochem.nrcan.gc.ca/cdogs/content/kwd/kwd020016_e.htm", "Fluid (lake)")</f>
        <v>Fluid (lake)</v>
      </c>
      <c r="D3537" s="1" t="str">
        <f>HYPERLINK("http://geochem.nrcan.gc.ca/cdogs/content/kwd/kwd080007_e.htm", "Untreated Water")</f>
        <v>Untreated Water</v>
      </c>
      <c r="E3537" s="1" t="str">
        <f>HYPERLINK("http://geochem.nrcan.gc.ca/cdogs/content/dgp/dgp00002_e.htm", "Total")</f>
        <v>Total</v>
      </c>
      <c r="F3537" s="1" t="str">
        <f>HYPERLINK("http://geochem.nrcan.gc.ca/cdogs/content/agp/agp01500_e.htm", "SO4 | NONE | IEC")</f>
        <v>SO4 | NONE | IEC</v>
      </c>
      <c r="G3537" s="1" t="str">
        <f>HYPERLINK("http://geochem.nrcan.gc.ca/cdogs/content/mth/mth01114_e.htm", "1114")</f>
        <v>1114</v>
      </c>
      <c r="H3537" s="1" t="str">
        <f>HYPERLINK("http://geochem.nrcan.gc.ca/cdogs/content/bdl/bdl210490_e.htm", "210490")</f>
        <v>210490</v>
      </c>
      <c r="I3537" s="1" t="str">
        <f>HYPERLINK("http://geochem.nrcan.gc.ca/cdogs/content/prj/prj210100_e.htm", "210100")</f>
        <v>210100</v>
      </c>
      <c r="J3537" s="1" t="str">
        <f>HYPERLINK("http://geochem.nrcan.gc.ca/cdogs/content/svy/svy210160_e.htm", "210160")</f>
        <v>210160</v>
      </c>
      <c r="L3537" t="s">
        <v>224</v>
      </c>
      <c r="M3537">
        <v>5.9</v>
      </c>
      <c r="N3537" t="s">
        <v>224</v>
      </c>
      <c r="O3537" t="s">
        <v>14663</v>
      </c>
      <c r="P3537" t="s">
        <v>14664</v>
      </c>
      <c r="Q3537" t="s">
        <v>14665</v>
      </c>
      <c r="R3537" t="s">
        <v>14666</v>
      </c>
      <c r="T3537" t="s">
        <v>25</v>
      </c>
    </row>
    <row r="3538" spans="1:20" x14ac:dyDescent="0.25">
      <c r="C3538" t="s">
        <v>4746</v>
      </c>
      <c r="D3538" t="s">
        <v>4747</v>
      </c>
      <c r="E3538" s="1" t="str">
        <f>HYPERLINK("http://geochem.nrcan.gc.ca/cdogs/content/dgp/dgp00002_e.htm", "Total")</f>
        <v>Total</v>
      </c>
      <c r="F3538" s="1" t="str">
        <f>HYPERLINK("http://geochem.nrcan.gc.ca/cdogs/content/agp/agp01500_e.htm", "SO4 | NONE | IEC")</f>
        <v>SO4 | NONE | IEC</v>
      </c>
      <c r="G3538" s="1" t="str">
        <f>HYPERLINK("http://geochem.nrcan.gc.ca/cdogs/content/mth/mth01114_e.htm", "1114")</f>
        <v>1114</v>
      </c>
      <c r="H3538" s="1" t="str">
        <f>HYPERLINK("http://geochem.nrcan.gc.ca/cdogs/content/bdl/bdl210490_e.htm", "210490")</f>
        <v>210490</v>
      </c>
      <c r="L3538" t="s">
        <v>5498</v>
      </c>
      <c r="M3538">
        <v>8.6999999999999993</v>
      </c>
      <c r="N3538">
        <v>8.6999999999999993</v>
      </c>
      <c r="Q3538" t="s">
        <v>14667</v>
      </c>
      <c r="R3538" t="s">
        <v>14668</v>
      </c>
      <c r="T3538">
        <v>0</v>
      </c>
    </row>
    <row r="3539" spans="1:20" x14ac:dyDescent="0.25">
      <c r="A3539">
        <v>44.7094387</v>
      </c>
      <c r="B3539">
        <v>-78.0358643</v>
      </c>
      <c r="C3539" s="1" t="str">
        <f>HYPERLINK("http://geochem.nrcan.gc.ca/cdogs/content/kwd/kwd020016_e.htm", "Fluid (lake)")</f>
        <v>Fluid (lake)</v>
      </c>
      <c r="D3539" s="1" t="str">
        <f>HYPERLINK("http://geochem.nrcan.gc.ca/cdogs/content/kwd/kwd080007_e.htm", "Untreated Water")</f>
        <v>Untreated Water</v>
      </c>
      <c r="E3539" s="1" t="str">
        <f>HYPERLINK("http://geochem.nrcan.gc.ca/cdogs/content/dgp/dgp00002_e.htm", "Total")</f>
        <v>Total</v>
      </c>
      <c r="F3539" s="1" t="str">
        <f>HYPERLINK("http://geochem.nrcan.gc.ca/cdogs/content/agp/agp01500_e.htm", "SO4 | NONE | IEC")</f>
        <v>SO4 | NONE | IEC</v>
      </c>
      <c r="G3539" s="1" t="str">
        <f>HYPERLINK("http://geochem.nrcan.gc.ca/cdogs/content/mth/mth01114_e.htm", "1114")</f>
        <v>1114</v>
      </c>
      <c r="H3539" s="1" t="str">
        <f>HYPERLINK("http://geochem.nrcan.gc.ca/cdogs/content/bdl/bdl210490_e.htm", "210490")</f>
        <v>210490</v>
      </c>
      <c r="I3539" s="1" t="str">
        <f>HYPERLINK("http://geochem.nrcan.gc.ca/cdogs/content/prj/prj210100_e.htm", "210100")</f>
        <v>210100</v>
      </c>
      <c r="J3539" s="1" t="str">
        <f>HYPERLINK("http://geochem.nrcan.gc.ca/cdogs/content/svy/svy210160_e.htm", "210160")</f>
        <v>210160</v>
      </c>
      <c r="L3539" t="s">
        <v>2395</v>
      </c>
      <c r="M3539">
        <v>6.8</v>
      </c>
      <c r="N3539" t="s">
        <v>2395</v>
      </c>
      <c r="O3539" t="s">
        <v>14669</v>
      </c>
      <c r="P3539" t="s">
        <v>14670</v>
      </c>
      <c r="Q3539" t="s">
        <v>14671</v>
      </c>
      <c r="R3539" t="s">
        <v>14672</v>
      </c>
      <c r="T3539" t="s">
        <v>25</v>
      </c>
    </row>
    <row r="3540" spans="1:20" x14ac:dyDescent="0.25">
      <c r="A3540">
        <v>44.682792900000003</v>
      </c>
      <c r="B3540">
        <v>-78.051545899999994</v>
      </c>
      <c r="C3540" s="1" t="str">
        <f>HYPERLINK("http://geochem.nrcan.gc.ca/cdogs/content/kwd/kwd020016_e.htm", "Fluid (lake)")</f>
        <v>Fluid (lake)</v>
      </c>
      <c r="D3540" s="1" t="str">
        <f>HYPERLINK("http://geochem.nrcan.gc.ca/cdogs/content/kwd/kwd080007_e.htm", "Untreated Water")</f>
        <v>Untreated Water</v>
      </c>
      <c r="E3540" s="1" t="str">
        <f>HYPERLINK("http://geochem.nrcan.gc.ca/cdogs/content/dgp/dgp00002_e.htm", "Total")</f>
        <v>Total</v>
      </c>
      <c r="F3540" s="1" t="str">
        <f>HYPERLINK("http://geochem.nrcan.gc.ca/cdogs/content/agp/agp01500_e.htm", "SO4 | NONE | IEC")</f>
        <v>SO4 | NONE | IEC</v>
      </c>
      <c r="G3540" s="1" t="str">
        <f>HYPERLINK("http://geochem.nrcan.gc.ca/cdogs/content/mth/mth01114_e.htm", "1114")</f>
        <v>1114</v>
      </c>
      <c r="H3540" s="1" t="str">
        <f>HYPERLINK("http://geochem.nrcan.gc.ca/cdogs/content/bdl/bdl210490_e.htm", "210490")</f>
        <v>210490</v>
      </c>
      <c r="I3540" s="1" t="str">
        <f>HYPERLINK("http://geochem.nrcan.gc.ca/cdogs/content/prj/prj210100_e.htm", "210100")</f>
        <v>210100</v>
      </c>
      <c r="J3540" s="1" t="str">
        <f>HYPERLINK("http://geochem.nrcan.gc.ca/cdogs/content/svy/svy210160_e.htm", "210160")</f>
        <v>210160</v>
      </c>
      <c r="L3540" t="s">
        <v>8579</v>
      </c>
      <c r="M3540">
        <v>7.7</v>
      </c>
      <c r="N3540" t="s">
        <v>8579</v>
      </c>
      <c r="O3540" t="s">
        <v>14673</v>
      </c>
      <c r="P3540" t="s">
        <v>14674</v>
      </c>
      <c r="Q3540" t="s">
        <v>14675</v>
      </c>
      <c r="R3540" t="s">
        <v>14676</v>
      </c>
      <c r="T3540" t="s">
        <v>25</v>
      </c>
    </row>
    <row r="3541" spans="1:20" x14ac:dyDescent="0.25">
      <c r="A3541">
        <v>44.634400999999997</v>
      </c>
      <c r="B3541">
        <v>-78.031948700000001</v>
      </c>
      <c r="C3541" s="1" t="str">
        <f>HYPERLINK("http://geochem.nrcan.gc.ca/cdogs/content/kwd/kwd020016_e.htm", "Fluid (lake)")</f>
        <v>Fluid (lake)</v>
      </c>
      <c r="D3541" s="1" t="str">
        <f>HYPERLINK("http://geochem.nrcan.gc.ca/cdogs/content/kwd/kwd080007_e.htm", "Untreated Water")</f>
        <v>Untreated Water</v>
      </c>
      <c r="E3541" s="1" t="str">
        <f>HYPERLINK("http://geochem.nrcan.gc.ca/cdogs/content/dgp/dgp00002_e.htm", "Total")</f>
        <v>Total</v>
      </c>
      <c r="F3541" s="1" t="str">
        <f>HYPERLINK("http://geochem.nrcan.gc.ca/cdogs/content/agp/agp01500_e.htm", "SO4 | NONE | IEC")</f>
        <v>SO4 | NONE | IEC</v>
      </c>
      <c r="G3541" s="1" t="str">
        <f>HYPERLINK("http://geochem.nrcan.gc.ca/cdogs/content/mth/mth01114_e.htm", "1114")</f>
        <v>1114</v>
      </c>
      <c r="H3541" s="1" t="str">
        <f>HYPERLINK("http://geochem.nrcan.gc.ca/cdogs/content/bdl/bdl210490_e.htm", "210490")</f>
        <v>210490</v>
      </c>
      <c r="I3541" s="1" t="str">
        <f>HYPERLINK("http://geochem.nrcan.gc.ca/cdogs/content/prj/prj210100_e.htm", "210100")</f>
        <v>210100</v>
      </c>
      <c r="J3541" s="1" t="str">
        <f>HYPERLINK("http://geochem.nrcan.gc.ca/cdogs/content/svy/svy210160_e.htm", "210160")</f>
        <v>210160</v>
      </c>
      <c r="L3541" t="s">
        <v>655</v>
      </c>
      <c r="M3541">
        <v>5</v>
      </c>
      <c r="N3541" t="s">
        <v>655</v>
      </c>
      <c r="O3541" t="s">
        <v>14677</v>
      </c>
      <c r="P3541" t="s">
        <v>14678</v>
      </c>
      <c r="Q3541" t="s">
        <v>14679</v>
      </c>
      <c r="R3541" t="s">
        <v>14680</v>
      </c>
      <c r="T3541" t="s">
        <v>25</v>
      </c>
    </row>
    <row r="3542" spans="1:20" x14ac:dyDescent="0.25">
      <c r="A3542">
        <v>44.646452699999998</v>
      </c>
      <c r="B3542">
        <v>-78.168585399999998</v>
      </c>
      <c r="C3542" s="1" t="str">
        <f>HYPERLINK("http://geochem.nrcan.gc.ca/cdogs/content/kwd/kwd020016_e.htm", "Fluid (lake)")</f>
        <v>Fluid (lake)</v>
      </c>
      <c r="D3542" s="1" t="str">
        <f>HYPERLINK("http://geochem.nrcan.gc.ca/cdogs/content/kwd/kwd080007_e.htm", "Untreated Water")</f>
        <v>Untreated Water</v>
      </c>
      <c r="E3542" s="1" t="str">
        <f>HYPERLINK("http://geochem.nrcan.gc.ca/cdogs/content/dgp/dgp00002_e.htm", "Total")</f>
        <v>Total</v>
      </c>
      <c r="F3542" s="1" t="str">
        <f>HYPERLINK("http://geochem.nrcan.gc.ca/cdogs/content/agp/agp01500_e.htm", "SO4 | NONE | IEC")</f>
        <v>SO4 | NONE | IEC</v>
      </c>
      <c r="G3542" s="1" t="str">
        <f>HYPERLINK("http://geochem.nrcan.gc.ca/cdogs/content/mth/mth01114_e.htm", "1114")</f>
        <v>1114</v>
      </c>
      <c r="H3542" s="1" t="str">
        <f>HYPERLINK("http://geochem.nrcan.gc.ca/cdogs/content/bdl/bdl210490_e.htm", "210490")</f>
        <v>210490</v>
      </c>
      <c r="I3542" s="1" t="str">
        <f>HYPERLINK("http://geochem.nrcan.gc.ca/cdogs/content/prj/prj210100_e.htm", "210100")</f>
        <v>210100</v>
      </c>
      <c r="J3542" s="1" t="str">
        <f>HYPERLINK("http://geochem.nrcan.gc.ca/cdogs/content/svy/svy210160_e.htm", "210160")</f>
        <v>210160</v>
      </c>
      <c r="L3542" t="s">
        <v>9251</v>
      </c>
      <c r="M3542">
        <v>3.8</v>
      </c>
      <c r="N3542" t="s">
        <v>9251</v>
      </c>
      <c r="O3542" t="s">
        <v>14681</v>
      </c>
      <c r="P3542" t="s">
        <v>14682</v>
      </c>
      <c r="Q3542" t="s">
        <v>14683</v>
      </c>
      <c r="R3542" t="s">
        <v>14684</v>
      </c>
      <c r="T3542" t="s">
        <v>25</v>
      </c>
    </row>
    <row r="3543" spans="1:20" x14ac:dyDescent="0.25">
      <c r="A3543">
        <v>44.636307600000002</v>
      </c>
      <c r="B3543">
        <v>-78.204042200000004</v>
      </c>
      <c r="C3543" s="1" t="str">
        <f>HYPERLINK("http://geochem.nrcan.gc.ca/cdogs/content/kwd/kwd020016_e.htm", "Fluid (lake)")</f>
        <v>Fluid (lake)</v>
      </c>
      <c r="D3543" s="1" t="str">
        <f>HYPERLINK("http://geochem.nrcan.gc.ca/cdogs/content/kwd/kwd080007_e.htm", "Untreated Water")</f>
        <v>Untreated Water</v>
      </c>
      <c r="E3543" s="1" t="str">
        <f>HYPERLINK("http://geochem.nrcan.gc.ca/cdogs/content/dgp/dgp00002_e.htm", "Total")</f>
        <v>Total</v>
      </c>
      <c r="F3543" s="1" t="str">
        <f>HYPERLINK("http://geochem.nrcan.gc.ca/cdogs/content/agp/agp01500_e.htm", "SO4 | NONE | IEC")</f>
        <v>SO4 | NONE | IEC</v>
      </c>
      <c r="G3543" s="1" t="str">
        <f>HYPERLINK("http://geochem.nrcan.gc.ca/cdogs/content/mth/mth01114_e.htm", "1114")</f>
        <v>1114</v>
      </c>
      <c r="H3543" s="1" t="str">
        <f>HYPERLINK("http://geochem.nrcan.gc.ca/cdogs/content/bdl/bdl210490_e.htm", "210490")</f>
        <v>210490</v>
      </c>
      <c r="I3543" s="1" t="str">
        <f>HYPERLINK("http://geochem.nrcan.gc.ca/cdogs/content/prj/prj210100_e.htm", "210100")</f>
        <v>210100</v>
      </c>
      <c r="J3543" s="1" t="str">
        <f>HYPERLINK("http://geochem.nrcan.gc.ca/cdogs/content/svy/svy210160_e.htm", "210160")</f>
        <v>210160</v>
      </c>
      <c r="L3543" t="s">
        <v>6588</v>
      </c>
      <c r="M3543">
        <v>4.0999999999999996</v>
      </c>
      <c r="N3543" t="s">
        <v>6588</v>
      </c>
      <c r="O3543" t="s">
        <v>14685</v>
      </c>
      <c r="P3543" t="s">
        <v>14686</v>
      </c>
      <c r="Q3543" t="s">
        <v>14687</v>
      </c>
      <c r="R3543" t="s">
        <v>14688</v>
      </c>
      <c r="T3543" t="s">
        <v>25</v>
      </c>
    </row>
    <row r="3544" spans="1:20" x14ac:dyDescent="0.25">
      <c r="A3544">
        <v>44.650979700000001</v>
      </c>
      <c r="B3544">
        <v>-78.230186599999996</v>
      </c>
      <c r="C3544" s="1" t="str">
        <f>HYPERLINK("http://geochem.nrcan.gc.ca/cdogs/content/kwd/kwd020016_e.htm", "Fluid (lake)")</f>
        <v>Fluid (lake)</v>
      </c>
      <c r="D3544" s="1" t="str">
        <f>HYPERLINK("http://geochem.nrcan.gc.ca/cdogs/content/kwd/kwd080007_e.htm", "Untreated Water")</f>
        <v>Untreated Water</v>
      </c>
      <c r="E3544" s="1" t="str">
        <f>HYPERLINK("http://geochem.nrcan.gc.ca/cdogs/content/dgp/dgp00002_e.htm", "Total")</f>
        <v>Total</v>
      </c>
      <c r="F3544" s="1" t="str">
        <f>HYPERLINK("http://geochem.nrcan.gc.ca/cdogs/content/agp/agp01500_e.htm", "SO4 | NONE | IEC")</f>
        <v>SO4 | NONE | IEC</v>
      </c>
      <c r="G3544" s="1" t="str">
        <f>HYPERLINK("http://geochem.nrcan.gc.ca/cdogs/content/mth/mth01114_e.htm", "1114")</f>
        <v>1114</v>
      </c>
      <c r="H3544" s="1" t="str">
        <f>HYPERLINK("http://geochem.nrcan.gc.ca/cdogs/content/bdl/bdl210490_e.htm", "210490")</f>
        <v>210490</v>
      </c>
      <c r="I3544" s="1" t="str">
        <f>HYPERLINK("http://geochem.nrcan.gc.ca/cdogs/content/prj/prj210100_e.htm", "210100")</f>
        <v>210100</v>
      </c>
      <c r="J3544" s="1" t="str">
        <f>HYPERLINK("http://geochem.nrcan.gc.ca/cdogs/content/svy/svy210160_e.htm", "210160")</f>
        <v>210160</v>
      </c>
      <c r="L3544" t="s">
        <v>1710</v>
      </c>
      <c r="M3544">
        <v>5.4</v>
      </c>
      <c r="N3544" t="s">
        <v>1710</v>
      </c>
      <c r="O3544" t="s">
        <v>14689</v>
      </c>
      <c r="P3544" t="s">
        <v>14690</v>
      </c>
      <c r="Q3544" t="s">
        <v>14691</v>
      </c>
      <c r="R3544" t="s">
        <v>14692</v>
      </c>
      <c r="T3544" t="s">
        <v>25</v>
      </c>
    </row>
    <row r="3545" spans="1:20" x14ac:dyDescent="0.25">
      <c r="A3545">
        <v>44.6669166</v>
      </c>
      <c r="B3545">
        <v>-78.208095099999994</v>
      </c>
      <c r="C3545" s="1" t="str">
        <f>HYPERLINK("http://geochem.nrcan.gc.ca/cdogs/content/kwd/kwd020016_e.htm", "Fluid (lake)")</f>
        <v>Fluid (lake)</v>
      </c>
      <c r="D3545" s="1" t="str">
        <f>HYPERLINK("http://geochem.nrcan.gc.ca/cdogs/content/kwd/kwd080007_e.htm", "Untreated Water")</f>
        <v>Untreated Water</v>
      </c>
      <c r="E3545" s="1" t="str">
        <f>HYPERLINK("http://geochem.nrcan.gc.ca/cdogs/content/dgp/dgp00002_e.htm", "Total")</f>
        <v>Total</v>
      </c>
      <c r="F3545" s="1" t="str">
        <f>HYPERLINK("http://geochem.nrcan.gc.ca/cdogs/content/agp/agp01500_e.htm", "SO4 | NONE | IEC")</f>
        <v>SO4 | NONE | IEC</v>
      </c>
      <c r="G3545" s="1" t="str">
        <f>HYPERLINK("http://geochem.nrcan.gc.ca/cdogs/content/mth/mth01114_e.htm", "1114")</f>
        <v>1114</v>
      </c>
      <c r="H3545" s="1" t="str">
        <f>HYPERLINK("http://geochem.nrcan.gc.ca/cdogs/content/bdl/bdl210490_e.htm", "210490")</f>
        <v>210490</v>
      </c>
      <c r="I3545" s="1" t="str">
        <f>HYPERLINK("http://geochem.nrcan.gc.ca/cdogs/content/prj/prj210100_e.htm", "210100")</f>
        <v>210100</v>
      </c>
      <c r="J3545" s="1" t="str">
        <f>HYPERLINK("http://geochem.nrcan.gc.ca/cdogs/content/svy/svy210160_e.htm", "210160")</f>
        <v>210160</v>
      </c>
      <c r="L3545" t="s">
        <v>7004</v>
      </c>
      <c r="M3545">
        <v>4.2</v>
      </c>
      <c r="N3545" t="s">
        <v>7004</v>
      </c>
      <c r="O3545" t="s">
        <v>14693</v>
      </c>
      <c r="P3545" t="s">
        <v>14694</v>
      </c>
      <c r="Q3545" t="s">
        <v>14695</v>
      </c>
      <c r="R3545" t="s">
        <v>14696</v>
      </c>
      <c r="T3545" t="s">
        <v>25</v>
      </c>
    </row>
    <row r="3546" spans="1:20" x14ac:dyDescent="0.25">
      <c r="A3546">
        <v>44.681438300000003</v>
      </c>
      <c r="B3546">
        <v>-78.222147899999996</v>
      </c>
      <c r="C3546" s="1" t="str">
        <f>HYPERLINK("http://geochem.nrcan.gc.ca/cdogs/content/kwd/kwd020016_e.htm", "Fluid (lake)")</f>
        <v>Fluid (lake)</v>
      </c>
      <c r="D3546" s="1" t="str">
        <f>HYPERLINK("http://geochem.nrcan.gc.ca/cdogs/content/kwd/kwd080007_e.htm", "Untreated Water")</f>
        <v>Untreated Water</v>
      </c>
      <c r="E3546" s="1" t="str">
        <f>HYPERLINK("http://geochem.nrcan.gc.ca/cdogs/content/dgp/dgp00002_e.htm", "Total")</f>
        <v>Total</v>
      </c>
      <c r="F3546" s="1" t="str">
        <f>HYPERLINK("http://geochem.nrcan.gc.ca/cdogs/content/agp/agp01500_e.htm", "SO4 | NONE | IEC")</f>
        <v>SO4 | NONE | IEC</v>
      </c>
      <c r="G3546" s="1" t="str">
        <f>HYPERLINK("http://geochem.nrcan.gc.ca/cdogs/content/mth/mth01114_e.htm", "1114")</f>
        <v>1114</v>
      </c>
      <c r="H3546" s="1" t="str">
        <f>HYPERLINK("http://geochem.nrcan.gc.ca/cdogs/content/bdl/bdl210490_e.htm", "210490")</f>
        <v>210490</v>
      </c>
      <c r="I3546" s="1" t="str">
        <f>HYPERLINK("http://geochem.nrcan.gc.ca/cdogs/content/prj/prj210100_e.htm", "210100")</f>
        <v>210100</v>
      </c>
      <c r="J3546" s="1" t="str">
        <f>HYPERLINK("http://geochem.nrcan.gc.ca/cdogs/content/svy/svy210160_e.htm", "210160")</f>
        <v>210160</v>
      </c>
      <c r="L3546" t="s">
        <v>949</v>
      </c>
      <c r="M3546">
        <v>3.9</v>
      </c>
      <c r="N3546" t="s">
        <v>949</v>
      </c>
      <c r="O3546" t="s">
        <v>14697</v>
      </c>
      <c r="P3546" t="s">
        <v>14698</v>
      </c>
      <c r="Q3546" t="s">
        <v>14699</v>
      </c>
      <c r="R3546" t="s">
        <v>14700</v>
      </c>
      <c r="T3546" t="s">
        <v>25</v>
      </c>
    </row>
    <row r="3547" spans="1:20" x14ac:dyDescent="0.25">
      <c r="A3547">
        <v>44.684381799999997</v>
      </c>
      <c r="B3547">
        <v>-78.289985599999994</v>
      </c>
      <c r="C3547" s="1" t="str">
        <f>HYPERLINK("http://geochem.nrcan.gc.ca/cdogs/content/kwd/kwd020016_e.htm", "Fluid (lake)")</f>
        <v>Fluid (lake)</v>
      </c>
      <c r="D3547" s="1" t="str">
        <f>HYPERLINK("http://geochem.nrcan.gc.ca/cdogs/content/kwd/kwd080007_e.htm", "Untreated Water")</f>
        <v>Untreated Water</v>
      </c>
      <c r="E3547" s="1" t="str">
        <f>HYPERLINK("http://geochem.nrcan.gc.ca/cdogs/content/dgp/dgp00002_e.htm", "Total")</f>
        <v>Total</v>
      </c>
      <c r="F3547" s="1" t="str">
        <f>HYPERLINK("http://geochem.nrcan.gc.ca/cdogs/content/agp/agp01500_e.htm", "SO4 | NONE | IEC")</f>
        <v>SO4 | NONE | IEC</v>
      </c>
      <c r="G3547" s="1" t="str">
        <f>HYPERLINK("http://geochem.nrcan.gc.ca/cdogs/content/mth/mth01114_e.htm", "1114")</f>
        <v>1114</v>
      </c>
      <c r="H3547" s="1" t="str">
        <f>HYPERLINK("http://geochem.nrcan.gc.ca/cdogs/content/bdl/bdl210490_e.htm", "210490")</f>
        <v>210490</v>
      </c>
      <c r="I3547" s="1" t="str">
        <f>HYPERLINK("http://geochem.nrcan.gc.ca/cdogs/content/prj/prj210100_e.htm", "210100")</f>
        <v>210100</v>
      </c>
      <c r="J3547" s="1" t="str">
        <f>HYPERLINK("http://geochem.nrcan.gc.ca/cdogs/content/svy/svy210160_e.htm", "210160")</f>
        <v>210160</v>
      </c>
      <c r="L3547" t="s">
        <v>1017</v>
      </c>
      <c r="M3547">
        <v>8</v>
      </c>
      <c r="N3547" t="s">
        <v>1017</v>
      </c>
      <c r="O3547" t="s">
        <v>14701</v>
      </c>
      <c r="P3547" t="s">
        <v>14702</v>
      </c>
      <c r="Q3547" t="s">
        <v>14703</v>
      </c>
      <c r="R3547" t="s">
        <v>14704</v>
      </c>
      <c r="T3547" t="s">
        <v>25</v>
      </c>
    </row>
    <row r="3548" spans="1:20" x14ac:dyDescent="0.25">
      <c r="A3548">
        <v>44.656356000000002</v>
      </c>
      <c r="B3548">
        <v>-78.294104799999999</v>
      </c>
      <c r="C3548" s="1" t="str">
        <f>HYPERLINK("http://geochem.nrcan.gc.ca/cdogs/content/kwd/kwd020016_e.htm", "Fluid (lake)")</f>
        <v>Fluid (lake)</v>
      </c>
      <c r="D3548" s="1" t="str">
        <f>HYPERLINK("http://geochem.nrcan.gc.ca/cdogs/content/kwd/kwd080007_e.htm", "Untreated Water")</f>
        <v>Untreated Water</v>
      </c>
      <c r="E3548" s="1" t="str">
        <f>HYPERLINK("http://geochem.nrcan.gc.ca/cdogs/content/dgp/dgp00002_e.htm", "Total")</f>
        <v>Total</v>
      </c>
      <c r="F3548" s="1" t="str">
        <f>HYPERLINK("http://geochem.nrcan.gc.ca/cdogs/content/agp/agp01500_e.htm", "SO4 | NONE | IEC")</f>
        <v>SO4 | NONE | IEC</v>
      </c>
      <c r="G3548" s="1" t="str">
        <f>HYPERLINK("http://geochem.nrcan.gc.ca/cdogs/content/mth/mth01114_e.htm", "1114")</f>
        <v>1114</v>
      </c>
      <c r="H3548" s="1" t="str">
        <f>HYPERLINK("http://geochem.nrcan.gc.ca/cdogs/content/bdl/bdl210490_e.htm", "210490")</f>
        <v>210490</v>
      </c>
      <c r="I3548" s="1" t="str">
        <f>HYPERLINK("http://geochem.nrcan.gc.ca/cdogs/content/prj/prj210100_e.htm", "210100")</f>
        <v>210100</v>
      </c>
      <c r="J3548" s="1" t="str">
        <f>HYPERLINK("http://geochem.nrcan.gc.ca/cdogs/content/svy/svy210160_e.htm", "210160")</f>
        <v>210160</v>
      </c>
      <c r="L3548" t="s">
        <v>404</v>
      </c>
      <c r="M3548">
        <v>6.7</v>
      </c>
      <c r="N3548" t="s">
        <v>404</v>
      </c>
      <c r="O3548" t="s">
        <v>14705</v>
      </c>
      <c r="P3548" t="s">
        <v>14706</v>
      </c>
      <c r="Q3548" t="s">
        <v>14707</v>
      </c>
      <c r="R3548" t="s">
        <v>14708</v>
      </c>
      <c r="T3548" t="s">
        <v>25</v>
      </c>
    </row>
    <row r="3549" spans="1:20" x14ac:dyDescent="0.25">
      <c r="A3549">
        <v>44.674922299999999</v>
      </c>
      <c r="B3549">
        <v>-78.330560599999998</v>
      </c>
      <c r="C3549" s="1" t="str">
        <f>HYPERLINK("http://geochem.nrcan.gc.ca/cdogs/content/kwd/kwd020016_e.htm", "Fluid (lake)")</f>
        <v>Fluid (lake)</v>
      </c>
      <c r="D3549" s="1" t="str">
        <f>HYPERLINK("http://geochem.nrcan.gc.ca/cdogs/content/kwd/kwd080007_e.htm", "Untreated Water")</f>
        <v>Untreated Water</v>
      </c>
      <c r="E3549" s="1" t="str">
        <f>HYPERLINK("http://geochem.nrcan.gc.ca/cdogs/content/dgp/dgp00002_e.htm", "Total")</f>
        <v>Total</v>
      </c>
      <c r="F3549" s="1" t="str">
        <f>HYPERLINK("http://geochem.nrcan.gc.ca/cdogs/content/agp/agp01500_e.htm", "SO4 | NONE | IEC")</f>
        <v>SO4 | NONE | IEC</v>
      </c>
      <c r="G3549" s="1" t="str">
        <f>HYPERLINK("http://geochem.nrcan.gc.ca/cdogs/content/mth/mth01114_e.htm", "1114")</f>
        <v>1114</v>
      </c>
      <c r="H3549" s="1" t="str">
        <f>HYPERLINK("http://geochem.nrcan.gc.ca/cdogs/content/bdl/bdl210490_e.htm", "210490")</f>
        <v>210490</v>
      </c>
      <c r="I3549" s="1" t="str">
        <f>HYPERLINK("http://geochem.nrcan.gc.ca/cdogs/content/prj/prj210100_e.htm", "210100")</f>
        <v>210100</v>
      </c>
      <c r="J3549" s="1" t="str">
        <f>HYPERLINK("http://geochem.nrcan.gc.ca/cdogs/content/svy/svy210160_e.htm", "210160")</f>
        <v>210160</v>
      </c>
      <c r="L3549" t="s">
        <v>1200</v>
      </c>
      <c r="M3549">
        <v>1.1000000000000001</v>
      </c>
      <c r="N3549" t="s">
        <v>1200</v>
      </c>
      <c r="O3549" t="s">
        <v>14709</v>
      </c>
      <c r="P3549" t="s">
        <v>14710</v>
      </c>
      <c r="Q3549" t="s">
        <v>14711</v>
      </c>
      <c r="R3549" t="s">
        <v>14712</v>
      </c>
      <c r="T3549" t="s">
        <v>25</v>
      </c>
    </row>
    <row r="3550" spans="1:20" x14ac:dyDescent="0.25">
      <c r="A3550">
        <v>44.688526400000001</v>
      </c>
      <c r="B3550">
        <v>-78.394510100000005</v>
      </c>
      <c r="C3550" s="1" t="str">
        <f>HYPERLINK("http://geochem.nrcan.gc.ca/cdogs/content/kwd/kwd020016_e.htm", "Fluid (lake)")</f>
        <v>Fluid (lake)</v>
      </c>
      <c r="D3550" s="1" t="str">
        <f>HYPERLINK("http://geochem.nrcan.gc.ca/cdogs/content/kwd/kwd080007_e.htm", "Untreated Water")</f>
        <v>Untreated Water</v>
      </c>
      <c r="E3550" s="1" t="str">
        <f>HYPERLINK("http://geochem.nrcan.gc.ca/cdogs/content/dgp/dgp00002_e.htm", "Total")</f>
        <v>Total</v>
      </c>
      <c r="F3550" s="1" t="str">
        <f>HYPERLINK("http://geochem.nrcan.gc.ca/cdogs/content/agp/agp01500_e.htm", "SO4 | NONE | IEC")</f>
        <v>SO4 | NONE | IEC</v>
      </c>
      <c r="G3550" s="1" t="str">
        <f>HYPERLINK("http://geochem.nrcan.gc.ca/cdogs/content/mth/mth01114_e.htm", "1114")</f>
        <v>1114</v>
      </c>
      <c r="H3550" s="1" t="str">
        <f>HYPERLINK("http://geochem.nrcan.gc.ca/cdogs/content/bdl/bdl210490_e.htm", "210490")</f>
        <v>210490</v>
      </c>
      <c r="I3550" s="1" t="str">
        <f>HYPERLINK("http://geochem.nrcan.gc.ca/cdogs/content/prj/prj210100_e.htm", "210100")</f>
        <v>210100</v>
      </c>
      <c r="J3550" s="1" t="str">
        <f>HYPERLINK("http://geochem.nrcan.gc.ca/cdogs/content/svy/svy210160_e.htm", "210160")</f>
        <v>210160</v>
      </c>
      <c r="L3550" t="s">
        <v>2395</v>
      </c>
      <c r="M3550">
        <v>6.8</v>
      </c>
      <c r="N3550" t="s">
        <v>2395</v>
      </c>
      <c r="O3550" t="s">
        <v>14713</v>
      </c>
      <c r="P3550" t="s">
        <v>14714</v>
      </c>
      <c r="Q3550" t="s">
        <v>14715</v>
      </c>
      <c r="R3550" t="s">
        <v>14716</v>
      </c>
      <c r="T3550" t="s">
        <v>25</v>
      </c>
    </row>
    <row r="3551" spans="1:20" x14ac:dyDescent="0.25">
      <c r="A3551">
        <v>44.674785200000002</v>
      </c>
      <c r="B3551">
        <v>-78.469577099999995</v>
      </c>
      <c r="C3551" s="1" t="str">
        <f>HYPERLINK("http://geochem.nrcan.gc.ca/cdogs/content/kwd/kwd020016_e.htm", "Fluid (lake)")</f>
        <v>Fluid (lake)</v>
      </c>
      <c r="D3551" s="1" t="str">
        <f>HYPERLINK("http://geochem.nrcan.gc.ca/cdogs/content/kwd/kwd080007_e.htm", "Untreated Water")</f>
        <v>Untreated Water</v>
      </c>
      <c r="E3551" s="1" t="str">
        <f>HYPERLINK("http://geochem.nrcan.gc.ca/cdogs/content/dgp/dgp00002_e.htm", "Total")</f>
        <v>Total</v>
      </c>
      <c r="F3551" s="1" t="str">
        <f>HYPERLINK("http://geochem.nrcan.gc.ca/cdogs/content/agp/agp01500_e.htm", "SO4 | NONE | IEC")</f>
        <v>SO4 | NONE | IEC</v>
      </c>
      <c r="G3551" s="1" t="str">
        <f>HYPERLINK("http://geochem.nrcan.gc.ca/cdogs/content/mth/mth01114_e.htm", "1114")</f>
        <v>1114</v>
      </c>
      <c r="H3551" s="1" t="str">
        <f>HYPERLINK("http://geochem.nrcan.gc.ca/cdogs/content/bdl/bdl210490_e.htm", "210490")</f>
        <v>210490</v>
      </c>
      <c r="I3551" s="1" t="str">
        <f>HYPERLINK("http://geochem.nrcan.gc.ca/cdogs/content/prj/prj210100_e.htm", "210100")</f>
        <v>210100</v>
      </c>
      <c r="J3551" s="1" t="str">
        <f>HYPERLINK("http://geochem.nrcan.gc.ca/cdogs/content/svy/svy210160_e.htm", "210160")</f>
        <v>210160</v>
      </c>
      <c r="L3551" t="s">
        <v>224</v>
      </c>
      <c r="M3551">
        <v>5.9</v>
      </c>
      <c r="N3551" t="s">
        <v>224</v>
      </c>
      <c r="O3551" t="s">
        <v>14717</v>
      </c>
      <c r="P3551" t="s">
        <v>14718</v>
      </c>
      <c r="Q3551" t="s">
        <v>14719</v>
      </c>
      <c r="R3551" t="s">
        <v>14720</v>
      </c>
      <c r="T3551" t="s">
        <v>25</v>
      </c>
    </row>
    <row r="3552" spans="1:20" x14ac:dyDescent="0.25">
      <c r="A3552">
        <v>44.676853899999998</v>
      </c>
      <c r="B3552">
        <v>-78.529090199999999</v>
      </c>
      <c r="C3552" s="1" t="str">
        <f>HYPERLINK("http://geochem.nrcan.gc.ca/cdogs/content/kwd/kwd020016_e.htm", "Fluid (lake)")</f>
        <v>Fluid (lake)</v>
      </c>
      <c r="D3552" s="1" t="str">
        <f>HYPERLINK("http://geochem.nrcan.gc.ca/cdogs/content/kwd/kwd080007_e.htm", "Untreated Water")</f>
        <v>Untreated Water</v>
      </c>
      <c r="E3552" s="1" t="str">
        <f>HYPERLINK("http://geochem.nrcan.gc.ca/cdogs/content/dgp/dgp00002_e.htm", "Total")</f>
        <v>Total</v>
      </c>
      <c r="F3552" s="1" t="str">
        <f>HYPERLINK("http://geochem.nrcan.gc.ca/cdogs/content/agp/agp01500_e.htm", "SO4 | NONE | IEC")</f>
        <v>SO4 | NONE | IEC</v>
      </c>
      <c r="G3552" s="1" t="str">
        <f>HYPERLINK("http://geochem.nrcan.gc.ca/cdogs/content/mth/mth01114_e.htm", "1114")</f>
        <v>1114</v>
      </c>
      <c r="H3552" s="1" t="str">
        <f>HYPERLINK("http://geochem.nrcan.gc.ca/cdogs/content/bdl/bdl210490_e.htm", "210490")</f>
        <v>210490</v>
      </c>
      <c r="I3552" s="1" t="str">
        <f>HYPERLINK("http://geochem.nrcan.gc.ca/cdogs/content/prj/prj210100_e.htm", "210100")</f>
        <v>210100</v>
      </c>
      <c r="J3552" s="1" t="str">
        <f>HYPERLINK("http://geochem.nrcan.gc.ca/cdogs/content/svy/svy210160_e.htm", "210160")</f>
        <v>210160</v>
      </c>
      <c r="L3552" t="s">
        <v>404</v>
      </c>
      <c r="M3552">
        <v>6.7</v>
      </c>
      <c r="N3552" t="s">
        <v>404</v>
      </c>
      <c r="O3552" t="s">
        <v>14721</v>
      </c>
      <c r="P3552" t="s">
        <v>14722</v>
      </c>
      <c r="Q3552" t="s">
        <v>14723</v>
      </c>
      <c r="R3552" t="s">
        <v>14724</v>
      </c>
      <c r="T3552" t="s">
        <v>25</v>
      </c>
    </row>
    <row r="3553" spans="1:20" x14ac:dyDescent="0.25">
      <c r="A3553">
        <v>44.699035899999998</v>
      </c>
      <c r="B3553">
        <v>-78.540353899999999</v>
      </c>
      <c r="C3553" s="1" t="str">
        <f>HYPERLINK("http://geochem.nrcan.gc.ca/cdogs/content/kwd/kwd020016_e.htm", "Fluid (lake)")</f>
        <v>Fluid (lake)</v>
      </c>
      <c r="D3553" s="1" t="str">
        <f>HYPERLINK("http://geochem.nrcan.gc.ca/cdogs/content/kwd/kwd080007_e.htm", "Untreated Water")</f>
        <v>Untreated Water</v>
      </c>
      <c r="E3553" s="1" t="str">
        <f>HYPERLINK("http://geochem.nrcan.gc.ca/cdogs/content/dgp/dgp00002_e.htm", "Total")</f>
        <v>Total</v>
      </c>
      <c r="F3553" s="1" t="str">
        <f>HYPERLINK("http://geochem.nrcan.gc.ca/cdogs/content/agp/agp01500_e.htm", "SO4 | NONE | IEC")</f>
        <v>SO4 | NONE | IEC</v>
      </c>
      <c r="G3553" s="1" t="str">
        <f>HYPERLINK("http://geochem.nrcan.gc.ca/cdogs/content/mth/mth01114_e.htm", "1114")</f>
        <v>1114</v>
      </c>
      <c r="H3553" s="1" t="str">
        <f>HYPERLINK("http://geochem.nrcan.gc.ca/cdogs/content/bdl/bdl210490_e.htm", "210490")</f>
        <v>210490</v>
      </c>
      <c r="I3553" s="1" t="str">
        <f>HYPERLINK("http://geochem.nrcan.gc.ca/cdogs/content/prj/prj210100_e.htm", "210100")</f>
        <v>210100</v>
      </c>
      <c r="J3553" s="1" t="str">
        <f>HYPERLINK("http://geochem.nrcan.gc.ca/cdogs/content/svy/svy210160_e.htm", "210160")</f>
        <v>210160</v>
      </c>
      <c r="L3553" t="s">
        <v>276</v>
      </c>
      <c r="M3553">
        <v>4</v>
      </c>
      <c r="N3553" t="s">
        <v>276</v>
      </c>
      <c r="O3553" t="s">
        <v>14725</v>
      </c>
      <c r="P3553" t="s">
        <v>14726</v>
      </c>
      <c r="Q3553" t="s">
        <v>14727</v>
      </c>
      <c r="R3553" t="s">
        <v>14728</v>
      </c>
      <c r="T3553" t="s">
        <v>25</v>
      </c>
    </row>
    <row r="3554" spans="1:20" x14ac:dyDescent="0.25">
      <c r="A3554">
        <v>44.697982600000003</v>
      </c>
      <c r="B3554">
        <v>-78.611143600000005</v>
      </c>
      <c r="C3554" s="1" t="str">
        <f>HYPERLINK("http://geochem.nrcan.gc.ca/cdogs/content/kwd/kwd020016_e.htm", "Fluid (lake)")</f>
        <v>Fluid (lake)</v>
      </c>
      <c r="D3554" s="1" t="str">
        <f>HYPERLINK("http://geochem.nrcan.gc.ca/cdogs/content/kwd/kwd080007_e.htm", "Untreated Water")</f>
        <v>Untreated Water</v>
      </c>
      <c r="E3554" s="1" t="str">
        <f>HYPERLINK("http://geochem.nrcan.gc.ca/cdogs/content/dgp/dgp00002_e.htm", "Total")</f>
        <v>Total</v>
      </c>
      <c r="F3554" s="1" t="str">
        <f>HYPERLINK("http://geochem.nrcan.gc.ca/cdogs/content/agp/agp01500_e.htm", "SO4 | NONE | IEC")</f>
        <v>SO4 | NONE | IEC</v>
      </c>
      <c r="G3554" s="1" t="str">
        <f>HYPERLINK("http://geochem.nrcan.gc.ca/cdogs/content/mth/mth01114_e.htm", "1114")</f>
        <v>1114</v>
      </c>
      <c r="H3554" s="1" t="str">
        <f>HYPERLINK("http://geochem.nrcan.gc.ca/cdogs/content/bdl/bdl210490_e.htm", "210490")</f>
        <v>210490</v>
      </c>
      <c r="I3554" s="1" t="str">
        <f>HYPERLINK("http://geochem.nrcan.gc.ca/cdogs/content/prj/prj210100_e.htm", "210100")</f>
        <v>210100</v>
      </c>
      <c r="J3554" s="1" t="str">
        <f>HYPERLINK("http://geochem.nrcan.gc.ca/cdogs/content/svy/svy210160_e.htm", "210160")</f>
        <v>210160</v>
      </c>
      <c r="L3554" t="s">
        <v>101</v>
      </c>
      <c r="M3554">
        <v>11.8</v>
      </c>
      <c r="N3554" t="s">
        <v>101</v>
      </c>
      <c r="O3554" t="s">
        <v>14729</v>
      </c>
      <c r="P3554" t="s">
        <v>14730</v>
      </c>
      <c r="Q3554" t="s">
        <v>14731</v>
      </c>
      <c r="R3554" t="s">
        <v>14732</v>
      </c>
      <c r="T3554" t="s">
        <v>25</v>
      </c>
    </row>
    <row r="3555" spans="1:20" x14ac:dyDescent="0.25">
      <c r="A3555">
        <v>44.697982600000003</v>
      </c>
      <c r="B3555">
        <v>-78.611143600000005</v>
      </c>
      <c r="C3555" s="1" t="str">
        <f>HYPERLINK("http://geochem.nrcan.gc.ca/cdogs/content/kwd/kwd020016_e.htm", "Fluid (lake)")</f>
        <v>Fluid (lake)</v>
      </c>
      <c r="D3555" s="1" t="str">
        <f>HYPERLINK("http://geochem.nrcan.gc.ca/cdogs/content/kwd/kwd080007_e.htm", "Untreated Water")</f>
        <v>Untreated Water</v>
      </c>
      <c r="E3555" s="1" t="str">
        <f>HYPERLINK("http://geochem.nrcan.gc.ca/cdogs/content/dgp/dgp00002_e.htm", "Total")</f>
        <v>Total</v>
      </c>
      <c r="F3555" s="1" t="str">
        <f>HYPERLINK("http://geochem.nrcan.gc.ca/cdogs/content/agp/agp01500_e.htm", "SO4 | NONE | IEC")</f>
        <v>SO4 | NONE | IEC</v>
      </c>
      <c r="G3555" s="1" t="str">
        <f>HYPERLINK("http://geochem.nrcan.gc.ca/cdogs/content/mth/mth01114_e.htm", "1114")</f>
        <v>1114</v>
      </c>
      <c r="H3555" s="1" t="str">
        <f>HYPERLINK("http://geochem.nrcan.gc.ca/cdogs/content/bdl/bdl210490_e.htm", "210490")</f>
        <v>210490</v>
      </c>
      <c r="I3555" s="1" t="str">
        <f>HYPERLINK("http://geochem.nrcan.gc.ca/cdogs/content/prj/prj210100_e.htm", "210100")</f>
        <v>210100</v>
      </c>
      <c r="J3555" s="1" t="str">
        <f>HYPERLINK("http://geochem.nrcan.gc.ca/cdogs/content/svy/svy210160_e.htm", "210160")</f>
        <v>210160</v>
      </c>
      <c r="L3555" t="s">
        <v>101</v>
      </c>
      <c r="M3555">
        <v>11.8</v>
      </c>
      <c r="N3555" t="s">
        <v>101</v>
      </c>
      <c r="O3555" t="s">
        <v>14729</v>
      </c>
      <c r="P3555" t="s">
        <v>14733</v>
      </c>
      <c r="Q3555" t="s">
        <v>14734</v>
      </c>
      <c r="R3555" t="s">
        <v>14735</v>
      </c>
      <c r="T3555" t="s">
        <v>25</v>
      </c>
    </row>
    <row r="3556" spans="1:20" x14ac:dyDescent="0.25">
      <c r="A3556">
        <v>44.704923700000002</v>
      </c>
      <c r="B3556">
        <v>-78.7326336</v>
      </c>
      <c r="C3556" s="1" t="str">
        <f>HYPERLINK("http://geochem.nrcan.gc.ca/cdogs/content/kwd/kwd020016_e.htm", "Fluid (lake)")</f>
        <v>Fluid (lake)</v>
      </c>
      <c r="D3556" s="1" t="str">
        <f>HYPERLINK("http://geochem.nrcan.gc.ca/cdogs/content/kwd/kwd080007_e.htm", "Untreated Water")</f>
        <v>Untreated Water</v>
      </c>
      <c r="E3556" s="1" t="str">
        <f>HYPERLINK("http://geochem.nrcan.gc.ca/cdogs/content/dgp/dgp00002_e.htm", "Total")</f>
        <v>Total</v>
      </c>
      <c r="F3556" s="1" t="str">
        <f>HYPERLINK("http://geochem.nrcan.gc.ca/cdogs/content/agp/agp01500_e.htm", "SO4 | NONE | IEC")</f>
        <v>SO4 | NONE | IEC</v>
      </c>
      <c r="G3556" s="1" t="str">
        <f>HYPERLINK("http://geochem.nrcan.gc.ca/cdogs/content/mth/mth01114_e.htm", "1114")</f>
        <v>1114</v>
      </c>
      <c r="H3556" s="1" t="str">
        <f>HYPERLINK("http://geochem.nrcan.gc.ca/cdogs/content/bdl/bdl210490_e.htm", "210490")</f>
        <v>210490</v>
      </c>
      <c r="I3556" s="1" t="str">
        <f>HYPERLINK("http://geochem.nrcan.gc.ca/cdogs/content/prj/prj210100_e.htm", "210100")</f>
        <v>210100</v>
      </c>
      <c r="J3556" s="1" t="str">
        <f>HYPERLINK("http://geochem.nrcan.gc.ca/cdogs/content/svy/svy210160_e.htm", "210160")</f>
        <v>210160</v>
      </c>
      <c r="L3556" t="s">
        <v>5468</v>
      </c>
      <c r="M3556">
        <v>7.9</v>
      </c>
      <c r="N3556" t="s">
        <v>5468</v>
      </c>
      <c r="O3556" t="s">
        <v>14736</v>
      </c>
      <c r="P3556" t="s">
        <v>14737</v>
      </c>
      <c r="Q3556" t="s">
        <v>14738</v>
      </c>
      <c r="R3556" t="s">
        <v>14739</v>
      </c>
      <c r="T3556" t="s">
        <v>25</v>
      </c>
    </row>
    <row r="3557" spans="1:20" x14ac:dyDescent="0.25">
      <c r="A3557">
        <v>44.7668514</v>
      </c>
      <c r="B3557">
        <v>-78.739448300000006</v>
      </c>
      <c r="C3557" s="1" t="str">
        <f>HYPERLINK("http://geochem.nrcan.gc.ca/cdogs/content/kwd/kwd020016_e.htm", "Fluid (lake)")</f>
        <v>Fluid (lake)</v>
      </c>
      <c r="D3557" s="1" t="str">
        <f>HYPERLINK("http://geochem.nrcan.gc.ca/cdogs/content/kwd/kwd080007_e.htm", "Untreated Water")</f>
        <v>Untreated Water</v>
      </c>
      <c r="E3557" s="1" t="str">
        <f>HYPERLINK("http://geochem.nrcan.gc.ca/cdogs/content/dgp/dgp00002_e.htm", "Total")</f>
        <v>Total</v>
      </c>
      <c r="F3557" s="1" t="str">
        <f>HYPERLINK("http://geochem.nrcan.gc.ca/cdogs/content/agp/agp01500_e.htm", "SO4 | NONE | IEC")</f>
        <v>SO4 | NONE | IEC</v>
      </c>
      <c r="G3557" s="1" t="str">
        <f>HYPERLINK("http://geochem.nrcan.gc.ca/cdogs/content/mth/mth01114_e.htm", "1114")</f>
        <v>1114</v>
      </c>
      <c r="H3557" s="1" t="str">
        <f>HYPERLINK("http://geochem.nrcan.gc.ca/cdogs/content/bdl/bdl210490_e.htm", "210490")</f>
        <v>210490</v>
      </c>
      <c r="I3557" s="1" t="str">
        <f>HYPERLINK("http://geochem.nrcan.gc.ca/cdogs/content/prj/prj210100_e.htm", "210100")</f>
        <v>210100</v>
      </c>
      <c r="J3557" s="1" t="str">
        <f>HYPERLINK("http://geochem.nrcan.gc.ca/cdogs/content/svy/svy210160_e.htm", "210160")</f>
        <v>210160</v>
      </c>
      <c r="L3557" t="s">
        <v>9251</v>
      </c>
      <c r="M3557">
        <v>3.8</v>
      </c>
      <c r="N3557" t="s">
        <v>9251</v>
      </c>
      <c r="O3557" t="s">
        <v>14740</v>
      </c>
      <c r="P3557" t="s">
        <v>14741</v>
      </c>
      <c r="Q3557" t="s">
        <v>14742</v>
      </c>
      <c r="R3557" t="s">
        <v>14743</v>
      </c>
      <c r="T3557" t="s">
        <v>25</v>
      </c>
    </row>
    <row r="3558" spans="1:20" x14ac:dyDescent="0.25">
      <c r="A3558">
        <v>44.877994999999999</v>
      </c>
      <c r="B3558">
        <v>-78.760996800000001</v>
      </c>
      <c r="C3558" s="1" t="str">
        <f>HYPERLINK("http://geochem.nrcan.gc.ca/cdogs/content/kwd/kwd020016_e.htm", "Fluid (lake)")</f>
        <v>Fluid (lake)</v>
      </c>
      <c r="D3558" s="1" t="str">
        <f>HYPERLINK("http://geochem.nrcan.gc.ca/cdogs/content/kwd/kwd080007_e.htm", "Untreated Water")</f>
        <v>Untreated Water</v>
      </c>
      <c r="E3558" s="1" t="str">
        <f>HYPERLINK("http://geochem.nrcan.gc.ca/cdogs/content/dgp/dgp00002_e.htm", "Total")</f>
        <v>Total</v>
      </c>
      <c r="F3558" s="1" t="str">
        <f>HYPERLINK("http://geochem.nrcan.gc.ca/cdogs/content/agp/agp01500_e.htm", "SO4 | NONE | IEC")</f>
        <v>SO4 | NONE | IEC</v>
      </c>
      <c r="G3558" s="1" t="str">
        <f>HYPERLINK("http://geochem.nrcan.gc.ca/cdogs/content/mth/mth01114_e.htm", "1114")</f>
        <v>1114</v>
      </c>
      <c r="H3558" s="1" t="str">
        <f>HYPERLINK("http://geochem.nrcan.gc.ca/cdogs/content/bdl/bdl210490_e.htm", "210490")</f>
        <v>210490</v>
      </c>
      <c r="I3558" s="1" t="str">
        <f>HYPERLINK("http://geochem.nrcan.gc.ca/cdogs/content/prj/prj210100_e.htm", "210100")</f>
        <v>210100</v>
      </c>
      <c r="J3558" s="1" t="str">
        <f>HYPERLINK("http://geochem.nrcan.gc.ca/cdogs/content/svy/svy210160_e.htm", "210160")</f>
        <v>210160</v>
      </c>
      <c r="L3558" t="s">
        <v>1150</v>
      </c>
      <c r="M3558">
        <v>7</v>
      </c>
      <c r="N3558" t="s">
        <v>1150</v>
      </c>
      <c r="O3558" t="s">
        <v>14744</v>
      </c>
      <c r="P3558" t="s">
        <v>14745</v>
      </c>
      <c r="Q3558" t="s">
        <v>14746</v>
      </c>
      <c r="R3558" t="s">
        <v>14747</v>
      </c>
      <c r="T3558" t="s">
        <v>25</v>
      </c>
    </row>
    <row r="3559" spans="1:20" x14ac:dyDescent="0.25">
      <c r="A3559">
        <v>44.934956</v>
      </c>
      <c r="B3559">
        <v>-78.6857811</v>
      </c>
      <c r="C3559" s="1" t="str">
        <f>HYPERLINK("http://geochem.nrcan.gc.ca/cdogs/content/kwd/kwd020016_e.htm", "Fluid (lake)")</f>
        <v>Fluid (lake)</v>
      </c>
      <c r="D3559" s="1" t="str">
        <f>HYPERLINK("http://geochem.nrcan.gc.ca/cdogs/content/kwd/kwd080007_e.htm", "Untreated Water")</f>
        <v>Untreated Water</v>
      </c>
      <c r="E3559" s="1" t="str">
        <f>HYPERLINK("http://geochem.nrcan.gc.ca/cdogs/content/dgp/dgp00002_e.htm", "Total")</f>
        <v>Total</v>
      </c>
      <c r="F3559" s="1" t="str">
        <f>HYPERLINK("http://geochem.nrcan.gc.ca/cdogs/content/agp/agp01500_e.htm", "SO4 | NONE | IEC")</f>
        <v>SO4 | NONE | IEC</v>
      </c>
      <c r="G3559" s="1" t="str">
        <f>HYPERLINK("http://geochem.nrcan.gc.ca/cdogs/content/mth/mth01114_e.htm", "1114")</f>
        <v>1114</v>
      </c>
      <c r="H3559" s="1" t="str">
        <f>HYPERLINK("http://geochem.nrcan.gc.ca/cdogs/content/bdl/bdl210490_e.htm", "210490")</f>
        <v>210490</v>
      </c>
      <c r="I3559" s="1" t="str">
        <f>HYPERLINK("http://geochem.nrcan.gc.ca/cdogs/content/prj/prj210100_e.htm", "210100")</f>
        <v>210100</v>
      </c>
      <c r="J3559" s="1" t="str">
        <f>HYPERLINK("http://geochem.nrcan.gc.ca/cdogs/content/svy/svy210160_e.htm", "210160")</f>
        <v>210160</v>
      </c>
      <c r="L3559" t="s">
        <v>309</v>
      </c>
      <c r="M3559">
        <v>4.4000000000000004</v>
      </c>
      <c r="N3559" t="s">
        <v>309</v>
      </c>
      <c r="O3559" t="s">
        <v>14748</v>
      </c>
      <c r="P3559" t="s">
        <v>14749</v>
      </c>
      <c r="Q3559" t="s">
        <v>14750</v>
      </c>
      <c r="R3559" t="s">
        <v>14751</v>
      </c>
      <c r="T3559" t="s">
        <v>25</v>
      </c>
    </row>
    <row r="3560" spans="1:20" x14ac:dyDescent="0.25">
      <c r="A3560">
        <v>44.967275800000003</v>
      </c>
      <c r="B3560">
        <v>-78.617207899999997</v>
      </c>
      <c r="C3560" s="1" t="str">
        <f>HYPERLINK("http://geochem.nrcan.gc.ca/cdogs/content/kwd/kwd020016_e.htm", "Fluid (lake)")</f>
        <v>Fluid (lake)</v>
      </c>
      <c r="D3560" s="1" t="str">
        <f>HYPERLINK("http://geochem.nrcan.gc.ca/cdogs/content/kwd/kwd080007_e.htm", "Untreated Water")</f>
        <v>Untreated Water</v>
      </c>
      <c r="E3560" s="1" t="str">
        <f>HYPERLINK("http://geochem.nrcan.gc.ca/cdogs/content/dgp/dgp00002_e.htm", "Total")</f>
        <v>Total</v>
      </c>
      <c r="F3560" s="1" t="str">
        <f>HYPERLINK("http://geochem.nrcan.gc.ca/cdogs/content/agp/agp01500_e.htm", "SO4 | NONE | IEC")</f>
        <v>SO4 | NONE | IEC</v>
      </c>
      <c r="G3560" s="1" t="str">
        <f>HYPERLINK("http://geochem.nrcan.gc.ca/cdogs/content/mth/mth01114_e.htm", "1114")</f>
        <v>1114</v>
      </c>
      <c r="H3560" s="1" t="str">
        <f>HYPERLINK("http://geochem.nrcan.gc.ca/cdogs/content/bdl/bdl210490_e.htm", "210490")</f>
        <v>210490</v>
      </c>
      <c r="I3560" s="1" t="str">
        <f>HYPERLINK("http://geochem.nrcan.gc.ca/cdogs/content/prj/prj210100_e.htm", "210100")</f>
        <v>210100</v>
      </c>
      <c r="J3560" s="1" t="str">
        <f>HYPERLINK("http://geochem.nrcan.gc.ca/cdogs/content/svy/svy210160_e.htm", "210160")</f>
        <v>210160</v>
      </c>
      <c r="L3560" t="s">
        <v>5203</v>
      </c>
      <c r="M3560">
        <v>7.4</v>
      </c>
      <c r="N3560" t="s">
        <v>5203</v>
      </c>
      <c r="O3560" t="s">
        <v>14752</v>
      </c>
      <c r="P3560" t="s">
        <v>14753</v>
      </c>
      <c r="Q3560" t="s">
        <v>14754</v>
      </c>
      <c r="R3560" t="s">
        <v>14755</v>
      </c>
      <c r="T3560" t="s">
        <v>25</v>
      </c>
    </row>
    <row r="3561" spans="1:20" x14ac:dyDescent="0.25">
      <c r="C3561" t="s">
        <v>4746</v>
      </c>
      <c r="D3561" t="s">
        <v>4747</v>
      </c>
      <c r="E3561" s="1" t="str">
        <f>HYPERLINK("http://geochem.nrcan.gc.ca/cdogs/content/dgp/dgp00002_e.htm", "Total")</f>
        <v>Total</v>
      </c>
      <c r="F3561" s="1" t="str">
        <f>HYPERLINK("http://geochem.nrcan.gc.ca/cdogs/content/agp/agp01500_e.htm", "SO4 | NONE | IEC")</f>
        <v>SO4 | NONE | IEC</v>
      </c>
      <c r="G3561" s="1" t="str">
        <f>HYPERLINK("http://geochem.nrcan.gc.ca/cdogs/content/mth/mth01114_e.htm", "1114")</f>
        <v>1114</v>
      </c>
      <c r="H3561" s="1" t="str">
        <f>HYPERLINK("http://geochem.nrcan.gc.ca/cdogs/content/bdl/bdl210490_e.htm", "210490")</f>
        <v>210490</v>
      </c>
      <c r="L3561" t="s">
        <v>5498</v>
      </c>
      <c r="M3561">
        <v>8.6999999999999993</v>
      </c>
      <c r="N3561">
        <v>8.6999999999999993</v>
      </c>
      <c r="Q3561" t="s">
        <v>14756</v>
      </c>
      <c r="R3561" t="s">
        <v>14757</v>
      </c>
      <c r="T3561">
        <v>0</v>
      </c>
    </row>
    <row r="3562" spans="1:20" x14ac:dyDescent="0.25">
      <c r="A3562">
        <v>44.9196569</v>
      </c>
      <c r="B3562">
        <v>-78.628098100000003</v>
      </c>
      <c r="C3562" s="1" t="str">
        <f>HYPERLINK("http://geochem.nrcan.gc.ca/cdogs/content/kwd/kwd020016_e.htm", "Fluid (lake)")</f>
        <v>Fluid (lake)</v>
      </c>
      <c r="D3562" s="1" t="str">
        <f>HYPERLINK("http://geochem.nrcan.gc.ca/cdogs/content/kwd/kwd080007_e.htm", "Untreated Water")</f>
        <v>Untreated Water</v>
      </c>
      <c r="E3562" s="1" t="str">
        <f>HYPERLINK("http://geochem.nrcan.gc.ca/cdogs/content/dgp/dgp00002_e.htm", "Total")</f>
        <v>Total</v>
      </c>
      <c r="F3562" s="1" t="str">
        <f>HYPERLINK("http://geochem.nrcan.gc.ca/cdogs/content/agp/agp01500_e.htm", "SO4 | NONE | IEC")</f>
        <v>SO4 | NONE | IEC</v>
      </c>
      <c r="G3562" s="1" t="str">
        <f>HYPERLINK("http://geochem.nrcan.gc.ca/cdogs/content/mth/mth01114_e.htm", "1114")</f>
        <v>1114</v>
      </c>
      <c r="H3562" s="1" t="str">
        <f>HYPERLINK("http://geochem.nrcan.gc.ca/cdogs/content/bdl/bdl210490_e.htm", "210490")</f>
        <v>210490</v>
      </c>
      <c r="I3562" s="1" t="str">
        <f>HYPERLINK("http://geochem.nrcan.gc.ca/cdogs/content/prj/prj210100_e.htm", "210100")</f>
        <v>210100</v>
      </c>
      <c r="J3562" s="1" t="str">
        <f>HYPERLINK("http://geochem.nrcan.gc.ca/cdogs/content/svy/svy210160_e.htm", "210160")</f>
        <v>210160</v>
      </c>
      <c r="L3562" t="s">
        <v>2246</v>
      </c>
      <c r="M3562">
        <v>8.5</v>
      </c>
      <c r="N3562" t="s">
        <v>2246</v>
      </c>
      <c r="O3562" t="s">
        <v>14758</v>
      </c>
      <c r="P3562" t="s">
        <v>14759</v>
      </c>
      <c r="Q3562" t="s">
        <v>14760</v>
      </c>
      <c r="R3562" t="s">
        <v>14761</v>
      </c>
      <c r="T3562" t="s">
        <v>25</v>
      </c>
    </row>
    <row r="3563" spans="1:20" x14ac:dyDescent="0.25">
      <c r="A3563">
        <v>44.848400400000003</v>
      </c>
      <c r="B3563">
        <v>-78.565032299999999</v>
      </c>
      <c r="C3563" s="1" t="str">
        <f>HYPERLINK("http://geochem.nrcan.gc.ca/cdogs/content/kwd/kwd020016_e.htm", "Fluid (lake)")</f>
        <v>Fluid (lake)</v>
      </c>
      <c r="D3563" s="1" t="str">
        <f>HYPERLINK("http://geochem.nrcan.gc.ca/cdogs/content/kwd/kwd080007_e.htm", "Untreated Water")</f>
        <v>Untreated Water</v>
      </c>
      <c r="E3563" s="1" t="str">
        <f>HYPERLINK("http://geochem.nrcan.gc.ca/cdogs/content/dgp/dgp00002_e.htm", "Total")</f>
        <v>Total</v>
      </c>
      <c r="F3563" s="1" t="str">
        <f>HYPERLINK("http://geochem.nrcan.gc.ca/cdogs/content/agp/agp01500_e.htm", "SO4 | NONE | IEC")</f>
        <v>SO4 | NONE | IEC</v>
      </c>
      <c r="G3563" s="1" t="str">
        <f>HYPERLINK("http://geochem.nrcan.gc.ca/cdogs/content/mth/mth01114_e.htm", "1114")</f>
        <v>1114</v>
      </c>
      <c r="H3563" s="1" t="str">
        <f>HYPERLINK("http://geochem.nrcan.gc.ca/cdogs/content/bdl/bdl210490_e.htm", "210490")</f>
        <v>210490</v>
      </c>
      <c r="I3563" s="1" t="str">
        <f>HYPERLINK("http://geochem.nrcan.gc.ca/cdogs/content/prj/prj210100_e.htm", "210100")</f>
        <v>210100</v>
      </c>
      <c r="J3563" s="1" t="str">
        <f>HYPERLINK("http://geochem.nrcan.gc.ca/cdogs/content/svy/svy210160_e.htm", "210160")</f>
        <v>210160</v>
      </c>
      <c r="L3563" t="s">
        <v>2017</v>
      </c>
      <c r="M3563">
        <v>10.6</v>
      </c>
      <c r="N3563" t="s">
        <v>2017</v>
      </c>
      <c r="O3563" t="s">
        <v>14762</v>
      </c>
      <c r="P3563" t="s">
        <v>14763</v>
      </c>
      <c r="Q3563" t="s">
        <v>14764</v>
      </c>
      <c r="R3563" t="s">
        <v>14765</v>
      </c>
      <c r="T3563" t="s">
        <v>25</v>
      </c>
    </row>
    <row r="3564" spans="1:20" x14ac:dyDescent="0.25">
      <c r="A3564">
        <v>44.796048399999997</v>
      </c>
      <c r="B3564">
        <v>-78.534237899999994</v>
      </c>
      <c r="C3564" s="1" t="str">
        <f>HYPERLINK("http://geochem.nrcan.gc.ca/cdogs/content/kwd/kwd020016_e.htm", "Fluid (lake)")</f>
        <v>Fluid (lake)</v>
      </c>
      <c r="D3564" s="1" t="str">
        <f>HYPERLINK("http://geochem.nrcan.gc.ca/cdogs/content/kwd/kwd080007_e.htm", "Untreated Water")</f>
        <v>Untreated Water</v>
      </c>
      <c r="E3564" s="1" t="str">
        <f>HYPERLINK("http://geochem.nrcan.gc.ca/cdogs/content/dgp/dgp00002_e.htm", "Total")</f>
        <v>Total</v>
      </c>
      <c r="F3564" s="1" t="str">
        <f>HYPERLINK("http://geochem.nrcan.gc.ca/cdogs/content/agp/agp01500_e.htm", "SO4 | NONE | IEC")</f>
        <v>SO4 | NONE | IEC</v>
      </c>
      <c r="G3564" s="1" t="str">
        <f>HYPERLINK("http://geochem.nrcan.gc.ca/cdogs/content/mth/mth01114_e.htm", "1114")</f>
        <v>1114</v>
      </c>
      <c r="H3564" s="1" t="str">
        <f>HYPERLINK("http://geochem.nrcan.gc.ca/cdogs/content/bdl/bdl210490_e.htm", "210490")</f>
        <v>210490</v>
      </c>
      <c r="I3564" s="1" t="str">
        <f>HYPERLINK("http://geochem.nrcan.gc.ca/cdogs/content/prj/prj210100_e.htm", "210100")</f>
        <v>210100</v>
      </c>
      <c r="J3564" s="1" t="str">
        <f>HYPERLINK("http://geochem.nrcan.gc.ca/cdogs/content/svy/svy210160_e.htm", "210160")</f>
        <v>210160</v>
      </c>
      <c r="L3564" t="s">
        <v>497</v>
      </c>
      <c r="M3564">
        <v>1.6</v>
      </c>
      <c r="N3564" t="s">
        <v>497</v>
      </c>
      <c r="O3564" t="s">
        <v>14766</v>
      </c>
      <c r="P3564" t="s">
        <v>14767</v>
      </c>
      <c r="Q3564" t="s">
        <v>14768</v>
      </c>
      <c r="R3564" t="s">
        <v>14769</v>
      </c>
      <c r="T3564" t="s">
        <v>25</v>
      </c>
    </row>
    <row r="3565" spans="1:20" x14ac:dyDescent="0.25">
      <c r="A3565">
        <v>44.771181200000001</v>
      </c>
      <c r="B3565">
        <v>-78.485011600000007</v>
      </c>
      <c r="C3565" s="1" t="str">
        <f>HYPERLINK("http://geochem.nrcan.gc.ca/cdogs/content/kwd/kwd020016_e.htm", "Fluid (lake)")</f>
        <v>Fluid (lake)</v>
      </c>
      <c r="D3565" s="1" t="str">
        <f>HYPERLINK("http://geochem.nrcan.gc.ca/cdogs/content/kwd/kwd080007_e.htm", "Untreated Water")</f>
        <v>Untreated Water</v>
      </c>
      <c r="E3565" s="1" t="str">
        <f>HYPERLINK("http://geochem.nrcan.gc.ca/cdogs/content/dgp/dgp00002_e.htm", "Total")</f>
        <v>Total</v>
      </c>
      <c r="F3565" s="1" t="str">
        <f>HYPERLINK("http://geochem.nrcan.gc.ca/cdogs/content/agp/agp01500_e.htm", "SO4 | NONE | IEC")</f>
        <v>SO4 | NONE | IEC</v>
      </c>
      <c r="G3565" s="1" t="str">
        <f>HYPERLINK("http://geochem.nrcan.gc.ca/cdogs/content/mth/mth01114_e.htm", "1114")</f>
        <v>1114</v>
      </c>
      <c r="H3565" s="1" t="str">
        <f>HYPERLINK("http://geochem.nrcan.gc.ca/cdogs/content/bdl/bdl210490_e.htm", "210490")</f>
        <v>210490</v>
      </c>
      <c r="I3565" s="1" t="str">
        <f>HYPERLINK("http://geochem.nrcan.gc.ca/cdogs/content/prj/prj210100_e.htm", "210100")</f>
        <v>210100</v>
      </c>
      <c r="J3565" s="1" t="str">
        <f>HYPERLINK("http://geochem.nrcan.gc.ca/cdogs/content/svy/svy210160_e.htm", "210160")</f>
        <v>210160</v>
      </c>
      <c r="L3565" t="s">
        <v>2559</v>
      </c>
      <c r="M3565">
        <v>8.4</v>
      </c>
      <c r="N3565" t="s">
        <v>2559</v>
      </c>
      <c r="O3565" t="s">
        <v>14770</v>
      </c>
      <c r="P3565" t="s">
        <v>14771</v>
      </c>
      <c r="Q3565" t="s">
        <v>14772</v>
      </c>
      <c r="R3565" t="s">
        <v>14773</v>
      </c>
      <c r="T3565" t="s">
        <v>25</v>
      </c>
    </row>
    <row r="3566" spans="1:20" x14ac:dyDescent="0.25">
      <c r="A3566">
        <v>44.768651200000001</v>
      </c>
      <c r="B3566">
        <v>-78.454944100000006</v>
      </c>
      <c r="C3566" s="1" t="str">
        <f>HYPERLINK("http://geochem.nrcan.gc.ca/cdogs/content/kwd/kwd020016_e.htm", "Fluid (lake)")</f>
        <v>Fluid (lake)</v>
      </c>
      <c r="D3566" s="1" t="str">
        <f>HYPERLINK("http://geochem.nrcan.gc.ca/cdogs/content/kwd/kwd080007_e.htm", "Untreated Water")</f>
        <v>Untreated Water</v>
      </c>
      <c r="E3566" s="1" t="str">
        <f>HYPERLINK("http://geochem.nrcan.gc.ca/cdogs/content/dgp/dgp00002_e.htm", "Total")</f>
        <v>Total</v>
      </c>
      <c r="F3566" s="1" t="str">
        <f>HYPERLINK("http://geochem.nrcan.gc.ca/cdogs/content/agp/agp01500_e.htm", "SO4 | NONE | IEC")</f>
        <v>SO4 | NONE | IEC</v>
      </c>
      <c r="G3566" s="1" t="str">
        <f>HYPERLINK("http://geochem.nrcan.gc.ca/cdogs/content/mth/mth01114_e.htm", "1114")</f>
        <v>1114</v>
      </c>
      <c r="H3566" s="1" t="str">
        <f>HYPERLINK("http://geochem.nrcan.gc.ca/cdogs/content/bdl/bdl210490_e.htm", "210490")</f>
        <v>210490</v>
      </c>
      <c r="I3566" s="1" t="str">
        <f>HYPERLINK("http://geochem.nrcan.gc.ca/cdogs/content/prj/prj210100_e.htm", "210100")</f>
        <v>210100</v>
      </c>
      <c r="J3566" s="1" t="str">
        <f>HYPERLINK("http://geochem.nrcan.gc.ca/cdogs/content/svy/svy210160_e.htm", "210160")</f>
        <v>210160</v>
      </c>
      <c r="L3566" t="s">
        <v>5498</v>
      </c>
      <c r="M3566">
        <v>8.6999999999999993</v>
      </c>
      <c r="N3566" t="s">
        <v>5498</v>
      </c>
      <c r="O3566" t="s">
        <v>14774</v>
      </c>
      <c r="P3566" t="s">
        <v>14775</v>
      </c>
      <c r="Q3566" t="s">
        <v>14776</v>
      </c>
      <c r="R3566" t="s">
        <v>14777</v>
      </c>
      <c r="T3566" t="s">
        <v>25</v>
      </c>
    </row>
    <row r="3567" spans="1:20" x14ac:dyDescent="0.25">
      <c r="A3567">
        <v>44.762096200000002</v>
      </c>
      <c r="B3567">
        <v>-78.431578099999996</v>
      </c>
      <c r="C3567" s="1" t="str">
        <f>HYPERLINK("http://geochem.nrcan.gc.ca/cdogs/content/kwd/kwd020016_e.htm", "Fluid (lake)")</f>
        <v>Fluid (lake)</v>
      </c>
      <c r="D3567" s="1" t="str">
        <f>HYPERLINK("http://geochem.nrcan.gc.ca/cdogs/content/kwd/kwd080007_e.htm", "Untreated Water")</f>
        <v>Untreated Water</v>
      </c>
      <c r="E3567" s="1" t="str">
        <f>HYPERLINK("http://geochem.nrcan.gc.ca/cdogs/content/dgp/dgp00002_e.htm", "Total")</f>
        <v>Total</v>
      </c>
      <c r="F3567" s="1" t="str">
        <f>HYPERLINK("http://geochem.nrcan.gc.ca/cdogs/content/agp/agp01500_e.htm", "SO4 | NONE | IEC")</f>
        <v>SO4 | NONE | IEC</v>
      </c>
      <c r="G3567" s="1" t="str">
        <f>HYPERLINK("http://geochem.nrcan.gc.ca/cdogs/content/mth/mth01114_e.htm", "1114")</f>
        <v>1114</v>
      </c>
      <c r="H3567" s="1" t="str">
        <f>HYPERLINK("http://geochem.nrcan.gc.ca/cdogs/content/bdl/bdl210490_e.htm", "210490")</f>
        <v>210490</v>
      </c>
      <c r="I3567" s="1" t="str">
        <f>HYPERLINK("http://geochem.nrcan.gc.ca/cdogs/content/prj/prj210100_e.htm", "210100")</f>
        <v>210100</v>
      </c>
      <c r="J3567" s="1" t="str">
        <f>HYPERLINK("http://geochem.nrcan.gc.ca/cdogs/content/svy/svy210160_e.htm", "210160")</f>
        <v>210160</v>
      </c>
      <c r="L3567" t="s">
        <v>56</v>
      </c>
      <c r="M3567">
        <v>5.7</v>
      </c>
      <c r="N3567" t="s">
        <v>56</v>
      </c>
      <c r="O3567" t="s">
        <v>14778</v>
      </c>
      <c r="P3567" t="s">
        <v>14779</v>
      </c>
      <c r="Q3567" t="s">
        <v>14780</v>
      </c>
      <c r="R3567" t="s">
        <v>14781</v>
      </c>
      <c r="T3567" t="s">
        <v>25</v>
      </c>
    </row>
    <row r="3568" spans="1:20" x14ac:dyDescent="0.25">
      <c r="A3568">
        <v>44.747748000000001</v>
      </c>
      <c r="B3568">
        <v>-78.430040199999993</v>
      </c>
      <c r="C3568" s="1" t="str">
        <f>HYPERLINK("http://geochem.nrcan.gc.ca/cdogs/content/kwd/kwd020016_e.htm", "Fluid (lake)")</f>
        <v>Fluid (lake)</v>
      </c>
      <c r="D3568" s="1" t="str">
        <f>HYPERLINK("http://geochem.nrcan.gc.ca/cdogs/content/kwd/kwd080007_e.htm", "Untreated Water")</f>
        <v>Untreated Water</v>
      </c>
      <c r="E3568" s="1" t="str">
        <f>HYPERLINK("http://geochem.nrcan.gc.ca/cdogs/content/dgp/dgp00002_e.htm", "Total")</f>
        <v>Total</v>
      </c>
      <c r="F3568" s="1" t="str">
        <f>HYPERLINK("http://geochem.nrcan.gc.ca/cdogs/content/agp/agp01500_e.htm", "SO4 | NONE | IEC")</f>
        <v>SO4 | NONE | IEC</v>
      </c>
      <c r="G3568" s="1" t="str">
        <f>HYPERLINK("http://geochem.nrcan.gc.ca/cdogs/content/mth/mth01114_e.htm", "1114")</f>
        <v>1114</v>
      </c>
      <c r="H3568" s="1" t="str">
        <f>HYPERLINK("http://geochem.nrcan.gc.ca/cdogs/content/bdl/bdl210490_e.htm", "210490")</f>
        <v>210490</v>
      </c>
      <c r="I3568" s="1" t="str">
        <f>HYPERLINK("http://geochem.nrcan.gc.ca/cdogs/content/prj/prj210100_e.htm", "210100")</f>
        <v>210100</v>
      </c>
      <c r="J3568" s="1" t="str">
        <f>HYPERLINK("http://geochem.nrcan.gc.ca/cdogs/content/svy/svy210160_e.htm", "210160")</f>
        <v>210160</v>
      </c>
      <c r="L3568" t="s">
        <v>66</v>
      </c>
      <c r="M3568">
        <v>3.4</v>
      </c>
      <c r="N3568" t="s">
        <v>66</v>
      </c>
      <c r="O3568" t="s">
        <v>14782</v>
      </c>
      <c r="P3568" t="s">
        <v>14783</v>
      </c>
      <c r="Q3568" t="s">
        <v>14784</v>
      </c>
      <c r="R3568" t="s">
        <v>14785</v>
      </c>
      <c r="T3568" t="s">
        <v>25</v>
      </c>
    </row>
    <row r="3569" spans="1:20" x14ac:dyDescent="0.25">
      <c r="A3569">
        <v>44.780503299999999</v>
      </c>
      <c r="B3569">
        <v>-78.397266099999996</v>
      </c>
      <c r="C3569" s="1" t="str">
        <f>HYPERLINK("http://geochem.nrcan.gc.ca/cdogs/content/kwd/kwd020016_e.htm", "Fluid (lake)")</f>
        <v>Fluid (lake)</v>
      </c>
      <c r="D3569" s="1" t="str">
        <f>HYPERLINK("http://geochem.nrcan.gc.ca/cdogs/content/kwd/kwd080007_e.htm", "Untreated Water")</f>
        <v>Untreated Water</v>
      </c>
      <c r="E3569" s="1" t="str">
        <f>HYPERLINK("http://geochem.nrcan.gc.ca/cdogs/content/dgp/dgp00002_e.htm", "Total")</f>
        <v>Total</v>
      </c>
      <c r="F3569" s="1" t="str">
        <f>HYPERLINK("http://geochem.nrcan.gc.ca/cdogs/content/agp/agp01500_e.htm", "SO4 | NONE | IEC")</f>
        <v>SO4 | NONE | IEC</v>
      </c>
      <c r="G3569" s="1" t="str">
        <f>HYPERLINK("http://geochem.nrcan.gc.ca/cdogs/content/mth/mth01114_e.htm", "1114")</f>
        <v>1114</v>
      </c>
      <c r="H3569" s="1" t="str">
        <f>HYPERLINK("http://geochem.nrcan.gc.ca/cdogs/content/bdl/bdl210490_e.htm", "210490")</f>
        <v>210490</v>
      </c>
      <c r="I3569" s="1" t="str">
        <f>HYPERLINK("http://geochem.nrcan.gc.ca/cdogs/content/prj/prj210100_e.htm", "210100")</f>
        <v>210100</v>
      </c>
      <c r="J3569" s="1" t="str">
        <f>HYPERLINK("http://geochem.nrcan.gc.ca/cdogs/content/svy/svy210160_e.htm", "210160")</f>
        <v>210160</v>
      </c>
      <c r="L3569" t="s">
        <v>5468</v>
      </c>
      <c r="M3569">
        <v>7.9</v>
      </c>
      <c r="N3569" t="s">
        <v>5468</v>
      </c>
      <c r="O3569" t="s">
        <v>14786</v>
      </c>
      <c r="P3569" t="s">
        <v>14787</v>
      </c>
      <c r="Q3569" t="s">
        <v>14788</v>
      </c>
      <c r="R3569" t="s">
        <v>14789</v>
      </c>
      <c r="T3569" t="s">
        <v>25</v>
      </c>
    </row>
    <row r="3570" spans="1:20" x14ac:dyDescent="0.25">
      <c r="A3570">
        <v>44.774938499999998</v>
      </c>
      <c r="B3570">
        <v>-78.385775100000004</v>
      </c>
      <c r="C3570" s="1" t="str">
        <f>HYPERLINK("http://geochem.nrcan.gc.ca/cdogs/content/kwd/kwd020016_e.htm", "Fluid (lake)")</f>
        <v>Fluid (lake)</v>
      </c>
      <c r="D3570" s="1" t="str">
        <f>HYPERLINK("http://geochem.nrcan.gc.ca/cdogs/content/kwd/kwd080007_e.htm", "Untreated Water")</f>
        <v>Untreated Water</v>
      </c>
      <c r="E3570" s="1" t="str">
        <f>HYPERLINK("http://geochem.nrcan.gc.ca/cdogs/content/dgp/dgp00002_e.htm", "Total")</f>
        <v>Total</v>
      </c>
      <c r="F3570" s="1" t="str">
        <f>HYPERLINK("http://geochem.nrcan.gc.ca/cdogs/content/agp/agp01500_e.htm", "SO4 | NONE | IEC")</f>
        <v>SO4 | NONE | IEC</v>
      </c>
      <c r="G3570" s="1" t="str">
        <f>HYPERLINK("http://geochem.nrcan.gc.ca/cdogs/content/mth/mth01114_e.htm", "1114")</f>
        <v>1114</v>
      </c>
      <c r="H3570" s="1" t="str">
        <f>HYPERLINK("http://geochem.nrcan.gc.ca/cdogs/content/bdl/bdl210490_e.htm", "210490")</f>
        <v>210490</v>
      </c>
      <c r="I3570" s="1" t="str">
        <f>HYPERLINK("http://geochem.nrcan.gc.ca/cdogs/content/prj/prj210100_e.htm", "210100")</f>
        <v>210100</v>
      </c>
      <c r="J3570" s="1" t="str">
        <f>HYPERLINK("http://geochem.nrcan.gc.ca/cdogs/content/svy/svy210160_e.htm", "210160")</f>
        <v>210160</v>
      </c>
      <c r="L3570" t="s">
        <v>324</v>
      </c>
      <c r="M3570">
        <v>8.1</v>
      </c>
      <c r="N3570" t="s">
        <v>324</v>
      </c>
      <c r="O3570" t="s">
        <v>14790</v>
      </c>
      <c r="P3570" t="s">
        <v>14791</v>
      </c>
      <c r="Q3570" t="s">
        <v>14792</v>
      </c>
      <c r="R3570" t="s">
        <v>14793</v>
      </c>
      <c r="T3570" t="s">
        <v>25</v>
      </c>
    </row>
    <row r="3571" spans="1:20" x14ac:dyDescent="0.25">
      <c r="A3571">
        <v>44.7390173</v>
      </c>
      <c r="B3571">
        <v>-78.358341199999998</v>
      </c>
      <c r="C3571" s="1" t="str">
        <f>HYPERLINK("http://geochem.nrcan.gc.ca/cdogs/content/kwd/kwd020016_e.htm", "Fluid (lake)")</f>
        <v>Fluid (lake)</v>
      </c>
      <c r="D3571" s="1" t="str">
        <f>HYPERLINK("http://geochem.nrcan.gc.ca/cdogs/content/kwd/kwd080007_e.htm", "Untreated Water")</f>
        <v>Untreated Water</v>
      </c>
      <c r="E3571" s="1" t="str">
        <f>HYPERLINK("http://geochem.nrcan.gc.ca/cdogs/content/dgp/dgp00002_e.htm", "Total")</f>
        <v>Total</v>
      </c>
      <c r="F3571" s="1" t="str">
        <f>HYPERLINK("http://geochem.nrcan.gc.ca/cdogs/content/agp/agp01500_e.htm", "SO4 | NONE | IEC")</f>
        <v>SO4 | NONE | IEC</v>
      </c>
      <c r="G3571" s="1" t="str">
        <f>HYPERLINK("http://geochem.nrcan.gc.ca/cdogs/content/mth/mth01114_e.htm", "1114")</f>
        <v>1114</v>
      </c>
      <c r="H3571" s="1" t="str">
        <f>HYPERLINK("http://geochem.nrcan.gc.ca/cdogs/content/bdl/bdl210490_e.htm", "210490")</f>
        <v>210490</v>
      </c>
      <c r="I3571" s="1" t="str">
        <f>HYPERLINK("http://geochem.nrcan.gc.ca/cdogs/content/prj/prj210100_e.htm", "210100")</f>
        <v>210100</v>
      </c>
      <c r="J3571" s="1" t="str">
        <f>HYPERLINK("http://geochem.nrcan.gc.ca/cdogs/content/svy/svy210160_e.htm", "210160")</f>
        <v>210160</v>
      </c>
      <c r="L3571" t="s">
        <v>2802</v>
      </c>
      <c r="M3571">
        <v>4.9000000000000004</v>
      </c>
      <c r="N3571" t="s">
        <v>2802</v>
      </c>
      <c r="O3571" t="s">
        <v>14794</v>
      </c>
      <c r="P3571" t="s">
        <v>14795</v>
      </c>
      <c r="Q3571" t="s">
        <v>14796</v>
      </c>
      <c r="R3571" t="s">
        <v>14797</v>
      </c>
      <c r="T3571" t="s">
        <v>25</v>
      </c>
    </row>
    <row r="3572" spans="1:20" x14ac:dyDescent="0.25">
      <c r="C3572" t="s">
        <v>4746</v>
      </c>
      <c r="D3572" t="s">
        <v>4747</v>
      </c>
      <c r="E3572" s="1" t="str">
        <f>HYPERLINK("http://geochem.nrcan.gc.ca/cdogs/content/dgp/dgp00002_e.htm", "Total")</f>
        <v>Total</v>
      </c>
      <c r="F3572" s="1" t="str">
        <f>HYPERLINK("http://geochem.nrcan.gc.ca/cdogs/content/agp/agp01500_e.htm", "SO4 | NONE | IEC")</f>
        <v>SO4 | NONE | IEC</v>
      </c>
      <c r="G3572" s="1" t="str">
        <f>HYPERLINK("http://geochem.nrcan.gc.ca/cdogs/content/mth/mth01114_e.htm", "1114")</f>
        <v>1114</v>
      </c>
      <c r="H3572" s="1" t="str">
        <f>HYPERLINK("http://geochem.nrcan.gc.ca/cdogs/content/bdl/bdl210490_e.htm", "210490")</f>
        <v>210490</v>
      </c>
      <c r="L3572" t="s">
        <v>5498</v>
      </c>
      <c r="M3572">
        <v>8.6999999999999993</v>
      </c>
      <c r="N3572">
        <v>8.6999999999999993</v>
      </c>
      <c r="Q3572" t="s">
        <v>14798</v>
      </c>
      <c r="R3572" t="s">
        <v>14799</v>
      </c>
      <c r="T3572">
        <v>0</v>
      </c>
    </row>
    <row r="3573" spans="1:20" x14ac:dyDescent="0.25">
      <c r="A3573">
        <v>44.7487122</v>
      </c>
      <c r="B3573">
        <v>-78.323891799999998</v>
      </c>
      <c r="C3573" s="1" t="str">
        <f>HYPERLINK("http://geochem.nrcan.gc.ca/cdogs/content/kwd/kwd020016_e.htm", "Fluid (lake)")</f>
        <v>Fluid (lake)</v>
      </c>
      <c r="D3573" s="1" t="str">
        <f>HYPERLINK("http://geochem.nrcan.gc.ca/cdogs/content/kwd/kwd080007_e.htm", "Untreated Water")</f>
        <v>Untreated Water</v>
      </c>
      <c r="E3573" s="1" t="str">
        <f>HYPERLINK("http://geochem.nrcan.gc.ca/cdogs/content/dgp/dgp00002_e.htm", "Total")</f>
        <v>Total</v>
      </c>
      <c r="F3573" s="1" t="str">
        <f>HYPERLINK("http://geochem.nrcan.gc.ca/cdogs/content/agp/agp01500_e.htm", "SO4 | NONE | IEC")</f>
        <v>SO4 | NONE | IEC</v>
      </c>
      <c r="G3573" s="1" t="str">
        <f>HYPERLINK("http://geochem.nrcan.gc.ca/cdogs/content/mth/mth01114_e.htm", "1114")</f>
        <v>1114</v>
      </c>
      <c r="H3573" s="1" t="str">
        <f>HYPERLINK("http://geochem.nrcan.gc.ca/cdogs/content/bdl/bdl210490_e.htm", "210490")</f>
        <v>210490</v>
      </c>
      <c r="I3573" s="1" t="str">
        <f>HYPERLINK("http://geochem.nrcan.gc.ca/cdogs/content/prj/prj210100_e.htm", "210100")</f>
        <v>210100</v>
      </c>
      <c r="J3573" s="1" t="str">
        <f>HYPERLINK("http://geochem.nrcan.gc.ca/cdogs/content/svy/svy210160_e.htm", "210160")</f>
        <v>210160</v>
      </c>
      <c r="L3573" t="s">
        <v>209</v>
      </c>
      <c r="M3573">
        <v>6.3</v>
      </c>
      <c r="N3573" t="s">
        <v>209</v>
      </c>
      <c r="O3573" t="s">
        <v>14800</v>
      </c>
      <c r="P3573" t="s">
        <v>14801</v>
      </c>
      <c r="Q3573" t="s">
        <v>14802</v>
      </c>
      <c r="R3573" t="s">
        <v>14803</v>
      </c>
      <c r="T3573" t="s">
        <v>25</v>
      </c>
    </row>
    <row r="3574" spans="1:20" x14ac:dyDescent="0.25">
      <c r="A3574">
        <v>44.743259500000001</v>
      </c>
      <c r="B3574">
        <v>-78.283936600000004</v>
      </c>
      <c r="C3574" s="1" t="str">
        <f>HYPERLINK("http://geochem.nrcan.gc.ca/cdogs/content/kwd/kwd020016_e.htm", "Fluid (lake)")</f>
        <v>Fluid (lake)</v>
      </c>
      <c r="D3574" s="1" t="str">
        <f>HYPERLINK("http://geochem.nrcan.gc.ca/cdogs/content/kwd/kwd080007_e.htm", "Untreated Water")</f>
        <v>Untreated Water</v>
      </c>
      <c r="E3574" s="1" t="str">
        <f>HYPERLINK("http://geochem.nrcan.gc.ca/cdogs/content/dgp/dgp00002_e.htm", "Total")</f>
        <v>Total</v>
      </c>
      <c r="F3574" s="1" t="str">
        <f>HYPERLINK("http://geochem.nrcan.gc.ca/cdogs/content/agp/agp01500_e.htm", "SO4 | NONE | IEC")</f>
        <v>SO4 | NONE | IEC</v>
      </c>
      <c r="G3574" s="1" t="str">
        <f>HYPERLINK("http://geochem.nrcan.gc.ca/cdogs/content/mth/mth01114_e.htm", "1114")</f>
        <v>1114</v>
      </c>
      <c r="H3574" s="1" t="str">
        <f>HYPERLINK("http://geochem.nrcan.gc.ca/cdogs/content/bdl/bdl210490_e.htm", "210490")</f>
        <v>210490</v>
      </c>
      <c r="I3574" s="1" t="str">
        <f>HYPERLINK("http://geochem.nrcan.gc.ca/cdogs/content/prj/prj210100_e.htm", "210100")</f>
        <v>210100</v>
      </c>
      <c r="J3574" s="1" t="str">
        <f>HYPERLINK("http://geochem.nrcan.gc.ca/cdogs/content/svy/svy210160_e.htm", "210160")</f>
        <v>210160</v>
      </c>
      <c r="L3574" t="s">
        <v>51</v>
      </c>
      <c r="M3574">
        <v>5.8</v>
      </c>
      <c r="N3574" t="s">
        <v>51</v>
      </c>
      <c r="O3574" t="s">
        <v>14804</v>
      </c>
      <c r="P3574" t="s">
        <v>14805</v>
      </c>
      <c r="Q3574" t="s">
        <v>14806</v>
      </c>
      <c r="R3574" t="s">
        <v>14807</v>
      </c>
      <c r="T3574" t="s">
        <v>25</v>
      </c>
    </row>
    <row r="3575" spans="1:20" x14ac:dyDescent="0.25">
      <c r="A3575">
        <v>44.737562199999999</v>
      </c>
      <c r="B3575">
        <v>-78.229312199999995</v>
      </c>
      <c r="C3575" s="1" t="str">
        <f>HYPERLINK("http://geochem.nrcan.gc.ca/cdogs/content/kwd/kwd020016_e.htm", "Fluid (lake)")</f>
        <v>Fluid (lake)</v>
      </c>
      <c r="D3575" s="1" t="str">
        <f>HYPERLINK("http://geochem.nrcan.gc.ca/cdogs/content/kwd/kwd080007_e.htm", "Untreated Water")</f>
        <v>Untreated Water</v>
      </c>
      <c r="E3575" s="1" t="str">
        <f>HYPERLINK("http://geochem.nrcan.gc.ca/cdogs/content/dgp/dgp00002_e.htm", "Total")</f>
        <v>Total</v>
      </c>
      <c r="F3575" s="1" t="str">
        <f>HYPERLINK("http://geochem.nrcan.gc.ca/cdogs/content/agp/agp01500_e.htm", "SO4 | NONE | IEC")</f>
        <v>SO4 | NONE | IEC</v>
      </c>
      <c r="G3575" s="1" t="str">
        <f>HYPERLINK("http://geochem.nrcan.gc.ca/cdogs/content/mth/mth01114_e.htm", "1114")</f>
        <v>1114</v>
      </c>
      <c r="H3575" s="1" t="str">
        <f>HYPERLINK("http://geochem.nrcan.gc.ca/cdogs/content/bdl/bdl210490_e.htm", "210490")</f>
        <v>210490</v>
      </c>
      <c r="I3575" s="1" t="str">
        <f>HYPERLINK("http://geochem.nrcan.gc.ca/cdogs/content/prj/prj210100_e.htm", "210100")</f>
        <v>210100</v>
      </c>
      <c r="J3575" s="1" t="str">
        <f>HYPERLINK("http://geochem.nrcan.gc.ca/cdogs/content/svy/svy210160_e.htm", "210160")</f>
        <v>210160</v>
      </c>
      <c r="L3575" t="s">
        <v>1710</v>
      </c>
      <c r="M3575">
        <v>5.4</v>
      </c>
      <c r="N3575" t="s">
        <v>1710</v>
      </c>
      <c r="O3575" t="s">
        <v>14808</v>
      </c>
      <c r="P3575" t="s">
        <v>14809</v>
      </c>
      <c r="Q3575" t="s">
        <v>14810</v>
      </c>
      <c r="R3575" t="s">
        <v>14811</v>
      </c>
      <c r="T3575" t="s">
        <v>25</v>
      </c>
    </row>
    <row r="3576" spans="1:20" x14ac:dyDescent="0.25">
      <c r="A3576">
        <v>44.742811199999998</v>
      </c>
      <c r="B3576">
        <v>-78.175731400000004</v>
      </c>
      <c r="C3576" s="1" t="str">
        <f>HYPERLINK("http://geochem.nrcan.gc.ca/cdogs/content/kwd/kwd020016_e.htm", "Fluid (lake)")</f>
        <v>Fluid (lake)</v>
      </c>
      <c r="D3576" s="1" t="str">
        <f>HYPERLINK("http://geochem.nrcan.gc.ca/cdogs/content/kwd/kwd080007_e.htm", "Untreated Water")</f>
        <v>Untreated Water</v>
      </c>
      <c r="E3576" s="1" t="str">
        <f>HYPERLINK("http://geochem.nrcan.gc.ca/cdogs/content/dgp/dgp00002_e.htm", "Total")</f>
        <v>Total</v>
      </c>
      <c r="F3576" s="1" t="str">
        <f>HYPERLINK("http://geochem.nrcan.gc.ca/cdogs/content/agp/agp01500_e.htm", "SO4 | NONE | IEC")</f>
        <v>SO4 | NONE | IEC</v>
      </c>
      <c r="G3576" s="1" t="str">
        <f>HYPERLINK("http://geochem.nrcan.gc.ca/cdogs/content/mth/mth01114_e.htm", "1114")</f>
        <v>1114</v>
      </c>
      <c r="H3576" s="1" t="str">
        <f>HYPERLINK("http://geochem.nrcan.gc.ca/cdogs/content/bdl/bdl210490_e.htm", "210490")</f>
        <v>210490</v>
      </c>
      <c r="I3576" s="1" t="str">
        <f>HYPERLINK("http://geochem.nrcan.gc.ca/cdogs/content/prj/prj210100_e.htm", "210100")</f>
        <v>210100</v>
      </c>
      <c r="J3576" s="1" t="str">
        <f>HYPERLINK("http://geochem.nrcan.gc.ca/cdogs/content/svy/svy210160_e.htm", "210160")</f>
        <v>210160</v>
      </c>
      <c r="L3576" t="s">
        <v>291</v>
      </c>
      <c r="M3576">
        <v>5.0999999999999996</v>
      </c>
      <c r="N3576" t="s">
        <v>291</v>
      </c>
      <c r="O3576" t="s">
        <v>14812</v>
      </c>
      <c r="P3576" t="s">
        <v>14813</v>
      </c>
      <c r="Q3576" t="s">
        <v>14814</v>
      </c>
      <c r="R3576" t="s">
        <v>14815</v>
      </c>
      <c r="T3576" t="s">
        <v>25</v>
      </c>
    </row>
    <row r="3577" spans="1:20" x14ac:dyDescent="0.25">
      <c r="A3577">
        <v>44.742811199999998</v>
      </c>
      <c r="B3577">
        <v>-78.175731400000004</v>
      </c>
      <c r="C3577" s="1" t="str">
        <f>HYPERLINK("http://geochem.nrcan.gc.ca/cdogs/content/kwd/kwd020016_e.htm", "Fluid (lake)")</f>
        <v>Fluid (lake)</v>
      </c>
      <c r="D3577" s="1" t="str">
        <f>HYPERLINK("http://geochem.nrcan.gc.ca/cdogs/content/kwd/kwd080007_e.htm", "Untreated Water")</f>
        <v>Untreated Water</v>
      </c>
      <c r="E3577" s="1" t="str">
        <f>HYPERLINK("http://geochem.nrcan.gc.ca/cdogs/content/dgp/dgp00002_e.htm", "Total")</f>
        <v>Total</v>
      </c>
      <c r="F3577" s="1" t="str">
        <f>HYPERLINK("http://geochem.nrcan.gc.ca/cdogs/content/agp/agp01500_e.htm", "SO4 | NONE | IEC")</f>
        <v>SO4 | NONE | IEC</v>
      </c>
      <c r="G3577" s="1" t="str">
        <f>HYPERLINK("http://geochem.nrcan.gc.ca/cdogs/content/mth/mth01114_e.htm", "1114")</f>
        <v>1114</v>
      </c>
      <c r="H3577" s="1" t="str">
        <f>HYPERLINK("http://geochem.nrcan.gc.ca/cdogs/content/bdl/bdl210490_e.htm", "210490")</f>
        <v>210490</v>
      </c>
      <c r="I3577" s="1" t="str">
        <f>HYPERLINK("http://geochem.nrcan.gc.ca/cdogs/content/prj/prj210100_e.htm", "210100")</f>
        <v>210100</v>
      </c>
      <c r="J3577" s="1" t="str">
        <f>HYPERLINK("http://geochem.nrcan.gc.ca/cdogs/content/svy/svy210160_e.htm", "210160")</f>
        <v>210160</v>
      </c>
      <c r="L3577" t="s">
        <v>1813</v>
      </c>
      <c r="M3577">
        <v>5.3</v>
      </c>
      <c r="N3577" t="s">
        <v>1813</v>
      </c>
      <c r="O3577" t="s">
        <v>14812</v>
      </c>
      <c r="P3577" t="s">
        <v>14816</v>
      </c>
      <c r="Q3577" t="s">
        <v>14817</v>
      </c>
      <c r="R3577" t="s">
        <v>14818</v>
      </c>
      <c r="T3577" t="s">
        <v>25</v>
      </c>
    </row>
    <row r="3578" spans="1:20" x14ac:dyDescent="0.25">
      <c r="A3578">
        <v>44.744799399999998</v>
      </c>
      <c r="B3578">
        <v>-78.1424126</v>
      </c>
      <c r="C3578" s="1" t="str">
        <f>HYPERLINK("http://geochem.nrcan.gc.ca/cdogs/content/kwd/kwd020016_e.htm", "Fluid (lake)")</f>
        <v>Fluid (lake)</v>
      </c>
      <c r="D3578" s="1" t="str">
        <f>HYPERLINK("http://geochem.nrcan.gc.ca/cdogs/content/kwd/kwd080007_e.htm", "Untreated Water")</f>
        <v>Untreated Water</v>
      </c>
      <c r="E3578" s="1" t="str">
        <f>HYPERLINK("http://geochem.nrcan.gc.ca/cdogs/content/dgp/dgp00002_e.htm", "Total")</f>
        <v>Total</v>
      </c>
      <c r="F3578" s="1" t="str">
        <f>HYPERLINK("http://geochem.nrcan.gc.ca/cdogs/content/agp/agp01500_e.htm", "SO4 | NONE | IEC")</f>
        <v>SO4 | NONE | IEC</v>
      </c>
      <c r="G3578" s="1" t="str">
        <f>HYPERLINK("http://geochem.nrcan.gc.ca/cdogs/content/mth/mth01114_e.htm", "1114")</f>
        <v>1114</v>
      </c>
      <c r="H3578" s="1" t="str">
        <f>HYPERLINK("http://geochem.nrcan.gc.ca/cdogs/content/bdl/bdl210490_e.htm", "210490")</f>
        <v>210490</v>
      </c>
      <c r="I3578" s="1" t="str">
        <f>HYPERLINK("http://geochem.nrcan.gc.ca/cdogs/content/prj/prj210100_e.htm", "210100")</f>
        <v>210100</v>
      </c>
      <c r="J3578" s="1" t="str">
        <f>HYPERLINK("http://geochem.nrcan.gc.ca/cdogs/content/svy/svy210160_e.htm", "210160")</f>
        <v>210160</v>
      </c>
      <c r="L3578" t="s">
        <v>949</v>
      </c>
      <c r="M3578">
        <v>3.9</v>
      </c>
      <c r="N3578" t="s">
        <v>949</v>
      </c>
      <c r="O3578" t="s">
        <v>14819</v>
      </c>
      <c r="P3578" t="s">
        <v>14820</v>
      </c>
      <c r="Q3578" t="s">
        <v>14821</v>
      </c>
      <c r="R3578" t="s">
        <v>14822</v>
      </c>
      <c r="T3578" t="s">
        <v>25</v>
      </c>
    </row>
    <row r="3579" spans="1:20" x14ac:dyDescent="0.25">
      <c r="A3579">
        <v>44.704765399999999</v>
      </c>
      <c r="B3579">
        <v>-78.113773100000003</v>
      </c>
      <c r="C3579" s="1" t="str">
        <f>HYPERLINK("http://geochem.nrcan.gc.ca/cdogs/content/kwd/kwd020016_e.htm", "Fluid (lake)")</f>
        <v>Fluid (lake)</v>
      </c>
      <c r="D3579" s="1" t="str">
        <f>HYPERLINK("http://geochem.nrcan.gc.ca/cdogs/content/kwd/kwd080007_e.htm", "Untreated Water")</f>
        <v>Untreated Water</v>
      </c>
      <c r="E3579" s="1" t="str">
        <f>HYPERLINK("http://geochem.nrcan.gc.ca/cdogs/content/dgp/dgp00002_e.htm", "Total")</f>
        <v>Total</v>
      </c>
      <c r="F3579" s="1" t="str">
        <f>HYPERLINK("http://geochem.nrcan.gc.ca/cdogs/content/agp/agp01500_e.htm", "SO4 | NONE | IEC")</f>
        <v>SO4 | NONE | IEC</v>
      </c>
      <c r="G3579" s="1" t="str">
        <f>HYPERLINK("http://geochem.nrcan.gc.ca/cdogs/content/mth/mth01114_e.htm", "1114")</f>
        <v>1114</v>
      </c>
      <c r="H3579" s="1" t="str">
        <f>HYPERLINK("http://geochem.nrcan.gc.ca/cdogs/content/bdl/bdl210490_e.htm", "210490")</f>
        <v>210490</v>
      </c>
      <c r="I3579" s="1" t="str">
        <f>HYPERLINK("http://geochem.nrcan.gc.ca/cdogs/content/prj/prj210100_e.htm", "210100")</f>
        <v>210100</v>
      </c>
      <c r="J3579" s="1" t="str">
        <f>HYPERLINK("http://geochem.nrcan.gc.ca/cdogs/content/svy/svy210160_e.htm", "210160")</f>
        <v>210160</v>
      </c>
      <c r="L3579" t="s">
        <v>362</v>
      </c>
      <c r="M3579">
        <v>6.6</v>
      </c>
      <c r="N3579" t="s">
        <v>362</v>
      </c>
      <c r="O3579" t="s">
        <v>14823</v>
      </c>
      <c r="P3579" t="s">
        <v>14824</v>
      </c>
      <c r="Q3579" t="s">
        <v>14825</v>
      </c>
      <c r="R3579" t="s">
        <v>14826</v>
      </c>
      <c r="T3579" t="s">
        <v>25</v>
      </c>
    </row>
    <row r="3580" spans="1:20" x14ac:dyDescent="0.25">
      <c r="A3580">
        <v>44.683794200000001</v>
      </c>
      <c r="B3580">
        <v>-78.145440399999998</v>
      </c>
      <c r="C3580" s="1" t="str">
        <f>HYPERLINK("http://geochem.nrcan.gc.ca/cdogs/content/kwd/kwd020016_e.htm", "Fluid (lake)")</f>
        <v>Fluid (lake)</v>
      </c>
      <c r="D3580" s="1" t="str">
        <f>HYPERLINK("http://geochem.nrcan.gc.ca/cdogs/content/kwd/kwd080007_e.htm", "Untreated Water")</f>
        <v>Untreated Water</v>
      </c>
      <c r="E3580" s="1" t="str">
        <f>HYPERLINK("http://geochem.nrcan.gc.ca/cdogs/content/dgp/dgp00002_e.htm", "Total")</f>
        <v>Total</v>
      </c>
      <c r="F3580" s="1" t="str">
        <f>HYPERLINK("http://geochem.nrcan.gc.ca/cdogs/content/agp/agp01500_e.htm", "SO4 | NONE | IEC")</f>
        <v>SO4 | NONE | IEC</v>
      </c>
      <c r="G3580" s="1" t="str">
        <f>HYPERLINK("http://geochem.nrcan.gc.ca/cdogs/content/mth/mth01114_e.htm", "1114")</f>
        <v>1114</v>
      </c>
      <c r="H3580" s="1" t="str">
        <f>HYPERLINK("http://geochem.nrcan.gc.ca/cdogs/content/bdl/bdl210490_e.htm", "210490")</f>
        <v>210490</v>
      </c>
      <c r="I3580" s="1" t="str">
        <f>HYPERLINK("http://geochem.nrcan.gc.ca/cdogs/content/prj/prj210100_e.htm", "210100")</f>
        <v>210100</v>
      </c>
      <c r="J3580" s="1" t="str">
        <f>HYPERLINK("http://geochem.nrcan.gc.ca/cdogs/content/svy/svy210160_e.htm", "210160")</f>
        <v>210160</v>
      </c>
      <c r="L3580" t="s">
        <v>2346</v>
      </c>
      <c r="M3580">
        <v>3.7</v>
      </c>
      <c r="N3580" t="s">
        <v>2346</v>
      </c>
      <c r="O3580" t="s">
        <v>14827</v>
      </c>
      <c r="P3580" t="s">
        <v>14828</v>
      </c>
      <c r="Q3580" t="s">
        <v>14829</v>
      </c>
      <c r="R3580" t="s">
        <v>14830</v>
      </c>
      <c r="T3580" t="s">
        <v>25</v>
      </c>
    </row>
    <row r="3581" spans="1:20" x14ac:dyDescent="0.25">
      <c r="A3581">
        <v>44.693160300000002</v>
      </c>
      <c r="B3581">
        <v>-78.150987499999999</v>
      </c>
      <c r="C3581" s="1" t="str">
        <f>HYPERLINK("http://geochem.nrcan.gc.ca/cdogs/content/kwd/kwd020016_e.htm", "Fluid (lake)")</f>
        <v>Fluid (lake)</v>
      </c>
      <c r="D3581" s="1" t="str">
        <f>HYPERLINK("http://geochem.nrcan.gc.ca/cdogs/content/kwd/kwd080007_e.htm", "Untreated Water")</f>
        <v>Untreated Water</v>
      </c>
      <c r="E3581" s="1" t="str">
        <f>HYPERLINK("http://geochem.nrcan.gc.ca/cdogs/content/dgp/dgp00002_e.htm", "Total")</f>
        <v>Total</v>
      </c>
      <c r="F3581" s="1" t="str">
        <f>HYPERLINK("http://geochem.nrcan.gc.ca/cdogs/content/agp/agp01500_e.htm", "SO4 | NONE | IEC")</f>
        <v>SO4 | NONE | IEC</v>
      </c>
      <c r="G3581" s="1" t="str">
        <f>HYPERLINK("http://geochem.nrcan.gc.ca/cdogs/content/mth/mth01114_e.htm", "1114")</f>
        <v>1114</v>
      </c>
      <c r="H3581" s="1" t="str">
        <f>HYPERLINK("http://geochem.nrcan.gc.ca/cdogs/content/bdl/bdl210490_e.htm", "210490")</f>
        <v>210490</v>
      </c>
      <c r="I3581" s="1" t="str">
        <f>HYPERLINK("http://geochem.nrcan.gc.ca/cdogs/content/prj/prj210100_e.htm", "210100")</f>
        <v>210100</v>
      </c>
      <c r="J3581" s="1" t="str">
        <f>HYPERLINK("http://geochem.nrcan.gc.ca/cdogs/content/svy/svy210160_e.htm", "210160")</f>
        <v>210160</v>
      </c>
      <c r="L3581" t="s">
        <v>309</v>
      </c>
      <c r="M3581">
        <v>4.4000000000000004</v>
      </c>
      <c r="N3581" t="s">
        <v>309</v>
      </c>
      <c r="O3581" t="s">
        <v>14831</v>
      </c>
      <c r="P3581" t="s">
        <v>14832</v>
      </c>
      <c r="Q3581" t="s">
        <v>14833</v>
      </c>
      <c r="R3581" t="s">
        <v>14834</v>
      </c>
      <c r="T3581" t="s">
        <v>25</v>
      </c>
    </row>
    <row r="3582" spans="1:20" x14ac:dyDescent="0.25">
      <c r="A3582">
        <v>44.7070194</v>
      </c>
      <c r="B3582">
        <v>-78.186360399999998</v>
      </c>
      <c r="C3582" s="1" t="str">
        <f>HYPERLINK("http://geochem.nrcan.gc.ca/cdogs/content/kwd/kwd020016_e.htm", "Fluid (lake)")</f>
        <v>Fluid (lake)</v>
      </c>
      <c r="D3582" s="1" t="str">
        <f>HYPERLINK("http://geochem.nrcan.gc.ca/cdogs/content/kwd/kwd080007_e.htm", "Untreated Water")</f>
        <v>Untreated Water</v>
      </c>
      <c r="E3582" s="1" t="str">
        <f>HYPERLINK("http://geochem.nrcan.gc.ca/cdogs/content/dgp/dgp00002_e.htm", "Total")</f>
        <v>Total</v>
      </c>
      <c r="F3582" s="1" t="str">
        <f>HYPERLINK("http://geochem.nrcan.gc.ca/cdogs/content/agp/agp01500_e.htm", "SO4 | NONE | IEC")</f>
        <v>SO4 | NONE | IEC</v>
      </c>
      <c r="G3582" s="1" t="str">
        <f>HYPERLINK("http://geochem.nrcan.gc.ca/cdogs/content/mth/mth01114_e.htm", "1114")</f>
        <v>1114</v>
      </c>
      <c r="H3582" s="1" t="str">
        <f>HYPERLINK("http://geochem.nrcan.gc.ca/cdogs/content/bdl/bdl210490_e.htm", "210490")</f>
        <v>210490</v>
      </c>
      <c r="I3582" s="1" t="str">
        <f>HYPERLINK("http://geochem.nrcan.gc.ca/cdogs/content/prj/prj210100_e.htm", "210100")</f>
        <v>210100</v>
      </c>
      <c r="J3582" s="1" t="str">
        <f>HYPERLINK("http://geochem.nrcan.gc.ca/cdogs/content/svy/svy210160_e.htm", "210160")</f>
        <v>210160</v>
      </c>
      <c r="L3582" t="s">
        <v>66</v>
      </c>
      <c r="M3582">
        <v>3.4</v>
      </c>
      <c r="N3582" t="s">
        <v>66</v>
      </c>
      <c r="O3582" t="s">
        <v>14835</v>
      </c>
      <c r="P3582" t="s">
        <v>14836</v>
      </c>
      <c r="Q3582" t="s">
        <v>14837</v>
      </c>
      <c r="R3582" t="s">
        <v>14838</v>
      </c>
      <c r="T3582" t="s">
        <v>25</v>
      </c>
    </row>
    <row r="3583" spans="1:20" x14ac:dyDescent="0.25">
      <c r="A3583">
        <v>44.710859399999997</v>
      </c>
      <c r="B3583">
        <v>-78.234803700000001</v>
      </c>
      <c r="C3583" s="1" t="str">
        <f>HYPERLINK("http://geochem.nrcan.gc.ca/cdogs/content/kwd/kwd020016_e.htm", "Fluid (lake)")</f>
        <v>Fluid (lake)</v>
      </c>
      <c r="D3583" s="1" t="str">
        <f>HYPERLINK("http://geochem.nrcan.gc.ca/cdogs/content/kwd/kwd080007_e.htm", "Untreated Water")</f>
        <v>Untreated Water</v>
      </c>
      <c r="E3583" s="1" t="str">
        <f>HYPERLINK("http://geochem.nrcan.gc.ca/cdogs/content/dgp/dgp00002_e.htm", "Total")</f>
        <v>Total</v>
      </c>
      <c r="F3583" s="1" t="str">
        <f>HYPERLINK("http://geochem.nrcan.gc.ca/cdogs/content/agp/agp01500_e.htm", "SO4 | NONE | IEC")</f>
        <v>SO4 | NONE | IEC</v>
      </c>
      <c r="G3583" s="1" t="str">
        <f>HYPERLINK("http://geochem.nrcan.gc.ca/cdogs/content/mth/mth01114_e.htm", "1114")</f>
        <v>1114</v>
      </c>
      <c r="H3583" s="1" t="str">
        <f>HYPERLINK("http://geochem.nrcan.gc.ca/cdogs/content/bdl/bdl210490_e.htm", "210490")</f>
        <v>210490</v>
      </c>
      <c r="I3583" s="1" t="str">
        <f>HYPERLINK("http://geochem.nrcan.gc.ca/cdogs/content/prj/prj210100_e.htm", "210100")</f>
        <v>210100</v>
      </c>
      <c r="J3583" s="1" t="str">
        <f>HYPERLINK("http://geochem.nrcan.gc.ca/cdogs/content/svy/svy210160_e.htm", "210160")</f>
        <v>210160</v>
      </c>
      <c r="L3583" t="s">
        <v>1736</v>
      </c>
      <c r="M3583">
        <v>5.2</v>
      </c>
      <c r="N3583" t="s">
        <v>1736</v>
      </c>
      <c r="O3583" t="s">
        <v>14839</v>
      </c>
      <c r="P3583" t="s">
        <v>14840</v>
      </c>
      <c r="Q3583" t="s">
        <v>14841</v>
      </c>
      <c r="R3583" t="s">
        <v>14842</v>
      </c>
      <c r="T3583" t="s">
        <v>25</v>
      </c>
    </row>
    <row r="3584" spans="1:20" x14ac:dyDescent="0.25">
      <c r="A3584">
        <v>44.717392199999999</v>
      </c>
      <c r="B3584">
        <v>-78.272484199999994</v>
      </c>
      <c r="C3584" s="1" t="str">
        <f>HYPERLINK("http://geochem.nrcan.gc.ca/cdogs/content/kwd/kwd020016_e.htm", "Fluid (lake)")</f>
        <v>Fluid (lake)</v>
      </c>
      <c r="D3584" s="1" t="str">
        <f>HYPERLINK("http://geochem.nrcan.gc.ca/cdogs/content/kwd/kwd080007_e.htm", "Untreated Water")</f>
        <v>Untreated Water</v>
      </c>
      <c r="E3584" s="1" t="str">
        <f>HYPERLINK("http://geochem.nrcan.gc.ca/cdogs/content/dgp/dgp00002_e.htm", "Total")</f>
        <v>Total</v>
      </c>
      <c r="F3584" s="1" t="str">
        <f>HYPERLINK("http://geochem.nrcan.gc.ca/cdogs/content/agp/agp01500_e.htm", "SO4 | NONE | IEC")</f>
        <v>SO4 | NONE | IEC</v>
      </c>
      <c r="G3584" s="1" t="str">
        <f>HYPERLINK("http://geochem.nrcan.gc.ca/cdogs/content/mth/mth01114_e.htm", "1114")</f>
        <v>1114</v>
      </c>
      <c r="H3584" s="1" t="str">
        <f>HYPERLINK("http://geochem.nrcan.gc.ca/cdogs/content/bdl/bdl210490_e.htm", "210490")</f>
        <v>210490</v>
      </c>
      <c r="I3584" s="1" t="str">
        <f>HYPERLINK("http://geochem.nrcan.gc.ca/cdogs/content/prj/prj210100_e.htm", "210100")</f>
        <v>210100</v>
      </c>
      <c r="J3584" s="1" t="str">
        <f>HYPERLINK("http://geochem.nrcan.gc.ca/cdogs/content/svy/svy210160_e.htm", "210160")</f>
        <v>210160</v>
      </c>
      <c r="L3584" t="s">
        <v>2802</v>
      </c>
      <c r="M3584">
        <v>4.9000000000000004</v>
      </c>
      <c r="N3584" t="s">
        <v>2802</v>
      </c>
      <c r="O3584" t="s">
        <v>14843</v>
      </c>
      <c r="P3584" t="s">
        <v>14844</v>
      </c>
      <c r="Q3584" t="s">
        <v>14845</v>
      </c>
      <c r="R3584" t="s">
        <v>14846</v>
      </c>
      <c r="T3584" t="s">
        <v>25</v>
      </c>
    </row>
    <row r="3585" spans="1:20" x14ac:dyDescent="0.25">
      <c r="A3585">
        <v>44.708458</v>
      </c>
      <c r="B3585">
        <v>-78.321418899999998</v>
      </c>
      <c r="C3585" s="1" t="str">
        <f>HYPERLINK("http://geochem.nrcan.gc.ca/cdogs/content/kwd/kwd020016_e.htm", "Fluid (lake)")</f>
        <v>Fluid (lake)</v>
      </c>
      <c r="D3585" s="1" t="str">
        <f>HYPERLINK("http://geochem.nrcan.gc.ca/cdogs/content/kwd/kwd080007_e.htm", "Untreated Water")</f>
        <v>Untreated Water</v>
      </c>
      <c r="E3585" s="1" t="str">
        <f>HYPERLINK("http://geochem.nrcan.gc.ca/cdogs/content/dgp/dgp00002_e.htm", "Total")</f>
        <v>Total</v>
      </c>
      <c r="F3585" s="1" t="str">
        <f>HYPERLINK("http://geochem.nrcan.gc.ca/cdogs/content/agp/agp01500_e.htm", "SO4 | NONE | IEC")</f>
        <v>SO4 | NONE | IEC</v>
      </c>
      <c r="G3585" s="1" t="str">
        <f>HYPERLINK("http://geochem.nrcan.gc.ca/cdogs/content/mth/mth01114_e.htm", "1114")</f>
        <v>1114</v>
      </c>
      <c r="H3585" s="1" t="str">
        <f>HYPERLINK("http://geochem.nrcan.gc.ca/cdogs/content/bdl/bdl210490_e.htm", "210490")</f>
        <v>210490</v>
      </c>
      <c r="I3585" s="1" t="str">
        <f>HYPERLINK("http://geochem.nrcan.gc.ca/cdogs/content/prj/prj210100_e.htm", "210100")</f>
        <v>210100</v>
      </c>
      <c r="J3585" s="1" t="str">
        <f>HYPERLINK("http://geochem.nrcan.gc.ca/cdogs/content/svy/svy210160_e.htm", "210160")</f>
        <v>210160</v>
      </c>
      <c r="L3585" t="s">
        <v>209</v>
      </c>
      <c r="M3585">
        <v>6.3</v>
      </c>
      <c r="N3585" t="s">
        <v>209</v>
      </c>
      <c r="O3585" t="s">
        <v>14847</v>
      </c>
      <c r="P3585" t="s">
        <v>14848</v>
      </c>
      <c r="Q3585" t="s">
        <v>14849</v>
      </c>
      <c r="R3585" t="s">
        <v>14850</v>
      </c>
      <c r="T3585" t="s">
        <v>25</v>
      </c>
    </row>
    <row r="3586" spans="1:20" x14ac:dyDescent="0.25">
      <c r="A3586">
        <v>44.693206000000004</v>
      </c>
      <c r="B3586">
        <v>-78.361915499999995</v>
      </c>
      <c r="C3586" s="1" t="str">
        <f>HYPERLINK("http://geochem.nrcan.gc.ca/cdogs/content/kwd/kwd020016_e.htm", "Fluid (lake)")</f>
        <v>Fluid (lake)</v>
      </c>
      <c r="D3586" s="1" t="str">
        <f>HYPERLINK("http://geochem.nrcan.gc.ca/cdogs/content/kwd/kwd080007_e.htm", "Untreated Water")</f>
        <v>Untreated Water</v>
      </c>
      <c r="E3586" s="1" t="str">
        <f>HYPERLINK("http://geochem.nrcan.gc.ca/cdogs/content/dgp/dgp00002_e.htm", "Total")</f>
        <v>Total</v>
      </c>
      <c r="F3586" s="1" t="str">
        <f>HYPERLINK("http://geochem.nrcan.gc.ca/cdogs/content/agp/agp01500_e.htm", "SO4 | NONE | IEC")</f>
        <v>SO4 | NONE | IEC</v>
      </c>
      <c r="G3586" s="1" t="str">
        <f>HYPERLINK("http://geochem.nrcan.gc.ca/cdogs/content/mth/mth01114_e.htm", "1114")</f>
        <v>1114</v>
      </c>
      <c r="H3586" s="1" t="str">
        <f>HYPERLINK("http://geochem.nrcan.gc.ca/cdogs/content/bdl/bdl210490_e.htm", "210490")</f>
        <v>210490</v>
      </c>
      <c r="I3586" s="1" t="str">
        <f>HYPERLINK("http://geochem.nrcan.gc.ca/cdogs/content/prj/prj210100_e.htm", "210100")</f>
        <v>210100</v>
      </c>
      <c r="J3586" s="1" t="str">
        <f>HYPERLINK("http://geochem.nrcan.gc.ca/cdogs/content/svy/svy210160_e.htm", "210160")</f>
        <v>210160</v>
      </c>
      <c r="L3586" t="s">
        <v>1710</v>
      </c>
      <c r="M3586">
        <v>5.4</v>
      </c>
      <c r="N3586" t="s">
        <v>1710</v>
      </c>
      <c r="O3586" t="s">
        <v>14851</v>
      </c>
      <c r="P3586" t="s">
        <v>14852</v>
      </c>
      <c r="Q3586" t="s">
        <v>14853</v>
      </c>
      <c r="R3586" t="s">
        <v>14854</v>
      </c>
      <c r="T3586" t="s">
        <v>25</v>
      </c>
    </row>
    <row r="3587" spans="1:20" x14ac:dyDescent="0.25">
      <c r="A3587">
        <v>44.715497499999998</v>
      </c>
      <c r="B3587">
        <v>-78.361987900000003</v>
      </c>
      <c r="C3587" s="1" t="str">
        <f>HYPERLINK("http://geochem.nrcan.gc.ca/cdogs/content/kwd/kwd020016_e.htm", "Fluid (lake)")</f>
        <v>Fluid (lake)</v>
      </c>
      <c r="D3587" s="1" t="str">
        <f>HYPERLINK("http://geochem.nrcan.gc.ca/cdogs/content/kwd/kwd080007_e.htm", "Untreated Water")</f>
        <v>Untreated Water</v>
      </c>
      <c r="E3587" s="1" t="str">
        <f>HYPERLINK("http://geochem.nrcan.gc.ca/cdogs/content/dgp/dgp00002_e.htm", "Total")</f>
        <v>Total</v>
      </c>
      <c r="F3587" s="1" t="str">
        <f>HYPERLINK("http://geochem.nrcan.gc.ca/cdogs/content/agp/agp01500_e.htm", "SO4 | NONE | IEC")</f>
        <v>SO4 | NONE | IEC</v>
      </c>
      <c r="G3587" s="1" t="str">
        <f>HYPERLINK("http://geochem.nrcan.gc.ca/cdogs/content/mth/mth01114_e.htm", "1114")</f>
        <v>1114</v>
      </c>
      <c r="H3587" s="1" t="str">
        <f>HYPERLINK("http://geochem.nrcan.gc.ca/cdogs/content/bdl/bdl210490_e.htm", "210490")</f>
        <v>210490</v>
      </c>
      <c r="I3587" s="1" t="str">
        <f>HYPERLINK("http://geochem.nrcan.gc.ca/cdogs/content/prj/prj210100_e.htm", "210100")</f>
        <v>210100</v>
      </c>
      <c r="J3587" s="1" t="str">
        <f>HYPERLINK("http://geochem.nrcan.gc.ca/cdogs/content/svy/svy210160_e.htm", "210160")</f>
        <v>210160</v>
      </c>
      <c r="L3587" t="s">
        <v>1736</v>
      </c>
      <c r="M3587">
        <v>5.2</v>
      </c>
      <c r="N3587" t="s">
        <v>1736</v>
      </c>
      <c r="O3587" t="s">
        <v>14855</v>
      </c>
      <c r="P3587" t="s">
        <v>14856</v>
      </c>
      <c r="Q3587" t="s">
        <v>14857</v>
      </c>
      <c r="R3587" t="s">
        <v>14858</v>
      </c>
      <c r="T3587" t="s">
        <v>25</v>
      </c>
    </row>
    <row r="3588" spans="1:20" x14ac:dyDescent="0.25">
      <c r="A3588">
        <v>44.715497499999998</v>
      </c>
      <c r="B3588">
        <v>-78.361987900000003</v>
      </c>
      <c r="C3588" s="1" t="str">
        <f>HYPERLINK("http://geochem.nrcan.gc.ca/cdogs/content/kwd/kwd020016_e.htm", "Fluid (lake)")</f>
        <v>Fluid (lake)</v>
      </c>
      <c r="D3588" s="1" t="str">
        <f>HYPERLINK("http://geochem.nrcan.gc.ca/cdogs/content/kwd/kwd080007_e.htm", "Untreated Water")</f>
        <v>Untreated Water</v>
      </c>
      <c r="E3588" s="1" t="str">
        <f>HYPERLINK("http://geochem.nrcan.gc.ca/cdogs/content/dgp/dgp00002_e.htm", "Total")</f>
        <v>Total</v>
      </c>
      <c r="F3588" s="1" t="str">
        <f>HYPERLINK("http://geochem.nrcan.gc.ca/cdogs/content/agp/agp01500_e.htm", "SO4 | NONE | IEC")</f>
        <v>SO4 | NONE | IEC</v>
      </c>
      <c r="G3588" s="1" t="str">
        <f>HYPERLINK("http://geochem.nrcan.gc.ca/cdogs/content/mth/mth01114_e.htm", "1114")</f>
        <v>1114</v>
      </c>
      <c r="H3588" s="1" t="str">
        <f>HYPERLINK("http://geochem.nrcan.gc.ca/cdogs/content/bdl/bdl210490_e.htm", "210490")</f>
        <v>210490</v>
      </c>
      <c r="I3588" s="1" t="str">
        <f>HYPERLINK("http://geochem.nrcan.gc.ca/cdogs/content/prj/prj210100_e.htm", "210100")</f>
        <v>210100</v>
      </c>
      <c r="J3588" s="1" t="str">
        <f>HYPERLINK("http://geochem.nrcan.gc.ca/cdogs/content/svy/svy210160_e.htm", "210160")</f>
        <v>210160</v>
      </c>
      <c r="L3588" t="s">
        <v>2802</v>
      </c>
      <c r="M3588">
        <v>4.9000000000000004</v>
      </c>
      <c r="N3588" t="s">
        <v>2802</v>
      </c>
      <c r="O3588" t="s">
        <v>14855</v>
      </c>
      <c r="P3588" t="s">
        <v>14859</v>
      </c>
      <c r="Q3588" t="s">
        <v>14860</v>
      </c>
      <c r="R3588" t="s">
        <v>14861</v>
      </c>
      <c r="T3588" t="s">
        <v>25</v>
      </c>
    </row>
    <row r="3589" spans="1:20" x14ac:dyDescent="0.25">
      <c r="A3589">
        <v>44.727670500000002</v>
      </c>
      <c r="B3589">
        <v>-78.402096999999998</v>
      </c>
      <c r="C3589" s="1" t="str">
        <f>HYPERLINK("http://geochem.nrcan.gc.ca/cdogs/content/kwd/kwd020016_e.htm", "Fluid (lake)")</f>
        <v>Fluid (lake)</v>
      </c>
      <c r="D3589" s="1" t="str">
        <f>HYPERLINK("http://geochem.nrcan.gc.ca/cdogs/content/kwd/kwd080007_e.htm", "Untreated Water")</f>
        <v>Untreated Water</v>
      </c>
      <c r="E3589" s="1" t="str">
        <f>HYPERLINK("http://geochem.nrcan.gc.ca/cdogs/content/dgp/dgp00002_e.htm", "Total")</f>
        <v>Total</v>
      </c>
      <c r="F3589" s="1" t="str">
        <f>HYPERLINK("http://geochem.nrcan.gc.ca/cdogs/content/agp/agp01500_e.htm", "SO4 | NONE | IEC")</f>
        <v>SO4 | NONE | IEC</v>
      </c>
      <c r="G3589" s="1" t="str">
        <f>HYPERLINK("http://geochem.nrcan.gc.ca/cdogs/content/mth/mth01114_e.htm", "1114")</f>
        <v>1114</v>
      </c>
      <c r="H3589" s="1" t="str">
        <f>HYPERLINK("http://geochem.nrcan.gc.ca/cdogs/content/bdl/bdl210490_e.htm", "210490")</f>
        <v>210490</v>
      </c>
      <c r="I3589" s="1" t="str">
        <f>HYPERLINK("http://geochem.nrcan.gc.ca/cdogs/content/prj/prj210100_e.htm", "210100")</f>
        <v>210100</v>
      </c>
      <c r="J3589" s="1" t="str">
        <f>HYPERLINK("http://geochem.nrcan.gc.ca/cdogs/content/svy/svy210160_e.htm", "210160")</f>
        <v>210160</v>
      </c>
      <c r="L3589" t="s">
        <v>119</v>
      </c>
      <c r="M3589">
        <v>14.4</v>
      </c>
      <c r="N3589" t="s">
        <v>119</v>
      </c>
      <c r="O3589" t="s">
        <v>14862</v>
      </c>
      <c r="P3589" t="s">
        <v>14863</v>
      </c>
      <c r="Q3589" t="s">
        <v>14864</v>
      </c>
      <c r="R3589" t="s">
        <v>14865</v>
      </c>
      <c r="T3589" t="s">
        <v>25</v>
      </c>
    </row>
    <row r="3590" spans="1:20" x14ac:dyDescent="0.25">
      <c r="A3590">
        <v>44.7225301</v>
      </c>
      <c r="B3590">
        <v>-78.4556386</v>
      </c>
      <c r="C3590" s="1" t="str">
        <f>HYPERLINK("http://geochem.nrcan.gc.ca/cdogs/content/kwd/kwd020016_e.htm", "Fluid (lake)")</f>
        <v>Fluid (lake)</v>
      </c>
      <c r="D3590" s="1" t="str">
        <f>HYPERLINK("http://geochem.nrcan.gc.ca/cdogs/content/kwd/kwd080007_e.htm", "Untreated Water")</f>
        <v>Untreated Water</v>
      </c>
      <c r="E3590" s="1" t="str">
        <f>HYPERLINK("http://geochem.nrcan.gc.ca/cdogs/content/dgp/dgp00002_e.htm", "Total")</f>
        <v>Total</v>
      </c>
      <c r="F3590" s="1" t="str">
        <f>HYPERLINK("http://geochem.nrcan.gc.ca/cdogs/content/agp/agp01500_e.htm", "SO4 | NONE | IEC")</f>
        <v>SO4 | NONE | IEC</v>
      </c>
      <c r="G3590" s="1" t="str">
        <f>HYPERLINK("http://geochem.nrcan.gc.ca/cdogs/content/mth/mth01114_e.htm", "1114")</f>
        <v>1114</v>
      </c>
      <c r="H3590" s="1" t="str">
        <f>HYPERLINK("http://geochem.nrcan.gc.ca/cdogs/content/bdl/bdl210490_e.htm", "210490")</f>
        <v>210490</v>
      </c>
      <c r="I3590" s="1" t="str">
        <f>HYPERLINK("http://geochem.nrcan.gc.ca/cdogs/content/prj/prj210100_e.htm", "210100")</f>
        <v>210100</v>
      </c>
      <c r="J3590" s="1" t="str">
        <f>HYPERLINK("http://geochem.nrcan.gc.ca/cdogs/content/svy/svy210160_e.htm", "210160")</f>
        <v>210160</v>
      </c>
      <c r="L3590" t="s">
        <v>3259</v>
      </c>
      <c r="M3590">
        <v>2.9</v>
      </c>
      <c r="N3590" t="s">
        <v>3259</v>
      </c>
      <c r="O3590" t="s">
        <v>14866</v>
      </c>
      <c r="P3590" t="s">
        <v>14867</v>
      </c>
      <c r="Q3590" t="s">
        <v>14868</v>
      </c>
      <c r="R3590" t="s">
        <v>14869</v>
      </c>
      <c r="T3590" t="s">
        <v>25</v>
      </c>
    </row>
    <row r="3591" spans="1:20" x14ac:dyDescent="0.25">
      <c r="A3591">
        <v>44.744007199999999</v>
      </c>
      <c r="B3591">
        <v>-78.4616094</v>
      </c>
      <c r="C3591" s="1" t="str">
        <f>HYPERLINK("http://geochem.nrcan.gc.ca/cdogs/content/kwd/kwd020016_e.htm", "Fluid (lake)")</f>
        <v>Fluid (lake)</v>
      </c>
      <c r="D3591" s="1" t="str">
        <f>HYPERLINK("http://geochem.nrcan.gc.ca/cdogs/content/kwd/kwd080007_e.htm", "Untreated Water")</f>
        <v>Untreated Water</v>
      </c>
      <c r="E3591" s="1" t="str">
        <f>HYPERLINK("http://geochem.nrcan.gc.ca/cdogs/content/dgp/dgp00002_e.htm", "Total")</f>
        <v>Total</v>
      </c>
      <c r="F3591" s="1" t="str">
        <f>HYPERLINK("http://geochem.nrcan.gc.ca/cdogs/content/agp/agp01500_e.htm", "SO4 | NONE | IEC")</f>
        <v>SO4 | NONE | IEC</v>
      </c>
      <c r="G3591" s="1" t="str">
        <f>HYPERLINK("http://geochem.nrcan.gc.ca/cdogs/content/mth/mth01114_e.htm", "1114")</f>
        <v>1114</v>
      </c>
      <c r="H3591" s="1" t="str">
        <f>HYPERLINK("http://geochem.nrcan.gc.ca/cdogs/content/bdl/bdl210490_e.htm", "210490")</f>
        <v>210490</v>
      </c>
      <c r="I3591" s="1" t="str">
        <f>HYPERLINK("http://geochem.nrcan.gc.ca/cdogs/content/prj/prj210100_e.htm", "210100")</f>
        <v>210100</v>
      </c>
      <c r="J3591" s="1" t="str">
        <f>HYPERLINK("http://geochem.nrcan.gc.ca/cdogs/content/svy/svy210160_e.htm", "210160")</f>
        <v>210160</v>
      </c>
      <c r="L3591" t="s">
        <v>324</v>
      </c>
      <c r="M3591">
        <v>8.1</v>
      </c>
      <c r="N3591" t="s">
        <v>324</v>
      </c>
      <c r="O3591" t="s">
        <v>14870</v>
      </c>
      <c r="P3591" t="s">
        <v>14871</v>
      </c>
      <c r="Q3591" t="s">
        <v>14872</v>
      </c>
      <c r="R3591" t="s">
        <v>14873</v>
      </c>
      <c r="T3591" t="s">
        <v>25</v>
      </c>
    </row>
    <row r="3592" spans="1:20" x14ac:dyDescent="0.25">
      <c r="A3592">
        <v>44.754655100000001</v>
      </c>
      <c r="B3592">
        <v>-78.483884200000006</v>
      </c>
      <c r="C3592" s="1" t="str">
        <f>HYPERLINK("http://geochem.nrcan.gc.ca/cdogs/content/kwd/kwd020016_e.htm", "Fluid (lake)")</f>
        <v>Fluid (lake)</v>
      </c>
      <c r="D3592" s="1" t="str">
        <f>HYPERLINK("http://geochem.nrcan.gc.ca/cdogs/content/kwd/kwd080007_e.htm", "Untreated Water")</f>
        <v>Untreated Water</v>
      </c>
      <c r="E3592" s="1" t="str">
        <f>HYPERLINK("http://geochem.nrcan.gc.ca/cdogs/content/dgp/dgp00002_e.htm", "Total")</f>
        <v>Total</v>
      </c>
      <c r="F3592" s="1" t="str">
        <f>HYPERLINK("http://geochem.nrcan.gc.ca/cdogs/content/agp/agp01500_e.htm", "SO4 | NONE | IEC")</f>
        <v>SO4 | NONE | IEC</v>
      </c>
      <c r="G3592" s="1" t="str">
        <f>HYPERLINK("http://geochem.nrcan.gc.ca/cdogs/content/mth/mth01114_e.htm", "1114")</f>
        <v>1114</v>
      </c>
      <c r="H3592" s="1" t="str">
        <f>HYPERLINK("http://geochem.nrcan.gc.ca/cdogs/content/bdl/bdl210490_e.htm", "210490")</f>
        <v>210490</v>
      </c>
      <c r="I3592" s="1" t="str">
        <f>HYPERLINK("http://geochem.nrcan.gc.ca/cdogs/content/prj/prj210100_e.htm", "210100")</f>
        <v>210100</v>
      </c>
      <c r="J3592" s="1" t="str">
        <f>HYPERLINK("http://geochem.nrcan.gc.ca/cdogs/content/svy/svy210160_e.htm", "210160")</f>
        <v>210160</v>
      </c>
      <c r="L3592" t="s">
        <v>791</v>
      </c>
      <c r="M3592">
        <v>9.1</v>
      </c>
      <c r="N3592" t="s">
        <v>791</v>
      </c>
      <c r="O3592" t="s">
        <v>14874</v>
      </c>
      <c r="P3592" t="s">
        <v>14875</v>
      </c>
      <c r="Q3592" t="s">
        <v>14876</v>
      </c>
      <c r="R3592" t="s">
        <v>14877</v>
      </c>
      <c r="T3592" t="s">
        <v>25</v>
      </c>
    </row>
    <row r="3593" spans="1:20" x14ac:dyDescent="0.25">
      <c r="A3593">
        <v>44.750020399999997</v>
      </c>
      <c r="B3593">
        <v>-78.530941299999995</v>
      </c>
      <c r="C3593" s="1" t="str">
        <f>HYPERLINK("http://geochem.nrcan.gc.ca/cdogs/content/kwd/kwd020016_e.htm", "Fluid (lake)")</f>
        <v>Fluid (lake)</v>
      </c>
      <c r="D3593" s="1" t="str">
        <f>HYPERLINK("http://geochem.nrcan.gc.ca/cdogs/content/kwd/kwd080007_e.htm", "Untreated Water")</f>
        <v>Untreated Water</v>
      </c>
      <c r="E3593" s="1" t="str">
        <f>HYPERLINK("http://geochem.nrcan.gc.ca/cdogs/content/dgp/dgp00002_e.htm", "Total")</f>
        <v>Total</v>
      </c>
      <c r="F3593" s="1" t="str">
        <f>HYPERLINK("http://geochem.nrcan.gc.ca/cdogs/content/agp/agp01500_e.htm", "SO4 | NONE | IEC")</f>
        <v>SO4 | NONE | IEC</v>
      </c>
      <c r="G3593" s="1" t="str">
        <f>HYPERLINK("http://geochem.nrcan.gc.ca/cdogs/content/mth/mth01114_e.htm", "1114")</f>
        <v>1114</v>
      </c>
      <c r="H3593" s="1" t="str">
        <f>HYPERLINK("http://geochem.nrcan.gc.ca/cdogs/content/bdl/bdl210490_e.htm", "210490")</f>
        <v>210490</v>
      </c>
      <c r="I3593" s="1" t="str">
        <f>HYPERLINK("http://geochem.nrcan.gc.ca/cdogs/content/prj/prj210100_e.htm", "210100")</f>
        <v>210100</v>
      </c>
      <c r="J3593" s="1" t="str">
        <f>HYPERLINK("http://geochem.nrcan.gc.ca/cdogs/content/svy/svy210160_e.htm", "210160")</f>
        <v>210160</v>
      </c>
      <c r="L3593" t="s">
        <v>4785</v>
      </c>
      <c r="M3593">
        <v>12.1</v>
      </c>
      <c r="N3593" t="s">
        <v>4785</v>
      </c>
      <c r="O3593" t="s">
        <v>14878</v>
      </c>
      <c r="P3593" t="s">
        <v>14879</v>
      </c>
      <c r="Q3593" t="s">
        <v>14880</v>
      </c>
      <c r="R3593" t="s">
        <v>14881</v>
      </c>
      <c r="T3593" t="s">
        <v>25</v>
      </c>
    </row>
    <row r="3594" spans="1:20" x14ac:dyDescent="0.25">
      <c r="C3594" t="s">
        <v>4746</v>
      </c>
      <c r="D3594" t="s">
        <v>4747</v>
      </c>
      <c r="E3594" s="1" t="str">
        <f>HYPERLINK("http://geochem.nrcan.gc.ca/cdogs/content/dgp/dgp00002_e.htm", "Total")</f>
        <v>Total</v>
      </c>
      <c r="F3594" s="1" t="str">
        <f>HYPERLINK("http://geochem.nrcan.gc.ca/cdogs/content/agp/agp01500_e.htm", "SO4 | NONE | IEC")</f>
        <v>SO4 | NONE | IEC</v>
      </c>
      <c r="G3594" s="1" t="str">
        <f>HYPERLINK("http://geochem.nrcan.gc.ca/cdogs/content/mth/mth01114_e.htm", "1114")</f>
        <v>1114</v>
      </c>
      <c r="H3594" s="1" t="str">
        <f>HYPERLINK("http://geochem.nrcan.gc.ca/cdogs/content/bdl/bdl210490_e.htm", "210490")</f>
        <v>210490</v>
      </c>
      <c r="L3594" t="s">
        <v>547</v>
      </c>
      <c r="M3594">
        <v>8.6</v>
      </c>
      <c r="N3594">
        <v>8.6</v>
      </c>
      <c r="Q3594" t="s">
        <v>14882</v>
      </c>
      <c r="R3594" t="s">
        <v>14883</v>
      </c>
      <c r="T3594">
        <v>0</v>
      </c>
    </row>
    <row r="3595" spans="1:20" x14ac:dyDescent="0.25">
      <c r="A3595">
        <v>44.773047099999999</v>
      </c>
      <c r="B3595">
        <v>-78.570313100000007</v>
      </c>
      <c r="C3595" s="1" t="str">
        <f>HYPERLINK("http://geochem.nrcan.gc.ca/cdogs/content/kwd/kwd020016_e.htm", "Fluid (lake)")</f>
        <v>Fluid (lake)</v>
      </c>
      <c r="D3595" s="1" t="str">
        <f>HYPERLINK("http://geochem.nrcan.gc.ca/cdogs/content/kwd/kwd080007_e.htm", "Untreated Water")</f>
        <v>Untreated Water</v>
      </c>
      <c r="E3595" s="1" t="str">
        <f>HYPERLINK("http://geochem.nrcan.gc.ca/cdogs/content/dgp/dgp00002_e.htm", "Total")</f>
        <v>Total</v>
      </c>
      <c r="F3595" s="1" t="str">
        <f>HYPERLINK("http://geochem.nrcan.gc.ca/cdogs/content/agp/agp01500_e.htm", "SO4 | NONE | IEC")</f>
        <v>SO4 | NONE | IEC</v>
      </c>
      <c r="G3595" s="1" t="str">
        <f>HYPERLINK("http://geochem.nrcan.gc.ca/cdogs/content/mth/mth01114_e.htm", "1114")</f>
        <v>1114</v>
      </c>
      <c r="H3595" s="1" t="str">
        <f>HYPERLINK("http://geochem.nrcan.gc.ca/cdogs/content/bdl/bdl210490_e.htm", "210490")</f>
        <v>210490</v>
      </c>
      <c r="I3595" s="1" t="str">
        <f>HYPERLINK("http://geochem.nrcan.gc.ca/cdogs/content/prj/prj210100_e.htm", "210100")</f>
        <v>210100</v>
      </c>
      <c r="J3595" s="1" t="str">
        <f>HYPERLINK("http://geochem.nrcan.gc.ca/cdogs/content/svy/svy210160_e.htm", "210160")</f>
        <v>210160</v>
      </c>
      <c r="L3595" t="s">
        <v>949</v>
      </c>
      <c r="M3595">
        <v>3.9</v>
      </c>
      <c r="N3595" t="s">
        <v>949</v>
      </c>
      <c r="O3595" t="s">
        <v>14884</v>
      </c>
      <c r="P3595" t="s">
        <v>14885</v>
      </c>
      <c r="Q3595" t="s">
        <v>14886</v>
      </c>
      <c r="R3595" t="s">
        <v>14887</v>
      </c>
      <c r="T3595" t="s">
        <v>25</v>
      </c>
    </row>
    <row r="3596" spans="1:20" x14ac:dyDescent="0.25">
      <c r="A3596">
        <v>44.800315300000001</v>
      </c>
      <c r="B3596">
        <v>-78.572013400000003</v>
      </c>
      <c r="C3596" s="1" t="str">
        <f>HYPERLINK("http://geochem.nrcan.gc.ca/cdogs/content/kwd/kwd020016_e.htm", "Fluid (lake)")</f>
        <v>Fluid (lake)</v>
      </c>
      <c r="D3596" s="1" t="str">
        <f>HYPERLINK("http://geochem.nrcan.gc.ca/cdogs/content/kwd/kwd080007_e.htm", "Untreated Water")</f>
        <v>Untreated Water</v>
      </c>
      <c r="E3596" s="1" t="str">
        <f>HYPERLINK("http://geochem.nrcan.gc.ca/cdogs/content/dgp/dgp00002_e.htm", "Total")</f>
        <v>Total</v>
      </c>
      <c r="F3596" s="1" t="str">
        <f>HYPERLINK("http://geochem.nrcan.gc.ca/cdogs/content/agp/agp01500_e.htm", "SO4 | NONE | IEC")</f>
        <v>SO4 | NONE | IEC</v>
      </c>
      <c r="G3596" s="1" t="str">
        <f>HYPERLINK("http://geochem.nrcan.gc.ca/cdogs/content/mth/mth01114_e.htm", "1114")</f>
        <v>1114</v>
      </c>
      <c r="H3596" s="1" t="str">
        <f>HYPERLINK("http://geochem.nrcan.gc.ca/cdogs/content/bdl/bdl210490_e.htm", "210490")</f>
        <v>210490</v>
      </c>
      <c r="I3596" s="1" t="str">
        <f>HYPERLINK("http://geochem.nrcan.gc.ca/cdogs/content/prj/prj210100_e.htm", "210100")</f>
        <v>210100</v>
      </c>
      <c r="J3596" s="1" t="str">
        <f>HYPERLINK("http://geochem.nrcan.gc.ca/cdogs/content/svy/svy210160_e.htm", "210160")</f>
        <v>210160</v>
      </c>
      <c r="L3596" t="s">
        <v>6713</v>
      </c>
      <c r="M3596">
        <v>9.5</v>
      </c>
      <c r="N3596" t="s">
        <v>6713</v>
      </c>
      <c r="O3596" t="s">
        <v>14888</v>
      </c>
      <c r="P3596" t="s">
        <v>14889</v>
      </c>
      <c r="Q3596" t="s">
        <v>14890</v>
      </c>
      <c r="R3596" t="s">
        <v>14891</v>
      </c>
      <c r="T3596" t="s">
        <v>25</v>
      </c>
    </row>
    <row r="3597" spans="1:20" x14ac:dyDescent="0.25">
      <c r="A3597">
        <v>44.782536999999998</v>
      </c>
      <c r="B3597">
        <v>-78.627300500000004</v>
      </c>
      <c r="C3597" s="1" t="str">
        <f>HYPERLINK("http://geochem.nrcan.gc.ca/cdogs/content/kwd/kwd020016_e.htm", "Fluid (lake)")</f>
        <v>Fluid (lake)</v>
      </c>
      <c r="D3597" s="1" t="str">
        <f>HYPERLINK("http://geochem.nrcan.gc.ca/cdogs/content/kwd/kwd080007_e.htm", "Untreated Water")</f>
        <v>Untreated Water</v>
      </c>
      <c r="E3597" s="1" t="str">
        <f>HYPERLINK("http://geochem.nrcan.gc.ca/cdogs/content/dgp/dgp00002_e.htm", "Total")</f>
        <v>Total</v>
      </c>
      <c r="F3597" s="1" t="str">
        <f>HYPERLINK("http://geochem.nrcan.gc.ca/cdogs/content/agp/agp01500_e.htm", "SO4 | NONE | IEC")</f>
        <v>SO4 | NONE | IEC</v>
      </c>
      <c r="G3597" s="1" t="str">
        <f>HYPERLINK("http://geochem.nrcan.gc.ca/cdogs/content/mth/mth01114_e.htm", "1114")</f>
        <v>1114</v>
      </c>
      <c r="H3597" s="1" t="str">
        <f>HYPERLINK("http://geochem.nrcan.gc.ca/cdogs/content/bdl/bdl210490_e.htm", "210490")</f>
        <v>210490</v>
      </c>
      <c r="I3597" s="1" t="str">
        <f>HYPERLINK("http://geochem.nrcan.gc.ca/cdogs/content/prj/prj210100_e.htm", "210100")</f>
        <v>210100</v>
      </c>
      <c r="J3597" s="1" t="str">
        <f>HYPERLINK("http://geochem.nrcan.gc.ca/cdogs/content/svy/svy210160_e.htm", "210160")</f>
        <v>210160</v>
      </c>
      <c r="L3597" t="s">
        <v>66</v>
      </c>
      <c r="M3597">
        <v>3.4</v>
      </c>
      <c r="N3597" t="s">
        <v>66</v>
      </c>
      <c r="O3597" t="s">
        <v>14892</v>
      </c>
      <c r="P3597" t="s">
        <v>14893</v>
      </c>
      <c r="Q3597" t="s">
        <v>14894</v>
      </c>
      <c r="R3597" t="s">
        <v>14895</v>
      </c>
      <c r="T3597" t="s">
        <v>25</v>
      </c>
    </row>
    <row r="3598" spans="1:20" x14ac:dyDescent="0.25">
      <c r="A3598">
        <v>44.762420400000003</v>
      </c>
      <c r="B3598">
        <v>-78.627050100000005</v>
      </c>
      <c r="C3598" s="1" t="str">
        <f>HYPERLINK("http://geochem.nrcan.gc.ca/cdogs/content/kwd/kwd020016_e.htm", "Fluid (lake)")</f>
        <v>Fluid (lake)</v>
      </c>
      <c r="D3598" s="1" t="str">
        <f>HYPERLINK("http://geochem.nrcan.gc.ca/cdogs/content/kwd/kwd080007_e.htm", "Untreated Water")</f>
        <v>Untreated Water</v>
      </c>
      <c r="E3598" s="1" t="str">
        <f>HYPERLINK("http://geochem.nrcan.gc.ca/cdogs/content/dgp/dgp00002_e.htm", "Total")</f>
        <v>Total</v>
      </c>
      <c r="F3598" s="1" t="str">
        <f>HYPERLINK("http://geochem.nrcan.gc.ca/cdogs/content/agp/agp01500_e.htm", "SO4 | NONE | IEC")</f>
        <v>SO4 | NONE | IEC</v>
      </c>
      <c r="G3598" s="1" t="str">
        <f>HYPERLINK("http://geochem.nrcan.gc.ca/cdogs/content/mth/mth01114_e.htm", "1114")</f>
        <v>1114</v>
      </c>
      <c r="H3598" s="1" t="str">
        <f>HYPERLINK("http://geochem.nrcan.gc.ca/cdogs/content/bdl/bdl210490_e.htm", "210490")</f>
        <v>210490</v>
      </c>
      <c r="I3598" s="1" t="str">
        <f>HYPERLINK("http://geochem.nrcan.gc.ca/cdogs/content/prj/prj210100_e.htm", "210100")</f>
        <v>210100</v>
      </c>
      <c r="J3598" s="1" t="str">
        <f>HYPERLINK("http://geochem.nrcan.gc.ca/cdogs/content/svy/svy210160_e.htm", "210160")</f>
        <v>210160</v>
      </c>
      <c r="L3598" t="s">
        <v>9391</v>
      </c>
      <c r="M3598">
        <v>13.6</v>
      </c>
      <c r="N3598" t="s">
        <v>9391</v>
      </c>
      <c r="O3598" t="s">
        <v>14896</v>
      </c>
      <c r="P3598" t="s">
        <v>14897</v>
      </c>
      <c r="Q3598" t="s">
        <v>14898</v>
      </c>
      <c r="R3598" t="s">
        <v>14899</v>
      </c>
      <c r="T3598" t="s">
        <v>25</v>
      </c>
    </row>
    <row r="3599" spans="1:20" x14ac:dyDescent="0.25">
      <c r="A3599">
        <v>44.774175300000003</v>
      </c>
      <c r="B3599">
        <v>-78.711636100000007</v>
      </c>
      <c r="C3599" s="1" t="str">
        <f>HYPERLINK("http://geochem.nrcan.gc.ca/cdogs/content/kwd/kwd020016_e.htm", "Fluid (lake)")</f>
        <v>Fluid (lake)</v>
      </c>
      <c r="D3599" s="1" t="str">
        <f>HYPERLINK("http://geochem.nrcan.gc.ca/cdogs/content/kwd/kwd080007_e.htm", "Untreated Water")</f>
        <v>Untreated Water</v>
      </c>
      <c r="E3599" s="1" t="str">
        <f>HYPERLINK("http://geochem.nrcan.gc.ca/cdogs/content/dgp/dgp00002_e.htm", "Total")</f>
        <v>Total</v>
      </c>
      <c r="F3599" s="1" t="str">
        <f>HYPERLINK("http://geochem.nrcan.gc.ca/cdogs/content/agp/agp01500_e.htm", "SO4 | NONE | IEC")</f>
        <v>SO4 | NONE | IEC</v>
      </c>
      <c r="G3599" s="1" t="str">
        <f>HYPERLINK("http://geochem.nrcan.gc.ca/cdogs/content/mth/mth01114_e.htm", "1114")</f>
        <v>1114</v>
      </c>
      <c r="H3599" s="1" t="str">
        <f>HYPERLINK("http://geochem.nrcan.gc.ca/cdogs/content/bdl/bdl210490_e.htm", "210490")</f>
        <v>210490</v>
      </c>
      <c r="I3599" s="1" t="str">
        <f>HYPERLINK("http://geochem.nrcan.gc.ca/cdogs/content/prj/prj210100_e.htm", "210100")</f>
        <v>210100</v>
      </c>
      <c r="J3599" s="1" t="str">
        <f>HYPERLINK("http://geochem.nrcan.gc.ca/cdogs/content/svy/svy210160_e.htm", "210160")</f>
        <v>210160</v>
      </c>
      <c r="L3599" t="s">
        <v>547</v>
      </c>
      <c r="M3599">
        <v>8.6</v>
      </c>
      <c r="N3599" t="s">
        <v>547</v>
      </c>
      <c r="O3599" t="s">
        <v>14900</v>
      </c>
      <c r="P3599" t="s">
        <v>14901</v>
      </c>
      <c r="Q3599" t="s">
        <v>14902</v>
      </c>
      <c r="R3599" t="s">
        <v>14903</v>
      </c>
      <c r="T3599" t="s">
        <v>25</v>
      </c>
    </row>
    <row r="3600" spans="1:20" x14ac:dyDescent="0.25">
      <c r="A3600">
        <v>44.7870104</v>
      </c>
      <c r="B3600">
        <v>-78.705225799999994</v>
      </c>
      <c r="C3600" s="1" t="str">
        <f>HYPERLINK("http://geochem.nrcan.gc.ca/cdogs/content/kwd/kwd020016_e.htm", "Fluid (lake)")</f>
        <v>Fluid (lake)</v>
      </c>
      <c r="D3600" s="1" t="str">
        <f>HYPERLINK("http://geochem.nrcan.gc.ca/cdogs/content/kwd/kwd080007_e.htm", "Untreated Water")</f>
        <v>Untreated Water</v>
      </c>
      <c r="E3600" s="1" t="str">
        <f>HYPERLINK("http://geochem.nrcan.gc.ca/cdogs/content/dgp/dgp00002_e.htm", "Total")</f>
        <v>Total</v>
      </c>
      <c r="F3600" s="1" t="str">
        <f>HYPERLINK("http://geochem.nrcan.gc.ca/cdogs/content/agp/agp01500_e.htm", "SO4 | NONE | IEC")</f>
        <v>SO4 | NONE | IEC</v>
      </c>
      <c r="G3600" s="1" t="str">
        <f>HYPERLINK("http://geochem.nrcan.gc.ca/cdogs/content/mth/mth01114_e.htm", "1114")</f>
        <v>1114</v>
      </c>
      <c r="H3600" s="1" t="str">
        <f>HYPERLINK("http://geochem.nrcan.gc.ca/cdogs/content/bdl/bdl210490_e.htm", "210490")</f>
        <v>210490</v>
      </c>
      <c r="I3600" s="1" t="str">
        <f>HYPERLINK("http://geochem.nrcan.gc.ca/cdogs/content/prj/prj210100_e.htm", "210100")</f>
        <v>210100</v>
      </c>
      <c r="J3600" s="1" t="str">
        <f>HYPERLINK("http://geochem.nrcan.gc.ca/cdogs/content/svy/svy210160_e.htm", "210160")</f>
        <v>210160</v>
      </c>
      <c r="L3600" t="s">
        <v>209</v>
      </c>
      <c r="M3600">
        <v>6.3</v>
      </c>
      <c r="N3600" t="s">
        <v>209</v>
      </c>
      <c r="O3600" t="s">
        <v>14904</v>
      </c>
      <c r="P3600" t="s">
        <v>14905</v>
      </c>
      <c r="Q3600" t="s">
        <v>14906</v>
      </c>
      <c r="R3600" t="s">
        <v>14907</v>
      </c>
      <c r="T3600" t="s">
        <v>25</v>
      </c>
    </row>
    <row r="3601" spans="1:20" x14ac:dyDescent="0.25">
      <c r="A3601">
        <v>44.806096099999998</v>
      </c>
      <c r="B3601">
        <v>-78.703913</v>
      </c>
      <c r="C3601" s="1" t="str">
        <f>HYPERLINK("http://geochem.nrcan.gc.ca/cdogs/content/kwd/kwd020016_e.htm", "Fluid (lake)")</f>
        <v>Fluid (lake)</v>
      </c>
      <c r="D3601" s="1" t="str">
        <f>HYPERLINK("http://geochem.nrcan.gc.ca/cdogs/content/kwd/kwd080007_e.htm", "Untreated Water")</f>
        <v>Untreated Water</v>
      </c>
      <c r="E3601" s="1" t="str">
        <f>HYPERLINK("http://geochem.nrcan.gc.ca/cdogs/content/dgp/dgp00002_e.htm", "Total")</f>
        <v>Total</v>
      </c>
      <c r="F3601" s="1" t="str">
        <f>HYPERLINK("http://geochem.nrcan.gc.ca/cdogs/content/agp/agp01500_e.htm", "SO4 | NONE | IEC")</f>
        <v>SO4 | NONE | IEC</v>
      </c>
      <c r="G3601" s="1" t="str">
        <f>HYPERLINK("http://geochem.nrcan.gc.ca/cdogs/content/mth/mth01114_e.htm", "1114")</f>
        <v>1114</v>
      </c>
      <c r="H3601" s="1" t="str">
        <f>HYPERLINK("http://geochem.nrcan.gc.ca/cdogs/content/bdl/bdl210490_e.htm", "210490")</f>
        <v>210490</v>
      </c>
      <c r="I3601" s="1" t="str">
        <f>HYPERLINK("http://geochem.nrcan.gc.ca/cdogs/content/prj/prj210100_e.htm", "210100")</f>
        <v>210100</v>
      </c>
      <c r="J3601" s="1" t="str">
        <f>HYPERLINK("http://geochem.nrcan.gc.ca/cdogs/content/svy/svy210160_e.htm", "210160")</f>
        <v>210160</v>
      </c>
      <c r="L3601" t="s">
        <v>6067</v>
      </c>
      <c r="M3601">
        <v>1.7</v>
      </c>
      <c r="N3601" t="s">
        <v>6067</v>
      </c>
      <c r="O3601" t="s">
        <v>14908</v>
      </c>
      <c r="P3601" t="s">
        <v>14909</v>
      </c>
      <c r="Q3601" t="s">
        <v>14910</v>
      </c>
      <c r="R3601" t="s">
        <v>14911</v>
      </c>
      <c r="T3601" t="s">
        <v>25</v>
      </c>
    </row>
    <row r="3602" spans="1:20" x14ac:dyDescent="0.25">
      <c r="A3602">
        <v>44.8395315</v>
      </c>
      <c r="B3602">
        <v>-78.691906900000006</v>
      </c>
      <c r="C3602" s="1" t="str">
        <f>HYPERLINK("http://geochem.nrcan.gc.ca/cdogs/content/kwd/kwd020016_e.htm", "Fluid (lake)")</f>
        <v>Fluid (lake)</v>
      </c>
      <c r="D3602" s="1" t="str">
        <f>HYPERLINK("http://geochem.nrcan.gc.ca/cdogs/content/kwd/kwd080007_e.htm", "Untreated Water")</f>
        <v>Untreated Water</v>
      </c>
      <c r="E3602" s="1" t="str">
        <f>HYPERLINK("http://geochem.nrcan.gc.ca/cdogs/content/dgp/dgp00002_e.htm", "Total")</f>
        <v>Total</v>
      </c>
      <c r="F3602" s="1" t="str">
        <f>HYPERLINK("http://geochem.nrcan.gc.ca/cdogs/content/agp/agp01500_e.htm", "SO4 | NONE | IEC")</f>
        <v>SO4 | NONE | IEC</v>
      </c>
      <c r="G3602" s="1" t="str">
        <f>HYPERLINK("http://geochem.nrcan.gc.ca/cdogs/content/mth/mth01114_e.htm", "1114")</f>
        <v>1114</v>
      </c>
      <c r="H3602" s="1" t="str">
        <f>HYPERLINK("http://geochem.nrcan.gc.ca/cdogs/content/bdl/bdl210490_e.htm", "210490")</f>
        <v>210490</v>
      </c>
      <c r="I3602" s="1" t="str">
        <f>HYPERLINK("http://geochem.nrcan.gc.ca/cdogs/content/prj/prj210100_e.htm", "210100")</f>
        <v>210100</v>
      </c>
      <c r="J3602" s="1" t="str">
        <f>HYPERLINK("http://geochem.nrcan.gc.ca/cdogs/content/svy/svy210160_e.htm", "210160")</f>
        <v>210160</v>
      </c>
      <c r="L3602" t="s">
        <v>309</v>
      </c>
      <c r="M3602">
        <v>4.4000000000000004</v>
      </c>
      <c r="N3602" t="s">
        <v>309</v>
      </c>
      <c r="O3602" t="s">
        <v>14912</v>
      </c>
      <c r="P3602" t="s">
        <v>14913</v>
      </c>
      <c r="Q3602" t="s">
        <v>14914</v>
      </c>
      <c r="R3602" t="s">
        <v>14915</v>
      </c>
      <c r="T3602" t="s">
        <v>25</v>
      </c>
    </row>
    <row r="3603" spans="1:20" x14ac:dyDescent="0.25">
      <c r="A3603">
        <v>44.848916500000001</v>
      </c>
      <c r="B3603">
        <v>-78.720387599999995</v>
      </c>
      <c r="C3603" s="1" t="str">
        <f>HYPERLINK("http://geochem.nrcan.gc.ca/cdogs/content/kwd/kwd020016_e.htm", "Fluid (lake)")</f>
        <v>Fluid (lake)</v>
      </c>
      <c r="D3603" s="1" t="str">
        <f>HYPERLINK("http://geochem.nrcan.gc.ca/cdogs/content/kwd/kwd080007_e.htm", "Untreated Water")</f>
        <v>Untreated Water</v>
      </c>
      <c r="E3603" s="1" t="str">
        <f>HYPERLINK("http://geochem.nrcan.gc.ca/cdogs/content/dgp/dgp00002_e.htm", "Total")</f>
        <v>Total</v>
      </c>
      <c r="F3603" s="1" t="str">
        <f>HYPERLINK("http://geochem.nrcan.gc.ca/cdogs/content/agp/agp01500_e.htm", "SO4 | NONE | IEC")</f>
        <v>SO4 | NONE | IEC</v>
      </c>
      <c r="G3603" s="1" t="str">
        <f>HYPERLINK("http://geochem.nrcan.gc.ca/cdogs/content/mth/mth01114_e.htm", "1114")</f>
        <v>1114</v>
      </c>
      <c r="H3603" s="1" t="str">
        <f>HYPERLINK("http://geochem.nrcan.gc.ca/cdogs/content/bdl/bdl210490_e.htm", "210490")</f>
        <v>210490</v>
      </c>
      <c r="I3603" s="1" t="str">
        <f>HYPERLINK("http://geochem.nrcan.gc.ca/cdogs/content/prj/prj210100_e.htm", "210100")</f>
        <v>210100</v>
      </c>
      <c r="J3603" s="1" t="str">
        <f>HYPERLINK("http://geochem.nrcan.gc.ca/cdogs/content/svy/svy210160_e.htm", "210160")</f>
        <v>210160</v>
      </c>
      <c r="L3603" t="s">
        <v>976</v>
      </c>
      <c r="M3603">
        <v>4.8</v>
      </c>
      <c r="N3603" t="s">
        <v>976</v>
      </c>
      <c r="O3603" t="s">
        <v>14916</v>
      </c>
      <c r="P3603" t="s">
        <v>14917</v>
      </c>
      <c r="Q3603" t="s">
        <v>14918</v>
      </c>
      <c r="R3603" t="s">
        <v>14919</v>
      </c>
      <c r="T3603" t="s">
        <v>25</v>
      </c>
    </row>
    <row r="3604" spans="1:20" x14ac:dyDescent="0.25">
      <c r="A3604">
        <v>44.830595299999999</v>
      </c>
      <c r="B3604">
        <v>-78.7130887</v>
      </c>
      <c r="C3604" s="1" t="str">
        <f>HYPERLINK("http://geochem.nrcan.gc.ca/cdogs/content/kwd/kwd020016_e.htm", "Fluid (lake)")</f>
        <v>Fluid (lake)</v>
      </c>
      <c r="D3604" s="1" t="str">
        <f>HYPERLINK("http://geochem.nrcan.gc.ca/cdogs/content/kwd/kwd080007_e.htm", "Untreated Water")</f>
        <v>Untreated Water</v>
      </c>
      <c r="E3604" s="1" t="str">
        <f>HYPERLINK("http://geochem.nrcan.gc.ca/cdogs/content/dgp/dgp00002_e.htm", "Total")</f>
        <v>Total</v>
      </c>
      <c r="F3604" s="1" t="str">
        <f>HYPERLINK("http://geochem.nrcan.gc.ca/cdogs/content/agp/agp01500_e.htm", "SO4 | NONE | IEC")</f>
        <v>SO4 | NONE | IEC</v>
      </c>
      <c r="G3604" s="1" t="str">
        <f>HYPERLINK("http://geochem.nrcan.gc.ca/cdogs/content/mth/mth01114_e.htm", "1114")</f>
        <v>1114</v>
      </c>
      <c r="H3604" s="1" t="str">
        <f>HYPERLINK("http://geochem.nrcan.gc.ca/cdogs/content/bdl/bdl210490_e.htm", "210490")</f>
        <v>210490</v>
      </c>
      <c r="I3604" s="1" t="str">
        <f>HYPERLINK("http://geochem.nrcan.gc.ca/cdogs/content/prj/prj210100_e.htm", "210100")</f>
        <v>210100</v>
      </c>
      <c r="J3604" s="1" t="str">
        <f>HYPERLINK("http://geochem.nrcan.gc.ca/cdogs/content/svy/svy210160_e.htm", "210160")</f>
        <v>210160</v>
      </c>
      <c r="L3604" t="s">
        <v>66</v>
      </c>
      <c r="M3604">
        <v>3.4</v>
      </c>
      <c r="N3604" t="s">
        <v>66</v>
      </c>
      <c r="O3604" t="s">
        <v>14920</v>
      </c>
      <c r="P3604" t="s">
        <v>14921</v>
      </c>
      <c r="Q3604" t="s">
        <v>14922</v>
      </c>
      <c r="R3604" t="s">
        <v>14923</v>
      </c>
      <c r="T3604" t="s">
        <v>25</v>
      </c>
    </row>
    <row r="3605" spans="1:20" x14ac:dyDescent="0.25">
      <c r="A3605">
        <v>44.870464699999999</v>
      </c>
      <c r="B3605">
        <v>-78.721158000000003</v>
      </c>
      <c r="C3605" s="1" t="str">
        <f>HYPERLINK("http://geochem.nrcan.gc.ca/cdogs/content/kwd/kwd020016_e.htm", "Fluid (lake)")</f>
        <v>Fluid (lake)</v>
      </c>
      <c r="D3605" s="1" t="str">
        <f>HYPERLINK("http://geochem.nrcan.gc.ca/cdogs/content/kwd/kwd080007_e.htm", "Untreated Water")</f>
        <v>Untreated Water</v>
      </c>
      <c r="E3605" s="1" t="str">
        <f>HYPERLINK("http://geochem.nrcan.gc.ca/cdogs/content/dgp/dgp00002_e.htm", "Total")</f>
        <v>Total</v>
      </c>
      <c r="F3605" s="1" t="str">
        <f>HYPERLINK("http://geochem.nrcan.gc.ca/cdogs/content/agp/agp01500_e.htm", "SO4 | NONE | IEC")</f>
        <v>SO4 | NONE | IEC</v>
      </c>
      <c r="G3605" s="1" t="str">
        <f>HYPERLINK("http://geochem.nrcan.gc.ca/cdogs/content/mth/mth01114_e.htm", "1114")</f>
        <v>1114</v>
      </c>
      <c r="H3605" s="1" t="str">
        <f>HYPERLINK("http://geochem.nrcan.gc.ca/cdogs/content/bdl/bdl210490_e.htm", "210490")</f>
        <v>210490</v>
      </c>
      <c r="I3605" s="1" t="str">
        <f>HYPERLINK("http://geochem.nrcan.gc.ca/cdogs/content/prj/prj210100_e.htm", "210100")</f>
        <v>210100</v>
      </c>
      <c r="J3605" s="1" t="str">
        <f>HYPERLINK("http://geochem.nrcan.gc.ca/cdogs/content/svy/svy210160_e.htm", "210160")</f>
        <v>210160</v>
      </c>
      <c r="L3605" t="s">
        <v>309</v>
      </c>
      <c r="M3605">
        <v>4.4000000000000004</v>
      </c>
      <c r="N3605" t="s">
        <v>309</v>
      </c>
      <c r="O3605" t="s">
        <v>14924</v>
      </c>
      <c r="P3605" t="s">
        <v>14925</v>
      </c>
      <c r="Q3605" t="s">
        <v>14926</v>
      </c>
      <c r="R3605" t="s">
        <v>14927</v>
      </c>
      <c r="T3605" t="s">
        <v>25</v>
      </c>
    </row>
    <row r="3606" spans="1:20" x14ac:dyDescent="0.25">
      <c r="A3606">
        <v>44.916589299999998</v>
      </c>
      <c r="B3606">
        <v>-78.681222899999995</v>
      </c>
      <c r="C3606" s="1" t="str">
        <f>HYPERLINK("http://geochem.nrcan.gc.ca/cdogs/content/kwd/kwd020016_e.htm", "Fluid (lake)")</f>
        <v>Fluid (lake)</v>
      </c>
      <c r="D3606" s="1" t="str">
        <f>HYPERLINK("http://geochem.nrcan.gc.ca/cdogs/content/kwd/kwd080007_e.htm", "Untreated Water")</f>
        <v>Untreated Water</v>
      </c>
      <c r="E3606" s="1" t="str">
        <f>HYPERLINK("http://geochem.nrcan.gc.ca/cdogs/content/dgp/dgp00002_e.htm", "Total")</f>
        <v>Total</v>
      </c>
      <c r="F3606" s="1" t="str">
        <f>HYPERLINK("http://geochem.nrcan.gc.ca/cdogs/content/agp/agp01500_e.htm", "SO4 | NONE | IEC")</f>
        <v>SO4 | NONE | IEC</v>
      </c>
      <c r="G3606" s="1" t="str">
        <f>HYPERLINK("http://geochem.nrcan.gc.ca/cdogs/content/mth/mth01114_e.htm", "1114")</f>
        <v>1114</v>
      </c>
      <c r="H3606" s="1" t="str">
        <f>HYPERLINK("http://geochem.nrcan.gc.ca/cdogs/content/bdl/bdl210490_e.htm", "210490")</f>
        <v>210490</v>
      </c>
      <c r="I3606" s="1" t="str">
        <f>HYPERLINK("http://geochem.nrcan.gc.ca/cdogs/content/prj/prj210100_e.htm", "210100")</f>
        <v>210100</v>
      </c>
      <c r="J3606" s="1" t="str">
        <f>HYPERLINK("http://geochem.nrcan.gc.ca/cdogs/content/svy/svy210160_e.htm", "210160")</f>
        <v>210160</v>
      </c>
      <c r="L3606" t="s">
        <v>362</v>
      </c>
      <c r="M3606">
        <v>6.6</v>
      </c>
      <c r="N3606" t="s">
        <v>362</v>
      </c>
      <c r="O3606" t="s">
        <v>14928</v>
      </c>
      <c r="P3606" t="s">
        <v>14929</v>
      </c>
      <c r="Q3606" t="s">
        <v>14930</v>
      </c>
      <c r="R3606" t="s">
        <v>14931</v>
      </c>
      <c r="T3606" t="s">
        <v>25</v>
      </c>
    </row>
    <row r="3607" spans="1:20" x14ac:dyDescent="0.25">
      <c r="A3607">
        <v>44.944295500000003</v>
      </c>
      <c r="B3607">
        <v>-78.641127699999998</v>
      </c>
      <c r="C3607" s="1" t="str">
        <f>HYPERLINK("http://geochem.nrcan.gc.ca/cdogs/content/kwd/kwd020016_e.htm", "Fluid (lake)")</f>
        <v>Fluid (lake)</v>
      </c>
      <c r="D3607" s="1" t="str">
        <f>HYPERLINK("http://geochem.nrcan.gc.ca/cdogs/content/kwd/kwd080007_e.htm", "Untreated Water")</f>
        <v>Untreated Water</v>
      </c>
      <c r="E3607" s="1" t="str">
        <f>HYPERLINK("http://geochem.nrcan.gc.ca/cdogs/content/dgp/dgp00002_e.htm", "Total")</f>
        <v>Total</v>
      </c>
      <c r="F3607" s="1" t="str">
        <f>HYPERLINK("http://geochem.nrcan.gc.ca/cdogs/content/agp/agp01500_e.htm", "SO4 | NONE | IEC")</f>
        <v>SO4 | NONE | IEC</v>
      </c>
      <c r="G3607" s="1" t="str">
        <f>HYPERLINK("http://geochem.nrcan.gc.ca/cdogs/content/mth/mth01114_e.htm", "1114")</f>
        <v>1114</v>
      </c>
      <c r="H3607" s="1" t="str">
        <f>HYPERLINK("http://geochem.nrcan.gc.ca/cdogs/content/bdl/bdl210490_e.htm", "210490")</f>
        <v>210490</v>
      </c>
      <c r="I3607" s="1" t="str">
        <f>HYPERLINK("http://geochem.nrcan.gc.ca/cdogs/content/prj/prj210100_e.htm", "210100")</f>
        <v>210100</v>
      </c>
      <c r="J3607" s="1" t="str">
        <f>HYPERLINK("http://geochem.nrcan.gc.ca/cdogs/content/svy/svy210160_e.htm", "210160")</f>
        <v>210160</v>
      </c>
      <c r="L3607" t="s">
        <v>324</v>
      </c>
      <c r="M3607">
        <v>8.1</v>
      </c>
      <c r="N3607" t="s">
        <v>324</v>
      </c>
      <c r="O3607" t="s">
        <v>14932</v>
      </c>
      <c r="P3607" t="s">
        <v>14933</v>
      </c>
      <c r="Q3607" t="s">
        <v>14934</v>
      </c>
      <c r="R3607" t="s">
        <v>14935</v>
      </c>
      <c r="T3607" t="s">
        <v>25</v>
      </c>
    </row>
    <row r="3608" spans="1:20" x14ac:dyDescent="0.25">
      <c r="A3608">
        <v>44.944295500000003</v>
      </c>
      <c r="B3608">
        <v>-78.641127699999998</v>
      </c>
      <c r="C3608" s="1" t="str">
        <f>HYPERLINK("http://geochem.nrcan.gc.ca/cdogs/content/kwd/kwd020016_e.htm", "Fluid (lake)")</f>
        <v>Fluid (lake)</v>
      </c>
      <c r="D3608" s="1" t="str">
        <f>HYPERLINK("http://geochem.nrcan.gc.ca/cdogs/content/kwd/kwd080007_e.htm", "Untreated Water")</f>
        <v>Untreated Water</v>
      </c>
      <c r="E3608" s="1" t="str">
        <f>HYPERLINK("http://geochem.nrcan.gc.ca/cdogs/content/dgp/dgp00002_e.htm", "Total")</f>
        <v>Total</v>
      </c>
      <c r="F3608" s="1" t="str">
        <f>HYPERLINK("http://geochem.nrcan.gc.ca/cdogs/content/agp/agp01500_e.htm", "SO4 | NONE | IEC")</f>
        <v>SO4 | NONE | IEC</v>
      </c>
      <c r="G3608" s="1" t="str">
        <f>HYPERLINK("http://geochem.nrcan.gc.ca/cdogs/content/mth/mth01114_e.htm", "1114")</f>
        <v>1114</v>
      </c>
      <c r="H3608" s="1" t="str">
        <f>HYPERLINK("http://geochem.nrcan.gc.ca/cdogs/content/bdl/bdl210490_e.htm", "210490")</f>
        <v>210490</v>
      </c>
      <c r="I3608" s="1" t="str">
        <f>HYPERLINK("http://geochem.nrcan.gc.ca/cdogs/content/prj/prj210100_e.htm", "210100")</f>
        <v>210100</v>
      </c>
      <c r="J3608" s="1" t="str">
        <f>HYPERLINK("http://geochem.nrcan.gc.ca/cdogs/content/svy/svy210160_e.htm", "210160")</f>
        <v>210160</v>
      </c>
      <c r="L3608" t="s">
        <v>324</v>
      </c>
      <c r="M3608">
        <v>8.1</v>
      </c>
      <c r="N3608" t="s">
        <v>324</v>
      </c>
      <c r="O3608" t="s">
        <v>14932</v>
      </c>
      <c r="P3608" t="s">
        <v>14936</v>
      </c>
      <c r="Q3608" t="s">
        <v>14937</v>
      </c>
      <c r="R3608" t="s">
        <v>14938</v>
      </c>
      <c r="T3608" t="s">
        <v>25</v>
      </c>
    </row>
    <row r="3609" spans="1:20" x14ac:dyDescent="0.25">
      <c r="A3609">
        <v>44.989337200000001</v>
      </c>
      <c r="B3609">
        <v>-78.677793600000001</v>
      </c>
      <c r="C3609" s="1" t="str">
        <f>HYPERLINK("http://geochem.nrcan.gc.ca/cdogs/content/kwd/kwd020016_e.htm", "Fluid (lake)")</f>
        <v>Fluid (lake)</v>
      </c>
      <c r="D3609" s="1" t="str">
        <f>HYPERLINK("http://geochem.nrcan.gc.ca/cdogs/content/kwd/kwd080007_e.htm", "Untreated Water")</f>
        <v>Untreated Water</v>
      </c>
      <c r="E3609" s="1" t="str">
        <f>HYPERLINK("http://geochem.nrcan.gc.ca/cdogs/content/dgp/dgp00002_e.htm", "Total")</f>
        <v>Total</v>
      </c>
      <c r="F3609" s="1" t="str">
        <f>HYPERLINK("http://geochem.nrcan.gc.ca/cdogs/content/agp/agp01500_e.htm", "SO4 | NONE | IEC")</f>
        <v>SO4 | NONE | IEC</v>
      </c>
      <c r="G3609" s="1" t="str">
        <f>HYPERLINK("http://geochem.nrcan.gc.ca/cdogs/content/mth/mth01114_e.htm", "1114")</f>
        <v>1114</v>
      </c>
      <c r="H3609" s="1" t="str">
        <f>HYPERLINK("http://geochem.nrcan.gc.ca/cdogs/content/bdl/bdl210490_e.htm", "210490")</f>
        <v>210490</v>
      </c>
      <c r="I3609" s="1" t="str">
        <f>HYPERLINK("http://geochem.nrcan.gc.ca/cdogs/content/prj/prj210100_e.htm", "210100")</f>
        <v>210100</v>
      </c>
      <c r="J3609" s="1" t="str">
        <f>HYPERLINK("http://geochem.nrcan.gc.ca/cdogs/content/svy/svy210160_e.htm", "210160")</f>
        <v>210160</v>
      </c>
      <c r="L3609" t="s">
        <v>1330</v>
      </c>
      <c r="M3609">
        <v>7.5</v>
      </c>
      <c r="N3609" t="s">
        <v>1330</v>
      </c>
      <c r="O3609" t="s">
        <v>14939</v>
      </c>
      <c r="P3609" t="s">
        <v>14940</v>
      </c>
      <c r="Q3609" t="s">
        <v>14941</v>
      </c>
      <c r="R3609" t="s">
        <v>14942</v>
      </c>
      <c r="T3609" t="s">
        <v>25</v>
      </c>
    </row>
    <row r="3610" spans="1:20" x14ac:dyDescent="0.25">
      <c r="A3610">
        <v>44.972233899999999</v>
      </c>
      <c r="B3610">
        <v>-78.713500800000006</v>
      </c>
      <c r="C3610" s="1" t="str">
        <f>HYPERLINK("http://geochem.nrcan.gc.ca/cdogs/content/kwd/kwd020016_e.htm", "Fluid (lake)")</f>
        <v>Fluid (lake)</v>
      </c>
      <c r="D3610" s="1" t="str">
        <f>HYPERLINK("http://geochem.nrcan.gc.ca/cdogs/content/kwd/kwd080007_e.htm", "Untreated Water")</f>
        <v>Untreated Water</v>
      </c>
      <c r="E3610" s="1" t="str">
        <f>HYPERLINK("http://geochem.nrcan.gc.ca/cdogs/content/dgp/dgp00002_e.htm", "Total")</f>
        <v>Total</v>
      </c>
      <c r="F3610" s="1" t="str">
        <f>HYPERLINK("http://geochem.nrcan.gc.ca/cdogs/content/agp/agp01500_e.htm", "SO4 | NONE | IEC")</f>
        <v>SO4 | NONE | IEC</v>
      </c>
      <c r="G3610" s="1" t="str">
        <f>HYPERLINK("http://geochem.nrcan.gc.ca/cdogs/content/mth/mth01114_e.htm", "1114")</f>
        <v>1114</v>
      </c>
      <c r="H3610" s="1" t="str">
        <f>HYPERLINK("http://geochem.nrcan.gc.ca/cdogs/content/bdl/bdl210490_e.htm", "210490")</f>
        <v>210490</v>
      </c>
      <c r="I3610" s="1" t="str">
        <f>HYPERLINK("http://geochem.nrcan.gc.ca/cdogs/content/prj/prj210100_e.htm", "210100")</f>
        <v>210100</v>
      </c>
      <c r="J3610" s="1" t="str">
        <f>HYPERLINK("http://geochem.nrcan.gc.ca/cdogs/content/svy/svy210160_e.htm", "210160")</f>
        <v>210160</v>
      </c>
      <c r="L3610" t="s">
        <v>324</v>
      </c>
      <c r="M3610">
        <v>8.1</v>
      </c>
      <c r="N3610" t="s">
        <v>324</v>
      </c>
      <c r="O3610" t="s">
        <v>14943</v>
      </c>
      <c r="P3610" t="s">
        <v>14944</v>
      </c>
      <c r="Q3610" t="s">
        <v>14945</v>
      </c>
      <c r="R3610" t="s">
        <v>14946</v>
      </c>
      <c r="T3610" t="s">
        <v>25</v>
      </c>
    </row>
    <row r="3611" spans="1:20" x14ac:dyDescent="0.25">
      <c r="A3611">
        <v>44.981485399999997</v>
      </c>
      <c r="B3611">
        <v>-78.771682100000007</v>
      </c>
      <c r="C3611" s="1" t="str">
        <f>HYPERLINK("http://geochem.nrcan.gc.ca/cdogs/content/kwd/kwd020016_e.htm", "Fluid (lake)")</f>
        <v>Fluid (lake)</v>
      </c>
      <c r="D3611" s="1" t="str">
        <f>HYPERLINK("http://geochem.nrcan.gc.ca/cdogs/content/kwd/kwd080007_e.htm", "Untreated Water")</f>
        <v>Untreated Water</v>
      </c>
      <c r="E3611" s="1" t="str">
        <f>HYPERLINK("http://geochem.nrcan.gc.ca/cdogs/content/dgp/dgp00002_e.htm", "Total")</f>
        <v>Total</v>
      </c>
      <c r="F3611" s="1" t="str">
        <f>HYPERLINK("http://geochem.nrcan.gc.ca/cdogs/content/agp/agp01500_e.htm", "SO4 | NONE | IEC")</f>
        <v>SO4 | NONE | IEC</v>
      </c>
      <c r="G3611" s="1" t="str">
        <f>HYPERLINK("http://geochem.nrcan.gc.ca/cdogs/content/mth/mth01114_e.htm", "1114")</f>
        <v>1114</v>
      </c>
      <c r="H3611" s="1" t="str">
        <f>HYPERLINK("http://geochem.nrcan.gc.ca/cdogs/content/bdl/bdl210490_e.htm", "210490")</f>
        <v>210490</v>
      </c>
      <c r="I3611" s="1" t="str">
        <f>HYPERLINK("http://geochem.nrcan.gc.ca/cdogs/content/prj/prj210100_e.htm", "210100")</f>
        <v>210100</v>
      </c>
      <c r="J3611" s="1" t="str">
        <f>HYPERLINK("http://geochem.nrcan.gc.ca/cdogs/content/svy/svy210160_e.htm", "210160")</f>
        <v>210160</v>
      </c>
      <c r="L3611" t="s">
        <v>497</v>
      </c>
      <c r="M3611">
        <v>1.6</v>
      </c>
      <c r="N3611" t="s">
        <v>497</v>
      </c>
      <c r="O3611" t="s">
        <v>14947</v>
      </c>
      <c r="P3611" t="s">
        <v>14948</v>
      </c>
      <c r="Q3611" t="s">
        <v>14949</v>
      </c>
      <c r="R3611" t="s">
        <v>14950</v>
      </c>
      <c r="T3611" t="s">
        <v>25</v>
      </c>
    </row>
    <row r="3612" spans="1:20" x14ac:dyDescent="0.25">
      <c r="A3612">
        <v>44.9911089</v>
      </c>
      <c r="B3612">
        <v>-78.792101000000002</v>
      </c>
      <c r="C3612" s="1" t="str">
        <f>HYPERLINK("http://geochem.nrcan.gc.ca/cdogs/content/kwd/kwd020016_e.htm", "Fluid (lake)")</f>
        <v>Fluid (lake)</v>
      </c>
      <c r="D3612" s="1" t="str">
        <f>HYPERLINK("http://geochem.nrcan.gc.ca/cdogs/content/kwd/kwd080007_e.htm", "Untreated Water")</f>
        <v>Untreated Water</v>
      </c>
      <c r="E3612" s="1" t="str">
        <f>HYPERLINK("http://geochem.nrcan.gc.ca/cdogs/content/dgp/dgp00002_e.htm", "Total")</f>
        <v>Total</v>
      </c>
      <c r="F3612" s="1" t="str">
        <f>HYPERLINK("http://geochem.nrcan.gc.ca/cdogs/content/agp/agp01500_e.htm", "SO4 | NONE | IEC")</f>
        <v>SO4 | NONE | IEC</v>
      </c>
      <c r="G3612" s="1" t="str">
        <f>HYPERLINK("http://geochem.nrcan.gc.ca/cdogs/content/mth/mth01114_e.htm", "1114")</f>
        <v>1114</v>
      </c>
      <c r="H3612" s="1" t="str">
        <f>HYPERLINK("http://geochem.nrcan.gc.ca/cdogs/content/bdl/bdl210490_e.htm", "210490")</f>
        <v>210490</v>
      </c>
      <c r="I3612" s="1" t="str">
        <f>HYPERLINK("http://geochem.nrcan.gc.ca/cdogs/content/prj/prj210100_e.htm", "210100")</f>
        <v>210100</v>
      </c>
      <c r="J3612" s="1" t="str">
        <f>HYPERLINK("http://geochem.nrcan.gc.ca/cdogs/content/svy/svy210160_e.htm", "210160")</f>
        <v>210160</v>
      </c>
      <c r="L3612" t="s">
        <v>3259</v>
      </c>
      <c r="M3612">
        <v>2.9</v>
      </c>
      <c r="N3612" t="s">
        <v>3259</v>
      </c>
      <c r="O3612" t="s">
        <v>14951</v>
      </c>
      <c r="P3612" t="s">
        <v>14952</v>
      </c>
      <c r="Q3612" t="s">
        <v>14953</v>
      </c>
      <c r="R3612" t="s">
        <v>14954</v>
      </c>
      <c r="T3612" t="s">
        <v>25</v>
      </c>
    </row>
    <row r="3613" spans="1:20" x14ac:dyDescent="0.25">
      <c r="A3613">
        <v>44.984711099999998</v>
      </c>
      <c r="B3613">
        <v>-79.381891300000007</v>
      </c>
      <c r="C3613" s="1" t="str">
        <f>HYPERLINK("http://geochem.nrcan.gc.ca/cdogs/content/kwd/kwd020016_e.htm", "Fluid (lake)")</f>
        <v>Fluid (lake)</v>
      </c>
      <c r="D3613" s="1" t="str">
        <f>HYPERLINK("http://geochem.nrcan.gc.ca/cdogs/content/kwd/kwd080007_e.htm", "Untreated Water")</f>
        <v>Untreated Water</v>
      </c>
      <c r="E3613" s="1" t="str">
        <f>HYPERLINK("http://geochem.nrcan.gc.ca/cdogs/content/dgp/dgp00002_e.htm", "Total")</f>
        <v>Total</v>
      </c>
      <c r="F3613" s="1" t="str">
        <f>HYPERLINK("http://geochem.nrcan.gc.ca/cdogs/content/agp/agp01500_e.htm", "SO4 | NONE | IEC")</f>
        <v>SO4 | NONE | IEC</v>
      </c>
      <c r="G3613" s="1" t="str">
        <f>HYPERLINK("http://geochem.nrcan.gc.ca/cdogs/content/mth/mth01114_e.htm", "1114")</f>
        <v>1114</v>
      </c>
      <c r="H3613" s="1" t="str">
        <f>HYPERLINK("http://geochem.nrcan.gc.ca/cdogs/content/bdl/bdl210490_e.htm", "210490")</f>
        <v>210490</v>
      </c>
      <c r="I3613" s="1" t="str">
        <f>HYPERLINK("http://geochem.nrcan.gc.ca/cdogs/content/prj/prj210100_e.htm", "210100")</f>
        <v>210100</v>
      </c>
      <c r="J3613" s="1" t="str">
        <f>HYPERLINK("http://geochem.nrcan.gc.ca/cdogs/content/svy/svy210160_e.htm", "210160")</f>
        <v>210160</v>
      </c>
      <c r="L3613" t="s">
        <v>5468</v>
      </c>
      <c r="M3613">
        <v>7.9</v>
      </c>
      <c r="N3613" t="s">
        <v>5468</v>
      </c>
      <c r="O3613" t="s">
        <v>14955</v>
      </c>
      <c r="P3613" t="s">
        <v>14956</v>
      </c>
      <c r="Q3613" t="s">
        <v>14957</v>
      </c>
      <c r="R3613" t="s">
        <v>14958</v>
      </c>
      <c r="T3613" t="s">
        <v>25</v>
      </c>
    </row>
    <row r="3614" spans="1:20" x14ac:dyDescent="0.25">
      <c r="A3614">
        <v>44.979459200000001</v>
      </c>
      <c r="B3614">
        <v>-79.410462600000002</v>
      </c>
      <c r="C3614" s="1" t="str">
        <f>HYPERLINK("http://geochem.nrcan.gc.ca/cdogs/content/kwd/kwd020016_e.htm", "Fluid (lake)")</f>
        <v>Fluid (lake)</v>
      </c>
      <c r="D3614" s="1" t="str">
        <f>HYPERLINK("http://geochem.nrcan.gc.ca/cdogs/content/kwd/kwd080007_e.htm", "Untreated Water")</f>
        <v>Untreated Water</v>
      </c>
      <c r="E3614" s="1" t="str">
        <f>HYPERLINK("http://geochem.nrcan.gc.ca/cdogs/content/dgp/dgp00002_e.htm", "Total")</f>
        <v>Total</v>
      </c>
      <c r="F3614" s="1" t="str">
        <f>HYPERLINK("http://geochem.nrcan.gc.ca/cdogs/content/agp/agp01500_e.htm", "SO4 | NONE | IEC")</f>
        <v>SO4 | NONE | IEC</v>
      </c>
      <c r="G3614" s="1" t="str">
        <f>HYPERLINK("http://geochem.nrcan.gc.ca/cdogs/content/mth/mth01114_e.htm", "1114")</f>
        <v>1114</v>
      </c>
      <c r="H3614" s="1" t="str">
        <f>HYPERLINK("http://geochem.nrcan.gc.ca/cdogs/content/bdl/bdl210490_e.htm", "210490")</f>
        <v>210490</v>
      </c>
      <c r="I3614" s="1" t="str">
        <f>HYPERLINK("http://geochem.nrcan.gc.ca/cdogs/content/prj/prj210100_e.htm", "210100")</f>
        <v>210100</v>
      </c>
      <c r="J3614" s="1" t="str">
        <f>HYPERLINK("http://geochem.nrcan.gc.ca/cdogs/content/svy/svy210160_e.htm", "210160")</f>
        <v>210160</v>
      </c>
      <c r="L3614" t="s">
        <v>189</v>
      </c>
      <c r="M3614">
        <v>7.8</v>
      </c>
      <c r="N3614" t="s">
        <v>189</v>
      </c>
      <c r="O3614" t="s">
        <v>14959</v>
      </c>
      <c r="P3614" t="s">
        <v>14960</v>
      </c>
      <c r="Q3614" t="s">
        <v>14961</v>
      </c>
      <c r="R3614" t="s">
        <v>14962</v>
      </c>
      <c r="T3614" t="s">
        <v>25</v>
      </c>
    </row>
    <row r="3615" spans="1:20" x14ac:dyDescent="0.25">
      <c r="C3615" t="s">
        <v>4746</v>
      </c>
      <c r="D3615" t="s">
        <v>4747</v>
      </c>
      <c r="E3615" s="1" t="str">
        <f>HYPERLINK("http://geochem.nrcan.gc.ca/cdogs/content/dgp/dgp00002_e.htm", "Total")</f>
        <v>Total</v>
      </c>
      <c r="F3615" s="1" t="str">
        <f>HYPERLINK("http://geochem.nrcan.gc.ca/cdogs/content/agp/agp01500_e.htm", "SO4 | NONE | IEC")</f>
        <v>SO4 | NONE | IEC</v>
      </c>
      <c r="G3615" s="1" t="str">
        <f>HYPERLINK("http://geochem.nrcan.gc.ca/cdogs/content/mth/mth01114_e.htm", "1114")</f>
        <v>1114</v>
      </c>
      <c r="H3615" s="1" t="str">
        <f>HYPERLINK("http://geochem.nrcan.gc.ca/cdogs/content/bdl/bdl210490_e.htm", "210490")</f>
        <v>210490</v>
      </c>
      <c r="L3615" t="s">
        <v>669</v>
      </c>
      <c r="M3615">
        <v>8.9</v>
      </c>
      <c r="N3615">
        <v>8.9</v>
      </c>
      <c r="Q3615" t="s">
        <v>14963</v>
      </c>
      <c r="R3615" t="s">
        <v>14964</v>
      </c>
      <c r="T3615">
        <v>0</v>
      </c>
    </row>
    <row r="3616" spans="1:20" x14ac:dyDescent="0.25">
      <c r="A3616">
        <v>44.991750699999997</v>
      </c>
      <c r="B3616">
        <v>-79.437461299999995</v>
      </c>
      <c r="C3616" s="1" t="str">
        <f>HYPERLINK("http://geochem.nrcan.gc.ca/cdogs/content/kwd/kwd020016_e.htm", "Fluid (lake)")</f>
        <v>Fluid (lake)</v>
      </c>
      <c r="D3616" s="1" t="str">
        <f>HYPERLINK("http://geochem.nrcan.gc.ca/cdogs/content/kwd/kwd080007_e.htm", "Untreated Water")</f>
        <v>Untreated Water</v>
      </c>
      <c r="E3616" s="1" t="str">
        <f>HYPERLINK("http://geochem.nrcan.gc.ca/cdogs/content/dgp/dgp00002_e.htm", "Total")</f>
        <v>Total</v>
      </c>
      <c r="F3616" s="1" t="str">
        <f>HYPERLINK("http://geochem.nrcan.gc.ca/cdogs/content/agp/agp01500_e.htm", "SO4 | NONE | IEC")</f>
        <v>SO4 | NONE | IEC</v>
      </c>
      <c r="G3616" s="1" t="str">
        <f>HYPERLINK("http://geochem.nrcan.gc.ca/cdogs/content/mth/mth01114_e.htm", "1114")</f>
        <v>1114</v>
      </c>
      <c r="H3616" s="1" t="str">
        <f>HYPERLINK("http://geochem.nrcan.gc.ca/cdogs/content/bdl/bdl210490_e.htm", "210490")</f>
        <v>210490</v>
      </c>
      <c r="I3616" s="1" t="str">
        <f>HYPERLINK("http://geochem.nrcan.gc.ca/cdogs/content/prj/prj210100_e.htm", "210100")</f>
        <v>210100</v>
      </c>
      <c r="J3616" s="1" t="str">
        <f>HYPERLINK("http://geochem.nrcan.gc.ca/cdogs/content/svy/svy210160_e.htm", "210160")</f>
        <v>210160</v>
      </c>
      <c r="L3616" t="s">
        <v>5468</v>
      </c>
      <c r="M3616">
        <v>7.9</v>
      </c>
      <c r="N3616" t="s">
        <v>5468</v>
      </c>
      <c r="O3616" t="s">
        <v>14965</v>
      </c>
      <c r="P3616" t="s">
        <v>14966</v>
      </c>
      <c r="Q3616" t="s">
        <v>14967</v>
      </c>
      <c r="R3616" t="s">
        <v>14968</v>
      </c>
      <c r="T3616" t="s">
        <v>25</v>
      </c>
    </row>
    <row r="3617" spans="1:20" x14ac:dyDescent="0.25">
      <c r="A3617">
        <v>44.964656699999999</v>
      </c>
      <c r="B3617">
        <v>-79.378232800000006</v>
      </c>
      <c r="C3617" s="1" t="str">
        <f>HYPERLINK("http://geochem.nrcan.gc.ca/cdogs/content/kwd/kwd020016_e.htm", "Fluid (lake)")</f>
        <v>Fluid (lake)</v>
      </c>
      <c r="D3617" s="1" t="str">
        <f>HYPERLINK("http://geochem.nrcan.gc.ca/cdogs/content/kwd/kwd080007_e.htm", "Untreated Water")</f>
        <v>Untreated Water</v>
      </c>
      <c r="E3617" s="1" t="str">
        <f>HYPERLINK("http://geochem.nrcan.gc.ca/cdogs/content/dgp/dgp00002_e.htm", "Total")</f>
        <v>Total</v>
      </c>
      <c r="F3617" s="1" t="str">
        <f>HYPERLINK("http://geochem.nrcan.gc.ca/cdogs/content/agp/agp01500_e.htm", "SO4 | NONE | IEC")</f>
        <v>SO4 | NONE | IEC</v>
      </c>
      <c r="G3617" s="1" t="str">
        <f>HYPERLINK("http://geochem.nrcan.gc.ca/cdogs/content/mth/mth01114_e.htm", "1114")</f>
        <v>1114</v>
      </c>
      <c r="H3617" s="1" t="str">
        <f>HYPERLINK("http://geochem.nrcan.gc.ca/cdogs/content/bdl/bdl210490_e.htm", "210490")</f>
        <v>210490</v>
      </c>
      <c r="I3617" s="1" t="str">
        <f>HYPERLINK("http://geochem.nrcan.gc.ca/cdogs/content/prj/prj210100_e.htm", "210100")</f>
        <v>210100</v>
      </c>
      <c r="J3617" s="1" t="str">
        <f>HYPERLINK("http://geochem.nrcan.gc.ca/cdogs/content/svy/svy210160_e.htm", "210160")</f>
        <v>210160</v>
      </c>
      <c r="L3617" t="s">
        <v>314</v>
      </c>
      <c r="M3617">
        <v>7.6</v>
      </c>
      <c r="N3617" t="s">
        <v>314</v>
      </c>
      <c r="O3617" t="s">
        <v>14969</v>
      </c>
      <c r="P3617" t="s">
        <v>14970</v>
      </c>
      <c r="Q3617" t="s">
        <v>14971</v>
      </c>
      <c r="R3617" t="s">
        <v>14972</v>
      </c>
      <c r="T3617" t="s">
        <v>25</v>
      </c>
    </row>
    <row r="3618" spans="1:20" x14ac:dyDescent="0.25">
      <c r="A3618">
        <v>44.964345100000003</v>
      </c>
      <c r="B3618">
        <v>-79.407253499999996</v>
      </c>
      <c r="C3618" s="1" t="str">
        <f>HYPERLINK("http://geochem.nrcan.gc.ca/cdogs/content/kwd/kwd020016_e.htm", "Fluid (lake)")</f>
        <v>Fluid (lake)</v>
      </c>
      <c r="D3618" s="1" t="str">
        <f>HYPERLINK("http://geochem.nrcan.gc.ca/cdogs/content/kwd/kwd080007_e.htm", "Untreated Water")</f>
        <v>Untreated Water</v>
      </c>
      <c r="E3618" s="1" t="str">
        <f>HYPERLINK("http://geochem.nrcan.gc.ca/cdogs/content/dgp/dgp00002_e.htm", "Total")</f>
        <v>Total</v>
      </c>
      <c r="F3618" s="1" t="str">
        <f>HYPERLINK("http://geochem.nrcan.gc.ca/cdogs/content/agp/agp01500_e.htm", "SO4 | NONE | IEC")</f>
        <v>SO4 | NONE | IEC</v>
      </c>
      <c r="G3618" s="1" t="str">
        <f>HYPERLINK("http://geochem.nrcan.gc.ca/cdogs/content/mth/mth01114_e.htm", "1114")</f>
        <v>1114</v>
      </c>
      <c r="H3618" s="1" t="str">
        <f>HYPERLINK("http://geochem.nrcan.gc.ca/cdogs/content/bdl/bdl210490_e.htm", "210490")</f>
        <v>210490</v>
      </c>
      <c r="I3618" s="1" t="str">
        <f>HYPERLINK("http://geochem.nrcan.gc.ca/cdogs/content/prj/prj210100_e.htm", "210100")</f>
        <v>210100</v>
      </c>
      <c r="J3618" s="1" t="str">
        <f>HYPERLINK("http://geochem.nrcan.gc.ca/cdogs/content/svy/svy210160_e.htm", "210160")</f>
        <v>210160</v>
      </c>
      <c r="L3618" t="s">
        <v>1017</v>
      </c>
      <c r="M3618">
        <v>8</v>
      </c>
      <c r="N3618" t="s">
        <v>1017</v>
      </c>
      <c r="O3618" t="s">
        <v>14973</v>
      </c>
      <c r="P3618" t="s">
        <v>14974</v>
      </c>
      <c r="Q3618" t="s">
        <v>14975</v>
      </c>
      <c r="R3618" t="s">
        <v>14976</v>
      </c>
      <c r="T3618" t="s">
        <v>25</v>
      </c>
    </row>
    <row r="3619" spans="1:20" x14ac:dyDescent="0.25">
      <c r="A3619">
        <v>45.0005533</v>
      </c>
      <c r="B3619">
        <v>-79.508693699999995</v>
      </c>
      <c r="C3619" s="1" t="str">
        <f>HYPERLINK("http://geochem.nrcan.gc.ca/cdogs/content/kwd/kwd020016_e.htm", "Fluid (lake)")</f>
        <v>Fluid (lake)</v>
      </c>
      <c r="D3619" s="1" t="str">
        <f>HYPERLINK("http://geochem.nrcan.gc.ca/cdogs/content/kwd/kwd080007_e.htm", "Untreated Water")</f>
        <v>Untreated Water</v>
      </c>
      <c r="E3619" s="1" t="str">
        <f>HYPERLINK("http://geochem.nrcan.gc.ca/cdogs/content/dgp/dgp00002_e.htm", "Total")</f>
        <v>Total</v>
      </c>
      <c r="F3619" s="1" t="str">
        <f>HYPERLINK("http://geochem.nrcan.gc.ca/cdogs/content/agp/agp01500_e.htm", "SO4 | NONE | IEC")</f>
        <v>SO4 | NONE | IEC</v>
      </c>
      <c r="G3619" s="1" t="str">
        <f>HYPERLINK("http://geochem.nrcan.gc.ca/cdogs/content/mth/mth01114_e.htm", "1114")</f>
        <v>1114</v>
      </c>
      <c r="H3619" s="1" t="str">
        <f>HYPERLINK("http://geochem.nrcan.gc.ca/cdogs/content/bdl/bdl210490_e.htm", "210490")</f>
        <v>210490</v>
      </c>
      <c r="I3619" s="1" t="str">
        <f>HYPERLINK("http://geochem.nrcan.gc.ca/cdogs/content/prj/prj210100_e.htm", "210100")</f>
        <v>210100</v>
      </c>
      <c r="J3619" s="1" t="str">
        <f>HYPERLINK("http://geochem.nrcan.gc.ca/cdogs/content/svy/svy210160_e.htm", "210160")</f>
        <v>210160</v>
      </c>
      <c r="L3619" t="s">
        <v>552</v>
      </c>
      <c r="M3619">
        <v>2.5</v>
      </c>
      <c r="N3619" t="s">
        <v>552</v>
      </c>
      <c r="O3619" t="s">
        <v>14977</v>
      </c>
      <c r="P3619" t="s">
        <v>14978</v>
      </c>
      <c r="Q3619" t="s">
        <v>14979</v>
      </c>
      <c r="R3619" t="s">
        <v>14980</v>
      </c>
      <c r="T3619" t="s">
        <v>25</v>
      </c>
    </row>
    <row r="3620" spans="1:20" x14ac:dyDescent="0.25">
      <c r="A3620">
        <v>44.923671200000001</v>
      </c>
      <c r="B3620">
        <v>-79.285264999999995</v>
      </c>
      <c r="C3620" s="1" t="str">
        <f>HYPERLINK("http://geochem.nrcan.gc.ca/cdogs/content/kwd/kwd020016_e.htm", "Fluid (lake)")</f>
        <v>Fluid (lake)</v>
      </c>
      <c r="D3620" s="1" t="str">
        <f>HYPERLINK("http://geochem.nrcan.gc.ca/cdogs/content/kwd/kwd080007_e.htm", "Untreated Water")</f>
        <v>Untreated Water</v>
      </c>
      <c r="E3620" s="1" t="str">
        <f>HYPERLINK("http://geochem.nrcan.gc.ca/cdogs/content/dgp/dgp00002_e.htm", "Total")</f>
        <v>Total</v>
      </c>
      <c r="F3620" s="1" t="str">
        <f>HYPERLINK("http://geochem.nrcan.gc.ca/cdogs/content/agp/agp01500_e.htm", "SO4 | NONE | IEC")</f>
        <v>SO4 | NONE | IEC</v>
      </c>
      <c r="G3620" s="1" t="str">
        <f>HYPERLINK("http://geochem.nrcan.gc.ca/cdogs/content/mth/mth01114_e.htm", "1114")</f>
        <v>1114</v>
      </c>
      <c r="H3620" s="1" t="str">
        <f>HYPERLINK("http://geochem.nrcan.gc.ca/cdogs/content/bdl/bdl210490_e.htm", "210490")</f>
        <v>210490</v>
      </c>
      <c r="I3620" s="1" t="str">
        <f>HYPERLINK("http://geochem.nrcan.gc.ca/cdogs/content/prj/prj210100_e.htm", "210100")</f>
        <v>210100</v>
      </c>
      <c r="J3620" s="1" t="str">
        <f>HYPERLINK("http://geochem.nrcan.gc.ca/cdogs/content/svy/svy210160_e.htm", "210160")</f>
        <v>210160</v>
      </c>
      <c r="L3620" t="s">
        <v>5910</v>
      </c>
      <c r="M3620">
        <v>3.6</v>
      </c>
      <c r="N3620" t="s">
        <v>5910</v>
      </c>
      <c r="O3620" t="s">
        <v>14981</v>
      </c>
      <c r="P3620" t="s">
        <v>14982</v>
      </c>
      <c r="Q3620" t="s">
        <v>14983</v>
      </c>
      <c r="R3620" t="s">
        <v>14984</v>
      </c>
      <c r="T3620" t="s">
        <v>25</v>
      </c>
    </row>
    <row r="3621" spans="1:20" x14ac:dyDescent="0.25">
      <c r="A3621">
        <v>44.855643299999997</v>
      </c>
      <c r="B3621">
        <v>-79.284740900000003</v>
      </c>
      <c r="C3621" s="1" t="str">
        <f>HYPERLINK("http://geochem.nrcan.gc.ca/cdogs/content/kwd/kwd020016_e.htm", "Fluid (lake)")</f>
        <v>Fluid (lake)</v>
      </c>
      <c r="D3621" s="1" t="str">
        <f>HYPERLINK("http://geochem.nrcan.gc.ca/cdogs/content/kwd/kwd080007_e.htm", "Untreated Water")</f>
        <v>Untreated Water</v>
      </c>
      <c r="E3621" s="1" t="str">
        <f>HYPERLINK("http://geochem.nrcan.gc.ca/cdogs/content/dgp/dgp00002_e.htm", "Total")</f>
        <v>Total</v>
      </c>
      <c r="F3621" s="1" t="str">
        <f>HYPERLINK("http://geochem.nrcan.gc.ca/cdogs/content/agp/agp01500_e.htm", "SO4 | NONE | IEC")</f>
        <v>SO4 | NONE | IEC</v>
      </c>
      <c r="G3621" s="1" t="str">
        <f>HYPERLINK("http://geochem.nrcan.gc.ca/cdogs/content/mth/mth01114_e.htm", "1114")</f>
        <v>1114</v>
      </c>
      <c r="H3621" s="1" t="str">
        <f>HYPERLINK("http://geochem.nrcan.gc.ca/cdogs/content/bdl/bdl210490_e.htm", "210490")</f>
        <v>210490</v>
      </c>
      <c r="I3621" s="1" t="str">
        <f>HYPERLINK("http://geochem.nrcan.gc.ca/cdogs/content/prj/prj210100_e.htm", "210100")</f>
        <v>210100</v>
      </c>
      <c r="J3621" s="1" t="str">
        <f>HYPERLINK("http://geochem.nrcan.gc.ca/cdogs/content/svy/svy210160_e.htm", "210160")</f>
        <v>210160</v>
      </c>
      <c r="L3621" t="s">
        <v>339</v>
      </c>
      <c r="M3621">
        <v>5.5</v>
      </c>
      <c r="N3621" t="s">
        <v>339</v>
      </c>
      <c r="O3621" t="s">
        <v>14985</v>
      </c>
      <c r="P3621" t="s">
        <v>14986</v>
      </c>
      <c r="Q3621" t="s">
        <v>14987</v>
      </c>
      <c r="R3621" t="s">
        <v>14988</v>
      </c>
      <c r="T3621" t="s">
        <v>25</v>
      </c>
    </row>
    <row r="3622" spans="1:20" x14ac:dyDescent="0.25">
      <c r="A3622">
        <v>44.838270999999999</v>
      </c>
      <c r="B3622">
        <v>-79.275906399999997</v>
      </c>
      <c r="C3622" s="1" t="str">
        <f>HYPERLINK("http://geochem.nrcan.gc.ca/cdogs/content/kwd/kwd020016_e.htm", "Fluid (lake)")</f>
        <v>Fluid (lake)</v>
      </c>
      <c r="D3622" s="1" t="str">
        <f>HYPERLINK("http://geochem.nrcan.gc.ca/cdogs/content/kwd/kwd080007_e.htm", "Untreated Water")</f>
        <v>Untreated Water</v>
      </c>
      <c r="E3622" s="1" t="str">
        <f>HYPERLINK("http://geochem.nrcan.gc.ca/cdogs/content/dgp/dgp00002_e.htm", "Total")</f>
        <v>Total</v>
      </c>
      <c r="F3622" s="1" t="str">
        <f>HYPERLINK("http://geochem.nrcan.gc.ca/cdogs/content/agp/agp01500_e.htm", "SO4 | NONE | IEC")</f>
        <v>SO4 | NONE | IEC</v>
      </c>
      <c r="G3622" s="1" t="str">
        <f>HYPERLINK("http://geochem.nrcan.gc.ca/cdogs/content/mth/mth01114_e.htm", "1114")</f>
        <v>1114</v>
      </c>
      <c r="H3622" s="1" t="str">
        <f>HYPERLINK("http://geochem.nrcan.gc.ca/cdogs/content/bdl/bdl210490_e.htm", "210490")</f>
        <v>210490</v>
      </c>
      <c r="I3622" s="1" t="str">
        <f>HYPERLINK("http://geochem.nrcan.gc.ca/cdogs/content/prj/prj210100_e.htm", "210100")</f>
        <v>210100</v>
      </c>
      <c r="J3622" s="1" t="str">
        <f>HYPERLINK("http://geochem.nrcan.gc.ca/cdogs/content/svy/svy210160_e.htm", "210160")</f>
        <v>210160</v>
      </c>
      <c r="L3622" t="s">
        <v>1736</v>
      </c>
      <c r="M3622">
        <v>5.2</v>
      </c>
      <c r="N3622" t="s">
        <v>1736</v>
      </c>
      <c r="O3622" t="s">
        <v>14989</v>
      </c>
      <c r="P3622" t="s">
        <v>14990</v>
      </c>
      <c r="Q3622" t="s">
        <v>14991</v>
      </c>
      <c r="R3622" t="s">
        <v>14992</v>
      </c>
      <c r="T3622" t="s">
        <v>25</v>
      </c>
    </row>
    <row r="3623" spans="1:20" x14ac:dyDescent="0.25">
      <c r="A3623">
        <v>44.818639400000002</v>
      </c>
      <c r="B3623">
        <v>-79.3850123</v>
      </c>
      <c r="C3623" s="1" t="str">
        <f>HYPERLINK("http://geochem.nrcan.gc.ca/cdogs/content/kwd/kwd020016_e.htm", "Fluid (lake)")</f>
        <v>Fluid (lake)</v>
      </c>
      <c r="D3623" s="1" t="str">
        <f>HYPERLINK("http://geochem.nrcan.gc.ca/cdogs/content/kwd/kwd080007_e.htm", "Untreated Water")</f>
        <v>Untreated Water</v>
      </c>
      <c r="E3623" s="1" t="str">
        <f>HYPERLINK("http://geochem.nrcan.gc.ca/cdogs/content/dgp/dgp00002_e.htm", "Total")</f>
        <v>Total</v>
      </c>
      <c r="F3623" s="1" t="str">
        <f>HYPERLINK("http://geochem.nrcan.gc.ca/cdogs/content/agp/agp01500_e.htm", "SO4 | NONE | IEC")</f>
        <v>SO4 | NONE | IEC</v>
      </c>
      <c r="G3623" s="1" t="str">
        <f>HYPERLINK("http://geochem.nrcan.gc.ca/cdogs/content/mth/mth01114_e.htm", "1114")</f>
        <v>1114</v>
      </c>
      <c r="H3623" s="1" t="str">
        <f>HYPERLINK("http://geochem.nrcan.gc.ca/cdogs/content/bdl/bdl210490_e.htm", "210490")</f>
        <v>210490</v>
      </c>
      <c r="I3623" s="1" t="str">
        <f>HYPERLINK("http://geochem.nrcan.gc.ca/cdogs/content/prj/prj210100_e.htm", "210100")</f>
        <v>210100</v>
      </c>
      <c r="J3623" s="1" t="str">
        <f>HYPERLINK("http://geochem.nrcan.gc.ca/cdogs/content/svy/svy210160_e.htm", "210160")</f>
        <v>210160</v>
      </c>
      <c r="L3623" t="s">
        <v>3226</v>
      </c>
      <c r="M3623">
        <v>18.100000000000001</v>
      </c>
      <c r="N3623" t="s">
        <v>3226</v>
      </c>
      <c r="O3623" t="s">
        <v>14993</v>
      </c>
      <c r="P3623" t="s">
        <v>14994</v>
      </c>
      <c r="Q3623" t="s">
        <v>14995</v>
      </c>
      <c r="R3623" t="s">
        <v>14996</v>
      </c>
      <c r="T3623" t="s">
        <v>25</v>
      </c>
    </row>
    <row r="3624" spans="1:20" x14ac:dyDescent="0.25">
      <c r="A3624">
        <v>44.807724200000003</v>
      </c>
      <c r="B3624">
        <v>-79.384697200000005</v>
      </c>
      <c r="C3624" s="1" t="str">
        <f>HYPERLINK("http://geochem.nrcan.gc.ca/cdogs/content/kwd/kwd020016_e.htm", "Fluid (lake)")</f>
        <v>Fluid (lake)</v>
      </c>
      <c r="D3624" s="1" t="str">
        <f>HYPERLINK("http://geochem.nrcan.gc.ca/cdogs/content/kwd/kwd080007_e.htm", "Untreated Water")</f>
        <v>Untreated Water</v>
      </c>
      <c r="E3624" s="1" t="str">
        <f>HYPERLINK("http://geochem.nrcan.gc.ca/cdogs/content/dgp/dgp00002_e.htm", "Total")</f>
        <v>Total</v>
      </c>
      <c r="F3624" s="1" t="str">
        <f>HYPERLINK("http://geochem.nrcan.gc.ca/cdogs/content/agp/agp01500_e.htm", "SO4 | NONE | IEC")</f>
        <v>SO4 | NONE | IEC</v>
      </c>
      <c r="G3624" s="1" t="str">
        <f>HYPERLINK("http://geochem.nrcan.gc.ca/cdogs/content/mth/mth01114_e.htm", "1114")</f>
        <v>1114</v>
      </c>
      <c r="H3624" s="1" t="str">
        <f>HYPERLINK("http://geochem.nrcan.gc.ca/cdogs/content/bdl/bdl210490_e.htm", "210490")</f>
        <v>210490</v>
      </c>
      <c r="I3624" s="1" t="str">
        <f>HYPERLINK("http://geochem.nrcan.gc.ca/cdogs/content/prj/prj210100_e.htm", "210100")</f>
        <v>210100</v>
      </c>
      <c r="J3624" s="1" t="str">
        <f>HYPERLINK("http://geochem.nrcan.gc.ca/cdogs/content/svy/svy210160_e.htm", "210160")</f>
        <v>210160</v>
      </c>
      <c r="L3624" t="s">
        <v>527</v>
      </c>
      <c r="M3624">
        <v>19</v>
      </c>
      <c r="N3624" t="s">
        <v>527</v>
      </c>
      <c r="O3624" t="s">
        <v>14997</v>
      </c>
      <c r="P3624" t="s">
        <v>14998</v>
      </c>
      <c r="Q3624" t="s">
        <v>14999</v>
      </c>
      <c r="R3624" t="s">
        <v>15000</v>
      </c>
      <c r="T3624" t="s">
        <v>25</v>
      </c>
    </row>
    <row r="3625" spans="1:20" x14ac:dyDescent="0.25">
      <c r="A3625">
        <v>44.800488000000001</v>
      </c>
      <c r="B3625">
        <v>-79.400160600000007</v>
      </c>
      <c r="C3625" s="1" t="str">
        <f>HYPERLINK("http://geochem.nrcan.gc.ca/cdogs/content/kwd/kwd020016_e.htm", "Fluid (lake)")</f>
        <v>Fluid (lake)</v>
      </c>
      <c r="D3625" s="1" t="str">
        <f>HYPERLINK("http://geochem.nrcan.gc.ca/cdogs/content/kwd/kwd080007_e.htm", "Untreated Water")</f>
        <v>Untreated Water</v>
      </c>
      <c r="E3625" s="1" t="str">
        <f>HYPERLINK("http://geochem.nrcan.gc.ca/cdogs/content/dgp/dgp00002_e.htm", "Total")</f>
        <v>Total</v>
      </c>
      <c r="F3625" s="1" t="str">
        <f>HYPERLINK("http://geochem.nrcan.gc.ca/cdogs/content/agp/agp01500_e.htm", "SO4 | NONE | IEC")</f>
        <v>SO4 | NONE | IEC</v>
      </c>
      <c r="G3625" s="1" t="str">
        <f>HYPERLINK("http://geochem.nrcan.gc.ca/cdogs/content/mth/mth01114_e.htm", "1114")</f>
        <v>1114</v>
      </c>
      <c r="H3625" s="1" t="str">
        <f>HYPERLINK("http://geochem.nrcan.gc.ca/cdogs/content/bdl/bdl210490_e.htm", "210490")</f>
        <v>210490</v>
      </c>
      <c r="I3625" s="1" t="str">
        <f>HYPERLINK("http://geochem.nrcan.gc.ca/cdogs/content/prj/prj210100_e.htm", "210100")</f>
        <v>210100</v>
      </c>
      <c r="J3625" s="1" t="str">
        <f>HYPERLINK("http://geochem.nrcan.gc.ca/cdogs/content/svy/svy210160_e.htm", "210160")</f>
        <v>210160</v>
      </c>
      <c r="L3625" t="s">
        <v>527</v>
      </c>
      <c r="M3625">
        <v>19</v>
      </c>
      <c r="N3625" t="s">
        <v>527</v>
      </c>
      <c r="O3625" t="s">
        <v>15001</v>
      </c>
      <c r="P3625" t="s">
        <v>15002</v>
      </c>
      <c r="Q3625" t="s">
        <v>15003</v>
      </c>
      <c r="R3625" t="s">
        <v>15004</v>
      </c>
      <c r="T3625" t="s">
        <v>25</v>
      </c>
    </row>
    <row r="3626" spans="1:20" x14ac:dyDescent="0.25">
      <c r="A3626">
        <v>44.770553300000003</v>
      </c>
      <c r="B3626">
        <v>-79.418755099999998</v>
      </c>
      <c r="C3626" s="1" t="str">
        <f>HYPERLINK("http://geochem.nrcan.gc.ca/cdogs/content/kwd/kwd020016_e.htm", "Fluid (lake)")</f>
        <v>Fluid (lake)</v>
      </c>
      <c r="D3626" s="1" t="str">
        <f>HYPERLINK("http://geochem.nrcan.gc.ca/cdogs/content/kwd/kwd080007_e.htm", "Untreated Water")</f>
        <v>Untreated Water</v>
      </c>
      <c r="E3626" s="1" t="str">
        <f>HYPERLINK("http://geochem.nrcan.gc.ca/cdogs/content/dgp/dgp00002_e.htm", "Total")</f>
        <v>Total</v>
      </c>
      <c r="F3626" s="1" t="str">
        <f>HYPERLINK("http://geochem.nrcan.gc.ca/cdogs/content/agp/agp01500_e.htm", "SO4 | NONE | IEC")</f>
        <v>SO4 | NONE | IEC</v>
      </c>
      <c r="G3626" s="1" t="str">
        <f>HYPERLINK("http://geochem.nrcan.gc.ca/cdogs/content/mth/mth01114_e.htm", "1114")</f>
        <v>1114</v>
      </c>
      <c r="H3626" s="1" t="str">
        <f>HYPERLINK("http://geochem.nrcan.gc.ca/cdogs/content/bdl/bdl210490_e.htm", "210490")</f>
        <v>210490</v>
      </c>
      <c r="I3626" s="1" t="str">
        <f>HYPERLINK("http://geochem.nrcan.gc.ca/cdogs/content/prj/prj210100_e.htm", "210100")</f>
        <v>210100</v>
      </c>
      <c r="J3626" s="1" t="str">
        <f>HYPERLINK("http://geochem.nrcan.gc.ca/cdogs/content/svy/svy210160_e.htm", "210160")</f>
        <v>210160</v>
      </c>
      <c r="L3626" t="s">
        <v>1736</v>
      </c>
      <c r="M3626">
        <v>5.2</v>
      </c>
      <c r="N3626" t="s">
        <v>1736</v>
      </c>
      <c r="O3626" t="s">
        <v>15005</v>
      </c>
      <c r="P3626" t="s">
        <v>15006</v>
      </c>
      <c r="Q3626" t="s">
        <v>15007</v>
      </c>
      <c r="R3626" t="s">
        <v>15008</v>
      </c>
      <c r="T3626" t="s">
        <v>25</v>
      </c>
    </row>
    <row r="3627" spans="1:20" x14ac:dyDescent="0.25">
      <c r="A3627">
        <v>44.800851600000001</v>
      </c>
      <c r="B3627">
        <v>-79.4687579</v>
      </c>
      <c r="C3627" s="1" t="str">
        <f>HYPERLINK("http://geochem.nrcan.gc.ca/cdogs/content/kwd/kwd020016_e.htm", "Fluid (lake)")</f>
        <v>Fluid (lake)</v>
      </c>
      <c r="D3627" s="1" t="str">
        <f>HYPERLINK("http://geochem.nrcan.gc.ca/cdogs/content/kwd/kwd080007_e.htm", "Untreated Water")</f>
        <v>Untreated Water</v>
      </c>
      <c r="E3627" s="1" t="str">
        <f>HYPERLINK("http://geochem.nrcan.gc.ca/cdogs/content/dgp/dgp00002_e.htm", "Total")</f>
        <v>Total</v>
      </c>
      <c r="F3627" s="1" t="str">
        <f>HYPERLINK("http://geochem.nrcan.gc.ca/cdogs/content/agp/agp01500_e.htm", "SO4 | NONE | IEC")</f>
        <v>SO4 | NONE | IEC</v>
      </c>
      <c r="G3627" s="1" t="str">
        <f>HYPERLINK("http://geochem.nrcan.gc.ca/cdogs/content/mth/mth01114_e.htm", "1114")</f>
        <v>1114</v>
      </c>
      <c r="H3627" s="1" t="str">
        <f>HYPERLINK("http://geochem.nrcan.gc.ca/cdogs/content/bdl/bdl210490_e.htm", "210490")</f>
        <v>210490</v>
      </c>
      <c r="I3627" s="1" t="str">
        <f>HYPERLINK("http://geochem.nrcan.gc.ca/cdogs/content/prj/prj210100_e.htm", "210100")</f>
        <v>210100</v>
      </c>
      <c r="J3627" s="1" t="str">
        <f>HYPERLINK("http://geochem.nrcan.gc.ca/cdogs/content/svy/svy210160_e.htm", "210160")</f>
        <v>210160</v>
      </c>
      <c r="L3627" t="s">
        <v>2689</v>
      </c>
      <c r="M3627">
        <v>2.8</v>
      </c>
      <c r="N3627" t="s">
        <v>2689</v>
      </c>
      <c r="O3627" t="s">
        <v>15009</v>
      </c>
      <c r="P3627" t="s">
        <v>15010</v>
      </c>
      <c r="Q3627" t="s">
        <v>15011</v>
      </c>
      <c r="R3627" t="s">
        <v>15012</v>
      </c>
      <c r="T3627" t="s">
        <v>25</v>
      </c>
    </row>
    <row r="3628" spans="1:20" x14ac:dyDescent="0.25">
      <c r="A3628">
        <v>44.789984099999998</v>
      </c>
      <c r="B3628">
        <v>-79.493001399999997</v>
      </c>
      <c r="C3628" s="1" t="str">
        <f>HYPERLINK("http://geochem.nrcan.gc.ca/cdogs/content/kwd/kwd020016_e.htm", "Fluid (lake)")</f>
        <v>Fluid (lake)</v>
      </c>
      <c r="D3628" s="1" t="str">
        <f>HYPERLINK("http://geochem.nrcan.gc.ca/cdogs/content/kwd/kwd080007_e.htm", "Untreated Water")</f>
        <v>Untreated Water</v>
      </c>
      <c r="E3628" s="1" t="str">
        <f>HYPERLINK("http://geochem.nrcan.gc.ca/cdogs/content/dgp/dgp00002_e.htm", "Total")</f>
        <v>Total</v>
      </c>
      <c r="F3628" s="1" t="str">
        <f>HYPERLINK("http://geochem.nrcan.gc.ca/cdogs/content/agp/agp01500_e.htm", "SO4 | NONE | IEC")</f>
        <v>SO4 | NONE | IEC</v>
      </c>
      <c r="G3628" s="1" t="str">
        <f>HYPERLINK("http://geochem.nrcan.gc.ca/cdogs/content/mth/mth01114_e.htm", "1114")</f>
        <v>1114</v>
      </c>
      <c r="H3628" s="1" t="str">
        <f>HYPERLINK("http://geochem.nrcan.gc.ca/cdogs/content/bdl/bdl210490_e.htm", "210490")</f>
        <v>210490</v>
      </c>
      <c r="I3628" s="1" t="str">
        <f>HYPERLINK("http://geochem.nrcan.gc.ca/cdogs/content/prj/prj210100_e.htm", "210100")</f>
        <v>210100</v>
      </c>
      <c r="J3628" s="1" t="str">
        <f>HYPERLINK("http://geochem.nrcan.gc.ca/cdogs/content/svy/svy210160_e.htm", "210160")</f>
        <v>210160</v>
      </c>
      <c r="L3628" t="s">
        <v>5515</v>
      </c>
      <c r="M3628">
        <v>1.8</v>
      </c>
      <c r="N3628" t="s">
        <v>5515</v>
      </c>
      <c r="O3628" t="s">
        <v>15013</v>
      </c>
      <c r="P3628" t="s">
        <v>15014</v>
      </c>
      <c r="Q3628" t="s">
        <v>15015</v>
      </c>
      <c r="R3628" t="s">
        <v>15016</v>
      </c>
      <c r="T3628" t="s">
        <v>25</v>
      </c>
    </row>
    <row r="3629" spans="1:20" x14ac:dyDescent="0.25">
      <c r="A3629">
        <v>44.789984099999998</v>
      </c>
      <c r="B3629">
        <v>-79.493001399999997</v>
      </c>
      <c r="C3629" s="1" t="str">
        <f>HYPERLINK("http://geochem.nrcan.gc.ca/cdogs/content/kwd/kwd020016_e.htm", "Fluid (lake)")</f>
        <v>Fluid (lake)</v>
      </c>
      <c r="D3629" s="1" t="str">
        <f>HYPERLINK("http://geochem.nrcan.gc.ca/cdogs/content/kwd/kwd080007_e.htm", "Untreated Water")</f>
        <v>Untreated Water</v>
      </c>
      <c r="E3629" s="1" t="str">
        <f>HYPERLINK("http://geochem.nrcan.gc.ca/cdogs/content/dgp/dgp00002_e.htm", "Total")</f>
        <v>Total</v>
      </c>
      <c r="F3629" s="1" t="str">
        <f>HYPERLINK("http://geochem.nrcan.gc.ca/cdogs/content/agp/agp01500_e.htm", "SO4 | NONE | IEC")</f>
        <v>SO4 | NONE | IEC</v>
      </c>
      <c r="G3629" s="1" t="str">
        <f>HYPERLINK("http://geochem.nrcan.gc.ca/cdogs/content/mth/mth01114_e.htm", "1114")</f>
        <v>1114</v>
      </c>
      <c r="H3629" s="1" t="str">
        <f>HYPERLINK("http://geochem.nrcan.gc.ca/cdogs/content/bdl/bdl210490_e.htm", "210490")</f>
        <v>210490</v>
      </c>
      <c r="I3629" s="1" t="str">
        <f>HYPERLINK("http://geochem.nrcan.gc.ca/cdogs/content/prj/prj210100_e.htm", "210100")</f>
        <v>210100</v>
      </c>
      <c r="J3629" s="1" t="str">
        <f>HYPERLINK("http://geochem.nrcan.gc.ca/cdogs/content/svy/svy210160_e.htm", "210160")</f>
        <v>210160</v>
      </c>
      <c r="L3629" t="s">
        <v>348</v>
      </c>
      <c r="M3629">
        <v>2.2000000000000002</v>
      </c>
      <c r="N3629" t="s">
        <v>348</v>
      </c>
      <c r="O3629" t="s">
        <v>15013</v>
      </c>
      <c r="P3629" t="s">
        <v>15017</v>
      </c>
      <c r="Q3629" t="s">
        <v>15018</v>
      </c>
      <c r="R3629" t="s">
        <v>15019</v>
      </c>
      <c r="T3629" t="s">
        <v>25</v>
      </c>
    </row>
    <row r="3630" spans="1:20" x14ac:dyDescent="0.25">
      <c r="A3630">
        <v>44.780615599999997</v>
      </c>
      <c r="B3630">
        <v>-79.548896900000003</v>
      </c>
      <c r="C3630" s="1" t="str">
        <f>HYPERLINK("http://geochem.nrcan.gc.ca/cdogs/content/kwd/kwd020016_e.htm", "Fluid (lake)")</f>
        <v>Fluid (lake)</v>
      </c>
      <c r="D3630" s="1" t="str">
        <f>HYPERLINK("http://geochem.nrcan.gc.ca/cdogs/content/kwd/kwd080007_e.htm", "Untreated Water")</f>
        <v>Untreated Water</v>
      </c>
      <c r="E3630" s="1" t="str">
        <f>HYPERLINK("http://geochem.nrcan.gc.ca/cdogs/content/dgp/dgp00002_e.htm", "Total")</f>
        <v>Total</v>
      </c>
      <c r="F3630" s="1" t="str">
        <f>HYPERLINK("http://geochem.nrcan.gc.ca/cdogs/content/agp/agp01500_e.htm", "SO4 | NONE | IEC")</f>
        <v>SO4 | NONE | IEC</v>
      </c>
      <c r="G3630" s="1" t="str">
        <f>HYPERLINK("http://geochem.nrcan.gc.ca/cdogs/content/mth/mth01114_e.htm", "1114")</f>
        <v>1114</v>
      </c>
      <c r="H3630" s="1" t="str">
        <f>HYPERLINK("http://geochem.nrcan.gc.ca/cdogs/content/bdl/bdl210490_e.htm", "210490")</f>
        <v>210490</v>
      </c>
      <c r="I3630" s="1" t="str">
        <f>HYPERLINK("http://geochem.nrcan.gc.ca/cdogs/content/prj/prj210100_e.htm", "210100")</f>
        <v>210100</v>
      </c>
      <c r="J3630" s="1" t="str">
        <f>HYPERLINK("http://geochem.nrcan.gc.ca/cdogs/content/svy/svy210160_e.htm", "210160")</f>
        <v>210160</v>
      </c>
      <c r="L3630" t="s">
        <v>5515</v>
      </c>
      <c r="M3630">
        <v>1.8</v>
      </c>
      <c r="N3630" t="s">
        <v>5515</v>
      </c>
      <c r="O3630" t="s">
        <v>15020</v>
      </c>
      <c r="P3630" t="s">
        <v>15021</v>
      </c>
      <c r="Q3630" t="s">
        <v>15022</v>
      </c>
      <c r="R3630" t="s">
        <v>15023</v>
      </c>
      <c r="T3630" t="s">
        <v>25</v>
      </c>
    </row>
    <row r="3631" spans="1:20" x14ac:dyDescent="0.25">
      <c r="A3631">
        <v>44.806292499999998</v>
      </c>
      <c r="B3631">
        <v>-79.641348100000002</v>
      </c>
      <c r="C3631" s="1" t="str">
        <f>HYPERLINK("http://geochem.nrcan.gc.ca/cdogs/content/kwd/kwd020016_e.htm", "Fluid (lake)")</f>
        <v>Fluid (lake)</v>
      </c>
      <c r="D3631" s="1" t="str">
        <f>HYPERLINK("http://geochem.nrcan.gc.ca/cdogs/content/kwd/kwd080007_e.htm", "Untreated Water")</f>
        <v>Untreated Water</v>
      </c>
      <c r="E3631" s="1" t="str">
        <f>HYPERLINK("http://geochem.nrcan.gc.ca/cdogs/content/dgp/dgp00002_e.htm", "Total")</f>
        <v>Total</v>
      </c>
      <c r="F3631" s="1" t="str">
        <f>HYPERLINK("http://geochem.nrcan.gc.ca/cdogs/content/agp/agp01500_e.htm", "SO4 | NONE | IEC")</f>
        <v>SO4 | NONE | IEC</v>
      </c>
      <c r="G3631" s="1" t="str">
        <f>HYPERLINK("http://geochem.nrcan.gc.ca/cdogs/content/mth/mth01114_e.htm", "1114")</f>
        <v>1114</v>
      </c>
      <c r="H3631" s="1" t="str">
        <f>HYPERLINK("http://geochem.nrcan.gc.ca/cdogs/content/bdl/bdl210490_e.htm", "210490")</f>
        <v>210490</v>
      </c>
      <c r="I3631" s="1" t="str">
        <f>HYPERLINK("http://geochem.nrcan.gc.ca/cdogs/content/prj/prj210100_e.htm", "210100")</f>
        <v>210100</v>
      </c>
      <c r="J3631" s="1" t="str">
        <f>HYPERLINK("http://geochem.nrcan.gc.ca/cdogs/content/svy/svy210160_e.htm", "210160")</f>
        <v>210160</v>
      </c>
      <c r="L3631" t="s">
        <v>3259</v>
      </c>
      <c r="M3631">
        <v>2.9</v>
      </c>
      <c r="N3631" t="s">
        <v>3259</v>
      </c>
      <c r="O3631" t="s">
        <v>15024</v>
      </c>
      <c r="P3631" t="s">
        <v>15025</v>
      </c>
      <c r="Q3631" t="s">
        <v>15026</v>
      </c>
      <c r="R3631" t="s">
        <v>15027</v>
      </c>
      <c r="T3631" t="s">
        <v>25</v>
      </c>
    </row>
    <row r="3632" spans="1:20" x14ac:dyDescent="0.25">
      <c r="A3632">
        <v>44.807409999999997</v>
      </c>
      <c r="B3632">
        <v>-79.687630499999997</v>
      </c>
      <c r="C3632" s="1" t="str">
        <f>HYPERLINK("http://geochem.nrcan.gc.ca/cdogs/content/kwd/kwd020016_e.htm", "Fluid (lake)")</f>
        <v>Fluid (lake)</v>
      </c>
      <c r="D3632" s="1" t="str">
        <f>HYPERLINK("http://geochem.nrcan.gc.ca/cdogs/content/kwd/kwd080007_e.htm", "Untreated Water")</f>
        <v>Untreated Water</v>
      </c>
      <c r="E3632" s="1" t="str">
        <f>HYPERLINK("http://geochem.nrcan.gc.ca/cdogs/content/dgp/dgp00002_e.htm", "Total")</f>
        <v>Total</v>
      </c>
      <c r="F3632" s="1" t="str">
        <f>HYPERLINK("http://geochem.nrcan.gc.ca/cdogs/content/agp/agp01500_e.htm", "SO4 | NONE | IEC")</f>
        <v>SO4 | NONE | IEC</v>
      </c>
      <c r="G3632" s="1" t="str">
        <f>HYPERLINK("http://geochem.nrcan.gc.ca/cdogs/content/mth/mth01114_e.htm", "1114")</f>
        <v>1114</v>
      </c>
      <c r="H3632" s="1" t="str">
        <f>HYPERLINK("http://geochem.nrcan.gc.ca/cdogs/content/bdl/bdl210490_e.htm", "210490")</f>
        <v>210490</v>
      </c>
      <c r="I3632" s="1" t="str">
        <f>HYPERLINK("http://geochem.nrcan.gc.ca/cdogs/content/prj/prj210100_e.htm", "210100")</f>
        <v>210100</v>
      </c>
      <c r="J3632" s="1" t="str">
        <f>HYPERLINK("http://geochem.nrcan.gc.ca/cdogs/content/svy/svy210160_e.htm", "210160")</f>
        <v>210160</v>
      </c>
      <c r="L3632" t="s">
        <v>2346</v>
      </c>
      <c r="M3632">
        <v>3.7</v>
      </c>
      <c r="N3632" t="s">
        <v>2346</v>
      </c>
      <c r="O3632" t="s">
        <v>15028</v>
      </c>
      <c r="P3632" t="s">
        <v>15029</v>
      </c>
      <c r="Q3632" t="s">
        <v>15030</v>
      </c>
      <c r="R3632" t="s">
        <v>15031</v>
      </c>
      <c r="T3632" t="s">
        <v>25</v>
      </c>
    </row>
    <row r="3633" spans="1:20" x14ac:dyDescent="0.25">
      <c r="C3633" t="s">
        <v>4746</v>
      </c>
      <c r="D3633" t="s">
        <v>4747</v>
      </c>
      <c r="E3633" s="1" t="str">
        <f>HYPERLINK("http://geochem.nrcan.gc.ca/cdogs/content/dgp/dgp00002_e.htm", "Total")</f>
        <v>Total</v>
      </c>
      <c r="F3633" s="1" t="str">
        <f>HYPERLINK("http://geochem.nrcan.gc.ca/cdogs/content/agp/agp01500_e.htm", "SO4 | NONE | IEC")</f>
        <v>SO4 | NONE | IEC</v>
      </c>
      <c r="G3633" s="1" t="str">
        <f>HYPERLINK("http://geochem.nrcan.gc.ca/cdogs/content/mth/mth01114_e.htm", "1114")</f>
        <v>1114</v>
      </c>
      <c r="H3633" s="1" t="str">
        <f>HYPERLINK("http://geochem.nrcan.gc.ca/cdogs/content/bdl/bdl210490_e.htm", "210490")</f>
        <v>210490</v>
      </c>
      <c r="L3633" t="s">
        <v>2559</v>
      </c>
      <c r="M3633">
        <v>8.4</v>
      </c>
      <c r="N3633">
        <v>8.4</v>
      </c>
      <c r="Q3633" t="s">
        <v>15032</v>
      </c>
      <c r="R3633" t="s">
        <v>15033</v>
      </c>
      <c r="T3633">
        <v>0</v>
      </c>
    </row>
    <row r="3634" spans="1:20" x14ac:dyDescent="0.25">
      <c r="A3634">
        <v>44.818933399999999</v>
      </c>
      <c r="B3634">
        <v>-79.718610499999997</v>
      </c>
      <c r="C3634" s="1" t="str">
        <f>HYPERLINK("http://geochem.nrcan.gc.ca/cdogs/content/kwd/kwd020016_e.htm", "Fluid (lake)")</f>
        <v>Fluid (lake)</v>
      </c>
      <c r="D3634" s="1" t="str">
        <f>HYPERLINK("http://geochem.nrcan.gc.ca/cdogs/content/kwd/kwd080007_e.htm", "Untreated Water")</f>
        <v>Untreated Water</v>
      </c>
      <c r="E3634" s="1" t="str">
        <f>HYPERLINK("http://geochem.nrcan.gc.ca/cdogs/content/dgp/dgp00002_e.htm", "Total")</f>
        <v>Total</v>
      </c>
      <c r="F3634" s="1" t="str">
        <f>HYPERLINK("http://geochem.nrcan.gc.ca/cdogs/content/agp/agp01500_e.htm", "SO4 | NONE | IEC")</f>
        <v>SO4 | NONE | IEC</v>
      </c>
      <c r="G3634" s="1" t="str">
        <f>HYPERLINK("http://geochem.nrcan.gc.ca/cdogs/content/mth/mth01114_e.htm", "1114")</f>
        <v>1114</v>
      </c>
      <c r="H3634" s="1" t="str">
        <f>HYPERLINK("http://geochem.nrcan.gc.ca/cdogs/content/bdl/bdl210490_e.htm", "210490")</f>
        <v>210490</v>
      </c>
      <c r="I3634" s="1" t="str">
        <f>HYPERLINK("http://geochem.nrcan.gc.ca/cdogs/content/prj/prj210100_e.htm", "210100")</f>
        <v>210100</v>
      </c>
      <c r="J3634" s="1" t="str">
        <f>HYPERLINK("http://geochem.nrcan.gc.ca/cdogs/content/svy/svy210160_e.htm", "210160")</f>
        <v>210160</v>
      </c>
      <c r="L3634" t="s">
        <v>5433</v>
      </c>
      <c r="M3634">
        <v>15.5</v>
      </c>
      <c r="N3634" t="s">
        <v>5433</v>
      </c>
      <c r="O3634" t="s">
        <v>15034</v>
      </c>
      <c r="P3634" t="s">
        <v>15035</v>
      </c>
      <c r="Q3634" t="s">
        <v>15036</v>
      </c>
      <c r="R3634" t="s">
        <v>15037</v>
      </c>
      <c r="T3634" t="s">
        <v>25</v>
      </c>
    </row>
    <row r="3635" spans="1:20" x14ac:dyDescent="0.25">
      <c r="A3635">
        <v>44.853936400000002</v>
      </c>
      <c r="B3635">
        <v>-79.955979900000003</v>
      </c>
      <c r="C3635" s="1" t="str">
        <f>HYPERLINK("http://geochem.nrcan.gc.ca/cdogs/content/kwd/kwd020016_e.htm", "Fluid (lake)")</f>
        <v>Fluid (lake)</v>
      </c>
      <c r="D3635" s="1" t="str">
        <f>HYPERLINK("http://geochem.nrcan.gc.ca/cdogs/content/kwd/kwd080007_e.htm", "Untreated Water")</f>
        <v>Untreated Water</v>
      </c>
      <c r="E3635" s="1" t="str">
        <f>HYPERLINK("http://geochem.nrcan.gc.ca/cdogs/content/dgp/dgp00002_e.htm", "Total")</f>
        <v>Total</v>
      </c>
      <c r="F3635" s="1" t="str">
        <f>HYPERLINK("http://geochem.nrcan.gc.ca/cdogs/content/agp/agp01500_e.htm", "SO4 | NONE | IEC")</f>
        <v>SO4 | NONE | IEC</v>
      </c>
      <c r="G3635" s="1" t="str">
        <f>HYPERLINK("http://geochem.nrcan.gc.ca/cdogs/content/mth/mth01114_e.htm", "1114")</f>
        <v>1114</v>
      </c>
      <c r="H3635" s="1" t="str">
        <f>HYPERLINK("http://geochem.nrcan.gc.ca/cdogs/content/bdl/bdl210490_e.htm", "210490")</f>
        <v>210490</v>
      </c>
      <c r="I3635" s="1" t="str">
        <f>HYPERLINK("http://geochem.nrcan.gc.ca/cdogs/content/prj/prj210100_e.htm", "210100")</f>
        <v>210100</v>
      </c>
      <c r="J3635" s="1" t="str">
        <f>HYPERLINK("http://geochem.nrcan.gc.ca/cdogs/content/svy/svy210160_e.htm", "210160")</f>
        <v>210160</v>
      </c>
      <c r="L3635" t="s">
        <v>2017</v>
      </c>
      <c r="M3635">
        <v>10.6</v>
      </c>
      <c r="N3635" t="s">
        <v>2017</v>
      </c>
      <c r="O3635" t="s">
        <v>15038</v>
      </c>
      <c r="P3635" t="s">
        <v>15039</v>
      </c>
      <c r="Q3635" t="s">
        <v>15040</v>
      </c>
      <c r="R3635" t="s">
        <v>15041</v>
      </c>
      <c r="T3635" t="s">
        <v>25</v>
      </c>
    </row>
    <row r="3636" spans="1:20" x14ac:dyDescent="0.25">
      <c r="A3636">
        <v>44.844574299999998</v>
      </c>
      <c r="B3636">
        <v>-79.978900600000003</v>
      </c>
      <c r="C3636" s="1" t="str">
        <f>HYPERLINK("http://geochem.nrcan.gc.ca/cdogs/content/kwd/kwd020016_e.htm", "Fluid (lake)")</f>
        <v>Fluid (lake)</v>
      </c>
      <c r="D3636" s="1" t="str">
        <f>HYPERLINK("http://geochem.nrcan.gc.ca/cdogs/content/kwd/kwd080007_e.htm", "Untreated Water")</f>
        <v>Untreated Water</v>
      </c>
      <c r="E3636" s="1" t="str">
        <f>HYPERLINK("http://geochem.nrcan.gc.ca/cdogs/content/dgp/dgp00002_e.htm", "Total")</f>
        <v>Total</v>
      </c>
      <c r="F3636" s="1" t="str">
        <f>HYPERLINK("http://geochem.nrcan.gc.ca/cdogs/content/agp/agp01500_e.htm", "SO4 | NONE | IEC")</f>
        <v>SO4 | NONE | IEC</v>
      </c>
      <c r="G3636" s="1" t="str">
        <f>HYPERLINK("http://geochem.nrcan.gc.ca/cdogs/content/mth/mth01114_e.htm", "1114")</f>
        <v>1114</v>
      </c>
      <c r="H3636" s="1" t="str">
        <f>HYPERLINK("http://geochem.nrcan.gc.ca/cdogs/content/bdl/bdl210490_e.htm", "210490")</f>
        <v>210490</v>
      </c>
      <c r="I3636" s="1" t="str">
        <f>HYPERLINK("http://geochem.nrcan.gc.ca/cdogs/content/prj/prj210100_e.htm", "210100")</f>
        <v>210100</v>
      </c>
      <c r="J3636" s="1" t="str">
        <f>HYPERLINK("http://geochem.nrcan.gc.ca/cdogs/content/svy/svy210160_e.htm", "210160")</f>
        <v>210160</v>
      </c>
      <c r="L3636" t="s">
        <v>2458</v>
      </c>
      <c r="M3636">
        <v>8.3000000000000007</v>
      </c>
      <c r="N3636" t="s">
        <v>2458</v>
      </c>
      <c r="O3636" t="s">
        <v>15042</v>
      </c>
      <c r="P3636" t="s">
        <v>15043</v>
      </c>
      <c r="Q3636" t="s">
        <v>15044</v>
      </c>
      <c r="R3636" t="s">
        <v>15045</v>
      </c>
      <c r="T3636" t="s">
        <v>25</v>
      </c>
    </row>
    <row r="3637" spans="1:20" x14ac:dyDescent="0.25">
      <c r="A3637">
        <v>44.810211799999998</v>
      </c>
      <c r="B3637">
        <v>-79.970781700000003</v>
      </c>
      <c r="C3637" s="1" t="str">
        <f>HYPERLINK("http://geochem.nrcan.gc.ca/cdogs/content/kwd/kwd020016_e.htm", "Fluid (lake)")</f>
        <v>Fluid (lake)</v>
      </c>
      <c r="D3637" s="1" t="str">
        <f>HYPERLINK("http://geochem.nrcan.gc.ca/cdogs/content/kwd/kwd080007_e.htm", "Untreated Water")</f>
        <v>Untreated Water</v>
      </c>
      <c r="E3637" s="1" t="str">
        <f>HYPERLINK("http://geochem.nrcan.gc.ca/cdogs/content/dgp/dgp00002_e.htm", "Total")</f>
        <v>Total</v>
      </c>
      <c r="F3637" s="1" t="str">
        <f>HYPERLINK("http://geochem.nrcan.gc.ca/cdogs/content/agp/agp01500_e.htm", "SO4 | NONE | IEC")</f>
        <v>SO4 | NONE | IEC</v>
      </c>
      <c r="G3637" s="1" t="str">
        <f>HYPERLINK("http://geochem.nrcan.gc.ca/cdogs/content/mth/mth01114_e.htm", "1114")</f>
        <v>1114</v>
      </c>
      <c r="H3637" s="1" t="str">
        <f>HYPERLINK("http://geochem.nrcan.gc.ca/cdogs/content/bdl/bdl210490_e.htm", "210490")</f>
        <v>210490</v>
      </c>
      <c r="I3637" s="1" t="str">
        <f>HYPERLINK("http://geochem.nrcan.gc.ca/cdogs/content/prj/prj210100_e.htm", "210100")</f>
        <v>210100</v>
      </c>
      <c r="J3637" s="1" t="str">
        <f>HYPERLINK("http://geochem.nrcan.gc.ca/cdogs/content/svy/svy210160_e.htm", "210160")</f>
        <v>210160</v>
      </c>
      <c r="L3637" t="s">
        <v>1017</v>
      </c>
      <c r="M3637">
        <v>8</v>
      </c>
      <c r="N3637" t="s">
        <v>1017</v>
      </c>
      <c r="O3637" t="s">
        <v>15046</v>
      </c>
      <c r="P3637" t="s">
        <v>15047</v>
      </c>
      <c r="Q3637" t="s">
        <v>15048</v>
      </c>
      <c r="R3637" t="s">
        <v>15049</v>
      </c>
      <c r="T3637" t="s">
        <v>25</v>
      </c>
    </row>
    <row r="3638" spans="1:20" x14ac:dyDescent="0.25">
      <c r="A3638">
        <v>44.790187199999998</v>
      </c>
      <c r="B3638">
        <v>-79.913035199999996</v>
      </c>
      <c r="C3638" s="1" t="str">
        <f>HYPERLINK("http://geochem.nrcan.gc.ca/cdogs/content/kwd/kwd020016_e.htm", "Fluid (lake)")</f>
        <v>Fluid (lake)</v>
      </c>
      <c r="D3638" s="1" t="str">
        <f>HYPERLINK("http://geochem.nrcan.gc.ca/cdogs/content/kwd/kwd080007_e.htm", "Untreated Water")</f>
        <v>Untreated Water</v>
      </c>
      <c r="E3638" s="1" t="str">
        <f>HYPERLINK("http://geochem.nrcan.gc.ca/cdogs/content/dgp/dgp00002_e.htm", "Total")</f>
        <v>Total</v>
      </c>
      <c r="F3638" s="1" t="str">
        <f>HYPERLINK("http://geochem.nrcan.gc.ca/cdogs/content/agp/agp01500_e.htm", "SO4 | NONE | IEC")</f>
        <v>SO4 | NONE | IEC</v>
      </c>
      <c r="G3638" s="1" t="str">
        <f>HYPERLINK("http://geochem.nrcan.gc.ca/cdogs/content/mth/mth01114_e.htm", "1114")</f>
        <v>1114</v>
      </c>
      <c r="H3638" s="1" t="str">
        <f>HYPERLINK("http://geochem.nrcan.gc.ca/cdogs/content/bdl/bdl210490_e.htm", "210490")</f>
        <v>210490</v>
      </c>
      <c r="I3638" s="1" t="str">
        <f>HYPERLINK("http://geochem.nrcan.gc.ca/cdogs/content/prj/prj210100_e.htm", "210100")</f>
        <v>210100</v>
      </c>
      <c r="J3638" s="1" t="str">
        <f>HYPERLINK("http://geochem.nrcan.gc.ca/cdogs/content/svy/svy210160_e.htm", "210160")</f>
        <v>210160</v>
      </c>
      <c r="L3638" t="s">
        <v>547</v>
      </c>
      <c r="M3638">
        <v>8.6</v>
      </c>
      <c r="N3638" t="s">
        <v>547</v>
      </c>
      <c r="O3638" t="s">
        <v>15050</v>
      </c>
      <c r="P3638" t="s">
        <v>15051</v>
      </c>
      <c r="Q3638" t="s">
        <v>15052</v>
      </c>
      <c r="R3638" t="s">
        <v>15053</v>
      </c>
      <c r="T3638" t="s">
        <v>25</v>
      </c>
    </row>
    <row r="3639" spans="1:20" x14ac:dyDescent="0.25">
      <c r="A3639">
        <v>44.735435600000002</v>
      </c>
      <c r="B3639">
        <v>-79.890619099999995</v>
      </c>
      <c r="C3639" s="1" t="str">
        <f>HYPERLINK("http://geochem.nrcan.gc.ca/cdogs/content/kwd/kwd020016_e.htm", "Fluid (lake)")</f>
        <v>Fluid (lake)</v>
      </c>
      <c r="D3639" s="1" t="str">
        <f>HYPERLINK("http://geochem.nrcan.gc.ca/cdogs/content/kwd/kwd080007_e.htm", "Untreated Water")</f>
        <v>Untreated Water</v>
      </c>
      <c r="E3639" s="1" t="str">
        <f>HYPERLINK("http://geochem.nrcan.gc.ca/cdogs/content/dgp/dgp00002_e.htm", "Total")</f>
        <v>Total</v>
      </c>
      <c r="F3639" s="1" t="str">
        <f>HYPERLINK("http://geochem.nrcan.gc.ca/cdogs/content/agp/agp01500_e.htm", "SO4 | NONE | IEC")</f>
        <v>SO4 | NONE | IEC</v>
      </c>
      <c r="G3639" s="1" t="str">
        <f>HYPERLINK("http://geochem.nrcan.gc.ca/cdogs/content/mth/mth01114_e.htm", "1114")</f>
        <v>1114</v>
      </c>
      <c r="H3639" s="1" t="str">
        <f>HYPERLINK("http://geochem.nrcan.gc.ca/cdogs/content/bdl/bdl210490_e.htm", "210490")</f>
        <v>210490</v>
      </c>
      <c r="I3639" s="1" t="str">
        <f>HYPERLINK("http://geochem.nrcan.gc.ca/cdogs/content/prj/prj210100_e.htm", "210100")</f>
        <v>210100</v>
      </c>
      <c r="J3639" s="1" t="str">
        <f>HYPERLINK("http://geochem.nrcan.gc.ca/cdogs/content/svy/svy210160_e.htm", "210160")</f>
        <v>210160</v>
      </c>
      <c r="L3639" t="s">
        <v>655</v>
      </c>
      <c r="M3639">
        <v>5</v>
      </c>
      <c r="N3639" t="s">
        <v>655</v>
      </c>
      <c r="O3639" t="s">
        <v>15054</v>
      </c>
      <c r="P3639" t="s">
        <v>15055</v>
      </c>
      <c r="Q3639" t="s">
        <v>15056</v>
      </c>
      <c r="R3639" t="s">
        <v>15057</v>
      </c>
      <c r="T3639" t="s">
        <v>25</v>
      </c>
    </row>
    <row r="3640" spans="1:20" x14ac:dyDescent="0.25">
      <c r="A3640">
        <v>44.714260299999999</v>
      </c>
      <c r="B3640">
        <v>-79.865684599999994</v>
      </c>
      <c r="C3640" s="1" t="str">
        <f>HYPERLINK("http://geochem.nrcan.gc.ca/cdogs/content/kwd/kwd020016_e.htm", "Fluid (lake)")</f>
        <v>Fluid (lake)</v>
      </c>
      <c r="D3640" s="1" t="str">
        <f>HYPERLINK("http://geochem.nrcan.gc.ca/cdogs/content/kwd/kwd080007_e.htm", "Untreated Water")</f>
        <v>Untreated Water</v>
      </c>
      <c r="E3640" s="1" t="str">
        <f>HYPERLINK("http://geochem.nrcan.gc.ca/cdogs/content/dgp/dgp00002_e.htm", "Total")</f>
        <v>Total</v>
      </c>
      <c r="F3640" s="1" t="str">
        <f>HYPERLINK("http://geochem.nrcan.gc.ca/cdogs/content/agp/agp01500_e.htm", "SO4 | NONE | IEC")</f>
        <v>SO4 | NONE | IEC</v>
      </c>
      <c r="G3640" s="1" t="str">
        <f>HYPERLINK("http://geochem.nrcan.gc.ca/cdogs/content/mth/mth01114_e.htm", "1114")</f>
        <v>1114</v>
      </c>
      <c r="H3640" s="1" t="str">
        <f>HYPERLINK("http://geochem.nrcan.gc.ca/cdogs/content/bdl/bdl210490_e.htm", "210490")</f>
        <v>210490</v>
      </c>
      <c r="I3640" s="1" t="str">
        <f>HYPERLINK("http://geochem.nrcan.gc.ca/cdogs/content/prj/prj210100_e.htm", "210100")</f>
        <v>210100</v>
      </c>
      <c r="J3640" s="1" t="str">
        <f>HYPERLINK("http://geochem.nrcan.gc.ca/cdogs/content/svy/svy210160_e.htm", "210160")</f>
        <v>210160</v>
      </c>
      <c r="L3640" t="s">
        <v>101</v>
      </c>
      <c r="M3640">
        <v>11.8</v>
      </c>
      <c r="N3640" t="s">
        <v>101</v>
      </c>
      <c r="O3640" t="s">
        <v>15058</v>
      </c>
      <c r="P3640" t="s">
        <v>15059</v>
      </c>
      <c r="Q3640" t="s">
        <v>15060</v>
      </c>
      <c r="R3640" t="s">
        <v>15061</v>
      </c>
      <c r="T3640" t="s">
        <v>25</v>
      </c>
    </row>
    <row r="3641" spans="1:20" x14ac:dyDescent="0.25">
      <c r="A3641">
        <v>44.512814400000003</v>
      </c>
      <c r="B3641">
        <v>-79.988934799999996</v>
      </c>
      <c r="C3641" s="1" t="str">
        <f>HYPERLINK("http://geochem.nrcan.gc.ca/cdogs/content/kwd/kwd020016_e.htm", "Fluid (lake)")</f>
        <v>Fluid (lake)</v>
      </c>
      <c r="D3641" s="1" t="str">
        <f>HYPERLINK("http://geochem.nrcan.gc.ca/cdogs/content/kwd/kwd080007_e.htm", "Untreated Water")</f>
        <v>Untreated Water</v>
      </c>
      <c r="E3641" s="1" t="str">
        <f>HYPERLINK("http://geochem.nrcan.gc.ca/cdogs/content/dgp/dgp00002_e.htm", "Total")</f>
        <v>Total</v>
      </c>
      <c r="F3641" s="1" t="str">
        <f>HYPERLINK("http://geochem.nrcan.gc.ca/cdogs/content/agp/agp01500_e.htm", "SO4 | NONE | IEC")</f>
        <v>SO4 | NONE | IEC</v>
      </c>
      <c r="G3641" s="1" t="str">
        <f>HYPERLINK("http://geochem.nrcan.gc.ca/cdogs/content/mth/mth01114_e.htm", "1114")</f>
        <v>1114</v>
      </c>
      <c r="H3641" s="1" t="str">
        <f>HYPERLINK("http://geochem.nrcan.gc.ca/cdogs/content/bdl/bdl210490_e.htm", "210490")</f>
        <v>210490</v>
      </c>
      <c r="I3641" s="1" t="str">
        <f>HYPERLINK("http://geochem.nrcan.gc.ca/cdogs/content/prj/prj210100_e.htm", "210100")</f>
        <v>210100</v>
      </c>
      <c r="J3641" s="1" t="str">
        <f>HYPERLINK("http://geochem.nrcan.gc.ca/cdogs/content/svy/svy210160_e.htm", "210160")</f>
        <v>210160</v>
      </c>
      <c r="L3641" t="s">
        <v>2332</v>
      </c>
      <c r="M3641">
        <v>14.8</v>
      </c>
      <c r="N3641" t="s">
        <v>2332</v>
      </c>
      <c r="O3641" t="s">
        <v>15062</v>
      </c>
      <c r="P3641" t="s">
        <v>15063</v>
      </c>
      <c r="Q3641" t="s">
        <v>15064</v>
      </c>
      <c r="R3641" t="s">
        <v>15065</v>
      </c>
      <c r="T3641" t="s">
        <v>25</v>
      </c>
    </row>
    <row r="3642" spans="1:20" x14ac:dyDescent="0.25">
      <c r="A3642">
        <v>44.608776900000002</v>
      </c>
      <c r="B3642">
        <v>-79.804686899999993</v>
      </c>
      <c r="C3642" s="1" t="str">
        <f>HYPERLINK("http://geochem.nrcan.gc.ca/cdogs/content/kwd/kwd020016_e.htm", "Fluid (lake)")</f>
        <v>Fluid (lake)</v>
      </c>
      <c r="D3642" s="1" t="str">
        <f>HYPERLINK("http://geochem.nrcan.gc.ca/cdogs/content/kwd/kwd080007_e.htm", "Untreated Water")</f>
        <v>Untreated Water</v>
      </c>
      <c r="E3642" s="1" t="str">
        <f>HYPERLINK("http://geochem.nrcan.gc.ca/cdogs/content/dgp/dgp00002_e.htm", "Total")</f>
        <v>Total</v>
      </c>
      <c r="F3642" s="1" t="str">
        <f>HYPERLINK("http://geochem.nrcan.gc.ca/cdogs/content/agp/agp01500_e.htm", "SO4 | NONE | IEC")</f>
        <v>SO4 | NONE | IEC</v>
      </c>
      <c r="G3642" s="1" t="str">
        <f>HYPERLINK("http://geochem.nrcan.gc.ca/cdogs/content/mth/mth01114_e.htm", "1114")</f>
        <v>1114</v>
      </c>
      <c r="H3642" s="1" t="str">
        <f>HYPERLINK("http://geochem.nrcan.gc.ca/cdogs/content/bdl/bdl210490_e.htm", "210490")</f>
        <v>210490</v>
      </c>
      <c r="I3642" s="1" t="str">
        <f>HYPERLINK("http://geochem.nrcan.gc.ca/cdogs/content/prj/prj210100_e.htm", "210100")</f>
        <v>210100</v>
      </c>
      <c r="J3642" s="1" t="str">
        <f>HYPERLINK("http://geochem.nrcan.gc.ca/cdogs/content/svy/svy210160_e.htm", "210160")</f>
        <v>210160</v>
      </c>
      <c r="L3642" t="s">
        <v>958</v>
      </c>
      <c r="M3642">
        <v>11.2</v>
      </c>
      <c r="N3642" t="s">
        <v>958</v>
      </c>
      <c r="O3642" t="s">
        <v>15066</v>
      </c>
      <c r="P3642" t="s">
        <v>15067</v>
      </c>
      <c r="Q3642" t="s">
        <v>15068</v>
      </c>
      <c r="R3642" t="s">
        <v>15069</v>
      </c>
      <c r="T3642" t="s">
        <v>25</v>
      </c>
    </row>
    <row r="3643" spans="1:20" x14ac:dyDescent="0.25">
      <c r="A3643">
        <v>44.603785899999998</v>
      </c>
      <c r="B3643">
        <v>-79.510900399999997</v>
      </c>
      <c r="C3643" s="1" t="str">
        <f>HYPERLINK("http://geochem.nrcan.gc.ca/cdogs/content/kwd/kwd020016_e.htm", "Fluid (lake)")</f>
        <v>Fluid (lake)</v>
      </c>
      <c r="D3643" s="1" t="str">
        <f>HYPERLINK("http://geochem.nrcan.gc.ca/cdogs/content/kwd/kwd080007_e.htm", "Untreated Water")</f>
        <v>Untreated Water</v>
      </c>
      <c r="E3643" s="1" t="str">
        <f>HYPERLINK("http://geochem.nrcan.gc.ca/cdogs/content/dgp/dgp00002_e.htm", "Total")</f>
        <v>Total</v>
      </c>
      <c r="F3643" s="1" t="str">
        <f>HYPERLINK("http://geochem.nrcan.gc.ca/cdogs/content/agp/agp01500_e.htm", "SO4 | NONE | IEC")</f>
        <v>SO4 | NONE | IEC</v>
      </c>
      <c r="G3643" s="1" t="str">
        <f>HYPERLINK("http://geochem.nrcan.gc.ca/cdogs/content/mth/mth01114_e.htm", "1114")</f>
        <v>1114</v>
      </c>
      <c r="H3643" s="1" t="str">
        <f>HYPERLINK("http://geochem.nrcan.gc.ca/cdogs/content/bdl/bdl210490_e.htm", "210490")</f>
        <v>210490</v>
      </c>
      <c r="I3643" s="1" t="str">
        <f>HYPERLINK("http://geochem.nrcan.gc.ca/cdogs/content/prj/prj210100_e.htm", "210100")</f>
        <v>210100</v>
      </c>
      <c r="J3643" s="1" t="str">
        <f>HYPERLINK("http://geochem.nrcan.gc.ca/cdogs/content/svy/svy210160_e.htm", "210160")</f>
        <v>210160</v>
      </c>
      <c r="L3643" t="s">
        <v>1017</v>
      </c>
      <c r="M3643">
        <v>8</v>
      </c>
      <c r="N3643" t="s">
        <v>1017</v>
      </c>
      <c r="O3643" t="s">
        <v>15070</v>
      </c>
      <c r="P3643" t="s">
        <v>15071</v>
      </c>
      <c r="Q3643" t="s">
        <v>15072</v>
      </c>
      <c r="R3643" t="s">
        <v>15073</v>
      </c>
      <c r="T3643" t="s">
        <v>25</v>
      </c>
    </row>
    <row r="3644" spans="1:20" x14ac:dyDescent="0.25">
      <c r="A3644">
        <v>44.612451700000001</v>
      </c>
      <c r="B3644">
        <v>-79.371349499999994</v>
      </c>
      <c r="C3644" s="1" t="str">
        <f>HYPERLINK("http://geochem.nrcan.gc.ca/cdogs/content/kwd/kwd020016_e.htm", "Fluid (lake)")</f>
        <v>Fluid (lake)</v>
      </c>
      <c r="D3644" s="1" t="str">
        <f>HYPERLINK("http://geochem.nrcan.gc.ca/cdogs/content/kwd/kwd080007_e.htm", "Untreated Water")</f>
        <v>Untreated Water</v>
      </c>
      <c r="E3644" s="1" t="str">
        <f>HYPERLINK("http://geochem.nrcan.gc.ca/cdogs/content/dgp/dgp00002_e.htm", "Total")</f>
        <v>Total</v>
      </c>
      <c r="F3644" s="1" t="str">
        <f>HYPERLINK("http://geochem.nrcan.gc.ca/cdogs/content/agp/agp01500_e.htm", "SO4 | NONE | IEC")</f>
        <v>SO4 | NONE | IEC</v>
      </c>
      <c r="G3644" s="1" t="str">
        <f>HYPERLINK("http://geochem.nrcan.gc.ca/cdogs/content/mth/mth01114_e.htm", "1114")</f>
        <v>1114</v>
      </c>
      <c r="H3644" s="1" t="str">
        <f>HYPERLINK("http://geochem.nrcan.gc.ca/cdogs/content/bdl/bdl210490_e.htm", "210490")</f>
        <v>210490</v>
      </c>
      <c r="I3644" s="1" t="str">
        <f>HYPERLINK("http://geochem.nrcan.gc.ca/cdogs/content/prj/prj210100_e.htm", "210100")</f>
        <v>210100</v>
      </c>
      <c r="J3644" s="1" t="str">
        <f>HYPERLINK("http://geochem.nrcan.gc.ca/cdogs/content/svy/svy210160_e.htm", "210160")</f>
        <v>210160</v>
      </c>
      <c r="L3644" t="s">
        <v>985</v>
      </c>
      <c r="M3644">
        <v>24.4</v>
      </c>
      <c r="N3644" t="s">
        <v>985</v>
      </c>
      <c r="O3644" t="s">
        <v>15074</v>
      </c>
      <c r="P3644" t="s">
        <v>15075</v>
      </c>
      <c r="Q3644" t="s">
        <v>15076</v>
      </c>
      <c r="R3644" t="s">
        <v>15077</v>
      </c>
      <c r="T3644" t="s">
        <v>25</v>
      </c>
    </row>
    <row r="3645" spans="1:20" x14ac:dyDescent="0.25">
      <c r="A3645">
        <v>44.627487500000001</v>
      </c>
      <c r="B3645">
        <v>-79.405307500000006</v>
      </c>
      <c r="C3645" s="1" t="str">
        <f>HYPERLINK("http://geochem.nrcan.gc.ca/cdogs/content/kwd/kwd020016_e.htm", "Fluid (lake)")</f>
        <v>Fluid (lake)</v>
      </c>
      <c r="D3645" s="1" t="str">
        <f>HYPERLINK("http://geochem.nrcan.gc.ca/cdogs/content/kwd/kwd080007_e.htm", "Untreated Water")</f>
        <v>Untreated Water</v>
      </c>
      <c r="E3645" s="1" t="str">
        <f>HYPERLINK("http://geochem.nrcan.gc.ca/cdogs/content/dgp/dgp00002_e.htm", "Total")</f>
        <v>Total</v>
      </c>
      <c r="F3645" s="1" t="str">
        <f>HYPERLINK("http://geochem.nrcan.gc.ca/cdogs/content/agp/agp01500_e.htm", "SO4 | NONE | IEC")</f>
        <v>SO4 | NONE | IEC</v>
      </c>
      <c r="G3645" s="1" t="str">
        <f>HYPERLINK("http://geochem.nrcan.gc.ca/cdogs/content/mth/mth01114_e.htm", "1114")</f>
        <v>1114</v>
      </c>
      <c r="H3645" s="1" t="str">
        <f>HYPERLINK("http://geochem.nrcan.gc.ca/cdogs/content/bdl/bdl210490_e.htm", "210490")</f>
        <v>210490</v>
      </c>
      <c r="I3645" s="1" t="str">
        <f>HYPERLINK("http://geochem.nrcan.gc.ca/cdogs/content/prj/prj210100_e.htm", "210100")</f>
        <v>210100</v>
      </c>
      <c r="J3645" s="1" t="str">
        <f>HYPERLINK("http://geochem.nrcan.gc.ca/cdogs/content/svy/svy210160_e.htm", "210160")</f>
        <v>210160</v>
      </c>
      <c r="L3645" t="s">
        <v>134</v>
      </c>
      <c r="M3645">
        <v>24.1</v>
      </c>
      <c r="N3645" t="s">
        <v>134</v>
      </c>
      <c r="O3645" t="s">
        <v>15078</v>
      </c>
      <c r="P3645" t="s">
        <v>15079</v>
      </c>
      <c r="Q3645" t="s">
        <v>15080</v>
      </c>
      <c r="R3645" t="s">
        <v>15081</v>
      </c>
      <c r="T3645" t="s">
        <v>25</v>
      </c>
    </row>
    <row r="3646" spans="1:20" x14ac:dyDescent="0.25">
      <c r="A3646">
        <v>44.6371854</v>
      </c>
      <c r="B3646">
        <v>-79.386229900000004</v>
      </c>
      <c r="C3646" s="1" t="str">
        <f>HYPERLINK("http://geochem.nrcan.gc.ca/cdogs/content/kwd/kwd020016_e.htm", "Fluid (lake)")</f>
        <v>Fluid (lake)</v>
      </c>
      <c r="D3646" s="1" t="str">
        <f>HYPERLINK("http://geochem.nrcan.gc.ca/cdogs/content/kwd/kwd080007_e.htm", "Untreated Water")</f>
        <v>Untreated Water</v>
      </c>
      <c r="E3646" s="1" t="str">
        <f>HYPERLINK("http://geochem.nrcan.gc.ca/cdogs/content/dgp/dgp00002_e.htm", "Total")</f>
        <v>Total</v>
      </c>
      <c r="F3646" s="1" t="str">
        <f>HYPERLINK("http://geochem.nrcan.gc.ca/cdogs/content/agp/agp01500_e.htm", "SO4 | NONE | IEC")</f>
        <v>SO4 | NONE | IEC</v>
      </c>
      <c r="G3646" s="1" t="str">
        <f>HYPERLINK("http://geochem.nrcan.gc.ca/cdogs/content/mth/mth01114_e.htm", "1114")</f>
        <v>1114</v>
      </c>
      <c r="H3646" s="1" t="str">
        <f>HYPERLINK("http://geochem.nrcan.gc.ca/cdogs/content/bdl/bdl210490_e.htm", "210490")</f>
        <v>210490</v>
      </c>
      <c r="I3646" s="1" t="str">
        <f>HYPERLINK("http://geochem.nrcan.gc.ca/cdogs/content/prj/prj210100_e.htm", "210100")</f>
        <v>210100</v>
      </c>
      <c r="J3646" s="1" t="str">
        <f>HYPERLINK("http://geochem.nrcan.gc.ca/cdogs/content/svy/svy210160_e.htm", "210160")</f>
        <v>210160</v>
      </c>
      <c r="L3646" t="s">
        <v>5657</v>
      </c>
      <c r="M3646">
        <v>23.8</v>
      </c>
      <c r="N3646" t="s">
        <v>5657</v>
      </c>
      <c r="O3646" t="s">
        <v>15082</v>
      </c>
      <c r="P3646" t="s">
        <v>15083</v>
      </c>
      <c r="Q3646" t="s">
        <v>15084</v>
      </c>
      <c r="R3646" t="s">
        <v>15085</v>
      </c>
      <c r="T3646" t="s">
        <v>25</v>
      </c>
    </row>
    <row r="3647" spans="1:20" x14ac:dyDescent="0.25">
      <c r="A3647">
        <v>44.658644700000004</v>
      </c>
      <c r="B3647">
        <v>-79.404630699999998</v>
      </c>
      <c r="C3647" s="1" t="str">
        <f>HYPERLINK("http://geochem.nrcan.gc.ca/cdogs/content/kwd/kwd020016_e.htm", "Fluid (lake)")</f>
        <v>Fluid (lake)</v>
      </c>
      <c r="D3647" s="1" t="str">
        <f>HYPERLINK("http://geochem.nrcan.gc.ca/cdogs/content/kwd/kwd080007_e.htm", "Untreated Water")</f>
        <v>Untreated Water</v>
      </c>
      <c r="E3647" s="1" t="str">
        <f>HYPERLINK("http://geochem.nrcan.gc.ca/cdogs/content/dgp/dgp00002_e.htm", "Total")</f>
        <v>Total</v>
      </c>
      <c r="F3647" s="1" t="str">
        <f>HYPERLINK("http://geochem.nrcan.gc.ca/cdogs/content/agp/agp01500_e.htm", "SO4 | NONE | IEC")</f>
        <v>SO4 | NONE | IEC</v>
      </c>
      <c r="G3647" s="1" t="str">
        <f>HYPERLINK("http://geochem.nrcan.gc.ca/cdogs/content/mth/mth01114_e.htm", "1114")</f>
        <v>1114</v>
      </c>
      <c r="H3647" s="1" t="str">
        <f>HYPERLINK("http://geochem.nrcan.gc.ca/cdogs/content/bdl/bdl210490_e.htm", "210490")</f>
        <v>210490</v>
      </c>
      <c r="I3647" s="1" t="str">
        <f>HYPERLINK("http://geochem.nrcan.gc.ca/cdogs/content/prj/prj210100_e.htm", "210100")</f>
        <v>210100</v>
      </c>
      <c r="J3647" s="1" t="str">
        <f>HYPERLINK("http://geochem.nrcan.gc.ca/cdogs/content/svy/svy210160_e.htm", "210160")</f>
        <v>210160</v>
      </c>
      <c r="L3647" t="s">
        <v>1195</v>
      </c>
      <c r="M3647">
        <v>23.6</v>
      </c>
      <c r="N3647" t="s">
        <v>1195</v>
      </c>
      <c r="O3647" t="s">
        <v>15086</v>
      </c>
      <c r="P3647" t="s">
        <v>15087</v>
      </c>
      <c r="Q3647" t="s">
        <v>15088</v>
      </c>
      <c r="R3647" t="s">
        <v>15089</v>
      </c>
      <c r="T3647" t="s">
        <v>25</v>
      </c>
    </row>
    <row r="3648" spans="1:20" x14ac:dyDescent="0.25">
      <c r="A3648">
        <v>44.664868599999998</v>
      </c>
      <c r="B3648">
        <v>-79.374223000000001</v>
      </c>
      <c r="C3648" s="1" t="str">
        <f>HYPERLINK("http://geochem.nrcan.gc.ca/cdogs/content/kwd/kwd020016_e.htm", "Fluid (lake)")</f>
        <v>Fluid (lake)</v>
      </c>
      <c r="D3648" s="1" t="str">
        <f>HYPERLINK("http://geochem.nrcan.gc.ca/cdogs/content/kwd/kwd080007_e.htm", "Untreated Water")</f>
        <v>Untreated Water</v>
      </c>
      <c r="E3648" s="1" t="str">
        <f>HYPERLINK("http://geochem.nrcan.gc.ca/cdogs/content/dgp/dgp00002_e.htm", "Total")</f>
        <v>Total</v>
      </c>
      <c r="F3648" s="1" t="str">
        <f>HYPERLINK("http://geochem.nrcan.gc.ca/cdogs/content/agp/agp01500_e.htm", "SO4 | NONE | IEC")</f>
        <v>SO4 | NONE | IEC</v>
      </c>
      <c r="G3648" s="1" t="str">
        <f>HYPERLINK("http://geochem.nrcan.gc.ca/cdogs/content/mth/mth01114_e.htm", "1114")</f>
        <v>1114</v>
      </c>
      <c r="H3648" s="1" t="str">
        <f>HYPERLINK("http://geochem.nrcan.gc.ca/cdogs/content/bdl/bdl210490_e.htm", "210490")</f>
        <v>210490</v>
      </c>
      <c r="I3648" s="1" t="str">
        <f>HYPERLINK("http://geochem.nrcan.gc.ca/cdogs/content/prj/prj210100_e.htm", "210100")</f>
        <v>210100</v>
      </c>
      <c r="J3648" s="1" t="str">
        <f>HYPERLINK("http://geochem.nrcan.gc.ca/cdogs/content/svy/svy210160_e.htm", "210160")</f>
        <v>210160</v>
      </c>
      <c r="L3648" t="s">
        <v>2825</v>
      </c>
      <c r="M3648">
        <v>23.2</v>
      </c>
      <c r="N3648" t="s">
        <v>2825</v>
      </c>
      <c r="O3648" t="s">
        <v>15090</v>
      </c>
      <c r="P3648" t="s">
        <v>15091</v>
      </c>
      <c r="Q3648" t="s">
        <v>15092</v>
      </c>
      <c r="R3648" t="s">
        <v>15093</v>
      </c>
      <c r="T3648" t="s">
        <v>25</v>
      </c>
    </row>
    <row r="3649" spans="1:20" x14ac:dyDescent="0.25">
      <c r="A3649">
        <v>44.692655199999997</v>
      </c>
      <c r="B3649">
        <v>-79.375188499999993</v>
      </c>
      <c r="C3649" s="1" t="str">
        <f>HYPERLINK("http://geochem.nrcan.gc.ca/cdogs/content/kwd/kwd020016_e.htm", "Fluid (lake)")</f>
        <v>Fluid (lake)</v>
      </c>
      <c r="D3649" s="1" t="str">
        <f>HYPERLINK("http://geochem.nrcan.gc.ca/cdogs/content/kwd/kwd080007_e.htm", "Untreated Water")</f>
        <v>Untreated Water</v>
      </c>
      <c r="E3649" s="1" t="str">
        <f>HYPERLINK("http://geochem.nrcan.gc.ca/cdogs/content/dgp/dgp00002_e.htm", "Total")</f>
        <v>Total</v>
      </c>
      <c r="F3649" s="1" t="str">
        <f>HYPERLINK("http://geochem.nrcan.gc.ca/cdogs/content/agp/agp01500_e.htm", "SO4 | NONE | IEC")</f>
        <v>SO4 | NONE | IEC</v>
      </c>
      <c r="G3649" s="1" t="str">
        <f>HYPERLINK("http://geochem.nrcan.gc.ca/cdogs/content/mth/mth01114_e.htm", "1114")</f>
        <v>1114</v>
      </c>
      <c r="H3649" s="1" t="str">
        <f>HYPERLINK("http://geochem.nrcan.gc.ca/cdogs/content/bdl/bdl210490_e.htm", "210490")</f>
        <v>210490</v>
      </c>
      <c r="I3649" s="1" t="str">
        <f>HYPERLINK("http://geochem.nrcan.gc.ca/cdogs/content/prj/prj210100_e.htm", "210100")</f>
        <v>210100</v>
      </c>
      <c r="J3649" s="1" t="str">
        <f>HYPERLINK("http://geochem.nrcan.gc.ca/cdogs/content/svy/svy210160_e.htm", "210160")</f>
        <v>210160</v>
      </c>
      <c r="L3649" t="s">
        <v>2850</v>
      </c>
      <c r="M3649">
        <v>21.5</v>
      </c>
      <c r="N3649" t="s">
        <v>2850</v>
      </c>
      <c r="O3649" t="s">
        <v>15094</v>
      </c>
      <c r="P3649" t="s">
        <v>15095</v>
      </c>
      <c r="Q3649" t="s">
        <v>15096</v>
      </c>
      <c r="R3649" t="s">
        <v>15097</v>
      </c>
      <c r="T3649" t="s">
        <v>25</v>
      </c>
    </row>
    <row r="3650" spans="1:20" x14ac:dyDescent="0.25">
      <c r="A3650">
        <v>44.675971500000003</v>
      </c>
      <c r="B3650">
        <v>-79.3299679</v>
      </c>
      <c r="C3650" s="1" t="str">
        <f>HYPERLINK("http://geochem.nrcan.gc.ca/cdogs/content/kwd/kwd020016_e.htm", "Fluid (lake)")</f>
        <v>Fluid (lake)</v>
      </c>
      <c r="D3650" s="1" t="str">
        <f>HYPERLINK("http://geochem.nrcan.gc.ca/cdogs/content/kwd/kwd080007_e.htm", "Untreated Water")</f>
        <v>Untreated Water</v>
      </c>
      <c r="E3650" s="1" t="str">
        <f>HYPERLINK("http://geochem.nrcan.gc.ca/cdogs/content/dgp/dgp00002_e.htm", "Total")</f>
        <v>Total</v>
      </c>
      <c r="F3650" s="1" t="str">
        <f>HYPERLINK("http://geochem.nrcan.gc.ca/cdogs/content/agp/agp01500_e.htm", "SO4 | NONE | IEC")</f>
        <v>SO4 | NONE | IEC</v>
      </c>
      <c r="G3650" s="1" t="str">
        <f>HYPERLINK("http://geochem.nrcan.gc.ca/cdogs/content/mth/mth01114_e.htm", "1114")</f>
        <v>1114</v>
      </c>
      <c r="H3650" s="1" t="str">
        <f>HYPERLINK("http://geochem.nrcan.gc.ca/cdogs/content/bdl/bdl210490_e.htm", "210490")</f>
        <v>210490</v>
      </c>
      <c r="I3650" s="1" t="str">
        <f>HYPERLINK("http://geochem.nrcan.gc.ca/cdogs/content/prj/prj210100_e.htm", "210100")</f>
        <v>210100</v>
      </c>
      <c r="J3650" s="1" t="str">
        <f>HYPERLINK("http://geochem.nrcan.gc.ca/cdogs/content/svy/svy210160_e.htm", "210160")</f>
        <v>210160</v>
      </c>
      <c r="L3650" t="s">
        <v>786</v>
      </c>
      <c r="M3650">
        <v>8.8000000000000007</v>
      </c>
      <c r="N3650" t="s">
        <v>786</v>
      </c>
      <c r="O3650" t="s">
        <v>15098</v>
      </c>
      <c r="P3650" t="s">
        <v>15099</v>
      </c>
      <c r="Q3650" t="s">
        <v>15100</v>
      </c>
      <c r="R3650" t="s">
        <v>15101</v>
      </c>
      <c r="T3650" t="s">
        <v>25</v>
      </c>
    </row>
    <row r="3651" spans="1:20" x14ac:dyDescent="0.25">
      <c r="A3651">
        <v>44.6673185</v>
      </c>
      <c r="B3651">
        <v>-79.298753899999994</v>
      </c>
      <c r="C3651" s="1" t="str">
        <f>HYPERLINK("http://geochem.nrcan.gc.ca/cdogs/content/kwd/kwd020016_e.htm", "Fluid (lake)")</f>
        <v>Fluid (lake)</v>
      </c>
      <c r="D3651" s="1" t="str">
        <f>HYPERLINK("http://geochem.nrcan.gc.ca/cdogs/content/kwd/kwd080007_e.htm", "Untreated Water")</f>
        <v>Untreated Water</v>
      </c>
      <c r="E3651" s="1" t="str">
        <f>HYPERLINK("http://geochem.nrcan.gc.ca/cdogs/content/dgp/dgp00002_e.htm", "Total")</f>
        <v>Total</v>
      </c>
      <c r="F3651" s="1" t="str">
        <f>HYPERLINK("http://geochem.nrcan.gc.ca/cdogs/content/agp/agp01500_e.htm", "SO4 | NONE | IEC")</f>
        <v>SO4 | NONE | IEC</v>
      </c>
      <c r="G3651" s="1" t="str">
        <f>HYPERLINK("http://geochem.nrcan.gc.ca/cdogs/content/mth/mth01114_e.htm", "1114")</f>
        <v>1114</v>
      </c>
      <c r="H3651" s="1" t="str">
        <f>HYPERLINK("http://geochem.nrcan.gc.ca/cdogs/content/bdl/bdl210490_e.htm", "210490")</f>
        <v>210490</v>
      </c>
      <c r="I3651" s="1" t="str">
        <f>HYPERLINK("http://geochem.nrcan.gc.ca/cdogs/content/prj/prj210100_e.htm", "210100")</f>
        <v>210100</v>
      </c>
      <c r="J3651" s="1" t="str">
        <f>HYPERLINK("http://geochem.nrcan.gc.ca/cdogs/content/svy/svy210160_e.htm", "210160")</f>
        <v>210160</v>
      </c>
      <c r="L3651" t="s">
        <v>209</v>
      </c>
      <c r="M3651">
        <v>6.3</v>
      </c>
      <c r="N3651" t="s">
        <v>209</v>
      </c>
      <c r="O3651" t="s">
        <v>15102</v>
      </c>
      <c r="P3651" t="s">
        <v>15103</v>
      </c>
      <c r="Q3651" t="s">
        <v>15104</v>
      </c>
      <c r="R3651" t="s">
        <v>15105</v>
      </c>
      <c r="T3651" t="s">
        <v>25</v>
      </c>
    </row>
    <row r="3652" spans="1:20" x14ac:dyDescent="0.25">
      <c r="A3652">
        <v>44.694042199999998</v>
      </c>
      <c r="B3652">
        <v>-79.325246500000006</v>
      </c>
      <c r="C3652" s="1" t="str">
        <f>HYPERLINK("http://geochem.nrcan.gc.ca/cdogs/content/kwd/kwd020016_e.htm", "Fluid (lake)")</f>
        <v>Fluid (lake)</v>
      </c>
      <c r="D3652" s="1" t="str">
        <f>HYPERLINK("http://geochem.nrcan.gc.ca/cdogs/content/kwd/kwd080007_e.htm", "Untreated Water")</f>
        <v>Untreated Water</v>
      </c>
      <c r="E3652" s="1" t="str">
        <f>HYPERLINK("http://geochem.nrcan.gc.ca/cdogs/content/dgp/dgp00002_e.htm", "Total")</f>
        <v>Total</v>
      </c>
      <c r="F3652" s="1" t="str">
        <f>HYPERLINK("http://geochem.nrcan.gc.ca/cdogs/content/agp/agp01500_e.htm", "SO4 | NONE | IEC")</f>
        <v>SO4 | NONE | IEC</v>
      </c>
      <c r="G3652" s="1" t="str">
        <f>HYPERLINK("http://geochem.nrcan.gc.ca/cdogs/content/mth/mth01114_e.htm", "1114")</f>
        <v>1114</v>
      </c>
      <c r="H3652" s="1" t="str">
        <f>HYPERLINK("http://geochem.nrcan.gc.ca/cdogs/content/bdl/bdl210490_e.htm", "210490")</f>
        <v>210490</v>
      </c>
      <c r="I3652" s="1" t="str">
        <f>HYPERLINK("http://geochem.nrcan.gc.ca/cdogs/content/prj/prj210100_e.htm", "210100")</f>
        <v>210100</v>
      </c>
      <c r="J3652" s="1" t="str">
        <f>HYPERLINK("http://geochem.nrcan.gc.ca/cdogs/content/svy/svy210160_e.htm", "210160")</f>
        <v>210160</v>
      </c>
      <c r="L3652" t="s">
        <v>547</v>
      </c>
      <c r="M3652">
        <v>8.6</v>
      </c>
      <c r="N3652" t="s">
        <v>547</v>
      </c>
      <c r="O3652" t="s">
        <v>15106</v>
      </c>
      <c r="P3652" t="s">
        <v>15107</v>
      </c>
      <c r="Q3652" t="s">
        <v>15108</v>
      </c>
      <c r="R3652" t="s">
        <v>15109</v>
      </c>
      <c r="T3652" t="s">
        <v>25</v>
      </c>
    </row>
    <row r="3653" spans="1:20" x14ac:dyDescent="0.25">
      <c r="A3653">
        <v>44.694042199999998</v>
      </c>
      <c r="B3653">
        <v>-79.325246500000006</v>
      </c>
      <c r="C3653" s="1" t="str">
        <f>HYPERLINK("http://geochem.nrcan.gc.ca/cdogs/content/kwd/kwd020016_e.htm", "Fluid (lake)")</f>
        <v>Fluid (lake)</v>
      </c>
      <c r="D3653" s="1" t="str">
        <f>HYPERLINK("http://geochem.nrcan.gc.ca/cdogs/content/kwd/kwd080007_e.htm", "Untreated Water")</f>
        <v>Untreated Water</v>
      </c>
      <c r="E3653" s="1" t="str">
        <f>HYPERLINK("http://geochem.nrcan.gc.ca/cdogs/content/dgp/dgp00002_e.htm", "Total")</f>
        <v>Total</v>
      </c>
      <c r="F3653" s="1" t="str">
        <f>HYPERLINK("http://geochem.nrcan.gc.ca/cdogs/content/agp/agp01500_e.htm", "SO4 | NONE | IEC")</f>
        <v>SO4 | NONE | IEC</v>
      </c>
      <c r="G3653" s="1" t="str">
        <f>HYPERLINK("http://geochem.nrcan.gc.ca/cdogs/content/mth/mth01114_e.htm", "1114")</f>
        <v>1114</v>
      </c>
      <c r="H3653" s="1" t="str">
        <f>HYPERLINK("http://geochem.nrcan.gc.ca/cdogs/content/bdl/bdl210490_e.htm", "210490")</f>
        <v>210490</v>
      </c>
      <c r="I3653" s="1" t="str">
        <f>HYPERLINK("http://geochem.nrcan.gc.ca/cdogs/content/prj/prj210100_e.htm", "210100")</f>
        <v>210100</v>
      </c>
      <c r="J3653" s="1" t="str">
        <f>HYPERLINK("http://geochem.nrcan.gc.ca/cdogs/content/svy/svy210160_e.htm", "210160")</f>
        <v>210160</v>
      </c>
      <c r="L3653" t="s">
        <v>547</v>
      </c>
      <c r="M3653">
        <v>8.6</v>
      </c>
      <c r="N3653" t="s">
        <v>547</v>
      </c>
      <c r="O3653" t="s">
        <v>15106</v>
      </c>
      <c r="P3653" t="s">
        <v>15110</v>
      </c>
      <c r="Q3653" t="s">
        <v>15111</v>
      </c>
      <c r="R3653" t="s">
        <v>15112</v>
      </c>
      <c r="T3653" t="s">
        <v>25</v>
      </c>
    </row>
    <row r="3654" spans="1:20" x14ac:dyDescent="0.25">
      <c r="A3654">
        <v>44.734437</v>
      </c>
      <c r="B3654">
        <v>-79.344542099999998</v>
      </c>
      <c r="C3654" s="1" t="str">
        <f>HYPERLINK("http://geochem.nrcan.gc.ca/cdogs/content/kwd/kwd020016_e.htm", "Fluid (lake)")</f>
        <v>Fluid (lake)</v>
      </c>
      <c r="D3654" s="1" t="str">
        <f>HYPERLINK("http://geochem.nrcan.gc.ca/cdogs/content/kwd/kwd080007_e.htm", "Untreated Water")</f>
        <v>Untreated Water</v>
      </c>
      <c r="E3654" s="1" t="str">
        <f>HYPERLINK("http://geochem.nrcan.gc.ca/cdogs/content/dgp/dgp00002_e.htm", "Total")</f>
        <v>Total</v>
      </c>
      <c r="F3654" s="1" t="str">
        <f>HYPERLINK("http://geochem.nrcan.gc.ca/cdogs/content/agp/agp01500_e.htm", "SO4 | NONE | IEC")</f>
        <v>SO4 | NONE | IEC</v>
      </c>
      <c r="G3654" s="1" t="str">
        <f>HYPERLINK("http://geochem.nrcan.gc.ca/cdogs/content/mth/mth01114_e.htm", "1114")</f>
        <v>1114</v>
      </c>
      <c r="H3654" s="1" t="str">
        <f>HYPERLINK("http://geochem.nrcan.gc.ca/cdogs/content/bdl/bdl210490_e.htm", "210490")</f>
        <v>210490</v>
      </c>
      <c r="I3654" s="1" t="str">
        <f>HYPERLINK("http://geochem.nrcan.gc.ca/cdogs/content/prj/prj210100_e.htm", "210100")</f>
        <v>210100</v>
      </c>
      <c r="J3654" s="1" t="str">
        <f>HYPERLINK("http://geochem.nrcan.gc.ca/cdogs/content/svy/svy210160_e.htm", "210160")</f>
        <v>210160</v>
      </c>
      <c r="L3654" t="s">
        <v>2730</v>
      </c>
      <c r="M3654">
        <v>21.1</v>
      </c>
      <c r="N3654" t="s">
        <v>2730</v>
      </c>
      <c r="O3654" t="s">
        <v>15113</v>
      </c>
      <c r="P3654" t="s">
        <v>15114</v>
      </c>
      <c r="Q3654" t="s">
        <v>15115</v>
      </c>
      <c r="R3654" t="s">
        <v>15116</v>
      </c>
      <c r="T3654" t="s">
        <v>25</v>
      </c>
    </row>
    <row r="3655" spans="1:20" x14ac:dyDescent="0.25">
      <c r="A3655">
        <v>44.733358299999999</v>
      </c>
      <c r="B3655">
        <v>-79.377914399999995</v>
      </c>
      <c r="C3655" s="1" t="str">
        <f>HYPERLINK("http://geochem.nrcan.gc.ca/cdogs/content/kwd/kwd020016_e.htm", "Fluid (lake)")</f>
        <v>Fluid (lake)</v>
      </c>
      <c r="D3655" s="1" t="str">
        <f>HYPERLINK("http://geochem.nrcan.gc.ca/cdogs/content/kwd/kwd080007_e.htm", "Untreated Water")</f>
        <v>Untreated Water</v>
      </c>
      <c r="E3655" s="1" t="str">
        <f>HYPERLINK("http://geochem.nrcan.gc.ca/cdogs/content/dgp/dgp00002_e.htm", "Total")</f>
        <v>Total</v>
      </c>
      <c r="F3655" s="1" t="str">
        <f>HYPERLINK("http://geochem.nrcan.gc.ca/cdogs/content/agp/agp01500_e.htm", "SO4 | NONE | IEC")</f>
        <v>SO4 | NONE | IEC</v>
      </c>
      <c r="G3655" s="1" t="str">
        <f>HYPERLINK("http://geochem.nrcan.gc.ca/cdogs/content/mth/mth01114_e.htm", "1114")</f>
        <v>1114</v>
      </c>
      <c r="H3655" s="1" t="str">
        <f>HYPERLINK("http://geochem.nrcan.gc.ca/cdogs/content/bdl/bdl210490_e.htm", "210490")</f>
        <v>210490</v>
      </c>
      <c r="I3655" s="1" t="str">
        <f>HYPERLINK("http://geochem.nrcan.gc.ca/cdogs/content/prj/prj210100_e.htm", "210100")</f>
        <v>210100</v>
      </c>
      <c r="J3655" s="1" t="str">
        <f>HYPERLINK("http://geochem.nrcan.gc.ca/cdogs/content/svy/svy210160_e.htm", "210160")</f>
        <v>210160</v>
      </c>
      <c r="L3655" t="s">
        <v>6713</v>
      </c>
      <c r="M3655">
        <v>9.5</v>
      </c>
      <c r="N3655" t="s">
        <v>6713</v>
      </c>
      <c r="O3655" t="s">
        <v>15117</v>
      </c>
      <c r="P3655" t="s">
        <v>15118</v>
      </c>
      <c r="Q3655" t="s">
        <v>15119</v>
      </c>
      <c r="R3655" t="s">
        <v>15120</v>
      </c>
      <c r="T3655" t="s">
        <v>25</v>
      </c>
    </row>
    <row r="3656" spans="1:20" x14ac:dyDescent="0.25">
      <c r="A3656">
        <v>44.768889000000001</v>
      </c>
      <c r="B3656">
        <v>-79.390493199999995</v>
      </c>
      <c r="C3656" s="1" t="str">
        <f>HYPERLINK("http://geochem.nrcan.gc.ca/cdogs/content/kwd/kwd020016_e.htm", "Fluid (lake)")</f>
        <v>Fluid (lake)</v>
      </c>
      <c r="D3656" s="1" t="str">
        <f>HYPERLINK("http://geochem.nrcan.gc.ca/cdogs/content/kwd/kwd080007_e.htm", "Untreated Water")</f>
        <v>Untreated Water</v>
      </c>
      <c r="E3656" s="1" t="str">
        <f>HYPERLINK("http://geochem.nrcan.gc.ca/cdogs/content/dgp/dgp00002_e.htm", "Total")</f>
        <v>Total</v>
      </c>
      <c r="F3656" s="1" t="str">
        <f>HYPERLINK("http://geochem.nrcan.gc.ca/cdogs/content/agp/agp01500_e.htm", "SO4 | NONE | IEC")</f>
        <v>SO4 | NONE | IEC</v>
      </c>
      <c r="G3656" s="1" t="str">
        <f>HYPERLINK("http://geochem.nrcan.gc.ca/cdogs/content/mth/mth01114_e.htm", "1114")</f>
        <v>1114</v>
      </c>
      <c r="H3656" s="1" t="str">
        <f>HYPERLINK("http://geochem.nrcan.gc.ca/cdogs/content/bdl/bdl210490_e.htm", "210490")</f>
        <v>210490</v>
      </c>
      <c r="I3656" s="1" t="str">
        <f>HYPERLINK("http://geochem.nrcan.gc.ca/cdogs/content/prj/prj210100_e.htm", "210100")</f>
        <v>210100</v>
      </c>
      <c r="J3656" s="1" t="str">
        <f>HYPERLINK("http://geochem.nrcan.gc.ca/cdogs/content/svy/svy210160_e.htm", "210160")</f>
        <v>210160</v>
      </c>
      <c r="L3656" t="s">
        <v>1136</v>
      </c>
      <c r="M3656">
        <v>12</v>
      </c>
      <c r="N3656" t="s">
        <v>1136</v>
      </c>
      <c r="O3656" t="s">
        <v>15121</v>
      </c>
      <c r="P3656" t="s">
        <v>15122</v>
      </c>
      <c r="Q3656" t="s">
        <v>15123</v>
      </c>
      <c r="R3656" t="s">
        <v>15124</v>
      </c>
      <c r="T3656" t="s">
        <v>25</v>
      </c>
    </row>
    <row r="3657" spans="1:20" x14ac:dyDescent="0.25">
      <c r="A3657">
        <v>44.893153599999998</v>
      </c>
      <c r="B3657">
        <v>-79.270898099999997</v>
      </c>
      <c r="C3657" s="1" t="str">
        <f>HYPERLINK("http://geochem.nrcan.gc.ca/cdogs/content/kwd/kwd020016_e.htm", "Fluid (lake)")</f>
        <v>Fluid (lake)</v>
      </c>
      <c r="D3657" s="1" t="str">
        <f>HYPERLINK("http://geochem.nrcan.gc.ca/cdogs/content/kwd/kwd080007_e.htm", "Untreated Water")</f>
        <v>Untreated Water</v>
      </c>
      <c r="E3657" s="1" t="str">
        <f>HYPERLINK("http://geochem.nrcan.gc.ca/cdogs/content/dgp/dgp00002_e.htm", "Total")</f>
        <v>Total</v>
      </c>
      <c r="F3657" s="1" t="str">
        <f>HYPERLINK("http://geochem.nrcan.gc.ca/cdogs/content/agp/agp01500_e.htm", "SO4 | NONE | IEC")</f>
        <v>SO4 | NONE | IEC</v>
      </c>
      <c r="G3657" s="1" t="str">
        <f>HYPERLINK("http://geochem.nrcan.gc.ca/cdogs/content/mth/mth01114_e.htm", "1114")</f>
        <v>1114</v>
      </c>
      <c r="H3657" s="1" t="str">
        <f>HYPERLINK("http://geochem.nrcan.gc.ca/cdogs/content/bdl/bdl210490_e.htm", "210490")</f>
        <v>210490</v>
      </c>
      <c r="I3657" s="1" t="str">
        <f>HYPERLINK("http://geochem.nrcan.gc.ca/cdogs/content/prj/prj210100_e.htm", "210100")</f>
        <v>210100</v>
      </c>
      <c r="J3657" s="1" t="str">
        <f>HYPERLINK("http://geochem.nrcan.gc.ca/cdogs/content/svy/svy210160_e.htm", "210160")</f>
        <v>210160</v>
      </c>
      <c r="L3657" t="s">
        <v>7715</v>
      </c>
      <c r="M3657">
        <v>4.7</v>
      </c>
      <c r="N3657" t="s">
        <v>7715</v>
      </c>
      <c r="O3657" t="s">
        <v>15125</v>
      </c>
      <c r="P3657" t="s">
        <v>15126</v>
      </c>
      <c r="Q3657" t="s">
        <v>15127</v>
      </c>
      <c r="R3657" t="s">
        <v>15128</v>
      </c>
      <c r="T3657" t="s">
        <v>25</v>
      </c>
    </row>
    <row r="3658" spans="1:20" x14ac:dyDescent="0.25">
      <c r="C3658" t="s">
        <v>4746</v>
      </c>
      <c r="D3658" t="s">
        <v>4747</v>
      </c>
      <c r="E3658" s="1" t="str">
        <f>HYPERLINK("http://geochem.nrcan.gc.ca/cdogs/content/dgp/dgp00002_e.htm", "Total")</f>
        <v>Total</v>
      </c>
      <c r="F3658" s="1" t="str">
        <f>HYPERLINK("http://geochem.nrcan.gc.ca/cdogs/content/agp/agp01500_e.htm", "SO4 | NONE | IEC")</f>
        <v>SO4 | NONE | IEC</v>
      </c>
      <c r="G3658" s="1" t="str">
        <f>HYPERLINK("http://geochem.nrcan.gc.ca/cdogs/content/mth/mth01114_e.htm", "1114")</f>
        <v>1114</v>
      </c>
      <c r="H3658" s="1" t="str">
        <f>HYPERLINK("http://geochem.nrcan.gc.ca/cdogs/content/bdl/bdl210490_e.htm", "210490")</f>
        <v>210490</v>
      </c>
      <c r="L3658" t="s">
        <v>5498</v>
      </c>
      <c r="M3658">
        <v>8.6999999999999993</v>
      </c>
      <c r="N3658">
        <v>8.6999999999999993</v>
      </c>
      <c r="Q3658" t="s">
        <v>15129</v>
      </c>
      <c r="R3658" t="s">
        <v>15130</v>
      </c>
      <c r="T3658">
        <v>0</v>
      </c>
    </row>
    <row r="3659" spans="1:20" x14ac:dyDescent="0.25">
      <c r="A3659">
        <v>44.848408999999997</v>
      </c>
      <c r="B3659">
        <v>-79.248219300000002</v>
      </c>
      <c r="C3659" s="1" t="str">
        <f>HYPERLINK("http://geochem.nrcan.gc.ca/cdogs/content/kwd/kwd020016_e.htm", "Fluid (lake)")</f>
        <v>Fluid (lake)</v>
      </c>
      <c r="D3659" s="1" t="str">
        <f>HYPERLINK("http://geochem.nrcan.gc.ca/cdogs/content/kwd/kwd080007_e.htm", "Untreated Water")</f>
        <v>Untreated Water</v>
      </c>
      <c r="E3659" s="1" t="str">
        <f>HYPERLINK("http://geochem.nrcan.gc.ca/cdogs/content/dgp/dgp00002_e.htm", "Total")</f>
        <v>Total</v>
      </c>
      <c r="F3659" s="1" t="str">
        <f>HYPERLINK("http://geochem.nrcan.gc.ca/cdogs/content/agp/agp01500_e.htm", "SO4 | NONE | IEC")</f>
        <v>SO4 | NONE | IEC</v>
      </c>
      <c r="G3659" s="1" t="str">
        <f>HYPERLINK("http://geochem.nrcan.gc.ca/cdogs/content/mth/mth01114_e.htm", "1114")</f>
        <v>1114</v>
      </c>
      <c r="H3659" s="1" t="str">
        <f>HYPERLINK("http://geochem.nrcan.gc.ca/cdogs/content/bdl/bdl210490_e.htm", "210490")</f>
        <v>210490</v>
      </c>
      <c r="I3659" s="1" t="str">
        <f>HYPERLINK("http://geochem.nrcan.gc.ca/cdogs/content/prj/prj210100_e.htm", "210100")</f>
        <v>210100</v>
      </c>
      <c r="J3659" s="1" t="str">
        <f>HYPERLINK("http://geochem.nrcan.gc.ca/cdogs/content/svy/svy210160_e.htm", "210160")</f>
        <v>210160</v>
      </c>
      <c r="L3659" t="s">
        <v>339</v>
      </c>
      <c r="M3659">
        <v>5.5</v>
      </c>
      <c r="N3659" t="s">
        <v>339</v>
      </c>
      <c r="O3659" t="s">
        <v>15131</v>
      </c>
      <c r="P3659" t="s">
        <v>15132</v>
      </c>
      <c r="Q3659" t="s">
        <v>15133</v>
      </c>
      <c r="R3659" t="s">
        <v>15134</v>
      </c>
      <c r="T3659" t="s">
        <v>25</v>
      </c>
    </row>
    <row r="3660" spans="1:20" x14ac:dyDescent="0.25">
      <c r="A3660">
        <v>44.832692399999999</v>
      </c>
      <c r="B3660">
        <v>-79.244786399999995</v>
      </c>
      <c r="C3660" s="1" t="str">
        <f>HYPERLINK("http://geochem.nrcan.gc.ca/cdogs/content/kwd/kwd020016_e.htm", "Fluid (lake)")</f>
        <v>Fluid (lake)</v>
      </c>
      <c r="D3660" s="1" t="str">
        <f>HYPERLINK("http://geochem.nrcan.gc.ca/cdogs/content/kwd/kwd080007_e.htm", "Untreated Water")</f>
        <v>Untreated Water</v>
      </c>
      <c r="E3660" s="1" t="str">
        <f>HYPERLINK("http://geochem.nrcan.gc.ca/cdogs/content/dgp/dgp00002_e.htm", "Total")</f>
        <v>Total</v>
      </c>
      <c r="F3660" s="1" t="str">
        <f>HYPERLINK("http://geochem.nrcan.gc.ca/cdogs/content/agp/agp01500_e.htm", "SO4 | NONE | IEC")</f>
        <v>SO4 | NONE | IEC</v>
      </c>
      <c r="G3660" s="1" t="str">
        <f>HYPERLINK("http://geochem.nrcan.gc.ca/cdogs/content/mth/mth01114_e.htm", "1114")</f>
        <v>1114</v>
      </c>
      <c r="H3660" s="1" t="str">
        <f>HYPERLINK("http://geochem.nrcan.gc.ca/cdogs/content/bdl/bdl210490_e.htm", "210490")</f>
        <v>210490</v>
      </c>
      <c r="I3660" s="1" t="str">
        <f>HYPERLINK("http://geochem.nrcan.gc.ca/cdogs/content/prj/prj210100_e.htm", "210100")</f>
        <v>210100</v>
      </c>
      <c r="J3660" s="1" t="str">
        <f>HYPERLINK("http://geochem.nrcan.gc.ca/cdogs/content/svy/svy210160_e.htm", "210160")</f>
        <v>210160</v>
      </c>
      <c r="L3660" t="s">
        <v>5910</v>
      </c>
      <c r="M3660">
        <v>3.6</v>
      </c>
      <c r="N3660" t="s">
        <v>5910</v>
      </c>
      <c r="O3660" t="s">
        <v>15135</v>
      </c>
      <c r="P3660" t="s">
        <v>15136</v>
      </c>
      <c r="Q3660" t="s">
        <v>15137</v>
      </c>
      <c r="R3660" t="s">
        <v>15138</v>
      </c>
      <c r="T3660" t="s">
        <v>25</v>
      </c>
    </row>
    <row r="3661" spans="1:20" x14ac:dyDescent="0.25">
      <c r="A3661">
        <v>44.805710400000002</v>
      </c>
      <c r="B3661">
        <v>-79.245806999999999</v>
      </c>
      <c r="C3661" s="1" t="str">
        <f>HYPERLINK("http://geochem.nrcan.gc.ca/cdogs/content/kwd/kwd020016_e.htm", "Fluid (lake)")</f>
        <v>Fluid (lake)</v>
      </c>
      <c r="D3661" s="1" t="str">
        <f>HYPERLINK("http://geochem.nrcan.gc.ca/cdogs/content/kwd/kwd080007_e.htm", "Untreated Water")</f>
        <v>Untreated Water</v>
      </c>
      <c r="E3661" s="1" t="str">
        <f>HYPERLINK("http://geochem.nrcan.gc.ca/cdogs/content/dgp/dgp00002_e.htm", "Total")</f>
        <v>Total</v>
      </c>
      <c r="F3661" s="1" t="str">
        <f>HYPERLINK("http://geochem.nrcan.gc.ca/cdogs/content/agp/agp01500_e.htm", "SO4 | NONE | IEC")</f>
        <v>SO4 | NONE | IEC</v>
      </c>
      <c r="G3661" s="1" t="str">
        <f>HYPERLINK("http://geochem.nrcan.gc.ca/cdogs/content/mth/mth01114_e.htm", "1114")</f>
        <v>1114</v>
      </c>
      <c r="H3661" s="1" t="str">
        <f>HYPERLINK("http://geochem.nrcan.gc.ca/cdogs/content/bdl/bdl210490_e.htm", "210490")</f>
        <v>210490</v>
      </c>
      <c r="I3661" s="1" t="str">
        <f>HYPERLINK("http://geochem.nrcan.gc.ca/cdogs/content/prj/prj210100_e.htm", "210100")</f>
        <v>210100</v>
      </c>
      <c r="J3661" s="1" t="str">
        <f>HYPERLINK("http://geochem.nrcan.gc.ca/cdogs/content/svy/svy210160_e.htm", "210160")</f>
        <v>210160</v>
      </c>
      <c r="L3661" t="s">
        <v>56</v>
      </c>
      <c r="M3661">
        <v>5.7</v>
      </c>
      <c r="N3661" t="s">
        <v>56</v>
      </c>
      <c r="O3661" t="s">
        <v>15139</v>
      </c>
      <c r="P3661" t="s">
        <v>15140</v>
      </c>
      <c r="Q3661" t="s">
        <v>15141</v>
      </c>
      <c r="R3661" t="s">
        <v>15142</v>
      </c>
      <c r="T3661" t="s">
        <v>25</v>
      </c>
    </row>
    <row r="3662" spans="1:20" x14ac:dyDescent="0.25">
      <c r="A3662">
        <v>44.712433900000001</v>
      </c>
      <c r="B3662">
        <v>-79.159656100000007</v>
      </c>
      <c r="C3662" s="1" t="str">
        <f>HYPERLINK("http://geochem.nrcan.gc.ca/cdogs/content/kwd/kwd020016_e.htm", "Fluid (lake)")</f>
        <v>Fluid (lake)</v>
      </c>
      <c r="D3662" s="1" t="str">
        <f>HYPERLINK("http://geochem.nrcan.gc.ca/cdogs/content/kwd/kwd080007_e.htm", "Untreated Water")</f>
        <v>Untreated Water</v>
      </c>
      <c r="E3662" s="1" t="str">
        <f>HYPERLINK("http://geochem.nrcan.gc.ca/cdogs/content/dgp/dgp00002_e.htm", "Total")</f>
        <v>Total</v>
      </c>
      <c r="F3662" s="1" t="str">
        <f>HYPERLINK("http://geochem.nrcan.gc.ca/cdogs/content/agp/agp01500_e.htm", "SO4 | NONE | IEC")</f>
        <v>SO4 | NONE | IEC</v>
      </c>
      <c r="G3662" s="1" t="str">
        <f>HYPERLINK("http://geochem.nrcan.gc.ca/cdogs/content/mth/mth01114_e.htm", "1114")</f>
        <v>1114</v>
      </c>
      <c r="H3662" s="1" t="str">
        <f>HYPERLINK("http://geochem.nrcan.gc.ca/cdogs/content/bdl/bdl210490_e.htm", "210490")</f>
        <v>210490</v>
      </c>
      <c r="I3662" s="1" t="str">
        <f>HYPERLINK("http://geochem.nrcan.gc.ca/cdogs/content/prj/prj210100_e.htm", "210100")</f>
        <v>210100</v>
      </c>
      <c r="J3662" s="1" t="str">
        <f>HYPERLINK("http://geochem.nrcan.gc.ca/cdogs/content/svy/svy210160_e.htm", "210160")</f>
        <v>210160</v>
      </c>
      <c r="L3662" t="s">
        <v>5458</v>
      </c>
      <c r="M3662">
        <v>9.4</v>
      </c>
      <c r="N3662" t="s">
        <v>5458</v>
      </c>
      <c r="O3662" t="s">
        <v>15143</v>
      </c>
      <c r="P3662" t="s">
        <v>15144</v>
      </c>
      <c r="Q3662" t="s">
        <v>15145</v>
      </c>
      <c r="R3662" t="s">
        <v>15146</v>
      </c>
      <c r="T3662" t="s">
        <v>25</v>
      </c>
    </row>
    <row r="3663" spans="1:20" x14ac:dyDescent="0.25">
      <c r="A3663">
        <v>44.681268799999998</v>
      </c>
      <c r="B3663">
        <v>-79.128176999999994</v>
      </c>
      <c r="C3663" s="1" t="str">
        <f>HYPERLINK("http://geochem.nrcan.gc.ca/cdogs/content/kwd/kwd020016_e.htm", "Fluid (lake)")</f>
        <v>Fluid (lake)</v>
      </c>
      <c r="D3663" s="1" t="str">
        <f>HYPERLINK("http://geochem.nrcan.gc.ca/cdogs/content/kwd/kwd080007_e.htm", "Untreated Water")</f>
        <v>Untreated Water</v>
      </c>
      <c r="E3663" s="1" t="str">
        <f>HYPERLINK("http://geochem.nrcan.gc.ca/cdogs/content/dgp/dgp00002_e.htm", "Total")</f>
        <v>Total</v>
      </c>
      <c r="F3663" s="1" t="str">
        <f>HYPERLINK("http://geochem.nrcan.gc.ca/cdogs/content/agp/agp01500_e.htm", "SO4 | NONE | IEC")</f>
        <v>SO4 | NONE | IEC</v>
      </c>
      <c r="G3663" s="1" t="str">
        <f>HYPERLINK("http://geochem.nrcan.gc.ca/cdogs/content/mth/mth01114_e.htm", "1114")</f>
        <v>1114</v>
      </c>
      <c r="H3663" s="1" t="str">
        <f>HYPERLINK("http://geochem.nrcan.gc.ca/cdogs/content/bdl/bdl210490_e.htm", "210490")</f>
        <v>210490</v>
      </c>
      <c r="I3663" s="1" t="str">
        <f>HYPERLINK("http://geochem.nrcan.gc.ca/cdogs/content/prj/prj210100_e.htm", "210100")</f>
        <v>210100</v>
      </c>
      <c r="J3663" s="1" t="str">
        <f>HYPERLINK("http://geochem.nrcan.gc.ca/cdogs/content/svy/svy210160_e.htm", "210160")</f>
        <v>210160</v>
      </c>
      <c r="L3663" t="s">
        <v>404</v>
      </c>
      <c r="M3663">
        <v>6.7</v>
      </c>
      <c r="N3663" t="s">
        <v>404</v>
      </c>
      <c r="O3663" t="s">
        <v>15147</v>
      </c>
      <c r="P3663" t="s">
        <v>15148</v>
      </c>
      <c r="Q3663" t="s">
        <v>15149</v>
      </c>
      <c r="R3663" t="s">
        <v>15150</v>
      </c>
      <c r="T3663" t="s">
        <v>25</v>
      </c>
    </row>
    <row r="3664" spans="1:20" x14ac:dyDescent="0.25">
      <c r="A3664">
        <v>44.670002699999998</v>
      </c>
      <c r="B3664">
        <v>-79.125196500000001</v>
      </c>
      <c r="C3664" s="1" t="str">
        <f>HYPERLINK("http://geochem.nrcan.gc.ca/cdogs/content/kwd/kwd020016_e.htm", "Fluid (lake)")</f>
        <v>Fluid (lake)</v>
      </c>
      <c r="D3664" s="1" t="str">
        <f>HYPERLINK("http://geochem.nrcan.gc.ca/cdogs/content/kwd/kwd080007_e.htm", "Untreated Water")</f>
        <v>Untreated Water</v>
      </c>
      <c r="E3664" s="1" t="str">
        <f>HYPERLINK("http://geochem.nrcan.gc.ca/cdogs/content/dgp/dgp00002_e.htm", "Total")</f>
        <v>Total</v>
      </c>
      <c r="F3664" s="1" t="str">
        <f>HYPERLINK("http://geochem.nrcan.gc.ca/cdogs/content/agp/agp01500_e.htm", "SO4 | NONE | IEC")</f>
        <v>SO4 | NONE | IEC</v>
      </c>
      <c r="G3664" s="1" t="str">
        <f>HYPERLINK("http://geochem.nrcan.gc.ca/cdogs/content/mth/mth01114_e.htm", "1114")</f>
        <v>1114</v>
      </c>
      <c r="H3664" s="1" t="str">
        <f>HYPERLINK("http://geochem.nrcan.gc.ca/cdogs/content/bdl/bdl210490_e.htm", "210490")</f>
        <v>210490</v>
      </c>
      <c r="I3664" s="1" t="str">
        <f>HYPERLINK("http://geochem.nrcan.gc.ca/cdogs/content/prj/prj210100_e.htm", "210100")</f>
        <v>210100</v>
      </c>
      <c r="J3664" s="1" t="str">
        <f>HYPERLINK("http://geochem.nrcan.gc.ca/cdogs/content/svy/svy210160_e.htm", "210160")</f>
        <v>210160</v>
      </c>
      <c r="L3664" t="s">
        <v>404</v>
      </c>
      <c r="M3664">
        <v>6.7</v>
      </c>
      <c r="N3664" t="s">
        <v>404</v>
      </c>
      <c r="O3664" t="s">
        <v>15151</v>
      </c>
      <c r="P3664" t="s">
        <v>15152</v>
      </c>
      <c r="Q3664" t="s">
        <v>15153</v>
      </c>
      <c r="R3664" t="s">
        <v>15154</v>
      </c>
      <c r="T3664" t="s">
        <v>25</v>
      </c>
    </row>
    <row r="3665" spans="1:20" x14ac:dyDescent="0.25">
      <c r="A3665">
        <v>44.680969099999999</v>
      </c>
      <c r="B3665">
        <v>-79.112704199999996</v>
      </c>
      <c r="C3665" s="1" t="str">
        <f>HYPERLINK("http://geochem.nrcan.gc.ca/cdogs/content/kwd/kwd020016_e.htm", "Fluid (lake)")</f>
        <v>Fluid (lake)</v>
      </c>
      <c r="D3665" s="1" t="str">
        <f>HYPERLINK("http://geochem.nrcan.gc.ca/cdogs/content/kwd/kwd080007_e.htm", "Untreated Water")</f>
        <v>Untreated Water</v>
      </c>
      <c r="E3665" s="1" t="str">
        <f>HYPERLINK("http://geochem.nrcan.gc.ca/cdogs/content/dgp/dgp00002_e.htm", "Total")</f>
        <v>Total</v>
      </c>
      <c r="F3665" s="1" t="str">
        <f>HYPERLINK("http://geochem.nrcan.gc.ca/cdogs/content/agp/agp01500_e.htm", "SO4 | NONE | IEC")</f>
        <v>SO4 | NONE | IEC</v>
      </c>
      <c r="G3665" s="1" t="str">
        <f>HYPERLINK("http://geochem.nrcan.gc.ca/cdogs/content/mth/mth01114_e.htm", "1114")</f>
        <v>1114</v>
      </c>
      <c r="H3665" s="1" t="str">
        <f>HYPERLINK("http://geochem.nrcan.gc.ca/cdogs/content/bdl/bdl210490_e.htm", "210490")</f>
        <v>210490</v>
      </c>
      <c r="I3665" s="1" t="str">
        <f>HYPERLINK("http://geochem.nrcan.gc.ca/cdogs/content/prj/prj210100_e.htm", "210100")</f>
        <v>210100</v>
      </c>
      <c r="J3665" s="1" t="str">
        <f>HYPERLINK("http://geochem.nrcan.gc.ca/cdogs/content/svy/svy210160_e.htm", "210160")</f>
        <v>210160</v>
      </c>
      <c r="L3665" t="s">
        <v>404</v>
      </c>
      <c r="M3665">
        <v>6.7</v>
      </c>
      <c r="N3665" t="s">
        <v>404</v>
      </c>
      <c r="O3665" t="s">
        <v>15155</v>
      </c>
      <c r="P3665" t="s">
        <v>15156</v>
      </c>
      <c r="Q3665" t="s">
        <v>15157</v>
      </c>
      <c r="R3665" t="s">
        <v>15158</v>
      </c>
      <c r="T3665" t="s">
        <v>25</v>
      </c>
    </row>
    <row r="3666" spans="1:20" x14ac:dyDescent="0.25">
      <c r="A3666">
        <v>44.667133300000003</v>
      </c>
      <c r="B3666">
        <v>-79.110050000000001</v>
      </c>
      <c r="C3666" s="1" t="str">
        <f>HYPERLINK("http://geochem.nrcan.gc.ca/cdogs/content/kwd/kwd020016_e.htm", "Fluid (lake)")</f>
        <v>Fluid (lake)</v>
      </c>
      <c r="D3666" s="1" t="str">
        <f>HYPERLINK("http://geochem.nrcan.gc.ca/cdogs/content/kwd/kwd080007_e.htm", "Untreated Water")</f>
        <v>Untreated Water</v>
      </c>
      <c r="E3666" s="1" t="str">
        <f>HYPERLINK("http://geochem.nrcan.gc.ca/cdogs/content/dgp/dgp00002_e.htm", "Total")</f>
        <v>Total</v>
      </c>
      <c r="F3666" s="1" t="str">
        <f>HYPERLINK("http://geochem.nrcan.gc.ca/cdogs/content/agp/agp01500_e.htm", "SO4 | NONE | IEC")</f>
        <v>SO4 | NONE | IEC</v>
      </c>
      <c r="G3666" s="1" t="str">
        <f>HYPERLINK("http://geochem.nrcan.gc.ca/cdogs/content/mth/mth01114_e.htm", "1114")</f>
        <v>1114</v>
      </c>
      <c r="H3666" s="1" t="str">
        <f>HYPERLINK("http://geochem.nrcan.gc.ca/cdogs/content/bdl/bdl210490_e.htm", "210490")</f>
        <v>210490</v>
      </c>
      <c r="I3666" s="1" t="str">
        <f>HYPERLINK("http://geochem.nrcan.gc.ca/cdogs/content/prj/prj210100_e.htm", "210100")</f>
        <v>210100</v>
      </c>
      <c r="J3666" s="1" t="str">
        <f>HYPERLINK("http://geochem.nrcan.gc.ca/cdogs/content/svy/svy210160_e.htm", "210160")</f>
        <v>210160</v>
      </c>
      <c r="L3666" t="s">
        <v>801</v>
      </c>
      <c r="M3666">
        <v>6.5</v>
      </c>
      <c r="N3666" t="s">
        <v>801</v>
      </c>
      <c r="O3666" t="s">
        <v>15159</v>
      </c>
      <c r="P3666" t="s">
        <v>15160</v>
      </c>
      <c r="Q3666" t="s">
        <v>15161</v>
      </c>
      <c r="R3666" t="s">
        <v>15162</v>
      </c>
      <c r="T3666" t="s">
        <v>25</v>
      </c>
    </row>
    <row r="3667" spans="1:20" x14ac:dyDescent="0.25">
      <c r="A3667">
        <v>44.6333585</v>
      </c>
      <c r="B3667">
        <v>-79.118962400000001</v>
      </c>
      <c r="C3667" s="1" t="str">
        <f>HYPERLINK("http://geochem.nrcan.gc.ca/cdogs/content/kwd/kwd020016_e.htm", "Fluid (lake)")</f>
        <v>Fluid (lake)</v>
      </c>
      <c r="D3667" s="1" t="str">
        <f>HYPERLINK("http://geochem.nrcan.gc.ca/cdogs/content/kwd/kwd080007_e.htm", "Untreated Water")</f>
        <v>Untreated Water</v>
      </c>
      <c r="E3667" s="1" t="str">
        <f>HYPERLINK("http://geochem.nrcan.gc.ca/cdogs/content/dgp/dgp00002_e.htm", "Total")</f>
        <v>Total</v>
      </c>
      <c r="F3667" s="1" t="str">
        <f>HYPERLINK("http://geochem.nrcan.gc.ca/cdogs/content/agp/agp01500_e.htm", "SO4 | NONE | IEC")</f>
        <v>SO4 | NONE | IEC</v>
      </c>
      <c r="G3667" s="1" t="str">
        <f>HYPERLINK("http://geochem.nrcan.gc.ca/cdogs/content/mth/mth01114_e.htm", "1114")</f>
        <v>1114</v>
      </c>
      <c r="H3667" s="1" t="str">
        <f>HYPERLINK("http://geochem.nrcan.gc.ca/cdogs/content/bdl/bdl210490_e.htm", "210490")</f>
        <v>210490</v>
      </c>
      <c r="I3667" s="1" t="str">
        <f>HYPERLINK("http://geochem.nrcan.gc.ca/cdogs/content/prj/prj210100_e.htm", "210100")</f>
        <v>210100</v>
      </c>
      <c r="J3667" s="1" t="str">
        <f>HYPERLINK("http://geochem.nrcan.gc.ca/cdogs/content/svy/svy210160_e.htm", "210160")</f>
        <v>210160</v>
      </c>
      <c r="L3667" t="s">
        <v>2781</v>
      </c>
      <c r="M3667">
        <v>6</v>
      </c>
      <c r="N3667" t="s">
        <v>2781</v>
      </c>
      <c r="O3667" t="s">
        <v>15163</v>
      </c>
      <c r="P3667" t="s">
        <v>15164</v>
      </c>
      <c r="Q3667" t="s">
        <v>15165</v>
      </c>
      <c r="R3667" t="s">
        <v>15166</v>
      </c>
      <c r="T3667" t="s">
        <v>25</v>
      </c>
    </row>
    <row r="3668" spans="1:20" x14ac:dyDescent="0.25">
      <c r="C3668" t="s">
        <v>4746</v>
      </c>
      <c r="D3668" t="s">
        <v>4747</v>
      </c>
      <c r="E3668" s="1" t="str">
        <f>HYPERLINK("http://geochem.nrcan.gc.ca/cdogs/content/dgp/dgp00002_e.htm", "Total")</f>
        <v>Total</v>
      </c>
      <c r="F3668" s="1" t="str">
        <f>HYPERLINK("http://geochem.nrcan.gc.ca/cdogs/content/agp/agp01500_e.htm", "SO4 | NONE | IEC")</f>
        <v>SO4 | NONE | IEC</v>
      </c>
      <c r="G3668" s="1" t="str">
        <f>HYPERLINK("http://geochem.nrcan.gc.ca/cdogs/content/mth/mth01114_e.htm", "1114")</f>
        <v>1114</v>
      </c>
      <c r="H3668" s="1" t="str">
        <f>HYPERLINK("http://geochem.nrcan.gc.ca/cdogs/content/bdl/bdl210490_e.htm", "210490")</f>
        <v>210490</v>
      </c>
      <c r="L3668" t="s">
        <v>409</v>
      </c>
      <c r="M3668">
        <v>8.1999999999999993</v>
      </c>
      <c r="N3668">
        <v>8.1999999999999993</v>
      </c>
      <c r="Q3668" t="s">
        <v>15167</v>
      </c>
      <c r="R3668" t="s">
        <v>15168</v>
      </c>
      <c r="T3668">
        <v>0</v>
      </c>
    </row>
    <row r="3669" spans="1:20" x14ac:dyDescent="0.25">
      <c r="A3669">
        <v>44.617524799999998</v>
      </c>
      <c r="B3669">
        <v>-79.131674599999997</v>
      </c>
      <c r="C3669" s="1" t="str">
        <f>HYPERLINK("http://geochem.nrcan.gc.ca/cdogs/content/kwd/kwd020016_e.htm", "Fluid (lake)")</f>
        <v>Fluid (lake)</v>
      </c>
      <c r="D3669" s="1" t="str">
        <f>HYPERLINK("http://geochem.nrcan.gc.ca/cdogs/content/kwd/kwd080007_e.htm", "Untreated Water")</f>
        <v>Untreated Water</v>
      </c>
      <c r="E3669" s="1" t="str">
        <f>HYPERLINK("http://geochem.nrcan.gc.ca/cdogs/content/dgp/dgp00002_e.htm", "Total")</f>
        <v>Total</v>
      </c>
      <c r="F3669" s="1" t="str">
        <f>HYPERLINK("http://geochem.nrcan.gc.ca/cdogs/content/agp/agp01500_e.htm", "SO4 | NONE | IEC")</f>
        <v>SO4 | NONE | IEC</v>
      </c>
      <c r="G3669" s="1" t="str">
        <f>HYPERLINK("http://geochem.nrcan.gc.ca/cdogs/content/mth/mth01114_e.htm", "1114")</f>
        <v>1114</v>
      </c>
      <c r="H3669" s="1" t="str">
        <f>HYPERLINK("http://geochem.nrcan.gc.ca/cdogs/content/bdl/bdl210490_e.htm", "210490")</f>
        <v>210490</v>
      </c>
      <c r="I3669" s="1" t="str">
        <f>HYPERLINK("http://geochem.nrcan.gc.ca/cdogs/content/prj/prj210100_e.htm", "210100")</f>
        <v>210100</v>
      </c>
      <c r="J3669" s="1" t="str">
        <f>HYPERLINK("http://geochem.nrcan.gc.ca/cdogs/content/svy/svy210160_e.htm", "210160")</f>
        <v>210160</v>
      </c>
      <c r="L3669" t="s">
        <v>51</v>
      </c>
      <c r="M3669">
        <v>5.8</v>
      </c>
      <c r="N3669" t="s">
        <v>51</v>
      </c>
      <c r="O3669" t="s">
        <v>15169</v>
      </c>
      <c r="P3669" t="s">
        <v>15170</v>
      </c>
      <c r="Q3669" t="s">
        <v>15171</v>
      </c>
      <c r="R3669" t="s">
        <v>15172</v>
      </c>
      <c r="T3669" t="s">
        <v>25</v>
      </c>
    </row>
    <row r="3670" spans="1:20" x14ac:dyDescent="0.25">
      <c r="A3670">
        <v>44.608210300000003</v>
      </c>
      <c r="B3670">
        <v>-79.140139599999998</v>
      </c>
      <c r="C3670" s="1" t="str">
        <f>HYPERLINK("http://geochem.nrcan.gc.ca/cdogs/content/kwd/kwd020016_e.htm", "Fluid (lake)")</f>
        <v>Fluid (lake)</v>
      </c>
      <c r="D3670" s="1" t="str">
        <f>HYPERLINK("http://geochem.nrcan.gc.ca/cdogs/content/kwd/kwd080007_e.htm", "Untreated Water")</f>
        <v>Untreated Water</v>
      </c>
      <c r="E3670" s="1" t="str">
        <f>HYPERLINK("http://geochem.nrcan.gc.ca/cdogs/content/dgp/dgp00002_e.htm", "Total")</f>
        <v>Total</v>
      </c>
      <c r="F3670" s="1" t="str">
        <f>HYPERLINK("http://geochem.nrcan.gc.ca/cdogs/content/agp/agp01500_e.htm", "SO4 | NONE | IEC")</f>
        <v>SO4 | NONE | IEC</v>
      </c>
      <c r="G3670" s="1" t="str">
        <f>HYPERLINK("http://geochem.nrcan.gc.ca/cdogs/content/mth/mth01114_e.htm", "1114")</f>
        <v>1114</v>
      </c>
      <c r="H3670" s="1" t="str">
        <f>HYPERLINK("http://geochem.nrcan.gc.ca/cdogs/content/bdl/bdl210490_e.htm", "210490")</f>
        <v>210490</v>
      </c>
      <c r="I3670" s="1" t="str">
        <f>HYPERLINK("http://geochem.nrcan.gc.ca/cdogs/content/prj/prj210100_e.htm", "210100")</f>
        <v>210100</v>
      </c>
      <c r="J3670" s="1" t="str">
        <f>HYPERLINK("http://geochem.nrcan.gc.ca/cdogs/content/svy/svy210160_e.htm", "210160")</f>
        <v>210160</v>
      </c>
      <c r="L3670" t="s">
        <v>224</v>
      </c>
      <c r="M3670">
        <v>5.9</v>
      </c>
      <c r="N3670" t="s">
        <v>224</v>
      </c>
      <c r="O3670" t="s">
        <v>15173</v>
      </c>
      <c r="P3670" t="s">
        <v>15174</v>
      </c>
      <c r="Q3670" t="s">
        <v>15175</v>
      </c>
      <c r="R3670" t="s">
        <v>15176</v>
      </c>
      <c r="T3670" t="s">
        <v>25</v>
      </c>
    </row>
    <row r="3671" spans="1:20" x14ac:dyDescent="0.25">
      <c r="A3671">
        <v>44.574146200000001</v>
      </c>
      <c r="B3671">
        <v>-79.161352600000001</v>
      </c>
      <c r="C3671" s="1" t="str">
        <f>HYPERLINK("http://geochem.nrcan.gc.ca/cdogs/content/kwd/kwd020016_e.htm", "Fluid (lake)")</f>
        <v>Fluid (lake)</v>
      </c>
      <c r="D3671" s="1" t="str">
        <f>HYPERLINK("http://geochem.nrcan.gc.ca/cdogs/content/kwd/kwd080007_e.htm", "Untreated Water")</f>
        <v>Untreated Water</v>
      </c>
      <c r="E3671" s="1" t="str">
        <f>HYPERLINK("http://geochem.nrcan.gc.ca/cdogs/content/dgp/dgp00002_e.htm", "Total")</f>
        <v>Total</v>
      </c>
      <c r="F3671" s="1" t="str">
        <f>HYPERLINK("http://geochem.nrcan.gc.ca/cdogs/content/agp/agp01500_e.htm", "SO4 | NONE | IEC")</f>
        <v>SO4 | NONE | IEC</v>
      </c>
      <c r="G3671" s="1" t="str">
        <f>HYPERLINK("http://geochem.nrcan.gc.ca/cdogs/content/mth/mth01114_e.htm", "1114")</f>
        <v>1114</v>
      </c>
      <c r="H3671" s="1" t="str">
        <f>HYPERLINK("http://geochem.nrcan.gc.ca/cdogs/content/bdl/bdl210490_e.htm", "210490")</f>
        <v>210490</v>
      </c>
      <c r="I3671" s="1" t="str">
        <f>HYPERLINK("http://geochem.nrcan.gc.ca/cdogs/content/prj/prj210100_e.htm", "210100")</f>
        <v>210100</v>
      </c>
      <c r="J3671" s="1" t="str">
        <f>HYPERLINK("http://geochem.nrcan.gc.ca/cdogs/content/svy/svy210160_e.htm", "210160")</f>
        <v>210160</v>
      </c>
      <c r="L3671" t="s">
        <v>309</v>
      </c>
      <c r="M3671">
        <v>4.4000000000000004</v>
      </c>
      <c r="N3671" t="s">
        <v>309</v>
      </c>
      <c r="O3671" t="s">
        <v>15177</v>
      </c>
      <c r="P3671" t="s">
        <v>15178</v>
      </c>
      <c r="Q3671" t="s">
        <v>15179</v>
      </c>
      <c r="R3671" t="s">
        <v>15180</v>
      </c>
      <c r="T3671" t="s">
        <v>25</v>
      </c>
    </row>
    <row r="3672" spans="1:20" x14ac:dyDescent="0.25">
      <c r="A3672">
        <v>44.575999699999997</v>
      </c>
      <c r="B3672">
        <v>-79.093757499999995</v>
      </c>
      <c r="C3672" s="1" t="str">
        <f>HYPERLINK("http://geochem.nrcan.gc.ca/cdogs/content/kwd/kwd020016_e.htm", "Fluid (lake)")</f>
        <v>Fluid (lake)</v>
      </c>
      <c r="D3672" s="1" t="str">
        <f>HYPERLINK("http://geochem.nrcan.gc.ca/cdogs/content/kwd/kwd080007_e.htm", "Untreated Water")</f>
        <v>Untreated Water</v>
      </c>
      <c r="E3672" s="1" t="str">
        <f>HYPERLINK("http://geochem.nrcan.gc.ca/cdogs/content/dgp/dgp00002_e.htm", "Total")</f>
        <v>Total</v>
      </c>
      <c r="F3672" s="1" t="str">
        <f>HYPERLINK("http://geochem.nrcan.gc.ca/cdogs/content/agp/agp01500_e.htm", "SO4 | NONE | IEC")</f>
        <v>SO4 | NONE | IEC</v>
      </c>
      <c r="G3672" s="1" t="str">
        <f>HYPERLINK("http://geochem.nrcan.gc.ca/cdogs/content/mth/mth01114_e.htm", "1114")</f>
        <v>1114</v>
      </c>
      <c r="H3672" s="1" t="str">
        <f>HYPERLINK("http://geochem.nrcan.gc.ca/cdogs/content/bdl/bdl210490_e.htm", "210490")</f>
        <v>210490</v>
      </c>
      <c r="I3672" s="1" t="str">
        <f>HYPERLINK("http://geochem.nrcan.gc.ca/cdogs/content/prj/prj210100_e.htm", "210100")</f>
        <v>210100</v>
      </c>
      <c r="J3672" s="1" t="str">
        <f>HYPERLINK("http://geochem.nrcan.gc.ca/cdogs/content/svy/svy210160_e.htm", "210160")</f>
        <v>210160</v>
      </c>
      <c r="L3672" t="s">
        <v>824</v>
      </c>
      <c r="M3672">
        <v>3.3</v>
      </c>
      <c r="N3672" t="s">
        <v>824</v>
      </c>
      <c r="O3672" t="s">
        <v>15181</v>
      </c>
      <c r="P3672" t="s">
        <v>15182</v>
      </c>
      <c r="Q3672" t="s">
        <v>15183</v>
      </c>
      <c r="R3672" t="s">
        <v>15184</v>
      </c>
      <c r="T3672" t="s">
        <v>25</v>
      </c>
    </row>
    <row r="3673" spans="1:20" x14ac:dyDescent="0.25">
      <c r="A3673">
        <v>44.542655199999999</v>
      </c>
      <c r="B3673">
        <v>-79.066458900000001</v>
      </c>
      <c r="C3673" s="1" t="str">
        <f>HYPERLINK("http://geochem.nrcan.gc.ca/cdogs/content/kwd/kwd020016_e.htm", "Fluid (lake)")</f>
        <v>Fluid (lake)</v>
      </c>
      <c r="D3673" s="1" t="str">
        <f>HYPERLINK("http://geochem.nrcan.gc.ca/cdogs/content/kwd/kwd080007_e.htm", "Untreated Water")</f>
        <v>Untreated Water</v>
      </c>
      <c r="E3673" s="1" t="str">
        <f>HYPERLINK("http://geochem.nrcan.gc.ca/cdogs/content/dgp/dgp00002_e.htm", "Total")</f>
        <v>Total</v>
      </c>
      <c r="F3673" s="1" t="str">
        <f>HYPERLINK("http://geochem.nrcan.gc.ca/cdogs/content/agp/agp01500_e.htm", "SO4 | NONE | IEC")</f>
        <v>SO4 | NONE | IEC</v>
      </c>
      <c r="G3673" s="1" t="str">
        <f>HYPERLINK("http://geochem.nrcan.gc.ca/cdogs/content/mth/mth01114_e.htm", "1114")</f>
        <v>1114</v>
      </c>
      <c r="H3673" s="1" t="str">
        <f>HYPERLINK("http://geochem.nrcan.gc.ca/cdogs/content/bdl/bdl210490_e.htm", "210490")</f>
        <v>210490</v>
      </c>
      <c r="I3673" s="1" t="str">
        <f>HYPERLINK("http://geochem.nrcan.gc.ca/cdogs/content/prj/prj210100_e.htm", "210100")</f>
        <v>210100</v>
      </c>
      <c r="J3673" s="1" t="str">
        <f>HYPERLINK("http://geochem.nrcan.gc.ca/cdogs/content/svy/svy210160_e.htm", "210160")</f>
        <v>210160</v>
      </c>
      <c r="L3673" t="s">
        <v>547</v>
      </c>
      <c r="M3673">
        <v>8.6</v>
      </c>
      <c r="N3673" t="s">
        <v>547</v>
      </c>
      <c r="O3673" t="s">
        <v>15185</v>
      </c>
      <c r="P3673" t="s">
        <v>15186</v>
      </c>
      <c r="Q3673" t="s">
        <v>15187</v>
      </c>
      <c r="R3673" t="s">
        <v>15188</v>
      </c>
      <c r="T3673" t="s">
        <v>25</v>
      </c>
    </row>
    <row r="3674" spans="1:20" x14ac:dyDescent="0.25">
      <c r="A3674">
        <v>44.560825600000001</v>
      </c>
      <c r="B3674">
        <v>-79.058150699999999</v>
      </c>
      <c r="C3674" s="1" t="str">
        <f>HYPERLINK("http://geochem.nrcan.gc.ca/cdogs/content/kwd/kwd020016_e.htm", "Fluid (lake)")</f>
        <v>Fluid (lake)</v>
      </c>
      <c r="D3674" s="1" t="str">
        <f>HYPERLINK("http://geochem.nrcan.gc.ca/cdogs/content/kwd/kwd080007_e.htm", "Untreated Water")</f>
        <v>Untreated Water</v>
      </c>
      <c r="E3674" s="1" t="str">
        <f>HYPERLINK("http://geochem.nrcan.gc.ca/cdogs/content/dgp/dgp00002_e.htm", "Total")</f>
        <v>Total</v>
      </c>
      <c r="F3674" s="1" t="str">
        <f>HYPERLINK("http://geochem.nrcan.gc.ca/cdogs/content/agp/agp01500_e.htm", "SO4 | NONE | IEC")</f>
        <v>SO4 | NONE | IEC</v>
      </c>
      <c r="G3674" s="1" t="str">
        <f>HYPERLINK("http://geochem.nrcan.gc.ca/cdogs/content/mth/mth01114_e.htm", "1114")</f>
        <v>1114</v>
      </c>
      <c r="H3674" s="1" t="str">
        <f>HYPERLINK("http://geochem.nrcan.gc.ca/cdogs/content/bdl/bdl210490_e.htm", "210490")</f>
        <v>210490</v>
      </c>
      <c r="I3674" s="1" t="str">
        <f>HYPERLINK("http://geochem.nrcan.gc.ca/cdogs/content/prj/prj210100_e.htm", "210100")</f>
        <v>210100</v>
      </c>
      <c r="J3674" s="1" t="str">
        <f>HYPERLINK("http://geochem.nrcan.gc.ca/cdogs/content/svy/svy210160_e.htm", "210160")</f>
        <v>210160</v>
      </c>
      <c r="L3674" t="s">
        <v>2246</v>
      </c>
      <c r="M3674">
        <v>8.5</v>
      </c>
      <c r="N3674" t="s">
        <v>2246</v>
      </c>
      <c r="O3674" t="s">
        <v>15189</v>
      </c>
      <c r="P3674" t="s">
        <v>15190</v>
      </c>
      <c r="Q3674" t="s">
        <v>15191</v>
      </c>
      <c r="R3674" t="s">
        <v>15192</v>
      </c>
      <c r="T3674" t="s">
        <v>25</v>
      </c>
    </row>
    <row r="3675" spans="1:20" x14ac:dyDescent="0.25">
      <c r="A3675">
        <v>44.580717900000003</v>
      </c>
      <c r="B3675">
        <v>-79.057438399999995</v>
      </c>
      <c r="C3675" s="1" t="str">
        <f>HYPERLINK("http://geochem.nrcan.gc.ca/cdogs/content/kwd/kwd020016_e.htm", "Fluid (lake)")</f>
        <v>Fluid (lake)</v>
      </c>
      <c r="D3675" s="1" t="str">
        <f>HYPERLINK("http://geochem.nrcan.gc.ca/cdogs/content/kwd/kwd080007_e.htm", "Untreated Water")</f>
        <v>Untreated Water</v>
      </c>
      <c r="E3675" s="1" t="str">
        <f>HYPERLINK("http://geochem.nrcan.gc.ca/cdogs/content/dgp/dgp00002_e.htm", "Total")</f>
        <v>Total</v>
      </c>
      <c r="F3675" s="1" t="str">
        <f>HYPERLINK("http://geochem.nrcan.gc.ca/cdogs/content/agp/agp01500_e.htm", "SO4 | NONE | IEC")</f>
        <v>SO4 | NONE | IEC</v>
      </c>
      <c r="G3675" s="1" t="str">
        <f>HYPERLINK("http://geochem.nrcan.gc.ca/cdogs/content/mth/mth01114_e.htm", "1114")</f>
        <v>1114</v>
      </c>
      <c r="H3675" s="1" t="str">
        <f>HYPERLINK("http://geochem.nrcan.gc.ca/cdogs/content/bdl/bdl210490_e.htm", "210490")</f>
        <v>210490</v>
      </c>
      <c r="I3675" s="1" t="str">
        <f>HYPERLINK("http://geochem.nrcan.gc.ca/cdogs/content/prj/prj210100_e.htm", "210100")</f>
        <v>210100</v>
      </c>
      <c r="J3675" s="1" t="str">
        <f>HYPERLINK("http://geochem.nrcan.gc.ca/cdogs/content/svy/svy210160_e.htm", "210160")</f>
        <v>210160</v>
      </c>
      <c r="L3675" t="s">
        <v>324</v>
      </c>
      <c r="M3675">
        <v>8.1</v>
      </c>
      <c r="N3675" t="s">
        <v>324</v>
      </c>
      <c r="O3675" t="s">
        <v>15193</v>
      </c>
      <c r="P3675" t="s">
        <v>15194</v>
      </c>
      <c r="Q3675" t="s">
        <v>15195</v>
      </c>
      <c r="R3675" t="s">
        <v>15196</v>
      </c>
      <c r="T3675" t="s">
        <v>25</v>
      </c>
    </row>
    <row r="3676" spans="1:20" x14ac:dyDescent="0.25">
      <c r="A3676">
        <v>44.583196899999997</v>
      </c>
      <c r="B3676">
        <v>-79.026631800000004</v>
      </c>
      <c r="C3676" s="1" t="str">
        <f>HYPERLINK("http://geochem.nrcan.gc.ca/cdogs/content/kwd/kwd020016_e.htm", "Fluid (lake)")</f>
        <v>Fluid (lake)</v>
      </c>
      <c r="D3676" s="1" t="str">
        <f>HYPERLINK("http://geochem.nrcan.gc.ca/cdogs/content/kwd/kwd080007_e.htm", "Untreated Water")</f>
        <v>Untreated Water</v>
      </c>
      <c r="E3676" s="1" t="str">
        <f>HYPERLINK("http://geochem.nrcan.gc.ca/cdogs/content/dgp/dgp00002_e.htm", "Total")</f>
        <v>Total</v>
      </c>
      <c r="F3676" s="1" t="str">
        <f>HYPERLINK("http://geochem.nrcan.gc.ca/cdogs/content/agp/agp01500_e.htm", "SO4 | NONE | IEC")</f>
        <v>SO4 | NONE | IEC</v>
      </c>
      <c r="G3676" s="1" t="str">
        <f>HYPERLINK("http://geochem.nrcan.gc.ca/cdogs/content/mth/mth01114_e.htm", "1114")</f>
        <v>1114</v>
      </c>
      <c r="H3676" s="1" t="str">
        <f>HYPERLINK("http://geochem.nrcan.gc.ca/cdogs/content/bdl/bdl210490_e.htm", "210490")</f>
        <v>210490</v>
      </c>
      <c r="I3676" s="1" t="str">
        <f>HYPERLINK("http://geochem.nrcan.gc.ca/cdogs/content/prj/prj210100_e.htm", "210100")</f>
        <v>210100</v>
      </c>
      <c r="J3676" s="1" t="str">
        <f>HYPERLINK("http://geochem.nrcan.gc.ca/cdogs/content/svy/svy210160_e.htm", "210160")</f>
        <v>210160</v>
      </c>
      <c r="L3676" t="s">
        <v>169</v>
      </c>
      <c r="M3676">
        <v>9.9</v>
      </c>
      <c r="N3676" t="s">
        <v>169</v>
      </c>
      <c r="O3676" t="s">
        <v>15197</v>
      </c>
      <c r="P3676" t="s">
        <v>15198</v>
      </c>
      <c r="Q3676" t="s">
        <v>15199</v>
      </c>
      <c r="R3676" t="s">
        <v>15200</v>
      </c>
      <c r="T3676" t="s">
        <v>25</v>
      </c>
    </row>
    <row r="3677" spans="1:20" x14ac:dyDescent="0.25">
      <c r="A3677">
        <v>44.562788500000003</v>
      </c>
      <c r="B3677">
        <v>-78.957056399999999</v>
      </c>
      <c r="C3677" s="1" t="str">
        <f>HYPERLINK("http://geochem.nrcan.gc.ca/cdogs/content/kwd/kwd020016_e.htm", "Fluid (lake)")</f>
        <v>Fluid (lake)</v>
      </c>
      <c r="D3677" s="1" t="str">
        <f>HYPERLINK("http://geochem.nrcan.gc.ca/cdogs/content/kwd/kwd080007_e.htm", "Untreated Water")</f>
        <v>Untreated Water</v>
      </c>
      <c r="E3677" s="1" t="str">
        <f>HYPERLINK("http://geochem.nrcan.gc.ca/cdogs/content/dgp/dgp00002_e.htm", "Total")</f>
        <v>Total</v>
      </c>
      <c r="F3677" s="1" t="str">
        <f>HYPERLINK("http://geochem.nrcan.gc.ca/cdogs/content/agp/agp01500_e.htm", "SO4 | NONE | IEC")</f>
        <v>SO4 | NONE | IEC</v>
      </c>
      <c r="G3677" s="1" t="str">
        <f>HYPERLINK("http://geochem.nrcan.gc.ca/cdogs/content/mth/mth01114_e.htm", "1114")</f>
        <v>1114</v>
      </c>
      <c r="H3677" s="1" t="str">
        <f>HYPERLINK("http://geochem.nrcan.gc.ca/cdogs/content/bdl/bdl210490_e.htm", "210490")</f>
        <v>210490</v>
      </c>
      <c r="I3677" s="1" t="str">
        <f>HYPERLINK("http://geochem.nrcan.gc.ca/cdogs/content/prj/prj210100_e.htm", "210100")</f>
        <v>210100</v>
      </c>
      <c r="J3677" s="1" t="str">
        <f>HYPERLINK("http://geochem.nrcan.gc.ca/cdogs/content/svy/svy210160_e.htm", "210160")</f>
        <v>210160</v>
      </c>
      <c r="L3677" t="s">
        <v>209</v>
      </c>
      <c r="M3677">
        <v>6.3</v>
      </c>
      <c r="N3677" t="s">
        <v>209</v>
      </c>
      <c r="O3677" t="s">
        <v>15201</v>
      </c>
      <c r="P3677" t="s">
        <v>15202</v>
      </c>
      <c r="Q3677" t="s">
        <v>15203</v>
      </c>
      <c r="R3677" t="s">
        <v>15204</v>
      </c>
      <c r="T3677" t="s">
        <v>25</v>
      </c>
    </row>
    <row r="3678" spans="1:20" x14ac:dyDescent="0.25">
      <c r="A3678">
        <v>44.569891300000002</v>
      </c>
      <c r="B3678">
        <v>-78.935523900000007</v>
      </c>
      <c r="C3678" s="1" t="str">
        <f>HYPERLINK("http://geochem.nrcan.gc.ca/cdogs/content/kwd/kwd020016_e.htm", "Fluid (lake)")</f>
        <v>Fluid (lake)</v>
      </c>
      <c r="D3678" s="1" t="str">
        <f>HYPERLINK("http://geochem.nrcan.gc.ca/cdogs/content/kwd/kwd080007_e.htm", "Untreated Water")</f>
        <v>Untreated Water</v>
      </c>
      <c r="E3678" s="1" t="str">
        <f>HYPERLINK("http://geochem.nrcan.gc.ca/cdogs/content/dgp/dgp00002_e.htm", "Total")</f>
        <v>Total</v>
      </c>
      <c r="F3678" s="1" t="str">
        <f>HYPERLINK("http://geochem.nrcan.gc.ca/cdogs/content/agp/agp01500_e.htm", "SO4 | NONE | IEC")</f>
        <v>SO4 | NONE | IEC</v>
      </c>
      <c r="G3678" s="1" t="str">
        <f>HYPERLINK("http://geochem.nrcan.gc.ca/cdogs/content/mth/mth01114_e.htm", "1114")</f>
        <v>1114</v>
      </c>
      <c r="H3678" s="1" t="str">
        <f>HYPERLINK("http://geochem.nrcan.gc.ca/cdogs/content/bdl/bdl210490_e.htm", "210490")</f>
        <v>210490</v>
      </c>
      <c r="I3678" s="1" t="str">
        <f>HYPERLINK("http://geochem.nrcan.gc.ca/cdogs/content/prj/prj210100_e.htm", "210100")</f>
        <v>210100</v>
      </c>
      <c r="J3678" s="1" t="str">
        <f>HYPERLINK("http://geochem.nrcan.gc.ca/cdogs/content/svy/svy210160_e.htm", "210160")</f>
        <v>210160</v>
      </c>
      <c r="L3678" t="s">
        <v>6713</v>
      </c>
      <c r="M3678">
        <v>9.5</v>
      </c>
      <c r="N3678" t="s">
        <v>6713</v>
      </c>
      <c r="O3678" t="s">
        <v>15205</v>
      </c>
      <c r="P3678" t="s">
        <v>15206</v>
      </c>
      <c r="Q3678" t="s">
        <v>15207</v>
      </c>
      <c r="R3678" t="s">
        <v>15208</v>
      </c>
      <c r="T3678" t="s">
        <v>25</v>
      </c>
    </row>
    <row r="3679" spans="1:20" x14ac:dyDescent="0.25">
      <c r="A3679">
        <v>44.580263799999997</v>
      </c>
      <c r="B3679">
        <v>-78.949591900000001</v>
      </c>
      <c r="C3679" s="1" t="str">
        <f>HYPERLINK("http://geochem.nrcan.gc.ca/cdogs/content/kwd/kwd020016_e.htm", "Fluid (lake)")</f>
        <v>Fluid (lake)</v>
      </c>
      <c r="D3679" s="1" t="str">
        <f>HYPERLINK("http://geochem.nrcan.gc.ca/cdogs/content/kwd/kwd080007_e.htm", "Untreated Water")</f>
        <v>Untreated Water</v>
      </c>
      <c r="E3679" s="1" t="str">
        <f>HYPERLINK("http://geochem.nrcan.gc.ca/cdogs/content/dgp/dgp00002_e.htm", "Total")</f>
        <v>Total</v>
      </c>
      <c r="F3679" s="1" t="str">
        <f>HYPERLINK("http://geochem.nrcan.gc.ca/cdogs/content/agp/agp01500_e.htm", "SO4 | NONE | IEC")</f>
        <v>SO4 | NONE | IEC</v>
      </c>
      <c r="G3679" s="1" t="str">
        <f>HYPERLINK("http://geochem.nrcan.gc.ca/cdogs/content/mth/mth01114_e.htm", "1114")</f>
        <v>1114</v>
      </c>
      <c r="H3679" s="1" t="str">
        <f>HYPERLINK("http://geochem.nrcan.gc.ca/cdogs/content/bdl/bdl210490_e.htm", "210490")</f>
        <v>210490</v>
      </c>
      <c r="I3679" s="1" t="str">
        <f>HYPERLINK("http://geochem.nrcan.gc.ca/cdogs/content/prj/prj210100_e.htm", "210100")</f>
        <v>210100</v>
      </c>
      <c r="J3679" s="1" t="str">
        <f>HYPERLINK("http://geochem.nrcan.gc.ca/cdogs/content/svy/svy210160_e.htm", "210160")</f>
        <v>210160</v>
      </c>
      <c r="L3679" t="s">
        <v>532</v>
      </c>
      <c r="M3679">
        <v>10.3</v>
      </c>
      <c r="N3679" t="s">
        <v>532</v>
      </c>
      <c r="O3679" t="s">
        <v>15209</v>
      </c>
      <c r="P3679" t="s">
        <v>15210</v>
      </c>
      <c r="Q3679" t="s">
        <v>15211</v>
      </c>
      <c r="R3679" t="s">
        <v>15212</v>
      </c>
      <c r="T3679" t="s">
        <v>25</v>
      </c>
    </row>
    <row r="3680" spans="1:20" x14ac:dyDescent="0.25">
      <c r="A3680">
        <v>44.620151</v>
      </c>
      <c r="B3680">
        <v>-78.915593000000001</v>
      </c>
      <c r="C3680" s="1" t="str">
        <f>HYPERLINK("http://geochem.nrcan.gc.ca/cdogs/content/kwd/kwd020016_e.htm", "Fluid (lake)")</f>
        <v>Fluid (lake)</v>
      </c>
      <c r="D3680" s="1" t="str">
        <f>HYPERLINK("http://geochem.nrcan.gc.ca/cdogs/content/kwd/kwd080007_e.htm", "Untreated Water")</f>
        <v>Untreated Water</v>
      </c>
      <c r="E3680" s="1" t="str">
        <f>HYPERLINK("http://geochem.nrcan.gc.ca/cdogs/content/dgp/dgp00002_e.htm", "Total")</f>
        <v>Total</v>
      </c>
      <c r="F3680" s="1" t="str">
        <f>HYPERLINK("http://geochem.nrcan.gc.ca/cdogs/content/agp/agp01500_e.htm", "SO4 | NONE | IEC")</f>
        <v>SO4 | NONE | IEC</v>
      </c>
      <c r="G3680" s="1" t="str">
        <f>HYPERLINK("http://geochem.nrcan.gc.ca/cdogs/content/mth/mth01114_e.htm", "1114")</f>
        <v>1114</v>
      </c>
      <c r="H3680" s="1" t="str">
        <f>HYPERLINK("http://geochem.nrcan.gc.ca/cdogs/content/bdl/bdl210490_e.htm", "210490")</f>
        <v>210490</v>
      </c>
      <c r="I3680" s="1" t="str">
        <f>HYPERLINK("http://geochem.nrcan.gc.ca/cdogs/content/prj/prj210100_e.htm", "210100")</f>
        <v>210100</v>
      </c>
      <c r="J3680" s="1" t="str">
        <f>HYPERLINK("http://geochem.nrcan.gc.ca/cdogs/content/svy/svy210160_e.htm", "210160")</f>
        <v>210160</v>
      </c>
      <c r="L3680" t="s">
        <v>1017</v>
      </c>
      <c r="M3680">
        <v>8</v>
      </c>
      <c r="N3680" t="s">
        <v>1017</v>
      </c>
      <c r="O3680" t="s">
        <v>15213</v>
      </c>
      <c r="P3680" t="s">
        <v>15214</v>
      </c>
      <c r="Q3680" t="s">
        <v>15215</v>
      </c>
      <c r="R3680" t="s">
        <v>15216</v>
      </c>
      <c r="T3680" t="s">
        <v>25</v>
      </c>
    </row>
    <row r="3681" spans="1:20" x14ac:dyDescent="0.25">
      <c r="A3681">
        <v>44.620151</v>
      </c>
      <c r="B3681">
        <v>-78.915593000000001</v>
      </c>
      <c r="C3681" s="1" t="str">
        <f>HYPERLINK("http://geochem.nrcan.gc.ca/cdogs/content/kwd/kwd020016_e.htm", "Fluid (lake)")</f>
        <v>Fluid (lake)</v>
      </c>
      <c r="D3681" s="1" t="str">
        <f>HYPERLINK("http://geochem.nrcan.gc.ca/cdogs/content/kwd/kwd080007_e.htm", "Untreated Water")</f>
        <v>Untreated Water</v>
      </c>
      <c r="E3681" s="1" t="str">
        <f>HYPERLINK("http://geochem.nrcan.gc.ca/cdogs/content/dgp/dgp00002_e.htm", "Total")</f>
        <v>Total</v>
      </c>
      <c r="F3681" s="1" t="str">
        <f>HYPERLINK("http://geochem.nrcan.gc.ca/cdogs/content/agp/agp01500_e.htm", "SO4 | NONE | IEC")</f>
        <v>SO4 | NONE | IEC</v>
      </c>
      <c r="G3681" s="1" t="str">
        <f>HYPERLINK("http://geochem.nrcan.gc.ca/cdogs/content/mth/mth01114_e.htm", "1114")</f>
        <v>1114</v>
      </c>
      <c r="H3681" s="1" t="str">
        <f>HYPERLINK("http://geochem.nrcan.gc.ca/cdogs/content/bdl/bdl210490_e.htm", "210490")</f>
        <v>210490</v>
      </c>
      <c r="I3681" s="1" t="str">
        <f>HYPERLINK("http://geochem.nrcan.gc.ca/cdogs/content/prj/prj210100_e.htm", "210100")</f>
        <v>210100</v>
      </c>
      <c r="J3681" s="1" t="str">
        <f>HYPERLINK("http://geochem.nrcan.gc.ca/cdogs/content/svy/svy210160_e.htm", "210160")</f>
        <v>210160</v>
      </c>
      <c r="L3681" t="s">
        <v>409</v>
      </c>
      <c r="M3681">
        <v>8.1999999999999993</v>
      </c>
      <c r="N3681" t="s">
        <v>409</v>
      </c>
      <c r="O3681" t="s">
        <v>15213</v>
      </c>
      <c r="P3681" t="s">
        <v>15217</v>
      </c>
      <c r="Q3681" t="s">
        <v>15218</v>
      </c>
      <c r="R3681" t="s">
        <v>15219</v>
      </c>
      <c r="T3681" t="s">
        <v>25</v>
      </c>
    </row>
    <row r="3682" spans="1:20" x14ac:dyDescent="0.25">
      <c r="A3682">
        <v>44.580735500000003</v>
      </c>
      <c r="B3682">
        <v>-78.859034699999995</v>
      </c>
      <c r="C3682" s="1" t="str">
        <f>HYPERLINK("http://geochem.nrcan.gc.ca/cdogs/content/kwd/kwd020016_e.htm", "Fluid (lake)")</f>
        <v>Fluid (lake)</v>
      </c>
      <c r="D3682" s="1" t="str">
        <f>HYPERLINK("http://geochem.nrcan.gc.ca/cdogs/content/kwd/kwd080007_e.htm", "Untreated Water")</f>
        <v>Untreated Water</v>
      </c>
      <c r="E3682" s="1" t="str">
        <f>HYPERLINK("http://geochem.nrcan.gc.ca/cdogs/content/dgp/dgp00002_e.htm", "Total")</f>
        <v>Total</v>
      </c>
      <c r="F3682" s="1" t="str">
        <f>HYPERLINK("http://geochem.nrcan.gc.ca/cdogs/content/agp/agp01500_e.htm", "SO4 | NONE | IEC")</f>
        <v>SO4 | NONE | IEC</v>
      </c>
      <c r="G3682" s="1" t="str">
        <f>HYPERLINK("http://geochem.nrcan.gc.ca/cdogs/content/mth/mth01114_e.htm", "1114")</f>
        <v>1114</v>
      </c>
      <c r="H3682" s="1" t="str">
        <f>HYPERLINK("http://geochem.nrcan.gc.ca/cdogs/content/bdl/bdl210490_e.htm", "210490")</f>
        <v>210490</v>
      </c>
      <c r="I3682" s="1" t="str">
        <f>HYPERLINK("http://geochem.nrcan.gc.ca/cdogs/content/prj/prj210100_e.htm", "210100")</f>
        <v>210100</v>
      </c>
      <c r="J3682" s="1" t="str">
        <f>HYPERLINK("http://geochem.nrcan.gc.ca/cdogs/content/svy/svy210160_e.htm", "210160")</f>
        <v>210160</v>
      </c>
      <c r="L3682" t="s">
        <v>184</v>
      </c>
      <c r="M3682">
        <v>9.3000000000000007</v>
      </c>
      <c r="N3682" t="s">
        <v>184</v>
      </c>
      <c r="O3682" t="s">
        <v>15220</v>
      </c>
      <c r="P3682" t="s">
        <v>15221</v>
      </c>
      <c r="Q3682" t="s">
        <v>15222</v>
      </c>
      <c r="R3682" t="s">
        <v>15223</v>
      </c>
      <c r="T3682" t="s">
        <v>25</v>
      </c>
    </row>
    <row r="3683" spans="1:20" x14ac:dyDescent="0.25">
      <c r="A3683">
        <v>44.570896099999999</v>
      </c>
      <c r="B3683">
        <v>-78.875931600000001</v>
      </c>
      <c r="C3683" s="1" t="str">
        <f>HYPERLINK("http://geochem.nrcan.gc.ca/cdogs/content/kwd/kwd020016_e.htm", "Fluid (lake)")</f>
        <v>Fluid (lake)</v>
      </c>
      <c r="D3683" s="1" t="str">
        <f>HYPERLINK("http://geochem.nrcan.gc.ca/cdogs/content/kwd/kwd080007_e.htm", "Untreated Water")</f>
        <v>Untreated Water</v>
      </c>
      <c r="E3683" s="1" t="str">
        <f>HYPERLINK("http://geochem.nrcan.gc.ca/cdogs/content/dgp/dgp00002_e.htm", "Total")</f>
        <v>Total</v>
      </c>
      <c r="F3683" s="1" t="str">
        <f>HYPERLINK("http://geochem.nrcan.gc.ca/cdogs/content/agp/agp01500_e.htm", "SO4 | NONE | IEC")</f>
        <v>SO4 | NONE | IEC</v>
      </c>
      <c r="G3683" s="1" t="str">
        <f>HYPERLINK("http://geochem.nrcan.gc.ca/cdogs/content/mth/mth01114_e.htm", "1114")</f>
        <v>1114</v>
      </c>
      <c r="H3683" s="1" t="str">
        <f>HYPERLINK("http://geochem.nrcan.gc.ca/cdogs/content/bdl/bdl210490_e.htm", "210490")</f>
        <v>210490</v>
      </c>
      <c r="I3683" s="1" t="str">
        <f>HYPERLINK("http://geochem.nrcan.gc.ca/cdogs/content/prj/prj210100_e.htm", "210100")</f>
        <v>210100</v>
      </c>
      <c r="J3683" s="1" t="str">
        <f>HYPERLINK("http://geochem.nrcan.gc.ca/cdogs/content/svy/svy210160_e.htm", "210160")</f>
        <v>210160</v>
      </c>
      <c r="L3683" t="s">
        <v>6713</v>
      </c>
      <c r="M3683">
        <v>9.5</v>
      </c>
      <c r="N3683" t="s">
        <v>6713</v>
      </c>
      <c r="O3683" t="s">
        <v>15224</v>
      </c>
      <c r="P3683" t="s">
        <v>15225</v>
      </c>
      <c r="Q3683" t="s">
        <v>15226</v>
      </c>
      <c r="R3683" t="s">
        <v>15227</v>
      </c>
      <c r="T3683" t="s">
        <v>25</v>
      </c>
    </row>
    <row r="3684" spans="1:20" x14ac:dyDescent="0.25">
      <c r="A3684">
        <v>44.528114500000001</v>
      </c>
      <c r="B3684">
        <v>-78.866689399999998</v>
      </c>
      <c r="C3684" s="1" t="str">
        <f>HYPERLINK("http://geochem.nrcan.gc.ca/cdogs/content/kwd/kwd020016_e.htm", "Fluid (lake)")</f>
        <v>Fluid (lake)</v>
      </c>
      <c r="D3684" s="1" t="str">
        <f>HYPERLINK("http://geochem.nrcan.gc.ca/cdogs/content/kwd/kwd080007_e.htm", "Untreated Water")</f>
        <v>Untreated Water</v>
      </c>
      <c r="E3684" s="1" t="str">
        <f>HYPERLINK("http://geochem.nrcan.gc.ca/cdogs/content/dgp/dgp00002_e.htm", "Total")</f>
        <v>Total</v>
      </c>
      <c r="F3684" s="1" t="str">
        <f>HYPERLINK("http://geochem.nrcan.gc.ca/cdogs/content/agp/agp01500_e.htm", "SO4 | NONE | IEC")</f>
        <v>SO4 | NONE | IEC</v>
      </c>
      <c r="G3684" s="1" t="str">
        <f>HYPERLINK("http://geochem.nrcan.gc.ca/cdogs/content/mth/mth01114_e.htm", "1114")</f>
        <v>1114</v>
      </c>
      <c r="H3684" s="1" t="str">
        <f>HYPERLINK("http://geochem.nrcan.gc.ca/cdogs/content/bdl/bdl210490_e.htm", "210490")</f>
        <v>210490</v>
      </c>
      <c r="I3684" s="1" t="str">
        <f>HYPERLINK("http://geochem.nrcan.gc.ca/cdogs/content/prj/prj210100_e.htm", "210100")</f>
        <v>210100</v>
      </c>
      <c r="J3684" s="1" t="str">
        <f>HYPERLINK("http://geochem.nrcan.gc.ca/cdogs/content/svy/svy210160_e.htm", "210160")</f>
        <v>210160</v>
      </c>
      <c r="L3684" t="s">
        <v>6713</v>
      </c>
      <c r="M3684">
        <v>9.5</v>
      </c>
      <c r="N3684" t="s">
        <v>6713</v>
      </c>
      <c r="O3684" t="s">
        <v>15228</v>
      </c>
      <c r="P3684" t="s">
        <v>15229</v>
      </c>
      <c r="Q3684" t="s">
        <v>15230</v>
      </c>
      <c r="R3684" t="s">
        <v>15231</v>
      </c>
      <c r="T3684" t="s">
        <v>25</v>
      </c>
    </row>
    <row r="3685" spans="1:20" x14ac:dyDescent="0.25">
      <c r="A3685">
        <v>44.538411799999999</v>
      </c>
      <c r="B3685">
        <v>-78.850277500000004</v>
      </c>
      <c r="C3685" s="1" t="str">
        <f>HYPERLINK("http://geochem.nrcan.gc.ca/cdogs/content/kwd/kwd020016_e.htm", "Fluid (lake)")</f>
        <v>Fluid (lake)</v>
      </c>
      <c r="D3685" s="1" t="str">
        <f>HYPERLINK("http://geochem.nrcan.gc.ca/cdogs/content/kwd/kwd080007_e.htm", "Untreated Water")</f>
        <v>Untreated Water</v>
      </c>
      <c r="E3685" s="1" t="str">
        <f>HYPERLINK("http://geochem.nrcan.gc.ca/cdogs/content/dgp/dgp00002_e.htm", "Total")</f>
        <v>Total</v>
      </c>
      <c r="F3685" s="1" t="str">
        <f>HYPERLINK("http://geochem.nrcan.gc.ca/cdogs/content/agp/agp01500_e.htm", "SO4 | NONE | IEC")</f>
        <v>SO4 | NONE | IEC</v>
      </c>
      <c r="G3685" s="1" t="str">
        <f>HYPERLINK("http://geochem.nrcan.gc.ca/cdogs/content/mth/mth01114_e.htm", "1114")</f>
        <v>1114</v>
      </c>
      <c r="H3685" s="1" t="str">
        <f>HYPERLINK("http://geochem.nrcan.gc.ca/cdogs/content/bdl/bdl210490_e.htm", "210490")</f>
        <v>210490</v>
      </c>
      <c r="I3685" s="1" t="str">
        <f>HYPERLINK("http://geochem.nrcan.gc.ca/cdogs/content/prj/prj210100_e.htm", "210100")</f>
        <v>210100</v>
      </c>
      <c r="J3685" s="1" t="str">
        <f>HYPERLINK("http://geochem.nrcan.gc.ca/cdogs/content/svy/svy210160_e.htm", "210160")</f>
        <v>210160</v>
      </c>
      <c r="L3685" t="s">
        <v>6713</v>
      </c>
      <c r="M3685">
        <v>9.5</v>
      </c>
      <c r="N3685" t="s">
        <v>6713</v>
      </c>
      <c r="O3685" t="s">
        <v>15232</v>
      </c>
      <c r="P3685" t="s">
        <v>15233</v>
      </c>
      <c r="Q3685" t="s">
        <v>15234</v>
      </c>
      <c r="R3685" t="s">
        <v>15235</v>
      </c>
      <c r="T3685" t="s">
        <v>25</v>
      </c>
    </row>
    <row r="3686" spans="1:20" x14ac:dyDescent="0.25">
      <c r="A3686">
        <v>44.610743200000002</v>
      </c>
      <c r="B3686">
        <v>-78.800905099999994</v>
      </c>
      <c r="C3686" s="1" t="str">
        <f>HYPERLINK("http://geochem.nrcan.gc.ca/cdogs/content/kwd/kwd020016_e.htm", "Fluid (lake)")</f>
        <v>Fluid (lake)</v>
      </c>
      <c r="D3686" s="1" t="str">
        <f>HYPERLINK("http://geochem.nrcan.gc.ca/cdogs/content/kwd/kwd080007_e.htm", "Untreated Water")</f>
        <v>Untreated Water</v>
      </c>
      <c r="E3686" s="1" t="str">
        <f>HYPERLINK("http://geochem.nrcan.gc.ca/cdogs/content/dgp/dgp00002_e.htm", "Total")</f>
        <v>Total</v>
      </c>
      <c r="F3686" s="1" t="str">
        <f>HYPERLINK("http://geochem.nrcan.gc.ca/cdogs/content/agp/agp01500_e.htm", "SO4 | NONE | IEC")</f>
        <v>SO4 | NONE | IEC</v>
      </c>
      <c r="G3686" s="1" t="str">
        <f>HYPERLINK("http://geochem.nrcan.gc.ca/cdogs/content/mth/mth01114_e.htm", "1114")</f>
        <v>1114</v>
      </c>
      <c r="H3686" s="1" t="str">
        <f>HYPERLINK("http://geochem.nrcan.gc.ca/cdogs/content/bdl/bdl210490_e.htm", "210490")</f>
        <v>210490</v>
      </c>
      <c r="I3686" s="1" t="str">
        <f>HYPERLINK("http://geochem.nrcan.gc.ca/cdogs/content/prj/prj210100_e.htm", "210100")</f>
        <v>210100</v>
      </c>
      <c r="J3686" s="1" t="str">
        <f>HYPERLINK("http://geochem.nrcan.gc.ca/cdogs/content/svy/svy210160_e.htm", "210160")</f>
        <v>210160</v>
      </c>
      <c r="L3686" t="s">
        <v>6713</v>
      </c>
      <c r="M3686">
        <v>9.5</v>
      </c>
      <c r="N3686" t="s">
        <v>6713</v>
      </c>
      <c r="O3686" t="s">
        <v>15236</v>
      </c>
      <c r="P3686" t="s">
        <v>15237</v>
      </c>
      <c r="Q3686" t="s">
        <v>15238</v>
      </c>
      <c r="R3686" t="s">
        <v>15239</v>
      </c>
      <c r="T3686" t="s">
        <v>25</v>
      </c>
    </row>
    <row r="3687" spans="1:20" x14ac:dyDescent="0.25">
      <c r="A3687">
        <v>44.615574899999999</v>
      </c>
      <c r="B3687">
        <v>-78.811536700000005</v>
      </c>
      <c r="C3687" s="1" t="str">
        <f>HYPERLINK("http://geochem.nrcan.gc.ca/cdogs/content/kwd/kwd020016_e.htm", "Fluid (lake)")</f>
        <v>Fluid (lake)</v>
      </c>
      <c r="D3687" s="1" t="str">
        <f>HYPERLINK("http://geochem.nrcan.gc.ca/cdogs/content/kwd/kwd080007_e.htm", "Untreated Water")</f>
        <v>Untreated Water</v>
      </c>
      <c r="E3687" s="1" t="str">
        <f>HYPERLINK("http://geochem.nrcan.gc.ca/cdogs/content/dgp/dgp00002_e.htm", "Total")</f>
        <v>Total</v>
      </c>
      <c r="F3687" s="1" t="str">
        <f>HYPERLINK("http://geochem.nrcan.gc.ca/cdogs/content/agp/agp01500_e.htm", "SO4 | NONE | IEC")</f>
        <v>SO4 | NONE | IEC</v>
      </c>
      <c r="G3687" s="1" t="str">
        <f>HYPERLINK("http://geochem.nrcan.gc.ca/cdogs/content/mth/mth01114_e.htm", "1114")</f>
        <v>1114</v>
      </c>
      <c r="H3687" s="1" t="str">
        <f>HYPERLINK("http://geochem.nrcan.gc.ca/cdogs/content/bdl/bdl210490_e.htm", "210490")</f>
        <v>210490</v>
      </c>
      <c r="I3687" s="1" t="str">
        <f>HYPERLINK("http://geochem.nrcan.gc.ca/cdogs/content/prj/prj210100_e.htm", "210100")</f>
        <v>210100</v>
      </c>
      <c r="J3687" s="1" t="str">
        <f>HYPERLINK("http://geochem.nrcan.gc.ca/cdogs/content/svy/svy210160_e.htm", "210160")</f>
        <v>210160</v>
      </c>
      <c r="L3687" t="s">
        <v>184</v>
      </c>
      <c r="M3687">
        <v>9.3000000000000007</v>
      </c>
      <c r="N3687" t="s">
        <v>184</v>
      </c>
      <c r="O3687" t="s">
        <v>15240</v>
      </c>
      <c r="P3687" t="s">
        <v>15241</v>
      </c>
      <c r="Q3687" t="s">
        <v>15242</v>
      </c>
      <c r="R3687" t="s">
        <v>15243</v>
      </c>
      <c r="T3687" t="s">
        <v>25</v>
      </c>
    </row>
    <row r="3688" spans="1:20" x14ac:dyDescent="0.25">
      <c r="A3688">
        <v>44.615574899999999</v>
      </c>
      <c r="B3688">
        <v>-78.811536700000005</v>
      </c>
      <c r="C3688" s="1" t="str">
        <f>HYPERLINK("http://geochem.nrcan.gc.ca/cdogs/content/kwd/kwd020016_e.htm", "Fluid (lake)")</f>
        <v>Fluid (lake)</v>
      </c>
      <c r="D3688" s="1" t="str">
        <f>HYPERLINK("http://geochem.nrcan.gc.ca/cdogs/content/kwd/kwd080007_e.htm", "Untreated Water")</f>
        <v>Untreated Water</v>
      </c>
      <c r="E3688" s="1" t="str">
        <f>HYPERLINK("http://geochem.nrcan.gc.ca/cdogs/content/dgp/dgp00002_e.htm", "Total")</f>
        <v>Total</v>
      </c>
      <c r="F3688" s="1" t="str">
        <f>HYPERLINK("http://geochem.nrcan.gc.ca/cdogs/content/agp/agp01500_e.htm", "SO4 | NONE | IEC")</f>
        <v>SO4 | NONE | IEC</v>
      </c>
      <c r="G3688" s="1" t="str">
        <f>HYPERLINK("http://geochem.nrcan.gc.ca/cdogs/content/mth/mth01114_e.htm", "1114")</f>
        <v>1114</v>
      </c>
      <c r="H3688" s="1" t="str">
        <f>HYPERLINK("http://geochem.nrcan.gc.ca/cdogs/content/bdl/bdl210490_e.htm", "210490")</f>
        <v>210490</v>
      </c>
      <c r="I3688" s="1" t="str">
        <f>HYPERLINK("http://geochem.nrcan.gc.ca/cdogs/content/prj/prj210100_e.htm", "210100")</f>
        <v>210100</v>
      </c>
      <c r="J3688" s="1" t="str">
        <f>HYPERLINK("http://geochem.nrcan.gc.ca/cdogs/content/svy/svy210160_e.htm", "210160")</f>
        <v>210160</v>
      </c>
      <c r="L3688" t="s">
        <v>184</v>
      </c>
      <c r="M3688">
        <v>9.3000000000000007</v>
      </c>
      <c r="N3688" t="s">
        <v>184</v>
      </c>
      <c r="O3688" t="s">
        <v>15240</v>
      </c>
      <c r="P3688" t="s">
        <v>15244</v>
      </c>
      <c r="Q3688" t="s">
        <v>15245</v>
      </c>
      <c r="R3688" t="s">
        <v>15246</v>
      </c>
      <c r="T3688" t="s">
        <v>25</v>
      </c>
    </row>
    <row r="3689" spans="1:20" x14ac:dyDescent="0.25">
      <c r="A3689">
        <v>44.641892900000002</v>
      </c>
      <c r="B3689">
        <v>-78.837229100000002</v>
      </c>
      <c r="C3689" s="1" t="str">
        <f>HYPERLINK("http://geochem.nrcan.gc.ca/cdogs/content/kwd/kwd020016_e.htm", "Fluid (lake)")</f>
        <v>Fluid (lake)</v>
      </c>
      <c r="D3689" s="1" t="str">
        <f>HYPERLINK("http://geochem.nrcan.gc.ca/cdogs/content/kwd/kwd080007_e.htm", "Untreated Water")</f>
        <v>Untreated Water</v>
      </c>
      <c r="E3689" s="1" t="str">
        <f>HYPERLINK("http://geochem.nrcan.gc.ca/cdogs/content/dgp/dgp00002_e.htm", "Total")</f>
        <v>Total</v>
      </c>
      <c r="F3689" s="1" t="str">
        <f>HYPERLINK("http://geochem.nrcan.gc.ca/cdogs/content/agp/agp01500_e.htm", "SO4 | NONE | IEC")</f>
        <v>SO4 | NONE | IEC</v>
      </c>
      <c r="G3689" s="1" t="str">
        <f>HYPERLINK("http://geochem.nrcan.gc.ca/cdogs/content/mth/mth01114_e.htm", "1114")</f>
        <v>1114</v>
      </c>
      <c r="H3689" s="1" t="str">
        <f>HYPERLINK("http://geochem.nrcan.gc.ca/cdogs/content/bdl/bdl210490_e.htm", "210490")</f>
        <v>210490</v>
      </c>
      <c r="I3689" s="1" t="str">
        <f>HYPERLINK("http://geochem.nrcan.gc.ca/cdogs/content/prj/prj210100_e.htm", "210100")</f>
        <v>210100</v>
      </c>
      <c r="J3689" s="1" t="str">
        <f>HYPERLINK("http://geochem.nrcan.gc.ca/cdogs/content/svy/svy210160_e.htm", "210160")</f>
        <v>210160</v>
      </c>
      <c r="L3689" t="s">
        <v>26</v>
      </c>
      <c r="M3689">
        <v>9.1999999999999993</v>
      </c>
      <c r="N3689" t="s">
        <v>26</v>
      </c>
      <c r="O3689" t="s">
        <v>15247</v>
      </c>
      <c r="P3689" t="s">
        <v>15248</v>
      </c>
      <c r="Q3689" t="s">
        <v>15249</v>
      </c>
      <c r="R3689" t="s">
        <v>15250</v>
      </c>
      <c r="T3689" t="s">
        <v>25</v>
      </c>
    </row>
    <row r="3690" spans="1:20" x14ac:dyDescent="0.25">
      <c r="A3690">
        <v>44.6706012</v>
      </c>
      <c r="B3690">
        <v>-78.957966799999994</v>
      </c>
      <c r="C3690" s="1" t="str">
        <f>HYPERLINK("http://geochem.nrcan.gc.ca/cdogs/content/kwd/kwd020016_e.htm", "Fluid (lake)")</f>
        <v>Fluid (lake)</v>
      </c>
      <c r="D3690" s="1" t="str">
        <f>HYPERLINK("http://geochem.nrcan.gc.ca/cdogs/content/kwd/kwd080007_e.htm", "Untreated Water")</f>
        <v>Untreated Water</v>
      </c>
      <c r="E3690" s="1" t="str">
        <f>HYPERLINK("http://geochem.nrcan.gc.ca/cdogs/content/dgp/dgp00002_e.htm", "Total")</f>
        <v>Total</v>
      </c>
      <c r="F3690" s="1" t="str">
        <f>HYPERLINK("http://geochem.nrcan.gc.ca/cdogs/content/agp/agp01500_e.htm", "SO4 | NONE | IEC")</f>
        <v>SO4 | NONE | IEC</v>
      </c>
      <c r="G3690" s="1" t="str">
        <f>HYPERLINK("http://geochem.nrcan.gc.ca/cdogs/content/mth/mth01114_e.htm", "1114")</f>
        <v>1114</v>
      </c>
      <c r="H3690" s="1" t="str">
        <f>HYPERLINK("http://geochem.nrcan.gc.ca/cdogs/content/bdl/bdl210490_e.htm", "210490")</f>
        <v>210490</v>
      </c>
      <c r="I3690" s="1" t="str">
        <f>HYPERLINK("http://geochem.nrcan.gc.ca/cdogs/content/prj/prj210100_e.htm", "210100")</f>
        <v>210100</v>
      </c>
      <c r="J3690" s="1" t="str">
        <f>HYPERLINK("http://geochem.nrcan.gc.ca/cdogs/content/svy/svy210160_e.htm", "210160")</f>
        <v>210160</v>
      </c>
      <c r="L3690" t="s">
        <v>1150</v>
      </c>
      <c r="M3690">
        <v>7</v>
      </c>
      <c r="N3690" t="s">
        <v>1150</v>
      </c>
      <c r="O3690" t="s">
        <v>15251</v>
      </c>
      <c r="P3690" t="s">
        <v>15252</v>
      </c>
      <c r="Q3690" t="s">
        <v>15253</v>
      </c>
      <c r="R3690" t="s">
        <v>15254</v>
      </c>
      <c r="T3690" t="s">
        <v>25</v>
      </c>
    </row>
    <row r="3691" spans="1:20" x14ac:dyDescent="0.25">
      <c r="A3691">
        <v>44.679808800000004</v>
      </c>
      <c r="B3691">
        <v>-78.961391000000006</v>
      </c>
      <c r="C3691" s="1" t="str">
        <f>HYPERLINK("http://geochem.nrcan.gc.ca/cdogs/content/kwd/kwd020016_e.htm", "Fluid (lake)")</f>
        <v>Fluid (lake)</v>
      </c>
      <c r="D3691" s="1" t="str">
        <f>HYPERLINK("http://geochem.nrcan.gc.ca/cdogs/content/kwd/kwd080007_e.htm", "Untreated Water")</f>
        <v>Untreated Water</v>
      </c>
      <c r="E3691" s="1" t="str">
        <f>HYPERLINK("http://geochem.nrcan.gc.ca/cdogs/content/dgp/dgp00002_e.htm", "Total")</f>
        <v>Total</v>
      </c>
      <c r="F3691" s="1" t="str">
        <f>HYPERLINK("http://geochem.nrcan.gc.ca/cdogs/content/agp/agp01500_e.htm", "SO4 | NONE | IEC")</f>
        <v>SO4 | NONE | IEC</v>
      </c>
      <c r="G3691" s="1" t="str">
        <f>HYPERLINK("http://geochem.nrcan.gc.ca/cdogs/content/mth/mth01114_e.htm", "1114")</f>
        <v>1114</v>
      </c>
      <c r="H3691" s="1" t="str">
        <f>HYPERLINK("http://geochem.nrcan.gc.ca/cdogs/content/bdl/bdl210490_e.htm", "210490")</f>
        <v>210490</v>
      </c>
      <c r="I3691" s="1" t="str">
        <f>HYPERLINK("http://geochem.nrcan.gc.ca/cdogs/content/prj/prj210100_e.htm", "210100")</f>
        <v>210100</v>
      </c>
      <c r="J3691" s="1" t="str">
        <f>HYPERLINK("http://geochem.nrcan.gc.ca/cdogs/content/svy/svy210160_e.htm", "210160")</f>
        <v>210160</v>
      </c>
      <c r="L3691" t="s">
        <v>567</v>
      </c>
      <c r="M3691">
        <v>6.9</v>
      </c>
      <c r="N3691" t="s">
        <v>567</v>
      </c>
      <c r="O3691" t="s">
        <v>15255</v>
      </c>
      <c r="P3691" t="s">
        <v>15256</v>
      </c>
      <c r="Q3691" t="s">
        <v>15257</v>
      </c>
      <c r="R3691" t="s">
        <v>15258</v>
      </c>
      <c r="T3691" t="s">
        <v>25</v>
      </c>
    </row>
    <row r="3692" spans="1:20" x14ac:dyDescent="0.25">
      <c r="A3692">
        <v>44.734071700000001</v>
      </c>
      <c r="B3692">
        <v>-79.046679800000007</v>
      </c>
      <c r="C3692" s="1" t="str">
        <f>HYPERLINK("http://geochem.nrcan.gc.ca/cdogs/content/kwd/kwd020016_e.htm", "Fluid (lake)")</f>
        <v>Fluid (lake)</v>
      </c>
      <c r="D3692" s="1" t="str">
        <f>HYPERLINK("http://geochem.nrcan.gc.ca/cdogs/content/kwd/kwd080007_e.htm", "Untreated Water")</f>
        <v>Untreated Water</v>
      </c>
      <c r="E3692" s="1" t="str">
        <f>HYPERLINK("http://geochem.nrcan.gc.ca/cdogs/content/dgp/dgp00002_e.htm", "Total")</f>
        <v>Total</v>
      </c>
      <c r="F3692" s="1" t="str">
        <f>HYPERLINK("http://geochem.nrcan.gc.ca/cdogs/content/agp/agp01500_e.htm", "SO4 | NONE | IEC")</f>
        <v>SO4 | NONE | IEC</v>
      </c>
      <c r="G3692" s="1" t="str">
        <f>HYPERLINK("http://geochem.nrcan.gc.ca/cdogs/content/mth/mth01114_e.htm", "1114")</f>
        <v>1114</v>
      </c>
      <c r="H3692" s="1" t="str">
        <f>HYPERLINK("http://geochem.nrcan.gc.ca/cdogs/content/bdl/bdl210490_e.htm", "210490")</f>
        <v>210490</v>
      </c>
      <c r="I3692" s="1" t="str">
        <f>HYPERLINK("http://geochem.nrcan.gc.ca/cdogs/content/prj/prj210100_e.htm", "210100")</f>
        <v>210100</v>
      </c>
      <c r="J3692" s="1" t="str">
        <f>HYPERLINK("http://geochem.nrcan.gc.ca/cdogs/content/svy/svy210160_e.htm", "210160")</f>
        <v>210160</v>
      </c>
      <c r="L3692" t="s">
        <v>655</v>
      </c>
      <c r="M3692">
        <v>5</v>
      </c>
      <c r="N3692" t="s">
        <v>655</v>
      </c>
      <c r="O3692" t="s">
        <v>15259</v>
      </c>
      <c r="P3692" t="s">
        <v>15260</v>
      </c>
      <c r="Q3692" t="s">
        <v>15261</v>
      </c>
      <c r="R3692" t="s">
        <v>15262</v>
      </c>
      <c r="T3692" t="s">
        <v>25</v>
      </c>
    </row>
    <row r="3693" spans="1:20" x14ac:dyDescent="0.25">
      <c r="C3693" t="s">
        <v>4746</v>
      </c>
      <c r="D3693" t="s">
        <v>4747</v>
      </c>
      <c r="E3693" s="1" t="str">
        <f>HYPERLINK("http://geochem.nrcan.gc.ca/cdogs/content/dgp/dgp00002_e.htm", "Total")</f>
        <v>Total</v>
      </c>
      <c r="F3693" s="1" t="str">
        <f>HYPERLINK("http://geochem.nrcan.gc.ca/cdogs/content/agp/agp01500_e.htm", "SO4 | NONE | IEC")</f>
        <v>SO4 | NONE | IEC</v>
      </c>
      <c r="G3693" s="1" t="str">
        <f>HYPERLINK("http://geochem.nrcan.gc.ca/cdogs/content/mth/mth01114_e.htm", "1114")</f>
        <v>1114</v>
      </c>
      <c r="H3693" s="1" t="str">
        <f>HYPERLINK("http://geochem.nrcan.gc.ca/cdogs/content/bdl/bdl210490_e.htm", "210490")</f>
        <v>210490</v>
      </c>
      <c r="L3693" t="s">
        <v>669</v>
      </c>
      <c r="M3693">
        <v>8.9</v>
      </c>
      <c r="N3693">
        <v>8.9</v>
      </c>
      <c r="Q3693" t="s">
        <v>15263</v>
      </c>
      <c r="R3693" t="s">
        <v>15264</v>
      </c>
      <c r="T3693">
        <v>0</v>
      </c>
    </row>
    <row r="3694" spans="1:20" x14ac:dyDescent="0.25">
      <c r="A3694">
        <v>44.762726399999998</v>
      </c>
      <c r="B3694">
        <v>-79.055670899999996</v>
      </c>
      <c r="C3694" s="1" t="str">
        <f>HYPERLINK("http://geochem.nrcan.gc.ca/cdogs/content/kwd/kwd020016_e.htm", "Fluid (lake)")</f>
        <v>Fluid (lake)</v>
      </c>
      <c r="D3694" s="1" t="str">
        <f>HYPERLINK("http://geochem.nrcan.gc.ca/cdogs/content/kwd/kwd080007_e.htm", "Untreated Water")</f>
        <v>Untreated Water</v>
      </c>
      <c r="E3694" s="1" t="str">
        <f>HYPERLINK("http://geochem.nrcan.gc.ca/cdogs/content/dgp/dgp00002_e.htm", "Total")</f>
        <v>Total</v>
      </c>
      <c r="F3694" s="1" t="str">
        <f>HYPERLINK("http://geochem.nrcan.gc.ca/cdogs/content/agp/agp01500_e.htm", "SO4 | NONE | IEC")</f>
        <v>SO4 | NONE | IEC</v>
      </c>
      <c r="G3694" s="1" t="str">
        <f>HYPERLINK("http://geochem.nrcan.gc.ca/cdogs/content/mth/mth01114_e.htm", "1114")</f>
        <v>1114</v>
      </c>
      <c r="H3694" s="1" t="str">
        <f>HYPERLINK("http://geochem.nrcan.gc.ca/cdogs/content/bdl/bdl210490_e.htm", "210490")</f>
        <v>210490</v>
      </c>
      <c r="I3694" s="1" t="str">
        <f>HYPERLINK("http://geochem.nrcan.gc.ca/cdogs/content/prj/prj210100_e.htm", "210100")</f>
        <v>210100</v>
      </c>
      <c r="J3694" s="1" t="str">
        <f>HYPERLINK("http://geochem.nrcan.gc.ca/cdogs/content/svy/svy210160_e.htm", "210160")</f>
        <v>210160</v>
      </c>
      <c r="L3694" t="s">
        <v>824</v>
      </c>
      <c r="M3694">
        <v>3.3</v>
      </c>
      <c r="N3694" t="s">
        <v>824</v>
      </c>
      <c r="O3694" t="s">
        <v>15265</v>
      </c>
      <c r="P3694" t="s">
        <v>15266</v>
      </c>
      <c r="Q3694" t="s">
        <v>15267</v>
      </c>
      <c r="R3694" t="s">
        <v>15268</v>
      </c>
      <c r="T3694" t="s">
        <v>25</v>
      </c>
    </row>
    <row r="3695" spans="1:20" x14ac:dyDescent="0.25">
      <c r="A3695">
        <v>44.773637200000003</v>
      </c>
      <c r="B3695">
        <v>-79.053029800000004</v>
      </c>
      <c r="C3695" s="1" t="str">
        <f>HYPERLINK("http://geochem.nrcan.gc.ca/cdogs/content/kwd/kwd020016_e.htm", "Fluid (lake)")</f>
        <v>Fluid (lake)</v>
      </c>
      <c r="D3695" s="1" t="str">
        <f>HYPERLINK("http://geochem.nrcan.gc.ca/cdogs/content/kwd/kwd080007_e.htm", "Untreated Water")</f>
        <v>Untreated Water</v>
      </c>
      <c r="E3695" s="1" t="str">
        <f>HYPERLINK("http://geochem.nrcan.gc.ca/cdogs/content/dgp/dgp00002_e.htm", "Total")</f>
        <v>Total</v>
      </c>
      <c r="F3695" s="1" t="str">
        <f>HYPERLINK("http://geochem.nrcan.gc.ca/cdogs/content/agp/agp01500_e.htm", "SO4 | NONE | IEC")</f>
        <v>SO4 | NONE | IEC</v>
      </c>
      <c r="G3695" s="1" t="str">
        <f>HYPERLINK("http://geochem.nrcan.gc.ca/cdogs/content/mth/mth01114_e.htm", "1114")</f>
        <v>1114</v>
      </c>
      <c r="H3695" s="1" t="str">
        <f>HYPERLINK("http://geochem.nrcan.gc.ca/cdogs/content/bdl/bdl210490_e.htm", "210490")</f>
        <v>210490</v>
      </c>
      <c r="I3695" s="1" t="str">
        <f>HYPERLINK("http://geochem.nrcan.gc.ca/cdogs/content/prj/prj210100_e.htm", "210100")</f>
        <v>210100</v>
      </c>
      <c r="J3695" s="1" t="str">
        <f>HYPERLINK("http://geochem.nrcan.gc.ca/cdogs/content/svy/svy210160_e.htm", "210160")</f>
        <v>210160</v>
      </c>
      <c r="L3695" t="s">
        <v>1792</v>
      </c>
      <c r="M3695">
        <v>3.2</v>
      </c>
      <c r="N3695" t="s">
        <v>1792</v>
      </c>
      <c r="O3695" t="s">
        <v>15269</v>
      </c>
      <c r="P3695" t="s">
        <v>15270</v>
      </c>
      <c r="Q3695" t="s">
        <v>15271</v>
      </c>
      <c r="R3695" t="s">
        <v>15272</v>
      </c>
      <c r="T3695" t="s">
        <v>25</v>
      </c>
    </row>
    <row r="3696" spans="1:20" x14ac:dyDescent="0.25">
      <c r="A3696">
        <v>44.767800999999999</v>
      </c>
      <c r="B3696">
        <v>-79.102067899999994</v>
      </c>
      <c r="C3696" s="1" t="str">
        <f>HYPERLINK("http://geochem.nrcan.gc.ca/cdogs/content/kwd/kwd020016_e.htm", "Fluid (lake)")</f>
        <v>Fluid (lake)</v>
      </c>
      <c r="D3696" s="1" t="str">
        <f>HYPERLINK("http://geochem.nrcan.gc.ca/cdogs/content/kwd/kwd080007_e.htm", "Untreated Water")</f>
        <v>Untreated Water</v>
      </c>
      <c r="E3696" s="1" t="str">
        <f>HYPERLINK("http://geochem.nrcan.gc.ca/cdogs/content/dgp/dgp00002_e.htm", "Total")</f>
        <v>Total</v>
      </c>
      <c r="F3696" s="1" t="str">
        <f>HYPERLINK("http://geochem.nrcan.gc.ca/cdogs/content/agp/agp01500_e.htm", "SO4 | NONE | IEC")</f>
        <v>SO4 | NONE | IEC</v>
      </c>
      <c r="G3696" s="1" t="str">
        <f>HYPERLINK("http://geochem.nrcan.gc.ca/cdogs/content/mth/mth01114_e.htm", "1114")</f>
        <v>1114</v>
      </c>
      <c r="H3696" s="1" t="str">
        <f>HYPERLINK("http://geochem.nrcan.gc.ca/cdogs/content/bdl/bdl210490_e.htm", "210490")</f>
        <v>210490</v>
      </c>
      <c r="I3696" s="1" t="str">
        <f>HYPERLINK("http://geochem.nrcan.gc.ca/cdogs/content/prj/prj210100_e.htm", "210100")</f>
        <v>210100</v>
      </c>
      <c r="J3696" s="1" t="str">
        <f>HYPERLINK("http://geochem.nrcan.gc.ca/cdogs/content/svy/svy210160_e.htm", "210160")</f>
        <v>210160</v>
      </c>
      <c r="L3696" t="s">
        <v>348</v>
      </c>
      <c r="M3696">
        <v>2.2000000000000002</v>
      </c>
      <c r="N3696" t="s">
        <v>348</v>
      </c>
      <c r="O3696" t="s">
        <v>15273</v>
      </c>
      <c r="P3696" t="s">
        <v>15274</v>
      </c>
      <c r="Q3696" t="s">
        <v>15275</v>
      </c>
      <c r="R3696" t="s">
        <v>15276</v>
      </c>
      <c r="T3696" t="s">
        <v>25</v>
      </c>
    </row>
    <row r="3697" spans="1:20" x14ac:dyDescent="0.25">
      <c r="A3697">
        <v>44.833165899999997</v>
      </c>
      <c r="B3697">
        <v>-79.182426500000005</v>
      </c>
      <c r="C3697" s="1" t="str">
        <f>HYPERLINK("http://geochem.nrcan.gc.ca/cdogs/content/kwd/kwd020016_e.htm", "Fluid (lake)")</f>
        <v>Fluid (lake)</v>
      </c>
      <c r="D3697" s="1" t="str">
        <f>HYPERLINK("http://geochem.nrcan.gc.ca/cdogs/content/kwd/kwd080007_e.htm", "Untreated Water")</f>
        <v>Untreated Water</v>
      </c>
      <c r="E3697" s="1" t="str">
        <f>HYPERLINK("http://geochem.nrcan.gc.ca/cdogs/content/dgp/dgp00002_e.htm", "Total")</f>
        <v>Total</v>
      </c>
      <c r="F3697" s="1" t="str">
        <f>HYPERLINK("http://geochem.nrcan.gc.ca/cdogs/content/agp/agp01500_e.htm", "SO4 | NONE | IEC")</f>
        <v>SO4 | NONE | IEC</v>
      </c>
      <c r="G3697" s="1" t="str">
        <f>HYPERLINK("http://geochem.nrcan.gc.ca/cdogs/content/mth/mth01114_e.htm", "1114")</f>
        <v>1114</v>
      </c>
      <c r="H3697" s="1" t="str">
        <f>HYPERLINK("http://geochem.nrcan.gc.ca/cdogs/content/bdl/bdl210490_e.htm", "210490")</f>
        <v>210490</v>
      </c>
      <c r="I3697" s="1" t="str">
        <f>HYPERLINK("http://geochem.nrcan.gc.ca/cdogs/content/prj/prj210100_e.htm", "210100")</f>
        <v>210100</v>
      </c>
      <c r="J3697" s="1" t="str">
        <f>HYPERLINK("http://geochem.nrcan.gc.ca/cdogs/content/svy/svy210160_e.htm", "210160")</f>
        <v>210160</v>
      </c>
      <c r="L3697" t="s">
        <v>976</v>
      </c>
      <c r="M3697">
        <v>4.8</v>
      </c>
      <c r="N3697" t="s">
        <v>976</v>
      </c>
      <c r="O3697" t="s">
        <v>15277</v>
      </c>
      <c r="P3697" t="s">
        <v>15278</v>
      </c>
      <c r="Q3697" t="s">
        <v>15279</v>
      </c>
      <c r="R3697" t="s">
        <v>15280</v>
      </c>
      <c r="T3697" t="s">
        <v>25</v>
      </c>
    </row>
    <row r="3698" spans="1:20" x14ac:dyDescent="0.25">
      <c r="A3698">
        <v>44.840876000000002</v>
      </c>
      <c r="B3698">
        <v>-79.180994699999999</v>
      </c>
      <c r="C3698" s="1" t="str">
        <f>HYPERLINK("http://geochem.nrcan.gc.ca/cdogs/content/kwd/kwd020016_e.htm", "Fluid (lake)")</f>
        <v>Fluid (lake)</v>
      </c>
      <c r="D3698" s="1" t="str">
        <f>HYPERLINK("http://geochem.nrcan.gc.ca/cdogs/content/kwd/kwd080007_e.htm", "Untreated Water")</f>
        <v>Untreated Water</v>
      </c>
      <c r="E3698" s="1" t="str">
        <f>HYPERLINK("http://geochem.nrcan.gc.ca/cdogs/content/dgp/dgp00002_e.htm", "Total")</f>
        <v>Total</v>
      </c>
      <c r="F3698" s="1" t="str">
        <f>HYPERLINK("http://geochem.nrcan.gc.ca/cdogs/content/agp/agp01500_e.htm", "SO4 | NONE | IEC")</f>
        <v>SO4 | NONE | IEC</v>
      </c>
      <c r="G3698" s="1" t="str">
        <f>HYPERLINK("http://geochem.nrcan.gc.ca/cdogs/content/mth/mth01114_e.htm", "1114")</f>
        <v>1114</v>
      </c>
      <c r="H3698" s="1" t="str">
        <f>HYPERLINK("http://geochem.nrcan.gc.ca/cdogs/content/bdl/bdl210490_e.htm", "210490")</f>
        <v>210490</v>
      </c>
      <c r="I3698" s="1" t="str">
        <f>HYPERLINK("http://geochem.nrcan.gc.ca/cdogs/content/prj/prj210100_e.htm", "210100")</f>
        <v>210100</v>
      </c>
      <c r="J3698" s="1" t="str">
        <f>HYPERLINK("http://geochem.nrcan.gc.ca/cdogs/content/svy/svy210160_e.htm", "210160")</f>
        <v>210160</v>
      </c>
      <c r="L3698" t="s">
        <v>7715</v>
      </c>
      <c r="M3698">
        <v>4.7</v>
      </c>
      <c r="N3698" t="s">
        <v>7715</v>
      </c>
      <c r="O3698" t="s">
        <v>15281</v>
      </c>
      <c r="P3698" t="s">
        <v>15282</v>
      </c>
      <c r="Q3698" t="s">
        <v>15283</v>
      </c>
      <c r="R3698" t="s">
        <v>15284</v>
      </c>
      <c r="T3698" t="s">
        <v>25</v>
      </c>
    </row>
    <row r="3699" spans="1:20" x14ac:dyDescent="0.25">
      <c r="A3699">
        <v>44.898658300000001</v>
      </c>
      <c r="B3699">
        <v>-79.245819800000007</v>
      </c>
      <c r="C3699" s="1" t="str">
        <f>HYPERLINK("http://geochem.nrcan.gc.ca/cdogs/content/kwd/kwd020016_e.htm", "Fluid (lake)")</f>
        <v>Fluid (lake)</v>
      </c>
      <c r="D3699" s="1" t="str">
        <f>HYPERLINK("http://geochem.nrcan.gc.ca/cdogs/content/kwd/kwd080007_e.htm", "Untreated Water")</f>
        <v>Untreated Water</v>
      </c>
      <c r="E3699" s="1" t="str">
        <f>HYPERLINK("http://geochem.nrcan.gc.ca/cdogs/content/dgp/dgp00002_e.htm", "Total")</f>
        <v>Total</v>
      </c>
      <c r="F3699" s="1" t="str">
        <f>HYPERLINK("http://geochem.nrcan.gc.ca/cdogs/content/agp/agp01500_e.htm", "SO4 | NONE | IEC")</f>
        <v>SO4 | NONE | IEC</v>
      </c>
      <c r="G3699" s="1" t="str">
        <f>HYPERLINK("http://geochem.nrcan.gc.ca/cdogs/content/mth/mth01114_e.htm", "1114")</f>
        <v>1114</v>
      </c>
      <c r="H3699" s="1" t="str">
        <f>HYPERLINK("http://geochem.nrcan.gc.ca/cdogs/content/bdl/bdl210490_e.htm", "210490")</f>
        <v>210490</v>
      </c>
      <c r="I3699" s="1" t="str">
        <f>HYPERLINK("http://geochem.nrcan.gc.ca/cdogs/content/prj/prj210100_e.htm", "210100")</f>
        <v>210100</v>
      </c>
      <c r="J3699" s="1" t="str">
        <f>HYPERLINK("http://geochem.nrcan.gc.ca/cdogs/content/svy/svy210160_e.htm", "210160")</f>
        <v>210160</v>
      </c>
      <c r="L3699" t="s">
        <v>2781</v>
      </c>
      <c r="M3699">
        <v>6</v>
      </c>
      <c r="N3699" t="s">
        <v>2781</v>
      </c>
      <c r="O3699" t="s">
        <v>15285</v>
      </c>
      <c r="P3699" t="s">
        <v>15286</v>
      </c>
      <c r="Q3699" t="s">
        <v>15287</v>
      </c>
      <c r="R3699" t="s">
        <v>15288</v>
      </c>
      <c r="T3699" t="s">
        <v>25</v>
      </c>
    </row>
    <row r="3700" spans="1:20" x14ac:dyDescent="0.25">
      <c r="A3700">
        <v>44.954651699999999</v>
      </c>
      <c r="B3700">
        <v>-79.282580600000003</v>
      </c>
      <c r="C3700" s="1" t="str">
        <f>HYPERLINK("http://geochem.nrcan.gc.ca/cdogs/content/kwd/kwd020016_e.htm", "Fluid (lake)")</f>
        <v>Fluid (lake)</v>
      </c>
      <c r="D3700" s="1" t="str">
        <f>HYPERLINK("http://geochem.nrcan.gc.ca/cdogs/content/kwd/kwd080007_e.htm", "Untreated Water")</f>
        <v>Untreated Water</v>
      </c>
      <c r="E3700" s="1" t="str">
        <f>HYPERLINK("http://geochem.nrcan.gc.ca/cdogs/content/dgp/dgp00002_e.htm", "Total")</f>
        <v>Total</v>
      </c>
      <c r="F3700" s="1" t="str">
        <f>HYPERLINK("http://geochem.nrcan.gc.ca/cdogs/content/agp/agp01500_e.htm", "SO4 | NONE | IEC")</f>
        <v>SO4 | NONE | IEC</v>
      </c>
      <c r="G3700" s="1" t="str">
        <f>HYPERLINK("http://geochem.nrcan.gc.ca/cdogs/content/mth/mth01114_e.htm", "1114")</f>
        <v>1114</v>
      </c>
      <c r="H3700" s="1" t="str">
        <f>HYPERLINK("http://geochem.nrcan.gc.ca/cdogs/content/bdl/bdl210490_e.htm", "210490")</f>
        <v>210490</v>
      </c>
      <c r="I3700" s="1" t="str">
        <f>HYPERLINK("http://geochem.nrcan.gc.ca/cdogs/content/prj/prj210100_e.htm", "210100")</f>
        <v>210100</v>
      </c>
      <c r="J3700" s="1" t="str">
        <f>HYPERLINK("http://geochem.nrcan.gc.ca/cdogs/content/svy/svy210160_e.htm", "210160")</f>
        <v>210160</v>
      </c>
      <c r="L3700" t="s">
        <v>801</v>
      </c>
      <c r="M3700">
        <v>6.5</v>
      </c>
      <c r="N3700" t="s">
        <v>801</v>
      </c>
      <c r="O3700" t="s">
        <v>15289</v>
      </c>
      <c r="P3700" t="s">
        <v>15290</v>
      </c>
      <c r="Q3700" t="s">
        <v>15291</v>
      </c>
      <c r="R3700" t="s">
        <v>15292</v>
      </c>
      <c r="T3700" t="s">
        <v>25</v>
      </c>
    </row>
    <row r="3701" spans="1:20" x14ac:dyDescent="0.25">
      <c r="A3701">
        <v>44.990921200000003</v>
      </c>
      <c r="B3701">
        <v>-79.136801399999996</v>
      </c>
      <c r="C3701" s="1" t="str">
        <f>HYPERLINK("http://geochem.nrcan.gc.ca/cdogs/content/kwd/kwd020016_e.htm", "Fluid (lake)")</f>
        <v>Fluid (lake)</v>
      </c>
      <c r="D3701" s="1" t="str">
        <f>HYPERLINK("http://geochem.nrcan.gc.ca/cdogs/content/kwd/kwd080007_e.htm", "Untreated Water")</f>
        <v>Untreated Water</v>
      </c>
      <c r="E3701" s="1" t="str">
        <f>HYPERLINK("http://geochem.nrcan.gc.ca/cdogs/content/dgp/dgp00002_e.htm", "Total")</f>
        <v>Total</v>
      </c>
      <c r="F3701" s="1" t="str">
        <f>HYPERLINK("http://geochem.nrcan.gc.ca/cdogs/content/agp/agp01500_e.htm", "SO4 | NONE | IEC")</f>
        <v>SO4 | NONE | IEC</v>
      </c>
      <c r="G3701" s="1" t="str">
        <f>HYPERLINK("http://geochem.nrcan.gc.ca/cdogs/content/mth/mth01114_e.htm", "1114")</f>
        <v>1114</v>
      </c>
      <c r="H3701" s="1" t="str">
        <f>HYPERLINK("http://geochem.nrcan.gc.ca/cdogs/content/bdl/bdl210490_e.htm", "210490")</f>
        <v>210490</v>
      </c>
      <c r="I3701" s="1" t="str">
        <f>HYPERLINK("http://geochem.nrcan.gc.ca/cdogs/content/prj/prj210100_e.htm", "210100")</f>
        <v>210100</v>
      </c>
      <c r="J3701" s="1" t="str">
        <f>HYPERLINK("http://geochem.nrcan.gc.ca/cdogs/content/svy/svy210160_e.htm", "210160")</f>
        <v>210160</v>
      </c>
      <c r="L3701" t="s">
        <v>542</v>
      </c>
      <c r="M3701">
        <v>5.6</v>
      </c>
      <c r="N3701" t="s">
        <v>542</v>
      </c>
      <c r="O3701" t="s">
        <v>15293</v>
      </c>
      <c r="P3701" t="s">
        <v>15294</v>
      </c>
      <c r="Q3701" t="s">
        <v>15295</v>
      </c>
      <c r="R3701" t="s">
        <v>15296</v>
      </c>
      <c r="T3701" t="s">
        <v>25</v>
      </c>
    </row>
    <row r="3702" spans="1:20" x14ac:dyDescent="0.25">
      <c r="A3702">
        <v>44.980624300000002</v>
      </c>
      <c r="B3702">
        <v>-79.013037999999995</v>
      </c>
      <c r="C3702" s="1" t="str">
        <f>HYPERLINK("http://geochem.nrcan.gc.ca/cdogs/content/kwd/kwd020016_e.htm", "Fluid (lake)")</f>
        <v>Fluid (lake)</v>
      </c>
      <c r="D3702" s="1" t="str">
        <f>HYPERLINK("http://geochem.nrcan.gc.ca/cdogs/content/kwd/kwd080007_e.htm", "Untreated Water")</f>
        <v>Untreated Water</v>
      </c>
      <c r="E3702" s="1" t="str">
        <f>HYPERLINK("http://geochem.nrcan.gc.ca/cdogs/content/dgp/dgp00002_e.htm", "Total")</f>
        <v>Total</v>
      </c>
      <c r="F3702" s="1" t="str">
        <f>HYPERLINK("http://geochem.nrcan.gc.ca/cdogs/content/agp/agp01500_e.htm", "SO4 | NONE | IEC")</f>
        <v>SO4 | NONE | IEC</v>
      </c>
      <c r="G3702" s="1" t="str">
        <f>HYPERLINK("http://geochem.nrcan.gc.ca/cdogs/content/mth/mth01114_e.htm", "1114")</f>
        <v>1114</v>
      </c>
      <c r="H3702" s="1" t="str">
        <f>HYPERLINK("http://geochem.nrcan.gc.ca/cdogs/content/bdl/bdl210490_e.htm", "210490")</f>
        <v>210490</v>
      </c>
      <c r="I3702" s="1" t="str">
        <f>HYPERLINK("http://geochem.nrcan.gc.ca/cdogs/content/prj/prj210100_e.htm", "210100")</f>
        <v>210100</v>
      </c>
      <c r="J3702" s="1" t="str">
        <f>HYPERLINK("http://geochem.nrcan.gc.ca/cdogs/content/svy/svy210160_e.htm", "210160")</f>
        <v>210160</v>
      </c>
      <c r="L3702" t="s">
        <v>542</v>
      </c>
      <c r="M3702">
        <v>5.6</v>
      </c>
      <c r="N3702" t="s">
        <v>542</v>
      </c>
      <c r="O3702" t="s">
        <v>15297</v>
      </c>
      <c r="P3702" t="s">
        <v>15298</v>
      </c>
      <c r="Q3702" t="s">
        <v>15299</v>
      </c>
      <c r="R3702" t="s">
        <v>15300</v>
      </c>
      <c r="T3702" t="s">
        <v>25</v>
      </c>
    </row>
    <row r="3703" spans="1:20" x14ac:dyDescent="0.25">
      <c r="A3703">
        <v>44.947388699999998</v>
      </c>
      <c r="B3703">
        <v>-78.997437399999995</v>
      </c>
      <c r="C3703" s="1" t="str">
        <f>HYPERLINK("http://geochem.nrcan.gc.ca/cdogs/content/kwd/kwd020016_e.htm", "Fluid (lake)")</f>
        <v>Fluid (lake)</v>
      </c>
      <c r="D3703" s="1" t="str">
        <f>HYPERLINK("http://geochem.nrcan.gc.ca/cdogs/content/kwd/kwd080007_e.htm", "Untreated Water")</f>
        <v>Untreated Water</v>
      </c>
      <c r="E3703" s="1" t="str">
        <f>HYPERLINK("http://geochem.nrcan.gc.ca/cdogs/content/dgp/dgp00002_e.htm", "Total")</f>
        <v>Total</v>
      </c>
      <c r="F3703" s="1" t="str">
        <f>HYPERLINK("http://geochem.nrcan.gc.ca/cdogs/content/agp/agp01500_e.htm", "SO4 | NONE | IEC")</f>
        <v>SO4 | NONE | IEC</v>
      </c>
      <c r="G3703" s="1" t="str">
        <f>HYPERLINK("http://geochem.nrcan.gc.ca/cdogs/content/mth/mth01114_e.htm", "1114")</f>
        <v>1114</v>
      </c>
      <c r="H3703" s="1" t="str">
        <f>HYPERLINK("http://geochem.nrcan.gc.ca/cdogs/content/bdl/bdl210490_e.htm", "210490")</f>
        <v>210490</v>
      </c>
      <c r="I3703" s="1" t="str">
        <f>HYPERLINK("http://geochem.nrcan.gc.ca/cdogs/content/prj/prj210100_e.htm", "210100")</f>
        <v>210100</v>
      </c>
      <c r="J3703" s="1" t="str">
        <f>HYPERLINK("http://geochem.nrcan.gc.ca/cdogs/content/svy/svy210160_e.htm", "210160")</f>
        <v>210160</v>
      </c>
      <c r="L3703" t="s">
        <v>339</v>
      </c>
      <c r="M3703">
        <v>5.5</v>
      </c>
      <c r="N3703" t="s">
        <v>339</v>
      </c>
      <c r="O3703" t="s">
        <v>15301</v>
      </c>
      <c r="P3703" t="s">
        <v>15302</v>
      </c>
      <c r="Q3703" t="s">
        <v>15303</v>
      </c>
      <c r="R3703" t="s">
        <v>15304</v>
      </c>
      <c r="T3703" t="s">
        <v>25</v>
      </c>
    </row>
    <row r="3704" spans="1:20" x14ac:dyDescent="0.25">
      <c r="A3704">
        <v>44.916222599999998</v>
      </c>
      <c r="B3704">
        <v>-78.985469499999994</v>
      </c>
      <c r="C3704" s="1" t="str">
        <f>HYPERLINK("http://geochem.nrcan.gc.ca/cdogs/content/kwd/kwd020016_e.htm", "Fluid (lake)")</f>
        <v>Fluid (lake)</v>
      </c>
      <c r="D3704" s="1" t="str">
        <f>HYPERLINK("http://geochem.nrcan.gc.ca/cdogs/content/kwd/kwd080007_e.htm", "Untreated Water")</f>
        <v>Untreated Water</v>
      </c>
      <c r="E3704" s="1" t="str">
        <f>HYPERLINK("http://geochem.nrcan.gc.ca/cdogs/content/dgp/dgp00002_e.htm", "Total")</f>
        <v>Total</v>
      </c>
      <c r="F3704" s="1" t="str">
        <f>HYPERLINK("http://geochem.nrcan.gc.ca/cdogs/content/agp/agp01500_e.htm", "SO4 | NONE | IEC")</f>
        <v>SO4 | NONE | IEC</v>
      </c>
      <c r="G3704" s="1" t="str">
        <f>HYPERLINK("http://geochem.nrcan.gc.ca/cdogs/content/mth/mth01114_e.htm", "1114")</f>
        <v>1114</v>
      </c>
      <c r="H3704" s="1" t="str">
        <f>HYPERLINK("http://geochem.nrcan.gc.ca/cdogs/content/bdl/bdl210490_e.htm", "210490")</f>
        <v>210490</v>
      </c>
      <c r="I3704" s="1" t="str">
        <f>HYPERLINK("http://geochem.nrcan.gc.ca/cdogs/content/prj/prj210100_e.htm", "210100")</f>
        <v>210100</v>
      </c>
      <c r="J3704" s="1" t="str">
        <f>HYPERLINK("http://geochem.nrcan.gc.ca/cdogs/content/svy/svy210160_e.htm", "210160")</f>
        <v>210160</v>
      </c>
      <c r="L3704" t="s">
        <v>291</v>
      </c>
      <c r="M3704">
        <v>5.0999999999999996</v>
      </c>
      <c r="N3704" t="s">
        <v>291</v>
      </c>
      <c r="O3704" t="s">
        <v>15305</v>
      </c>
      <c r="P3704" t="s">
        <v>15306</v>
      </c>
      <c r="Q3704" t="s">
        <v>15307</v>
      </c>
      <c r="R3704" t="s">
        <v>15308</v>
      </c>
      <c r="T3704" t="s">
        <v>25</v>
      </c>
    </row>
    <row r="3705" spans="1:20" x14ac:dyDescent="0.25">
      <c r="A3705">
        <v>44.960028299999998</v>
      </c>
      <c r="B3705">
        <v>-78.940650500000004</v>
      </c>
      <c r="C3705" s="1" t="str">
        <f>HYPERLINK("http://geochem.nrcan.gc.ca/cdogs/content/kwd/kwd020016_e.htm", "Fluid (lake)")</f>
        <v>Fluid (lake)</v>
      </c>
      <c r="D3705" s="1" t="str">
        <f>HYPERLINK("http://geochem.nrcan.gc.ca/cdogs/content/kwd/kwd080007_e.htm", "Untreated Water")</f>
        <v>Untreated Water</v>
      </c>
      <c r="E3705" s="1" t="str">
        <f>HYPERLINK("http://geochem.nrcan.gc.ca/cdogs/content/dgp/dgp00002_e.htm", "Total")</f>
        <v>Total</v>
      </c>
      <c r="F3705" s="1" t="str">
        <f>HYPERLINK("http://geochem.nrcan.gc.ca/cdogs/content/agp/agp01500_e.htm", "SO4 | NONE | IEC")</f>
        <v>SO4 | NONE | IEC</v>
      </c>
      <c r="G3705" s="1" t="str">
        <f>HYPERLINK("http://geochem.nrcan.gc.ca/cdogs/content/mth/mth01114_e.htm", "1114")</f>
        <v>1114</v>
      </c>
      <c r="H3705" s="1" t="str">
        <f>HYPERLINK("http://geochem.nrcan.gc.ca/cdogs/content/bdl/bdl210490_e.htm", "210490")</f>
        <v>210490</v>
      </c>
      <c r="I3705" s="1" t="str">
        <f>HYPERLINK("http://geochem.nrcan.gc.ca/cdogs/content/prj/prj210100_e.htm", "210100")</f>
        <v>210100</v>
      </c>
      <c r="J3705" s="1" t="str">
        <f>HYPERLINK("http://geochem.nrcan.gc.ca/cdogs/content/svy/svy210160_e.htm", "210160")</f>
        <v>210160</v>
      </c>
      <c r="L3705" t="s">
        <v>801</v>
      </c>
      <c r="M3705">
        <v>6.5</v>
      </c>
      <c r="N3705" t="s">
        <v>801</v>
      </c>
      <c r="O3705" t="s">
        <v>15309</v>
      </c>
      <c r="P3705" t="s">
        <v>15310</v>
      </c>
      <c r="Q3705" t="s">
        <v>15311</v>
      </c>
      <c r="R3705" t="s">
        <v>15312</v>
      </c>
      <c r="T3705" t="s">
        <v>25</v>
      </c>
    </row>
    <row r="3706" spans="1:20" x14ac:dyDescent="0.25">
      <c r="A3706">
        <v>44.970475299999997</v>
      </c>
      <c r="B3706">
        <v>-78.960529600000001</v>
      </c>
      <c r="C3706" s="1" t="str">
        <f>HYPERLINK("http://geochem.nrcan.gc.ca/cdogs/content/kwd/kwd020016_e.htm", "Fluid (lake)")</f>
        <v>Fluid (lake)</v>
      </c>
      <c r="D3706" s="1" t="str">
        <f>HYPERLINK("http://geochem.nrcan.gc.ca/cdogs/content/kwd/kwd080007_e.htm", "Untreated Water")</f>
        <v>Untreated Water</v>
      </c>
      <c r="E3706" s="1" t="str">
        <f>HYPERLINK("http://geochem.nrcan.gc.ca/cdogs/content/dgp/dgp00002_e.htm", "Total")</f>
        <v>Total</v>
      </c>
      <c r="F3706" s="1" t="str">
        <f>HYPERLINK("http://geochem.nrcan.gc.ca/cdogs/content/agp/agp01500_e.htm", "SO4 | NONE | IEC")</f>
        <v>SO4 | NONE | IEC</v>
      </c>
      <c r="G3706" s="1" t="str">
        <f>HYPERLINK("http://geochem.nrcan.gc.ca/cdogs/content/mth/mth01114_e.htm", "1114")</f>
        <v>1114</v>
      </c>
      <c r="H3706" s="1" t="str">
        <f>HYPERLINK("http://geochem.nrcan.gc.ca/cdogs/content/bdl/bdl210490_e.htm", "210490")</f>
        <v>210490</v>
      </c>
      <c r="I3706" s="1" t="str">
        <f>HYPERLINK("http://geochem.nrcan.gc.ca/cdogs/content/prj/prj210100_e.htm", "210100")</f>
        <v>210100</v>
      </c>
      <c r="J3706" s="1" t="str">
        <f>HYPERLINK("http://geochem.nrcan.gc.ca/cdogs/content/svy/svy210160_e.htm", "210160")</f>
        <v>210160</v>
      </c>
      <c r="L3706" t="s">
        <v>1710</v>
      </c>
      <c r="M3706">
        <v>5.4</v>
      </c>
      <c r="N3706" t="s">
        <v>1710</v>
      </c>
      <c r="O3706" t="s">
        <v>15313</v>
      </c>
      <c r="P3706" t="s">
        <v>15314</v>
      </c>
      <c r="Q3706" t="s">
        <v>15315</v>
      </c>
      <c r="R3706" t="s">
        <v>15316</v>
      </c>
      <c r="T3706" t="s">
        <v>25</v>
      </c>
    </row>
    <row r="3707" spans="1:20" x14ac:dyDescent="0.25">
      <c r="A3707">
        <v>44.9712855</v>
      </c>
      <c r="B3707">
        <v>-79.286040900000003</v>
      </c>
      <c r="C3707" s="1" t="str">
        <f>HYPERLINK("http://geochem.nrcan.gc.ca/cdogs/content/kwd/kwd020016_e.htm", "Fluid (lake)")</f>
        <v>Fluid (lake)</v>
      </c>
      <c r="D3707" s="1" t="str">
        <f>HYPERLINK("http://geochem.nrcan.gc.ca/cdogs/content/kwd/kwd080007_e.htm", "Untreated Water")</f>
        <v>Untreated Water</v>
      </c>
      <c r="E3707" s="1" t="str">
        <f>HYPERLINK("http://geochem.nrcan.gc.ca/cdogs/content/dgp/dgp00002_e.htm", "Total")</f>
        <v>Total</v>
      </c>
      <c r="F3707" s="1" t="str">
        <f>HYPERLINK("http://geochem.nrcan.gc.ca/cdogs/content/agp/agp01500_e.htm", "SO4 | NONE | IEC")</f>
        <v>SO4 | NONE | IEC</v>
      </c>
      <c r="G3707" s="1" t="str">
        <f>HYPERLINK("http://geochem.nrcan.gc.ca/cdogs/content/mth/mth01114_e.htm", "1114")</f>
        <v>1114</v>
      </c>
      <c r="H3707" s="1" t="str">
        <f>HYPERLINK("http://geochem.nrcan.gc.ca/cdogs/content/bdl/bdl210490_e.htm", "210490")</f>
        <v>210490</v>
      </c>
      <c r="I3707" s="1" t="str">
        <f>HYPERLINK("http://geochem.nrcan.gc.ca/cdogs/content/prj/prj210100_e.htm", "210100")</f>
        <v>210100</v>
      </c>
      <c r="J3707" s="1" t="str">
        <f>HYPERLINK("http://geochem.nrcan.gc.ca/cdogs/content/svy/svy210160_e.htm", "210160")</f>
        <v>210160</v>
      </c>
      <c r="L3707" t="s">
        <v>56</v>
      </c>
      <c r="M3707">
        <v>5.7</v>
      </c>
      <c r="N3707" t="s">
        <v>56</v>
      </c>
      <c r="O3707" t="s">
        <v>15317</v>
      </c>
      <c r="P3707" t="s">
        <v>15318</v>
      </c>
      <c r="Q3707" t="s">
        <v>15319</v>
      </c>
      <c r="R3707" t="s">
        <v>15320</v>
      </c>
      <c r="T3707" t="s">
        <v>25</v>
      </c>
    </row>
    <row r="3708" spans="1:20" x14ac:dyDescent="0.25">
      <c r="A3708">
        <v>44.9211478</v>
      </c>
      <c r="B3708">
        <v>-79.440757300000001</v>
      </c>
      <c r="C3708" s="1" t="str">
        <f>HYPERLINK("http://geochem.nrcan.gc.ca/cdogs/content/kwd/kwd020016_e.htm", "Fluid (lake)")</f>
        <v>Fluid (lake)</v>
      </c>
      <c r="D3708" s="1" t="str">
        <f>HYPERLINK("http://geochem.nrcan.gc.ca/cdogs/content/kwd/kwd080007_e.htm", "Untreated Water")</f>
        <v>Untreated Water</v>
      </c>
      <c r="E3708" s="1" t="str">
        <f>HYPERLINK("http://geochem.nrcan.gc.ca/cdogs/content/dgp/dgp00002_e.htm", "Total")</f>
        <v>Total</v>
      </c>
      <c r="F3708" s="1" t="str">
        <f>HYPERLINK("http://geochem.nrcan.gc.ca/cdogs/content/agp/agp01500_e.htm", "SO4 | NONE | IEC")</f>
        <v>SO4 | NONE | IEC</v>
      </c>
      <c r="G3708" s="1" t="str">
        <f>HYPERLINK("http://geochem.nrcan.gc.ca/cdogs/content/mth/mth01114_e.htm", "1114")</f>
        <v>1114</v>
      </c>
      <c r="H3708" s="1" t="str">
        <f>HYPERLINK("http://geochem.nrcan.gc.ca/cdogs/content/bdl/bdl210490_e.htm", "210490")</f>
        <v>210490</v>
      </c>
      <c r="I3708" s="1" t="str">
        <f>HYPERLINK("http://geochem.nrcan.gc.ca/cdogs/content/prj/prj210100_e.htm", "210100")</f>
        <v>210100</v>
      </c>
      <c r="J3708" s="1" t="str">
        <f>HYPERLINK("http://geochem.nrcan.gc.ca/cdogs/content/svy/svy210160_e.htm", "210160")</f>
        <v>210160</v>
      </c>
      <c r="L3708" t="s">
        <v>2802</v>
      </c>
      <c r="M3708">
        <v>4.9000000000000004</v>
      </c>
      <c r="N3708" t="s">
        <v>2802</v>
      </c>
      <c r="O3708" t="s">
        <v>15321</v>
      </c>
      <c r="P3708" t="s">
        <v>15322</v>
      </c>
      <c r="Q3708" t="s">
        <v>15323</v>
      </c>
      <c r="R3708" t="s">
        <v>15324</v>
      </c>
      <c r="T3708" t="s">
        <v>25</v>
      </c>
    </row>
    <row r="3709" spans="1:20" x14ac:dyDescent="0.25">
      <c r="A3709">
        <v>44.927771200000002</v>
      </c>
      <c r="B3709">
        <v>-79.490150999999997</v>
      </c>
      <c r="C3709" s="1" t="str">
        <f>HYPERLINK("http://geochem.nrcan.gc.ca/cdogs/content/kwd/kwd020016_e.htm", "Fluid (lake)")</f>
        <v>Fluid (lake)</v>
      </c>
      <c r="D3709" s="1" t="str">
        <f>HYPERLINK("http://geochem.nrcan.gc.ca/cdogs/content/kwd/kwd080007_e.htm", "Untreated Water")</f>
        <v>Untreated Water</v>
      </c>
      <c r="E3709" s="1" t="str">
        <f>HYPERLINK("http://geochem.nrcan.gc.ca/cdogs/content/dgp/dgp00002_e.htm", "Total")</f>
        <v>Total</v>
      </c>
      <c r="F3709" s="1" t="str">
        <f>HYPERLINK("http://geochem.nrcan.gc.ca/cdogs/content/agp/agp01500_e.htm", "SO4 | NONE | IEC")</f>
        <v>SO4 | NONE | IEC</v>
      </c>
      <c r="G3709" s="1" t="str">
        <f>HYPERLINK("http://geochem.nrcan.gc.ca/cdogs/content/mth/mth01114_e.htm", "1114")</f>
        <v>1114</v>
      </c>
      <c r="H3709" s="1" t="str">
        <f>HYPERLINK("http://geochem.nrcan.gc.ca/cdogs/content/bdl/bdl210490_e.htm", "210490")</f>
        <v>210490</v>
      </c>
      <c r="I3709" s="1" t="str">
        <f>HYPERLINK("http://geochem.nrcan.gc.ca/cdogs/content/prj/prj210100_e.htm", "210100")</f>
        <v>210100</v>
      </c>
      <c r="J3709" s="1" t="str">
        <f>HYPERLINK("http://geochem.nrcan.gc.ca/cdogs/content/svy/svy210160_e.htm", "210160")</f>
        <v>210160</v>
      </c>
      <c r="L3709" t="s">
        <v>5910</v>
      </c>
      <c r="M3709">
        <v>3.6</v>
      </c>
      <c r="N3709" t="s">
        <v>5910</v>
      </c>
      <c r="O3709" t="s">
        <v>15325</v>
      </c>
      <c r="P3709" t="s">
        <v>15326</v>
      </c>
      <c r="Q3709" t="s">
        <v>15327</v>
      </c>
      <c r="R3709" t="s">
        <v>15328</v>
      </c>
      <c r="T3709" t="s">
        <v>25</v>
      </c>
    </row>
    <row r="3710" spans="1:20" x14ac:dyDescent="0.25">
      <c r="A3710">
        <v>44.927771200000002</v>
      </c>
      <c r="B3710">
        <v>-79.490150999999997</v>
      </c>
      <c r="C3710" s="1" t="str">
        <f>HYPERLINK("http://geochem.nrcan.gc.ca/cdogs/content/kwd/kwd020016_e.htm", "Fluid (lake)")</f>
        <v>Fluid (lake)</v>
      </c>
      <c r="D3710" s="1" t="str">
        <f>HYPERLINK("http://geochem.nrcan.gc.ca/cdogs/content/kwd/kwd080007_e.htm", "Untreated Water")</f>
        <v>Untreated Water</v>
      </c>
      <c r="E3710" s="1" t="str">
        <f>HYPERLINK("http://geochem.nrcan.gc.ca/cdogs/content/dgp/dgp00002_e.htm", "Total")</f>
        <v>Total</v>
      </c>
      <c r="F3710" s="1" t="str">
        <f>HYPERLINK("http://geochem.nrcan.gc.ca/cdogs/content/agp/agp01500_e.htm", "SO4 | NONE | IEC")</f>
        <v>SO4 | NONE | IEC</v>
      </c>
      <c r="G3710" s="1" t="str">
        <f>HYPERLINK("http://geochem.nrcan.gc.ca/cdogs/content/mth/mth01114_e.htm", "1114")</f>
        <v>1114</v>
      </c>
      <c r="H3710" s="1" t="str">
        <f>HYPERLINK("http://geochem.nrcan.gc.ca/cdogs/content/bdl/bdl210490_e.htm", "210490")</f>
        <v>210490</v>
      </c>
      <c r="I3710" s="1" t="str">
        <f>HYPERLINK("http://geochem.nrcan.gc.ca/cdogs/content/prj/prj210100_e.htm", "210100")</f>
        <v>210100</v>
      </c>
      <c r="J3710" s="1" t="str">
        <f>HYPERLINK("http://geochem.nrcan.gc.ca/cdogs/content/svy/svy210160_e.htm", "210160")</f>
        <v>210160</v>
      </c>
      <c r="L3710" t="s">
        <v>5910</v>
      </c>
      <c r="M3710">
        <v>3.6</v>
      </c>
      <c r="N3710" t="s">
        <v>5910</v>
      </c>
      <c r="O3710" t="s">
        <v>15325</v>
      </c>
      <c r="P3710" t="s">
        <v>15329</v>
      </c>
      <c r="Q3710" t="s">
        <v>15330</v>
      </c>
      <c r="R3710" t="s">
        <v>15331</v>
      </c>
      <c r="T3710" t="s">
        <v>25</v>
      </c>
    </row>
    <row r="3711" spans="1:20" x14ac:dyDescent="0.25">
      <c r="A3711">
        <v>44.934634699999997</v>
      </c>
      <c r="B3711">
        <v>-79.548091499999998</v>
      </c>
      <c r="C3711" s="1" t="str">
        <f>HYPERLINK("http://geochem.nrcan.gc.ca/cdogs/content/kwd/kwd020016_e.htm", "Fluid (lake)")</f>
        <v>Fluid (lake)</v>
      </c>
      <c r="D3711" s="1" t="str">
        <f>HYPERLINK("http://geochem.nrcan.gc.ca/cdogs/content/kwd/kwd080007_e.htm", "Untreated Water")</f>
        <v>Untreated Water</v>
      </c>
      <c r="E3711" s="1" t="str">
        <f>HYPERLINK("http://geochem.nrcan.gc.ca/cdogs/content/dgp/dgp00002_e.htm", "Total")</f>
        <v>Total</v>
      </c>
      <c r="F3711" s="1" t="str">
        <f>HYPERLINK("http://geochem.nrcan.gc.ca/cdogs/content/agp/agp01500_e.htm", "SO4 | NONE | IEC")</f>
        <v>SO4 | NONE | IEC</v>
      </c>
      <c r="G3711" s="1" t="str">
        <f>HYPERLINK("http://geochem.nrcan.gc.ca/cdogs/content/mth/mth01114_e.htm", "1114")</f>
        <v>1114</v>
      </c>
      <c r="H3711" s="1" t="str">
        <f>HYPERLINK("http://geochem.nrcan.gc.ca/cdogs/content/bdl/bdl210490_e.htm", "210490")</f>
        <v>210490</v>
      </c>
      <c r="I3711" s="1" t="str">
        <f>HYPERLINK("http://geochem.nrcan.gc.ca/cdogs/content/prj/prj210100_e.htm", "210100")</f>
        <v>210100</v>
      </c>
      <c r="J3711" s="1" t="str">
        <f>HYPERLINK("http://geochem.nrcan.gc.ca/cdogs/content/svy/svy210160_e.htm", "210160")</f>
        <v>210160</v>
      </c>
      <c r="L3711" t="s">
        <v>66</v>
      </c>
      <c r="M3711">
        <v>3.4</v>
      </c>
      <c r="N3711" t="s">
        <v>66</v>
      </c>
      <c r="O3711" t="s">
        <v>15332</v>
      </c>
      <c r="P3711" t="s">
        <v>15333</v>
      </c>
      <c r="Q3711" t="s">
        <v>15334</v>
      </c>
      <c r="R3711" t="s">
        <v>15335</v>
      </c>
      <c r="T3711" t="s">
        <v>25</v>
      </c>
    </row>
    <row r="3712" spans="1:20" x14ac:dyDescent="0.25">
      <c r="A3712">
        <v>44.956551400000002</v>
      </c>
      <c r="B3712">
        <v>-79.575252699999993</v>
      </c>
      <c r="C3712" s="1" t="str">
        <f>HYPERLINK("http://geochem.nrcan.gc.ca/cdogs/content/kwd/kwd020016_e.htm", "Fluid (lake)")</f>
        <v>Fluid (lake)</v>
      </c>
      <c r="D3712" s="1" t="str">
        <f>HYPERLINK("http://geochem.nrcan.gc.ca/cdogs/content/kwd/kwd080007_e.htm", "Untreated Water")</f>
        <v>Untreated Water</v>
      </c>
      <c r="E3712" s="1" t="str">
        <f>HYPERLINK("http://geochem.nrcan.gc.ca/cdogs/content/dgp/dgp00002_e.htm", "Total")</f>
        <v>Total</v>
      </c>
      <c r="F3712" s="1" t="str">
        <f>HYPERLINK("http://geochem.nrcan.gc.ca/cdogs/content/agp/agp01500_e.htm", "SO4 | NONE | IEC")</f>
        <v>SO4 | NONE | IEC</v>
      </c>
      <c r="G3712" s="1" t="str">
        <f>HYPERLINK("http://geochem.nrcan.gc.ca/cdogs/content/mth/mth01114_e.htm", "1114")</f>
        <v>1114</v>
      </c>
      <c r="H3712" s="1" t="str">
        <f>HYPERLINK("http://geochem.nrcan.gc.ca/cdogs/content/bdl/bdl210490_e.htm", "210490")</f>
        <v>210490</v>
      </c>
      <c r="I3712" s="1" t="str">
        <f>HYPERLINK("http://geochem.nrcan.gc.ca/cdogs/content/prj/prj210100_e.htm", "210100")</f>
        <v>210100</v>
      </c>
      <c r="J3712" s="1" t="str">
        <f>HYPERLINK("http://geochem.nrcan.gc.ca/cdogs/content/svy/svy210160_e.htm", "210160")</f>
        <v>210160</v>
      </c>
      <c r="L3712" t="s">
        <v>949</v>
      </c>
      <c r="M3712">
        <v>3.9</v>
      </c>
      <c r="N3712" t="s">
        <v>949</v>
      </c>
      <c r="O3712" t="s">
        <v>15336</v>
      </c>
      <c r="P3712" t="s">
        <v>15337</v>
      </c>
      <c r="Q3712" t="s">
        <v>15338</v>
      </c>
      <c r="R3712" t="s">
        <v>15339</v>
      </c>
      <c r="T3712" t="s">
        <v>25</v>
      </c>
    </row>
    <row r="3713" spans="1:20" x14ac:dyDescent="0.25">
      <c r="C3713" t="s">
        <v>4746</v>
      </c>
      <c r="D3713" t="s">
        <v>4747</v>
      </c>
      <c r="E3713" s="1" t="str">
        <f>HYPERLINK("http://geochem.nrcan.gc.ca/cdogs/content/dgp/dgp00002_e.htm", "Total")</f>
        <v>Total</v>
      </c>
      <c r="F3713" s="1" t="str">
        <f>HYPERLINK("http://geochem.nrcan.gc.ca/cdogs/content/agp/agp01500_e.htm", "SO4 | NONE | IEC")</f>
        <v>SO4 | NONE | IEC</v>
      </c>
      <c r="G3713" s="1" t="str">
        <f>HYPERLINK("http://geochem.nrcan.gc.ca/cdogs/content/mth/mth01114_e.htm", "1114")</f>
        <v>1114</v>
      </c>
      <c r="H3713" s="1" t="str">
        <f>HYPERLINK("http://geochem.nrcan.gc.ca/cdogs/content/bdl/bdl210490_e.htm", "210490")</f>
        <v>210490</v>
      </c>
      <c r="L3713" t="s">
        <v>26</v>
      </c>
      <c r="M3713">
        <v>9.1999999999999993</v>
      </c>
      <c r="N3713">
        <v>9.1999999999999993</v>
      </c>
      <c r="Q3713" t="s">
        <v>15340</v>
      </c>
      <c r="R3713" t="s">
        <v>15341</v>
      </c>
      <c r="T3713">
        <v>0</v>
      </c>
    </row>
    <row r="3714" spans="1:20" x14ac:dyDescent="0.25">
      <c r="A3714">
        <v>44.997725600000003</v>
      </c>
      <c r="B3714">
        <v>-79.605137299999996</v>
      </c>
      <c r="C3714" s="1" t="str">
        <f>HYPERLINK("http://geochem.nrcan.gc.ca/cdogs/content/kwd/kwd020016_e.htm", "Fluid (lake)")</f>
        <v>Fluid (lake)</v>
      </c>
      <c r="D3714" s="1" t="str">
        <f>HYPERLINK("http://geochem.nrcan.gc.ca/cdogs/content/kwd/kwd080007_e.htm", "Untreated Water")</f>
        <v>Untreated Water</v>
      </c>
      <c r="E3714" s="1" t="str">
        <f>HYPERLINK("http://geochem.nrcan.gc.ca/cdogs/content/dgp/dgp00002_e.htm", "Total")</f>
        <v>Total</v>
      </c>
      <c r="F3714" s="1" t="str">
        <f>HYPERLINK("http://geochem.nrcan.gc.ca/cdogs/content/agp/agp01500_e.htm", "SO4 | NONE | IEC")</f>
        <v>SO4 | NONE | IEC</v>
      </c>
      <c r="G3714" s="1" t="str">
        <f>HYPERLINK("http://geochem.nrcan.gc.ca/cdogs/content/mth/mth01114_e.htm", "1114")</f>
        <v>1114</v>
      </c>
      <c r="H3714" s="1" t="str">
        <f>HYPERLINK("http://geochem.nrcan.gc.ca/cdogs/content/bdl/bdl210490_e.htm", "210490")</f>
        <v>210490</v>
      </c>
      <c r="I3714" s="1" t="str">
        <f>HYPERLINK("http://geochem.nrcan.gc.ca/cdogs/content/prj/prj210100_e.htm", "210100")</f>
        <v>210100</v>
      </c>
      <c r="J3714" s="1" t="str">
        <f>HYPERLINK("http://geochem.nrcan.gc.ca/cdogs/content/svy/svy210160_e.htm", "210160")</f>
        <v>210160</v>
      </c>
      <c r="L3714" t="s">
        <v>567</v>
      </c>
      <c r="M3714">
        <v>6.9</v>
      </c>
      <c r="N3714" t="s">
        <v>567</v>
      </c>
      <c r="O3714" t="s">
        <v>15342</v>
      </c>
      <c r="P3714" t="s">
        <v>15343</v>
      </c>
      <c r="Q3714" t="s">
        <v>15344</v>
      </c>
      <c r="R3714" t="s">
        <v>15345</v>
      </c>
      <c r="T3714" t="s">
        <v>25</v>
      </c>
    </row>
    <row r="3715" spans="1:20" x14ac:dyDescent="0.25">
      <c r="A3715">
        <v>44.9908432</v>
      </c>
      <c r="B3715">
        <v>-79.743516600000007</v>
      </c>
      <c r="C3715" s="1" t="str">
        <f>HYPERLINK("http://geochem.nrcan.gc.ca/cdogs/content/kwd/kwd020016_e.htm", "Fluid (lake)")</f>
        <v>Fluid (lake)</v>
      </c>
      <c r="D3715" s="1" t="str">
        <f>HYPERLINK("http://geochem.nrcan.gc.ca/cdogs/content/kwd/kwd080007_e.htm", "Untreated Water")</f>
        <v>Untreated Water</v>
      </c>
      <c r="E3715" s="1" t="str">
        <f>HYPERLINK("http://geochem.nrcan.gc.ca/cdogs/content/dgp/dgp00002_e.htm", "Total")</f>
        <v>Total</v>
      </c>
      <c r="F3715" s="1" t="str">
        <f>HYPERLINK("http://geochem.nrcan.gc.ca/cdogs/content/agp/agp01500_e.htm", "SO4 | NONE | IEC")</f>
        <v>SO4 | NONE | IEC</v>
      </c>
      <c r="G3715" s="1" t="str">
        <f>HYPERLINK("http://geochem.nrcan.gc.ca/cdogs/content/mth/mth01114_e.htm", "1114")</f>
        <v>1114</v>
      </c>
      <c r="H3715" s="1" t="str">
        <f>HYPERLINK("http://geochem.nrcan.gc.ca/cdogs/content/bdl/bdl210490_e.htm", "210490")</f>
        <v>210490</v>
      </c>
      <c r="I3715" s="1" t="str">
        <f>HYPERLINK("http://geochem.nrcan.gc.ca/cdogs/content/prj/prj210100_e.htm", "210100")</f>
        <v>210100</v>
      </c>
      <c r="J3715" s="1" t="str">
        <f>HYPERLINK("http://geochem.nrcan.gc.ca/cdogs/content/svy/svy210160_e.htm", "210160")</f>
        <v>210160</v>
      </c>
      <c r="L3715" t="s">
        <v>6839</v>
      </c>
      <c r="M3715">
        <v>6.1</v>
      </c>
      <c r="N3715" t="s">
        <v>6839</v>
      </c>
      <c r="O3715" t="s">
        <v>15346</v>
      </c>
      <c r="P3715" t="s">
        <v>15347</v>
      </c>
      <c r="Q3715" t="s">
        <v>15348</v>
      </c>
      <c r="R3715" t="s">
        <v>15349</v>
      </c>
      <c r="T3715" t="s">
        <v>25</v>
      </c>
    </row>
    <row r="3716" spans="1:20" x14ac:dyDescent="0.25">
      <c r="A3716">
        <v>44.986028099999999</v>
      </c>
      <c r="B3716">
        <v>-79.770057100000002</v>
      </c>
      <c r="C3716" s="1" t="str">
        <f>HYPERLINK("http://geochem.nrcan.gc.ca/cdogs/content/kwd/kwd020016_e.htm", "Fluid (lake)")</f>
        <v>Fluid (lake)</v>
      </c>
      <c r="D3716" s="1" t="str">
        <f>HYPERLINK("http://geochem.nrcan.gc.ca/cdogs/content/kwd/kwd080007_e.htm", "Untreated Water")</f>
        <v>Untreated Water</v>
      </c>
      <c r="E3716" s="1" t="str">
        <f>HYPERLINK("http://geochem.nrcan.gc.ca/cdogs/content/dgp/dgp00002_e.htm", "Total")</f>
        <v>Total</v>
      </c>
      <c r="F3716" s="1" t="str">
        <f>HYPERLINK("http://geochem.nrcan.gc.ca/cdogs/content/agp/agp01500_e.htm", "SO4 | NONE | IEC")</f>
        <v>SO4 | NONE | IEC</v>
      </c>
      <c r="G3716" s="1" t="str">
        <f>HYPERLINK("http://geochem.nrcan.gc.ca/cdogs/content/mth/mth01114_e.htm", "1114")</f>
        <v>1114</v>
      </c>
      <c r="H3716" s="1" t="str">
        <f>HYPERLINK("http://geochem.nrcan.gc.ca/cdogs/content/bdl/bdl210490_e.htm", "210490")</f>
        <v>210490</v>
      </c>
      <c r="I3716" s="1" t="str">
        <f>HYPERLINK("http://geochem.nrcan.gc.ca/cdogs/content/prj/prj210100_e.htm", "210100")</f>
        <v>210100</v>
      </c>
      <c r="J3716" s="1" t="str">
        <f>HYPERLINK("http://geochem.nrcan.gc.ca/cdogs/content/svy/svy210160_e.htm", "210160")</f>
        <v>210160</v>
      </c>
      <c r="L3716" t="s">
        <v>224</v>
      </c>
      <c r="M3716">
        <v>5.9</v>
      </c>
      <c r="N3716" t="s">
        <v>224</v>
      </c>
      <c r="O3716" t="s">
        <v>15350</v>
      </c>
      <c r="P3716" t="s">
        <v>15351</v>
      </c>
      <c r="Q3716" t="s">
        <v>15352</v>
      </c>
      <c r="R3716" t="s">
        <v>15353</v>
      </c>
      <c r="T3716" t="s">
        <v>25</v>
      </c>
    </row>
    <row r="3717" spans="1:20" x14ac:dyDescent="0.25">
      <c r="A3717">
        <v>44.961704599999997</v>
      </c>
      <c r="B3717">
        <v>-79.777564499999997</v>
      </c>
      <c r="C3717" s="1" t="str">
        <f>HYPERLINK("http://geochem.nrcan.gc.ca/cdogs/content/kwd/kwd020016_e.htm", "Fluid (lake)")</f>
        <v>Fluid (lake)</v>
      </c>
      <c r="D3717" s="1" t="str">
        <f>HYPERLINK("http://geochem.nrcan.gc.ca/cdogs/content/kwd/kwd080007_e.htm", "Untreated Water")</f>
        <v>Untreated Water</v>
      </c>
      <c r="E3717" s="1" t="str">
        <f>HYPERLINK("http://geochem.nrcan.gc.ca/cdogs/content/dgp/dgp00002_e.htm", "Total")</f>
        <v>Total</v>
      </c>
      <c r="F3717" s="1" t="str">
        <f>HYPERLINK("http://geochem.nrcan.gc.ca/cdogs/content/agp/agp01500_e.htm", "SO4 | NONE | IEC")</f>
        <v>SO4 | NONE | IEC</v>
      </c>
      <c r="G3717" s="1" t="str">
        <f>HYPERLINK("http://geochem.nrcan.gc.ca/cdogs/content/mth/mth01114_e.htm", "1114")</f>
        <v>1114</v>
      </c>
      <c r="H3717" s="1" t="str">
        <f>HYPERLINK("http://geochem.nrcan.gc.ca/cdogs/content/bdl/bdl210490_e.htm", "210490")</f>
        <v>210490</v>
      </c>
      <c r="I3717" s="1" t="str">
        <f>HYPERLINK("http://geochem.nrcan.gc.ca/cdogs/content/prj/prj210100_e.htm", "210100")</f>
        <v>210100</v>
      </c>
      <c r="J3717" s="1" t="str">
        <f>HYPERLINK("http://geochem.nrcan.gc.ca/cdogs/content/svy/svy210160_e.htm", "210160")</f>
        <v>210160</v>
      </c>
      <c r="L3717" t="s">
        <v>51</v>
      </c>
      <c r="M3717">
        <v>5.8</v>
      </c>
      <c r="N3717" t="s">
        <v>51</v>
      </c>
      <c r="O3717" t="s">
        <v>15354</v>
      </c>
      <c r="P3717" t="s">
        <v>15355</v>
      </c>
      <c r="Q3717" t="s">
        <v>15356</v>
      </c>
      <c r="R3717" t="s">
        <v>15357</v>
      </c>
      <c r="T3717" t="s">
        <v>25</v>
      </c>
    </row>
    <row r="3718" spans="1:20" x14ac:dyDescent="0.25">
      <c r="A3718">
        <v>44.917130899999997</v>
      </c>
      <c r="B3718">
        <v>-79.747217800000001</v>
      </c>
      <c r="C3718" s="1" t="str">
        <f>HYPERLINK("http://geochem.nrcan.gc.ca/cdogs/content/kwd/kwd020016_e.htm", "Fluid (lake)")</f>
        <v>Fluid (lake)</v>
      </c>
      <c r="D3718" s="1" t="str">
        <f>HYPERLINK("http://geochem.nrcan.gc.ca/cdogs/content/kwd/kwd080007_e.htm", "Untreated Water")</f>
        <v>Untreated Water</v>
      </c>
      <c r="E3718" s="1" t="str">
        <f>HYPERLINK("http://geochem.nrcan.gc.ca/cdogs/content/dgp/dgp00002_e.htm", "Total")</f>
        <v>Total</v>
      </c>
      <c r="F3718" s="1" t="str">
        <f>HYPERLINK("http://geochem.nrcan.gc.ca/cdogs/content/agp/agp01500_e.htm", "SO4 | NONE | IEC")</f>
        <v>SO4 | NONE | IEC</v>
      </c>
      <c r="G3718" s="1" t="str">
        <f>HYPERLINK("http://geochem.nrcan.gc.ca/cdogs/content/mth/mth01114_e.htm", "1114")</f>
        <v>1114</v>
      </c>
      <c r="H3718" s="1" t="str">
        <f>HYPERLINK("http://geochem.nrcan.gc.ca/cdogs/content/bdl/bdl210490_e.htm", "210490")</f>
        <v>210490</v>
      </c>
      <c r="I3718" s="1" t="str">
        <f>HYPERLINK("http://geochem.nrcan.gc.ca/cdogs/content/prj/prj210100_e.htm", "210100")</f>
        <v>210100</v>
      </c>
      <c r="J3718" s="1" t="str">
        <f>HYPERLINK("http://geochem.nrcan.gc.ca/cdogs/content/svy/svy210160_e.htm", "210160")</f>
        <v>210160</v>
      </c>
      <c r="L3718" t="s">
        <v>1818</v>
      </c>
      <c r="M3718">
        <v>11.4</v>
      </c>
      <c r="N3718" t="s">
        <v>1818</v>
      </c>
      <c r="O3718" t="s">
        <v>15358</v>
      </c>
      <c r="P3718" t="s">
        <v>15359</v>
      </c>
      <c r="Q3718" t="s">
        <v>15360</v>
      </c>
      <c r="R3718" t="s">
        <v>15361</v>
      </c>
      <c r="T3718" t="s">
        <v>25</v>
      </c>
    </row>
    <row r="3719" spans="1:20" x14ac:dyDescent="0.25">
      <c r="A3719">
        <v>44.902409599999999</v>
      </c>
      <c r="B3719">
        <v>-79.717746300000002</v>
      </c>
      <c r="C3719" s="1" t="str">
        <f>HYPERLINK("http://geochem.nrcan.gc.ca/cdogs/content/kwd/kwd020016_e.htm", "Fluid (lake)")</f>
        <v>Fluid (lake)</v>
      </c>
      <c r="D3719" s="1" t="str">
        <f>HYPERLINK("http://geochem.nrcan.gc.ca/cdogs/content/kwd/kwd080007_e.htm", "Untreated Water")</f>
        <v>Untreated Water</v>
      </c>
      <c r="E3719" s="1" t="str">
        <f>HYPERLINK("http://geochem.nrcan.gc.ca/cdogs/content/dgp/dgp00002_e.htm", "Total")</f>
        <v>Total</v>
      </c>
      <c r="F3719" s="1" t="str">
        <f>HYPERLINK("http://geochem.nrcan.gc.ca/cdogs/content/agp/agp01500_e.htm", "SO4 | NONE | IEC")</f>
        <v>SO4 | NONE | IEC</v>
      </c>
      <c r="G3719" s="1" t="str">
        <f>HYPERLINK("http://geochem.nrcan.gc.ca/cdogs/content/mth/mth01114_e.htm", "1114")</f>
        <v>1114</v>
      </c>
      <c r="H3719" s="1" t="str">
        <f>HYPERLINK("http://geochem.nrcan.gc.ca/cdogs/content/bdl/bdl210490_e.htm", "210490")</f>
        <v>210490</v>
      </c>
      <c r="I3719" s="1" t="str">
        <f>HYPERLINK("http://geochem.nrcan.gc.ca/cdogs/content/prj/prj210100_e.htm", "210100")</f>
        <v>210100</v>
      </c>
      <c r="J3719" s="1" t="str">
        <f>HYPERLINK("http://geochem.nrcan.gc.ca/cdogs/content/svy/svy210160_e.htm", "210160")</f>
        <v>210160</v>
      </c>
      <c r="L3719" t="s">
        <v>164</v>
      </c>
      <c r="M3719">
        <v>15</v>
      </c>
      <c r="N3719" t="s">
        <v>164</v>
      </c>
      <c r="O3719" t="s">
        <v>15362</v>
      </c>
      <c r="P3719" t="s">
        <v>15363</v>
      </c>
      <c r="Q3719" t="s">
        <v>15364</v>
      </c>
      <c r="R3719" t="s">
        <v>15365</v>
      </c>
      <c r="T3719" t="s">
        <v>25</v>
      </c>
    </row>
    <row r="3720" spans="1:20" x14ac:dyDescent="0.25">
      <c r="A3720">
        <v>44.905580200000003</v>
      </c>
      <c r="B3720">
        <v>-79.699599699999993</v>
      </c>
      <c r="C3720" s="1" t="str">
        <f>HYPERLINK("http://geochem.nrcan.gc.ca/cdogs/content/kwd/kwd020016_e.htm", "Fluid (lake)")</f>
        <v>Fluid (lake)</v>
      </c>
      <c r="D3720" s="1" t="str">
        <f>HYPERLINK("http://geochem.nrcan.gc.ca/cdogs/content/kwd/kwd080007_e.htm", "Untreated Water")</f>
        <v>Untreated Water</v>
      </c>
      <c r="E3720" s="1" t="str">
        <f>HYPERLINK("http://geochem.nrcan.gc.ca/cdogs/content/dgp/dgp00002_e.htm", "Total")</f>
        <v>Total</v>
      </c>
      <c r="F3720" s="1" t="str">
        <f>HYPERLINK("http://geochem.nrcan.gc.ca/cdogs/content/agp/agp01500_e.htm", "SO4 | NONE | IEC")</f>
        <v>SO4 | NONE | IEC</v>
      </c>
      <c r="G3720" s="1" t="str">
        <f>HYPERLINK("http://geochem.nrcan.gc.ca/cdogs/content/mth/mth01114_e.htm", "1114")</f>
        <v>1114</v>
      </c>
      <c r="H3720" s="1" t="str">
        <f>HYPERLINK("http://geochem.nrcan.gc.ca/cdogs/content/bdl/bdl210490_e.htm", "210490")</f>
        <v>210490</v>
      </c>
      <c r="I3720" s="1" t="str">
        <f>HYPERLINK("http://geochem.nrcan.gc.ca/cdogs/content/prj/prj210100_e.htm", "210100")</f>
        <v>210100</v>
      </c>
      <c r="J3720" s="1" t="str">
        <f>HYPERLINK("http://geochem.nrcan.gc.ca/cdogs/content/svy/svy210160_e.htm", "210160")</f>
        <v>210160</v>
      </c>
      <c r="L3720" t="s">
        <v>119</v>
      </c>
      <c r="M3720">
        <v>14.4</v>
      </c>
      <c r="N3720" t="s">
        <v>119</v>
      </c>
      <c r="O3720" t="s">
        <v>15366</v>
      </c>
      <c r="P3720" t="s">
        <v>15367</v>
      </c>
      <c r="Q3720" t="s">
        <v>15368</v>
      </c>
      <c r="R3720" t="s">
        <v>15369</v>
      </c>
      <c r="T3720" t="s">
        <v>25</v>
      </c>
    </row>
    <row r="3721" spans="1:20" x14ac:dyDescent="0.25">
      <c r="A3721">
        <v>44.871045000000002</v>
      </c>
      <c r="B3721">
        <v>-79.647409699999997</v>
      </c>
      <c r="C3721" s="1" t="str">
        <f>HYPERLINK("http://geochem.nrcan.gc.ca/cdogs/content/kwd/kwd020016_e.htm", "Fluid (lake)")</f>
        <v>Fluid (lake)</v>
      </c>
      <c r="D3721" s="1" t="str">
        <f>HYPERLINK("http://geochem.nrcan.gc.ca/cdogs/content/kwd/kwd080007_e.htm", "Untreated Water")</f>
        <v>Untreated Water</v>
      </c>
      <c r="E3721" s="1" t="str">
        <f>HYPERLINK("http://geochem.nrcan.gc.ca/cdogs/content/dgp/dgp00002_e.htm", "Total")</f>
        <v>Total</v>
      </c>
      <c r="F3721" s="1" t="str">
        <f>HYPERLINK("http://geochem.nrcan.gc.ca/cdogs/content/agp/agp01500_e.htm", "SO4 | NONE | IEC")</f>
        <v>SO4 | NONE | IEC</v>
      </c>
      <c r="G3721" s="1" t="str">
        <f>HYPERLINK("http://geochem.nrcan.gc.ca/cdogs/content/mth/mth01114_e.htm", "1114")</f>
        <v>1114</v>
      </c>
      <c r="H3721" s="1" t="str">
        <f>HYPERLINK("http://geochem.nrcan.gc.ca/cdogs/content/bdl/bdl210490_e.htm", "210490")</f>
        <v>210490</v>
      </c>
      <c r="I3721" s="1" t="str">
        <f>HYPERLINK("http://geochem.nrcan.gc.ca/cdogs/content/prj/prj210100_e.htm", "210100")</f>
        <v>210100</v>
      </c>
      <c r="J3721" s="1" t="str">
        <f>HYPERLINK("http://geochem.nrcan.gc.ca/cdogs/content/svy/svy210160_e.htm", "210160")</f>
        <v>210160</v>
      </c>
      <c r="L3721" t="s">
        <v>537</v>
      </c>
      <c r="M3721">
        <v>9.6999999999999993</v>
      </c>
      <c r="N3721" t="s">
        <v>537</v>
      </c>
      <c r="O3721" t="s">
        <v>15370</v>
      </c>
      <c r="P3721" t="s">
        <v>15371</v>
      </c>
      <c r="Q3721" t="s">
        <v>15372</v>
      </c>
      <c r="R3721" t="s">
        <v>15373</v>
      </c>
      <c r="T3721" t="s">
        <v>25</v>
      </c>
    </row>
    <row r="3722" spans="1:20" x14ac:dyDescent="0.25">
      <c r="A3722">
        <v>44.864402900000002</v>
      </c>
      <c r="B3722">
        <v>-79.5561486</v>
      </c>
      <c r="C3722" s="1" t="str">
        <f>HYPERLINK("http://geochem.nrcan.gc.ca/cdogs/content/kwd/kwd020016_e.htm", "Fluid (lake)")</f>
        <v>Fluid (lake)</v>
      </c>
      <c r="D3722" s="1" t="str">
        <f>HYPERLINK("http://geochem.nrcan.gc.ca/cdogs/content/kwd/kwd080007_e.htm", "Untreated Water")</f>
        <v>Untreated Water</v>
      </c>
      <c r="E3722" s="1" t="str">
        <f>HYPERLINK("http://geochem.nrcan.gc.ca/cdogs/content/dgp/dgp00002_e.htm", "Total")</f>
        <v>Total</v>
      </c>
      <c r="F3722" s="1" t="str">
        <f>HYPERLINK("http://geochem.nrcan.gc.ca/cdogs/content/agp/agp01500_e.htm", "SO4 | NONE | IEC")</f>
        <v>SO4 | NONE | IEC</v>
      </c>
      <c r="G3722" s="1" t="str">
        <f>HYPERLINK("http://geochem.nrcan.gc.ca/cdogs/content/mth/mth01114_e.htm", "1114")</f>
        <v>1114</v>
      </c>
      <c r="H3722" s="1" t="str">
        <f>HYPERLINK("http://geochem.nrcan.gc.ca/cdogs/content/bdl/bdl210490_e.htm", "210490")</f>
        <v>210490</v>
      </c>
      <c r="I3722" s="1" t="str">
        <f>HYPERLINK("http://geochem.nrcan.gc.ca/cdogs/content/prj/prj210100_e.htm", "210100")</f>
        <v>210100</v>
      </c>
      <c r="J3722" s="1" t="str">
        <f>HYPERLINK("http://geochem.nrcan.gc.ca/cdogs/content/svy/svy210160_e.htm", "210160")</f>
        <v>210160</v>
      </c>
      <c r="L3722" t="s">
        <v>1066</v>
      </c>
      <c r="M3722">
        <v>19.8</v>
      </c>
      <c r="N3722" t="s">
        <v>1066</v>
      </c>
      <c r="O3722" t="s">
        <v>15374</v>
      </c>
      <c r="P3722" t="s">
        <v>15375</v>
      </c>
      <c r="Q3722" t="s">
        <v>15376</v>
      </c>
      <c r="R3722" t="s">
        <v>15377</v>
      </c>
      <c r="T3722" t="s">
        <v>25</v>
      </c>
    </row>
    <row r="3723" spans="1:20" x14ac:dyDescent="0.25">
      <c r="A3723">
        <v>44.870388800000001</v>
      </c>
      <c r="B3723">
        <v>-79.523717599999998</v>
      </c>
      <c r="C3723" s="1" t="str">
        <f>HYPERLINK("http://geochem.nrcan.gc.ca/cdogs/content/kwd/kwd020016_e.htm", "Fluid (lake)")</f>
        <v>Fluid (lake)</v>
      </c>
      <c r="D3723" s="1" t="str">
        <f>HYPERLINK("http://geochem.nrcan.gc.ca/cdogs/content/kwd/kwd080007_e.htm", "Untreated Water")</f>
        <v>Untreated Water</v>
      </c>
      <c r="E3723" s="1" t="str">
        <f>HYPERLINK("http://geochem.nrcan.gc.ca/cdogs/content/dgp/dgp00002_e.htm", "Total")</f>
        <v>Total</v>
      </c>
      <c r="F3723" s="1" t="str">
        <f>HYPERLINK("http://geochem.nrcan.gc.ca/cdogs/content/agp/agp01500_e.htm", "SO4 | NONE | IEC")</f>
        <v>SO4 | NONE | IEC</v>
      </c>
      <c r="G3723" s="1" t="str">
        <f>HYPERLINK("http://geochem.nrcan.gc.ca/cdogs/content/mth/mth01114_e.htm", "1114")</f>
        <v>1114</v>
      </c>
      <c r="H3723" s="1" t="str">
        <f>HYPERLINK("http://geochem.nrcan.gc.ca/cdogs/content/bdl/bdl210490_e.htm", "210490")</f>
        <v>210490</v>
      </c>
      <c r="I3723" s="1" t="str">
        <f>HYPERLINK("http://geochem.nrcan.gc.ca/cdogs/content/prj/prj210100_e.htm", "210100")</f>
        <v>210100</v>
      </c>
      <c r="J3723" s="1" t="str">
        <f>HYPERLINK("http://geochem.nrcan.gc.ca/cdogs/content/svy/svy210160_e.htm", "210160")</f>
        <v>210160</v>
      </c>
      <c r="L3723" t="s">
        <v>6588</v>
      </c>
      <c r="M3723">
        <v>4.0999999999999996</v>
      </c>
      <c r="N3723" t="s">
        <v>6588</v>
      </c>
      <c r="O3723" t="s">
        <v>15378</v>
      </c>
      <c r="P3723" t="s">
        <v>15379</v>
      </c>
      <c r="Q3723" t="s">
        <v>15380</v>
      </c>
      <c r="R3723" t="s">
        <v>15381</v>
      </c>
      <c r="T3723" t="s">
        <v>25</v>
      </c>
    </row>
    <row r="3724" spans="1:20" x14ac:dyDescent="0.25">
      <c r="A3724">
        <v>44.878344499999997</v>
      </c>
      <c r="B3724">
        <v>-79.501420499999995</v>
      </c>
      <c r="C3724" s="1" t="str">
        <f>HYPERLINK("http://geochem.nrcan.gc.ca/cdogs/content/kwd/kwd020016_e.htm", "Fluid (lake)")</f>
        <v>Fluid (lake)</v>
      </c>
      <c r="D3724" s="1" t="str">
        <f>HYPERLINK("http://geochem.nrcan.gc.ca/cdogs/content/kwd/kwd080007_e.htm", "Untreated Water")</f>
        <v>Untreated Water</v>
      </c>
      <c r="E3724" s="1" t="str">
        <f>HYPERLINK("http://geochem.nrcan.gc.ca/cdogs/content/dgp/dgp00002_e.htm", "Total")</f>
        <v>Total</v>
      </c>
      <c r="F3724" s="1" t="str">
        <f>HYPERLINK("http://geochem.nrcan.gc.ca/cdogs/content/agp/agp01500_e.htm", "SO4 | NONE | IEC")</f>
        <v>SO4 | NONE | IEC</v>
      </c>
      <c r="G3724" s="1" t="str">
        <f>HYPERLINK("http://geochem.nrcan.gc.ca/cdogs/content/mth/mth01114_e.htm", "1114")</f>
        <v>1114</v>
      </c>
      <c r="H3724" s="1" t="str">
        <f>HYPERLINK("http://geochem.nrcan.gc.ca/cdogs/content/bdl/bdl210490_e.htm", "210490")</f>
        <v>210490</v>
      </c>
      <c r="I3724" s="1" t="str">
        <f>HYPERLINK("http://geochem.nrcan.gc.ca/cdogs/content/prj/prj210100_e.htm", "210100")</f>
        <v>210100</v>
      </c>
      <c r="J3724" s="1" t="str">
        <f>HYPERLINK("http://geochem.nrcan.gc.ca/cdogs/content/svy/svy210160_e.htm", "210160")</f>
        <v>210160</v>
      </c>
      <c r="L3724" t="s">
        <v>7004</v>
      </c>
      <c r="M3724">
        <v>4.2</v>
      </c>
      <c r="N3724" t="s">
        <v>7004</v>
      </c>
      <c r="O3724" t="s">
        <v>15382</v>
      </c>
      <c r="P3724" t="s">
        <v>15383</v>
      </c>
      <c r="Q3724" t="s">
        <v>15384</v>
      </c>
      <c r="R3724" t="s">
        <v>15385</v>
      </c>
      <c r="T3724" t="s">
        <v>25</v>
      </c>
    </row>
    <row r="3725" spans="1:20" x14ac:dyDescent="0.25">
      <c r="A3725">
        <v>44.871601900000002</v>
      </c>
      <c r="B3725">
        <v>-79.454805800000003</v>
      </c>
      <c r="C3725" s="1" t="str">
        <f>HYPERLINK("http://geochem.nrcan.gc.ca/cdogs/content/kwd/kwd020016_e.htm", "Fluid (lake)")</f>
        <v>Fluid (lake)</v>
      </c>
      <c r="D3725" s="1" t="str">
        <f>HYPERLINK("http://geochem.nrcan.gc.ca/cdogs/content/kwd/kwd080007_e.htm", "Untreated Water")</f>
        <v>Untreated Water</v>
      </c>
      <c r="E3725" s="1" t="str">
        <f>HYPERLINK("http://geochem.nrcan.gc.ca/cdogs/content/dgp/dgp00002_e.htm", "Total")</f>
        <v>Total</v>
      </c>
      <c r="F3725" s="1" t="str">
        <f>HYPERLINK("http://geochem.nrcan.gc.ca/cdogs/content/agp/agp01500_e.htm", "SO4 | NONE | IEC")</f>
        <v>SO4 | NONE | IEC</v>
      </c>
      <c r="G3725" s="1" t="str">
        <f>HYPERLINK("http://geochem.nrcan.gc.ca/cdogs/content/mth/mth01114_e.htm", "1114")</f>
        <v>1114</v>
      </c>
      <c r="H3725" s="1" t="str">
        <f>HYPERLINK("http://geochem.nrcan.gc.ca/cdogs/content/bdl/bdl210490_e.htm", "210490")</f>
        <v>210490</v>
      </c>
      <c r="I3725" s="1" t="str">
        <f>HYPERLINK("http://geochem.nrcan.gc.ca/cdogs/content/prj/prj210100_e.htm", "210100")</f>
        <v>210100</v>
      </c>
      <c r="J3725" s="1" t="str">
        <f>HYPERLINK("http://geochem.nrcan.gc.ca/cdogs/content/svy/svy210160_e.htm", "210160")</f>
        <v>210160</v>
      </c>
      <c r="L3725" t="s">
        <v>7022</v>
      </c>
      <c r="M3725">
        <v>4.5999999999999996</v>
      </c>
      <c r="N3725" t="s">
        <v>7022</v>
      </c>
      <c r="O3725" t="s">
        <v>15386</v>
      </c>
      <c r="P3725" t="s">
        <v>15387</v>
      </c>
      <c r="Q3725" t="s">
        <v>15388</v>
      </c>
      <c r="R3725" t="s">
        <v>15389</v>
      </c>
      <c r="T3725" t="s">
        <v>25</v>
      </c>
    </row>
    <row r="3726" spans="1:20" x14ac:dyDescent="0.25">
      <c r="A3726">
        <v>44.871601900000002</v>
      </c>
      <c r="B3726">
        <v>-79.454805800000003</v>
      </c>
      <c r="C3726" s="1" t="str">
        <f>HYPERLINK("http://geochem.nrcan.gc.ca/cdogs/content/kwd/kwd020016_e.htm", "Fluid (lake)")</f>
        <v>Fluid (lake)</v>
      </c>
      <c r="D3726" s="1" t="str">
        <f>HYPERLINK("http://geochem.nrcan.gc.ca/cdogs/content/kwd/kwd080007_e.htm", "Untreated Water")</f>
        <v>Untreated Water</v>
      </c>
      <c r="E3726" s="1" t="str">
        <f>HYPERLINK("http://geochem.nrcan.gc.ca/cdogs/content/dgp/dgp00002_e.htm", "Total")</f>
        <v>Total</v>
      </c>
      <c r="F3726" s="1" t="str">
        <f>HYPERLINK("http://geochem.nrcan.gc.ca/cdogs/content/agp/agp01500_e.htm", "SO4 | NONE | IEC")</f>
        <v>SO4 | NONE | IEC</v>
      </c>
      <c r="G3726" s="1" t="str">
        <f>HYPERLINK("http://geochem.nrcan.gc.ca/cdogs/content/mth/mth01114_e.htm", "1114")</f>
        <v>1114</v>
      </c>
      <c r="H3726" s="1" t="str">
        <f>HYPERLINK("http://geochem.nrcan.gc.ca/cdogs/content/bdl/bdl210490_e.htm", "210490")</f>
        <v>210490</v>
      </c>
      <c r="I3726" s="1" t="str">
        <f>HYPERLINK("http://geochem.nrcan.gc.ca/cdogs/content/prj/prj210100_e.htm", "210100")</f>
        <v>210100</v>
      </c>
      <c r="J3726" s="1" t="str">
        <f>HYPERLINK("http://geochem.nrcan.gc.ca/cdogs/content/svy/svy210160_e.htm", "210160")</f>
        <v>210160</v>
      </c>
      <c r="L3726" t="s">
        <v>1736</v>
      </c>
      <c r="M3726">
        <v>5.2</v>
      </c>
      <c r="N3726" t="s">
        <v>1736</v>
      </c>
      <c r="O3726" t="s">
        <v>15386</v>
      </c>
      <c r="P3726" t="s">
        <v>15390</v>
      </c>
      <c r="Q3726" t="s">
        <v>15391</v>
      </c>
      <c r="R3726" t="s">
        <v>15392</v>
      </c>
      <c r="T3726" t="s">
        <v>25</v>
      </c>
    </row>
    <row r="3727" spans="1:20" x14ac:dyDescent="0.25">
      <c r="A3727">
        <v>44.883526600000003</v>
      </c>
      <c r="B3727">
        <v>-79.413866299999995</v>
      </c>
      <c r="C3727" s="1" t="str">
        <f>HYPERLINK("http://geochem.nrcan.gc.ca/cdogs/content/kwd/kwd020016_e.htm", "Fluid (lake)")</f>
        <v>Fluid (lake)</v>
      </c>
      <c r="D3727" s="1" t="str">
        <f>HYPERLINK("http://geochem.nrcan.gc.ca/cdogs/content/kwd/kwd080007_e.htm", "Untreated Water")</f>
        <v>Untreated Water</v>
      </c>
      <c r="E3727" s="1" t="str">
        <f>HYPERLINK("http://geochem.nrcan.gc.ca/cdogs/content/dgp/dgp00002_e.htm", "Total")</f>
        <v>Total</v>
      </c>
      <c r="F3727" s="1" t="str">
        <f>HYPERLINK("http://geochem.nrcan.gc.ca/cdogs/content/agp/agp01500_e.htm", "SO4 | NONE | IEC")</f>
        <v>SO4 | NONE | IEC</v>
      </c>
      <c r="G3727" s="1" t="str">
        <f>HYPERLINK("http://geochem.nrcan.gc.ca/cdogs/content/mth/mth01114_e.htm", "1114")</f>
        <v>1114</v>
      </c>
      <c r="H3727" s="1" t="str">
        <f>HYPERLINK("http://geochem.nrcan.gc.ca/cdogs/content/bdl/bdl210490_e.htm", "210490")</f>
        <v>210490</v>
      </c>
      <c r="I3727" s="1" t="str">
        <f>HYPERLINK("http://geochem.nrcan.gc.ca/cdogs/content/prj/prj210100_e.htm", "210100")</f>
        <v>210100</v>
      </c>
      <c r="J3727" s="1" t="str">
        <f>HYPERLINK("http://geochem.nrcan.gc.ca/cdogs/content/svy/svy210160_e.htm", "210160")</f>
        <v>210160</v>
      </c>
      <c r="L3727" t="s">
        <v>655</v>
      </c>
      <c r="M3727">
        <v>5</v>
      </c>
      <c r="N3727" t="s">
        <v>655</v>
      </c>
      <c r="O3727" t="s">
        <v>15393</v>
      </c>
      <c r="P3727" t="s">
        <v>15394</v>
      </c>
      <c r="Q3727" t="s">
        <v>15395</v>
      </c>
      <c r="R3727" t="s">
        <v>15396</v>
      </c>
      <c r="T3727" t="s">
        <v>25</v>
      </c>
    </row>
    <row r="3728" spans="1:20" x14ac:dyDescent="0.25">
      <c r="A3728">
        <v>44.8977614</v>
      </c>
      <c r="B3728">
        <v>-79.346144899999999</v>
      </c>
      <c r="C3728" s="1" t="str">
        <f>HYPERLINK("http://geochem.nrcan.gc.ca/cdogs/content/kwd/kwd020016_e.htm", "Fluid (lake)")</f>
        <v>Fluid (lake)</v>
      </c>
      <c r="D3728" s="1" t="str">
        <f>HYPERLINK("http://geochem.nrcan.gc.ca/cdogs/content/kwd/kwd080007_e.htm", "Untreated Water")</f>
        <v>Untreated Water</v>
      </c>
      <c r="E3728" s="1" t="str">
        <f>HYPERLINK("http://geochem.nrcan.gc.ca/cdogs/content/dgp/dgp00002_e.htm", "Total")</f>
        <v>Total</v>
      </c>
      <c r="F3728" s="1" t="str">
        <f>HYPERLINK("http://geochem.nrcan.gc.ca/cdogs/content/agp/agp01500_e.htm", "SO4 | NONE | IEC")</f>
        <v>SO4 | NONE | IEC</v>
      </c>
      <c r="G3728" s="1" t="str">
        <f>HYPERLINK("http://geochem.nrcan.gc.ca/cdogs/content/mth/mth01114_e.htm", "1114")</f>
        <v>1114</v>
      </c>
      <c r="H3728" s="1" t="str">
        <f>HYPERLINK("http://geochem.nrcan.gc.ca/cdogs/content/bdl/bdl210490_e.htm", "210490")</f>
        <v>210490</v>
      </c>
      <c r="I3728" s="1" t="str">
        <f>HYPERLINK("http://geochem.nrcan.gc.ca/cdogs/content/prj/prj210100_e.htm", "210100")</f>
        <v>210100</v>
      </c>
      <c r="J3728" s="1" t="str">
        <f>HYPERLINK("http://geochem.nrcan.gc.ca/cdogs/content/svy/svy210160_e.htm", "210160")</f>
        <v>210160</v>
      </c>
      <c r="L3728" t="s">
        <v>209</v>
      </c>
      <c r="M3728">
        <v>6.3</v>
      </c>
      <c r="N3728" t="s">
        <v>209</v>
      </c>
      <c r="O3728" t="s">
        <v>15397</v>
      </c>
      <c r="P3728" t="s">
        <v>15398</v>
      </c>
      <c r="Q3728" t="s">
        <v>15399</v>
      </c>
      <c r="R3728" t="s">
        <v>15400</v>
      </c>
      <c r="T3728" t="s">
        <v>25</v>
      </c>
    </row>
    <row r="3729" spans="1:20" x14ac:dyDescent="0.25">
      <c r="A3729">
        <v>44.902205600000002</v>
      </c>
      <c r="B3729">
        <v>-79.316390600000005</v>
      </c>
      <c r="C3729" s="1" t="str">
        <f>HYPERLINK("http://geochem.nrcan.gc.ca/cdogs/content/kwd/kwd020016_e.htm", "Fluid (lake)")</f>
        <v>Fluid (lake)</v>
      </c>
      <c r="D3729" s="1" t="str">
        <f>HYPERLINK("http://geochem.nrcan.gc.ca/cdogs/content/kwd/kwd080007_e.htm", "Untreated Water")</f>
        <v>Untreated Water</v>
      </c>
      <c r="E3729" s="1" t="str">
        <f>HYPERLINK("http://geochem.nrcan.gc.ca/cdogs/content/dgp/dgp00002_e.htm", "Total")</f>
        <v>Total</v>
      </c>
      <c r="F3729" s="1" t="str">
        <f>HYPERLINK("http://geochem.nrcan.gc.ca/cdogs/content/agp/agp01500_e.htm", "SO4 | NONE | IEC")</f>
        <v>SO4 | NONE | IEC</v>
      </c>
      <c r="G3729" s="1" t="str">
        <f>HYPERLINK("http://geochem.nrcan.gc.ca/cdogs/content/mth/mth01114_e.htm", "1114")</f>
        <v>1114</v>
      </c>
      <c r="H3729" s="1" t="str">
        <f>HYPERLINK("http://geochem.nrcan.gc.ca/cdogs/content/bdl/bdl210490_e.htm", "210490")</f>
        <v>210490</v>
      </c>
      <c r="I3729" s="1" t="str">
        <f>HYPERLINK("http://geochem.nrcan.gc.ca/cdogs/content/prj/prj210100_e.htm", "210100")</f>
        <v>210100</v>
      </c>
      <c r="J3729" s="1" t="str">
        <f>HYPERLINK("http://geochem.nrcan.gc.ca/cdogs/content/svy/svy210160_e.htm", "210160")</f>
        <v>210160</v>
      </c>
      <c r="L3729" t="s">
        <v>4982</v>
      </c>
      <c r="M3729">
        <v>4.3</v>
      </c>
      <c r="N3729" t="s">
        <v>4982</v>
      </c>
      <c r="O3729" t="s">
        <v>15401</v>
      </c>
      <c r="P3729" t="s">
        <v>15402</v>
      </c>
      <c r="Q3729" t="s">
        <v>15403</v>
      </c>
      <c r="R3729" t="s">
        <v>15404</v>
      </c>
      <c r="T3729" t="s">
        <v>25</v>
      </c>
    </row>
    <row r="3730" spans="1:20" x14ac:dyDescent="0.25">
      <c r="A3730">
        <v>44.9130751</v>
      </c>
      <c r="B3730">
        <v>-79.305102199999993</v>
      </c>
      <c r="C3730" s="1" t="str">
        <f>HYPERLINK("http://geochem.nrcan.gc.ca/cdogs/content/kwd/kwd020016_e.htm", "Fluid (lake)")</f>
        <v>Fluid (lake)</v>
      </c>
      <c r="D3730" s="1" t="str">
        <f>HYPERLINK("http://geochem.nrcan.gc.ca/cdogs/content/kwd/kwd080007_e.htm", "Untreated Water")</f>
        <v>Untreated Water</v>
      </c>
      <c r="E3730" s="1" t="str">
        <f>HYPERLINK("http://geochem.nrcan.gc.ca/cdogs/content/dgp/dgp00002_e.htm", "Total")</f>
        <v>Total</v>
      </c>
      <c r="F3730" s="1" t="str">
        <f>HYPERLINK("http://geochem.nrcan.gc.ca/cdogs/content/agp/agp01500_e.htm", "SO4 | NONE | IEC")</f>
        <v>SO4 | NONE | IEC</v>
      </c>
      <c r="G3730" s="1" t="str">
        <f>HYPERLINK("http://geochem.nrcan.gc.ca/cdogs/content/mth/mth01114_e.htm", "1114")</f>
        <v>1114</v>
      </c>
      <c r="H3730" s="1" t="str">
        <f>HYPERLINK("http://geochem.nrcan.gc.ca/cdogs/content/bdl/bdl210490_e.htm", "210490")</f>
        <v>210490</v>
      </c>
      <c r="I3730" s="1" t="str">
        <f>HYPERLINK("http://geochem.nrcan.gc.ca/cdogs/content/prj/prj210100_e.htm", "210100")</f>
        <v>210100</v>
      </c>
      <c r="J3730" s="1" t="str">
        <f>HYPERLINK("http://geochem.nrcan.gc.ca/cdogs/content/svy/svy210160_e.htm", "210160")</f>
        <v>210160</v>
      </c>
      <c r="L3730" t="s">
        <v>7022</v>
      </c>
      <c r="M3730">
        <v>4.5999999999999996</v>
      </c>
      <c r="N3730" t="s">
        <v>7022</v>
      </c>
      <c r="O3730" t="s">
        <v>15405</v>
      </c>
      <c r="P3730" t="s">
        <v>15406</v>
      </c>
      <c r="Q3730" t="s">
        <v>15407</v>
      </c>
      <c r="R3730" t="s">
        <v>15408</v>
      </c>
      <c r="T3730" t="s">
        <v>25</v>
      </c>
    </row>
    <row r="3731" spans="1:20" x14ac:dyDescent="0.25">
      <c r="A3731">
        <v>44.849741399999999</v>
      </c>
      <c r="B3731">
        <v>-79.301835800000006</v>
      </c>
      <c r="C3731" s="1" t="str">
        <f>HYPERLINK("http://geochem.nrcan.gc.ca/cdogs/content/kwd/kwd020016_e.htm", "Fluid (lake)")</f>
        <v>Fluid (lake)</v>
      </c>
      <c r="D3731" s="1" t="str">
        <f>HYPERLINK("http://geochem.nrcan.gc.ca/cdogs/content/kwd/kwd080007_e.htm", "Untreated Water")</f>
        <v>Untreated Water</v>
      </c>
      <c r="E3731" s="1" t="str">
        <f>HYPERLINK("http://geochem.nrcan.gc.ca/cdogs/content/dgp/dgp00002_e.htm", "Total")</f>
        <v>Total</v>
      </c>
      <c r="F3731" s="1" t="str">
        <f>HYPERLINK("http://geochem.nrcan.gc.ca/cdogs/content/agp/agp01500_e.htm", "SO4 | NONE | IEC")</f>
        <v>SO4 | NONE | IEC</v>
      </c>
      <c r="G3731" s="1" t="str">
        <f>HYPERLINK("http://geochem.nrcan.gc.ca/cdogs/content/mth/mth01114_e.htm", "1114")</f>
        <v>1114</v>
      </c>
      <c r="H3731" s="1" t="str">
        <f>HYPERLINK("http://geochem.nrcan.gc.ca/cdogs/content/bdl/bdl210490_e.htm", "210490")</f>
        <v>210490</v>
      </c>
      <c r="I3731" s="1" t="str">
        <f>HYPERLINK("http://geochem.nrcan.gc.ca/cdogs/content/prj/prj210100_e.htm", "210100")</f>
        <v>210100</v>
      </c>
      <c r="J3731" s="1" t="str">
        <f>HYPERLINK("http://geochem.nrcan.gc.ca/cdogs/content/svy/svy210160_e.htm", "210160")</f>
        <v>210160</v>
      </c>
      <c r="L3731" t="s">
        <v>291</v>
      </c>
      <c r="M3731">
        <v>5.0999999999999996</v>
      </c>
      <c r="N3731" t="s">
        <v>291</v>
      </c>
      <c r="O3731" t="s">
        <v>15409</v>
      </c>
      <c r="P3731" t="s">
        <v>15410</v>
      </c>
      <c r="Q3731" t="s">
        <v>15411</v>
      </c>
      <c r="R3731" t="s">
        <v>15412</v>
      </c>
      <c r="T3731" t="s">
        <v>25</v>
      </c>
    </row>
    <row r="3732" spans="1:20" x14ac:dyDescent="0.25">
      <c r="A3732">
        <v>44.843716899999997</v>
      </c>
      <c r="B3732">
        <v>-79.395042500000002</v>
      </c>
      <c r="C3732" s="1" t="str">
        <f>HYPERLINK("http://geochem.nrcan.gc.ca/cdogs/content/kwd/kwd020016_e.htm", "Fluid (lake)")</f>
        <v>Fluid (lake)</v>
      </c>
      <c r="D3732" s="1" t="str">
        <f>HYPERLINK("http://geochem.nrcan.gc.ca/cdogs/content/kwd/kwd080007_e.htm", "Untreated Water")</f>
        <v>Untreated Water</v>
      </c>
      <c r="E3732" s="1" t="str">
        <f>HYPERLINK("http://geochem.nrcan.gc.ca/cdogs/content/dgp/dgp00002_e.htm", "Total")</f>
        <v>Total</v>
      </c>
      <c r="F3732" s="1" t="str">
        <f>HYPERLINK("http://geochem.nrcan.gc.ca/cdogs/content/agp/agp01500_e.htm", "SO4 | NONE | IEC")</f>
        <v>SO4 | NONE | IEC</v>
      </c>
      <c r="G3732" s="1" t="str">
        <f>HYPERLINK("http://geochem.nrcan.gc.ca/cdogs/content/mth/mth01114_e.htm", "1114")</f>
        <v>1114</v>
      </c>
      <c r="H3732" s="1" t="str">
        <f>HYPERLINK("http://geochem.nrcan.gc.ca/cdogs/content/bdl/bdl210490_e.htm", "210490")</f>
        <v>210490</v>
      </c>
      <c r="I3732" s="1" t="str">
        <f>HYPERLINK("http://geochem.nrcan.gc.ca/cdogs/content/prj/prj210100_e.htm", "210100")</f>
        <v>210100</v>
      </c>
      <c r="J3732" s="1" t="str">
        <f>HYPERLINK("http://geochem.nrcan.gc.ca/cdogs/content/svy/svy210160_e.htm", "210160")</f>
        <v>210160</v>
      </c>
      <c r="L3732" t="s">
        <v>1727</v>
      </c>
      <c r="M3732">
        <v>19.899999999999999</v>
      </c>
      <c r="N3732" t="s">
        <v>1727</v>
      </c>
      <c r="O3732" t="s">
        <v>15413</v>
      </c>
      <c r="P3732" t="s">
        <v>15414</v>
      </c>
      <c r="Q3732" t="s">
        <v>15415</v>
      </c>
      <c r="R3732" t="s">
        <v>15416</v>
      </c>
      <c r="T3732" t="s">
        <v>25</v>
      </c>
    </row>
    <row r="3733" spans="1:20" x14ac:dyDescent="0.25">
      <c r="A3733">
        <v>44.830551200000002</v>
      </c>
      <c r="B3733">
        <v>-79.4037194</v>
      </c>
      <c r="C3733" s="1" t="str">
        <f>HYPERLINK("http://geochem.nrcan.gc.ca/cdogs/content/kwd/kwd020016_e.htm", "Fluid (lake)")</f>
        <v>Fluid (lake)</v>
      </c>
      <c r="D3733" s="1" t="str">
        <f>HYPERLINK("http://geochem.nrcan.gc.ca/cdogs/content/kwd/kwd080007_e.htm", "Untreated Water")</f>
        <v>Untreated Water</v>
      </c>
      <c r="E3733" s="1" t="str">
        <f>HYPERLINK("http://geochem.nrcan.gc.ca/cdogs/content/dgp/dgp00002_e.htm", "Total")</f>
        <v>Total</v>
      </c>
      <c r="F3733" s="1" t="str">
        <f>HYPERLINK("http://geochem.nrcan.gc.ca/cdogs/content/agp/agp01500_e.htm", "SO4 | NONE | IEC")</f>
        <v>SO4 | NONE | IEC</v>
      </c>
      <c r="G3733" s="1" t="str">
        <f>HYPERLINK("http://geochem.nrcan.gc.ca/cdogs/content/mth/mth01114_e.htm", "1114")</f>
        <v>1114</v>
      </c>
      <c r="H3733" s="1" t="str">
        <f>HYPERLINK("http://geochem.nrcan.gc.ca/cdogs/content/bdl/bdl210490_e.htm", "210490")</f>
        <v>210490</v>
      </c>
      <c r="I3733" s="1" t="str">
        <f>HYPERLINK("http://geochem.nrcan.gc.ca/cdogs/content/prj/prj210100_e.htm", "210100")</f>
        <v>210100</v>
      </c>
      <c r="J3733" s="1" t="str">
        <f>HYPERLINK("http://geochem.nrcan.gc.ca/cdogs/content/svy/svy210160_e.htm", "210160")</f>
        <v>210160</v>
      </c>
      <c r="L3733" t="s">
        <v>1448</v>
      </c>
      <c r="M3733">
        <v>19.7</v>
      </c>
      <c r="N3733" t="s">
        <v>1448</v>
      </c>
      <c r="O3733" t="s">
        <v>15417</v>
      </c>
      <c r="P3733" t="s">
        <v>15418</v>
      </c>
      <c r="Q3733" t="s">
        <v>15419</v>
      </c>
      <c r="R3733" t="s">
        <v>15420</v>
      </c>
      <c r="T3733" t="s">
        <v>25</v>
      </c>
    </row>
    <row r="3734" spans="1:20" x14ac:dyDescent="0.25">
      <c r="A3734">
        <v>44.834597100000003</v>
      </c>
      <c r="B3734">
        <v>-79.486689600000005</v>
      </c>
      <c r="C3734" s="1" t="str">
        <f>HYPERLINK("http://geochem.nrcan.gc.ca/cdogs/content/kwd/kwd020016_e.htm", "Fluid (lake)")</f>
        <v>Fluid (lake)</v>
      </c>
      <c r="D3734" s="1" t="str">
        <f>HYPERLINK("http://geochem.nrcan.gc.ca/cdogs/content/kwd/kwd080007_e.htm", "Untreated Water")</f>
        <v>Untreated Water</v>
      </c>
      <c r="E3734" s="1" t="str">
        <f>HYPERLINK("http://geochem.nrcan.gc.ca/cdogs/content/dgp/dgp00002_e.htm", "Total")</f>
        <v>Total</v>
      </c>
      <c r="F3734" s="1" t="str">
        <f>HYPERLINK("http://geochem.nrcan.gc.ca/cdogs/content/agp/agp01500_e.htm", "SO4 | NONE | IEC")</f>
        <v>SO4 | NONE | IEC</v>
      </c>
      <c r="G3734" s="1" t="str">
        <f>HYPERLINK("http://geochem.nrcan.gc.ca/cdogs/content/mth/mth01114_e.htm", "1114")</f>
        <v>1114</v>
      </c>
      <c r="H3734" s="1" t="str">
        <f>HYPERLINK("http://geochem.nrcan.gc.ca/cdogs/content/bdl/bdl210490_e.htm", "210490")</f>
        <v>210490</v>
      </c>
      <c r="I3734" s="1" t="str">
        <f>HYPERLINK("http://geochem.nrcan.gc.ca/cdogs/content/prj/prj210100_e.htm", "210100")</f>
        <v>210100</v>
      </c>
      <c r="J3734" s="1" t="str">
        <f>HYPERLINK("http://geochem.nrcan.gc.ca/cdogs/content/svy/svy210160_e.htm", "210160")</f>
        <v>210160</v>
      </c>
      <c r="L3734" t="s">
        <v>2097</v>
      </c>
      <c r="M3734">
        <v>2.7</v>
      </c>
      <c r="N3734" t="s">
        <v>2097</v>
      </c>
      <c r="O3734" t="s">
        <v>15421</v>
      </c>
      <c r="P3734" t="s">
        <v>15422</v>
      </c>
      <c r="Q3734" t="s">
        <v>15423</v>
      </c>
      <c r="R3734" t="s">
        <v>15424</v>
      </c>
      <c r="T3734" t="s">
        <v>25</v>
      </c>
    </row>
    <row r="3735" spans="1:20" x14ac:dyDescent="0.25">
      <c r="C3735" t="s">
        <v>4746</v>
      </c>
      <c r="D3735" t="s">
        <v>4747</v>
      </c>
      <c r="E3735" s="1" t="str">
        <f>HYPERLINK("http://geochem.nrcan.gc.ca/cdogs/content/dgp/dgp00002_e.htm", "Total")</f>
        <v>Total</v>
      </c>
      <c r="F3735" s="1" t="str">
        <f>HYPERLINK("http://geochem.nrcan.gc.ca/cdogs/content/agp/agp01500_e.htm", "SO4 | NONE | IEC")</f>
        <v>SO4 | NONE | IEC</v>
      </c>
      <c r="G3735" s="1" t="str">
        <f>HYPERLINK("http://geochem.nrcan.gc.ca/cdogs/content/mth/mth01114_e.htm", "1114")</f>
        <v>1114</v>
      </c>
      <c r="H3735" s="1" t="str">
        <f>HYPERLINK("http://geochem.nrcan.gc.ca/cdogs/content/bdl/bdl210490_e.htm", "210490")</f>
        <v>210490</v>
      </c>
      <c r="L3735" t="s">
        <v>791</v>
      </c>
      <c r="M3735">
        <v>9.1</v>
      </c>
      <c r="N3735">
        <v>9.1</v>
      </c>
      <c r="Q3735" t="s">
        <v>15425</v>
      </c>
      <c r="R3735" t="s">
        <v>15426</v>
      </c>
      <c r="T3735">
        <v>0</v>
      </c>
    </row>
    <row r="3736" spans="1:20" x14ac:dyDescent="0.25">
      <c r="A3736">
        <v>44.816400199999997</v>
      </c>
      <c r="B3736">
        <v>-79.550339500000007</v>
      </c>
      <c r="C3736" s="1" t="str">
        <f>HYPERLINK("http://geochem.nrcan.gc.ca/cdogs/content/kwd/kwd020016_e.htm", "Fluid (lake)")</f>
        <v>Fluid (lake)</v>
      </c>
      <c r="D3736" s="1" t="str">
        <f>HYPERLINK("http://geochem.nrcan.gc.ca/cdogs/content/kwd/kwd080007_e.htm", "Untreated Water")</f>
        <v>Untreated Water</v>
      </c>
      <c r="E3736" s="1" t="str">
        <f>HYPERLINK("http://geochem.nrcan.gc.ca/cdogs/content/dgp/dgp00002_e.htm", "Total")</f>
        <v>Total</v>
      </c>
      <c r="F3736" s="1" t="str">
        <f>HYPERLINK("http://geochem.nrcan.gc.ca/cdogs/content/agp/agp01500_e.htm", "SO4 | NONE | IEC")</f>
        <v>SO4 | NONE | IEC</v>
      </c>
      <c r="G3736" s="1" t="str">
        <f>HYPERLINK("http://geochem.nrcan.gc.ca/cdogs/content/mth/mth01114_e.htm", "1114")</f>
        <v>1114</v>
      </c>
      <c r="H3736" s="1" t="str">
        <f>HYPERLINK("http://geochem.nrcan.gc.ca/cdogs/content/bdl/bdl210490_e.htm", "210490")</f>
        <v>210490</v>
      </c>
      <c r="I3736" s="1" t="str">
        <f>HYPERLINK("http://geochem.nrcan.gc.ca/cdogs/content/prj/prj210100_e.htm", "210100")</f>
        <v>210100</v>
      </c>
      <c r="J3736" s="1" t="str">
        <f>HYPERLINK("http://geochem.nrcan.gc.ca/cdogs/content/svy/svy210160_e.htm", "210160")</f>
        <v>210160</v>
      </c>
      <c r="L3736" t="s">
        <v>66</v>
      </c>
      <c r="M3736">
        <v>3.4</v>
      </c>
      <c r="N3736" t="s">
        <v>66</v>
      </c>
      <c r="O3736" t="s">
        <v>15427</v>
      </c>
      <c r="P3736" t="s">
        <v>15428</v>
      </c>
      <c r="Q3736" t="s">
        <v>15429</v>
      </c>
      <c r="R3736" t="s">
        <v>15430</v>
      </c>
      <c r="T3736" t="s">
        <v>25</v>
      </c>
    </row>
    <row r="3737" spans="1:20" x14ac:dyDescent="0.25">
      <c r="A3737">
        <v>44.839795700000003</v>
      </c>
      <c r="B3737">
        <v>-79.627541199999996</v>
      </c>
      <c r="C3737" s="1" t="str">
        <f>HYPERLINK("http://geochem.nrcan.gc.ca/cdogs/content/kwd/kwd020016_e.htm", "Fluid (lake)")</f>
        <v>Fluid (lake)</v>
      </c>
      <c r="D3737" s="1" t="str">
        <f>HYPERLINK("http://geochem.nrcan.gc.ca/cdogs/content/kwd/kwd080007_e.htm", "Untreated Water")</f>
        <v>Untreated Water</v>
      </c>
      <c r="E3737" s="1" t="str">
        <f>HYPERLINK("http://geochem.nrcan.gc.ca/cdogs/content/dgp/dgp00002_e.htm", "Total")</f>
        <v>Total</v>
      </c>
      <c r="F3737" s="1" t="str">
        <f>HYPERLINK("http://geochem.nrcan.gc.ca/cdogs/content/agp/agp01500_e.htm", "SO4 | NONE | IEC")</f>
        <v>SO4 | NONE | IEC</v>
      </c>
      <c r="G3737" s="1" t="str">
        <f>HYPERLINK("http://geochem.nrcan.gc.ca/cdogs/content/mth/mth01114_e.htm", "1114")</f>
        <v>1114</v>
      </c>
      <c r="H3737" s="1" t="str">
        <f>HYPERLINK("http://geochem.nrcan.gc.ca/cdogs/content/bdl/bdl210490_e.htm", "210490")</f>
        <v>210490</v>
      </c>
      <c r="I3737" s="1" t="str">
        <f>HYPERLINK("http://geochem.nrcan.gc.ca/cdogs/content/prj/prj210100_e.htm", "210100")</f>
        <v>210100</v>
      </c>
      <c r="J3737" s="1" t="str">
        <f>HYPERLINK("http://geochem.nrcan.gc.ca/cdogs/content/svy/svy210160_e.htm", "210160")</f>
        <v>210160</v>
      </c>
      <c r="L3737" t="s">
        <v>824</v>
      </c>
      <c r="M3737">
        <v>3.3</v>
      </c>
      <c r="N3737" t="s">
        <v>824</v>
      </c>
      <c r="O3737" t="s">
        <v>15431</v>
      </c>
      <c r="P3737" t="s">
        <v>15432</v>
      </c>
      <c r="Q3737" t="s">
        <v>15433</v>
      </c>
      <c r="R3737" t="s">
        <v>15434</v>
      </c>
      <c r="T3737" t="s">
        <v>25</v>
      </c>
    </row>
    <row r="3738" spans="1:20" x14ac:dyDescent="0.25">
      <c r="A3738">
        <v>44.840872300000001</v>
      </c>
      <c r="B3738">
        <v>-79.697968399999993</v>
      </c>
      <c r="C3738" s="1" t="str">
        <f>HYPERLINK("http://geochem.nrcan.gc.ca/cdogs/content/kwd/kwd020016_e.htm", "Fluid (lake)")</f>
        <v>Fluid (lake)</v>
      </c>
      <c r="D3738" s="1" t="str">
        <f>HYPERLINK("http://geochem.nrcan.gc.ca/cdogs/content/kwd/kwd080007_e.htm", "Untreated Water")</f>
        <v>Untreated Water</v>
      </c>
      <c r="E3738" s="1" t="str">
        <f>HYPERLINK("http://geochem.nrcan.gc.ca/cdogs/content/dgp/dgp00002_e.htm", "Total")</f>
        <v>Total</v>
      </c>
      <c r="F3738" s="1" t="str">
        <f>HYPERLINK("http://geochem.nrcan.gc.ca/cdogs/content/agp/agp01500_e.htm", "SO4 | NONE | IEC")</f>
        <v>SO4 | NONE | IEC</v>
      </c>
      <c r="G3738" s="1" t="str">
        <f>HYPERLINK("http://geochem.nrcan.gc.ca/cdogs/content/mth/mth01114_e.htm", "1114")</f>
        <v>1114</v>
      </c>
      <c r="H3738" s="1" t="str">
        <f>HYPERLINK("http://geochem.nrcan.gc.ca/cdogs/content/bdl/bdl210490_e.htm", "210490")</f>
        <v>210490</v>
      </c>
      <c r="I3738" s="1" t="str">
        <f>HYPERLINK("http://geochem.nrcan.gc.ca/cdogs/content/prj/prj210100_e.htm", "210100")</f>
        <v>210100</v>
      </c>
      <c r="J3738" s="1" t="str">
        <f>HYPERLINK("http://geochem.nrcan.gc.ca/cdogs/content/svy/svy210160_e.htm", "210160")</f>
        <v>210160</v>
      </c>
      <c r="L3738" t="s">
        <v>581</v>
      </c>
      <c r="M3738">
        <v>16.600000000000001</v>
      </c>
      <c r="N3738" t="s">
        <v>581</v>
      </c>
      <c r="O3738" t="s">
        <v>15435</v>
      </c>
      <c r="P3738" t="s">
        <v>15436</v>
      </c>
      <c r="Q3738" t="s">
        <v>15437</v>
      </c>
      <c r="R3738" t="s">
        <v>15438</v>
      </c>
      <c r="T3738" t="s">
        <v>25</v>
      </c>
    </row>
    <row r="3739" spans="1:20" x14ac:dyDescent="0.25">
      <c r="A3739">
        <v>44.8528357</v>
      </c>
      <c r="B3739">
        <v>-79.707431299999996</v>
      </c>
      <c r="C3739" s="1" t="str">
        <f>HYPERLINK("http://geochem.nrcan.gc.ca/cdogs/content/kwd/kwd020016_e.htm", "Fluid (lake)")</f>
        <v>Fluid (lake)</v>
      </c>
      <c r="D3739" s="1" t="str">
        <f>HYPERLINK("http://geochem.nrcan.gc.ca/cdogs/content/kwd/kwd080007_e.htm", "Untreated Water")</f>
        <v>Untreated Water</v>
      </c>
      <c r="E3739" s="1" t="str">
        <f>HYPERLINK("http://geochem.nrcan.gc.ca/cdogs/content/dgp/dgp00002_e.htm", "Total")</f>
        <v>Total</v>
      </c>
      <c r="F3739" s="1" t="str">
        <f>HYPERLINK("http://geochem.nrcan.gc.ca/cdogs/content/agp/agp01500_e.htm", "SO4 | NONE | IEC")</f>
        <v>SO4 | NONE | IEC</v>
      </c>
      <c r="G3739" s="1" t="str">
        <f>HYPERLINK("http://geochem.nrcan.gc.ca/cdogs/content/mth/mth01114_e.htm", "1114")</f>
        <v>1114</v>
      </c>
      <c r="H3739" s="1" t="str">
        <f>HYPERLINK("http://geochem.nrcan.gc.ca/cdogs/content/bdl/bdl210490_e.htm", "210490")</f>
        <v>210490</v>
      </c>
      <c r="I3739" s="1" t="str">
        <f>HYPERLINK("http://geochem.nrcan.gc.ca/cdogs/content/prj/prj210100_e.htm", "210100")</f>
        <v>210100</v>
      </c>
      <c r="J3739" s="1" t="str">
        <f>HYPERLINK("http://geochem.nrcan.gc.ca/cdogs/content/svy/svy210160_e.htm", "210160")</f>
        <v>210160</v>
      </c>
      <c r="L3739" t="s">
        <v>581</v>
      </c>
      <c r="M3739">
        <v>16.600000000000001</v>
      </c>
      <c r="N3739" t="s">
        <v>581</v>
      </c>
      <c r="O3739" t="s">
        <v>15439</v>
      </c>
      <c r="P3739" t="s">
        <v>15440</v>
      </c>
      <c r="Q3739" t="s">
        <v>15441</v>
      </c>
      <c r="R3739" t="s">
        <v>15442</v>
      </c>
      <c r="T3739" t="s">
        <v>25</v>
      </c>
    </row>
    <row r="3740" spans="1:20" x14ac:dyDescent="0.25">
      <c r="A3740">
        <v>44.8629879</v>
      </c>
      <c r="B3740">
        <v>-79.736178199999998</v>
      </c>
      <c r="C3740" s="1" t="str">
        <f>HYPERLINK("http://geochem.nrcan.gc.ca/cdogs/content/kwd/kwd020016_e.htm", "Fluid (lake)")</f>
        <v>Fluid (lake)</v>
      </c>
      <c r="D3740" s="1" t="str">
        <f>HYPERLINK("http://geochem.nrcan.gc.ca/cdogs/content/kwd/kwd080007_e.htm", "Untreated Water")</f>
        <v>Untreated Water</v>
      </c>
      <c r="E3740" s="1" t="str">
        <f>HYPERLINK("http://geochem.nrcan.gc.ca/cdogs/content/dgp/dgp00002_e.htm", "Total")</f>
        <v>Total</v>
      </c>
      <c r="F3740" s="1" t="str">
        <f>HYPERLINK("http://geochem.nrcan.gc.ca/cdogs/content/agp/agp01500_e.htm", "SO4 | NONE | IEC")</f>
        <v>SO4 | NONE | IEC</v>
      </c>
      <c r="G3740" s="1" t="str">
        <f>HYPERLINK("http://geochem.nrcan.gc.ca/cdogs/content/mth/mth01114_e.htm", "1114")</f>
        <v>1114</v>
      </c>
      <c r="H3740" s="1" t="str">
        <f>HYPERLINK("http://geochem.nrcan.gc.ca/cdogs/content/bdl/bdl210490_e.htm", "210490")</f>
        <v>210490</v>
      </c>
      <c r="I3740" s="1" t="str">
        <f>HYPERLINK("http://geochem.nrcan.gc.ca/cdogs/content/prj/prj210100_e.htm", "210100")</f>
        <v>210100</v>
      </c>
      <c r="J3740" s="1" t="str">
        <f>HYPERLINK("http://geochem.nrcan.gc.ca/cdogs/content/svy/svy210160_e.htm", "210160")</f>
        <v>210160</v>
      </c>
      <c r="L3740" t="s">
        <v>757</v>
      </c>
      <c r="M3740">
        <v>15.3</v>
      </c>
      <c r="N3740" t="s">
        <v>757</v>
      </c>
      <c r="O3740" t="s">
        <v>15443</v>
      </c>
      <c r="P3740" t="s">
        <v>15444</v>
      </c>
      <c r="Q3740" t="s">
        <v>15445</v>
      </c>
      <c r="R3740" t="s">
        <v>15446</v>
      </c>
      <c r="T3740" t="s">
        <v>25</v>
      </c>
    </row>
    <row r="3741" spans="1:20" x14ac:dyDescent="0.25">
      <c r="C3741" t="s">
        <v>4746</v>
      </c>
      <c r="D3741" t="s">
        <v>4747</v>
      </c>
      <c r="E3741" s="1" t="str">
        <f>HYPERLINK("http://geochem.nrcan.gc.ca/cdogs/content/dgp/dgp00002_e.htm", "Total")</f>
        <v>Total</v>
      </c>
      <c r="F3741" s="1" t="str">
        <f>HYPERLINK("http://geochem.nrcan.gc.ca/cdogs/content/agp/agp01500_e.htm", "SO4 | NONE | IEC")</f>
        <v>SO4 | NONE | IEC</v>
      </c>
      <c r="G3741" s="1" t="str">
        <f>HYPERLINK("http://geochem.nrcan.gc.ca/cdogs/content/mth/mth01114_e.htm", "1114")</f>
        <v>1114</v>
      </c>
      <c r="H3741" s="1" t="str">
        <f>HYPERLINK("http://geochem.nrcan.gc.ca/cdogs/content/bdl/bdl210490_e.htm", "210490")</f>
        <v>210490</v>
      </c>
      <c r="L3741" t="s">
        <v>26</v>
      </c>
      <c r="M3741">
        <v>9.1999999999999993</v>
      </c>
      <c r="N3741">
        <v>9.1999999999999993</v>
      </c>
      <c r="Q3741" t="s">
        <v>15447</v>
      </c>
      <c r="R3741" t="s">
        <v>15448</v>
      </c>
      <c r="T3741">
        <v>0</v>
      </c>
    </row>
    <row r="3742" spans="1:20" x14ac:dyDescent="0.25">
      <c r="A3742">
        <v>44.905739799999999</v>
      </c>
      <c r="B3742">
        <v>-79.794561999999999</v>
      </c>
      <c r="C3742" s="1" t="str">
        <f>HYPERLINK("http://geochem.nrcan.gc.ca/cdogs/content/kwd/kwd020016_e.htm", "Fluid (lake)")</f>
        <v>Fluid (lake)</v>
      </c>
      <c r="D3742" s="1" t="str">
        <f>HYPERLINK("http://geochem.nrcan.gc.ca/cdogs/content/kwd/kwd080007_e.htm", "Untreated Water")</f>
        <v>Untreated Water</v>
      </c>
      <c r="E3742" s="1" t="str">
        <f>HYPERLINK("http://geochem.nrcan.gc.ca/cdogs/content/dgp/dgp00002_e.htm", "Total")</f>
        <v>Total</v>
      </c>
      <c r="F3742" s="1" t="str">
        <f>HYPERLINK("http://geochem.nrcan.gc.ca/cdogs/content/agp/agp01500_e.htm", "SO4 | NONE | IEC")</f>
        <v>SO4 | NONE | IEC</v>
      </c>
      <c r="G3742" s="1" t="str">
        <f>HYPERLINK("http://geochem.nrcan.gc.ca/cdogs/content/mth/mth01114_e.htm", "1114")</f>
        <v>1114</v>
      </c>
      <c r="H3742" s="1" t="str">
        <f>HYPERLINK("http://geochem.nrcan.gc.ca/cdogs/content/bdl/bdl210490_e.htm", "210490")</f>
        <v>210490</v>
      </c>
      <c r="I3742" s="1" t="str">
        <f>HYPERLINK("http://geochem.nrcan.gc.ca/cdogs/content/prj/prj210100_e.htm", "210100")</f>
        <v>210100</v>
      </c>
      <c r="J3742" s="1" t="str">
        <f>HYPERLINK("http://geochem.nrcan.gc.ca/cdogs/content/svy/svy210160_e.htm", "210160")</f>
        <v>210160</v>
      </c>
      <c r="L3742" t="s">
        <v>2346</v>
      </c>
      <c r="M3742">
        <v>3.7</v>
      </c>
      <c r="N3742" t="s">
        <v>2346</v>
      </c>
      <c r="O3742" t="s">
        <v>15449</v>
      </c>
      <c r="P3742" t="s">
        <v>15450</v>
      </c>
      <c r="Q3742" t="s">
        <v>15451</v>
      </c>
      <c r="R3742" t="s">
        <v>15452</v>
      </c>
      <c r="T3742" t="s">
        <v>25</v>
      </c>
    </row>
    <row r="3743" spans="1:20" x14ac:dyDescent="0.25">
      <c r="A3743">
        <v>44.905739799999999</v>
      </c>
      <c r="B3743">
        <v>-79.794561999999999</v>
      </c>
      <c r="C3743" s="1" t="str">
        <f>HYPERLINK("http://geochem.nrcan.gc.ca/cdogs/content/kwd/kwd020016_e.htm", "Fluid (lake)")</f>
        <v>Fluid (lake)</v>
      </c>
      <c r="D3743" s="1" t="str">
        <f>HYPERLINK("http://geochem.nrcan.gc.ca/cdogs/content/kwd/kwd080007_e.htm", "Untreated Water")</f>
        <v>Untreated Water</v>
      </c>
      <c r="E3743" s="1" t="str">
        <f>HYPERLINK("http://geochem.nrcan.gc.ca/cdogs/content/dgp/dgp00002_e.htm", "Total")</f>
        <v>Total</v>
      </c>
      <c r="F3743" s="1" t="str">
        <f>HYPERLINK("http://geochem.nrcan.gc.ca/cdogs/content/agp/agp01500_e.htm", "SO4 | NONE | IEC")</f>
        <v>SO4 | NONE | IEC</v>
      </c>
      <c r="G3743" s="1" t="str">
        <f>HYPERLINK("http://geochem.nrcan.gc.ca/cdogs/content/mth/mth01114_e.htm", "1114")</f>
        <v>1114</v>
      </c>
      <c r="H3743" s="1" t="str">
        <f>HYPERLINK("http://geochem.nrcan.gc.ca/cdogs/content/bdl/bdl210490_e.htm", "210490")</f>
        <v>210490</v>
      </c>
      <c r="I3743" s="1" t="str">
        <f>HYPERLINK("http://geochem.nrcan.gc.ca/cdogs/content/prj/prj210100_e.htm", "210100")</f>
        <v>210100</v>
      </c>
      <c r="J3743" s="1" t="str">
        <f>HYPERLINK("http://geochem.nrcan.gc.ca/cdogs/content/svy/svy210160_e.htm", "210160")</f>
        <v>210160</v>
      </c>
      <c r="L3743" t="s">
        <v>729</v>
      </c>
      <c r="M3743">
        <v>3.1</v>
      </c>
      <c r="N3743" t="s">
        <v>729</v>
      </c>
      <c r="O3743" t="s">
        <v>15449</v>
      </c>
      <c r="P3743" t="s">
        <v>15453</v>
      </c>
      <c r="Q3743" t="s">
        <v>15454</v>
      </c>
      <c r="R3743" t="s">
        <v>15455</v>
      </c>
      <c r="T3743" t="s">
        <v>25</v>
      </c>
    </row>
    <row r="3744" spans="1:20" x14ac:dyDescent="0.25">
      <c r="A3744">
        <v>44.918989600000003</v>
      </c>
      <c r="B3744">
        <v>-79.787645600000005</v>
      </c>
      <c r="C3744" s="1" t="str">
        <f>HYPERLINK("http://geochem.nrcan.gc.ca/cdogs/content/kwd/kwd020016_e.htm", "Fluid (lake)")</f>
        <v>Fluid (lake)</v>
      </c>
      <c r="D3744" s="1" t="str">
        <f>HYPERLINK("http://geochem.nrcan.gc.ca/cdogs/content/kwd/kwd080007_e.htm", "Untreated Water")</f>
        <v>Untreated Water</v>
      </c>
      <c r="E3744" s="1" t="str">
        <f>HYPERLINK("http://geochem.nrcan.gc.ca/cdogs/content/dgp/dgp00002_e.htm", "Total")</f>
        <v>Total</v>
      </c>
      <c r="F3744" s="1" t="str">
        <f>HYPERLINK("http://geochem.nrcan.gc.ca/cdogs/content/agp/agp01500_e.htm", "SO4 | NONE | IEC")</f>
        <v>SO4 | NONE | IEC</v>
      </c>
      <c r="G3744" s="1" t="str">
        <f>HYPERLINK("http://geochem.nrcan.gc.ca/cdogs/content/mth/mth01114_e.htm", "1114")</f>
        <v>1114</v>
      </c>
      <c r="H3744" s="1" t="str">
        <f>HYPERLINK("http://geochem.nrcan.gc.ca/cdogs/content/bdl/bdl210490_e.htm", "210490")</f>
        <v>210490</v>
      </c>
      <c r="I3744" s="1" t="str">
        <f>HYPERLINK("http://geochem.nrcan.gc.ca/cdogs/content/prj/prj210100_e.htm", "210100")</f>
        <v>210100</v>
      </c>
      <c r="J3744" s="1" t="str">
        <f>HYPERLINK("http://geochem.nrcan.gc.ca/cdogs/content/svy/svy210160_e.htm", "210160")</f>
        <v>210160</v>
      </c>
      <c r="L3744" t="s">
        <v>1243</v>
      </c>
      <c r="M3744">
        <v>1.9</v>
      </c>
      <c r="N3744" t="s">
        <v>1243</v>
      </c>
      <c r="O3744" t="s">
        <v>15456</v>
      </c>
      <c r="P3744" t="s">
        <v>15457</v>
      </c>
      <c r="Q3744" t="s">
        <v>15458</v>
      </c>
      <c r="R3744" t="s">
        <v>15459</v>
      </c>
      <c r="T3744" t="s">
        <v>25</v>
      </c>
    </row>
    <row r="3745" spans="1:20" x14ac:dyDescent="0.25">
      <c r="A3745">
        <v>44.926248800000003</v>
      </c>
      <c r="B3745">
        <v>-79.808514799999998</v>
      </c>
      <c r="C3745" s="1" t="str">
        <f>HYPERLINK("http://geochem.nrcan.gc.ca/cdogs/content/kwd/kwd020016_e.htm", "Fluid (lake)")</f>
        <v>Fluid (lake)</v>
      </c>
      <c r="D3745" s="1" t="str">
        <f>HYPERLINK("http://geochem.nrcan.gc.ca/cdogs/content/kwd/kwd080007_e.htm", "Untreated Water")</f>
        <v>Untreated Water</v>
      </c>
      <c r="E3745" s="1" t="str">
        <f>HYPERLINK("http://geochem.nrcan.gc.ca/cdogs/content/dgp/dgp00002_e.htm", "Total")</f>
        <v>Total</v>
      </c>
      <c r="F3745" s="1" t="str">
        <f>HYPERLINK("http://geochem.nrcan.gc.ca/cdogs/content/agp/agp01500_e.htm", "SO4 | NONE | IEC")</f>
        <v>SO4 | NONE | IEC</v>
      </c>
      <c r="G3745" s="1" t="str">
        <f>HYPERLINK("http://geochem.nrcan.gc.ca/cdogs/content/mth/mth01114_e.htm", "1114")</f>
        <v>1114</v>
      </c>
      <c r="H3745" s="1" t="str">
        <f>HYPERLINK("http://geochem.nrcan.gc.ca/cdogs/content/bdl/bdl210490_e.htm", "210490")</f>
        <v>210490</v>
      </c>
      <c r="I3745" s="1" t="str">
        <f>HYPERLINK("http://geochem.nrcan.gc.ca/cdogs/content/prj/prj210100_e.htm", "210100")</f>
        <v>210100</v>
      </c>
      <c r="J3745" s="1" t="str">
        <f>HYPERLINK("http://geochem.nrcan.gc.ca/cdogs/content/svy/svy210160_e.htm", "210160")</f>
        <v>210160</v>
      </c>
      <c r="L3745" t="s">
        <v>5835</v>
      </c>
      <c r="M3745">
        <v>10</v>
      </c>
      <c r="N3745" t="s">
        <v>5835</v>
      </c>
      <c r="O3745" t="s">
        <v>15460</v>
      </c>
      <c r="P3745" t="s">
        <v>15461</v>
      </c>
      <c r="Q3745" t="s">
        <v>15462</v>
      </c>
      <c r="R3745" t="s">
        <v>15463</v>
      </c>
      <c r="T3745" t="s">
        <v>25</v>
      </c>
    </row>
    <row r="3746" spans="1:20" x14ac:dyDescent="0.25">
      <c r="A3746">
        <v>44.906285699999998</v>
      </c>
      <c r="B3746">
        <v>-79.830614199999999</v>
      </c>
      <c r="C3746" s="1" t="str">
        <f>HYPERLINK("http://geochem.nrcan.gc.ca/cdogs/content/kwd/kwd020016_e.htm", "Fluid (lake)")</f>
        <v>Fluid (lake)</v>
      </c>
      <c r="D3746" s="1" t="str">
        <f>HYPERLINK("http://geochem.nrcan.gc.ca/cdogs/content/kwd/kwd080007_e.htm", "Untreated Water")</f>
        <v>Untreated Water</v>
      </c>
      <c r="E3746" s="1" t="str">
        <f>HYPERLINK("http://geochem.nrcan.gc.ca/cdogs/content/dgp/dgp00002_e.htm", "Total")</f>
        <v>Total</v>
      </c>
      <c r="F3746" s="1" t="str">
        <f>HYPERLINK("http://geochem.nrcan.gc.ca/cdogs/content/agp/agp01500_e.htm", "SO4 | NONE | IEC")</f>
        <v>SO4 | NONE | IEC</v>
      </c>
      <c r="G3746" s="1" t="str">
        <f>HYPERLINK("http://geochem.nrcan.gc.ca/cdogs/content/mth/mth01114_e.htm", "1114")</f>
        <v>1114</v>
      </c>
      <c r="H3746" s="1" t="str">
        <f>HYPERLINK("http://geochem.nrcan.gc.ca/cdogs/content/bdl/bdl210490_e.htm", "210490")</f>
        <v>210490</v>
      </c>
      <c r="I3746" s="1" t="str">
        <f>HYPERLINK("http://geochem.nrcan.gc.ca/cdogs/content/prj/prj210100_e.htm", "210100")</f>
        <v>210100</v>
      </c>
      <c r="J3746" s="1" t="str">
        <f>HYPERLINK("http://geochem.nrcan.gc.ca/cdogs/content/svy/svy210160_e.htm", "210160")</f>
        <v>210160</v>
      </c>
      <c r="L3746" t="s">
        <v>2773</v>
      </c>
      <c r="M3746">
        <v>2.6</v>
      </c>
      <c r="N3746" t="s">
        <v>2773</v>
      </c>
      <c r="O3746" t="s">
        <v>15464</v>
      </c>
      <c r="P3746" t="s">
        <v>15465</v>
      </c>
      <c r="Q3746" t="s">
        <v>15466</v>
      </c>
      <c r="R3746" t="s">
        <v>15467</v>
      </c>
      <c r="T3746" t="s">
        <v>25</v>
      </c>
    </row>
    <row r="3747" spans="1:20" x14ac:dyDescent="0.25">
      <c r="A3747">
        <v>44.966712299999998</v>
      </c>
      <c r="B3747">
        <v>-79.871395199999995</v>
      </c>
      <c r="C3747" s="1" t="str">
        <f>HYPERLINK("http://geochem.nrcan.gc.ca/cdogs/content/kwd/kwd020016_e.htm", "Fluid (lake)")</f>
        <v>Fluid (lake)</v>
      </c>
      <c r="D3747" s="1" t="str">
        <f>HYPERLINK("http://geochem.nrcan.gc.ca/cdogs/content/kwd/kwd080007_e.htm", "Untreated Water")</f>
        <v>Untreated Water</v>
      </c>
      <c r="E3747" s="1" t="str">
        <f>HYPERLINK("http://geochem.nrcan.gc.ca/cdogs/content/dgp/dgp00002_e.htm", "Total")</f>
        <v>Total</v>
      </c>
      <c r="F3747" s="1" t="str">
        <f>HYPERLINK("http://geochem.nrcan.gc.ca/cdogs/content/agp/agp01500_e.htm", "SO4 | NONE | IEC")</f>
        <v>SO4 | NONE | IEC</v>
      </c>
      <c r="G3747" s="1" t="str">
        <f>HYPERLINK("http://geochem.nrcan.gc.ca/cdogs/content/mth/mth01114_e.htm", "1114")</f>
        <v>1114</v>
      </c>
      <c r="H3747" s="1" t="str">
        <f>HYPERLINK("http://geochem.nrcan.gc.ca/cdogs/content/bdl/bdl210490_e.htm", "210490")</f>
        <v>210490</v>
      </c>
      <c r="I3747" s="1" t="str">
        <f>HYPERLINK("http://geochem.nrcan.gc.ca/cdogs/content/prj/prj210100_e.htm", "210100")</f>
        <v>210100</v>
      </c>
      <c r="J3747" s="1" t="str">
        <f>HYPERLINK("http://geochem.nrcan.gc.ca/cdogs/content/svy/svy210160_e.htm", "210160")</f>
        <v>210160</v>
      </c>
      <c r="L3747" t="s">
        <v>2395</v>
      </c>
      <c r="M3747">
        <v>6.8</v>
      </c>
      <c r="N3747" t="s">
        <v>2395</v>
      </c>
      <c r="O3747" t="s">
        <v>15468</v>
      </c>
      <c r="P3747" t="s">
        <v>15469</v>
      </c>
      <c r="Q3747" t="s">
        <v>15470</v>
      </c>
      <c r="R3747" t="s">
        <v>15471</v>
      </c>
      <c r="T3747" t="s">
        <v>25</v>
      </c>
    </row>
    <row r="3748" spans="1:20" x14ac:dyDescent="0.25">
      <c r="A3748">
        <v>44.9560107</v>
      </c>
      <c r="B3748">
        <v>-79.919972700000002</v>
      </c>
      <c r="C3748" s="1" t="str">
        <f>HYPERLINK("http://geochem.nrcan.gc.ca/cdogs/content/kwd/kwd020016_e.htm", "Fluid (lake)")</f>
        <v>Fluid (lake)</v>
      </c>
      <c r="D3748" s="1" t="str">
        <f>HYPERLINK("http://geochem.nrcan.gc.ca/cdogs/content/kwd/kwd080007_e.htm", "Untreated Water")</f>
        <v>Untreated Water</v>
      </c>
      <c r="E3748" s="1" t="str">
        <f>HYPERLINK("http://geochem.nrcan.gc.ca/cdogs/content/dgp/dgp00002_e.htm", "Total")</f>
        <v>Total</v>
      </c>
      <c r="F3748" s="1" t="str">
        <f>HYPERLINK("http://geochem.nrcan.gc.ca/cdogs/content/agp/agp01500_e.htm", "SO4 | NONE | IEC")</f>
        <v>SO4 | NONE | IEC</v>
      </c>
      <c r="G3748" s="1" t="str">
        <f>HYPERLINK("http://geochem.nrcan.gc.ca/cdogs/content/mth/mth01114_e.htm", "1114")</f>
        <v>1114</v>
      </c>
      <c r="H3748" s="1" t="str">
        <f>HYPERLINK("http://geochem.nrcan.gc.ca/cdogs/content/bdl/bdl210490_e.htm", "210490")</f>
        <v>210490</v>
      </c>
      <c r="I3748" s="1" t="str">
        <f>HYPERLINK("http://geochem.nrcan.gc.ca/cdogs/content/prj/prj210100_e.htm", "210100")</f>
        <v>210100</v>
      </c>
      <c r="J3748" s="1" t="str">
        <f>HYPERLINK("http://geochem.nrcan.gc.ca/cdogs/content/svy/svy210160_e.htm", "210160")</f>
        <v>210160</v>
      </c>
      <c r="L3748" t="s">
        <v>1017</v>
      </c>
      <c r="M3748">
        <v>8</v>
      </c>
      <c r="N3748" t="s">
        <v>1017</v>
      </c>
      <c r="O3748" t="s">
        <v>15472</v>
      </c>
      <c r="P3748" t="s">
        <v>15473</v>
      </c>
      <c r="Q3748" t="s">
        <v>15474</v>
      </c>
      <c r="R3748" t="s">
        <v>15475</v>
      </c>
      <c r="T3748" t="s">
        <v>25</v>
      </c>
    </row>
    <row r="3749" spans="1:20" x14ac:dyDescent="0.25">
      <c r="A3749">
        <v>44.982566599999998</v>
      </c>
      <c r="B3749">
        <v>-79.887179700000004</v>
      </c>
      <c r="C3749" s="1" t="str">
        <f>HYPERLINK("http://geochem.nrcan.gc.ca/cdogs/content/kwd/kwd020016_e.htm", "Fluid (lake)")</f>
        <v>Fluid (lake)</v>
      </c>
      <c r="D3749" s="1" t="str">
        <f>HYPERLINK("http://geochem.nrcan.gc.ca/cdogs/content/kwd/kwd080007_e.htm", "Untreated Water")</f>
        <v>Untreated Water</v>
      </c>
      <c r="E3749" s="1" t="str">
        <f>HYPERLINK("http://geochem.nrcan.gc.ca/cdogs/content/dgp/dgp00002_e.htm", "Total")</f>
        <v>Total</v>
      </c>
      <c r="F3749" s="1" t="str">
        <f>HYPERLINK("http://geochem.nrcan.gc.ca/cdogs/content/agp/agp01500_e.htm", "SO4 | NONE | IEC")</f>
        <v>SO4 | NONE | IEC</v>
      </c>
      <c r="G3749" s="1" t="str">
        <f>HYPERLINK("http://geochem.nrcan.gc.ca/cdogs/content/mth/mth01114_e.htm", "1114")</f>
        <v>1114</v>
      </c>
      <c r="H3749" s="1" t="str">
        <f>HYPERLINK("http://geochem.nrcan.gc.ca/cdogs/content/bdl/bdl210490_e.htm", "210490")</f>
        <v>210490</v>
      </c>
      <c r="I3749" s="1" t="str">
        <f>HYPERLINK("http://geochem.nrcan.gc.ca/cdogs/content/prj/prj210100_e.htm", "210100")</f>
        <v>210100</v>
      </c>
      <c r="J3749" s="1" t="str">
        <f>HYPERLINK("http://geochem.nrcan.gc.ca/cdogs/content/svy/svy210160_e.htm", "210160")</f>
        <v>210160</v>
      </c>
      <c r="L3749" t="s">
        <v>2768</v>
      </c>
      <c r="M3749">
        <v>2.2999999999999998</v>
      </c>
      <c r="N3749" t="s">
        <v>2768</v>
      </c>
      <c r="O3749" t="s">
        <v>15476</v>
      </c>
      <c r="P3749" t="s">
        <v>15477</v>
      </c>
      <c r="Q3749" t="s">
        <v>15478</v>
      </c>
      <c r="R3749" t="s">
        <v>15479</v>
      </c>
      <c r="T3749" t="s">
        <v>25</v>
      </c>
    </row>
    <row r="3750" spans="1:20" x14ac:dyDescent="0.25">
      <c r="A3750">
        <v>44.995191400000003</v>
      </c>
      <c r="B3750">
        <v>-79.841427400000001</v>
      </c>
      <c r="C3750" s="1" t="str">
        <f>HYPERLINK("http://geochem.nrcan.gc.ca/cdogs/content/kwd/kwd020016_e.htm", "Fluid (lake)")</f>
        <v>Fluid (lake)</v>
      </c>
      <c r="D3750" s="1" t="str">
        <f>HYPERLINK("http://geochem.nrcan.gc.ca/cdogs/content/kwd/kwd080007_e.htm", "Untreated Water")</f>
        <v>Untreated Water</v>
      </c>
      <c r="E3750" s="1" t="str">
        <f>HYPERLINK("http://geochem.nrcan.gc.ca/cdogs/content/dgp/dgp00002_e.htm", "Total")</f>
        <v>Total</v>
      </c>
      <c r="F3750" s="1" t="str">
        <f>HYPERLINK("http://geochem.nrcan.gc.ca/cdogs/content/agp/agp01500_e.htm", "SO4 | NONE | IEC")</f>
        <v>SO4 | NONE | IEC</v>
      </c>
      <c r="G3750" s="1" t="str">
        <f>HYPERLINK("http://geochem.nrcan.gc.ca/cdogs/content/mth/mth01114_e.htm", "1114")</f>
        <v>1114</v>
      </c>
      <c r="H3750" s="1" t="str">
        <f>HYPERLINK("http://geochem.nrcan.gc.ca/cdogs/content/bdl/bdl210490_e.htm", "210490")</f>
        <v>210490</v>
      </c>
      <c r="I3750" s="1" t="str">
        <f>HYPERLINK("http://geochem.nrcan.gc.ca/cdogs/content/prj/prj210100_e.htm", "210100")</f>
        <v>210100</v>
      </c>
      <c r="J3750" s="1" t="str">
        <f>HYPERLINK("http://geochem.nrcan.gc.ca/cdogs/content/svy/svy210160_e.htm", "210160")</f>
        <v>210160</v>
      </c>
      <c r="L3750" t="s">
        <v>2246</v>
      </c>
      <c r="M3750">
        <v>8.5</v>
      </c>
      <c r="N3750" t="s">
        <v>2246</v>
      </c>
      <c r="O3750" t="s">
        <v>15480</v>
      </c>
      <c r="P3750" t="s">
        <v>15481</v>
      </c>
      <c r="Q3750" t="s">
        <v>15482</v>
      </c>
      <c r="R3750" t="s">
        <v>15483</v>
      </c>
      <c r="T3750" t="s">
        <v>25</v>
      </c>
    </row>
    <row r="3751" spans="1:20" x14ac:dyDescent="0.25">
      <c r="A3751">
        <v>44.938858500000002</v>
      </c>
      <c r="B3751">
        <v>-79.216016100000004</v>
      </c>
      <c r="C3751" s="1" t="str">
        <f>HYPERLINK("http://geochem.nrcan.gc.ca/cdogs/content/kwd/kwd020016_e.htm", "Fluid (lake)")</f>
        <v>Fluid (lake)</v>
      </c>
      <c r="D3751" s="1" t="str">
        <f>HYPERLINK("http://geochem.nrcan.gc.ca/cdogs/content/kwd/kwd080007_e.htm", "Untreated Water")</f>
        <v>Untreated Water</v>
      </c>
      <c r="E3751" s="1" t="str">
        <f>HYPERLINK("http://geochem.nrcan.gc.ca/cdogs/content/dgp/dgp00002_e.htm", "Total")</f>
        <v>Total</v>
      </c>
      <c r="F3751" s="1" t="str">
        <f>HYPERLINK("http://geochem.nrcan.gc.ca/cdogs/content/agp/agp01500_e.htm", "SO4 | NONE | IEC")</f>
        <v>SO4 | NONE | IEC</v>
      </c>
      <c r="G3751" s="1" t="str">
        <f>HYPERLINK("http://geochem.nrcan.gc.ca/cdogs/content/mth/mth01114_e.htm", "1114")</f>
        <v>1114</v>
      </c>
      <c r="H3751" s="1" t="str">
        <f>HYPERLINK("http://geochem.nrcan.gc.ca/cdogs/content/bdl/bdl210490_e.htm", "210490")</f>
        <v>210490</v>
      </c>
      <c r="I3751" s="1" t="str">
        <f>HYPERLINK("http://geochem.nrcan.gc.ca/cdogs/content/prj/prj210100_e.htm", "210100")</f>
        <v>210100</v>
      </c>
      <c r="J3751" s="1" t="str">
        <f>HYPERLINK("http://geochem.nrcan.gc.ca/cdogs/content/svy/svy210160_e.htm", "210160")</f>
        <v>210160</v>
      </c>
      <c r="L3751" t="s">
        <v>824</v>
      </c>
      <c r="M3751">
        <v>3.3</v>
      </c>
      <c r="N3751" t="s">
        <v>824</v>
      </c>
      <c r="O3751" t="s">
        <v>15484</v>
      </c>
      <c r="P3751" t="s">
        <v>15485</v>
      </c>
      <c r="Q3751" t="s">
        <v>15486</v>
      </c>
      <c r="R3751" t="s">
        <v>15487</v>
      </c>
      <c r="T3751" t="s">
        <v>25</v>
      </c>
    </row>
    <row r="3752" spans="1:20" x14ac:dyDescent="0.25">
      <c r="A3752">
        <v>44.902898</v>
      </c>
      <c r="B3752">
        <v>-79.164498199999997</v>
      </c>
      <c r="C3752" s="1" t="str">
        <f>HYPERLINK("http://geochem.nrcan.gc.ca/cdogs/content/kwd/kwd020016_e.htm", "Fluid (lake)")</f>
        <v>Fluid (lake)</v>
      </c>
      <c r="D3752" s="1" t="str">
        <f>HYPERLINK("http://geochem.nrcan.gc.ca/cdogs/content/kwd/kwd080007_e.htm", "Untreated Water")</f>
        <v>Untreated Water</v>
      </c>
      <c r="E3752" s="1" t="str">
        <f>HYPERLINK("http://geochem.nrcan.gc.ca/cdogs/content/dgp/dgp00002_e.htm", "Total")</f>
        <v>Total</v>
      </c>
      <c r="F3752" s="1" t="str">
        <f>HYPERLINK("http://geochem.nrcan.gc.ca/cdogs/content/agp/agp01500_e.htm", "SO4 | NONE | IEC")</f>
        <v>SO4 | NONE | IEC</v>
      </c>
      <c r="G3752" s="1" t="str">
        <f>HYPERLINK("http://geochem.nrcan.gc.ca/cdogs/content/mth/mth01114_e.htm", "1114")</f>
        <v>1114</v>
      </c>
      <c r="H3752" s="1" t="str">
        <f>HYPERLINK("http://geochem.nrcan.gc.ca/cdogs/content/bdl/bdl210490_e.htm", "210490")</f>
        <v>210490</v>
      </c>
      <c r="I3752" s="1" t="str">
        <f>HYPERLINK("http://geochem.nrcan.gc.ca/cdogs/content/prj/prj210100_e.htm", "210100")</f>
        <v>210100</v>
      </c>
      <c r="J3752" s="1" t="str">
        <f>HYPERLINK("http://geochem.nrcan.gc.ca/cdogs/content/svy/svy210160_e.htm", "210160")</f>
        <v>210160</v>
      </c>
      <c r="L3752" t="s">
        <v>9251</v>
      </c>
      <c r="M3752">
        <v>3.8</v>
      </c>
      <c r="N3752" t="s">
        <v>9251</v>
      </c>
      <c r="O3752" t="s">
        <v>15488</v>
      </c>
      <c r="P3752" t="s">
        <v>15489</v>
      </c>
      <c r="Q3752" t="s">
        <v>15490</v>
      </c>
      <c r="R3752" t="s">
        <v>15491</v>
      </c>
      <c r="T3752" t="s">
        <v>25</v>
      </c>
    </row>
    <row r="3753" spans="1:20" x14ac:dyDescent="0.25">
      <c r="A3753">
        <v>44.896166700000002</v>
      </c>
      <c r="B3753">
        <v>-79.084111800000002</v>
      </c>
      <c r="C3753" s="1" t="str">
        <f>HYPERLINK("http://geochem.nrcan.gc.ca/cdogs/content/kwd/kwd020016_e.htm", "Fluid (lake)")</f>
        <v>Fluid (lake)</v>
      </c>
      <c r="D3753" s="1" t="str">
        <f>HYPERLINK("http://geochem.nrcan.gc.ca/cdogs/content/kwd/kwd080007_e.htm", "Untreated Water")</f>
        <v>Untreated Water</v>
      </c>
      <c r="E3753" s="1" t="str">
        <f>HYPERLINK("http://geochem.nrcan.gc.ca/cdogs/content/dgp/dgp00002_e.htm", "Total")</f>
        <v>Total</v>
      </c>
      <c r="F3753" s="1" t="str">
        <f>HYPERLINK("http://geochem.nrcan.gc.ca/cdogs/content/agp/agp01500_e.htm", "SO4 | NONE | IEC")</f>
        <v>SO4 | NONE | IEC</v>
      </c>
      <c r="G3753" s="1" t="str">
        <f>HYPERLINK("http://geochem.nrcan.gc.ca/cdogs/content/mth/mth01114_e.htm", "1114")</f>
        <v>1114</v>
      </c>
      <c r="H3753" s="1" t="str">
        <f>HYPERLINK("http://geochem.nrcan.gc.ca/cdogs/content/bdl/bdl210490_e.htm", "210490")</f>
        <v>210490</v>
      </c>
      <c r="I3753" s="1" t="str">
        <f>HYPERLINK("http://geochem.nrcan.gc.ca/cdogs/content/prj/prj210100_e.htm", "210100")</f>
        <v>210100</v>
      </c>
      <c r="J3753" s="1" t="str">
        <f>HYPERLINK("http://geochem.nrcan.gc.ca/cdogs/content/svy/svy210160_e.htm", "210160")</f>
        <v>210160</v>
      </c>
      <c r="L3753" t="s">
        <v>51</v>
      </c>
      <c r="M3753">
        <v>5.8</v>
      </c>
      <c r="N3753" t="s">
        <v>51</v>
      </c>
      <c r="O3753" t="s">
        <v>15492</v>
      </c>
      <c r="P3753" t="s">
        <v>15493</v>
      </c>
      <c r="Q3753" t="s">
        <v>15494</v>
      </c>
      <c r="R3753" t="s">
        <v>15495</v>
      </c>
      <c r="T3753" t="s">
        <v>25</v>
      </c>
    </row>
    <row r="3754" spans="1:20" x14ac:dyDescent="0.25">
      <c r="A3754">
        <v>44.847990799999998</v>
      </c>
      <c r="B3754">
        <v>-79.038504599999996</v>
      </c>
      <c r="C3754" s="1" t="str">
        <f>HYPERLINK("http://geochem.nrcan.gc.ca/cdogs/content/kwd/kwd020016_e.htm", "Fluid (lake)")</f>
        <v>Fluid (lake)</v>
      </c>
      <c r="D3754" s="1" t="str">
        <f>HYPERLINK("http://geochem.nrcan.gc.ca/cdogs/content/kwd/kwd080007_e.htm", "Untreated Water")</f>
        <v>Untreated Water</v>
      </c>
      <c r="E3754" s="1" t="str">
        <f>HYPERLINK("http://geochem.nrcan.gc.ca/cdogs/content/dgp/dgp00002_e.htm", "Total")</f>
        <v>Total</v>
      </c>
      <c r="F3754" s="1" t="str">
        <f>HYPERLINK("http://geochem.nrcan.gc.ca/cdogs/content/agp/agp01500_e.htm", "SO4 | NONE | IEC")</f>
        <v>SO4 | NONE | IEC</v>
      </c>
      <c r="G3754" s="1" t="str">
        <f>HYPERLINK("http://geochem.nrcan.gc.ca/cdogs/content/mth/mth01114_e.htm", "1114")</f>
        <v>1114</v>
      </c>
      <c r="H3754" s="1" t="str">
        <f>HYPERLINK("http://geochem.nrcan.gc.ca/cdogs/content/bdl/bdl210490_e.htm", "210490")</f>
        <v>210490</v>
      </c>
      <c r="I3754" s="1" t="str">
        <f>HYPERLINK("http://geochem.nrcan.gc.ca/cdogs/content/prj/prj210100_e.htm", "210100")</f>
        <v>210100</v>
      </c>
      <c r="J3754" s="1" t="str">
        <f>HYPERLINK("http://geochem.nrcan.gc.ca/cdogs/content/svy/svy210160_e.htm", "210160")</f>
        <v>210160</v>
      </c>
      <c r="L3754" t="s">
        <v>1792</v>
      </c>
      <c r="M3754">
        <v>3.2</v>
      </c>
      <c r="N3754" t="s">
        <v>1792</v>
      </c>
      <c r="O3754" t="s">
        <v>15496</v>
      </c>
      <c r="P3754" t="s">
        <v>15497</v>
      </c>
      <c r="Q3754" t="s">
        <v>15498</v>
      </c>
      <c r="R3754" t="s">
        <v>15499</v>
      </c>
      <c r="T3754" t="s">
        <v>25</v>
      </c>
    </row>
    <row r="3755" spans="1:20" x14ac:dyDescent="0.25">
      <c r="A3755">
        <v>44.818596399999997</v>
      </c>
      <c r="B3755">
        <v>-79.081885200000002</v>
      </c>
      <c r="C3755" s="1" t="str">
        <f>HYPERLINK("http://geochem.nrcan.gc.ca/cdogs/content/kwd/kwd020016_e.htm", "Fluid (lake)")</f>
        <v>Fluid (lake)</v>
      </c>
      <c r="D3755" s="1" t="str">
        <f>HYPERLINK("http://geochem.nrcan.gc.ca/cdogs/content/kwd/kwd080007_e.htm", "Untreated Water")</f>
        <v>Untreated Water</v>
      </c>
      <c r="E3755" s="1" t="str">
        <f>HYPERLINK("http://geochem.nrcan.gc.ca/cdogs/content/dgp/dgp00002_e.htm", "Total")</f>
        <v>Total</v>
      </c>
      <c r="F3755" s="1" t="str">
        <f>HYPERLINK("http://geochem.nrcan.gc.ca/cdogs/content/agp/agp01500_e.htm", "SO4 | NONE | IEC")</f>
        <v>SO4 | NONE | IEC</v>
      </c>
      <c r="G3755" s="1" t="str">
        <f>HYPERLINK("http://geochem.nrcan.gc.ca/cdogs/content/mth/mth01114_e.htm", "1114")</f>
        <v>1114</v>
      </c>
      <c r="H3755" s="1" t="str">
        <f>HYPERLINK("http://geochem.nrcan.gc.ca/cdogs/content/bdl/bdl210490_e.htm", "210490")</f>
        <v>210490</v>
      </c>
      <c r="I3755" s="1" t="str">
        <f>HYPERLINK("http://geochem.nrcan.gc.ca/cdogs/content/prj/prj210100_e.htm", "210100")</f>
        <v>210100</v>
      </c>
      <c r="J3755" s="1" t="str">
        <f>HYPERLINK("http://geochem.nrcan.gc.ca/cdogs/content/svy/svy210160_e.htm", "210160")</f>
        <v>210160</v>
      </c>
      <c r="L3755" t="s">
        <v>5910</v>
      </c>
      <c r="M3755">
        <v>3.6</v>
      </c>
      <c r="N3755" t="s">
        <v>5910</v>
      </c>
      <c r="O3755" t="s">
        <v>15500</v>
      </c>
      <c r="P3755" t="s">
        <v>15501</v>
      </c>
      <c r="Q3755" t="s">
        <v>15502</v>
      </c>
      <c r="R3755" t="s">
        <v>15503</v>
      </c>
      <c r="T3755" t="s">
        <v>25</v>
      </c>
    </row>
    <row r="3756" spans="1:20" x14ac:dyDescent="0.25">
      <c r="A3756">
        <v>44.818919899999997</v>
      </c>
      <c r="B3756">
        <v>-79.062117700000002</v>
      </c>
      <c r="C3756" s="1" t="str">
        <f>HYPERLINK("http://geochem.nrcan.gc.ca/cdogs/content/kwd/kwd020016_e.htm", "Fluid (lake)")</f>
        <v>Fluid (lake)</v>
      </c>
      <c r="D3756" s="1" t="str">
        <f>HYPERLINK("http://geochem.nrcan.gc.ca/cdogs/content/kwd/kwd080007_e.htm", "Untreated Water")</f>
        <v>Untreated Water</v>
      </c>
      <c r="E3756" s="1" t="str">
        <f>HYPERLINK("http://geochem.nrcan.gc.ca/cdogs/content/dgp/dgp00002_e.htm", "Total")</f>
        <v>Total</v>
      </c>
      <c r="F3756" s="1" t="str">
        <f>HYPERLINK("http://geochem.nrcan.gc.ca/cdogs/content/agp/agp01500_e.htm", "SO4 | NONE | IEC")</f>
        <v>SO4 | NONE | IEC</v>
      </c>
      <c r="G3756" s="1" t="str">
        <f>HYPERLINK("http://geochem.nrcan.gc.ca/cdogs/content/mth/mth01114_e.htm", "1114")</f>
        <v>1114</v>
      </c>
      <c r="H3756" s="1" t="str">
        <f>HYPERLINK("http://geochem.nrcan.gc.ca/cdogs/content/bdl/bdl210490_e.htm", "210490")</f>
        <v>210490</v>
      </c>
      <c r="I3756" s="1" t="str">
        <f>HYPERLINK("http://geochem.nrcan.gc.ca/cdogs/content/prj/prj210100_e.htm", "210100")</f>
        <v>210100</v>
      </c>
      <c r="J3756" s="1" t="str">
        <f>HYPERLINK("http://geochem.nrcan.gc.ca/cdogs/content/svy/svy210160_e.htm", "210160")</f>
        <v>210160</v>
      </c>
      <c r="L3756" t="s">
        <v>5515</v>
      </c>
      <c r="M3756">
        <v>1.8</v>
      </c>
      <c r="N3756" t="s">
        <v>5515</v>
      </c>
      <c r="O3756" t="s">
        <v>15504</v>
      </c>
      <c r="P3756" t="s">
        <v>15505</v>
      </c>
      <c r="Q3756" t="s">
        <v>15506</v>
      </c>
      <c r="R3756" t="s">
        <v>15507</v>
      </c>
      <c r="T3756" t="s">
        <v>25</v>
      </c>
    </row>
    <row r="3757" spans="1:20" x14ac:dyDescent="0.25">
      <c r="A3757">
        <v>44.784418000000002</v>
      </c>
      <c r="B3757">
        <v>-79.087959799999993</v>
      </c>
      <c r="C3757" s="1" t="str">
        <f>HYPERLINK("http://geochem.nrcan.gc.ca/cdogs/content/kwd/kwd020016_e.htm", "Fluid (lake)")</f>
        <v>Fluid (lake)</v>
      </c>
      <c r="D3757" s="1" t="str">
        <f>HYPERLINK("http://geochem.nrcan.gc.ca/cdogs/content/kwd/kwd080007_e.htm", "Untreated Water")</f>
        <v>Untreated Water</v>
      </c>
      <c r="E3757" s="1" t="str">
        <f>HYPERLINK("http://geochem.nrcan.gc.ca/cdogs/content/dgp/dgp00002_e.htm", "Total")</f>
        <v>Total</v>
      </c>
      <c r="F3757" s="1" t="str">
        <f>HYPERLINK("http://geochem.nrcan.gc.ca/cdogs/content/agp/agp01500_e.htm", "SO4 | NONE | IEC")</f>
        <v>SO4 | NONE | IEC</v>
      </c>
      <c r="G3757" s="1" t="str">
        <f>HYPERLINK("http://geochem.nrcan.gc.ca/cdogs/content/mth/mth01114_e.htm", "1114")</f>
        <v>1114</v>
      </c>
      <c r="H3757" s="1" t="str">
        <f>HYPERLINK("http://geochem.nrcan.gc.ca/cdogs/content/bdl/bdl210490_e.htm", "210490")</f>
        <v>210490</v>
      </c>
      <c r="I3757" s="1" t="str">
        <f>HYPERLINK("http://geochem.nrcan.gc.ca/cdogs/content/prj/prj210100_e.htm", "210100")</f>
        <v>210100</v>
      </c>
      <c r="J3757" s="1" t="str">
        <f>HYPERLINK("http://geochem.nrcan.gc.ca/cdogs/content/svy/svy210160_e.htm", "210160")</f>
        <v>210160</v>
      </c>
      <c r="L3757" t="s">
        <v>2768</v>
      </c>
      <c r="M3757">
        <v>2.2999999999999998</v>
      </c>
      <c r="N3757" t="s">
        <v>2768</v>
      </c>
      <c r="O3757" t="s">
        <v>15508</v>
      </c>
      <c r="P3757" t="s">
        <v>15509</v>
      </c>
      <c r="Q3757" t="s">
        <v>15510</v>
      </c>
      <c r="R3757" t="s">
        <v>15511</v>
      </c>
      <c r="T3757" t="s">
        <v>25</v>
      </c>
    </row>
    <row r="3758" spans="1:20" x14ac:dyDescent="0.25">
      <c r="A3758">
        <v>44.811386599999999</v>
      </c>
      <c r="B3758">
        <v>-79.021231700000001</v>
      </c>
      <c r="C3758" s="1" t="str">
        <f>HYPERLINK("http://geochem.nrcan.gc.ca/cdogs/content/kwd/kwd020016_e.htm", "Fluid (lake)")</f>
        <v>Fluid (lake)</v>
      </c>
      <c r="D3758" s="1" t="str">
        <f>HYPERLINK("http://geochem.nrcan.gc.ca/cdogs/content/kwd/kwd080007_e.htm", "Untreated Water")</f>
        <v>Untreated Water</v>
      </c>
      <c r="E3758" s="1" t="str">
        <f>HYPERLINK("http://geochem.nrcan.gc.ca/cdogs/content/dgp/dgp00002_e.htm", "Total")</f>
        <v>Total</v>
      </c>
      <c r="F3758" s="1" t="str">
        <f>HYPERLINK("http://geochem.nrcan.gc.ca/cdogs/content/agp/agp01500_e.htm", "SO4 | NONE | IEC")</f>
        <v>SO4 | NONE | IEC</v>
      </c>
      <c r="G3758" s="1" t="str">
        <f>HYPERLINK("http://geochem.nrcan.gc.ca/cdogs/content/mth/mth01114_e.htm", "1114")</f>
        <v>1114</v>
      </c>
      <c r="H3758" s="1" t="str">
        <f>HYPERLINK("http://geochem.nrcan.gc.ca/cdogs/content/bdl/bdl210490_e.htm", "210490")</f>
        <v>210490</v>
      </c>
      <c r="I3758" s="1" t="str">
        <f>HYPERLINK("http://geochem.nrcan.gc.ca/cdogs/content/prj/prj210100_e.htm", "210100")</f>
        <v>210100</v>
      </c>
      <c r="J3758" s="1" t="str">
        <f>HYPERLINK("http://geochem.nrcan.gc.ca/cdogs/content/svy/svy210160_e.htm", "210160")</f>
        <v>210160</v>
      </c>
      <c r="L3758" t="s">
        <v>5910</v>
      </c>
      <c r="M3758">
        <v>3.6</v>
      </c>
      <c r="N3758" t="s">
        <v>5910</v>
      </c>
      <c r="O3758" t="s">
        <v>15512</v>
      </c>
      <c r="P3758" t="s">
        <v>15513</v>
      </c>
      <c r="Q3758" t="s">
        <v>15514</v>
      </c>
      <c r="R3758" t="s">
        <v>15515</v>
      </c>
      <c r="T3758" t="s">
        <v>25</v>
      </c>
    </row>
    <row r="3759" spans="1:20" x14ac:dyDescent="0.25">
      <c r="A3759">
        <v>44.769911700000002</v>
      </c>
      <c r="B3759">
        <v>-79.001013</v>
      </c>
      <c r="C3759" s="1" t="str">
        <f>HYPERLINK("http://geochem.nrcan.gc.ca/cdogs/content/kwd/kwd020016_e.htm", "Fluid (lake)")</f>
        <v>Fluid (lake)</v>
      </c>
      <c r="D3759" s="1" t="str">
        <f>HYPERLINK("http://geochem.nrcan.gc.ca/cdogs/content/kwd/kwd080007_e.htm", "Untreated Water")</f>
        <v>Untreated Water</v>
      </c>
      <c r="E3759" s="1" t="str">
        <f>HYPERLINK("http://geochem.nrcan.gc.ca/cdogs/content/dgp/dgp00002_e.htm", "Total")</f>
        <v>Total</v>
      </c>
      <c r="F3759" s="1" t="str">
        <f>HYPERLINK("http://geochem.nrcan.gc.ca/cdogs/content/agp/agp01500_e.htm", "SO4 | NONE | IEC")</f>
        <v>SO4 | NONE | IEC</v>
      </c>
      <c r="G3759" s="1" t="str">
        <f>HYPERLINK("http://geochem.nrcan.gc.ca/cdogs/content/mth/mth01114_e.htm", "1114")</f>
        <v>1114</v>
      </c>
      <c r="H3759" s="1" t="str">
        <f>HYPERLINK("http://geochem.nrcan.gc.ca/cdogs/content/bdl/bdl210490_e.htm", "210490")</f>
        <v>210490</v>
      </c>
      <c r="I3759" s="1" t="str">
        <f>HYPERLINK("http://geochem.nrcan.gc.ca/cdogs/content/prj/prj210100_e.htm", "210100")</f>
        <v>210100</v>
      </c>
      <c r="J3759" s="1" t="str">
        <f>HYPERLINK("http://geochem.nrcan.gc.ca/cdogs/content/svy/svy210160_e.htm", "210160")</f>
        <v>210160</v>
      </c>
      <c r="L3759" t="s">
        <v>1141</v>
      </c>
      <c r="M3759">
        <v>2.4</v>
      </c>
      <c r="N3759" t="s">
        <v>1141</v>
      </c>
      <c r="O3759" t="s">
        <v>15516</v>
      </c>
      <c r="P3759" t="s">
        <v>15517</v>
      </c>
      <c r="Q3759" t="s">
        <v>15518</v>
      </c>
      <c r="R3759" t="s">
        <v>15519</v>
      </c>
      <c r="T3759" t="s">
        <v>25</v>
      </c>
    </row>
    <row r="3760" spans="1:20" x14ac:dyDescent="0.25">
      <c r="A3760">
        <v>44.777794900000004</v>
      </c>
      <c r="B3760">
        <v>-78.995710700000004</v>
      </c>
      <c r="C3760" s="1" t="str">
        <f>HYPERLINK("http://geochem.nrcan.gc.ca/cdogs/content/kwd/kwd020016_e.htm", "Fluid (lake)")</f>
        <v>Fluid (lake)</v>
      </c>
      <c r="D3760" s="1" t="str">
        <f>HYPERLINK("http://geochem.nrcan.gc.ca/cdogs/content/kwd/kwd080007_e.htm", "Untreated Water")</f>
        <v>Untreated Water</v>
      </c>
      <c r="E3760" s="1" t="str">
        <f>HYPERLINK("http://geochem.nrcan.gc.ca/cdogs/content/dgp/dgp00002_e.htm", "Total")</f>
        <v>Total</v>
      </c>
      <c r="F3760" s="1" t="str">
        <f>HYPERLINK("http://geochem.nrcan.gc.ca/cdogs/content/agp/agp01500_e.htm", "SO4 | NONE | IEC")</f>
        <v>SO4 | NONE | IEC</v>
      </c>
      <c r="G3760" s="1" t="str">
        <f>HYPERLINK("http://geochem.nrcan.gc.ca/cdogs/content/mth/mth01114_e.htm", "1114")</f>
        <v>1114</v>
      </c>
      <c r="H3760" s="1" t="str">
        <f>HYPERLINK("http://geochem.nrcan.gc.ca/cdogs/content/bdl/bdl210490_e.htm", "210490")</f>
        <v>210490</v>
      </c>
      <c r="I3760" s="1" t="str">
        <f>HYPERLINK("http://geochem.nrcan.gc.ca/cdogs/content/prj/prj210100_e.htm", "210100")</f>
        <v>210100</v>
      </c>
      <c r="J3760" s="1" t="str">
        <f>HYPERLINK("http://geochem.nrcan.gc.ca/cdogs/content/svy/svy210160_e.htm", "210160")</f>
        <v>210160</v>
      </c>
      <c r="L3760" t="s">
        <v>1792</v>
      </c>
      <c r="M3760">
        <v>3.2</v>
      </c>
      <c r="N3760" t="s">
        <v>1792</v>
      </c>
      <c r="O3760" t="s">
        <v>15520</v>
      </c>
      <c r="P3760" t="s">
        <v>15521</v>
      </c>
      <c r="Q3760" t="s">
        <v>15522</v>
      </c>
      <c r="R3760" t="s">
        <v>15523</v>
      </c>
      <c r="T3760" t="s">
        <v>25</v>
      </c>
    </row>
    <row r="3761" spans="1:20" x14ac:dyDescent="0.25">
      <c r="A3761">
        <v>44.790773999999999</v>
      </c>
      <c r="B3761">
        <v>-78.939422800000003</v>
      </c>
      <c r="C3761" s="1" t="str">
        <f>HYPERLINK("http://geochem.nrcan.gc.ca/cdogs/content/kwd/kwd020016_e.htm", "Fluid (lake)")</f>
        <v>Fluid (lake)</v>
      </c>
      <c r="D3761" s="1" t="str">
        <f>HYPERLINK("http://geochem.nrcan.gc.ca/cdogs/content/kwd/kwd080007_e.htm", "Untreated Water")</f>
        <v>Untreated Water</v>
      </c>
      <c r="E3761" s="1" t="str">
        <f>HYPERLINK("http://geochem.nrcan.gc.ca/cdogs/content/dgp/dgp00002_e.htm", "Total")</f>
        <v>Total</v>
      </c>
      <c r="F3761" s="1" t="str">
        <f>HYPERLINK("http://geochem.nrcan.gc.ca/cdogs/content/agp/agp01500_e.htm", "SO4 | NONE | IEC")</f>
        <v>SO4 | NONE | IEC</v>
      </c>
      <c r="G3761" s="1" t="str">
        <f>HYPERLINK("http://geochem.nrcan.gc.ca/cdogs/content/mth/mth01114_e.htm", "1114")</f>
        <v>1114</v>
      </c>
      <c r="H3761" s="1" t="str">
        <f>HYPERLINK("http://geochem.nrcan.gc.ca/cdogs/content/bdl/bdl210490_e.htm", "210490")</f>
        <v>210490</v>
      </c>
      <c r="I3761" s="1" t="str">
        <f>HYPERLINK("http://geochem.nrcan.gc.ca/cdogs/content/prj/prj210100_e.htm", "210100")</f>
        <v>210100</v>
      </c>
      <c r="J3761" s="1" t="str">
        <f>HYPERLINK("http://geochem.nrcan.gc.ca/cdogs/content/svy/svy210160_e.htm", "210160")</f>
        <v>210160</v>
      </c>
      <c r="L3761" t="s">
        <v>552</v>
      </c>
      <c r="M3761">
        <v>2.5</v>
      </c>
      <c r="N3761" t="s">
        <v>552</v>
      </c>
      <c r="O3761" t="s">
        <v>15524</v>
      </c>
      <c r="P3761" t="s">
        <v>15525</v>
      </c>
      <c r="Q3761" t="s">
        <v>15526</v>
      </c>
      <c r="R3761" t="s">
        <v>15527</v>
      </c>
      <c r="T3761" t="s">
        <v>25</v>
      </c>
    </row>
    <row r="3762" spans="1:20" x14ac:dyDescent="0.25">
      <c r="A3762">
        <v>44.8017848</v>
      </c>
      <c r="B3762">
        <v>-78.902856099999994</v>
      </c>
      <c r="C3762" s="1" t="str">
        <f>HYPERLINK("http://geochem.nrcan.gc.ca/cdogs/content/kwd/kwd020016_e.htm", "Fluid (lake)")</f>
        <v>Fluid (lake)</v>
      </c>
      <c r="D3762" s="1" t="str">
        <f>HYPERLINK("http://geochem.nrcan.gc.ca/cdogs/content/kwd/kwd080007_e.htm", "Untreated Water")</f>
        <v>Untreated Water</v>
      </c>
      <c r="E3762" s="1" t="str">
        <f>HYPERLINK("http://geochem.nrcan.gc.ca/cdogs/content/dgp/dgp00002_e.htm", "Total")</f>
        <v>Total</v>
      </c>
      <c r="F3762" s="1" t="str">
        <f>HYPERLINK("http://geochem.nrcan.gc.ca/cdogs/content/agp/agp01500_e.htm", "SO4 | NONE | IEC")</f>
        <v>SO4 | NONE | IEC</v>
      </c>
      <c r="G3762" s="1" t="str">
        <f>HYPERLINK("http://geochem.nrcan.gc.ca/cdogs/content/mth/mth01114_e.htm", "1114")</f>
        <v>1114</v>
      </c>
      <c r="H3762" s="1" t="str">
        <f>HYPERLINK("http://geochem.nrcan.gc.ca/cdogs/content/bdl/bdl210490_e.htm", "210490")</f>
        <v>210490</v>
      </c>
      <c r="I3762" s="1" t="str">
        <f>HYPERLINK("http://geochem.nrcan.gc.ca/cdogs/content/prj/prj210100_e.htm", "210100")</f>
        <v>210100</v>
      </c>
      <c r="J3762" s="1" t="str">
        <f>HYPERLINK("http://geochem.nrcan.gc.ca/cdogs/content/svy/svy210160_e.htm", "210160")</f>
        <v>210160</v>
      </c>
      <c r="L3762" t="s">
        <v>6588</v>
      </c>
      <c r="M3762">
        <v>4.0999999999999996</v>
      </c>
      <c r="N3762" t="s">
        <v>6588</v>
      </c>
      <c r="O3762" t="s">
        <v>15528</v>
      </c>
      <c r="P3762" t="s">
        <v>15529</v>
      </c>
      <c r="Q3762" t="s">
        <v>15530</v>
      </c>
      <c r="R3762" t="s">
        <v>15531</v>
      </c>
      <c r="T3762" t="s">
        <v>25</v>
      </c>
    </row>
    <row r="3763" spans="1:20" x14ac:dyDescent="0.25">
      <c r="A3763">
        <v>44.782794600000003</v>
      </c>
      <c r="B3763">
        <v>-78.8782511</v>
      </c>
      <c r="C3763" s="1" t="str">
        <f>HYPERLINK("http://geochem.nrcan.gc.ca/cdogs/content/kwd/kwd020016_e.htm", "Fluid (lake)")</f>
        <v>Fluid (lake)</v>
      </c>
      <c r="D3763" s="1" t="str">
        <f>HYPERLINK("http://geochem.nrcan.gc.ca/cdogs/content/kwd/kwd080007_e.htm", "Untreated Water")</f>
        <v>Untreated Water</v>
      </c>
      <c r="E3763" s="1" t="str">
        <f>HYPERLINK("http://geochem.nrcan.gc.ca/cdogs/content/dgp/dgp00002_e.htm", "Total")</f>
        <v>Total</v>
      </c>
      <c r="F3763" s="1" t="str">
        <f>HYPERLINK("http://geochem.nrcan.gc.ca/cdogs/content/agp/agp01500_e.htm", "SO4 | NONE | IEC")</f>
        <v>SO4 | NONE | IEC</v>
      </c>
      <c r="G3763" s="1" t="str">
        <f>HYPERLINK("http://geochem.nrcan.gc.ca/cdogs/content/mth/mth01114_e.htm", "1114")</f>
        <v>1114</v>
      </c>
      <c r="H3763" s="1" t="str">
        <f>HYPERLINK("http://geochem.nrcan.gc.ca/cdogs/content/bdl/bdl210490_e.htm", "210490")</f>
        <v>210490</v>
      </c>
      <c r="I3763" s="1" t="str">
        <f>HYPERLINK("http://geochem.nrcan.gc.ca/cdogs/content/prj/prj210100_e.htm", "210100")</f>
        <v>210100</v>
      </c>
      <c r="J3763" s="1" t="str">
        <f>HYPERLINK("http://geochem.nrcan.gc.ca/cdogs/content/svy/svy210160_e.htm", "210160")</f>
        <v>210160</v>
      </c>
      <c r="L3763" t="s">
        <v>291</v>
      </c>
      <c r="M3763">
        <v>5.0999999999999996</v>
      </c>
      <c r="N3763" t="s">
        <v>291</v>
      </c>
      <c r="O3763" t="s">
        <v>15532</v>
      </c>
      <c r="P3763" t="s">
        <v>15533</v>
      </c>
      <c r="Q3763" t="s">
        <v>15534</v>
      </c>
      <c r="R3763" t="s">
        <v>15535</v>
      </c>
      <c r="T3763" t="s">
        <v>25</v>
      </c>
    </row>
    <row r="3764" spans="1:20" x14ac:dyDescent="0.25">
      <c r="A3764">
        <v>44.739769799999998</v>
      </c>
      <c r="B3764">
        <v>-78.905969299999995</v>
      </c>
      <c r="C3764" s="1" t="str">
        <f>HYPERLINK("http://geochem.nrcan.gc.ca/cdogs/content/kwd/kwd020016_e.htm", "Fluid (lake)")</f>
        <v>Fluid (lake)</v>
      </c>
      <c r="D3764" s="1" t="str">
        <f>HYPERLINK("http://geochem.nrcan.gc.ca/cdogs/content/kwd/kwd080007_e.htm", "Untreated Water")</f>
        <v>Untreated Water</v>
      </c>
      <c r="E3764" s="1" t="str">
        <f>HYPERLINK("http://geochem.nrcan.gc.ca/cdogs/content/dgp/dgp00002_e.htm", "Total")</f>
        <v>Total</v>
      </c>
      <c r="F3764" s="1" t="str">
        <f>HYPERLINK("http://geochem.nrcan.gc.ca/cdogs/content/agp/agp01500_e.htm", "SO4 | NONE | IEC")</f>
        <v>SO4 | NONE | IEC</v>
      </c>
      <c r="G3764" s="1" t="str">
        <f>HYPERLINK("http://geochem.nrcan.gc.ca/cdogs/content/mth/mth01114_e.htm", "1114")</f>
        <v>1114</v>
      </c>
      <c r="H3764" s="1" t="str">
        <f>HYPERLINK("http://geochem.nrcan.gc.ca/cdogs/content/bdl/bdl210490_e.htm", "210490")</f>
        <v>210490</v>
      </c>
      <c r="I3764" s="1" t="str">
        <f>HYPERLINK("http://geochem.nrcan.gc.ca/cdogs/content/prj/prj210100_e.htm", "210100")</f>
        <v>210100</v>
      </c>
      <c r="J3764" s="1" t="str">
        <f>HYPERLINK("http://geochem.nrcan.gc.ca/cdogs/content/svy/svy210160_e.htm", "210160")</f>
        <v>210160</v>
      </c>
      <c r="L3764" t="s">
        <v>51</v>
      </c>
      <c r="M3764">
        <v>5.8</v>
      </c>
      <c r="N3764" t="s">
        <v>51</v>
      </c>
      <c r="O3764" t="s">
        <v>15536</v>
      </c>
      <c r="P3764" t="s">
        <v>15537</v>
      </c>
      <c r="Q3764" t="s">
        <v>15538</v>
      </c>
      <c r="R3764" t="s">
        <v>15539</v>
      </c>
      <c r="T3764" t="s">
        <v>25</v>
      </c>
    </row>
    <row r="3765" spans="1:20" x14ac:dyDescent="0.25">
      <c r="C3765" t="s">
        <v>4746</v>
      </c>
      <c r="D3765" t="s">
        <v>4747</v>
      </c>
      <c r="E3765" s="1" t="str">
        <f>HYPERLINK("http://geochem.nrcan.gc.ca/cdogs/content/dgp/dgp00002_e.htm", "Total")</f>
        <v>Total</v>
      </c>
      <c r="F3765" s="1" t="str">
        <f>HYPERLINK("http://geochem.nrcan.gc.ca/cdogs/content/agp/agp01500_e.htm", "SO4 | NONE | IEC")</f>
        <v>SO4 | NONE | IEC</v>
      </c>
      <c r="G3765" s="1" t="str">
        <f>HYPERLINK("http://geochem.nrcan.gc.ca/cdogs/content/mth/mth01114_e.htm", "1114")</f>
        <v>1114</v>
      </c>
      <c r="H3765" s="1" t="str">
        <f>HYPERLINK("http://geochem.nrcan.gc.ca/cdogs/content/bdl/bdl210490_e.htm", "210490")</f>
        <v>210490</v>
      </c>
      <c r="L3765" t="s">
        <v>324</v>
      </c>
      <c r="M3765">
        <v>8.1</v>
      </c>
      <c r="N3765">
        <v>8.1</v>
      </c>
      <c r="Q3765" t="s">
        <v>15540</v>
      </c>
      <c r="R3765" t="s">
        <v>15541</v>
      </c>
      <c r="T3765">
        <v>0</v>
      </c>
    </row>
    <row r="3766" spans="1:20" x14ac:dyDescent="0.25">
      <c r="A3766">
        <v>44.739769799999998</v>
      </c>
      <c r="B3766">
        <v>-78.905969299999995</v>
      </c>
      <c r="C3766" s="1" t="str">
        <f>HYPERLINK("http://geochem.nrcan.gc.ca/cdogs/content/kwd/kwd020016_e.htm", "Fluid (lake)")</f>
        <v>Fluid (lake)</v>
      </c>
      <c r="D3766" s="1" t="str">
        <f>HYPERLINK("http://geochem.nrcan.gc.ca/cdogs/content/kwd/kwd080007_e.htm", "Untreated Water")</f>
        <v>Untreated Water</v>
      </c>
      <c r="E3766" s="1" t="str">
        <f>HYPERLINK("http://geochem.nrcan.gc.ca/cdogs/content/dgp/dgp00002_e.htm", "Total")</f>
        <v>Total</v>
      </c>
      <c r="F3766" s="1" t="str">
        <f>HYPERLINK("http://geochem.nrcan.gc.ca/cdogs/content/agp/agp01500_e.htm", "SO4 | NONE | IEC")</f>
        <v>SO4 | NONE | IEC</v>
      </c>
      <c r="G3766" s="1" t="str">
        <f>HYPERLINK("http://geochem.nrcan.gc.ca/cdogs/content/mth/mth01114_e.htm", "1114")</f>
        <v>1114</v>
      </c>
      <c r="H3766" s="1" t="str">
        <f>HYPERLINK("http://geochem.nrcan.gc.ca/cdogs/content/bdl/bdl210490_e.htm", "210490")</f>
        <v>210490</v>
      </c>
      <c r="I3766" s="1" t="str">
        <f>HYPERLINK("http://geochem.nrcan.gc.ca/cdogs/content/prj/prj210100_e.htm", "210100")</f>
        <v>210100</v>
      </c>
      <c r="J3766" s="1" t="str">
        <f>HYPERLINK("http://geochem.nrcan.gc.ca/cdogs/content/svy/svy210160_e.htm", "210160")</f>
        <v>210160</v>
      </c>
      <c r="L3766" t="s">
        <v>51</v>
      </c>
      <c r="M3766">
        <v>5.8</v>
      </c>
      <c r="N3766" t="s">
        <v>51</v>
      </c>
      <c r="O3766" t="s">
        <v>15536</v>
      </c>
      <c r="P3766" t="s">
        <v>15542</v>
      </c>
      <c r="Q3766" t="s">
        <v>15543</v>
      </c>
      <c r="R3766" t="s">
        <v>15544</v>
      </c>
      <c r="T3766" t="s">
        <v>25</v>
      </c>
    </row>
    <row r="3767" spans="1:20" x14ac:dyDescent="0.25">
      <c r="A3767">
        <v>44.713645100000001</v>
      </c>
      <c r="B3767">
        <v>-78.932162599999998</v>
      </c>
      <c r="C3767" s="1" t="str">
        <f>HYPERLINK("http://geochem.nrcan.gc.ca/cdogs/content/kwd/kwd020016_e.htm", "Fluid (lake)")</f>
        <v>Fluid (lake)</v>
      </c>
      <c r="D3767" s="1" t="str">
        <f>HYPERLINK("http://geochem.nrcan.gc.ca/cdogs/content/kwd/kwd080007_e.htm", "Untreated Water")</f>
        <v>Untreated Water</v>
      </c>
      <c r="E3767" s="1" t="str">
        <f>HYPERLINK("http://geochem.nrcan.gc.ca/cdogs/content/dgp/dgp00002_e.htm", "Total")</f>
        <v>Total</v>
      </c>
      <c r="F3767" s="1" t="str">
        <f>HYPERLINK("http://geochem.nrcan.gc.ca/cdogs/content/agp/agp01500_e.htm", "SO4 | NONE | IEC")</f>
        <v>SO4 | NONE | IEC</v>
      </c>
      <c r="G3767" s="1" t="str">
        <f>HYPERLINK("http://geochem.nrcan.gc.ca/cdogs/content/mth/mth01114_e.htm", "1114")</f>
        <v>1114</v>
      </c>
      <c r="H3767" s="1" t="str">
        <f>HYPERLINK("http://geochem.nrcan.gc.ca/cdogs/content/bdl/bdl210490_e.htm", "210490")</f>
        <v>210490</v>
      </c>
      <c r="I3767" s="1" t="str">
        <f>HYPERLINK("http://geochem.nrcan.gc.ca/cdogs/content/prj/prj210100_e.htm", "210100")</f>
        <v>210100</v>
      </c>
      <c r="J3767" s="1" t="str">
        <f>HYPERLINK("http://geochem.nrcan.gc.ca/cdogs/content/svy/svy210160_e.htm", "210160")</f>
        <v>210160</v>
      </c>
      <c r="L3767" t="s">
        <v>1186</v>
      </c>
      <c r="M3767">
        <v>7.1</v>
      </c>
      <c r="N3767" t="s">
        <v>1186</v>
      </c>
      <c r="O3767" t="s">
        <v>15545</v>
      </c>
      <c r="P3767" t="s">
        <v>15546</v>
      </c>
      <c r="Q3767" t="s">
        <v>15547</v>
      </c>
      <c r="R3767" t="s">
        <v>15548</v>
      </c>
      <c r="T3767" t="s">
        <v>25</v>
      </c>
    </row>
    <row r="3768" spans="1:20" x14ac:dyDescent="0.25">
      <c r="A3768">
        <v>44.708461300000003</v>
      </c>
      <c r="B3768">
        <v>-78.888479000000004</v>
      </c>
      <c r="C3768" s="1" t="str">
        <f>HYPERLINK("http://geochem.nrcan.gc.ca/cdogs/content/kwd/kwd020016_e.htm", "Fluid (lake)")</f>
        <v>Fluid (lake)</v>
      </c>
      <c r="D3768" s="1" t="str">
        <f>HYPERLINK("http://geochem.nrcan.gc.ca/cdogs/content/kwd/kwd080007_e.htm", "Untreated Water")</f>
        <v>Untreated Water</v>
      </c>
      <c r="E3768" s="1" t="str">
        <f>HYPERLINK("http://geochem.nrcan.gc.ca/cdogs/content/dgp/dgp00002_e.htm", "Total")</f>
        <v>Total</v>
      </c>
      <c r="F3768" s="1" t="str">
        <f>HYPERLINK("http://geochem.nrcan.gc.ca/cdogs/content/agp/agp01500_e.htm", "SO4 | NONE | IEC")</f>
        <v>SO4 | NONE | IEC</v>
      </c>
      <c r="G3768" s="1" t="str">
        <f>HYPERLINK("http://geochem.nrcan.gc.ca/cdogs/content/mth/mth01114_e.htm", "1114")</f>
        <v>1114</v>
      </c>
      <c r="H3768" s="1" t="str">
        <f>HYPERLINK("http://geochem.nrcan.gc.ca/cdogs/content/bdl/bdl210490_e.htm", "210490")</f>
        <v>210490</v>
      </c>
      <c r="I3768" s="1" t="str">
        <f>HYPERLINK("http://geochem.nrcan.gc.ca/cdogs/content/prj/prj210100_e.htm", "210100")</f>
        <v>210100</v>
      </c>
      <c r="J3768" s="1" t="str">
        <f>HYPERLINK("http://geochem.nrcan.gc.ca/cdogs/content/svy/svy210160_e.htm", "210160")</f>
        <v>210160</v>
      </c>
      <c r="L3768" t="s">
        <v>1022</v>
      </c>
      <c r="M3768">
        <v>7.3</v>
      </c>
      <c r="N3768" t="s">
        <v>1022</v>
      </c>
      <c r="O3768" t="s">
        <v>15549</v>
      </c>
      <c r="P3768" t="s">
        <v>15550</v>
      </c>
      <c r="Q3768" t="s">
        <v>15551</v>
      </c>
      <c r="R3768" t="s">
        <v>15552</v>
      </c>
      <c r="T3768" t="s">
        <v>25</v>
      </c>
    </row>
    <row r="3769" spans="1:20" x14ac:dyDescent="0.25">
      <c r="A3769">
        <v>44.6961376</v>
      </c>
      <c r="B3769">
        <v>-78.855643900000004</v>
      </c>
      <c r="C3769" s="1" t="str">
        <f>HYPERLINK("http://geochem.nrcan.gc.ca/cdogs/content/kwd/kwd020016_e.htm", "Fluid (lake)")</f>
        <v>Fluid (lake)</v>
      </c>
      <c r="D3769" s="1" t="str">
        <f>HYPERLINK("http://geochem.nrcan.gc.ca/cdogs/content/kwd/kwd080007_e.htm", "Untreated Water")</f>
        <v>Untreated Water</v>
      </c>
      <c r="E3769" s="1" t="str">
        <f>HYPERLINK("http://geochem.nrcan.gc.ca/cdogs/content/dgp/dgp00002_e.htm", "Total")</f>
        <v>Total</v>
      </c>
      <c r="F3769" s="1" t="str">
        <f>HYPERLINK("http://geochem.nrcan.gc.ca/cdogs/content/agp/agp01500_e.htm", "SO4 | NONE | IEC")</f>
        <v>SO4 | NONE | IEC</v>
      </c>
      <c r="G3769" s="1" t="str">
        <f>HYPERLINK("http://geochem.nrcan.gc.ca/cdogs/content/mth/mth01114_e.htm", "1114")</f>
        <v>1114</v>
      </c>
      <c r="H3769" s="1" t="str">
        <f>HYPERLINK("http://geochem.nrcan.gc.ca/cdogs/content/bdl/bdl210490_e.htm", "210490")</f>
        <v>210490</v>
      </c>
      <c r="I3769" s="1" t="str">
        <f>HYPERLINK("http://geochem.nrcan.gc.ca/cdogs/content/prj/prj210100_e.htm", "210100")</f>
        <v>210100</v>
      </c>
      <c r="J3769" s="1" t="str">
        <f>HYPERLINK("http://geochem.nrcan.gc.ca/cdogs/content/svy/svy210160_e.htm", "210160")</f>
        <v>210160</v>
      </c>
      <c r="L3769" t="s">
        <v>1782</v>
      </c>
      <c r="M3769">
        <v>27.3</v>
      </c>
      <c r="N3769" t="s">
        <v>1782</v>
      </c>
      <c r="O3769" t="s">
        <v>15553</v>
      </c>
      <c r="P3769" t="s">
        <v>15554</v>
      </c>
      <c r="Q3769" t="s">
        <v>15555</v>
      </c>
      <c r="R3769" t="s">
        <v>15556</v>
      </c>
      <c r="T3769" t="s">
        <v>25</v>
      </c>
    </row>
    <row r="3770" spans="1:20" x14ac:dyDescent="0.25">
      <c r="A3770">
        <v>44.703765199999999</v>
      </c>
      <c r="B3770">
        <v>-78.825798800000001</v>
      </c>
      <c r="C3770" s="1" t="str">
        <f>HYPERLINK("http://geochem.nrcan.gc.ca/cdogs/content/kwd/kwd020016_e.htm", "Fluid (lake)")</f>
        <v>Fluid (lake)</v>
      </c>
      <c r="D3770" s="1" t="str">
        <f>HYPERLINK("http://geochem.nrcan.gc.ca/cdogs/content/kwd/kwd080007_e.htm", "Untreated Water")</f>
        <v>Untreated Water</v>
      </c>
      <c r="E3770" s="1" t="str">
        <f>HYPERLINK("http://geochem.nrcan.gc.ca/cdogs/content/dgp/dgp00002_e.htm", "Total")</f>
        <v>Total</v>
      </c>
      <c r="F3770" s="1" t="str">
        <f>HYPERLINK("http://geochem.nrcan.gc.ca/cdogs/content/agp/agp01500_e.htm", "SO4 | NONE | IEC")</f>
        <v>SO4 | NONE | IEC</v>
      </c>
      <c r="G3770" s="1" t="str">
        <f>HYPERLINK("http://geochem.nrcan.gc.ca/cdogs/content/mth/mth01114_e.htm", "1114")</f>
        <v>1114</v>
      </c>
      <c r="H3770" s="1" t="str">
        <f>HYPERLINK("http://geochem.nrcan.gc.ca/cdogs/content/bdl/bdl210490_e.htm", "210490")</f>
        <v>210490</v>
      </c>
      <c r="I3770" s="1" t="str">
        <f>HYPERLINK("http://geochem.nrcan.gc.ca/cdogs/content/prj/prj210100_e.htm", "210100")</f>
        <v>210100</v>
      </c>
      <c r="J3770" s="1" t="str">
        <f>HYPERLINK("http://geochem.nrcan.gc.ca/cdogs/content/svy/svy210160_e.htm", "210160")</f>
        <v>210160</v>
      </c>
      <c r="L3770" t="s">
        <v>6713</v>
      </c>
      <c r="M3770">
        <v>9.5</v>
      </c>
      <c r="N3770" t="s">
        <v>6713</v>
      </c>
      <c r="O3770" t="s">
        <v>15557</v>
      </c>
      <c r="P3770" t="s">
        <v>15558</v>
      </c>
      <c r="Q3770" t="s">
        <v>15559</v>
      </c>
      <c r="R3770" t="s">
        <v>15560</v>
      </c>
      <c r="T3770" t="s">
        <v>25</v>
      </c>
    </row>
    <row r="3771" spans="1:20" x14ac:dyDescent="0.25">
      <c r="A3771">
        <v>44.747388899999997</v>
      </c>
      <c r="B3771">
        <v>-78.868643000000006</v>
      </c>
      <c r="C3771" s="1" t="str">
        <f>HYPERLINK("http://geochem.nrcan.gc.ca/cdogs/content/kwd/kwd020016_e.htm", "Fluid (lake)")</f>
        <v>Fluid (lake)</v>
      </c>
      <c r="D3771" s="1" t="str">
        <f>HYPERLINK("http://geochem.nrcan.gc.ca/cdogs/content/kwd/kwd080007_e.htm", "Untreated Water")</f>
        <v>Untreated Water</v>
      </c>
      <c r="E3771" s="1" t="str">
        <f>HYPERLINK("http://geochem.nrcan.gc.ca/cdogs/content/dgp/dgp00002_e.htm", "Total")</f>
        <v>Total</v>
      </c>
      <c r="F3771" s="1" t="str">
        <f>HYPERLINK("http://geochem.nrcan.gc.ca/cdogs/content/agp/agp01500_e.htm", "SO4 | NONE | IEC")</f>
        <v>SO4 | NONE | IEC</v>
      </c>
      <c r="G3771" s="1" t="str">
        <f>HYPERLINK("http://geochem.nrcan.gc.ca/cdogs/content/mth/mth01114_e.htm", "1114")</f>
        <v>1114</v>
      </c>
      <c r="H3771" s="1" t="str">
        <f>HYPERLINK("http://geochem.nrcan.gc.ca/cdogs/content/bdl/bdl210490_e.htm", "210490")</f>
        <v>210490</v>
      </c>
      <c r="I3771" s="1" t="str">
        <f>HYPERLINK("http://geochem.nrcan.gc.ca/cdogs/content/prj/prj210100_e.htm", "210100")</f>
        <v>210100</v>
      </c>
      <c r="J3771" s="1" t="str">
        <f>HYPERLINK("http://geochem.nrcan.gc.ca/cdogs/content/svy/svy210160_e.htm", "210160")</f>
        <v>210160</v>
      </c>
      <c r="L3771" t="s">
        <v>1264</v>
      </c>
      <c r="M3771">
        <v>13.3</v>
      </c>
      <c r="N3771" t="s">
        <v>1264</v>
      </c>
      <c r="O3771" t="s">
        <v>15561</v>
      </c>
      <c r="P3771" t="s">
        <v>15562</v>
      </c>
      <c r="Q3771" t="s">
        <v>15563</v>
      </c>
      <c r="R3771" t="s">
        <v>15564</v>
      </c>
      <c r="T3771" t="s">
        <v>25</v>
      </c>
    </row>
    <row r="3772" spans="1:20" x14ac:dyDescent="0.25">
      <c r="A3772">
        <v>44.761940899999999</v>
      </c>
      <c r="B3772">
        <v>-78.840587999999997</v>
      </c>
      <c r="C3772" s="1" t="str">
        <f>HYPERLINK("http://geochem.nrcan.gc.ca/cdogs/content/kwd/kwd020016_e.htm", "Fluid (lake)")</f>
        <v>Fluid (lake)</v>
      </c>
      <c r="D3772" s="1" t="str">
        <f>HYPERLINK("http://geochem.nrcan.gc.ca/cdogs/content/kwd/kwd080007_e.htm", "Untreated Water")</f>
        <v>Untreated Water</v>
      </c>
      <c r="E3772" s="1" t="str">
        <f>HYPERLINK("http://geochem.nrcan.gc.ca/cdogs/content/dgp/dgp00002_e.htm", "Total")</f>
        <v>Total</v>
      </c>
      <c r="F3772" s="1" t="str">
        <f>HYPERLINK("http://geochem.nrcan.gc.ca/cdogs/content/agp/agp01500_e.htm", "SO4 | NONE | IEC")</f>
        <v>SO4 | NONE | IEC</v>
      </c>
      <c r="G3772" s="1" t="str">
        <f>HYPERLINK("http://geochem.nrcan.gc.ca/cdogs/content/mth/mth01114_e.htm", "1114")</f>
        <v>1114</v>
      </c>
      <c r="H3772" s="1" t="str">
        <f>HYPERLINK("http://geochem.nrcan.gc.ca/cdogs/content/bdl/bdl210490_e.htm", "210490")</f>
        <v>210490</v>
      </c>
      <c r="I3772" s="1" t="str">
        <f>HYPERLINK("http://geochem.nrcan.gc.ca/cdogs/content/prj/prj210100_e.htm", "210100")</f>
        <v>210100</v>
      </c>
      <c r="J3772" s="1" t="str">
        <f>HYPERLINK("http://geochem.nrcan.gc.ca/cdogs/content/svy/svy210160_e.htm", "210160")</f>
        <v>210160</v>
      </c>
      <c r="L3772" t="s">
        <v>9251</v>
      </c>
      <c r="M3772">
        <v>3.8</v>
      </c>
      <c r="N3772" t="s">
        <v>9251</v>
      </c>
      <c r="O3772" t="s">
        <v>15565</v>
      </c>
      <c r="P3772" t="s">
        <v>15566</v>
      </c>
      <c r="Q3772" t="s">
        <v>15567</v>
      </c>
      <c r="R3772" t="s">
        <v>15568</v>
      </c>
      <c r="T3772" t="s">
        <v>25</v>
      </c>
    </row>
    <row r="3773" spans="1:20" x14ac:dyDescent="0.25">
      <c r="A3773">
        <v>44.7963667</v>
      </c>
      <c r="B3773">
        <v>-78.808928399999999</v>
      </c>
      <c r="C3773" s="1" t="str">
        <f>HYPERLINK("http://geochem.nrcan.gc.ca/cdogs/content/kwd/kwd020016_e.htm", "Fluid (lake)")</f>
        <v>Fluid (lake)</v>
      </c>
      <c r="D3773" s="1" t="str">
        <f>HYPERLINK("http://geochem.nrcan.gc.ca/cdogs/content/kwd/kwd080007_e.htm", "Untreated Water")</f>
        <v>Untreated Water</v>
      </c>
      <c r="E3773" s="1" t="str">
        <f>HYPERLINK("http://geochem.nrcan.gc.ca/cdogs/content/dgp/dgp00002_e.htm", "Total")</f>
        <v>Total</v>
      </c>
      <c r="F3773" s="1" t="str">
        <f>HYPERLINK("http://geochem.nrcan.gc.ca/cdogs/content/agp/agp01500_e.htm", "SO4 | NONE | IEC")</f>
        <v>SO4 | NONE | IEC</v>
      </c>
      <c r="G3773" s="1" t="str">
        <f>HYPERLINK("http://geochem.nrcan.gc.ca/cdogs/content/mth/mth01114_e.htm", "1114")</f>
        <v>1114</v>
      </c>
      <c r="H3773" s="1" t="str">
        <f>HYPERLINK("http://geochem.nrcan.gc.ca/cdogs/content/bdl/bdl210490_e.htm", "210490")</f>
        <v>210490</v>
      </c>
      <c r="I3773" s="1" t="str">
        <f>HYPERLINK("http://geochem.nrcan.gc.ca/cdogs/content/prj/prj210100_e.htm", "210100")</f>
        <v>210100</v>
      </c>
      <c r="J3773" s="1" t="str">
        <f>HYPERLINK("http://geochem.nrcan.gc.ca/cdogs/content/svy/svy210160_e.htm", "210160")</f>
        <v>210160</v>
      </c>
      <c r="L3773" t="s">
        <v>6007</v>
      </c>
      <c r="M3773">
        <v>9</v>
      </c>
      <c r="N3773" t="s">
        <v>6007</v>
      </c>
      <c r="O3773" t="s">
        <v>15569</v>
      </c>
      <c r="P3773" t="s">
        <v>15570</v>
      </c>
      <c r="Q3773" t="s">
        <v>15571</v>
      </c>
      <c r="R3773" t="s">
        <v>15572</v>
      </c>
      <c r="T3773" t="s">
        <v>25</v>
      </c>
    </row>
    <row r="3774" spans="1:20" x14ac:dyDescent="0.25">
      <c r="A3774">
        <v>44.818188399999997</v>
      </c>
      <c r="B3774">
        <v>-78.823052099999998</v>
      </c>
      <c r="C3774" s="1" t="str">
        <f>HYPERLINK("http://geochem.nrcan.gc.ca/cdogs/content/kwd/kwd020016_e.htm", "Fluid (lake)")</f>
        <v>Fluid (lake)</v>
      </c>
      <c r="D3774" s="1" t="str">
        <f>HYPERLINK("http://geochem.nrcan.gc.ca/cdogs/content/kwd/kwd080007_e.htm", "Untreated Water")</f>
        <v>Untreated Water</v>
      </c>
      <c r="E3774" s="1" t="str">
        <f>HYPERLINK("http://geochem.nrcan.gc.ca/cdogs/content/dgp/dgp00002_e.htm", "Total")</f>
        <v>Total</v>
      </c>
      <c r="F3774" s="1" t="str">
        <f>HYPERLINK("http://geochem.nrcan.gc.ca/cdogs/content/agp/agp01500_e.htm", "SO4 | NONE | IEC")</f>
        <v>SO4 | NONE | IEC</v>
      </c>
      <c r="G3774" s="1" t="str">
        <f>HYPERLINK("http://geochem.nrcan.gc.ca/cdogs/content/mth/mth01114_e.htm", "1114")</f>
        <v>1114</v>
      </c>
      <c r="H3774" s="1" t="str">
        <f>HYPERLINK("http://geochem.nrcan.gc.ca/cdogs/content/bdl/bdl210490_e.htm", "210490")</f>
        <v>210490</v>
      </c>
      <c r="I3774" s="1" t="str">
        <f>HYPERLINK("http://geochem.nrcan.gc.ca/cdogs/content/prj/prj210100_e.htm", "210100")</f>
        <v>210100</v>
      </c>
      <c r="J3774" s="1" t="str">
        <f>HYPERLINK("http://geochem.nrcan.gc.ca/cdogs/content/svy/svy210160_e.htm", "210160")</f>
        <v>210160</v>
      </c>
      <c r="L3774" t="s">
        <v>6839</v>
      </c>
      <c r="M3774">
        <v>6.1</v>
      </c>
      <c r="N3774" t="s">
        <v>6839</v>
      </c>
      <c r="O3774" t="s">
        <v>15573</v>
      </c>
      <c r="P3774" t="s">
        <v>15574</v>
      </c>
      <c r="Q3774" t="s">
        <v>15575</v>
      </c>
      <c r="R3774" t="s">
        <v>15576</v>
      </c>
      <c r="T3774" t="s">
        <v>25</v>
      </c>
    </row>
    <row r="3775" spans="1:20" x14ac:dyDescent="0.25">
      <c r="A3775">
        <v>44.820256299999997</v>
      </c>
      <c r="B3775">
        <v>-78.862484199999997</v>
      </c>
      <c r="C3775" s="1" t="str">
        <f>HYPERLINK("http://geochem.nrcan.gc.ca/cdogs/content/kwd/kwd020016_e.htm", "Fluid (lake)")</f>
        <v>Fluid (lake)</v>
      </c>
      <c r="D3775" s="1" t="str">
        <f>HYPERLINK("http://geochem.nrcan.gc.ca/cdogs/content/kwd/kwd080007_e.htm", "Untreated Water")</f>
        <v>Untreated Water</v>
      </c>
      <c r="E3775" s="1" t="str">
        <f>HYPERLINK("http://geochem.nrcan.gc.ca/cdogs/content/dgp/dgp00002_e.htm", "Total")</f>
        <v>Total</v>
      </c>
      <c r="F3775" s="1" t="str">
        <f>HYPERLINK("http://geochem.nrcan.gc.ca/cdogs/content/agp/agp01500_e.htm", "SO4 | NONE | IEC")</f>
        <v>SO4 | NONE | IEC</v>
      </c>
      <c r="G3775" s="1" t="str">
        <f>HYPERLINK("http://geochem.nrcan.gc.ca/cdogs/content/mth/mth01114_e.htm", "1114")</f>
        <v>1114</v>
      </c>
      <c r="H3775" s="1" t="str">
        <f>HYPERLINK("http://geochem.nrcan.gc.ca/cdogs/content/bdl/bdl210490_e.htm", "210490")</f>
        <v>210490</v>
      </c>
      <c r="I3775" s="1" t="str">
        <f>HYPERLINK("http://geochem.nrcan.gc.ca/cdogs/content/prj/prj210100_e.htm", "210100")</f>
        <v>210100</v>
      </c>
      <c r="J3775" s="1" t="str">
        <f>HYPERLINK("http://geochem.nrcan.gc.ca/cdogs/content/svy/svy210160_e.htm", "210160")</f>
        <v>210160</v>
      </c>
      <c r="L3775" t="s">
        <v>276</v>
      </c>
      <c r="M3775">
        <v>4</v>
      </c>
      <c r="N3775" t="s">
        <v>276</v>
      </c>
      <c r="O3775" t="s">
        <v>15577</v>
      </c>
      <c r="P3775" t="s">
        <v>15578</v>
      </c>
      <c r="Q3775" t="s">
        <v>15579</v>
      </c>
      <c r="R3775" t="s">
        <v>15580</v>
      </c>
      <c r="T3775" t="s">
        <v>25</v>
      </c>
    </row>
    <row r="3776" spans="1:20" x14ac:dyDescent="0.25">
      <c r="A3776">
        <v>44.818269999999998</v>
      </c>
      <c r="B3776">
        <v>-78.912301099999993</v>
      </c>
      <c r="C3776" s="1" t="str">
        <f>HYPERLINK("http://geochem.nrcan.gc.ca/cdogs/content/kwd/kwd020016_e.htm", "Fluid (lake)")</f>
        <v>Fluid (lake)</v>
      </c>
      <c r="D3776" s="1" t="str">
        <f>HYPERLINK("http://geochem.nrcan.gc.ca/cdogs/content/kwd/kwd080007_e.htm", "Untreated Water")</f>
        <v>Untreated Water</v>
      </c>
      <c r="E3776" s="1" t="str">
        <f>HYPERLINK("http://geochem.nrcan.gc.ca/cdogs/content/dgp/dgp00002_e.htm", "Total")</f>
        <v>Total</v>
      </c>
      <c r="F3776" s="1" t="str">
        <f>HYPERLINK("http://geochem.nrcan.gc.ca/cdogs/content/agp/agp01500_e.htm", "SO4 | NONE | IEC")</f>
        <v>SO4 | NONE | IEC</v>
      </c>
      <c r="G3776" s="1" t="str">
        <f>HYPERLINK("http://geochem.nrcan.gc.ca/cdogs/content/mth/mth01114_e.htm", "1114")</f>
        <v>1114</v>
      </c>
      <c r="H3776" s="1" t="str">
        <f>HYPERLINK("http://geochem.nrcan.gc.ca/cdogs/content/bdl/bdl210490_e.htm", "210490")</f>
        <v>210490</v>
      </c>
      <c r="I3776" s="1" t="str">
        <f>HYPERLINK("http://geochem.nrcan.gc.ca/cdogs/content/prj/prj210100_e.htm", "210100")</f>
        <v>210100</v>
      </c>
      <c r="J3776" s="1" t="str">
        <f>HYPERLINK("http://geochem.nrcan.gc.ca/cdogs/content/svy/svy210160_e.htm", "210160")</f>
        <v>210160</v>
      </c>
      <c r="L3776" t="s">
        <v>4982</v>
      </c>
      <c r="M3776">
        <v>4.3</v>
      </c>
      <c r="N3776" t="s">
        <v>4982</v>
      </c>
      <c r="O3776" t="s">
        <v>15581</v>
      </c>
      <c r="P3776" t="s">
        <v>15582</v>
      </c>
      <c r="Q3776" t="s">
        <v>15583</v>
      </c>
      <c r="R3776" t="s">
        <v>15584</v>
      </c>
      <c r="T3776" t="s">
        <v>25</v>
      </c>
    </row>
    <row r="3777" spans="1:20" x14ac:dyDescent="0.25">
      <c r="A3777">
        <v>44.826880600000003</v>
      </c>
      <c r="B3777">
        <v>-78.955340800000002</v>
      </c>
      <c r="C3777" s="1" t="str">
        <f>HYPERLINK("http://geochem.nrcan.gc.ca/cdogs/content/kwd/kwd020016_e.htm", "Fluid (lake)")</f>
        <v>Fluid (lake)</v>
      </c>
      <c r="D3777" s="1" t="str">
        <f>HYPERLINK("http://geochem.nrcan.gc.ca/cdogs/content/kwd/kwd080007_e.htm", "Untreated Water")</f>
        <v>Untreated Water</v>
      </c>
      <c r="E3777" s="1" t="str">
        <f>HYPERLINK("http://geochem.nrcan.gc.ca/cdogs/content/dgp/dgp00002_e.htm", "Total")</f>
        <v>Total</v>
      </c>
      <c r="F3777" s="1" t="str">
        <f>HYPERLINK("http://geochem.nrcan.gc.ca/cdogs/content/agp/agp01500_e.htm", "SO4 | NONE | IEC")</f>
        <v>SO4 | NONE | IEC</v>
      </c>
      <c r="G3777" s="1" t="str">
        <f>HYPERLINK("http://geochem.nrcan.gc.ca/cdogs/content/mth/mth01114_e.htm", "1114")</f>
        <v>1114</v>
      </c>
      <c r="H3777" s="1" t="str">
        <f>HYPERLINK("http://geochem.nrcan.gc.ca/cdogs/content/bdl/bdl210490_e.htm", "210490")</f>
        <v>210490</v>
      </c>
      <c r="I3777" s="1" t="str">
        <f>HYPERLINK("http://geochem.nrcan.gc.ca/cdogs/content/prj/prj210100_e.htm", "210100")</f>
        <v>210100</v>
      </c>
      <c r="J3777" s="1" t="str">
        <f>HYPERLINK("http://geochem.nrcan.gc.ca/cdogs/content/svy/svy210160_e.htm", "210160")</f>
        <v>210160</v>
      </c>
      <c r="L3777" t="s">
        <v>66</v>
      </c>
      <c r="M3777">
        <v>3.4</v>
      </c>
      <c r="N3777" t="s">
        <v>66</v>
      </c>
      <c r="O3777" t="s">
        <v>15585</v>
      </c>
      <c r="P3777" t="s">
        <v>15586</v>
      </c>
      <c r="Q3777" t="s">
        <v>15587</v>
      </c>
      <c r="R3777" t="s">
        <v>15588</v>
      </c>
      <c r="T3777" t="s">
        <v>25</v>
      </c>
    </row>
    <row r="3778" spans="1:20" x14ac:dyDescent="0.25">
      <c r="A3778">
        <v>44.826880600000003</v>
      </c>
      <c r="B3778">
        <v>-78.955340800000002</v>
      </c>
      <c r="C3778" s="1" t="str">
        <f>HYPERLINK("http://geochem.nrcan.gc.ca/cdogs/content/kwd/kwd020016_e.htm", "Fluid (lake)")</f>
        <v>Fluid (lake)</v>
      </c>
      <c r="D3778" s="1" t="str">
        <f>HYPERLINK("http://geochem.nrcan.gc.ca/cdogs/content/kwd/kwd080007_e.htm", "Untreated Water")</f>
        <v>Untreated Water</v>
      </c>
      <c r="E3778" s="1" t="str">
        <f>HYPERLINK("http://geochem.nrcan.gc.ca/cdogs/content/dgp/dgp00002_e.htm", "Total")</f>
        <v>Total</v>
      </c>
      <c r="F3778" s="1" t="str">
        <f>HYPERLINK("http://geochem.nrcan.gc.ca/cdogs/content/agp/agp01500_e.htm", "SO4 | NONE | IEC")</f>
        <v>SO4 | NONE | IEC</v>
      </c>
      <c r="G3778" s="1" t="str">
        <f>HYPERLINK("http://geochem.nrcan.gc.ca/cdogs/content/mth/mth01114_e.htm", "1114")</f>
        <v>1114</v>
      </c>
      <c r="H3778" s="1" t="str">
        <f>HYPERLINK("http://geochem.nrcan.gc.ca/cdogs/content/bdl/bdl210490_e.htm", "210490")</f>
        <v>210490</v>
      </c>
      <c r="I3778" s="1" t="str">
        <f>HYPERLINK("http://geochem.nrcan.gc.ca/cdogs/content/prj/prj210100_e.htm", "210100")</f>
        <v>210100</v>
      </c>
      <c r="J3778" s="1" t="str">
        <f>HYPERLINK("http://geochem.nrcan.gc.ca/cdogs/content/svy/svy210160_e.htm", "210160")</f>
        <v>210160</v>
      </c>
      <c r="L3778" t="s">
        <v>66</v>
      </c>
      <c r="M3778">
        <v>3.4</v>
      </c>
      <c r="N3778" t="s">
        <v>66</v>
      </c>
      <c r="O3778" t="s">
        <v>15585</v>
      </c>
      <c r="P3778" t="s">
        <v>15589</v>
      </c>
      <c r="Q3778" t="s">
        <v>15590</v>
      </c>
      <c r="R3778" t="s">
        <v>15591</v>
      </c>
      <c r="T3778" t="s">
        <v>25</v>
      </c>
    </row>
    <row r="3779" spans="1:20" x14ac:dyDescent="0.25">
      <c r="A3779">
        <v>44.8553845</v>
      </c>
      <c r="B3779">
        <v>-78.946460599999995</v>
      </c>
      <c r="C3779" s="1" t="str">
        <f>HYPERLINK("http://geochem.nrcan.gc.ca/cdogs/content/kwd/kwd020016_e.htm", "Fluid (lake)")</f>
        <v>Fluid (lake)</v>
      </c>
      <c r="D3779" s="1" t="str">
        <f>HYPERLINK("http://geochem.nrcan.gc.ca/cdogs/content/kwd/kwd080007_e.htm", "Untreated Water")</f>
        <v>Untreated Water</v>
      </c>
      <c r="E3779" s="1" t="str">
        <f>HYPERLINK("http://geochem.nrcan.gc.ca/cdogs/content/dgp/dgp00002_e.htm", "Total")</f>
        <v>Total</v>
      </c>
      <c r="F3779" s="1" t="str">
        <f>HYPERLINK("http://geochem.nrcan.gc.ca/cdogs/content/agp/agp01500_e.htm", "SO4 | NONE | IEC")</f>
        <v>SO4 | NONE | IEC</v>
      </c>
      <c r="G3779" s="1" t="str">
        <f>HYPERLINK("http://geochem.nrcan.gc.ca/cdogs/content/mth/mth01114_e.htm", "1114")</f>
        <v>1114</v>
      </c>
      <c r="H3779" s="1" t="str">
        <f>HYPERLINK("http://geochem.nrcan.gc.ca/cdogs/content/bdl/bdl210490_e.htm", "210490")</f>
        <v>210490</v>
      </c>
      <c r="I3779" s="1" t="str">
        <f>HYPERLINK("http://geochem.nrcan.gc.ca/cdogs/content/prj/prj210100_e.htm", "210100")</f>
        <v>210100</v>
      </c>
      <c r="J3779" s="1" t="str">
        <f>HYPERLINK("http://geochem.nrcan.gc.ca/cdogs/content/svy/svy210160_e.htm", "210160")</f>
        <v>210160</v>
      </c>
      <c r="L3779" t="s">
        <v>7022</v>
      </c>
      <c r="M3779">
        <v>4.5999999999999996</v>
      </c>
      <c r="N3779" t="s">
        <v>7022</v>
      </c>
      <c r="O3779" t="s">
        <v>15592</v>
      </c>
      <c r="P3779" t="s">
        <v>15593</v>
      </c>
      <c r="Q3779" t="s">
        <v>15594</v>
      </c>
      <c r="R3779" t="s">
        <v>15595</v>
      </c>
      <c r="T3779" t="s">
        <v>25</v>
      </c>
    </row>
    <row r="3780" spans="1:20" x14ac:dyDescent="0.25">
      <c r="A3780">
        <v>44.860401899999999</v>
      </c>
      <c r="B3780">
        <v>-78.915829000000002</v>
      </c>
      <c r="C3780" s="1" t="str">
        <f>HYPERLINK("http://geochem.nrcan.gc.ca/cdogs/content/kwd/kwd020016_e.htm", "Fluid (lake)")</f>
        <v>Fluid (lake)</v>
      </c>
      <c r="D3780" s="1" t="str">
        <f>HYPERLINK("http://geochem.nrcan.gc.ca/cdogs/content/kwd/kwd080007_e.htm", "Untreated Water")</f>
        <v>Untreated Water</v>
      </c>
      <c r="E3780" s="1" t="str">
        <f>HYPERLINK("http://geochem.nrcan.gc.ca/cdogs/content/dgp/dgp00002_e.htm", "Total")</f>
        <v>Total</v>
      </c>
      <c r="F3780" s="1" t="str">
        <f>HYPERLINK("http://geochem.nrcan.gc.ca/cdogs/content/agp/agp01500_e.htm", "SO4 | NONE | IEC")</f>
        <v>SO4 | NONE | IEC</v>
      </c>
      <c r="G3780" s="1" t="str">
        <f>HYPERLINK("http://geochem.nrcan.gc.ca/cdogs/content/mth/mth01114_e.htm", "1114")</f>
        <v>1114</v>
      </c>
      <c r="H3780" s="1" t="str">
        <f>HYPERLINK("http://geochem.nrcan.gc.ca/cdogs/content/bdl/bdl210490_e.htm", "210490")</f>
        <v>210490</v>
      </c>
      <c r="I3780" s="1" t="str">
        <f>HYPERLINK("http://geochem.nrcan.gc.ca/cdogs/content/prj/prj210100_e.htm", "210100")</f>
        <v>210100</v>
      </c>
      <c r="J3780" s="1" t="str">
        <f>HYPERLINK("http://geochem.nrcan.gc.ca/cdogs/content/svy/svy210160_e.htm", "210160")</f>
        <v>210160</v>
      </c>
      <c r="L3780" t="s">
        <v>1792</v>
      </c>
      <c r="M3780">
        <v>3.2</v>
      </c>
      <c r="N3780" t="s">
        <v>1792</v>
      </c>
      <c r="O3780" t="s">
        <v>15596</v>
      </c>
      <c r="P3780" t="s">
        <v>15597</v>
      </c>
      <c r="Q3780" t="s">
        <v>15598</v>
      </c>
      <c r="R3780" t="s">
        <v>15599</v>
      </c>
      <c r="T3780" t="s">
        <v>25</v>
      </c>
    </row>
    <row r="3781" spans="1:20" x14ac:dyDescent="0.25">
      <c r="A3781">
        <v>44.858909699999998</v>
      </c>
      <c r="B3781">
        <v>-78.868647800000005</v>
      </c>
      <c r="C3781" s="1" t="str">
        <f>HYPERLINK("http://geochem.nrcan.gc.ca/cdogs/content/kwd/kwd020016_e.htm", "Fluid (lake)")</f>
        <v>Fluid (lake)</v>
      </c>
      <c r="D3781" s="1" t="str">
        <f>HYPERLINK("http://geochem.nrcan.gc.ca/cdogs/content/kwd/kwd080007_e.htm", "Untreated Water")</f>
        <v>Untreated Water</v>
      </c>
      <c r="E3781" s="1" t="str">
        <f>HYPERLINK("http://geochem.nrcan.gc.ca/cdogs/content/dgp/dgp00002_e.htm", "Total")</f>
        <v>Total</v>
      </c>
      <c r="F3781" s="1" t="str">
        <f>HYPERLINK("http://geochem.nrcan.gc.ca/cdogs/content/agp/agp01500_e.htm", "SO4 | NONE | IEC")</f>
        <v>SO4 | NONE | IEC</v>
      </c>
      <c r="G3781" s="1" t="str">
        <f>HYPERLINK("http://geochem.nrcan.gc.ca/cdogs/content/mth/mth01114_e.htm", "1114")</f>
        <v>1114</v>
      </c>
      <c r="H3781" s="1" t="str">
        <f>HYPERLINK("http://geochem.nrcan.gc.ca/cdogs/content/bdl/bdl210490_e.htm", "210490")</f>
        <v>210490</v>
      </c>
      <c r="I3781" s="1" t="str">
        <f>HYPERLINK("http://geochem.nrcan.gc.ca/cdogs/content/prj/prj210100_e.htm", "210100")</f>
        <v>210100</v>
      </c>
      <c r="J3781" s="1" t="str">
        <f>HYPERLINK("http://geochem.nrcan.gc.ca/cdogs/content/svy/svy210160_e.htm", "210160")</f>
        <v>210160</v>
      </c>
      <c r="L3781" t="s">
        <v>2802</v>
      </c>
      <c r="M3781">
        <v>4.9000000000000004</v>
      </c>
      <c r="N3781" t="s">
        <v>2802</v>
      </c>
      <c r="O3781" t="s">
        <v>15600</v>
      </c>
      <c r="P3781" t="s">
        <v>15601</v>
      </c>
      <c r="Q3781" t="s">
        <v>15602</v>
      </c>
      <c r="R3781" t="s">
        <v>15603</v>
      </c>
      <c r="T3781" t="s">
        <v>25</v>
      </c>
    </row>
    <row r="3782" spans="1:20" x14ac:dyDescent="0.25">
      <c r="A3782">
        <v>44.879282099999998</v>
      </c>
      <c r="B3782">
        <v>-78.901232500000006</v>
      </c>
      <c r="C3782" s="1" t="str">
        <f>HYPERLINK("http://geochem.nrcan.gc.ca/cdogs/content/kwd/kwd020016_e.htm", "Fluid (lake)")</f>
        <v>Fluid (lake)</v>
      </c>
      <c r="D3782" s="1" t="str">
        <f>HYPERLINK("http://geochem.nrcan.gc.ca/cdogs/content/kwd/kwd080007_e.htm", "Untreated Water")</f>
        <v>Untreated Water</v>
      </c>
      <c r="E3782" s="1" t="str">
        <f>HYPERLINK("http://geochem.nrcan.gc.ca/cdogs/content/dgp/dgp00002_e.htm", "Total")</f>
        <v>Total</v>
      </c>
      <c r="F3782" s="1" t="str">
        <f>HYPERLINK("http://geochem.nrcan.gc.ca/cdogs/content/agp/agp01500_e.htm", "SO4 | NONE | IEC")</f>
        <v>SO4 | NONE | IEC</v>
      </c>
      <c r="G3782" s="1" t="str">
        <f>HYPERLINK("http://geochem.nrcan.gc.ca/cdogs/content/mth/mth01114_e.htm", "1114")</f>
        <v>1114</v>
      </c>
      <c r="H3782" s="1" t="str">
        <f>HYPERLINK("http://geochem.nrcan.gc.ca/cdogs/content/bdl/bdl210490_e.htm", "210490")</f>
        <v>210490</v>
      </c>
      <c r="I3782" s="1" t="str">
        <f>HYPERLINK("http://geochem.nrcan.gc.ca/cdogs/content/prj/prj210100_e.htm", "210100")</f>
        <v>210100</v>
      </c>
      <c r="J3782" s="1" t="str">
        <f>HYPERLINK("http://geochem.nrcan.gc.ca/cdogs/content/svy/svy210160_e.htm", "210160")</f>
        <v>210160</v>
      </c>
      <c r="L3782" t="s">
        <v>6254</v>
      </c>
      <c r="M3782">
        <v>2.1</v>
      </c>
      <c r="N3782" t="s">
        <v>6254</v>
      </c>
      <c r="O3782" t="s">
        <v>15604</v>
      </c>
      <c r="P3782" t="s">
        <v>15605</v>
      </c>
      <c r="Q3782" t="s">
        <v>15606</v>
      </c>
      <c r="R3782" t="s">
        <v>15607</v>
      </c>
      <c r="T3782" t="s">
        <v>25</v>
      </c>
    </row>
    <row r="3783" spans="1:20" x14ac:dyDescent="0.25">
      <c r="A3783">
        <v>44.890434499999998</v>
      </c>
      <c r="B3783">
        <v>-78.879729100000006</v>
      </c>
      <c r="C3783" s="1" t="str">
        <f>HYPERLINK("http://geochem.nrcan.gc.ca/cdogs/content/kwd/kwd020016_e.htm", "Fluid (lake)")</f>
        <v>Fluid (lake)</v>
      </c>
      <c r="D3783" s="1" t="str">
        <f>HYPERLINK("http://geochem.nrcan.gc.ca/cdogs/content/kwd/kwd080007_e.htm", "Untreated Water")</f>
        <v>Untreated Water</v>
      </c>
      <c r="E3783" s="1" t="str">
        <f>HYPERLINK("http://geochem.nrcan.gc.ca/cdogs/content/dgp/dgp00002_e.htm", "Total")</f>
        <v>Total</v>
      </c>
      <c r="F3783" s="1" t="str">
        <f>HYPERLINK("http://geochem.nrcan.gc.ca/cdogs/content/agp/agp01500_e.htm", "SO4 | NONE | IEC")</f>
        <v>SO4 | NONE | IEC</v>
      </c>
      <c r="G3783" s="1" t="str">
        <f>HYPERLINK("http://geochem.nrcan.gc.ca/cdogs/content/mth/mth01114_e.htm", "1114")</f>
        <v>1114</v>
      </c>
      <c r="H3783" s="1" t="str">
        <f>HYPERLINK("http://geochem.nrcan.gc.ca/cdogs/content/bdl/bdl210490_e.htm", "210490")</f>
        <v>210490</v>
      </c>
      <c r="I3783" s="1" t="str">
        <f>HYPERLINK("http://geochem.nrcan.gc.ca/cdogs/content/prj/prj210100_e.htm", "210100")</f>
        <v>210100</v>
      </c>
      <c r="J3783" s="1" t="str">
        <f>HYPERLINK("http://geochem.nrcan.gc.ca/cdogs/content/svy/svy210160_e.htm", "210160")</f>
        <v>210160</v>
      </c>
      <c r="L3783" t="s">
        <v>339</v>
      </c>
      <c r="M3783">
        <v>5.5</v>
      </c>
      <c r="N3783" t="s">
        <v>339</v>
      </c>
      <c r="O3783" t="s">
        <v>15608</v>
      </c>
      <c r="P3783" t="s">
        <v>15609</v>
      </c>
      <c r="Q3783" t="s">
        <v>15610</v>
      </c>
      <c r="R3783" t="s">
        <v>15611</v>
      </c>
      <c r="T3783" t="s">
        <v>25</v>
      </c>
    </row>
    <row r="3784" spans="1:20" x14ac:dyDescent="0.25">
      <c r="A3784">
        <v>44.921386900000002</v>
      </c>
      <c r="B3784">
        <v>-78.871190900000002</v>
      </c>
      <c r="C3784" s="1" t="str">
        <f>HYPERLINK("http://geochem.nrcan.gc.ca/cdogs/content/kwd/kwd020016_e.htm", "Fluid (lake)")</f>
        <v>Fluid (lake)</v>
      </c>
      <c r="D3784" s="1" t="str">
        <f>HYPERLINK("http://geochem.nrcan.gc.ca/cdogs/content/kwd/kwd080007_e.htm", "Untreated Water")</f>
        <v>Untreated Water</v>
      </c>
      <c r="E3784" s="1" t="str">
        <f>HYPERLINK("http://geochem.nrcan.gc.ca/cdogs/content/dgp/dgp00002_e.htm", "Total")</f>
        <v>Total</v>
      </c>
      <c r="F3784" s="1" t="str">
        <f>HYPERLINK("http://geochem.nrcan.gc.ca/cdogs/content/agp/agp01500_e.htm", "SO4 | NONE | IEC")</f>
        <v>SO4 | NONE | IEC</v>
      </c>
      <c r="G3784" s="1" t="str">
        <f>HYPERLINK("http://geochem.nrcan.gc.ca/cdogs/content/mth/mth01114_e.htm", "1114")</f>
        <v>1114</v>
      </c>
      <c r="H3784" s="1" t="str">
        <f>HYPERLINK("http://geochem.nrcan.gc.ca/cdogs/content/bdl/bdl210490_e.htm", "210490")</f>
        <v>210490</v>
      </c>
      <c r="I3784" s="1" t="str">
        <f>HYPERLINK("http://geochem.nrcan.gc.ca/cdogs/content/prj/prj210100_e.htm", "210100")</f>
        <v>210100</v>
      </c>
      <c r="J3784" s="1" t="str">
        <f>HYPERLINK("http://geochem.nrcan.gc.ca/cdogs/content/svy/svy210160_e.htm", "210160")</f>
        <v>210160</v>
      </c>
      <c r="L3784" t="s">
        <v>2346</v>
      </c>
      <c r="M3784">
        <v>3.7</v>
      </c>
      <c r="N3784" t="s">
        <v>2346</v>
      </c>
      <c r="O3784" t="s">
        <v>15612</v>
      </c>
      <c r="P3784" t="s">
        <v>15613</v>
      </c>
      <c r="Q3784" t="s">
        <v>15614</v>
      </c>
      <c r="R3784" t="s">
        <v>15615</v>
      </c>
      <c r="T3784" t="s">
        <v>25</v>
      </c>
    </row>
    <row r="3785" spans="1:20" x14ac:dyDescent="0.25">
      <c r="A3785">
        <v>44.937229700000003</v>
      </c>
      <c r="B3785">
        <v>-78.8745215</v>
      </c>
      <c r="C3785" s="1" t="str">
        <f>HYPERLINK("http://geochem.nrcan.gc.ca/cdogs/content/kwd/kwd020016_e.htm", "Fluid (lake)")</f>
        <v>Fluid (lake)</v>
      </c>
      <c r="D3785" s="1" t="str">
        <f>HYPERLINK("http://geochem.nrcan.gc.ca/cdogs/content/kwd/kwd080007_e.htm", "Untreated Water")</f>
        <v>Untreated Water</v>
      </c>
      <c r="E3785" s="1" t="str">
        <f>HYPERLINK("http://geochem.nrcan.gc.ca/cdogs/content/dgp/dgp00002_e.htm", "Total")</f>
        <v>Total</v>
      </c>
      <c r="F3785" s="1" t="str">
        <f>HYPERLINK("http://geochem.nrcan.gc.ca/cdogs/content/agp/agp01500_e.htm", "SO4 | NONE | IEC")</f>
        <v>SO4 | NONE | IEC</v>
      </c>
      <c r="G3785" s="1" t="str">
        <f>HYPERLINK("http://geochem.nrcan.gc.ca/cdogs/content/mth/mth01114_e.htm", "1114")</f>
        <v>1114</v>
      </c>
      <c r="H3785" s="1" t="str">
        <f>HYPERLINK("http://geochem.nrcan.gc.ca/cdogs/content/bdl/bdl210490_e.htm", "210490")</f>
        <v>210490</v>
      </c>
      <c r="I3785" s="1" t="str">
        <f>HYPERLINK("http://geochem.nrcan.gc.ca/cdogs/content/prj/prj210100_e.htm", "210100")</f>
        <v>210100</v>
      </c>
      <c r="J3785" s="1" t="str">
        <f>HYPERLINK("http://geochem.nrcan.gc.ca/cdogs/content/svy/svy210160_e.htm", "210160")</f>
        <v>210160</v>
      </c>
      <c r="L3785" t="s">
        <v>5910</v>
      </c>
      <c r="M3785">
        <v>3.6</v>
      </c>
      <c r="N3785" t="s">
        <v>5910</v>
      </c>
      <c r="O3785" t="s">
        <v>15616</v>
      </c>
      <c r="P3785" t="s">
        <v>15617</v>
      </c>
      <c r="Q3785" t="s">
        <v>15618</v>
      </c>
      <c r="R3785" t="s">
        <v>15619</v>
      </c>
      <c r="T3785" t="s">
        <v>25</v>
      </c>
    </row>
    <row r="3786" spans="1:20" x14ac:dyDescent="0.25">
      <c r="A3786">
        <v>44.977700499999997</v>
      </c>
      <c r="B3786">
        <v>-78.893826099999998</v>
      </c>
      <c r="C3786" s="1" t="str">
        <f>HYPERLINK("http://geochem.nrcan.gc.ca/cdogs/content/kwd/kwd020016_e.htm", "Fluid (lake)")</f>
        <v>Fluid (lake)</v>
      </c>
      <c r="D3786" s="1" t="str">
        <f>HYPERLINK("http://geochem.nrcan.gc.ca/cdogs/content/kwd/kwd080007_e.htm", "Untreated Water")</f>
        <v>Untreated Water</v>
      </c>
      <c r="E3786" s="1" t="str">
        <f>HYPERLINK("http://geochem.nrcan.gc.ca/cdogs/content/dgp/dgp00002_e.htm", "Total")</f>
        <v>Total</v>
      </c>
      <c r="F3786" s="1" t="str">
        <f>HYPERLINK("http://geochem.nrcan.gc.ca/cdogs/content/agp/agp01500_e.htm", "SO4 | NONE | IEC")</f>
        <v>SO4 | NONE | IEC</v>
      </c>
      <c r="G3786" s="1" t="str">
        <f>HYPERLINK("http://geochem.nrcan.gc.ca/cdogs/content/mth/mth01114_e.htm", "1114")</f>
        <v>1114</v>
      </c>
      <c r="H3786" s="1" t="str">
        <f>HYPERLINK("http://geochem.nrcan.gc.ca/cdogs/content/bdl/bdl210490_e.htm", "210490")</f>
        <v>210490</v>
      </c>
      <c r="I3786" s="1" t="str">
        <f>HYPERLINK("http://geochem.nrcan.gc.ca/cdogs/content/prj/prj210100_e.htm", "210100")</f>
        <v>210100</v>
      </c>
      <c r="J3786" s="1" t="str">
        <f>HYPERLINK("http://geochem.nrcan.gc.ca/cdogs/content/svy/svy210160_e.htm", "210160")</f>
        <v>210160</v>
      </c>
      <c r="L3786" t="s">
        <v>1813</v>
      </c>
      <c r="M3786">
        <v>5.3</v>
      </c>
      <c r="N3786" t="s">
        <v>1813</v>
      </c>
      <c r="O3786" t="s">
        <v>15620</v>
      </c>
      <c r="P3786" t="s">
        <v>15621</v>
      </c>
      <c r="Q3786" t="s">
        <v>15622</v>
      </c>
      <c r="R3786" t="s">
        <v>15623</v>
      </c>
      <c r="T3786" t="s">
        <v>25</v>
      </c>
    </row>
    <row r="3787" spans="1:20" x14ac:dyDescent="0.25">
      <c r="A3787">
        <v>44.9456232</v>
      </c>
      <c r="B3787">
        <v>-78.914749</v>
      </c>
      <c r="C3787" s="1" t="str">
        <f>HYPERLINK("http://geochem.nrcan.gc.ca/cdogs/content/kwd/kwd020016_e.htm", "Fluid (lake)")</f>
        <v>Fluid (lake)</v>
      </c>
      <c r="D3787" s="1" t="str">
        <f>HYPERLINK("http://geochem.nrcan.gc.ca/cdogs/content/kwd/kwd080007_e.htm", "Untreated Water")</f>
        <v>Untreated Water</v>
      </c>
      <c r="E3787" s="1" t="str">
        <f>HYPERLINK("http://geochem.nrcan.gc.ca/cdogs/content/dgp/dgp00002_e.htm", "Total")</f>
        <v>Total</v>
      </c>
      <c r="F3787" s="1" t="str">
        <f>HYPERLINK("http://geochem.nrcan.gc.ca/cdogs/content/agp/agp01500_e.htm", "SO4 | NONE | IEC")</f>
        <v>SO4 | NONE | IEC</v>
      </c>
      <c r="G3787" s="1" t="str">
        <f>HYPERLINK("http://geochem.nrcan.gc.ca/cdogs/content/mth/mth01114_e.htm", "1114")</f>
        <v>1114</v>
      </c>
      <c r="H3787" s="1" t="str">
        <f>HYPERLINK("http://geochem.nrcan.gc.ca/cdogs/content/bdl/bdl210490_e.htm", "210490")</f>
        <v>210490</v>
      </c>
      <c r="I3787" s="1" t="str">
        <f>HYPERLINK("http://geochem.nrcan.gc.ca/cdogs/content/prj/prj210100_e.htm", "210100")</f>
        <v>210100</v>
      </c>
      <c r="J3787" s="1" t="str">
        <f>HYPERLINK("http://geochem.nrcan.gc.ca/cdogs/content/svy/svy210160_e.htm", "210160")</f>
        <v>210160</v>
      </c>
      <c r="L3787" t="s">
        <v>1813</v>
      </c>
      <c r="M3787">
        <v>5.3</v>
      </c>
      <c r="N3787" t="s">
        <v>1813</v>
      </c>
      <c r="O3787" t="s">
        <v>15624</v>
      </c>
      <c r="P3787" t="s">
        <v>15625</v>
      </c>
      <c r="Q3787" t="s">
        <v>15626</v>
      </c>
      <c r="R3787" t="s">
        <v>15627</v>
      </c>
      <c r="T3787" t="s">
        <v>25</v>
      </c>
    </row>
    <row r="3788" spans="1:20" x14ac:dyDescent="0.25">
      <c r="A3788">
        <v>44.932735000000001</v>
      </c>
      <c r="B3788">
        <v>-78.927255000000002</v>
      </c>
      <c r="C3788" s="1" t="str">
        <f>HYPERLINK("http://geochem.nrcan.gc.ca/cdogs/content/kwd/kwd020016_e.htm", "Fluid (lake)")</f>
        <v>Fluid (lake)</v>
      </c>
      <c r="D3788" s="1" t="str">
        <f>HYPERLINK("http://geochem.nrcan.gc.ca/cdogs/content/kwd/kwd080007_e.htm", "Untreated Water")</f>
        <v>Untreated Water</v>
      </c>
      <c r="E3788" s="1" t="str">
        <f>HYPERLINK("http://geochem.nrcan.gc.ca/cdogs/content/dgp/dgp00002_e.htm", "Total")</f>
        <v>Total</v>
      </c>
      <c r="F3788" s="1" t="str">
        <f>HYPERLINK("http://geochem.nrcan.gc.ca/cdogs/content/agp/agp01500_e.htm", "SO4 | NONE | IEC")</f>
        <v>SO4 | NONE | IEC</v>
      </c>
      <c r="G3788" s="1" t="str">
        <f>HYPERLINK("http://geochem.nrcan.gc.ca/cdogs/content/mth/mth01114_e.htm", "1114")</f>
        <v>1114</v>
      </c>
      <c r="H3788" s="1" t="str">
        <f>HYPERLINK("http://geochem.nrcan.gc.ca/cdogs/content/bdl/bdl210490_e.htm", "210490")</f>
        <v>210490</v>
      </c>
      <c r="I3788" s="1" t="str">
        <f>HYPERLINK("http://geochem.nrcan.gc.ca/cdogs/content/prj/prj210100_e.htm", "210100")</f>
        <v>210100</v>
      </c>
      <c r="J3788" s="1" t="str">
        <f>HYPERLINK("http://geochem.nrcan.gc.ca/cdogs/content/svy/svy210160_e.htm", "210160")</f>
        <v>210160</v>
      </c>
      <c r="L3788" t="s">
        <v>542</v>
      </c>
      <c r="M3788">
        <v>5.6</v>
      </c>
      <c r="N3788" t="s">
        <v>542</v>
      </c>
      <c r="O3788" t="s">
        <v>15628</v>
      </c>
      <c r="P3788" t="s">
        <v>15629</v>
      </c>
      <c r="Q3788" t="s">
        <v>15630</v>
      </c>
      <c r="R3788" t="s">
        <v>15631</v>
      </c>
      <c r="T3788" t="s">
        <v>25</v>
      </c>
    </row>
    <row r="3789" spans="1:20" x14ac:dyDescent="0.25">
      <c r="C3789" t="s">
        <v>4746</v>
      </c>
      <c r="D3789" t="s">
        <v>4747</v>
      </c>
      <c r="E3789" s="1" t="str">
        <f>HYPERLINK("http://geochem.nrcan.gc.ca/cdogs/content/dgp/dgp00002_e.htm", "Total")</f>
        <v>Total</v>
      </c>
      <c r="F3789" s="1" t="str">
        <f>HYPERLINK("http://geochem.nrcan.gc.ca/cdogs/content/agp/agp01500_e.htm", "SO4 | NONE | IEC")</f>
        <v>SO4 | NONE | IEC</v>
      </c>
      <c r="G3789" s="1" t="str">
        <f>HYPERLINK("http://geochem.nrcan.gc.ca/cdogs/content/mth/mth01114_e.htm", "1114")</f>
        <v>1114</v>
      </c>
      <c r="H3789" s="1" t="str">
        <f>HYPERLINK("http://geochem.nrcan.gc.ca/cdogs/content/bdl/bdl210490_e.htm", "210490")</f>
        <v>210490</v>
      </c>
      <c r="L3789" t="s">
        <v>6007</v>
      </c>
      <c r="M3789">
        <v>9</v>
      </c>
      <c r="N3789">
        <v>9</v>
      </c>
      <c r="Q3789" t="s">
        <v>15632</v>
      </c>
      <c r="R3789" t="s">
        <v>15633</v>
      </c>
      <c r="T3789">
        <v>0</v>
      </c>
    </row>
    <row r="3790" spans="1:20" x14ac:dyDescent="0.25">
      <c r="A3790">
        <v>44.9052413</v>
      </c>
      <c r="B3790">
        <v>-78.953134399999996</v>
      </c>
      <c r="C3790" s="1" t="str">
        <f>HYPERLINK("http://geochem.nrcan.gc.ca/cdogs/content/kwd/kwd020016_e.htm", "Fluid (lake)")</f>
        <v>Fluid (lake)</v>
      </c>
      <c r="D3790" s="1" t="str">
        <f>HYPERLINK("http://geochem.nrcan.gc.ca/cdogs/content/kwd/kwd080007_e.htm", "Untreated Water")</f>
        <v>Untreated Water</v>
      </c>
      <c r="E3790" s="1" t="str">
        <f>HYPERLINK("http://geochem.nrcan.gc.ca/cdogs/content/dgp/dgp00002_e.htm", "Total")</f>
        <v>Total</v>
      </c>
      <c r="F3790" s="1" t="str">
        <f>HYPERLINK("http://geochem.nrcan.gc.ca/cdogs/content/agp/agp01500_e.htm", "SO4 | NONE | IEC")</f>
        <v>SO4 | NONE | IEC</v>
      </c>
      <c r="G3790" s="1" t="str">
        <f>HYPERLINK("http://geochem.nrcan.gc.ca/cdogs/content/mth/mth01114_e.htm", "1114")</f>
        <v>1114</v>
      </c>
      <c r="H3790" s="1" t="str">
        <f>HYPERLINK("http://geochem.nrcan.gc.ca/cdogs/content/bdl/bdl210490_e.htm", "210490")</f>
        <v>210490</v>
      </c>
      <c r="I3790" s="1" t="str">
        <f>HYPERLINK("http://geochem.nrcan.gc.ca/cdogs/content/prj/prj210100_e.htm", "210100")</f>
        <v>210100</v>
      </c>
      <c r="J3790" s="1" t="str">
        <f>HYPERLINK("http://geochem.nrcan.gc.ca/cdogs/content/svy/svy210160_e.htm", "210160")</f>
        <v>210160</v>
      </c>
      <c r="L3790" t="s">
        <v>291</v>
      </c>
      <c r="M3790">
        <v>5.0999999999999996</v>
      </c>
      <c r="N3790" t="s">
        <v>291</v>
      </c>
      <c r="O3790" t="s">
        <v>15634</v>
      </c>
      <c r="P3790" t="s">
        <v>15635</v>
      </c>
      <c r="Q3790" t="s">
        <v>15636</v>
      </c>
      <c r="R3790" t="s">
        <v>15637</v>
      </c>
      <c r="T3790" t="s">
        <v>25</v>
      </c>
    </row>
    <row r="3791" spans="1:20" x14ac:dyDescent="0.25">
      <c r="A3791">
        <v>44.894148100000002</v>
      </c>
      <c r="B3791">
        <v>-78.950982499999995</v>
      </c>
      <c r="C3791" s="1" t="str">
        <f>HYPERLINK("http://geochem.nrcan.gc.ca/cdogs/content/kwd/kwd020016_e.htm", "Fluid (lake)")</f>
        <v>Fluid (lake)</v>
      </c>
      <c r="D3791" s="1" t="str">
        <f>HYPERLINK("http://geochem.nrcan.gc.ca/cdogs/content/kwd/kwd080007_e.htm", "Untreated Water")</f>
        <v>Untreated Water</v>
      </c>
      <c r="E3791" s="1" t="str">
        <f>HYPERLINK("http://geochem.nrcan.gc.ca/cdogs/content/dgp/dgp00002_e.htm", "Total")</f>
        <v>Total</v>
      </c>
      <c r="F3791" s="1" t="str">
        <f>HYPERLINK("http://geochem.nrcan.gc.ca/cdogs/content/agp/agp01500_e.htm", "SO4 | NONE | IEC")</f>
        <v>SO4 | NONE | IEC</v>
      </c>
      <c r="G3791" s="1" t="str">
        <f>HYPERLINK("http://geochem.nrcan.gc.ca/cdogs/content/mth/mth01114_e.htm", "1114")</f>
        <v>1114</v>
      </c>
      <c r="H3791" s="1" t="str">
        <f>HYPERLINK("http://geochem.nrcan.gc.ca/cdogs/content/bdl/bdl210490_e.htm", "210490")</f>
        <v>210490</v>
      </c>
      <c r="I3791" s="1" t="str">
        <f>HYPERLINK("http://geochem.nrcan.gc.ca/cdogs/content/prj/prj210100_e.htm", "210100")</f>
        <v>210100</v>
      </c>
      <c r="J3791" s="1" t="str">
        <f>HYPERLINK("http://geochem.nrcan.gc.ca/cdogs/content/svy/svy210160_e.htm", "210160")</f>
        <v>210160</v>
      </c>
      <c r="L3791" t="s">
        <v>497</v>
      </c>
      <c r="M3791">
        <v>1.6</v>
      </c>
      <c r="N3791" t="s">
        <v>497</v>
      </c>
      <c r="O3791" t="s">
        <v>15638</v>
      </c>
      <c r="P3791" t="s">
        <v>15639</v>
      </c>
      <c r="Q3791" t="s">
        <v>15640</v>
      </c>
      <c r="R3791" t="s">
        <v>15641</v>
      </c>
      <c r="T3791" t="s">
        <v>25</v>
      </c>
    </row>
    <row r="3792" spans="1:20" x14ac:dyDescent="0.25">
      <c r="A3792">
        <v>44.875412900000001</v>
      </c>
      <c r="B3792">
        <v>-78.986312100000006</v>
      </c>
      <c r="C3792" s="1" t="str">
        <f>HYPERLINK("http://geochem.nrcan.gc.ca/cdogs/content/kwd/kwd020016_e.htm", "Fluid (lake)")</f>
        <v>Fluid (lake)</v>
      </c>
      <c r="D3792" s="1" t="str">
        <f>HYPERLINK("http://geochem.nrcan.gc.ca/cdogs/content/kwd/kwd080007_e.htm", "Untreated Water")</f>
        <v>Untreated Water</v>
      </c>
      <c r="E3792" s="1" t="str">
        <f>HYPERLINK("http://geochem.nrcan.gc.ca/cdogs/content/dgp/dgp00002_e.htm", "Total")</f>
        <v>Total</v>
      </c>
      <c r="F3792" s="1" t="str">
        <f>HYPERLINK("http://geochem.nrcan.gc.ca/cdogs/content/agp/agp01500_e.htm", "SO4 | NONE | IEC")</f>
        <v>SO4 | NONE | IEC</v>
      </c>
      <c r="G3792" s="1" t="str">
        <f>HYPERLINK("http://geochem.nrcan.gc.ca/cdogs/content/mth/mth01114_e.htm", "1114")</f>
        <v>1114</v>
      </c>
      <c r="H3792" s="1" t="str">
        <f>HYPERLINK("http://geochem.nrcan.gc.ca/cdogs/content/bdl/bdl210490_e.htm", "210490")</f>
        <v>210490</v>
      </c>
      <c r="I3792" s="1" t="str">
        <f>HYPERLINK("http://geochem.nrcan.gc.ca/cdogs/content/prj/prj210100_e.htm", "210100")</f>
        <v>210100</v>
      </c>
      <c r="J3792" s="1" t="str">
        <f>HYPERLINK("http://geochem.nrcan.gc.ca/cdogs/content/svy/svy210160_e.htm", "210160")</f>
        <v>210160</v>
      </c>
      <c r="L3792" t="s">
        <v>542</v>
      </c>
      <c r="M3792">
        <v>5.6</v>
      </c>
      <c r="N3792" t="s">
        <v>542</v>
      </c>
      <c r="O3792" t="s">
        <v>15642</v>
      </c>
      <c r="P3792" t="s">
        <v>15643</v>
      </c>
      <c r="Q3792" t="s">
        <v>15644</v>
      </c>
      <c r="R3792" t="s">
        <v>15645</v>
      </c>
      <c r="T3792" t="s">
        <v>25</v>
      </c>
    </row>
    <row r="3793" spans="1:20" x14ac:dyDescent="0.25">
      <c r="A3793">
        <v>44.861784399999998</v>
      </c>
      <c r="B3793">
        <v>-79.006912099999994</v>
      </c>
      <c r="C3793" s="1" t="str">
        <f>HYPERLINK("http://geochem.nrcan.gc.ca/cdogs/content/kwd/kwd020016_e.htm", "Fluid (lake)")</f>
        <v>Fluid (lake)</v>
      </c>
      <c r="D3793" s="1" t="str">
        <f>HYPERLINK("http://geochem.nrcan.gc.ca/cdogs/content/kwd/kwd080007_e.htm", "Untreated Water")</f>
        <v>Untreated Water</v>
      </c>
      <c r="E3793" s="1" t="str">
        <f>HYPERLINK("http://geochem.nrcan.gc.ca/cdogs/content/dgp/dgp00002_e.htm", "Total")</f>
        <v>Total</v>
      </c>
      <c r="F3793" s="1" t="str">
        <f>HYPERLINK("http://geochem.nrcan.gc.ca/cdogs/content/agp/agp01500_e.htm", "SO4 | NONE | IEC")</f>
        <v>SO4 | NONE | IEC</v>
      </c>
      <c r="G3793" s="1" t="str">
        <f>HYPERLINK("http://geochem.nrcan.gc.ca/cdogs/content/mth/mth01114_e.htm", "1114")</f>
        <v>1114</v>
      </c>
      <c r="H3793" s="1" t="str">
        <f>HYPERLINK("http://geochem.nrcan.gc.ca/cdogs/content/bdl/bdl210490_e.htm", "210490")</f>
        <v>210490</v>
      </c>
      <c r="I3793" s="1" t="str">
        <f>HYPERLINK("http://geochem.nrcan.gc.ca/cdogs/content/prj/prj210100_e.htm", "210100")</f>
        <v>210100</v>
      </c>
      <c r="J3793" s="1" t="str">
        <f>HYPERLINK("http://geochem.nrcan.gc.ca/cdogs/content/svy/svy210160_e.htm", "210160")</f>
        <v>210160</v>
      </c>
      <c r="L3793" t="s">
        <v>542</v>
      </c>
      <c r="M3793">
        <v>5.6</v>
      </c>
      <c r="N3793" t="s">
        <v>542</v>
      </c>
      <c r="O3793" t="s">
        <v>15646</v>
      </c>
      <c r="P3793" t="s">
        <v>15647</v>
      </c>
      <c r="Q3793" t="s">
        <v>15648</v>
      </c>
      <c r="R3793" t="s">
        <v>15649</v>
      </c>
      <c r="T3793" t="s">
        <v>25</v>
      </c>
    </row>
    <row r="3794" spans="1:20" x14ac:dyDescent="0.25">
      <c r="A3794">
        <v>44.882785900000002</v>
      </c>
      <c r="B3794">
        <v>-79.027649400000001</v>
      </c>
      <c r="C3794" s="1" t="str">
        <f>HYPERLINK("http://geochem.nrcan.gc.ca/cdogs/content/kwd/kwd020016_e.htm", "Fluid (lake)")</f>
        <v>Fluid (lake)</v>
      </c>
      <c r="D3794" s="1" t="str">
        <f>HYPERLINK("http://geochem.nrcan.gc.ca/cdogs/content/kwd/kwd080007_e.htm", "Untreated Water")</f>
        <v>Untreated Water</v>
      </c>
      <c r="E3794" s="1" t="str">
        <f>HYPERLINK("http://geochem.nrcan.gc.ca/cdogs/content/dgp/dgp00002_e.htm", "Total")</f>
        <v>Total</v>
      </c>
      <c r="F3794" s="1" t="str">
        <f>HYPERLINK("http://geochem.nrcan.gc.ca/cdogs/content/agp/agp01500_e.htm", "SO4 | NONE | IEC")</f>
        <v>SO4 | NONE | IEC</v>
      </c>
      <c r="G3794" s="1" t="str">
        <f>HYPERLINK("http://geochem.nrcan.gc.ca/cdogs/content/mth/mth01114_e.htm", "1114")</f>
        <v>1114</v>
      </c>
      <c r="H3794" s="1" t="str">
        <f>HYPERLINK("http://geochem.nrcan.gc.ca/cdogs/content/bdl/bdl210490_e.htm", "210490")</f>
        <v>210490</v>
      </c>
      <c r="I3794" s="1" t="str">
        <f>HYPERLINK("http://geochem.nrcan.gc.ca/cdogs/content/prj/prj210100_e.htm", "210100")</f>
        <v>210100</v>
      </c>
      <c r="J3794" s="1" t="str">
        <f>HYPERLINK("http://geochem.nrcan.gc.ca/cdogs/content/svy/svy210160_e.htm", "210160")</f>
        <v>210160</v>
      </c>
      <c r="L3794" t="s">
        <v>339</v>
      </c>
      <c r="M3794">
        <v>5.5</v>
      </c>
      <c r="N3794" t="s">
        <v>339</v>
      </c>
      <c r="O3794" t="s">
        <v>15650</v>
      </c>
      <c r="P3794" t="s">
        <v>15651</v>
      </c>
      <c r="Q3794" t="s">
        <v>15652</v>
      </c>
      <c r="R3794" t="s">
        <v>15653</v>
      </c>
      <c r="T3794" t="s">
        <v>25</v>
      </c>
    </row>
    <row r="3795" spans="1:20" x14ac:dyDescent="0.25">
      <c r="A3795">
        <v>44.943343300000002</v>
      </c>
      <c r="B3795">
        <v>-79.099528100000001</v>
      </c>
      <c r="C3795" s="1" t="str">
        <f>HYPERLINK("http://geochem.nrcan.gc.ca/cdogs/content/kwd/kwd020016_e.htm", "Fluid (lake)")</f>
        <v>Fluid (lake)</v>
      </c>
      <c r="D3795" s="1" t="str">
        <f>HYPERLINK("http://geochem.nrcan.gc.ca/cdogs/content/kwd/kwd080007_e.htm", "Untreated Water")</f>
        <v>Untreated Water</v>
      </c>
      <c r="E3795" s="1" t="str">
        <f>HYPERLINK("http://geochem.nrcan.gc.ca/cdogs/content/dgp/dgp00002_e.htm", "Total")</f>
        <v>Total</v>
      </c>
      <c r="F3795" s="1" t="str">
        <f>HYPERLINK("http://geochem.nrcan.gc.ca/cdogs/content/agp/agp01500_e.htm", "SO4 | NONE | IEC")</f>
        <v>SO4 | NONE | IEC</v>
      </c>
      <c r="G3795" s="1" t="str">
        <f>HYPERLINK("http://geochem.nrcan.gc.ca/cdogs/content/mth/mth01114_e.htm", "1114")</f>
        <v>1114</v>
      </c>
      <c r="H3795" s="1" t="str">
        <f>HYPERLINK("http://geochem.nrcan.gc.ca/cdogs/content/bdl/bdl210490_e.htm", "210490")</f>
        <v>210490</v>
      </c>
      <c r="I3795" s="1" t="str">
        <f>HYPERLINK("http://geochem.nrcan.gc.ca/cdogs/content/prj/prj210100_e.htm", "210100")</f>
        <v>210100</v>
      </c>
      <c r="J3795" s="1" t="str">
        <f>HYPERLINK("http://geochem.nrcan.gc.ca/cdogs/content/svy/svy210160_e.htm", "210160")</f>
        <v>210160</v>
      </c>
      <c r="L3795" t="s">
        <v>2097</v>
      </c>
      <c r="M3795">
        <v>2.7</v>
      </c>
      <c r="N3795" t="s">
        <v>2097</v>
      </c>
      <c r="O3795" t="s">
        <v>15654</v>
      </c>
      <c r="P3795" t="s">
        <v>15655</v>
      </c>
      <c r="Q3795" t="s">
        <v>15656</v>
      </c>
      <c r="R3795" t="s">
        <v>15657</v>
      </c>
      <c r="T3795" t="s">
        <v>25</v>
      </c>
    </row>
    <row r="3796" spans="1:20" x14ac:dyDescent="0.25">
      <c r="A3796">
        <v>44.9218069</v>
      </c>
      <c r="B3796">
        <v>-79.362447200000005</v>
      </c>
      <c r="C3796" s="1" t="str">
        <f>HYPERLINK("http://geochem.nrcan.gc.ca/cdogs/content/kwd/kwd020016_e.htm", "Fluid (lake)")</f>
        <v>Fluid (lake)</v>
      </c>
      <c r="D3796" s="1" t="str">
        <f>HYPERLINK("http://geochem.nrcan.gc.ca/cdogs/content/kwd/kwd080007_e.htm", "Untreated Water")</f>
        <v>Untreated Water</v>
      </c>
      <c r="E3796" s="1" t="str">
        <f>HYPERLINK("http://geochem.nrcan.gc.ca/cdogs/content/dgp/dgp00002_e.htm", "Total")</f>
        <v>Total</v>
      </c>
      <c r="F3796" s="1" t="str">
        <f>HYPERLINK("http://geochem.nrcan.gc.ca/cdogs/content/agp/agp01500_e.htm", "SO4 | NONE | IEC")</f>
        <v>SO4 | NONE | IEC</v>
      </c>
      <c r="G3796" s="1" t="str">
        <f>HYPERLINK("http://geochem.nrcan.gc.ca/cdogs/content/mth/mth01114_e.htm", "1114")</f>
        <v>1114</v>
      </c>
      <c r="H3796" s="1" t="str">
        <f>HYPERLINK("http://geochem.nrcan.gc.ca/cdogs/content/bdl/bdl210490_e.htm", "210490")</f>
        <v>210490</v>
      </c>
      <c r="I3796" s="1" t="str">
        <f>HYPERLINK("http://geochem.nrcan.gc.ca/cdogs/content/prj/prj210100_e.htm", "210100")</f>
        <v>210100</v>
      </c>
      <c r="J3796" s="1" t="str">
        <f>HYPERLINK("http://geochem.nrcan.gc.ca/cdogs/content/svy/svy210160_e.htm", "210160")</f>
        <v>210160</v>
      </c>
      <c r="L3796" t="s">
        <v>1813</v>
      </c>
      <c r="M3796">
        <v>5.3</v>
      </c>
      <c r="N3796" t="s">
        <v>1813</v>
      </c>
      <c r="O3796" t="s">
        <v>15658</v>
      </c>
      <c r="P3796" t="s">
        <v>15659</v>
      </c>
      <c r="Q3796" t="s">
        <v>15660</v>
      </c>
      <c r="R3796" t="s">
        <v>15661</v>
      </c>
      <c r="T3796" t="s">
        <v>25</v>
      </c>
    </row>
    <row r="3797" spans="1:20" x14ac:dyDescent="0.25">
      <c r="A3797">
        <v>44.912792799999998</v>
      </c>
      <c r="B3797">
        <v>-79.415835999999999</v>
      </c>
      <c r="C3797" s="1" t="str">
        <f>HYPERLINK("http://geochem.nrcan.gc.ca/cdogs/content/kwd/kwd020016_e.htm", "Fluid (lake)")</f>
        <v>Fluid (lake)</v>
      </c>
      <c r="D3797" s="1" t="str">
        <f>HYPERLINK("http://geochem.nrcan.gc.ca/cdogs/content/kwd/kwd080007_e.htm", "Untreated Water")</f>
        <v>Untreated Water</v>
      </c>
      <c r="E3797" s="1" t="str">
        <f>HYPERLINK("http://geochem.nrcan.gc.ca/cdogs/content/dgp/dgp00002_e.htm", "Total")</f>
        <v>Total</v>
      </c>
      <c r="F3797" s="1" t="str">
        <f>HYPERLINK("http://geochem.nrcan.gc.ca/cdogs/content/agp/agp01500_e.htm", "SO4 | NONE | IEC")</f>
        <v>SO4 | NONE | IEC</v>
      </c>
      <c r="G3797" s="1" t="str">
        <f>HYPERLINK("http://geochem.nrcan.gc.ca/cdogs/content/mth/mth01114_e.htm", "1114")</f>
        <v>1114</v>
      </c>
      <c r="H3797" s="1" t="str">
        <f>HYPERLINK("http://geochem.nrcan.gc.ca/cdogs/content/bdl/bdl210490_e.htm", "210490")</f>
        <v>210490</v>
      </c>
      <c r="I3797" s="1" t="str">
        <f>HYPERLINK("http://geochem.nrcan.gc.ca/cdogs/content/prj/prj210100_e.htm", "210100")</f>
        <v>210100</v>
      </c>
      <c r="J3797" s="1" t="str">
        <f>HYPERLINK("http://geochem.nrcan.gc.ca/cdogs/content/svy/svy210160_e.htm", "210160")</f>
        <v>210160</v>
      </c>
      <c r="L3797" t="s">
        <v>2802</v>
      </c>
      <c r="M3797">
        <v>4.9000000000000004</v>
      </c>
      <c r="N3797" t="s">
        <v>2802</v>
      </c>
      <c r="O3797" t="s">
        <v>15662</v>
      </c>
      <c r="P3797" t="s">
        <v>15663</v>
      </c>
      <c r="Q3797" t="s">
        <v>15664</v>
      </c>
      <c r="R3797" t="s">
        <v>15665</v>
      </c>
      <c r="T3797" t="s">
        <v>25</v>
      </c>
    </row>
    <row r="3798" spans="1:20" x14ac:dyDescent="0.25">
      <c r="A3798">
        <v>44.900498399999996</v>
      </c>
      <c r="B3798">
        <v>-79.443506900000003</v>
      </c>
      <c r="C3798" s="1" t="str">
        <f>HYPERLINK("http://geochem.nrcan.gc.ca/cdogs/content/kwd/kwd020016_e.htm", "Fluid (lake)")</f>
        <v>Fluid (lake)</v>
      </c>
      <c r="D3798" s="1" t="str">
        <f>HYPERLINK("http://geochem.nrcan.gc.ca/cdogs/content/kwd/kwd080007_e.htm", "Untreated Water")</f>
        <v>Untreated Water</v>
      </c>
      <c r="E3798" s="1" t="str">
        <f>HYPERLINK("http://geochem.nrcan.gc.ca/cdogs/content/dgp/dgp00002_e.htm", "Total")</f>
        <v>Total</v>
      </c>
      <c r="F3798" s="1" t="str">
        <f>HYPERLINK("http://geochem.nrcan.gc.ca/cdogs/content/agp/agp01500_e.htm", "SO4 | NONE | IEC")</f>
        <v>SO4 | NONE | IEC</v>
      </c>
      <c r="G3798" s="1" t="str">
        <f>HYPERLINK("http://geochem.nrcan.gc.ca/cdogs/content/mth/mth01114_e.htm", "1114")</f>
        <v>1114</v>
      </c>
      <c r="H3798" s="1" t="str">
        <f>HYPERLINK("http://geochem.nrcan.gc.ca/cdogs/content/bdl/bdl210490_e.htm", "210490")</f>
        <v>210490</v>
      </c>
      <c r="I3798" s="1" t="str">
        <f>HYPERLINK("http://geochem.nrcan.gc.ca/cdogs/content/prj/prj210100_e.htm", "210100")</f>
        <v>210100</v>
      </c>
      <c r="J3798" s="1" t="str">
        <f>HYPERLINK("http://geochem.nrcan.gc.ca/cdogs/content/svy/svy210160_e.htm", "210160")</f>
        <v>210160</v>
      </c>
      <c r="L3798" t="s">
        <v>2802</v>
      </c>
      <c r="M3798">
        <v>4.9000000000000004</v>
      </c>
      <c r="N3798" t="s">
        <v>2802</v>
      </c>
      <c r="O3798" t="s">
        <v>15666</v>
      </c>
      <c r="P3798" t="s">
        <v>15667</v>
      </c>
      <c r="Q3798" t="s">
        <v>15668</v>
      </c>
      <c r="R3798" t="s">
        <v>15669</v>
      </c>
      <c r="T3798" t="s">
        <v>25</v>
      </c>
    </row>
    <row r="3799" spans="1:20" x14ac:dyDescent="0.25">
      <c r="A3799">
        <v>44.895836899999999</v>
      </c>
      <c r="B3799">
        <v>-79.541152100000005</v>
      </c>
      <c r="C3799" s="1" t="str">
        <f>HYPERLINK("http://geochem.nrcan.gc.ca/cdogs/content/kwd/kwd020016_e.htm", "Fluid (lake)")</f>
        <v>Fluid (lake)</v>
      </c>
      <c r="D3799" s="1" t="str">
        <f>HYPERLINK("http://geochem.nrcan.gc.ca/cdogs/content/kwd/kwd080007_e.htm", "Untreated Water")</f>
        <v>Untreated Water</v>
      </c>
      <c r="E3799" s="1" t="str">
        <f>HYPERLINK("http://geochem.nrcan.gc.ca/cdogs/content/dgp/dgp00002_e.htm", "Total")</f>
        <v>Total</v>
      </c>
      <c r="F3799" s="1" t="str">
        <f>HYPERLINK("http://geochem.nrcan.gc.ca/cdogs/content/agp/agp01500_e.htm", "SO4 | NONE | IEC")</f>
        <v>SO4 | NONE | IEC</v>
      </c>
      <c r="G3799" s="1" t="str">
        <f>HYPERLINK("http://geochem.nrcan.gc.ca/cdogs/content/mth/mth01114_e.htm", "1114")</f>
        <v>1114</v>
      </c>
      <c r="H3799" s="1" t="str">
        <f>HYPERLINK("http://geochem.nrcan.gc.ca/cdogs/content/bdl/bdl210490_e.htm", "210490")</f>
        <v>210490</v>
      </c>
      <c r="I3799" s="1" t="str">
        <f>HYPERLINK("http://geochem.nrcan.gc.ca/cdogs/content/prj/prj210100_e.htm", "210100")</f>
        <v>210100</v>
      </c>
      <c r="J3799" s="1" t="str">
        <f>HYPERLINK("http://geochem.nrcan.gc.ca/cdogs/content/svy/svy210160_e.htm", "210160")</f>
        <v>210160</v>
      </c>
      <c r="L3799" t="s">
        <v>6588</v>
      </c>
      <c r="M3799">
        <v>4.0999999999999996</v>
      </c>
      <c r="N3799" t="s">
        <v>6588</v>
      </c>
      <c r="O3799" t="s">
        <v>15670</v>
      </c>
      <c r="P3799" t="s">
        <v>15671</v>
      </c>
      <c r="Q3799" t="s">
        <v>15672</v>
      </c>
      <c r="R3799" t="s">
        <v>15673</v>
      </c>
      <c r="T3799" t="s">
        <v>25</v>
      </c>
    </row>
    <row r="3800" spans="1:20" x14ac:dyDescent="0.25">
      <c r="A3800">
        <v>44.919920300000001</v>
      </c>
      <c r="B3800">
        <v>-79.570735799999994</v>
      </c>
      <c r="C3800" s="1" t="str">
        <f>HYPERLINK("http://geochem.nrcan.gc.ca/cdogs/content/kwd/kwd020016_e.htm", "Fluid (lake)")</f>
        <v>Fluid (lake)</v>
      </c>
      <c r="D3800" s="1" t="str">
        <f>HYPERLINK("http://geochem.nrcan.gc.ca/cdogs/content/kwd/kwd080007_e.htm", "Untreated Water")</f>
        <v>Untreated Water</v>
      </c>
      <c r="E3800" s="1" t="str">
        <f>HYPERLINK("http://geochem.nrcan.gc.ca/cdogs/content/dgp/dgp00002_e.htm", "Total")</f>
        <v>Total</v>
      </c>
      <c r="F3800" s="1" t="str">
        <f>HYPERLINK("http://geochem.nrcan.gc.ca/cdogs/content/agp/agp01500_e.htm", "SO4 | NONE | IEC")</f>
        <v>SO4 | NONE | IEC</v>
      </c>
      <c r="G3800" s="1" t="str">
        <f>HYPERLINK("http://geochem.nrcan.gc.ca/cdogs/content/mth/mth01114_e.htm", "1114")</f>
        <v>1114</v>
      </c>
      <c r="H3800" s="1" t="str">
        <f>HYPERLINK("http://geochem.nrcan.gc.ca/cdogs/content/bdl/bdl210490_e.htm", "210490")</f>
        <v>210490</v>
      </c>
      <c r="I3800" s="1" t="str">
        <f>HYPERLINK("http://geochem.nrcan.gc.ca/cdogs/content/prj/prj210100_e.htm", "210100")</f>
        <v>210100</v>
      </c>
      <c r="J3800" s="1" t="str">
        <f>HYPERLINK("http://geochem.nrcan.gc.ca/cdogs/content/svy/svy210160_e.htm", "210160")</f>
        <v>210160</v>
      </c>
      <c r="L3800" t="s">
        <v>6588</v>
      </c>
      <c r="M3800">
        <v>4.0999999999999996</v>
      </c>
      <c r="N3800" t="s">
        <v>6588</v>
      </c>
      <c r="O3800" t="s">
        <v>15674</v>
      </c>
      <c r="P3800" t="s">
        <v>15675</v>
      </c>
      <c r="Q3800" t="s">
        <v>15676</v>
      </c>
      <c r="R3800" t="s">
        <v>15677</v>
      </c>
      <c r="T3800" t="s">
        <v>25</v>
      </c>
    </row>
    <row r="3801" spans="1:20" x14ac:dyDescent="0.25">
      <c r="A3801">
        <v>44.883425799999998</v>
      </c>
      <c r="B3801">
        <v>-79.593241199999994</v>
      </c>
      <c r="C3801" s="1" t="str">
        <f>HYPERLINK("http://geochem.nrcan.gc.ca/cdogs/content/kwd/kwd020016_e.htm", "Fluid (lake)")</f>
        <v>Fluid (lake)</v>
      </c>
      <c r="D3801" s="1" t="str">
        <f>HYPERLINK("http://geochem.nrcan.gc.ca/cdogs/content/kwd/kwd080007_e.htm", "Untreated Water")</f>
        <v>Untreated Water</v>
      </c>
      <c r="E3801" s="1" t="str">
        <f>HYPERLINK("http://geochem.nrcan.gc.ca/cdogs/content/dgp/dgp00002_e.htm", "Total")</f>
        <v>Total</v>
      </c>
      <c r="F3801" s="1" t="str">
        <f>HYPERLINK("http://geochem.nrcan.gc.ca/cdogs/content/agp/agp01500_e.htm", "SO4 | NONE | IEC")</f>
        <v>SO4 | NONE | IEC</v>
      </c>
      <c r="G3801" s="1" t="str">
        <f>HYPERLINK("http://geochem.nrcan.gc.ca/cdogs/content/mth/mth01114_e.htm", "1114")</f>
        <v>1114</v>
      </c>
      <c r="H3801" s="1" t="str">
        <f>HYPERLINK("http://geochem.nrcan.gc.ca/cdogs/content/bdl/bdl210490_e.htm", "210490")</f>
        <v>210490</v>
      </c>
      <c r="I3801" s="1" t="str">
        <f>HYPERLINK("http://geochem.nrcan.gc.ca/cdogs/content/prj/prj210100_e.htm", "210100")</f>
        <v>210100</v>
      </c>
      <c r="J3801" s="1" t="str">
        <f>HYPERLINK("http://geochem.nrcan.gc.ca/cdogs/content/svy/svy210160_e.htm", "210160")</f>
        <v>210160</v>
      </c>
      <c r="L3801" t="s">
        <v>1141</v>
      </c>
      <c r="M3801">
        <v>2.4</v>
      </c>
      <c r="N3801" t="s">
        <v>1141</v>
      </c>
      <c r="O3801" t="s">
        <v>15678</v>
      </c>
      <c r="P3801" t="s">
        <v>15679</v>
      </c>
      <c r="Q3801" t="s">
        <v>15680</v>
      </c>
      <c r="R3801" t="s">
        <v>15681</v>
      </c>
      <c r="T3801" t="s">
        <v>25</v>
      </c>
    </row>
    <row r="3802" spans="1:20" x14ac:dyDescent="0.25">
      <c r="A3802">
        <v>44.883425799999998</v>
      </c>
      <c r="B3802">
        <v>-79.593241199999994</v>
      </c>
      <c r="C3802" s="1" t="str">
        <f>HYPERLINK("http://geochem.nrcan.gc.ca/cdogs/content/kwd/kwd020016_e.htm", "Fluid (lake)")</f>
        <v>Fluid (lake)</v>
      </c>
      <c r="D3802" s="1" t="str">
        <f>HYPERLINK("http://geochem.nrcan.gc.ca/cdogs/content/kwd/kwd080007_e.htm", "Untreated Water")</f>
        <v>Untreated Water</v>
      </c>
      <c r="E3802" s="1" t="str">
        <f>HYPERLINK("http://geochem.nrcan.gc.ca/cdogs/content/dgp/dgp00002_e.htm", "Total")</f>
        <v>Total</v>
      </c>
      <c r="F3802" s="1" t="str">
        <f>HYPERLINK("http://geochem.nrcan.gc.ca/cdogs/content/agp/agp01500_e.htm", "SO4 | NONE | IEC")</f>
        <v>SO4 | NONE | IEC</v>
      </c>
      <c r="G3802" s="1" t="str">
        <f>HYPERLINK("http://geochem.nrcan.gc.ca/cdogs/content/mth/mth01114_e.htm", "1114")</f>
        <v>1114</v>
      </c>
      <c r="H3802" s="1" t="str">
        <f>HYPERLINK("http://geochem.nrcan.gc.ca/cdogs/content/bdl/bdl210490_e.htm", "210490")</f>
        <v>210490</v>
      </c>
      <c r="I3802" s="1" t="str">
        <f>HYPERLINK("http://geochem.nrcan.gc.ca/cdogs/content/prj/prj210100_e.htm", "210100")</f>
        <v>210100</v>
      </c>
      <c r="J3802" s="1" t="str">
        <f>HYPERLINK("http://geochem.nrcan.gc.ca/cdogs/content/svy/svy210160_e.htm", "210160")</f>
        <v>210160</v>
      </c>
      <c r="L3802" t="s">
        <v>1141</v>
      </c>
      <c r="M3802">
        <v>2.4</v>
      </c>
      <c r="N3802" t="s">
        <v>1141</v>
      </c>
      <c r="O3802" t="s">
        <v>15678</v>
      </c>
      <c r="P3802" t="s">
        <v>15682</v>
      </c>
      <c r="Q3802" t="s">
        <v>15683</v>
      </c>
      <c r="R3802" t="s">
        <v>15684</v>
      </c>
      <c r="T3802" t="s">
        <v>25</v>
      </c>
    </row>
    <row r="3803" spans="1:20" x14ac:dyDescent="0.25">
      <c r="C3803" t="s">
        <v>4746</v>
      </c>
      <c r="D3803" t="s">
        <v>4747</v>
      </c>
      <c r="E3803" s="1" t="str">
        <f>HYPERLINK("http://geochem.nrcan.gc.ca/cdogs/content/dgp/dgp00002_e.htm", "Total")</f>
        <v>Total</v>
      </c>
      <c r="F3803" s="1" t="str">
        <f>HYPERLINK("http://geochem.nrcan.gc.ca/cdogs/content/agp/agp01500_e.htm", "SO4 | NONE | IEC")</f>
        <v>SO4 | NONE | IEC</v>
      </c>
      <c r="G3803" s="1" t="str">
        <f>HYPERLINK("http://geochem.nrcan.gc.ca/cdogs/content/mth/mth01114_e.htm", "1114")</f>
        <v>1114</v>
      </c>
      <c r="H3803" s="1" t="str">
        <f>HYPERLINK("http://geochem.nrcan.gc.ca/cdogs/content/bdl/bdl210490_e.htm", "210490")</f>
        <v>210490</v>
      </c>
      <c r="L3803" t="s">
        <v>669</v>
      </c>
      <c r="M3803">
        <v>8.9</v>
      </c>
      <c r="N3803">
        <v>8.9</v>
      </c>
      <c r="Q3803" t="s">
        <v>15685</v>
      </c>
      <c r="R3803" t="s">
        <v>15686</v>
      </c>
      <c r="T3803">
        <v>0</v>
      </c>
    </row>
    <row r="3804" spans="1:20" x14ac:dyDescent="0.25">
      <c r="A3804">
        <v>44.898322200000003</v>
      </c>
      <c r="B3804">
        <v>-79.645200000000003</v>
      </c>
      <c r="C3804" s="1" t="str">
        <f>HYPERLINK("http://geochem.nrcan.gc.ca/cdogs/content/kwd/kwd020016_e.htm", "Fluid (lake)")</f>
        <v>Fluid (lake)</v>
      </c>
      <c r="D3804" s="1" t="str">
        <f>HYPERLINK("http://geochem.nrcan.gc.ca/cdogs/content/kwd/kwd080007_e.htm", "Untreated Water")</f>
        <v>Untreated Water</v>
      </c>
      <c r="E3804" s="1" t="str">
        <f>HYPERLINK("http://geochem.nrcan.gc.ca/cdogs/content/dgp/dgp00002_e.htm", "Total")</f>
        <v>Total</v>
      </c>
      <c r="F3804" s="1" t="str">
        <f>HYPERLINK("http://geochem.nrcan.gc.ca/cdogs/content/agp/agp01500_e.htm", "SO4 | NONE | IEC")</f>
        <v>SO4 | NONE | IEC</v>
      </c>
      <c r="G3804" s="1" t="str">
        <f>HYPERLINK("http://geochem.nrcan.gc.ca/cdogs/content/mth/mth01114_e.htm", "1114")</f>
        <v>1114</v>
      </c>
      <c r="H3804" s="1" t="str">
        <f>HYPERLINK("http://geochem.nrcan.gc.ca/cdogs/content/bdl/bdl210490_e.htm", "210490")</f>
        <v>210490</v>
      </c>
      <c r="I3804" s="1" t="str">
        <f>HYPERLINK("http://geochem.nrcan.gc.ca/cdogs/content/prj/prj210100_e.htm", "210100")</f>
        <v>210100</v>
      </c>
      <c r="J3804" s="1" t="str">
        <f>HYPERLINK("http://geochem.nrcan.gc.ca/cdogs/content/svy/svy210160_e.htm", "210160")</f>
        <v>210160</v>
      </c>
      <c r="L3804" t="s">
        <v>391</v>
      </c>
      <c r="M3804">
        <v>18.2</v>
      </c>
      <c r="N3804" t="s">
        <v>391</v>
      </c>
      <c r="O3804" t="s">
        <v>15687</v>
      </c>
      <c r="P3804" t="s">
        <v>15688</v>
      </c>
      <c r="Q3804" t="s">
        <v>15689</v>
      </c>
      <c r="R3804" t="s">
        <v>15690</v>
      </c>
      <c r="T3804" t="s">
        <v>25</v>
      </c>
    </row>
    <row r="3805" spans="1:20" x14ac:dyDescent="0.25">
      <c r="A3805">
        <v>44.9170497</v>
      </c>
      <c r="B3805">
        <v>-79.636385200000007</v>
      </c>
      <c r="C3805" s="1" t="str">
        <f>HYPERLINK("http://geochem.nrcan.gc.ca/cdogs/content/kwd/kwd020016_e.htm", "Fluid (lake)")</f>
        <v>Fluid (lake)</v>
      </c>
      <c r="D3805" s="1" t="str">
        <f>HYPERLINK("http://geochem.nrcan.gc.ca/cdogs/content/kwd/kwd080007_e.htm", "Untreated Water")</f>
        <v>Untreated Water</v>
      </c>
      <c r="E3805" s="1" t="str">
        <f>HYPERLINK("http://geochem.nrcan.gc.ca/cdogs/content/dgp/dgp00002_e.htm", "Total")</f>
        <v>Total</v>
      </c>
      <c r="F3805" s="1" t="str">
        <f>HYPERLINK("http://geochem.nrcan.gc.ca/cdogs/content/agp/agp01500_e.htm", "SO4 | NONE | IEC")</f>
        <v>SO4 | NONE | IEC</v>
      </c>
      <c r="G3805" s="1" t="str">
        <f>HYPERLINK("http://geochem.nrcan.gc.ca/cdogs/content/mth/mth01114_e.htm", "1114")</f>
        <v>1114</v>
      </c>
      <c r="H3805" s="1" t="str">
        <f>HYPERLINK("http://geochem.nrcan.gc.ca/cdogs/content/bdl/bdl210490_e.htm", "210490")</f>
        <v>210490</v>
      </c>
      <c r="I3805" s="1" t="str">
        <f>HYPERLINK("http://geochem.nrcan.gc.ca/cdogs/content/prj/prj210100_e.htm", "210100")</f>
        <v>210100</v>
      </c>
      <c r="J3805" s="1" t="str">
        <f>HYPERLINK("http://geochem.nrcan.gc.ca/cdogs/content/svy/svy210160_e.htm", "210160")</f>
        <v>210160</v>
      </c>
      <c r="L3805" t="s">
        <v>757</v>
      </c>
      <c r="M3805">
        <v>15.3</v>
      </c>
      <c r="N3805" t="s">
        <v>757</v>
      </c>
      <c r="O3805" t="s">
        <v>15691</v>
      </c>
      <c r="P3805" t="s">
        <v>15692</v>
      </c>
      <c r="Q3805" t="s">
        <v>15693</v>
      </c>
      <c r="R3805" t="s">
        <v>15694</v>
      </c>
      <c r="T3805" t="s">
        <v>25</v>
      </c>
    </row>
    <row r="3806" spans="1:20" x14ac:dyDescent="0.25">
      <c r="A3806">
        <v>44.943488199999997</v>
      </c>
      <c r="B3806">
        <v>-79.629573699999995</v>
      </c>
      <c r="C3806" s="1" t="str">
        <f>HYPERLINK("http://geochem.nrcan.gc.ca/cdogs/content/kwd/kwd020016_e.htm", "Fluid (lake)")</f>
        <v>Fluid (lake)</v>
      </c>
      <c r="D3806" s="1" t="str">
        <f>HYPERLINK("http://geochem.nrcan.gc.ca/cdogs/content/kwd/kwd080007_e.htm", "Untreated Water")</f>
        <v>Untreated Water</v>
      </c>
      <c r="E3806" s="1" t="str">
        <f>HYPERLINK("http://geochem.nrcan.gc.ca/cdogs/content/dgp/dgp00002_e.htm", "Total")</f>
        <v>Total</v>
      </c>
      <c r="F3806" s="1" t="str">
        <f>HYPERLINK("http://geochem.nrcan.gc.ca/cdogs/content/agp/agp01500_e.htm", "SO4 | NONE | IEC")</f>
        <v>SO4 | NONE | IEC</v>
      </c>
      <c r="G3806" s="1" t="str">
        <f>HYPERLINK("http://geochem.nrcan.gc.ca/cdogs/content/mth/mth01114_e.htm", "1114")</f>
        <v>1114</v>
      </c>
      <c r="H3806" s="1" t="str">
        <f>HYPERLINK("http://geochem.nrcan.gc.ca/cdogs/content/bdl/bdl210490_e.htm", "210490")</f>
        <v>210490</v>
      </c>
      <c r="I3806" s="1" t="str">
        <f>HYPERLINK("http://geochem.nrcan.gc.ca/cdogs/content/prj/prj210100_e.htm", "210100")</f>
        <v>210100</v>
      </c>
      <c r="J3806" s="1" t="str">
        <f>HYPERLINK("http://geochem.nrcan.gc.ca/cdogs/content/svy/svy210160_e.htm", "210160")</f>
        <v>210160</v>
      </c>
      <c r="L3806" t="s">
        <v>824</v>
      </c>
      <c r="M3806">
        <v>3.3</v>
      </c>
      <c r="N3806" t="s">
        <v>824</v>
      </c>
      <c r="O3806" t="s">
        <v>15695</v>
      </c>
      <c r="P3806" t="s">
        <v>15696</v>
      </c>
      <c r="Q3806" t="s">
        <v>15697</v>
      </c>
      <c r="R3806" t="s">
        <v>15698</v>
      </c>
      <c r="T3806" t="s">
        <v>25</v>
      </c>
    </row>
    <row r="3807" spans="1:20" x14ac:dyDescent="0.25">
      <c r="A3807">
        <v>44.933302300000001</v>
      </c>
      <c r="B3807">
        <v>-79.674958200000006</v>
      </c>
      <c r="C3807" s="1" t="str">
        <f>HYPERLINK("http://geochem.nrcan.gc.ca/cdogs/content/kwd/kwd020016_e.htm", "Fluid (lake)")</f>
        <v>Fluid (lake)</v>
      </c>
      <c r="D3807" s="1" t="str">
        <f>HYPERLINK("http://geochem.nrcan.gc.ca/cdogs/content/kwd/kwd080007_e.htm", "Untreated Water")</f>
        <v>Untreated Water</v>
      </c>
      <c r="E3807" s="1" t="str">
        <f>HYPERLINK("http://geochem.nrcan.gc.ca/cdogs/content/dgp/dgp00002_e.htm", "Total")</f>
        <v>Total</v>
      </c>
      <c r="F3807" s="1" t="str">
        <f>HYPERLINK("http://geochem.nrcan.gc.ca/cdogs/content/agp/agp01500_e.htm", "SO4 | NONE | IEC")</f>
        <v>SO4 | NONE | IEC</v>
      </c>
      <c r="G3807" s="1" t="str">
        <f>HYPERLINK("http://geochem.nrcan.gc.ca/cdogs/content/mth/mth01114_e.htm", "1114")</f>
        <v>1114</v>
      </c>
      <c r="H3807" s="1" t="str">
        <f>HYPERLINK("http://geochem.nrcan.gc.ca/cdogs/content/bdl/bdl210490_e.htm", "210490")</f>
        <v>210490</v>
      </c>
      <c r="I3807" s="1" t="str">
        <f>HYPERLINK("http://geochem.nrcan.gc.ca/cdogs/content/prj/prj210100_e.htm", "210100")</f>
        <v>210100</v>
      </c>
      <c r="J3807" s="1" t="str">
        <f>HYPERLINK("http://geochem.nrcan.gc.ca/cdogs/content/svy/svy210160_e.htm", "210160")</f>
        <v>210160</v>
      </c>
      <c r="L3807" t="s">
        <v>6254</v>
      </c>
      <c r="M3807">
        <v>2.1</v>
      </c>
      <c r="N3807" t="s">
        <v>6254</v>
      </c>
      <c r="O3807" t="s">
        <v>15699</v>
      </c>
      <c r="P3807" t="s">
        <v>15700</v>
      </c>
      <c r="Q3807" t="s">
        <v>15701</v>
      </c>
      <c r="R3807" t="s">
        <v>15702</v>
      </c>
      <c r="T3807" t="s">
        <v>25</v>
      </c>
    </row>
    <row r="3808" spans="1:20" x14ac:dyDescent="0.25">
      <c r="A3808">
        <v>44.950378899999997</v>
      </c>
      <c r="B3808">
        <v>-79.729633100000001</v>
      </c>
      <c r="C3808" s="1" t="str">
        <f>HYPERLINK("http://geochem.nrcan.gc.ca/cdogs/content/kwd/kwd020016_e.htm", "Fluid (lake)")</f>
        <v>Fluid (lake)</v>
      </c>
      <c r="D3808" s="1" t="str">
        <f>HYPERLINK("http://geochem.nrcan.gc.ca/cdogs/content/kwd/kwd080007_e.htm", "Untreated Water")</f>
        <v>Untreated Water</v>
      </c>
      <c r="E3808" s="1" t="str">
        <f>HYPERLINK("http://geochem.nrcan.gc.ca/cdogs/content/dgp/dgp00002_e.htm", "Total")</f>
        <v>Total</v>
      </c>
      <c r="F3808" s="1" t="str">
        <f>HYPERLINK("http://geochem.nrcan.gc.ca/cdogs/content/agp/agp01500_e.htm", "SO4 | NONE | IEC")</f>
        <v>SO4 | NONE | IEC</v>
      </c>
      <c r="G3808" s="1" t="str">
        <f>HYPERLINK("http://geochem.nrcan.gc.ca/cdogs/content/mth/mth01114_e.htm", "1114")</f>
        <v>1114</v>
      </c>
      <c r="H3808" s="1" t="str">
        <f>HYPERLINK("http://geochem.nrcan.gc.ca/cdogs/content/bdl/bdl210490_e.htm", "210490")</f>
        <v>210490</v>
      </c>
      <c r="I3808" s="1" t="str">
        <f>HYPERLINK("http://geochem.nrcan.gc.ca/cdogs/content/prj/prj210100_e.htm", "210100")</f>
        <v>210100</v>
      </c>
      <c r="J3808" s="1" t="str">
        <f>HYPERLINK("http://geochem.nrcan.gc.ca/cdogs/content/svy/svy210160_e.htm", "210160")</f>
        <v>210160</v>
      </c>
      <c r="L3808" t="s">
        <v>1736</v>
      </c>
      <c r="M3808">
        <v>5.2</v>
      </c>
      <c r="N3808" t="s">
        <v>1736</v>
      </c>
      <c r="O3808" t="s">
        <v>15703</v>
      </c>
      <c r="P3808" t="s">
        <v>15704</v>
      </c>
      <c r="Q3808" t="s">
        <v>15705</v>
      </c>
      <c r="R3808" t="s">
        <v>15706</v>
      </c>
      <c r="T3808" t="s">
        <v>25</v>
      </c>
    </row>
    <row r="3809" spans="1:20" x14ac:dyDescent="0.25">
      <c r="A3809">
        <v>44.995704699999997</v>
      </c>
      <c r="B3809">
        <v>-79.654284599999997</v>
      </c>
      <c r="C3809" s="1" t="str">
        <f>HYPERLINK("http://geochem.nrcan.gc.ca/cdogs/content/kwd/kwd020016_e.htm", "Fluid (lake)")</f>
        <v>Fluid (lake)</v>
      </c>
      <c r="D3809" s="1" t="str">
        <f>HYPERLINK("http://geochem.nrcan.gc.ca/cdogs/content/kwd/kwd080007_e.htm", "Untreated Water")</f>
        <v>Untreated Water</v>
      </c>
      <c r="E3809" s="1" t="str">
        <f>HYPERLINK("http://geochem.nrcan.gc.ca/cdogs/content/dgp/dgp00002_e.htm", "Total")</f>
        <v>Total</v>
      </c>
      <c r="F3809" s="1" t="str">
        <f>HYPERLINK("http://geochem.nrcan.gc.ca/cdogs/content/agp/agp01500_e.htm", "SO4 | NONE | IEC")</f>
        <v>SO4 | NONE | IEC</v>
      </c>
      <c r="G3809" s="1" t="str">
        <f>HYPERLINK("http://geochem.nrcan.gc.ca/cdogs/content/mth/mth01114_e.htm", "1114")</f>
        <v>1114</v>
      </c>
      <c r="H3809" s="1" t="str">
        <f>HYPERLINK("http://geochem.nrcan.gc.ca/cdogs/content/bdl/bdl210490_e.htm", "210490")</f>
        <v>210490</v>
      </c>
      <c r="I3809" s="1" t="str">
        <f>HYPERLINK("http://geochem.nrcan.gc.ca/cdogs/content/prj/prj210100_e.htm", "210100")</f>
        <v>210100</v>
      </c>
      <c r="J3809" s="1" t="str">
        <f>HYPERLINK("http://geochem.nrcan.gc.ca/cdogs/content/svy/svy210160_e.htm", "210160")</f>
        <v>210160</v>
      </c>
      <c r="L3809" t="s">
        <v>1141</v>
      </c>
      <c r="M3809">
        <v>2.4</v>
      </c>
      <c r="N3809" t="s">
        <v>1141</v>
      </c>
      <c r="O3809" t="s">
        <v>15707</v>
      </c>
      <c r="P3809" t="s">
        <v>15708</v>
      </c>
      <c r="Q3809" t="s">
        <v>15709</v>
      </c>
      <c r="R3809" t="s">
        <v>15710</v>
      </c>
      <c r="T3809" t="s">
        <v>25</v>
      </c>
    </row>
    <row r="3810" spans="1:20" x14ac:dyDescent="0.25">
      <c r="A3810">
        <v>44.985184799999999</v>
      </c>
      <c r="B3810">
        <v>-79.560056799999998</v>
      </c>
      <c r="C3810" s="1" t="str">
        <f>HYPERLINK("http://geochem.nrcan.gc.ca/cdogs/content/kwd/kwd020016_e.htm", "Fluid (lake)")</f>
        <v>Fluid (lake)</v>
      </c>
      <c r="D3810" s="1" t="str">
        <f>HYPERLINK("http://geochem.nrcan.gc.ca/cdogs/content/kwd/kwd080007_e.htm", "Untreated Water")</f>
        <v>Untreated Water</v>
      </c>
      <c r="E3810" s="1" t="str">
        <f>HYPERLINK("http://geochem.nrcan.gc.ca/cdogs/content/dgp/dgp00002_e.htm", "Total")</f>
        <v>Total</v>
      </c>
      <c r="F3810" s="1" t="str">
        <f>HYPERLINK("http://geochem.nrcan.gc.ca/cdogs/content/agp/agp01500_e.htm", "SO4 | NONE | IEC")</f>
        <v>SO4 | NONE | IEC</v>
      </c>
      <c r="G3810" s="1" t="str">
        <f>HYPERLINK("http://geochem.nrcan.gc.ca/cdogs/content/mth/mth01114_e.htm", "1114")</f>
        <v>1114</v>
      </c>
      <c r="H3810" s="1" t="str">
        <f>HYPERLINK("http://geochem.nrcan.gc.ca/cdogs/content/bdl/bdl210490_e.htm", "210490")</f>
        <v>210490</v>
      </c>
      <c r="I3810" s="1" t="str">
        <f>HYPERLINK("http://geochem.nrcan.gc.ca/cdogs/content/prj/prj210100_e.htm", "210100")</f>
        <v>210100</v>
      </c>
      <c r="J3810" s="1" t="str">
        <f>HYPERLINK("http://geochem.nrcan.gc.ca/cdogs/content/svy/svy210160_e.htm", "210160")</f>
        <v>210160</v>
      </c>
      <c r="L3810" t="s">
        <v>314</v>
      </c>
      <c r="M3810">
        <v>7.6</v>
      </c>
      <c r="N3810" t="s">
        <v>314</v>
      </c>
      <c r="O3810" t="s">
        <v>15711</v>
      </c>
      <c r="P3810" t="s">
        <v>15712</v>
      </c>
      <c r="Q3810" t="s">
        <v>15713</v>
      </c>
      <c r="R3810" t="s">
        <v>15714</v>
      </c>
      <c r="T3810" t="s">
        <v>25</v>
      </c>
    </row>
    <row r="3811" spans="1:20" x14ac:dyDescent="0.25">
      <c r="A3811">
        <v>44.968325100000001</v>
      </c>
      <c r="B3811">
        <v>-79.542093600000001</v>
      </c>
      <c r="C3811" s="1" t="str">
        <f>HYPERLINK("http://geochem.nrcan.gc.ca/cdogs/content/kwd/kwd020016_e.htm", "Fluid (lake)")</f>
        <v>Fluid (lake)</v>
      </c>
      <c r="D3811" s="1" t="str">
        <f>HYPERLINK("http://geochem.nrcan.gc.ca/cdogs/content/kwd/kwd080007_e.htm", "Untreated Water")</f>
        <v>Untreated Water</v>
      </c>
      <c r="E3811" s="1" t="str">
        <f>HYPERLINK("http://geochem.nrcan.gc.ca/cdogs/content/dgp/dgp00002_e.htm", "Total")</f>
        <v>Total</v>
      </c>
      <c r="F3811" s="1" t="str">
        <f>HYPERLINK("http://geochem.nrcan.gc.ca/cdogs/content/agp/agp01500_e.htm", "SO4 | NONE | IEC")</f>
        <v>SO4 | NONE | IEC</v>
      </c>
      <c r="G3811" s="1" t="str">
        <f>HYPERLINK("http://geochem.nrcan.gc.ca/cdogs/content/mth/mth01114_e.htm", "1114")</f>
        <v>1114</v>
      </c>
      <c r="H3811" s="1" t="str">
        <f>HYPERLINK("http://geochem.nrcan.gc.ca/cdogs/content/bdl/bdl210490_e.htm", "210490")</f>
        <v>210490</v>
      </c>
      <c r="I3811" s="1" t="str">
        <f>HYPERLINK("http://geochem.nrcan.gc.ca/cdogs/content/prj/prj210100_e.htm", "210100")</f>
        <v>210100</v>
      </c>
      <c r="J3811" s="1" t="str">
        <f>HYPERLINK("http://geochem.nrcan.gc.ca/cdogs/content/svy/svy210160_e.htm", "210160")</f>
        <v>210160</v>
      </c>
      <c r="L3811" t="s">
        <v>7004</v>
      </c>
      <c r="M3811">
        <v>4.2</v>
      </c>
      <c r="N3811" t="s">
        <v>7004</v>
      </c>
      <c r="O3811" t="s">
        <v>15715</v>
      </c>
      <c r="P3811" t="s">
        <v>15716</v>
      </c>
      <c r="Q3811" t="s">
        <v>15717</v>
      </c>
      <c r="R3811" t="s">
        <v>15718</v>
      </c>
      <c r="T3811" t="s">
        <v>25</v>
      </c>
    </row>
    <row r="3812" spans="1:20" x14ac:dyDescent="0.25">
      <c r="A3812">
        <v>44.950736900000003</v>
      </c>
      <c r="B3812">
        <v>-79.497091699999999</v>
      </c>
      <c r="C3812" s="1" t="str">
        <f>HYPERLINK("http://geochem.nrcan.gc.ca/cdogs/content/kwd/kwd020016_e.htm", "Fluid (lake)")</f>
        <v>Fluid (lake)</v>
      </c>
      <c r="D3812" s="1" t="str">
        <f>HYPERLINK("http://geochem.nrcan.gc.ca/cdogs/content/kwd/kwd080007_e.htm", "Untreated Water")</f>
        <v>Untreated Water</v>
      </c>
      <c r="E3812" s="1" t="str">
        <f>HYPERLINK("http://geochem.nrcan.gc.ca/cdogs/content/dgp/dgp00002_e.htm", "Total")</f>
        <v>Total</v>
      </c>
      <c r="F3812" s="1" t="str">
        <f>HYPERLINK("http://geochem.nrcan.gc.ca/cdogs/content/agp/agp01500_e.htm", "SO4 | NONE | IEC")</f>
        <v>SO4 | NONE | IEC</v>
      </c>
      <c r="G3812" s="1" t="str">
        <f>HYPERLINK("http://geochem.nrcan.gc.ca/cdogs/content/mth/mth01114_e.htm", "1114")</f>
        <v>1114</v>
      </c>
      <c r="H3812" s="1" t="str">
        <f>HYPERLINK("http://geochem.nrcan.gc.ca/cdogs/content/bdl/bdl210490_e.htm", "210490")</f>
        <v>210490</v>
      </c>
      <c r="I3812" s="1" t="str">
        <f>HYPERLINK("http://geochem.nrcan.gc.ca/cdogs/content/prj/prj210100_e.htm", "210100")</f>
        <v>210100</v>
      </c>
      <c r="J3812" s="1" t="str">
        <f>HYPERLINK("http://geochem.nrcan.gc.ca/cdogs/content/svy/svy210160_e.htm", "210160")</f>
        <v>210160</v>
      </c>
      <c r="L3812" t="s">
        <v>309</v>
      </c>
      <c r="M3812">
        <v>4.4000000000000004</v>
      </c>
      <c r="N3812" t="s">
        <v>309</v>
      </c>
      <c r="O3812" t="s">
        <v>15719</v>
      </c>
      <c r="P3812" t="s">
        <v>15720</v>
      </c>
      <c r="Q3812" t="s">
        <v>15721</v>
      </c>
      <c r="R3812" t="s">
        <v>15722</v>
      </c>
      <c r="T3812" t="s">
        <v>25</v>
      </c>
    </row>
    <row r="3813" spans="1:20" x14ac:dyDescent="0.25">
      <c r="A3813">
        <v>44.962156700000001</v>
      </c>
      <c r="B3813">
        <v>-79.456992600000007</v>
      </c>
      <c r="C3813" s="1" t="str">
        <f>HYPERLINK("http://geochem.nrcan.gc.ca/cdogs/content/kwd/kwd020016_e.htm", "Fluid (lake)")</f>
        <v>Fluid (lake)</v>
      </c>
      <c r="D3813" s="1" t="str">
        <f>HYPERLINK("http://geochem.nrcan.gc.ca/cdogs/content/kwd/kwd080007_e.htm", "Untreated Water")</f>
        <v>Untreated Water</v>
      </c>
      <c r="E3813" s="1" t="str">
        <f>HYPERLINK("http://geochem.nrcan.gc.ca/cdogs/content/dgp/dgp00002_e.htm", "Total")</f>
        <v>Total</v>
      </c>
      <c r="F3813" s="1" t="str">
        <f>HYPERLINK("http://geochem.nrcan.gc.ca/cdogs/content/agp/agp01500_e.htm", "SO4 | NONE | IEC")</f>
        <v>SO4 | NONE | IEC</v>
      </c>
      <c r="G3813" s="1" t="str">
        <f>HYPERLINK("http://geochem.nrcan.gc.ca/cdogs/content/mth/mth01114_e.htm", "1114")</f>
        <v>1114</v>
      </c>
      <c r="H3813" s="1" t="str">
        <f>HYPERLINK("http://geochem.nrcan.gc.ca/cdogs/content/bdl/bdl210490_e.htm", "210490")</f>
        <v>210490</v>
      </c>
      <c r="I3813" s="1" t="str">
        <f>HYPERLINK("http://geochem.nrcan.gc.ca/cdogs/content/prj/prj210100_e.htm", "210100")</f>
        <v>210100</v>
      </c>
      <c r="J3813" s="1" t="str">
        <f>HYPERLINK("http://geochem.nrcan.gc.ca/cdogs/content/svy/svy210160_e.htm", "210160")</f>
        <v>210160</v>
      </c>
      <c r="L3813" t="s">
        <v>7715</v>
      </c>
      <c r="M3813">
        <v>4.7</v>
      </c>
      <c r="N3813" t="s">
        <v>7715</v>
      </c>
      <c r="O3813" t="s">
        <v>15723</v>
      </c>
      <c r="P3813" t="s">
        <v>15724</v>
      </c>
      <c r="Q3813" t="s">
        <v>15725</v>
      </c>
      <c r="R3813" t="s">
        <v>15726</v>
      </c>
      <c r="T3813" t="s">
        <v>25</v>
      </c>
    </row>
    <row r="3814" spans="1:20" x14ac:dyDescent="0.25">
      <c r="A3814">
        <v>45.0030213</v>
      </c>
      <c r="B3814">
        <v>-78.449275499999999</v>
      </c>
      <c r="C3814" s="1" t="str">
        <f>HYPERLINK("http://geochem.nrcan.gc.ca/cdogs/content/kwd/kwd020016_e.htm", "Fluid (lake)")</f>
        <v>Fluid (lake)</v>
      </c>
      <c r="D3814" s="1" t="str">
        <f>HYPERLINK("http://geochem.nrcan.gc.ca/cdogs/content/kwd/kwd080007_e.htm", "Untreated Water")</f>
        <v>Untreated Water</v>
      </c>
      <c r="E3814" s="1" t="str">
        <f>HYPERLINK("http://geochem.nrcan.gc.ca/cdogs/content/dgp/dgp00002_e.htm", "Total")</f>
        <v>Total</v>
      </c>
      <c r="F3814" s="1" t="str">
        <f>HYPERLINK("http://geochem.nrcan.gc.ca/cdogs/content/agp/agp01500_e.htm", "SO4 | NONE | IEC")</f>
        <v>SO4 | NONE | IEC</v>
      </c>
      <c r="G3814" s="1" t="str">
        <f>HYPERLINK("http://geochem.nrcan.gc.ca/cdogs/content/mth/mth01114_e.htm", "1114")</f>
        <v>1114</v>
      </c>
      <c r="H3814" s="1" t="str">
        <f>HYPERLINK("http://geochem.nrcan.gc.ca/cdogs/content/bdl/bdl210490_e.htm", "210490")</f>
        <v>210490</v>
      </c>
      <c r="I3814" s="1" t="str">
        <f>HYPERLINK("http://geochem.nrcan.gc.ca/cdogs/content/prj/prj210100_e.htm", "210100")</f>
        <v>210100</v>
      </c>
      <c r="J3814" s="1" t="str">
        <f>HYPERLINK("http://geochem.nrcan.gc.ca/cdogs/content/svy/svy210160_e.htm", "210160")</f>
        <v>210160</v>
      </c>
      <c r="L3814" t="s">
        <v>1186</v>
      </c>
      <c r="M3814">
        <v>7.1</v>
      </c>
      <c r="N3814" t="s">
        <v>1186</v>
      </c>
      <c r="O3814" t="s">
        <v>15727</v>
      </c>
      <c r="P3814" t="s">
        <v>15728</v>
      </c>
      <c r="Q3814" t="s">
        <v>15729</v>
      </c>
      <c r="R3814" t="s">
        <v>15730</v>
      </c>
      <c r="T3814" t="s">
        <v>25</v>
      </c>
    </row>
    <row r="3815" spans="1:20" x14ac:dyDescent="0.25">
      <c r="A3815">
        <v>45.0186864</v>
      </c>
      <c r="B3815">
        <v>-78.3727315</v>
      </c>
      <c r="C3815" s="1" t="str">
        <f>HYPERLINK("http://geochem.nrcan.gc.ca/cdogs/content/kwd/kwd020016_e.htm", "Fluid (lake)")</f>
        <v>Fluid (lake)</v>
      </c>
      <c r="D3815" s="1" t="str">
        <f>HYPERLINK("http://geochem.nrcan.gc.ca/cdogs/content/kwd/kwd080007_e.htm", "Untreated Water")</f>
        <v>Untreated Water</v>
      </c>
      <c r="E3815" s="1" t="str">
        <f>HYPERLINK("http://geochem.nrcan.gc.ca/cdogs/content/dgp/dgp00002_e.htm", "Total")</f>
        <v>Total</v>
      </c>
      <c r="F3815" s="1" t="str">
        <f>HYPERLINK("http://geochem.nrcan.gc.ca/cdogs/content/agp/agp01500_e.htm", "SO4 | NONE | IEC")</f>
        <v>SO4 | NONE | IEC</v>
      </c>
      <c r="G3815" s="1" t="str">
        <f>HYPERLINK("http://geochem.nrcan.gc.ca/cdogs/content/mth/mth01114_e.htm", "1114")</f>
        <v>1114</v>
      </c>
      <c r="H3815" s="1" t="str">
        <f>HYPERLINK("http://geochem.nrcan.gc.ca/cdogs/content/bdl/bdl210490_e.htm", "210490")</f>
        <v>210490</v>
      </c>
      <c r="I3815" s="1" t="str">
        <f>HYPERLINK("http://geochem.nrcan.gc.ca/cdogs/content/prj/prj210100_e.htm", "210100")</f>
        <v>210100</v>
      </c>
      <c r="J3815" s="1" t="str">
        <f>HYPERLINK("http://geochem.nrcan.gc.ca/cdogs/content/svy/svy210160_e.htm", "210160")</f>
        <v>210160</v>
      </c>
      <c r="L3815" t="s">
        <v>791</v>
      </c>
      <c r="M3815">
        <v>9.1</v>
      </c>
      <c r="N3815" t="s">
        <v>791</v>
      </c>
      <c r="O3815" t="s">
        <v>15731</v>
      </c>
      <c r="P3815" t="s">
        <v>15732</v>
      </c>
      <c r="Q3815" t="s">
        <v>15733</v>
      </c>
      <c r="R3815" t="s">
        <v>15734</v>
      </c>
      <c r="T3815" t="s">
        <v>25</v>
      </c>
    </row>
    <row r="3816" spans="1:20" x14ac:dyDescent="0.25">
      <c r="A3816">
        <v>45.034771999999997</v>
      </c>
      <c r="B3816">
        <v>-78.351656500000004</v>
      </c>
      <c r="C3816" s="1" t="str">
        <f>HYPERLINK("http://geochem.nrcan.gc.ca/cdogs/content/kwd/kwd020016_e.htm", "Fluid (lake)")</f>
        <v>Fluid (lake)</v>
      </c>
      <c r="D3816" s="1" t="str">
        <f>HYPERLINK("http://geochem.nrcan.gc.ca/cdogs/content/kwd/kwd080007_e.htm", "Untreated Water")</f>
        <v>Untreated Water</v>
      </c>
      <c r="E3816" s="1" t="str">
        <f>HYPERLINK("http://geochem.nrcan.gc.ca/cdogs/content/dgp/dgp00002_e.htm", "Total")</f>
        <v>Total</v>
      </c>
      <c r="F3816" s="1" t="str">
        <f>HYPERLINK("http://geochem.nrcan.gc.ca/cdogs/content/agp/agp01500_e.htm", "SO4 | NONE | IEC")</f>
        <v>SO4 | NONE | IEC</v>
      </c>
      <c r="G3816" s="1" t="str">
        <f>HYPERLINK("http://geochem.nrcan.gc.ca/cdogs/content/mth/mth01114_e.htm", "1114")</f>
        <v>1114</v>
      </c>
      <c r="H3816" s="1" t="str">
        <f>HYPERLINK("http://geochem.nrcan.gc.ca/cdogs/content/bdl/bdl210490_e.htm", "210490")</f>
        <v>210490</v>
      </c>
      <c r="I3816" s="1" t="str">
        <f>HYPERLINK("http://geochem.nrcan.gc.ca/cdogs/content/prj/prj210100_e.htm", "210100")</f>
        <v>210100</v>
      </c>
      <c r="J3816" s="1" t="str">
        <f>HYPERLINK("http://geochem.nrcan.gc.ca/cdogs/content/svy/svy210160_e.htm", "210160")</f>
        <v>210160</v>
      </c>
      <c r="L3816" t="s">
        <v>189</v>
      </c>
      <c r="M3816">
        <v>7.8</v>
      </c>
      <c r="N3816" t="s">
        <v>189</v>
      </c>
      <c r="O3816" t="s">
        <v>15735</v>
      </c>
      <c r="P3816" t="s">
        <v>15736</v>
      </c>
      <c r="Q3816" t="s">
        <v>15737</v>
      </c>
      <c r="R3816" t="s">
        <v>15738</v>
      </c>
      <c r="T3816" t="s">
        <v>25</v>
      </c>
    </row>
    <row r="3817" spans="1:20" x14ac:dyDescent="0.25">
      <c r="A3817">
        <v>45.0414575</v>
      </c>
      <c r="B3817">
        <v>-78.319516100000001</v>
      </c>
      <c r="C3817" s="1" t="str">
        <f>HYPERLINK("http://geochem.nrcan.gc.ca/cdogs/content/kwd/kwd020016_e.htm", "Fluid (lake)")</f>
        <v>Fluid (lake)</v>
      </c>
      <c r="D3817" s="1" t="str">
        <f>HYPERLINK("http://geochem.nrcan.gc.ca/cdogs/content/kwd/kwd080007_e.htm", "Untreated Water")</f>
        <v>Untreated Water</v>
      </c>
      <c r="E3817" s="1" t="str">
        <f>HYPERLINK("http://geochem.nrcan.gc.ca/cdogs/content/dgp/dgp00002_e.htm", "Total")</f>
        <v>Total</v>
      </c>
      <c r="F3817" s="1" t="str">
        <f>HYPERLINK("http://geochem.nrcan.gc.ca/cdogs/content/agp/agp01500_e.htm", "SO4 | NONE | IEC")</f>
        <v>SO4 | NONE | IEC</v>
      </c>
      <c r="G3817" s="1" t="str">
        <f>HYPERLINK("http://geochem.nrcan.gc.ca/cdogs/content/mth/mth01114_e.htm", "1114")</f>
        <v>1114</v>
      </c>
      <c r="H3817" s="1" t="str">
        <f>HYPERLINK("http://geochem.nrcan.gc.ca/cdogs/content/bdl/bdl210490_e.htm", "210490")</f>
        <v>210490</v>
      </c>
      <c r="I3817" s="1" t="str">
        <f>HYPERLINK("http://geochem.nrcan.gc.ca/cdogs/content/prj/prj210100_e.htm", "210100")</f>
        <v>210100</v>
      </c>
      <c r="J3817" s="1" t="str">
        <f>HYPERLINK("http://geochem.nrcan.gc.ca/cdogs/content/svy/svy210160_e.htm", "210160")</f>
        <v>210160</v>
      </c>
      <c r="L3817" t="s">
        <v>613</v>
      </c>
      <c r="M3817">
        <v>10.4</v>
      </c>
      <c r="N3817" t="s">
        <v>613</v>
      </c>
      <c r="O3817" t="s">
        <v>15739</v>
      </c>
      <c r="P3817" t="s">
        <v>15740</v>
      </c>
      <c r="Q3817" t="s">
        <v>15741</v>
      </c>
      <c r="R3817" t="s">
        <v>15742</v>
      </c>
      <c r="T3817" t="s">
        <v>25</v>
      </c>
    </row>
    <row r="3818" spans="1:20" x14ac:dyDescent="0.25">
      <c r="A3818">
        <v>45.036926100000002</v>
      </c>
      <c r="B3818">
        <v>-78.260221099999995</v>
      </c>
      <c r="C3818" s="1" t="str">
        <f>HYPERLINK("http://geochem.nrcan.gc.ca/cdogs/content/kwd/kwd020016_e.htm", "Fluid (lake)")</f>
        <v>Fluid (lake)</v>
      </c>
      <c r="D3818" s="1" t="str">
        <f>HYPERLINK("http://geochem.nrcan.gc.ca/cdogs/content/kwd/kwd080007_e.htm", "Untreated Water")</f>
        <v>Untreated Water</v>
      </c>
      <c r="E3818" s="1" t="str">
        <f>HYPERLINK("http://geochem.nrcan.gc.ca/cdogs/content/dgp/dgp00002_e.htm", "Total")</f>
        <v>Total</v>
      </c>
      <c r="F3818" s="1" t="str">
        <f>HYPERLINK("http://geochem.nrcan.gc.ca/cdogs/content/agp/agp01500_e.htm", "SO4 | NONE | IEC")</f>
        <v>SO4 | NONE | IEC</v>
      </c>
      <c r="G3818" s="1" t="str">
        <f>HYPERLINK("http://geochem.nrcan.gc.ca/cdogs/content/mth/mth01114_e.htm", "1114")</f>
        <v>1114</v>
      </c>
      <c r="H3818" s="1" t="str">
        <f>HYPERLINK("http://geochem.nrcan.gc.ca/cdogs/content/bdl/bdl210490_e.htm", "210490")</f>
        <v>210490</v>
      </c>
      <c r="I3818" s="1" t="str">
        <f>HYPERLINK("http://geochem.nrcan.gc.ca/cdogs/content/prj/prj210100_e.htm", "210100")</f>
        <v>210100</v>
      </c>
      <c r="J3818" s="1" t="str">
        <f>HYPERLINK("http://geochem.nrcan.gc.ca/cdogs/content/svy/svy210160_e.htm", "210160")</f>
        <v>210160</v>
      </c>
      <c r="L3818" t="s">
        <v>5835</v>
      </c>
      <c r="M3818">
        <v>10</v>
      </c>
      <c r="N3818" t="s">
        <v>5835</v>
      </c>
      <c r="O3818" t="s">
        <v>15743</v>
      </c>
      <c r="P3818" t="s">
        <v>15744</v>
      </c>
      <c r="Q3818" t="s">
        <v>15745</v>
      </c>
      <c r="R3818" t="s">
        <v>15746</v>
      </c>
      <c r="T3818" t="s">
        <v>25</v>
      </c>
    </row>
    <row r="3819" spans="1:20" x14ac:dyDescent="0.25">
      <c r="A3819">
        <v>45.029362399999997</v>
      </c>
      <c r="B3819">
        <v>-78.237351500000003</v>
      </c>
      <c r="C3819" s="1" t="str">
        <f>HYPERLINK("http://geochem.nrcan.gc.ca/cdogs/content/kwd/kwd020016_e.htm", "Fluid (lake)")</f>
        <v>Fluid (lake)</v>
      </c>
      <c r="D3819" s="1" t="str">
        <f>HYPERLINK("http://geochem.nrcan.gc.ca/cdogs/content/kwd/kwd080007_e.htm", "Untreated Water")</f>
        <v>Untreated Water</v>
      </c>
      <c r="E3819" s="1" t="str">
        <f>HYPERLINK("http://geochem.nrcan.gc.ca/cdogs/content/dgp/dgp00002_e.htm", "Total")</f>
        <v>Total</v>
      </c>
      <c r="F3819" s="1" t="str">
        <f>HYPERLINK("http://geochem.nrcan.gc.ca/cdogs/content/agp/agp01500_e.htm", "SO4 | NONE | IEC")</f>
        <v>SO4 | NONE | IEC</v>
      </c>
      <c r="G3819" s="1" t="str">
        <f>HYPERLINK("http://geochem.nrcan.gc.ca/cdogs/content/mth/mth01114_e.htm", "1114")</f>
        <v>1114</v>
      </c>
      <c r="H3819" s="1" t="str">
        <f>HYPERLINK("http://geochem.nrcan.gc.ca/cdogs/content/bdl/bdl210490_e.htm", "210490")</f>
        <v>210490</v>
      </c>
      <c r="I3819" s="1" t="str">
        <f>HYPERLINK("http://geochem.nrcan.gc.ca/cdogs/content/prj/prj210100_e.htm", "210100")</f>
        <v>210100</v>
      </c>
      <c r="J3819" s="1" t="str">
        <f>HYPERLINK("http://geochem.nrcan.gc.ca/cdogs/content/svy/svy210160_e.htm", "210160")</f>
        <v>210160</v>
      </c>
      <c r="L3819" t="s">
        <v>1155</v>
      </c>
      <c r="M3819">
        <v>19.3</v>
      </c>
      <c r="N3819" t="s">
        <v>1155</v>
      </c>
      <c r="O3819" t="s">
        <v>15747</v>
      </c>
      <c r="P3819" t="s">
        <v>15748</v>
      </c>
      <c r="Q3819" t="s">
        <v>15749</v>
      </c>
      <c r="R3819" t="s">
        <v>15750</v>
      </c>
      <c r="T3819" t="s">
        <v>25</v>
      </c>
    </row>
    <row r="3820" spans="1:20" x14ac:dyDescent="0.25">
      <c r="A3820">
        <v>45.014837399999998</v>
      </c>
      <c r="B3820">
        <v>-78.257683900000004</v>
      </c>
      <c r="C3820" s="1" t="str">
        <f>HYPERLINK("http://geochem.nrcan.gc.ca/cdogs/content/kwd/kwd020016_e.htm", "Fluid (lake)")</f>
        <v>Fluid (lake)</v>
      </c>
      <c r="D3820" s="1" t="str">
        <f>HYPERLINK("http://geochem.nrcan.gc.ca/cdogs/content/kwd/kwd080007_e.htm", "Untreated Water")</f>
        <v>Untreated Water</v>
      </c>
      <c r="E3820" s="1" t="str">
        <f>HYPERLINK("http://geochem.nrcan.gc.ca/cdogs/content/dgp/dgp00002_e.htm", "Total")</f>
        <v>Total</v>
      </c>
      <c r="F3820" s="1" t="str">
        <f>HYPERLINK("http://geochem.nrcan.gc.ca/cdogs/content/agp/agp01500_e.htm", "SO4 | NONE | IEC")</f>
        <v>SO4 | NONE | IEC</v>
      </c>
      <c r="G3820" s="1" t="str">
        <f>HYPERLINK("http://geochem.nrcan.gc.ca/cdogs/content/mth/mth01114_e.htm", "1114")</f>
        <v>1114</v>
      </c>
      <c r="H3820" s="1" t="str">
        <f>HYPERLINK("http://geochem.nrcan.gc.ca/cdogs/content/bdl/bdl210490_e.htm", "210490")</f>
        <v>210490</v>
      </c>
      <c r="I3820" s="1" t="str">
        <f>HYPERLINK("http://geochem.nrcan.gc.ca/cdogs/content/prj/prj210100_e.htm", "210100")</f>
        <v>210100</v>
      </c>
      <c r="J3820" s="1" t="str">
        <f>HYPERLINK("http://geochem.nrcan.gc.ca/cdogs/content/svy/svy210160_e.htm", "210160")</f>
        <v>210160</v>
      </c>
      <c r="L3820" t="s">
        <v>5711</v>
      </c>
      <c r="M3820">
        <v>9.6</v>
      </c>
      <c r="N3820" t="s">
        <v>5711</v>
      </c>
      <c r="O3820" t="s">
        <v>15751</v>
      </c>
      <c r="P3820" t="s">
        <v>15752</v>
      </c>
      <c r="Q3820" t="s">
        <v>15753</v>
      </c>
      <c r="R3820" t="s">
        <v>15754</v>
      </c>
      <c r="T3820" t="s">
        <v>25</v>
      </c>
    </row>
    <row r="3821" spans="1:20" x14ac:dyDescent="0.25">
      <c r="A3821">
        <v>45.010233700000001</v>
      </c>
      <c r="B3821">
        <v>-78.212929599999995</v>
      </c>
      <c r="C3821" s="1" t="str">
        <f>HYPERLINK("http://geochem.nrcan.gc.ca/cdogs/content/kwd/kwd020016_e.htm", "Fluid (lake)")</f>
        <v>Fluid (lake)</v>
      </c>
      <c r="D3821" s="1" t="str">
        <f>HYPERLINK("http://geochem.nrcan.gc.ca/cdogs/content/kwd/kwd080007_e.htm", "Untreated Water")</f>
        <v>Untreated Water</v>
      </c>
      <c r="E3821" s="1" t="str">
        <f>HYPERLINK("http://geochem.nrcan.gc.ca/cdogs/content/dgp/dgp00002_e.htm", "Total")</f>
        <v>Total</v>
      </c>
      <c r="F3821" s="1" t="str">
        <f>HYPERLINK("http://geochem.nrcan.gc.ca/cdogs/content/agp/agp01500_e.htm", "SO4 | NONE | IEC")</f>
        <v>SO4 | NONE | IEC</v>
      </c>
      <c r="G3821" s="1" t="str">
        <f>HYPERLINK("http://geochem.nrcan.gc.ca/cdogs/content/mth/mth01114_e.htm", "1114")</f>
        <v>1114</v>
      </c>
      <c r="H3821" s="1" t="str">
        <f>HYPERLINK("http://geochem.nrcan.gc.ca/cdogs/content/bdl/bdl210490_e.htm", "210490")</f>
        <v>210490</v>
      </c>
      <c r="I3821" s="1" t="str">
        <f>HYPERLINK("http://geochem.nrcan.gc.ca/cdogs/content/prj/prj210100_e.htm", "210100")</f>
        <v>210100</v>
      </c>
      <c r="J3821" s="1" t="str">
        <f>HYPERLINK("http://geochem.nrcan.gc.ca/cdogs/content/svy/svy210160_e.htm", "210160")</f>
        <v>210160</v>
      </c>
      <c r="L3821" t="s">
        <v>5835</v>
      </c>
      <c r="M3821">
        <v>10</v>
      </c>
      <c r="N3821" t="s">
        <v>5835</v>
      </c>
      <c r="O3821" t="s">
        <v>15755</v>
      </c>
      <c r="P3821" t="s">
        <v>15756</v>
      </c>
      <c r="Q3821" t="s">
        <v>15757</v>
      </c>
      <c r="R3821" t="s">
        <v>15758</v>
      </c>
      <c r="T3821" t="s">
        <v>25</v>
      </c>
    </row>
    <row r="3822" spans="1:20" x14ac:dyDescent="0.25">
      <c r="A3822">
        <v>45.026922499999998</v>
      </c>
      <c r="B3822">
        <v>-78.179559299999994</v>
      </c>
      <c r="C3822" s="1" t="str">
        <f>HYPERLINK("http://geochem.nrcan.gc.ca/cdogs/content/kwd/kwd020016_e.htm", "Fluid (lake)")</f>
        <v>Fluid (lake)</v>
      </c>
      <c r="D3822" s="1" t="str">
        <f>HYPERLINK("http://geochem.nrcan.gc.ca/cdogs/content/kwd/kwd080007_e.htm", "Untreated Water")</f>
        <v>Untreated Water</v>
      </c>
      <c r="E3822" s="1" t="str">
        <f>HYPERLINK("http://geochem.nrcan.gc.ca/cdogs/content/dgp/dgp00002_e.htm", "Total")</f>
        <v>Total</v>
      </c>
      <c r="F3822" s="1" t="str">
        <f>HYPERLINK("http://geochem.nrcan.gc.ca/cdogs/content/agp/agp01500_e.htm", "SO4 | NONE | IEC")</f>
        <v>SO4 | NONE | IEC</v>
      </c>
      <c r="G3822" s="1" t="str">
        <f>HYPERLINK("http://geochem.nrcan.gc.ca/cdogs/content/mth/mth01114_e.htm", "1114")</f>
        <v>1114</v>
      </c>
      <c r="H3822" s="1" t="str">
        <f>HYPERLINK("http://geochem.nrcan.gc.ca/cdogs/content/bdl/bdl210490_e.htm", "210490")</f>
        <v>210490</v>
      </c>
      <c r="I3822" s="1" t="str">
        <f>HYPERLINK("http://geochem.nrcan.gc.ca/cdogs/content/prj/prj210100_e.htm", "210100")</f>
        <v>210100</v>
      </c>
      <c r="J3822" s="1" t="str">
        <f>HYPERLINK("http://geochem.nrcan.gc.ca/cdogs/content/svy/svy210160_e.htm", "210160")</f>
        <v>210160</v>
      </c>
      <c r="L3822" t="s">
        <v>1635</v>
      </c>
      <c r="M3822">
        <v>37.6</v>
      </c>
      <c r="N3822" t="s">
        <v>1635</v>
      </c>
      <c r="O3822" t="s">
        <v>15759</v>
      </c>
      <c r="P3822" t="s">
        <v>15760</v>
      </c>
      <c r="Q3822" t="s">
        <v>15761</v>
      </c>
      <c r="R3822" t="s">
        <v>15762</v>
      </c>
      <c r="T3822" t="s">
        <v>25</v>
      </c>
    </row>
    <row r="3823" spans="1:20" x14ac:dyDescent="0.25">
      <c r="A3823">
        <v>45.013877899999997</v>
      </c>
      <c r="B3823">
        <v>-78.178436199999993</v>
      </c>
      <c r="C3823" s="1" t="str">
        <f>HYPERLINK("http://geochem.nrcan.gc.ca/cdogs/content/kwd/kwd020016_e.htm", "Fluid (lake)")</f>
        <v>Fluid (lake)</v>
      </c>
      <c r="D3823" s="1" t="str">
        <f>HYPERLINK("http://geochem.nrcan.gc.ca/cdogs/content/kwd/kwd080007_e.htm", "Untreated Water")</f>
        <v>Untreated Water</v>
      </c>
      <c r="E3823" s="1" t="str">
        <f>HYPERLINK("http://geochem.nrcan.gc.ca/cdogs/content/dgp/dgp00002_e.htm", "Total")</f>
        <v>Total</v>
      </c>
      <c r="F3823" s="1" t="str">
        <f>HYPERLINK("http://geochem.nrcan.gc.ca/cdogs/content/agp/agp01500_e.htm", "SO4 | NONE | IEC")</f>
        <v>SO4 | NONE | IEC</v>
      </c>
      <c r="G3823" s="1" t="str">
        <f>HYPERLINK("http://geochem.nrcan.gc.ca/cdogs/content/mth/mth01114_e.htm", "1114")</f>
        <v>1114</v>
      </c>
      <c r="H3823" s="1" t="str">
        <f>HYPERLINK("http://geochem.nrcan.gc.ca/cdogs/content/bdl/bdl210490_e.htm", "210490")</f>
        <v>210490</v>
      </c>
      <c r="I3823" s="1" t="str">
        <f>HYPERLINK("http://geochem.nrcan.gc.ca/cdogs/content/prj/prj210100_e.htm", "210100")</f>
        <v>210100</v>
      </c>
      <c r="J3823" s="1" t="str">
        <f>HYPERLINK("http://geochem.nrcan.gc.ca/cdogs/content/svy/svy210160_e.htm", "210160")</f>
        <v>210160</v>
      </c>
      <c r="L3823" t="s">
        <v>7009</v>
      </c>
      <c r="M3823">
        <v>3.5</v>
      </c>
      <c r="N3823" t="s">
        <v>7009</v>
      </c>
      <c r="O3823" t="s">
        <v>15763</v>
      </c>
      <c r="P3823" t="s">
        <v>15764</v>
      </c>
      <c r="Q3823" t="s">
        <v>15765</v>
      </c>
      <c r="R3823" t="s">
        <v>15766</v>
      </c>
      <c r="T3823" t="s">
        <v>25</v>
      </c>
    </row>
    <row r="3824" spans="1:20" x14ac:dyDescent="0.25">
      <c r="A3824">
        <v>45.022312800000002</v>
      </c>
      <c r="B3824">
        <v>-78.140107799999996</v>
      </c>
      <c r="C3824" s="1" t="str">
        <f>HYPERLINK("http://geochem.nrcan.gc.ca/cdogs/content/kwd/kwd020016_e.htm", "Fluid (lake)")</f>
        <v>Fluid (lake)</v>
      </c>
      <c r="D3824" s="1" t="str">
        <f>HYPERLINK("http://geochem.nrcan.gc.ca/cdogs/content/kwd/kwd080007_e.htm", "Untreated Water")</f>
        <v>Untreated Water</v>
      </c>
      <c r="E3824" s="1" t="str">
        <f>HYPERLINK("http://geochem.nrcan.gc.ca/cdogs/content/dgp/dgp00002_e.htm", "Total")</f>
        <v>Total</v>
      </c>
      <c r="F3824" s="1" t="str">
        <f>HYPERLINK("http://geochem.nrcan.gc.ca/cdogs/content/agp/agp01500_e.htm", "SO4 | NONE | IEC")</f>
        <v>SO4 | NONE | IEC</v>
      </c>
      <c r="G3824" s="1" t="str">
        <f>HYPERLINK("http://geochem.nrcan.gc.ca/cdogs/content/mth/mth01114_e.htm", "1114")</f>
        <v>1114</v>
      </c>
      <c r="H3824" s="1" t="str">
        <f>HYPERLINK("http://geochem.nrcan.gc.ca/cdogs/content/bdl/bdl210490_e.htm", "210490")</f>
        <v>210490</v>
      </c>
      <c r="I3824" s="1" t="str">
        <f>HYPERLINK("http://geochem.nrcan.gc.ca/cdogs/content/prj/prj210100_e.htm", "210100")</f>
        <v>210100</v>
      </c>
      <c r="J3824" s="1" t="str">
        <f>HYPERLINK("http://geochem.nrcan.gc.ca/cdogs/content/svy/svy210160_e.htm", "210160")</f>
        <v>210160</v>
      </c>
      <c r="L3824" t="s">
        <v>976</v>
      </c>
      <c r="M3824">
        <v>4.8</v>
      </c>
      <c r="N3824" t="s">
        <v>976</v>
      </c>
      <c r="O3824" t="s">
        <v>15767</v>
      </c>
      <c r="P3824" t="s">
        <v>15768</v>
      </c>
      <c r="Q3824" t="s">
        <v>15769</v>
      </c>
      <c r="R3824" t="s">
        <v>15770</v>
      </c>
      <c r="T3824" t="s">
        <v>25</v>
      </c>
    </row>
    <row r="3825" spans="1:20" x14ac:dyDescent="0.25">
      <c r="C3825" t="s">
        <v>4746</v>
      </c>
      <c r="D3825" t="s">
        <v>4747</v>
      </c>
      <c r="E3825" s="1" t="str">
        <f>HYPERLINK("http://geochem.nrcan.gc.ca/cdogs/content/dgp/dgp00002_e.htm", "Total")</f>
        <v>Total</v>
      </c>
      <c r="F3825" s="1" t="str">
        <f>HYPERLINK("http://geochem.nrcan.gc.ca/cdogs/content/agp/agp01500_e.htm", "SO4 | NONE | IEC")</f>
        <v>SO4 | NONE | IEC</v>
      </c>
      <c r="G3825" s="1" t="str">
        <f>HYPERLINK("http://geochem.nrcan.gc.ca/cdogs/content/mth/mth01114_e.htm", "1114")</f>
        <v>1114</v>
      </c>
      <c r="H3825" s="1" t="str">
        <f>HYPERLINK("http://geochem.nrcan.gc.ca/cdogs/content/bdl/bdl210490_e.htm", "210490")</f>
        <v>210490</v>
      </c>
      <c r="L3825" t="s">
        <v>5498</v>
      </c>
      <c r="M3825">
        <v>8.6999999999999993</v>
      </c>
      <c r="N3825">
        <v>8.6999999999999993</v>
      </c>
      <c r="Q3825" t="s">
        <v>15771</v>
      </c>
      <c r="R3825" t="s">
        <v>15772</v>
      </c>
      <c r="T3825">
        <v>0</v>
      </c>
    </row>
    <row r="3826" spans="1:20" x14ac:dyDescent="0.25">
      <c r="A3826">
        <v>45.003895700000001</v>
      </c>
      <c r="B3826">
        <v>-78.052721899999995</v>
      </c>
      <c r="C3826" s="1" t="str">
        <f>HYPERLINK("http://geochem.nrcan.gc.ca/cdogs/content/kwd/kwd020016_e.htm", "Fluid (lake)")</f>
        <v>Fluid (lake)</v>
      </c>
      <c r="D3826" s="1" t="str">
        <f>HYPERLINK("http://geochem.nrcan.gc.ca/cdogs/content/kwd/kwd080007_e.htm", "Untreated Water")</f>
        <v>Untreated Water</v>
      </c>
      <c r="E3826" s="1" t="str">
        <f>HYPERLINK("http://geochem.nrcan.gc.ca/cdogs/content/dgp/dgp00002_e.htm", "Total")</f>
        <v>Total</v>
      </c>
      <c r="F3826" s="1" t="str">
        <f>HYPERLINK("http://geochem.nrcan.gc.ca/cdogs/content/agp/agp01500_e.htm", "SO4 | NONE | IEC")</f>
        <v>SO4 | NONE | IEC</v>
      </c>
      <c r="G3826" s="1" t="str">
        <f>HYPERLINK("http://geochem.nrcan.gc.ca/cdogs/content/mth/mth01114_e.htm", "1114")</f>
        <v>1114</v>
      </c>
      <c r="H3826" s="1" t="str">
        <f>HYPERLINK("http://geochem.nrcan.gc.ca/cdogs/content/bdl/bdl210490_e.htm", "210490")</f>
        <v>210490</v>
      </c>
      <c r="I3826" s="1" t="str">
        <f>HYPERLINK("http://geochem.nrcan.gc.ca/cdogs/content/prj/prj210100_e.htm", "210100")</f>
        <v>210100</v>
      </c>
      <c r="J3826" s="1" t="str">
        <f>HYPERLINK("http://geochem.nrcan.gc.ca/cdogs/content/svy/svy210160_e.htm", "210160")</f>
        <v>210160</v>
      </c>
      <c r="L3826" t="s">
        <v>5711</v>
      </c>
      <c r="M3826">
        <v>9.6</v>
      </c>
      <c r="N3826" t="s">
        <v>5711</v>
      </c>
      <c r="O3826" t="s">
        <v>15773</v>
      </c>
      <c r="P3826" t="s">
        <v>15774</v>
      </c>
      <c r="Q3826" t="s">
        <v>15775</v>
      </c>
      <c r="R3826" t="s">
        <v>15776</v>
      </c>
      <c r="T3826" t="s">
        <v>25</v>
      </c>
    </row>
    <row r="3827" spans="1:20" x14ac:dyDescent="0.25">
      <c r="A3827">
        <v>45.015665499999997</v>
      </c>
      <c r="B3827">
        <v>-78.052879399999995</v>
      </c>
      <c r="C3827" s="1" t="str">
        <f>HYPERLINK("http://geochem.nrcan.gc.ca/cdogs/content/kwd/kwd020016_e.htm", "Fluid (lake)")</f>
        <v>Fluid (lake)</v>
      </c>
      <c r="D3827" s="1" t="str">
        <f>HYPERLINK("http://geochem.nrcan.gc.ca/cdogs/content/kwd/kwd080007_e.htm", "Untreated Water")</f>
        <v>Untreated Water</v>
      </c>
      <c r="E3827" s="1" t="str">
        <f>HYPERLINK("http://geochem.nrcan.gc.ca/cdogs/content/dgp/dgp00002_e.htm", "Total")</f>
        <v>Total</v>
      </c>
      <c r="F3827" s="1" t="str">
        <f>HYPERLINK("http://geochem.nrcan.gc.ca/cdogs/content/agp/agp01500_e.htm", "SO4 | NONE | IEC")</f>
        <v>SO4 | NONE | IEC</v>
      </c>
      <c r="G3827" s="1" t="str">
        <f>HYPERLINK("http://geochem.nrcan.gc.ca/cdogs/content/mth/mth01114_e.htm", "1114")</f>
        <v>1114</v>
      </c>
      <c r="H3827" s="1" t="str">
        <f>HYPERLINK("http://geochem.nrcan.gc.ca/cdogs/content/bdl/bdl210490_e.htm", "210490")</f>
        <v>210490</v>
      </c>
      <c r="I3827" s="1" t="str">
        <f>HYPERLINK("http://geochem.nrcan.gc.ca/cdogs/content/prj/prj210100_e.htm", "210100")</f>
        <v>210100</v>
      </c>
      <c r="J3827" s="1" t="str">
        <f>HYPERLINK("http://geochem.nrcan.gc.ca/cdogs/content/svy/svy210160_e.htm", "210160")</f>
        <v>210160</v>
      </c>
      <c r="L3827" t="s">
        <v>6839</v>
      </c>
      <c r="M3827">
        <v>6.1</v>
      </c>
      <c r="N3827" t="s">
        <v>6839</v>
      </c>
      <c r="O3827" t="s">
        <v>15777</v>
      </c>
      <c r="P3827" t="s">
        <v>15778</v>
      </c>
      <c r="Q3827" t="s">
        <v>15779</v>
      </c>
      <c r="R3827" t="s">
        <v>15780</v>
      </c>
      <c r="T3827" t="s">
        <v>25</v>
      </c>
    </row>
    <row r="3828" spans="1:20" x14ac:dyDescent="0.25">
      <c r="A3828">
        <v>45.015665499999997</v>
      </c>
      <c r="B3828">
        <v>-78.052879399999995</v>
      </c>
      <c r="C3828" s="1" t="str">
        <f>HYPERLINK("http://geochem.nrcan.gc.ca/cdogs/content/kwd/kwd020016_e.htm", "Fluid (lake)")</f>
        <v>Fluid (lake)</v>
      </c>
      <c r="D3828" s="1" t="str">
        <f>HYPERLINK("http://geochem.nrcan.gc.ca/cdogs/content/kwd/kwd080007_e.htm", "Untreated Water")</f>
        <v>Untreated Water</v>
      </c>
      <c r="E3828" s="1" t="str">
        <f>HYPERLINK("http://geochem.nrcan.gc.ca/cdogs/content/dgp/dgp00002_e.htm", "Total")</f>
        <v>Total</v>
      </c>
      <c r="F3828" s="1" t="str">
        <f>HYPERLINK("http://geochem.nrcan.gc.ca/cdogs/content/agp/agp01500_e.htm", "SO4 | NONE | IEC")</f>
        <v>SO4 | NONE | IEC</v>
      </c>
      <c r="G3828" s="1" t="str">
        <f>HYPERLINK("http://geochem.nrcan.gc.ca/cdogs/content/mth/mth01114_e.htm", "1114")</f>
        <v>1114</v>
      </c>
      <c r="H3828" s="1" t="str">
        <f>HYPERLINK("http://geochem.nrcan.gc.ca/cdogs/content/bdl/bdl210490_e.htm", "210490")</f>
        <v>210490</v>
      </c>
      <c r="I3828" s="1" t="str">
        <f>HYPERLINK("http://geochem.nrcan.gc.ca/cdogs/content/prj/prj210100_e.htm", "210100")</f>
        <v>210100</v>
      </c>
      <c r="J3828" s="1" t="str">
        <f>HYPERLINK("http://geochem.nrcan.gc.ca/cdogs/content/svy/svy210160_e.htm", "210160")</f>
        <v>210160</v>
      </c>
      <c r="L3828" t="s">
        <v>6839</v>
      </c>
      <c r="M3828">
        <v>6.1</v>
      </c>
      <c r="N3828" t="s">
        <v>6839</v>
      </c>
      <c r="O3828" t="s">
        <v>15777</v>
      </c>
      <c r="P3828" t="s">
        <v>15781</v>
      </c>
      <c r="Q3828" t="s">
        <v>15782</v>
      </c>
      <c r="R3828" t="s">
        <v>15783</v>
      </c>
      <c r="T3828" t="s">
        <v>25</v>
      </c>
    </row>
    <row r="3829" spans="1:20" x14ac:dyDescent="0.25">
      <c r="A3829">
        <v>45.035549099999997</v>
      </c>
      <c r="B3829">
        <v>-78.094961100000006</v>
      </c>
      <c r="C3829" s="1" t="str">
        <f>HYPERLINK("http://geochem.nrcan.gc.ca/cdogs/content/kwd/kwd020016_e.htm", "Fluid (lake)")</f>
        <v>Fluid (lake)</v>
      </c>
      <c r="D3829" s="1" t="str">
        <f>HYPERLINK("http://geochem.nrcan.gc.ca/cdogs/content/kwd/kwd080007_e.htm", "Untreated Water")</f>
        <v>Untreated Water</v>
      </c>
      <c r="E3829" s="1" t="str">
        <f>HYPERLINK("http://geochem.nrcan.gc.ca/cdogs/content/dgp/dgp00002_e.htm", "Total")</f>
        <v>Total</v>
      </c>
      <c r="F3829" s="1" t="str">
        <f>HYPERLINK("http://geochem.nrcan.gc.ca/cdogs/content/agp/agp01500_e.htm", "SO4 | NONE | IEC")</f>
        <v>SO4 | NONE | IEC</v>
      </c>
      <c r="G3829" s="1" t="str">
        <f>HYPERLINK("http://geochem.nrcan.gc.ca/cdogs/content/mth/mth01114_e.htm", "1114")</f>
        <v>1114</v>
      </c>
      <c r="H3829" s="1" t="str">
        <f>HYPERLINK("http://geochem.nrcan.gc.ca/cdogs/content/bdl/bdl210490_e.htm", "210490")</f>
        <v>210490</v>
      </c>
      <c r="I3829" s="1" t="str">
        <f>HYPERLINK("http://geochem.nrcan.gc.ca/cdogs/content/prj/prj210100_e.htm", "210100")</f>
        <v>210100</v>
      </c>
      <c r="J3829" s="1" t="str">
        <f>HYPERLINK("http://geochem.nrcan.gc.ca/cdogs/content/svy/svy210160_e.htm", "210160")</f>
        <v>210160</v>
      </c>
      <c r="L3829" t="s">
        <v>189</v>
      </c>
      <c r="M3829">
        <v>7.8</v>
      </c>
      <c r="N3829" t="s">
        <v>189</v>
      </c>
      <c r="O3829" t="s">
        <v>15784</v>
      </c>
      <c r="P3829" t="s">
        <v>15785</v>
      </c>
      <c r="Q3829" t="s">
        <v>15786</v>
      </c>
      <c r="R3829" t="s">
        <v>15787</v>
      </c>
      <c r="T3829" t="s">
        <v>25</v>
      </c>
    </row>
    <row r="3830" spans="1:20" x14ac:dyDescent="0.25">
      <c r="A3830">
        <v>45.073002899999999</v>
      </c>
      <c r="B3830">
        <v>-78.065964500000007</v>
      </c>
      <c r="C3830" s="1" t="str">
        <f>HYPERLINK("http://geochem.nrcan.gc.ca/cdogs/content/kwd/kwd020016_e.htm", "Fluid (lake)")</f>
        <v>Fluid (lake)</v>
      </c>
      <c r="D3830" s="1" t="str">
        <f>HYPERLINK("http://geochem.nrcan.gc.ca/cdogs/content/kwd/kwd080007_e.htm", "Untreated Water")</f>
        <v>Untreated Water</v>
      </c>
      <c r="E3830" s="1" t="str">
        <f>HYPERLINK("http://geochem.nrcan.gc.ca/cdogs/content/dgp/dgp00002_e.htm", "Total")</f>
        <v>Total</v>
      </c>
      <c r="F3830" s="1" t="str">
        <f>HYPERLINK("http://geochem.nrcan.gc.ca/cdogs/content/agp/agp01500_e.htm", "SO4 | NONE | IEC")</f>
        <v>SO4 | NONE | IEC</v>
      </c>
      <c r="G3830" s="1" t="str">
        <f>HYPERLINK("http://geochem.nrcan.gc.ca/cdogs/content/mth/mth01114_e.htm", "1114")</f>
        <v>1114</v>
      </c>
      <c r="H3830" s="1" t="str">
        <f>HYPERLINK("http://geochem.nrcan.gc.ca/cdogs/content/bdl/bdl210490_e.htm", "210490")</f>
        <v>210490</v>
      </c>
      <c r="I3830" s="1" t="str">
        <f>HYPERLINK("http://geochem.nrcan.gc.ca/cdogs/content/prj/prj210100_e.htm", "210100")</f>
        <v>210100</v>
      </c>
      <c r="J3830" s="1" t="str">
        <f>HYPERLINK("http://geochem.nrcan.gc.ca/cdogs/content/svy/svy210160_e.htm", "210160")</f>
        <v>210160</v>
      </c>
      <c r="L3830" t="s">
        <v>1017</v>
      </c>
      <c r="M3830">
        <v>8</v>
      </c>
      <c r="N3830" t="s">
        <v>1017</v>
      </c>
      <c r="O3830" t="s">
        <v>15788</v>
      </c>
      <c r="P3830" t="s">
        <v>15789</v>
      </c>
      <c r="Q3830" t="s">
        <v>15790</v>
      </c>
      <c r="R3830" t="s">
        <v>15791</v>
      </c>
      <c r="T3830" t="s">
        <v>25</v>
      </c>
    </row>
    <row r="3831" spans="1:20" x14ac:dyDescent="0.25">
      <c r="A3831">
        <v>45.0697872</v>
      </c>
      <c r="B3831">
        <v>-78.037991099999999</v>
      </c>
      <c r="C3831" s="1" t="str">
        <f>HYPERLINK("http://geochem.nrcan.gc.ca/cdogs/content/kwd/kwd020016_e.htm", "Fluid (lake)")</f>
        <v>Fluid (lake)</v>
      </c>
      <c r="D3831" s="1" t="str">
        <f>HYPERLINK("http://geochem.nrcan.gc.ca/cdogs/content/kwd/kwd080007_e.htm", "Untreated Water")</f>
        <v>Untreated Water</v>
      </c>
      <c r="E3831" s="1" t="str">
        <f>HYPERLINK("http://geochem.nrcan.gc.ca/cdogs/content/dgp/dgp00002_e.htm", "Total")</f>
        <v>Total</v>
      </c>
      <c r="F3831" s="1" t="str">
        <f>HYPERLINK("http://geochem.nrcan.gc.ca/cdogs/content/agp/agp01500_e.htm", "SO4 | NONE | IEC")</f>
        <v>SO4 | NONE | IEC</v>
      </c>
      <c r="G3831" s="1" t="str">
        <f>HYPERLINK("http://geochem.nrcan.gc.ca/cdogs/content/mth/mth01114_e.htm", "1114")</f>
        <v>1114</v>
      </c>
      <c r="H3831" s="1" t="str">
        <f>HYPERLINK("http://geochem.nrcan.gc.ca/cdogs/content/bdl/bdl210490_e.htm", "210490")</f>
        <v>210490</v>
      </c>
      <c r="I3831" s="1" t="str">
        <f>HYPERLINK("http://geochem.nrcan.gc.ca/cdogs/content/prj/prj210100_e.htm", "210100")</f>
        <v>210100</v>
      </c>
      <c r="J3831" s="1" t="str">
        <f>HYPERLINK("http://geochem.nrcan.gc.ca/cdogs/content/svy/svy210160_e.htm", "210160")</f>
        <v>210160</v>
      </c>
      <c r="L3831" t="s">
        <v>547</v>
      </c>
      <c r="M3831">
        <v>8.6</v>
      </c>
      <c r="N3831" t="s">
        <v>547</v>
      </c>
      <c r="O3831" t="s">
        <v>15792</v>
      </c>
      <c r="P3831" t="s">
        <v>15793</v>
      </c>
      <c r="Q3831" t="s">
        <v>15794</v>
      </c>
      <c r="R3831" t="s">
        <v>15795</v>
      </c>
      <c r="T3831" t="s">
        <v>25</v>
      </c>
    </row>
    <row r="3832" spans="1:20" x14ac:dyDescent="0.25">
      <c r="A3832">
        <v>45.102035399999998</v>
      </c>
      <c r="B3832">
        <v>-78.002235499999998</v>
      </c>
      <c r="C3832" s="1" t="str">
        <f>HYPERLINK("http://geochem.nrcan.gc.ca/cdogs/content/kwd/kwd020016_e.htm", "Fluid (lake)")</f>
        <v>Fluid (lake)</v>
      </c>
      <c r="D3832" s="1" t="str">
        <f>HYPERLINK("http://geochem.nrcan.gc.ca/cdogs/content/kwd/kwd080007_e.htm", "Untreated Water")</f>
        <v>Untreated Water</v>
      </c>
      <c r="E3832" s="1" t="str">
        <f>HYPERLINK("http://geochem.nrcan.gc.ca/cdogs/content/dgp/dgp00002_e.htm", "Total")</f>
        <v>Total</v>
      </c>
      <c r="F3832" s="1" t="str">
        <f>HYPERLINK("http://geochem.nrcan.gc.ca/cdogs/content/agp/agp01500_e.htm", "SO4 | NONE | IEC")</f>
        <v>SO4 | NONE | IEC</v>
      </c>
      <c r="G3832" s="1" t="str">
        <f>HYPERLINK("http://geochem.nrcan.gc.ca/cdogs/content/mth/mth01114_e.htm", "1114")</f>
        <v>1114</v>
      </c>
      <c r="H3832" s="1" t="str">
        <f>HYPERLINK("http://geochem.nrcan.gc.ca/cdogs/content/bdl/bdl210490_e.htm", "210490")</f>
        <v>210490</v>
      </c>
      <c r="I3832" s="1" t="str">
        <f>HYPERLINK("http://geochem.nrcan.gc.ca/cdogs/content/prj/prj210100_e.htm", "210100")</f>
        <v>210100</v>
      </c>
      <c r="J3832" s="1" t="str">
        <f>HYPERLINK("http://geochem.nrcan.gc.ca/cdogs/content/svy/svy210160_e.htm", "210160")</f>
        <v>210160</v>
      </c>
      <c r="L3832" t="s">
        <v>189</v>
      </c>
      <c r="M3832">
        <v>7.8</v>
      </c>
      <c r="N3832" t="s">
        <v>189</v>
      </c>
      <c r="O3832" t="s">
        <v>15796</v>
      </c>
      <c r="P3832" t="s">
        <v>15797</v>
      </c>
      <c r="Q3832" t="s">
        <v>15798</v>
      </c>
      <c r="R3832" t="s">
        <v>15799</v>
      </c>
      <c r="T3832" t="s">
        <v>25</v>
      </c>
    </row>
    <row r="3833" spans="1:20" x14ac:dyDescent="0.25">
      <c r="A3833">
        <v>45.107985399999997</v>
      </c>
      <c r="B3833">
        <v>-78.0401624</v>
      </c>
      <c r="C3833" s="1" t="str">
        <f>HYPERLINK("http://geochem.nrcan.gc.ca/cdogs/content/kwd/kwd020016_e.htm", "Fluid (lake)")</f>
        <v>Fluid (lake)</v>
      </c>
      <c r="D3833" s="1" t="str">
        <f>HYPERLINK("http://geochem.nrcan.gc.ca/cdogs/content/kwd/kwd080007_e.htm", "Untreated Water")</f>
        <v>Untreated Water</v>
      </c>
      <c r="E3833" s="1" t="str">
        <f>HYPERLINK("http://geochem.nrcan.gc.ca/cdogs/content/dgp/dgp00002_e.htm", "Total")</f>
        <v>Total</v>
      </c>
      <c r="F3833" s="1" t="str">
        <f>HYPERLINK("http://geochem.nrcan.gc.ca/cdogs/content/agp/agp01500_e.htm", "SO4 | NONE | IEC")</f>
        <v>SO4 | NONE | IEC</v>
      </c>
      <c r="G3833" s="1" t="str">
        <f>HYPERLINK("http://geochem.nrcan.gc.ca/cdogs/content/mth/mth01114_e.htm", "1114")</f>
        <v>1114</v>
      </c>
      <c r="H3833" s="1" t="str">
        <f>HYPERLINK("http://geochem.nrcan.gc.ca/cdogs/content/bdl/bdl210490_e.htm", "210490")</f>
        <v>210490</v>
      </c>
      <c r="I3833" s="1" t="str">
        <f>HYPERLINK("http://geochem.nrcan.gc.ca/cdogs/content/prj/prj210100_e.htm", "210100")</f>
        <v>210100</v>
      </c>
      <c r="J3833" s="1" t="str">
        <f>HYPERLINK("http://geochem.nrcan.gc.ca/cdogs/content/svy/svy210160_e.htm", "210160")</f>
        <v>210160</v>
      </c>
      <c r="L3833" t="s">
        <v>1330</v>
      </c>
      <c r="M3833">
        <v>7.5</v>
      </c>
      <c r="N3833" t="s">
        <v>1330</v>
      </c>
      <c r="O3833" t="s">
        <v>15800</v>
      </c>
      <c r="P3833" t="s">
        <v>15801</v>
      </c>
      <c r="Q3833" t="s">
        <v>15802</v>
      </c>
      <c r="R3833" t="s">
        <v>15803</v>
      </c>
      <c r="T3833" t="s">
        <v>25</v>
      </c>
    </row>
    <row r="3834" spans="1:20" x14ac:dyDescent="0.25">
      <c r="A3834">
        <v>45.1022794</v>
      </c>
      <c r="B3834">
        <v>-78.114456000000004</v>
      </c>
      <c r="C3834" s="1" t="str">
        <f>HYPERLINK("http://geochem.nrcan.gc.ca/cdogs/content/kwd/kwd020016_e.htm", "Fluid (lake)")</f>
        <v>Fluid (lake)</v>
      </c>
      <c r="D3834" s="1" t="str">
        <f>HYPERLINK("http://geochem.nrcan.gc.ca/cdogs/content/kwd/kwd080007_e.htm", "Untreated Water")</f>
        <v>Untreated Water</v>
      </c>
      <c r="E3834" s="1" t="str">
        <f>HYPERLINK("http://geochem.nrcan.gc.ca/cdogs/content/dgp/dgp00002_e.htm", "Total")</f>
        <v>Total</v>
      </c>
      <c r="F3834" s="1" t="str">
        <f>HYPERLINK("http://geochem.nrcan.gc.ca/cdogs/content/agp/agp01500_e.htm", "SO4 | NONE | IEC")</f>
        <v>SO4 | NONE | IEC</v>
      </c>
      <c r="G3834" s="1" t="str">
        <f>HYPERLINK("http://geochem.nrcan.gc.ca/cdogs/content/mth/mth01114_e.htm", "1114")</f>
        <v>1114</v>
      </c>
      <c r="H3834" s="1" t="str">
        <f>HYPERLINK("http://geochem.nrcan.gc.ca/cdogs/content/bdl/bdl210490_e.htm", "210490")</f>
        <v>210490</v>
      </c>
      <c r="I3834" s="1" t="str">
        <f>HYPERLINK("http://geochem.nrcan.gc.ca/cdogs/content/prj/prj210100_e.htm", "210100")</f>
        <v>210100</v>
      </c>
      <c r="J3834" s="1" t="str">
        <f>HYPERLINK("http://geochem.nrcan.gc.ca/cdogs/content/svy/svy210160_e.htm", "210160")</f>
        <v>210160</v>
      </c>
      <c r="L3834" t="s">
        <v>81</v>
      </c>
      <c r="M3834">
        <v>12.2</v>
      </c>
      <c r="N3834" t="s">
        <v>81</v>
      </c>
      <c r="O3834" t="s">
        <v>15804</v>
      </c>
      <c r="P3834" t="s">
        <v>15805</v>
      </c>
      <c r="Q3834" t="s">
        <v>15806</v>
      </c>
      <c r="R3834" t="s">
        <v>15807</v>
      </c>
      <c r="T3834" t="s">
        <v>25</v>
      </c>
    </row>
    <row r="3835" spans="1:20" x14ac:dyDescent="0.25">
      <c r="A3835">
        <v>45.1022794</v>
      </c>
      <c r="B3835">
        <v>-78.114456000000004</v>
      </c>
      <c r="C3835" s="1" t="str">
        <f>HYPERLINK("http://geochem.nrcan.gc.ca/cdogs/content/kwd/kwd020016_e.htm", "Fluid (lake)")</f>
        <v>Fluid (lake)</v>
      </c>
      <c r="D3835" s="1" t="str">
        <f>HYPERLINK("http://geochem.nrcan.gc.ca/cdogs/content/kwd/kwd080007_e.htm", "Untreated Water")</f>
        <v>Untreated Water</v>
      </c>
      <c r="E3835" s="1" t="str">
        <f>HYPERLINK("http://geochem.nrcan.gc.ca/cdogs/content/dgp/dgp00002_e.htm", "Total")</f>
        <v>Total</v>
      </c>
      <c r="F3835" s="1" t="str">
        <f>HYPERLINK("http://geochem.nrcan.gc.ca/cdogs/content/agp/agp01500_e.htm", "SO4 | NONE | IEC")</f>
        <v>SO4 | NONE | IEC</v>
      </c>
      <c r="G3835" s="1" t="str">
        <f>HYPERLINK("http://geochem.nrcan.gc.ca/cdogs/content/mth/mth01114_e.htm", "1114")</f>
        <v>1114</v>
      </c>
      <c r="H3835" s="1" t="str">
        <f>HYPERLINK("http://geochem.nrcan.gc.ca/cdogs/content/bdl/bdl210490_e.htm", "210490")</f>
        <v>210490</v>
      </c>
      <c r="I3835" s="1" t="str">
        <f>HYPERLINK("http://geochem.nrcan.gc.ca/cdogs/content/prj/prj210100_e.htm", "210100")</f>
        <v>210100</v>
      </c>
      <c r="J3835" s="1" t="str">
        <f>HYPERLINK("http://geochem.nrcan.gc.ca/cdogs/content/svy/svy210160_e.htm", "210160")</f>
        <v>210160</v>
      </c>
      <c r="L3835" t="s">
        <v>8439</v>
      </c>
      <c r="M3835">
        <v>12.6</v>
      </c>
      <c r="N3835" t="s">
        <v>8439</v>
      </c>
      <c r="O3835" t="s">
        <v>15804</v>
      </c>
      <c r="P3835" t="s">
        <v>15808</v>
      </c>
      <c r="Q3835" t="s">
        <v>15809</v>
      </c>
      <c r="R3835" t="s">
        <v>15810</v>
      </c>
      <c r="T3835" t="s">
        <v>25</v>
      </c>
    </row>
    <row r="3836" spans="1:20" x14ac:dyDescent="0.25">
      <c r="A3836">
        <v>45.068092200000002</v>
      </c>
      <c r="B3836">
        <v>-78.137061700000004</v>
      </c>
      <c r="C3836" s="1" t="str">
        <f>HYPERLINK("http://geochem.nrcan.gc.ca/cdogs/content/kwd/kwd020016_e.htm", "Fluid (lake)")</f>
        <v>Fluid (lake)</v>
      </c>
      <c r="D3836" s="1" t="str">
        <f>HYPERLINK("http://geochem.nrcan.gc.ca/cdogs/content/kwd/kwd080007_e.htm", "Untreated Water")</f>
        <v>Untreated Water</v>
      </c>
      <c r="E3836" s="1" t="str">
        <f>HYPERLINK("http://geochem.nrcan.gc.ca/cdogs/content/dgp/dgp00002_e.htm", "Total")</f>
        <v>Total</v>
      </c>
      <c r="F3836" s="1" t="str">
        <f>HYPERLINK("http://geochem.nrcan.gc.ca/cdogs/content/agp/agp01500_e.htm", "SO4 | NONE | IEC")</f>
        <v>SO4 | NONE | IEC</v>
      </c>
      <c r="G3836" s="1" t="str">
        <f>HYPERLINK("http://geochem.nrcan.gc.ca/cdogs/content/mth/mth01114_e.htm", "1114")</f>
        <v>1114</v>
      </c>
      <c r="H3836" s="1" t="str">
        <f>HYPERLINK("http://geochem.nrcan.gc.ca/cdogs/content/bdl/bdl210490_e.htm", "210490")</f>
        <v>210490</v>
      </c>
      <c r="I3836" s="1" t="str">
        <f>HYPERLINK("http://geochem.nrcan.gc.ca/cdogs/content/prj/prj210100_e.htm", "210100")</f>
        <v>210100</v>
      </c>
      <c r="J3836" s="1" t="str">
        <f>HYPERLINK("http://geochem.nrcan.gc.ca/cdogs/content/svy/svy210160_e.htm", "210160")</f>
        <v>210160</v>
      </c>
      <c r="L3836" t="s">
        <v>1017</v>
      </c>
      <c r="M3836">
        <v>8</v>
      </c>
      <c r="N3836" t="s">
        <v>1017</v>
      </c>
      <c r="O3836" t="s">
        <v>15811</v>
      </c>
      <c r="P3836" t="s">
        <v>15812</v>
      </c>
      <c r="Q3836" t="s">
        <v>15813</v>
      </c>
      <c r="R3836" t="s">
        <v>15814</v>
      </c>
      <c r="T3836" t="s">
        <v>25</v>
      </c>
    </row>
    <row r="3837" spans="1:20" x14ac:dyDescent="0.25">
      <c r="A3837">
        <v>45.054440399999997</v>
      </c>
      <c r="B3837">
        <v>-78.161365599999996</v>
      </c>
      <c r="C3837" s="1" t="str">
        <f>HYPERLINK("http://geochem.nrcan.gc.ca/cdogs/content/kwd/kwd020016_e.htm", "Fluid (lake)")</f>
        <v>Fluid (lake)</v>
      </c>
      <c r="D3837" s="1" t="str">
        <f>HYPERLINK("http://geochem.nrcan.gc.ca/cdogs/content/kwd/kwd080007_e.htm", "Untreated Water")</f>
        <v>Untreated Water</v>
      </c>
      <c r="E3837" s="1" t="str">
        <f>HYPERLINK("http://geochem.nrcan.gc.ca/cdogs/content/dgp/dgp00002_e.htm", "Total")</f>
        <v>Total</v>
      </c>
      <c r="F3837" s="1" t="str">
        <f>HYPERLINK("http://geochem.nrcan.gc.ca/cdogs/content/agp/agp01500_e.htm", "SO4 | NONE | IEC")</f>
        <v>SO4 | NONE | IEC</v>
      </c>
      <c r="G3837" s="1" t="str">
        <f>HYPERLINK("http://geochem.nrcan.gc.ca/cdogs/content/mth/mth01114_e.htm", "1114")</f>
        <v>1114</v>
      </c>
      <c r="H3837" s="1" t="str">
        <f>HYPERLINK("http://geochem.nrcan.gc.ca/cdogs/content/bdl/bdl210490_e.htm", "210490")</f>
        <v>210490</v>
      </c>
      <c r="I3837" s="1" t="str">
        <f>HYPERLINK("http://geochem.nrcan.gc.ca/cdogs/content/prj/prj210100_e.htm", "210100")</f>
        <v>210100</v>
      </c>
      <c r="J3837" s="1" t="str">
        <f>HYPERLINK("http://geochem.nrcan.gc.ca/cdogs/content/svy/svy210160_e.htm", "210160")</f>
        <v>210160</v>
      </c>
      <c r="L3837" t="s">
        <v>1022</v>
      </c>
      <c r="M3837">
        <v>7.3</v>
      </c>
      <c r="N3837" t="s">
        <v>1022</v>
      </c>
      <c r="O3837" t="s">
        <v>15815</v>
      </c>
      <c r="P3837" t="s">
        <v>15816</v>
      </c>
      <c r="Q3837" t="s">
        <v>15817</v>
      </c>
      <c r="R3837" t="s">
        <v>15818</v>
      </c>
      <c r="T3837" t="s">
        <v>25</v>
      </c>
    </row>
    <row r="3838" spans="1:20" x14ac:dyDescent="0.25">
      <c r="A3838">
        <v>45.088721</v>
      </c>
      <c r="B3838">
        <v>-78.173390900000001</v>
      </c>
      <c r="C3838" s="1" t="str">
        <f>HYPERLINK("http://geochem.nrcan.gc.ca/cdogs/content/kwd/kwd020016_e.htm", "Fluid (lake)")</f>
        <v>Fluid (lake)</v>
      </c>
      <c r="D3838" s="1" t="str">
        <f>HYPERLINK("http://geochem.nrcan.gc.ca/cdogs/content/kwd/kwd080007_e.htm", "Untreated Water")</f>
        <v>Untreated Water</v>
      </c>
      <c r="E3838" s="1" t="str">
        <f>HYPERLINK("http://geochem.nrcan.gc.ca/cdogs/content/dgp/dgp00002_e.htm", "Total")</f>
        <v>Total</v>
      </c>
      <c r="F3838" s="1" t="str">
        <f>HYPERLINK("http://geochem.nrcan.gc.ca/cdogs/content/agp/agp01500_e.htm", "SO4 | NONE | IEC")</f>
        <v>SO4 | NONE | IEC</v>
      </c>
      <c r="G3838" s="1" t="str">
        <f>HYPERLINK("http://geochem.nrcan.gc.ca/cdogs/content/mth/mth01114_e.htm", "1114")</f>
        <v>1114</v>
      </c>
      <c r="H3838" s="1" t="str">
        <f>HYPERLINK("http://geochem.nrcan.gc.ca/cdogs/content/bdl/bdl210490_e.htm", "210490")</f>
        <v>210490</v>
      </c>
      <c r="I3838" s="1" t="str">
        <f>HYPERLINK("http://geochem.nrcan.gc.ca/cdogs/content/prj/prj210100_e.htm", "210100")</f>
        <v>210100</v>
      </c>
      <c r="J3838" s="1" t="str">
        <f>HYPERLINK("http://geochem.nrcan.gc.ca/cdogs/content/svy/svy210160_e.htm", "210160")</f>
        <v>210160</v>
      </c>
      <c r="L3838" t="s">
        <v>5458</v>
      </c>
      <c r="M3838">
        <v>9.4</v>
      </c>
      <c r="N3838" t="s">
        <v>5458</v>
      </c>
      <c r="O3838" t="s">
        <v>15819</v>
      </c>
      <c r="P3838" t="s">
        <v>15820</v>
      </c>
      <c r="Q3838" t="s">
        <v>15821</v>
      </c>
      <c r="R3838" t="s">
        <v>15822</v>
      </c>
      <c r="T3838" t="s">
        <v>25</v>
      </c>
    </row>
    <row r="3839" spans="1:20" x14ac:dyDescent="0.25">
      <c r="A3839">
        <v>45.091503299999999</v>
      </c>
      <c r="B3839">
        <v>-78.197513499999999</v>
      </c>
      <c r="C3839" s="1" t="str">
        <f>HYPERLINK("http://geochem.nrcan.gc.ca/cdogs/content/kwd/kwd020016_e.htm", "Fluid (lake)")</f>
        <v>Fluid (lake)</v>
      </c>
      <c r="D3839" s="1" t="str">
        <f>HYPERLINK("http://geochem.nrcan.gc.ca/cdogs/content/kwd/kwd080007_e.htm", "Untreated Water")</f>
        <v>Untreated Water</v>
      </c>
      <c r="E3839" s="1" t="str">
        <f>HYPERLINK("http://geochem.nrcan.gc.ca/cdogs/content/dgp/dgp00002_e.htm", "Total")</f>
        <v>Total</v>
      </c>
      <c r="F3839" s="1" t="str">
        <f>HYPERLINK("http://geochem.nrcan.gc.ca/cdogs/content/agp/agp01500_e.htm", "SO4 | NONE | IEC")</f>
        <v>SO4 | NONE | IEC</v>
      </c>
      <c r="G3839" s="1" t="str">
        <f>HYPERLINK("http://geochem.nrcan.gc.ca/cdogs/content/mth/mth01114_e.htm", "1114")</f>
        <v>1114</v>
      </c>
      <c r="H3839" s="1" t="str">
        <f>HYPERLINK("http://geochem.nrcan.gc.ca/cdogs/content/bdl/bdl210490_e.htm", "210490")</f>
        <v>210490</v>
      </c>
      <c r="I3839" s="1" t="str">
        <f>HYPERLINK("http://geochem.nrcan.gc.ca/cdogs/content/prj/prj210100_e.htm", "210100")</f>
        <v>210100</v>
      </c>
      <c r="J3839" s="1" t="str">
        <f>HYPERLINK("http://geochem.nrcan.gc.ca/cdogs/content/svy/svy210160_e.htm", "210160")</f>
        <v>210160</v>
      </c>
      <c r="L3839" t="s">
        <v>5835</v>
      </c>
      <c r="M3839">
        <v>10</v>
      </c>
      <c r="N3839" t="s">
        <v>5835</v>
      </c>
      <c r="O3839" t="s">
        <v>15823</v>
      </c>
      <c r="P3839" t="s">
        <v>15824</v>
      </c>
      <c r="Q3839" t="s">
        <v>15825</v>
      </c>
      <c r="R3839" t="s">
        <v>15826</v>
      </c>
      <c r="T3839" t="s">
        <v>25</v>
      </c>
    </row>
    <row r="3840" spans="1:20" x14ac:dyDescent="0.25">
      <c r="A3840">
        <v>45.074681599999998</v>
      </c>
      <c r="B3840">
        <v>-78.233426399999999</v>
      </c>
      <c r="C3840" s="1" t="str">
        <f>HYPERLINK("http://geochem.nrcan.gc.ca/cdogs/content/kwd/kwd020016_e.htm", "Fluid (lake)")</f>
        <v>Fluid (lake)</v>
      </c>
      <c r="D3840" s="1" t="str">
        <f>HYPERLINK("http://geochem.nrcan.gc.ca/cdogs/content/kwd/kwd080007_e.htm", "Untreated Water")</f>
        <v>Untreated Water</v>
      </c>
      <c r="E3840" s="1" t="str">
        <f>HYPERLINK("http://geochem.nrcan.gc.ca/cdogs/content/dgp/dgp00002_e.htm", "Total")</f>
        <v>Total</v>
      </c>
      <c r="F3840" s="1" t="str">
        <f>HYPERLINK("http://geochem.nrcan.gc.ca/cdogs/content/agp/agp01500_e.htm", "SO4 | NONE | IEC")</f>
        <v>SO4 | NONE | IEC</v>
      </c>
      <c r="G3840" s="1" t="str">
        <f>HYPERLINK("http://geochem.nrcan.gc.ca/cdogs/content/mth/mth01114_e.htm", "1114")</f>
        <v>1114</v>
      </c>
      <c r="H3840" s="1" t="str">
        <f>HYPERLINK("http://geochem.nrcan.gc.ca/cdogs/content/bdl/bdl210490_e.htm", "210490")</f>
        <v>210490</v>
      </c>
      <c r="I3840" s="1" t="str">
        <f>HYPERLINK("http://geochem.nrcan.gc.ca/cdogs/content/prj/prj210100_e.htm", "210100")</f>
        <v>210100</v>
      </c>
      <c r="J3840" s="1" t="str">
        <f>HYPERLINK("http://geochem.nrcan.gc.ca/cdogs/content/svy/svy210160_e.htm", "210160")</f>
        <v>210160</v>
      </c>
      <c r="L3840" t="s">
        <v>5711</v>
      </c>
      <c r="M3840">
        <v>9.6</v>
      </c>
      <c r="N3840" t="s">
        <v>5711</v>
      </c>
      <c r="O3840" t="s">
        <v>15827</v>
      </c>
      <c r="P3840" t="s">
        <v>15828</v>
      </c>
      <c r="Q3840" t="s">
        <v>15829</v>
      </c>
      <c r="R3840" t="s">
        <v>15830</v>
      </c>
      <c r="T3840" t="s">
        <v>25</v>
      </c>
    </row>
    <row r="3841" spans="1:20" x14ac:dyDescent="0.25">
      <c r="A3841">
        <v>45.075760699999996</v>
      </c>
      <c r="B3841">
        <v>-78.272276199999993</v>
      </c>
      <c r="C3841" s="1" t="str">
        <f>HYPERLINK("http://geochem.nrcan.gc.ca/cdogs/content/kwd/kwd020016_e.htm", "Fluid (lake)")</f>
        <v>Fluid (lake)</v>
      </c>
      <c r="D3841" s="1" t="str">
        <f>HYPERLINK("http://geochem.nrcan.gc.ca/cdogs/content/kwd/kwd080007_e.htm", "Untreated Water")</f>
        <v>Untreated Water</v>
      </c>
      <c r="E3841" s="1" t="str">
        <f>HYPERLINK("http://geochem.nrcan.gc.ca/cdogs/content/dgp/dgp00002_e.htm", "Total")</f>
        <v>Total</v>
      </c>
      <c r="F3841" s="1" t="str">
        <f>HYPERLINK("http://geochem.nrcan.gc.ca/cdogs/content/agp/agp01500_e.htm", "SO4 | NONE | IEC")</f>
        <v>SO4 | NONE | IEC</v>
      </c>
      <c r="G3841" s="1" t="str">
        <f>HYPERLINK("http://geochem.nrcan.gc.ca/cdogs/content/mth/mth01114_e.htm", "1114")</f>
        <v>1114</v>
      </c>
      <c r="H3841" s="1" t="str">
        <f>HYPERLINK("http://geochem.nrcan.gc.ca/cdogs/content/bdl/bdl210490_e.htm", "210490")</f>
        <v>210490</v>
      </c>
      <c r="I3841" s="1" t="str">
        <f>HYPERLINK("http://geochem.nrcan.gc.ca/cdogs/content/prj/prj210100_e.htm", "210100")</f>
        <v>210100</v>
      </c>
      <c r="J3841" s="1" t="str">
        <f>HYPERLINK("http://geochem.nrcan.gc.ca/cdogs/content/svy/svy210160_e.htm", "210160")</f>
        <v>210160</v>
      </c>
      <c r="L3841" t="s">
        <v>5458</v>
      </c>
      <c r="M3841">
        <v>9.4</v>
      </c>
      <c r="N3841" t="s">
        <v>5458</v>
      </c>
      <c r="O3841" t="s">
        <v>15831</v>
      </c>
      <c r="P3841" t="s">
        <v>15832</v>
      </c>
      <c r="Q3841" t="s">
        <v>15833</v>
      </c>
      <c r="R3841" t="s">
        <v>15834</v>
      </c>
      <c r="T3841" t="s">
        <v>25</v>
      </c>
    </row>
    <row r="3842" spans="1:20" x14ac:dyDescent="0.25">
      <c r="C3842" t="s">
        <v>4746</v>
      </c>
      <c r="D3842" t="s">
        <v>4747</v>
      </c>
      <c r="E3842" s="1" t="str">
        <f>HYPERLINK("http://geochem.nrcan.gc.ca/cdogs/content/dgp/dgp00002_e.htm", "Total")</f>
        <v>Total</v>
      </c>
      <c r="F3842" s="1" t="str">
        <f>HYPERLINK("http://geochem.nrcan.gc.ca/cdogs/content/agp/agp01500_e.htm", "SO4 | NONE | IEC")</f>
        <v>SO4 | NONE | IEC</v>
      </c>
      <c r="G3842" s="1" t="str">
        <f>HYPERLINK("http://geochem.nrcan.gc.ca/cdogs/content/mth/mth01114_e.htm", "1114")</f>
        <v>1114</v>
      </c>
      <c r="H3842" s="1" t="str">
        <f>HYPERLINK("http://geochem.nrcan.gc.ca/cdogs/content/bdl/bdl210490_e.htm", "210490")</f>
        <v>210490</v>
      </c>
      <c r="L3842" t="s">
        <v>2559</v>
      </c>
      <c r="M3842">
        <v>8.4</v>
      </c>
      <c r="N3842">
        <v>8.4</v>
      </c>
      <c r="Q3842" t="s">
        <v>15835</v>
      </c>
      <c r="R3842" t="s">
        <v>15836</v>
      </c>
      <c r="T3842">
        <v>0</v>
      </c>
    </row>
    <row r="3843" spans="1:20" x14ac:dyDescent="0.25">
      <c r="A3843">
        <v>45.0598964</v>
      </c>
      <c r="B3843">
        <v>-78.313522699999993</v>
      </c>
      <c r="C3843" s="1" t="str">
        <f>HYPERLINK("http://geochem.nrcan.gc.ca/cdogs/content/kwd/kwd020016_e.htm", "Fluid (lake)")</f>
        <v>Fluid (lake)</v>
      </c>
      <c r="D3843" s="1" t="str">
        <f>HYPERLINK("http://geochem.nrcan.gc.ca/cdogs/content/kwd/kwd080007_e.htm", "Untreated Water")</f>
        <v>Untreated Water</v>
      </c>
      <c r="E3843" s="1" t="str">
        <f>HYPERLINK("http://geochem.nrcan.gc.ca/cdogs/content/dgp/dgp00002_e.htm", "Total")</f>
        <v>Total</v>
      </c>
      <c r="F3843" s="1" t="str">
        <f>HYPERLINK("http://geochem.nrcan.gc.ca/cdogs/content/agp/agp01500_e.htm", "SO4 | NONE | IEC")</f>
        <v>SO4 | NONE | IEC</v>
      </c>
      <c r="G3843" s="1" t="str">
        <f>HYPERLINK("http://geochem.nrcan.gc.ca/cdogs/content/mth/mth01114_e.htm", "1114")</f>
        <v>1114</v>
      </c>
      <c r="H3843" s="1" t="str">
        <f>HYPERLINK("http://geochem.nrcan.gc.ca/cdogs/content/bdl/bdl210490_e.htm", "210490")</f>
        <v>210490</v>
      </c>
      <c r="I3843" s="1" t="str">
        <f>HYPERLINK("http://geochem.nrcan.gc.ca/cdogs/content/prj/prj210100_e.htm", "210100")</f>
        <v>210100</v>
      </c>
      <c r="J3843" s="1" t="str">
        <f>HYPERLINK("http://geochem.nrcan.gc.ca/cdogs/content/svy/svy210160_e.htm", "210160")</f>
        <v>210160</v>
      </c>
      <c r="L3843" t="s">
        <v>5835</v>
      </c>
      <c r="M3843">
        <v>10</v>
      </c>
      <c r="N3843" t="s">
        <v>5835</v>
      </c>
      <c r="O3843" t="s">
        <v>15837</v>
      </c>
      <c r="P3843" t="s">
        <v>15838</v>
      </c>
      <c r="Q3843" t="s">
        <v>15839</v>
      </c>
      <c r="R3843" t="s">
        <v>15840</v>
      </c>
      <c r="T3843" t="s">
        <v>25</v>
      </c>
    </row>
    <row r="3844" spans="1:20" x14ac:dyDescent="0.25">
      <c r="A3844">
        <v>45.052733400000001</v>
      </c>
      <c r="B3844">
        <v>-78.348680900000005</v>
      </c>
      <c r="C3844" s="1" t="str">
        <f>HYPERLINK("http://geochem.nrcan.gc.ca/cdogs/content/kwd/kwd020016_e.htm", "Fluid (lake)")</f>
        <v>Fluid (lake)</v>
      </c>
      <c r="D3844" s="1" t="str">
        <f>HYPERLINK("http://geochem.nrcan.gc.ca/cdogs/content/kwd/kwd080007_e.htm", "Untreated Water")</f>
        <v>Untreated Water</v>
      </c>
      <c r="E3844" s="1" t="str">
        <f>HYPERLINK("http://geochem.nrcan.gc.ca/cdogs/content/dgp/dgp00002_e.htm", "Total")</f>
        <v>Total</v>
      </c>
      <c r="F3844" s="1" t="str">
        <f>HYPERLINK("http://geochem.nrcan.gc.ca/cdogs/content/agp/agp01500_e.htm", "SO4 | NONE | IEC")</f>
        <v>SO4 | NONE | IEC</v>
      </c>
      <c r="G3844" s="1" t="str">
        <f>HYPERLINK("http://geochem.nrcan.gc.ca/cdogs/content/mth/mth01114_e.htm", "1114")</f>
        <v>1114</v>
      </c>
      <c r="H3844" s="1" t="str">
        <f>HYPERLINK("http://geochem.nrcan.gc.ca/cdogs/content/bdl/bdl210490_e.htm", "210490")</f>
        <v>210490</v>
      </c>
      <c r="I3844" s="1" t="str">
        <f>HYPERLINK("http://geochem.nrcan.gc.ca/cdogs/content/prj/prj210100_e.htm", "210100")</f>
        <v>210100</v>
      </c>
      <c r="J3844" s="1" t="str">
        <f>HYPERLINK("http://geochem.nrcan.gc.ca/cdogs/content/svy/svy210160_e.htm", "210160")</f>
        <v>210160</v>
      </c>
      <c r="L3844" t="s">
        <v>8579</v>
      </c>
      <c r="M3844">
        <v>7.7</v>
      </c>
      <c r="N3844" t="s">
        <v>8579</v>
      </c>
      <c r="O3844" t="s">
        <v>15841</v>
      </c>
      <c r="P3844" t="s">
        <v>15842</v>
      </c>
      <c r="Q3844" t="s">
        <v>15843</v>
      </c>
      <c r="R3844" t="s">
        <v>15844</v>
      </c>
      <c r="T3844" t="s">
        <v>25</v>
      </c>
    </row>
    <row r="3845" spans="1:20" x14ac:dyDescent="0.25">
      <c r="A3845">
        <v>45.047181399999999</v>
      </c>
      <c r="B3845">
        <v>-78.399667899999997</v>
      </c>
      <c r="C3845" s="1" t="str">
        <f>HYPERLINK("http://geochem.nrcan.gc.ca/cdogs/content/kwd/kwd020016_e.htm", "Fluid (lake)")</f>
        <v>Fluid (lake)</v>
      </c>
      <c r="D3845" s="1" t="str">
        <f>HYPERLINK("http://geochem.nrcan.gc.ca/cdogs/content/kwd/kwd080007_e.htm", "Untreated Water")</f>
        <v>Untreated Water</v>
      </c>
      <c r="E3845" s="1" t="str">
        <f>HYPERLINK("http://geochem.nrcan.gc.ca/cdogs/content/dgp/dgp00002_e.htm", "Total")</f>
        <v>Total</v>
      </c>
      <c r="F3845" s="1" t="str">
        <f>HYPERLINK("http://geochem.nrcan.gc.ca/cdogs/content/agp/agp01500_e.htm", "SO4 | NONE | IEC")</f>
        <v>SO4 | NONE | IEC</v>
      </c>
      <c r="G3845" s="1" t="str">
        <f>HYPERLINK("http://geochem.nrcan.gc.ca/cdogs/content/mth/mth01114_e.htm", "1114")</f>
        <v>1114</v>
      </c>
      <c r="H3845" s="1" t="str">
        <f>HYPERLINK("http://geochem.nrcan.gc.ca/cdogs/content/bdl/bdl210490_e.htm", "210490")</f>
        <v>210490</v>
      </c>
      <c r="I3845" s="1" t="str">
        <f>HYPERLINK("http://geochem.nrcan.gc.ca/cdogs/content/prj/prj210100_e.htm", "210100")</f>
        <v>210100</v>
      </c>
      <c r="J3845" s="1" t="str">
        <f>HYPERLINK("http://geochem.nrcan.gc.ca/cdogs/content/svy/svy210160_e.htm", "210160")</f>
        <v>210160</v>
      </c>
      <c r="L3845" t="s">
        <v>5835</v>
      </c>
      <c r="M3845">
        <v>10</v>
      </c>
      <c r="N3845" t="s">
        <v>5835</v>
      </c>
      <c r="O3845" t="s">
        <v>15845</v>
      </c>
      <c r="P3845" t="s">
        <v>15846</v>
      </c>
      <c r="Q3845" t="s">
        <v>15847</v>
      </c>
      <c r="R3845" t="s">
        <v>15848</v>
      </c>
      <c r="T3845" t="s">
        <v>25</v>
      </c>
    </row>
    <row r="3846" spans="1:20" x14ac:dyDescent="0.25">
      <c r="A3846">
        <v>45.030534099999997</v>
      </c>
      <c r="B3846">
        <v>-78.446212399999993</v>
      </c>
      <c r="C3846" s="1" t="str">
        <f>HYPERLINK("http://geochem.nrcan.gc.ca/cdogs/content/kwd/kwd020016_e.htm", "Fluid (lake)")</f>
        <v>Fluid (lake)</v>
      </c>
      <c r="D3846" s="1" t="str">
        <f>HYPERLINK("http://geochem.nrcan.gc.ca/cdogs/content/kwd/kwd080007_e.htm", "Untreated Water")</f>
        <v>Untreated Water</v>
      </c>
      <c r="E3846" s="1" t="str">
        <f>HYPERLINK("http://geochem.nrcan.gc.ca/cdogs/content/dgp/dgp00002_e.htm", "Total")</f>
        <v>Total</v>
      </c>
      <c r="F3846" s="1" t="str">
        <f>HYPERLINK("http://geochem.nrcan.gc.ca/cdogs/content/agp/agp01500_e.htm", "SO4 | NONE | IEC")</f>
        <v>SO4 | NONE | IEC</v>
      </c>
      <c r="G3846" s="1" t="str">
        <f>HYPERLINK("http://geochem.nrcan.gc.ca/cdogs/content/mth/mth01114_e.htm", "1114")</f>
        <v>1114</v>
      </c>
      <c r="H3846" s="1" t="str">
        <f>HYPERLINK("http://geochem.nrcan.gc.ca/cdogs/content/bdl/bdl210490_e.htm", "210490")</f>
        <v>210490</v>
      </c>
      <c r="I3846" s="1" t="str">
        <f>HYPERLINK("http://geochem.nrcan.gc.ca/cdogs/content/prj/prj210100_e.htm", "210100")</f>
        <v>210100</v>
      </c>
      <c r="J3846" s="1" t="str">
        <f>HYPERLINK("http://geochem.nrcan.gc.ca/cdogs/content/svy/svy210160_e.htm", "210160")</f>
        <v>210160</v>
      </c>
      <c r="L3846" t="s">
        <v>5458</v>
      </c>
      <c r="M3846">
        <v>9.4</v>
      </c>
      <c r="N3846" t="s">
        <v>5458</v>
      </c>
      <c r="O3846" t="s">
        <v>15849</v>
      </c>
      <c r="P3846" t="s">
        <v>15850</v>
      </c>
      <c r="Q3846" t="s">
        <v>15851</v>
      </c>
      <c r="R3846" t="s">
        <v>15852</v>
      </c>
      <c r="T3846" t="s">
        <v>25</v>
      </c>
    </row>
    <row r="3847" spans="1:20" x14ac:dyDescent="0.25">
      <c r="A3847">
        <v>45.0237117</v>
      </c>
      <c r="B3847">
        <v>-78.474555100000003</v>
      </c>
      <c r="C3847" s="1" t="str">
        <f>HYPERLINK("http://geochem.nrcan.gc.ca/cdogs/content/kwd/kwd020016_e.htm", "Fluid (lake)")</f>
        <v>Fluid (lake)</v>
      </c>
      <c r="D3847" s="1" t="str">
        <f>HYPERLINK("http://geochem.nrcan.gc.ca/cdogs/content/kwd/kwd080007_e.htm", "Untreated Water")</f>
        <v>Untreated Water</v>
      </c>
      <c r="E3847" s="1" t="str">
        <f>HYPERLINK("http://geochem.nrcan.gc.ca/cdogs/content/dgp/dgp00002_e.htm", "Total")</f>
        <v>Total</v>
      </c>
      <c r="F3847" s="1" t="str">
        <f>HYPERLINK("http://geochem.nrcan.gc.ca/cdogs/content/agp/agp01500_e.htm", "SO4 | NONE | IEC")</f>
        <v>SO4 | NONE | IEC</v>
      </c>
      <c r="G3847" s="1" t="str">
        <f>HYPERLINK("http://geochem.nrcan.gc.ca/cdogs/content/mth/mth01114_e.htm", "1114")</f>
        <v>1114</v>
      </c>
      <c r="H3847" s="1" t="str">
        <f>HYPERLINK("http://geochem.nrcan.gc.ca/cdogs/content/bdl/bdl210490_e.htm", "210490")</f>
        <v>210490</v>
      </c>
      <c r="I3847" s="1" t="str">
        <f>HYPERLINK("http://geochem.nrcan.gc.ca/cdogs/content/prj/prj210100_e.htm", "210100")</f>
        <v>210100</v>
      </c>
      <c r="J3847" s="1" t="str">
        <f>HYPERLINK("http://geochem.nrcan.gc.ca/cdogs/content/svy/svy210160_e.htm", "210160")</f>
        <v>210160</v>
      </c>
      <c r="L3847" t="s">
        <v>271</v>
      </c>
      <c r="M3847">
        <v>6.2</v>
      </c>
      <c r="N3847" t="s">
        <v>271</v>
      </c>
      <c r="O3847" t="s">
        <v>15853</v>
      </c>
      <c r="P3847" t="s">
        <v>15854</v>
      </c>
      <c r="Q3847" t="s">
        <v>15855</v>
      </c>
      <c r="R3847" t="s">
        <v>15856</v>
      </c>
      <c r="T3847" t="s">
        <v>25</v>
      </c>
    </row>
    <row r="3848" spans="1:20" x14ac:dyDescent="0.25">
      <c r="A3848">
        <v>45.060070699999997</v>
      </c>
      <c r="B3848">
        <v>-78.451082299999996</v>
      </c>
      <c r="C3848" s="1" t="str">
        <f>HYPERLINK("http://geochem.nrcan.gc.ca/cdogs/content/kwd/kwd020016_e.htm", "Fluid (lake)")</f>
        <v>Fluid (lake)</v>
      </c>
      <c r="D3848" s="1" t="str">
        <f>HYPERLINK("http://geochem.nrcan.gc.ca/cdogs/content/kwd/kwd080007_e.htm", "Untreated Water")</f>
        <v>Untreated Water</v>
      </c>
      <c r="E3848" s="1" t="str">
        <f>HYPERLINK("http://geochem.nrcan.gc.ca/cdogs/content/dgp/dgp00002_e.htm", "Total")</f>
        <v>Total</v>
      </c>
      <c r="F3848" s="1" t="str">
        <f>HYPERLINK("http://geochem.nrcan.gc.ca/cdogs/content/agp/agp01500_e.htm", "SO4 | NONE | IEC")</f>
        <v>SO4 | NONE | IEC</v>
      </c>
      <c r="G3848" s="1" t="str">
        <f>HYPERLINK("http://geochem.nrcan.gc.ca/cdogs/content/mth/mth01114_e.htm", "1114")</f>
        <v>1114</v>
      </c>
      <c r="H3848" s="1" t="str">
        <f>HYPERLINK("http://geochem.nrcan.gc.ca/cdogs/content/bdl/bdl210490_e.htm", "210490")</f>
        <v>210490</v>
      </c>
      <c r="I3848" s="1" t="str">
        <f>HYPERLINK("http://geochem.nrcan.gc.ca/cdogs/content/prj/prj210100_e.htm", "210100")</f>
        <v>210100</v>
      </c>
      <c r="J3848" s="1" t="str">
        <f>HYPERLINK("http://geochem.nrcan.gc.ca/cdogs/content/svy/svy210160_e.htm", "210160")</f>
        <v>210160</v>
      </c>
      <c r="L3848" t="s">
        <v>5473</v>
      </c>
      <c r="M3848">
        <v>7.2</v>
      </c>
      <c r="N3848" t="s">
        <v>5473</v>
      </c>
      <c r="O3848" t="s">
        <v>15857</v>
      </c>
      <c r="P3848" t="s">
        <v>15858</v>
      </c>
      <c r="Q3848" t="s">
        <v>15859</v>
      </c>
      <c r="R3848" t="s">
        <v>15860</v>
      </c>
      <c r="T3848" t="s">
        <v>25</v>
      </c>
    </row>
    <row r="3849" spans="1:20" x14ac:dyDescent="0.25">
      <c r="A3849">
        <v>45.070899699999998</v>
      </c>
      <c r="B3849">
        <v>-78.404727600000001</v>
      </c>
      <c r="C3849" s="1" t="str">
        <f>HYPERLINK("http://geochem.nrcan.gc.ca/cdogs/content/kwd/kwd020016_e.htm", "Fluid (lake)")</f>
        <v>Fluid (lake)</v>
      </c>
      <c r="D3849" s="1" t="str">
        <f>HYPERLINK("http://geochem.nrcan.gc.ca/cdogs/content/kwd/kwd080007_e.htm", "Untreated Water")</f>
        <v>Untreated Water</v>
      </c>
      <c r="E3849" s="1" t="str">
        <f>HYPERLINK("http://geochem.nrcan.gc.ca/cdogs/content/dgp/dgp00002_e.htm", "Total")</f>
        <v>Total</v>
      </c>
      <c r="F3849" s="1" t="str">
        <f>HYPERLINK("http://geochem.nrcan.gc.ca/cdogs/content/agp/agp01500_e.htm", "SO4 | NONE | IEC")</f>
        <v>SO4 | NONE | IEC</v>
      </c>
      <c r="G3849" s="1" t="str">
        <f>HYPERLINK("http://geochem.nrcan.gc.ca/cdogs/content/mth/mth01114_e.htm", "1114")</f>
        <v>1114</v>
      </c>
      <c r="H3849" s="1" t="str">
        <f>HYPERLINK("http://geochem.nrcan.gc.ca/cdogs/content/bdl/bdl210490_e.htm", "210490")</f>
        <v>210490</v>
      </c>
      <c r="I3849" s="1" t="str">
        <f>HYPERLINK("http://geochem.nrcan.gc.ca/cdogs/content/prj/prj210100_e.htm", "210100")</f>
        <v>210100</v>
      </c>
      <c r="J3849" s="1" t="str">
        <f>HYPERLINK("http://geochem.nrcan.gc.ca/cdogs/content/svy/svy210160_e.htm", "210160")</f>
        <v>210160</v>
      </c>
      <c r="L3849" t="s">
        <v>2458</v>
      </c>
      <c r="M3849">
        <v>8.3000000000000007</v>
      </c>
      <c r="N3849" t="s">
        <v>2458</v>
      </c>
      <c r="O3849" t="s">
        <v>15861</v>
      </c>
      <c r="P3849" t="s">
        <v>15862</v>
      </c>
      <c r="Q3849" t="s">
        <v>15863</v>
      </c>
      <c r="R3849" t="s">
        <v>15864</v>
      </c>
      <c r="T3849" t="s">
        <v>25</v>
      </c>
    </row>
    <row r="3850" spans="1:20" x14ac:dyDescent="0.25">
      <c r="A3850">
        <v>45.088759000000003</v>
      </c>
      <c r="B3850">
        <v>-78.407082599999995</v>
      </c>
      <c r="C3850" s="1" t="str">
        <f>HYPERLINK("http://geochem.nrcan.gc.ca/cdogs/content/kwd/kwd020016_e.htm", "Fluid (lake)")</f>
        <v>Fluid (lake)</v>
      </c>
      <c r="D3850" s="1" t="str">
        <f>HYPERLINK("http://geochem.nrcan.gc.ca/cdogs/content/kwd/kwd080007_e.htm", "Untreated Water")</f>
        <v>Untreated Water</v>
      </c>
      <c r="E3850" s="1" t="str">
        <f>HYPERLINK("http://geochem.nrcan.gc.ca/cdogs/content/dgp/dgp00002_e.htm", "Total")</f>
        <v>Total</v>
      </c>
      <c r="F3850" s="1" t="str">
        <f>HYPERLINK("http://geochem.nrcan.gc.ca/cdogs/content/agp/agp01500_e.htm", "SO4 | NONE | IEC")</f>
        <v>SO4 | NONE | IEC</v>
      </c>
      <c r="G3850" s="1" t="str">
        <f>HYPERLINK("http://geochem.nrcan.gc.ca/cdogs/content/mth/mth01114_e.htm", "1114")</f>
        <v>1114</v>
      </c>
      <c r="H3850" s="1" t="str">
        <f>HYPERLINK("http://geochem.nrcan.gc.ca/cdogs/content/bdl/bdl210490_e.htm", "210490")</f>
        <v>210490</v>
      </c>
      <c r="I3850" s="1" t="str">
        <f>HYPERLINK("http://geochem.nrcan.gc.ca/cdogs/content/prj/prj210100_e.htm", "210100")</f>
        <v>210100</v>
      </c>
      <c r="J3850" s="1" t="str">
        <f>HYPERLINK("http://geochem.nrcan.gc.ca/cdogs/content/svy/svy210160_e.htm", "210160")</f>
        <v>210160</v>
      </c>
      <c r="L3850" t="s">
        <v>2458</v>
      </c>
      <c r="M3850">
        <v>8.3000000000000007</v>
      </c>
      <c r="N3850" t="s">
        <v>2458</v>
      </c>
      <c r="O3850" t="s">
        <v>15865</v>
      </c>
      <c r="P3850" t="s">
        <v>15866</v>
      </c>
      <c r="Q3850" t="s">
        <v>15867</v>
      </c>
      <c r="R3850" t="s">
        <v>15868</v>
      </c>
      <c r="T3850" t="s">
        <v>25</v>
      </c>
    </row>
    <row r="3851" spans="1:20" x14ac:dyDescent="0.25">
      <c r="A3851">
        <v>45.106133700000001</v>
      </c>
      <c r="B3851">
        <v>-78.365072100000006</v>
      </c>
      <c r="C3851" s="1" t="str">
        <f>HYPERLINK("http://geochem.nrcan.gc.ca/cdogs/content/kwd/kwd020016_e.htm", "Fluid (lake)")</f>
        <v>Fluid (lake)</v>
      </c>
      <c r="D3851" s="1" t="str">
        <f>HYPERLINK("http://geochem.nrcan.gc.ca/cdogs/content/kwd/kwd080007_e.htm", "Untreated Water")</f>
        <v>Untreated Water</v>
      </c>
      <c r="E3851" s="1" t="str">
        <f>HYPERLINK("http://geochem.nrcan.gc.ca/cdogs/content/dgp/dgp00002_e.htm", "Total")</f>
        <v>Total</v>
      </c>
      <c r="F3851" s="1" t="str">
        <f>HYPERLINK("http://geochem.nrcan.gc.ca/cdogs/content/agp/agp01500_e.htm", "SO4 | NONE | IEC")</f>
        <v>SO4 | NONE | IEC</v>
      </c>
      <c r="G3851" s="1" t="str">
        <f>HYPERLINK("http://geochem.nrcan.gc.ca/cdogs/content/mth/mth01114_e.htm", "1114")</f>
        <v>1114</v>
      </c>
      <c r="H3851" s="1" t="str">
        <f>HYPERLINK("http://geochem.nrcan.gc.ca/cdogs/content/bdl/bdl210490_e.htm", "210490")</f>
        <v>210490</v>
      </c>
      <c r="I3851" s="1" t="str">
        <f>HYPERLINK("http://geochem.nrcan.gc.ca/cdogs/content/prj/prj210100_e.htm", "210100")</f>
        <v>210100</v>
      </c>
      <c r="J3851" s="1" t="str">
        <f>HYPERLINK("http://geochem.nrcan.gc.ca/cdogs/content/svy/svy210160_e.htm", "210160")</f>
        <v>210160</v>
      </c>
      <c r="L3851" t="s">
        <v>2395</v>
      </c>
      <c r="M3851">
        <v>6.8</v>
      </c>
      <c r="N3851" t="s">
        <v>2395</v>
      </c>
      <c r="O3851" t="s">
        <v>15869</v>
      </c>
      <c r="P3851" t="s">
        <v>15870</v>
      </c>
      <c r="Q3851" t="s">
        <v>15871</v>
      </c>
      <c r="R3851" t="s">
        <v>15872</v>
      </c>
      <c r="T3851" t="s">
        <v>25</v>
      </c>
    </row>
    <row r="3852" spans="1:20" x14ac:dyDescent="0.25">
      <c r="C3852" t="s">
        <v>4746</v>
      </c>
      <c r="D3852" t="s">
        <v>4747</v>
      </c>
      <c r="E3852" s="1" t="str">
        <f>HYPERLINK("http://geochem.nrcan.gc.ca/cdogs/content/dgp/dgp00002_e.htm", "Total")</f>
        <v>Total</v>
      </c>
      <c r="F3852" s="1" t="str">
        <f>HYPERLINK("http://geochem.nrcan.gc.ca/cdogs/content/agp/agp01500_e.htm", "SO4 | NONE | IEC")</f>
        <v>SO4 | NONE | IEC</v>
      </c>
      <c r="G3852" s="1" t="str">
        <f>HYPERLINK("http://geochem.nrcan.gc.ca/cdogs/content/mth/mth01114_e.htm", "1114")</f>
        <v>1114</v>
      </c>
      <c r="H3852" s="1" t="str">
        <f>HYPERLINK("http://geochem.nrcan.gc.ca/cdogs/content/bdl/bdl210490_e.htm", "210490")</f>
        <v>210490</v>
      </c>
      <c r="L3852" t="s">
        <v>547</v>
      </c>
      <c r="M3852">
        <v>8.6</v>
      </c>
      <c r="N3852">
        <v>8.6</v>
      </c>
      <c r="Q3852" t="s">
        <v>15873</v>
      </c>
      <c r="R3852" t="s">
        <v>15874</v>
      </c>
      <c r="T3852">
        <v>0</v>
      </c>
    </row>
    <row r="3853" spans="1:20" x14ac:dyDescent="0.25">
      <c r="A3853">
        <v>45.102850699999998</v>
      </c>
      <c r="B3853">
        <v>-78.294373300000004</v>
      </c>
      <c r="C3853" s="1" t="str">
        <f>HYPERLINK("http://geochem.nrcan.gc.ca/cdogs/content/kwd/kwd020016_e.htm", "Fluid (lake)")</f>
        <v>Fluid (lake)</v>
      </c>
      <c r="D3853" s="1" t="str">
        <f>HYPERLINK("http://geochem.nrcan.gc.ca/cdogs/content/kwd/kwd080007_e.htm", "Untreated Water")</f>
        <v>Untreated Water</v>
      </c>
      <c r="E3853" s="1" t="str">
        <f>HYPERLINK("http://geochem.nrcan.gc.ca/cdogs/content/dgp/dgp00002_e.htm", "Total")</f>
        <v>Total</v>
      </c>
      <c r="F3853" s="1" t="str">
        <f>HYPERLINK("http://geochem.nrcan.gc.ca/cdogs/content/agp/agp01500_e.htm", "SO4 | NONE | IEC")</f>
        <v>SO4 | NONE | IEC</v>
      </c>
      <c r="G3853" s="1" t="str">
        <f>HYPERLINK("http://geochem.nrcan.gc.ca/cdogs/content/mth/mth01114_e.htm", "1114")</f>
        <v>1114</v>
      </c>
      <c r="H3853" s="1" t="str">
        <f>HYPERLINK("http://geochem.nrcan.gc.ca/cdogs/content/bdl/bdl210490_e.htm", "210490")</f>
        <v>210490</v>
      </c>
      <c r="I3853" s="1" t="str">
        <f>HYPERLINK("http://geochem.nrcan.gc.ca/cdogs/content/prj/prj210100_e.htm", "210100")</f>
        <v>210100</v>
      </c>
      <c r="J3853" s="1" t="str">
        <f>HYPERLINK("http://geochem.nrcan.gc.ca/cdogs/content/svy/svy210160_e.htm", "210160")</f>
        <v>210160</v>
      </c>
      <c r="L3853" t="s">
        <v>613</v>
      </c>
      <c r="M3853">
        <v>10.4</v>
      </c>
      <c r="N3853" t="s">
        <v>613</v>
      </c>
      <c r="O3853" t="s">
        <v>15875</v>
      </c>
      <c r="P3853" t="s">
        <v>15876</v>
      </c>
      <c r="Q3853" t="s">
        <v>15877</v>
      </c>
      <c r="R3853" t="s">
        <v>15878</v>
      </c>
      <c r="T3853" t="s">
        <v>25</v>
      </c>
    </row>
    <row r="3854" spans="1:20" x14ac:dyDescent="0.25">
      <c r="A3854">
        <v>45.103806300000002</v>
      </c>
      <c r="B3854">
        <v>-78.258203499999993</v>
      </c>
      <c r="C3854" s="1" t="str">
        <f>HYPERLINK("http://geochem.nrcan.gc.ca/cdogs/content/kwd/kwd020016_e.htm", "Fluid (lake)")</f>
        <v>Fluid (lake)</v>
      </c>
      <c r="D3854" s="1" t="str">
        <f>HYPERLINK("http://geochem.nrcan.gc.ca/cdogs/content/kwd/kwd080007_e.htm", "Untreated Water")</f>
        <v>Untreated Water</v>
      </c>
      <c r="E3854" s="1" t="str">
        <f>HYPERLINK("http://geochem.nrcan.gc.ca/cdogs/content/dgp/dgp00002_e.htm", "Total")</f>
        <v>Total</v>
      </c>
      <c r="F3854" s="1" t="str">
        <f>HYPERLINK("http://geochem.nrcan.gc.ca/cdogs/content/agp/agp01500_e.htm", "SO4 | NONE | IEC")</f>
        <v>SO4 | NONE | IEC</v>
      </c>
      <c r="G3854" s="1" t="str">
        <f>HYPERLINK("http://geochem.nrcan.gc.ca/cdogs/content/mth/mth01114_e.htm", "1114")</f>
        <v>1114</v>
      </c>
      <c r="H3854" s="1" t="str">
        <f>HYPERLINK("http://geochem.nrcan.gc.ca/cdogs/content/bdl/bdl210490_e.htm", "210490")</f>
        <v>210490</v>
      </c>
      <c r="I3854" s="1" t="str">
        <f>HYPERLINK("http://geochem.nrcan.gc.ca/cdogs/content/prj/prj210100_e.htm", "210100")</f>
        <v>210100</v>
      </c>
      <c r="J3854" s="1" t="str">
        <f>HYPERLINK("http://geochem.nrcan.gc.ca/cdogs/content/svy/svy210160_e.htm", "210160")</f>
        <v>210160</v>
      </c>
      <c r="L3854" t="s">
        <v>5473</v>
      </c>
      <c r="M3854">
        <v>7.2</v>
      </c>
      <c r="N3854" t="s">
        <v>5473</v>
      </c>
      <c r="O3854" t="s">
        <v>15879</v>
      </c>
      <c r="P3854" t="s">
        <v>15880</v>
      </c>
      <c r="Q3854" t="s">
        <v>15881</v>
      </c>
      <c r="R3854" t="s">
        <v>15882</v>
      </c>
      <c r="T3854" t="s">
        <v>25</v>
      </c>
    </row>
    <row r="3855" spans="1:20" x14ac:dyDescent="0.25">
      <c r="A3855">
        <v>45.122078299999998</v>
      </c>
      <c r="B3855">
        <v>-78.252521400000006</v>
      </c>
      <c r="C3855" s="1" t="str">
        <f>HYPERLINK("http://geochem.nrcan.gc.ca/cdogs/content/kwd/kwd020016_e.htm", "Fluid (lake)")</f>
        <v>Fluid (lake)</v>
      </c>
      <c r="D3855" s="1" t="str">
        <f>HYPERLINK("http://geochem.nrcan.gc.ca/cdogs/content/kwd/kwd080007_e.htm", "Untreated Water")</f>
        <v>Untreated Water</v>
      </c>
      <c r="E3855" s="1" t="str">
        <f>HYPERLINK("http://geochem.nrcan.gc.ca/cdogs/content/dgp/dgp00002_e.htm", "Total")</f>
        <v>Total</v>
      </c>
      <c r="F3855" s="1" t="str">
        <f>HYPERLINK("http://geochem.nrcan.gc.ca/cdogs/content/agp/agp01500_e.htm", "SO4 | NONE | IEC")</f>
        <v>SO4 | NONE | IEC</v>
      </c>
      <c r="G3855" s="1" t="str">
        <f>HYPERLINK("http://geochem.nrcan.gc.ca/cdogs/content/mth/mth01114_e.htm", "1114")</f>
        <v>1114</v>
      </c>
      <c r="H3855" s="1" t="str">
        <f>HYPERLINK("http://geochem.nrcan.gc.ca/cdogs/content/bdl/bdl210490_e.htm", "210490")</f>
        <v>210490</v>
      </c>
      <c r="I3855" s="1" t="str">
        <f>HYPERLINK("http://geochem.nrcan.gc.ca/cdogs/content/prj/prj210100_e.htm", "210100")</f>
        <v>210100</v>
      </c>
      <c r="J3855" s="1" t="str">
        <f>HYPERLINK("http://geochem.nrcan.gc.ca/cdogs/content/svy/svy210160_e.htm", "210160")</f>
        <v>210160</v>
      </c>
      <c r="L3855" t="s">
        <v>5458</v>
      </c>
      <c r="M3855">
        <v>9.4</v>
      </c>
      <c r="N3855" t="s">
        <v>5458</v>
      </c>
      <c r="O3855" t="s">
        <v>15883</v>
      </c>
      <c r="P3855" t="s">
        <v>15884</v>
      </c>
      <c r="Q3855" t="s">
        <v>15885</v>
      </c>
      <c r="R3855" t="s">
        <v>15886</v>
      </c>
      <c r="T3855" t="s">
        <v>25</v>
      </c>
    </row>
    <row r="3856" spans="1:20" x14ac:dyDescent="0.25">
      <c r="A3856">
        <v>45.122078299999998</v>
      </c>
      <c r="B3856">
        <v>-78.252521400000006</v>
      </c>
      <c r="C3856" s="1" t="str">
        <f>HYPERLINK("http://geochem.nrcan.gc.ca/cdogs/content/kwd/kwd020016_e.htm", "Fluid (lake)")</f>
        <v>Fluid (lake)</v>
      </c>
      <c r="D3856" s="1" t="str">
        <f>HYPERLINK("http://geochem.nrcan.gc.ca/cdogs/content/kwd/kwd080007_e.htm", "Untreated Water")</f>
        <v>Untreated Water</v>
      </c>
      <c r="E3856" s="1" t="str">
        <f>HYPERLINK("http://geochem.nrcan.gc.ca/cdogs/content/dgp/dgp00002_e.htm", "Total")</f>
        <v>Total</v>
      </c>
      <c r="F3856" s="1" t="str">
        <f>HYPERLINK("http://geochem.nrcan.gc.ca/cdogs/content/agp/agp01500_e.htm", "SO4 | NONE | IEC")</f>
        <v>SO4 | NONE | IEC</v>
      </c>
      <c r="G3856" s="1" t="str">
        <f>HYPERLINK("http://geochem.nrcan.gc.ca/cdogs/content/mth/mth01114_e.htm", "1114")</f>
        <v>1114</v>
      </c>
      <c r="H3856" s="1" t="str">
        <f>HYPERLINK("http://geochem.nrcan.gc.ca/cdogs/content/bdl/bdl210490_e.htm", "210490")</f>
        <v>210490</v>
      </c>
      <c r="I3856" s="1" t="str">
        <f>HYPERLINK("http://geochem.nrcan.gc.ca/cdogs/content/prj/prj210100_e.htm", "210100")</f>
        <v>210100</v>
      </c>
      <c r="J3856" s="1" t="str">
        <f>HYPERLINK("http://geochem.nrcan.gc.ca/cdogs/content/svy/svy210160_e.htm", "210160")</f>
        <v>210160</v>
      </c>
      <c r="L3856" t="s">
        <v>5458</v>
      </c>
      <c r="M3856">
        <v>9.4</v>
      </c>
      <c r="N3856" t="s">
        <v>5458</v>
      </c>
      <c r="O3856" t="s">
        <v>15883</v>
      </c>
      <c r="P3856" t="s">
        <v>15887</v>
      </c>
      <c r="Q3856" t="s">
        <v>15888</v>
      </c>
      <c r="R3856" t="s">
        <v>15889</v>
      </c>
      <c r="T3856" t="s">
        <v>25</v>
      </c>
    </row>
    <row r="3857" spans="1:20" x14ac:dyDescent="0.25">
      <c r="A3857">
        <v>45.142030300000002</v>
      </c>
      <c r="B3857">
        <v>-78.198255099999997</v>
      </c>
      <c r="C3857" s="1" t="str">
        <f>HYPERLINK("http://geochem.nrcan.gc.ca/cdogs/content/kwd/kwd020016_e.htm", "Fluid (lake)")</f>
        <v>Fluid (lake)</v>
      </c>
      <c r="D3857" s="1" t="str">
        <f>HYPERLINK("http://geochem.nrcan.gc.ca/cdogs/content/kwd/kwd080007_e.htm", "Untreated Water")</f>
        <v>Untreated Water</v>
      </c>
      <c r="E3857" s="1" t="str">
        <f>HYPERLINK("http://geochem.nrcan.gc.ca/cdogs/content/dgp/dgp00002_e.htm", "Total")</f>
        <v>Total</v>
      </c>
      <c r="F3857" s="1" t="str">
        <f>HYPERLINK("http://geochem.nrcan.gc.ca/cdogs/content/agp/agp01500_e.htm", "SO4 | NONE | IEC")</f>
        <v>SO4 | NONE | IEC</v>
      </c>
      <c r="G3857" s="1" t="str">
        <f>HYPERLINK("http://geochem.nrcan.gc.ca/cdogs/content/mth/mth01114_e.htm", "1114")</f>
        <v>1114</v>
      </c>
      <c r="H3857" s="1" t="str">
        <f>HYPERLINK("http://geochem.nrcan.gc.ca/cdogs/content/bdl/bdl210490_e.htm", "210490")</f>
        <v>210490</v>
      </c>
      <c r="I3857" s="1" t="str">
        <f>HYPERLINK("http://geochem.nrcan.gc.ca/cdogs/content/prj/prj210100_e.htm", "210100")</f>
        <v>210100</v>
      </c>
      <c r="J3857" s="1" t="str">
        <f>HYPERLINK("http://geochem.nrcan.gc.ca/cdogs/content/svy/svy210160_e.htm", "210160")</f>
        <v>210160</v>
      </c>
      <c r="L3857" t="s">
        <v>547</v>
      </c>
      <c r="M3857">
        <v>8.6</v>
      </c>
      <c r="N3857" t="s">
        <v>547</v>
      </c>
      <c r="O3857" t="s">
        <v>15890</v>
      </c>
      <c r="P3857" t="s">
        <v>15891</v>
      </c>
      <c r="Q3857" t="s">
        <v>15892</v>
      </c>
      <c r="R3857" t="s">
        <v>15893</v>
      </c>
      <c r="T3857" t="s">
        <v>25</v>
      </c>
    </row>
    <row r="3858" spans="1:20" x14ac:dyDescent="0.25">
      <c r="A3858">
        <v>45.160584800000002</v>
      </c>
      <c r="B3858">
        <v>-78.201263999999995</v>
      </c>
      <c r="C3858" s="1" t="str">
        <f>HYPERLINK("http://geochem.nrcan.gc.ca/cdogs/content/kwd/kwd020016_e.htm", "Fluid (lake)")</f>
        <v>Fluid (lake)</v>
      </c>
      <c r="D3858" s="1" t="str">
        <f>HYPERLINK("http://geochem.nrcan.gc.ca/cdogs/content/kwd/kwd080007_e.htm", "Untreated Water")</f>
        <v>Untreated Water</v>
      </c>
      <c r="E3858" s="1" t="str">
        <f>HYPERLINK("http://geochem.nrcan.gc.ca/cdogs/content/dgp/dgp00002_e.htm", "Total")</f>
        <v>Total</v>
      </c>
      <c r="F3858" s="1" t="str">
        <f>HYPERLINK("http://geochem.nrcan.gc.ca/cdogs/content/agp/agp01500_e.htm", "SO4 | NONE | IEC")</f>
        <v>SO4 | NONE | IEC</v>
      </c>
      <c r="G3858" s="1" t="str">
        <f>HYPERLINK("http://geochem.nrcan.gc.ca/cdogs/content/mth/mth01114_e.htm", "1114")</f>
        <v>1114</v>
      </c>
      <c r="H3858" s="1" t="str">
        <f>HYPERLINK("http://geochem.nrcan.gc.ca/cdogs/content/bdl/bdl210490_e.htm", "210490")</f>
        <v>210490</v>
      </c>
      <c r="I3858" s="1" t="str">
        <f>HYPERLINK("http://geochem.nrcan.gc.ca/cdogs/content/prj/prj210100_e.htm", "210100")</f>
        <v>210100</v>
      </c>
      <c r="J3858" s="1" t="str">
        <f>HYPERLINK("http://geochem.nrcan.gc.ca/cdogs/content/svy/svy210160_e.htm", "210160")</f>
        <v>210160</v>
      </c>
      <c r="L3858" t="s">
        <v>209</v>
      </c>
      <c r="M3858">
        <v>6.3</v>
      </c>
      <c r="N3858" t="s">
        <v>209</v>
      </c>
      <c r="O3858" t="s">
        <v>15894</v>
      </c>
      <c r="P3858" t="s">
        <v>15895</v>
      </c>
      <c r="Q3858" t="s">
        <v>15896</v>
      </c>
      <c r="R3858" t="s">
        <v>15897</v>
      </c>
      <c r="T3858" t="s">
        <v>25</v>
      </c>
    </row>
    <row r="3859" spans="1:20" x14ac:dyDescent="0.25">
      <c r="A3859">
        <v>45.151916800000002</v>
      </c>
      <c r="B3859">
        <v>-78.182262800000004</v>
      </c>
      <c r="C3859" s="1" t="str">
        <f>HYPERLINK("http://geochem.nrcan.gc.ca/cdogs/content/kwd/kwd020016_e.htm", "Fluid (lake)")</f>
        <v>Fluid (lake)</v>
      </c>
      <c r="D3859" s="1" t="str">
        <f>HYPERLINK("http://geochem.nrcan.gc.ca/cdogs/content/kwd/kwd080007_e.htm", "Untreated Water")</f>
        <v>Untreated Water</v>
      </c>
      <c r="E3859" s="1" t="str">
        <f>HYPERLINK("http://geochem.nrcan.gc.ca/cdogs/content/dgp/dgp00002_e.htm", "Total")</f>
        <v>Total</v>
      </c>
      <c r="F3859" s="1" t="str">
        <f>HYPERLINK("http://geochem.nrcan.gc.ca/cdogs/content/agp/agp01500_e.htm", "SO4 | NONE | IEC")</f>
        <v>SO4 | NONE | IEC</v>
      </c>
      <c r="G3859" s="1" t="str">
        <f>HYPERLINK("http://geochem.nrcan.gc.ca/cdogs/content/mth/mth01114_e.htm", "1114")</f>
        <v>1114</v>
      </c>
      <c r="H3859" s="1" t="str">
        <f>HYPERLINK("http://geochem.nrcan.gc.ca/cdogs/content/bdl/bdl210490_e.htm", "210490")</f>
        <v>210490</v>
      </c>
      <c r="I3859" s="1" t="str">
        <f>HYPERLINK("http://geochem.nrcan.gc.ca/cdogs/content/prj/prj210100_e.htm", "210100")</f>
        <v>210100</v>
      </c>
      <c r="J3859" s="1" t="str">
        <f>HYPERLINK("http://geochem.nrcan.gc.ca/cdogs/content/svy/svy210160_e.htm", "210160")</f>
        <v>210160</v>
      </c>
      <c r="L3859" t="s">
        <v>2246</v>
      </c>
      <c r="M3859">
        <v>8.5</v>
      </c>
      <c r="N3859" t="s">
        <v>2246</v>
      </c>
      <c r="O3859" t="s">
        <v>15898</v>
      </c>
      <c r="P3859" t="s">
        <v>15899</v>
      </c>
      <c r="Q3859" t="s">
        <v>15900</v>
      </c>
      <c r="R3859" t="s">
        <v>15901</v>
      </c>
      <c r="T3859" t="s">
        <v>25</v>
      </c>
    </row>
    <row r="3860" spans="1:20" x14ac:dyDescent="0.25">
      <c r="A3860">
        <v>45.136710899999997</v>
      </c>
      <c r="B3860">
        <v>-78.177085500000004</v>
      </c>
      <c r="C3860" s="1" t="str">
        <f>HYPERLINK("http://geochem.nrcan.gc.ca/cdogs/content/kwd/kwd020016_e.htm", "Fluid (lake)")</f>
        <v>Fluid (lake)</v>
      </c>
      <c r="D3860" s="1" t="str">
        <f>HYPERLINK("http://geochem.nrcan.gc.ca/cdogs/content/kwd/kwd080007_e.htm", "Untreated Water")</f>
        <v>Untreated Water</v>
      </c>
      <c r="E3860" s="1" t="str">
        <f>HYPERLINK("http://geochem.nrcan.gc.ca/cdogs/content/dgp/dgp00002_e.htm", "Total")</f>
        <v>Total</v>
      </c>
      <c r="F3860" s="1" t="str">
        <f>HYPERLINK("http://geochem.nrcan.gc.ca/cdogs/content/agp/agp01500_e.htm", "SO4 | NONE | IEC")</f>
        <v>SO4 | NONE | IEC</v>
      </c>
      <c r="G3860" s="1" t="str">
        <f>HYPERLINK("http://geochem.nrcan.gc.ca/cdogs/content/mth/mth01114_e.htm", "1114")</f>
        <v>1114</v>
      </c>
      <c r="H3860" s="1" t="str">
        <f>HYPERLINK("http://geochem.nrcan.gc.ca/cdogs/content/bdl/bdl210490_e.htm", "210490")</f>
        <v>210490</v>
      </c>
      <c r="I3860" s="1" t="str">
        <f>HYPERLINK("http://geochem.nrcan.gc.ca/cdogs/content/prj/prj210100_e.htm", "210100")</f>
        <v>210100</v>
      </c>
      <c r="J3860" s="1" t="str">
        <f>HYPERLINK("http://geochem.nrcan.gc.ca/cdogs/content/svy/svy210160_e.htm", "210160")</f>
        <v>210160</v>
      </c>
      <c r="L3860" t="s">
        <v>189</v>
      </c>
      <c r="M3860">
        <v>7.8</v>
      </c>
      <c r="N3860" t="s">
        <v>189</v>
      </c>
      <c r="O3860" t="s">
        <v>15902</v>
      </c>
      <c r="P3860" t="s">
        <v>15903</v>
      </c>
      <c r="Q3860" t="s">
        <v>15904</v>
      </c>
      <c r="R3860" t="s">
        <v>15905</v>
      </c>
      <c r="T3860" t="s">
        <v>25</v>
      </c>
    </row>
    <row r="3861" spans="1:20" x14ac:dyDescent="0.25">
      <c r="A3861">
        <v>45.133233199999999</v>
      </c>
      <c r="B3861">
        <v>-78.1331816</v>
      </c>
      <c r="C3861" s="1" t="str">
        <f>HYPERLINK("http://geochem.nrcan.gc.ca/cdogs/content/kwd/kwd020016_e.htm", "Fluid (lake)")</f>
        <v>Fluid (lake)</v>
      </c>
      <c r="D3861" s="1" t="str">
        <f>HYPERLINK("http://geochem.nrcan.gc.ca/cdogs/content/kwd/kwd080007_e.htm", "Untreated Water")</f>
        <v>Untreated Water</v>
      </c>
      <c r="E3861" s="1" t="str">
        <f>HYPERLINK("http://geochem.nrcan.gc.ca/cdogs/content/dgp/dgp00002_e.htm", "Total")</f>
        <v>Total</v>
      </c>
      <c r="F3861" s="1" t="str">
        <f>HYPERLINK("http://geochem.nrcan.gc.ca/cdogs/content/agp/agp01500_e.htm", "SO4 | NONE | IEC")</f>
        <v>SO4 | NONE | IEC</v>
      </c>
      <c r="G3861" s="1" t="str">
        <f>HYPERLINK("http://geochem.nrcan.gc.ca/cdogs/content/mth/mth01114_e.htm", "1114")</f>
        <v>1114</v>
      </c>
      <c r="H3861" s="1" t="str">
        <f>HYPERLINK("http://geochem.nrcan.gc.ca/cdogs/content/bdl/bdl210490_e.htm", "210490")</f>
        <v>210490</v>
      </c>
      <c r="I3861" s="1" t="str">
        <f>HYPERLINK("http://geochem.nrcan.gc.ca/cdogs/content/prj/prj210100_e.htm", "210100")</f>
        <v>210100</v>
      </c>
      <c r="J3861" s="1" t="str">
        <f>HYPERLINK("http://geochem.nrcan.gc.ca/cdogs/content/svy/svy210160_e.htm", "210160")</f>
        <v>210160</v>
      </c>
      <c r="L3861" t="s">
        <v>324</v>
      </c>
      <c r="M3861">
        <v>8.1</v>
      </c>
      <c r="N3861" t="s">
        <v>324</v>
      </c>
      <c r="O3861" t="s">
        <v>15906</v>
      </c>
      <c r="P3861" t="s">
        <v>15907</v>
      </c>
      <c r="Q3861" t="s">
        <v>15908</v>
      </c>
      <c r="R3861" t="s">
        <v>15909</v>
      </c>
      <c r="T3861" t="s">
        <v>25</v>
      </c>
    </row>
    <row r="3862" spans="1:20" x14ac:dyDescent="0.25">
      <c r="A3862">
        <v>45.153880299999997</v>
      </c>
      <c r="B3862">
        <v>-78.118737899999999</v>
      </c>
      <c r="C3862" s="1" t="str">
        <f>HYPERLINK("http://geochem.nrcan.gc.ca/cdogs/content/kwd/kwd020016_e.htm", "Fluid (lake)")</f>
        <v>Fluid (lake)</v>
      </c>
      <c r="D3862" s="1" t="str">
        <f>HYPERLINK("http://geochem.nrcan.gc.ca/cdogs/content/kwd/kwd080007_e.htm", "Untreated Water")</f>
        <v>Untreated Water</v>
      </c>
      <c r="E3862" s="1" t="str">
        <f>HYPERLINK("http://geochem.nrcan.gc.ca/cdogs/content/dgp/dgp00002_e.htm", "Total")</f>
        <v>Total</v>
      </c>
      <c r="F3862" s="1" t="str">
        <f>HYPERLINK("http://geochem.nrcan.gc.ca/cdogs/content/agp/agp01500_e.htm", "SO4 | NONE | IEC")</f>
        <v>SO4 | NONE | IEC</v>
      </c>
      <c r="G3862" s="1" t="str">
        <f>HYPERLINK("http://geochem.nrcan.gc.ca/cdogs/content/mth/mth01114_e.htm", "1114")</f>
        <v>1114</v>
      </c>
      <c r="H3862" s="1" t="str">
        <f>HYPERLINK("http://geochem.nrcan.gc.ca/cdogs/content/bdl/bdl210490_e.htm", "210490")</f>
        <v>210490</v>
      </c>
      <c r="I3862" s="1" t="str">
        <f>HYPERLINK("http://geochem.nrcan.gc.ca/cdogs/content/prj/prj210100_e.htm", "210100")</f>
        <v>210100</v>
      </c>
      <c r="J3862" s="1" t="str">
        <f>HYPERLINK("http://geochem.nrcan.gc.ca/cdogs/content/svy/svy210160_e.htm", "210160")</f>
        <v>210160</v>
      </c>
      <c r="L3862" t="s">
        <v>189</v>
      </c>
      <c r="M3862">
        <v>7.8</v>
      </c>
      <c r="N3862" t="s">
        <v>189</v>
      </c>
      <c r="O3862" t="s">
        <v>15910</v>
      </c>
      <c r="P3862" t="s">
        <v>15911</v>
      </c>
      <c r="Q3862" t="s">
        <v>15912</v>
      </c>
      <c r="R3862" t="s">
        <v>15913</v>
      </c>
      <c r="T3862" t="s">
        <v>25</v>
      </c>
    </row>
    <row r="3863" spans="1:20" x14ac:dyDescent="0.25">
      <c r="A3863">
        <v>45.137760900000004</v>
      </c>
      <c r="B3863">
        <v>-78.059912800000006</v>
      </c>
      <c r="C3863" s="1" t="str">
        <f>HYPERLINK("http://geochem.nrcan.gc.ca/cdogs/content/kwd/kwd020016_e.htm", "Fluid (lake)")</f>
        <v>Fluid (lake)</v>
      </c>
      <c r="D3863" s="1" t="str">
        <f>HYPERLINK("http://geochem.nrcan.gc.ca/cdogs/content/kwd/kwd080007_e.htm", "Untreated Water")</f>
        <v>Untreated Water</v>
      </c>
      <c r="E3863" s="1" t="str">
        <f>HYPERLINK("http://geochem.nrcan.gc.ca/cdogs/content/dgp/dgp00002_e.htm", "Total")</f>
        <v>Total</v>
      </c>
      <c r="F3863" s="1" t="str">
        <f>HYPERLINK("http://geochem.nrcan.gc.ca/cdogs/content/agp/agp01500_e.htm", "SO4 | NONE | IEC")</f>
        <v>SO4 | NONE | IEC</v>
      </c>
      <c r="G3863" s="1" t="str">
        <f>HYPERLINK("http://geochem.nrcan.gc.ca/cdogs/content/mth/mth01114_e.htm", "1114")</f>
        <v>1114</v>
      </c>
      <c r="H3863" s="1" t="str">
        <f>HYPERLINK("http://geochem.nrcan.gc.ca/cdogs/content/bdl/bdl210490_e.htm", "210490")</f>
        <v>210490</v>
      </c>
      <c r="I3863" s="1" t="str">
        <f>HYPERLINK("http://geochem.nrcan.gc.ca/cdogs/content/prj/prj210100_e.htm", "210100")</f>
        <v>210100</v>
      </c>
      <c r="J3863" s="1" t="str">
        <f>HYPERLINK("http://geochem.nrcan.gc.ca/cdogs/content/svy/svy210160_e.htm", "210160")</f>
        <v>210160</v>
      </c>
      <c r="L3863" t="s">
        <v>314</v>
      </c>
      <c r="M3863">
        <v>7.6</v>
      </c>
      <c r="N3863" t="s">
        <v>314</v>
      </c>
      <c r="O3863" t="s">
        <v>15914</v>
      </c>
      <c r="P3863" t="s">
        <v>15915</v>
      </c>
      <c r="Q3863" t="s">
        <v>15916</v>
      </c>
      <c r="R3863" t="s">
        <v>15917</v>
      </c>
      <c r="T3863" t="s">
        <v>25</v>
      </c>
    </row>
    <row r="3864" spans="1:20" x14ac:dyDescent="0.25">
      <c r="A3864">
        <v>45.125763900000003</v>
      </c>
      <c r="B3864">
        <v>-78.021822099999994</v>
      </c>
      <c r="C3864" s="1" t="str">
        <f>HYPERLINK("http://geochem.nrcan.gc.ca/cdogs/content/kwd/kwd020016_e.htm", "Fluid (lake)")</f>
        <v>Fluid (lake)</v>
      </c>
      <c r="D3864" s="1" t="str">
        <f>HYPERLINK("http://geochem.nrcan.gc.ca/cdogs/content/kwd/kwd080007_e.htm", "Untreated Water")</f>
        <v>Untreated Water</v>
      </c>
      <c r="E3864" s="1" t="str">
        <f>HYPERLINK("http://geochem.nrcan.gc.ca/cdogs/content/dgp/dgp00002_e.htm", "Total")</f>
        <v>Total</v>
      </c>
      <c r="F3864" s="1" t="str">
        <f>HYPERLINK("http://geochem.nrcan.gc.ca/cdogs/content/agp/agp01500_e.htm", "SO4 | NONE | IEC")</f>
        <v>SO4 | NONE | IEC</v>
      </c>
      <c r="G3864" s="1" t="str">
        <f>HYPERLINK("http://geochem.nrcan.gc.ca/cdogs/content/mth/mth01114_e.htm", "1114")</f>
        <v>1114</v>
      </c>
      <c r="H3864" s="1" t="str">
        <f>HYPERLINK("http://geochem.nrcan.gc.ca/cdogs/content/bdl/bdl210490_e.htm", "210490")</f>
        <v>210490</v>
      </c>
      <c r="I3864" s="1" t="str">
        <f>HYPERLINK("http://geochem.nrcan.gc.ca/cdogs/content/prj/prj210100_e.htm", "210100")</f>
        <v>210100</v>
      </c>
      <c r="J3864" s="1" t="str">
        <f>HYPERLINK("http://geochem.nrcan.gc.ca/cdogs/content/svy/svy210160_e.htm", "210160")</f>
        <v>210160</v>
      </c>
      <c r="L3864" t="s">
        <v>2390</v>
      </c>
      <c r="M3864">
        <v>10.199999999999999</v>
      </c>
      <c r="N3864" t="s">
        <v>2390</v>
      </c>
      <c r="O3864" t="s">
        <v>15918</v>
      </c>
      <c r="P3864" t="s">
        <v>15919</v>
      </c>
      <c r="Q3864" t="s">
        <v>15920</v>
      </c>
      <c r="R3864" t="s">
        <v>15921</v>
      </c>
      <c r="T3864" t="s">
        <v>25</v>
      </c>
    </row>
    <row r="3865" spans="1:20" x14ac:dyDescent="0.25">
      <c r="A3865">
        <v>45.160775100000002</v>
      </c>
      <c r="B3865">
        <v>-78.017122000000001</v>
      </c>
      <c r="C3865" s="1" t="str">
        <f>HYPERLINK("http://geochem.nrcan.gc.ca/cdogs/content/kwd/kwd020016_e.htm", "Fluid (lake)")</f>
        <v>Fluid (lake)</v>
      </c>
      <c r="D3865" s="1" t="str">
        <f>HYPERLINK("http://geochem.nrcan.gc.ca/cdogs/content/kwd/kwd080007_e.htm", "Untreated Water")</f>
        <v>Untreated Water</v>
      </c>
      <c r="E3865" s="1" t="str">
        <f>HYPERLINK("http://geochem.nrcan.gc.ca/cdogs/content/dgp/dgp00002_e.htm", "Total")</f>
        <v>Total</v>
      </c>
      <c r="F3865" s="1" t="str">
        <f>HYPERLINK("http://geochem.nrcan.gc.ca/cdogs/content/agp/agp01500_e.htm", "SO4 | NONE | IEC")</f>
        <v>SO4 | NONE | IEC</v>
      </c>
      <c r="G3865" s="1" t="str">
        <f>HYPERLINK("http://geochem.nrcan.gc.ca/cdogs/content/mth/mth01114_e.htm", "1114")</f>
        <v>1114</v>
      </c>
      <c r="H3865" s="1" t="str">
        <f>HYPERLINK("http://geochem.nrcan.gc.ca/cdogs/content/bdl/bdl210490_e.htm", "210490")</f>
        <v>210490</v>
      </c>
      <c r="I3865" s="1" t="str">
        <f>HYPERLINK("http://geochem.nrcan.gc.ca/cdogs/content/prj/prj210100_e.htm", "210100")</f>
        <v>210100</v>
      </c>
      <c r="J3865" s="1" t="str">
        <f>HYPERLINK("http://geochem.nrcan.gc.ca/cdogs/content/svy/svy210160_e.htm", "210160")</f>
        <v>210160</v>
      </c>
      <c r="L3865" t="s">
        <v>169</v>
      </c>
      <c r="M3865">
        <v>9.9</v>
      </c>
      <c r="N3865" t="s">
        <v>169</v>
      </c>
      <c r="O3865" t="s">
        <v>15922</v>
      </c>
      <c r="P3865" t="s">
        <v>15923</v>
      </c>
      <c r="Q3865" t="s">
        <v>15924</v>
      </c>
      <c r="R3865" t="s">
        <v>15925</v>
      </c>
      <c r="T3865" t="s">
        <v>25</v>
      </c>
    </row>
    <row r="3866" spans="1:20" x14ac:dyDescent="0.25">
      <c r="A3866">
        <v>45.159263600000003</v>
      </c>
      <c r="B3866">
        <v>-78.053182699999994</v>
      </c>
      <c r="C3866" s="1" t="str">
        <f>HYPERLINK("http://geochem.nrcan.gc.ca/cdogs/content/kwd/kwd020016_e.htm", "Fluid (lake)")</f>
        <v>Fluid (lake)</v>
      </c>
      <c r="D3866" s="1" t="str">
        <f>HYPERLINK("http://geochem.nrcan.gc.ca/cdogs/content/kwd/kwd080007_e.htm", "Untreated Water")</f>
        <v>Untreated Water</v>
      </c>
      <c r="E3866" s="1" t="str">
        <f>HYPERLINK("http://geochem.nrcan.gc.ca/cdogs/content/dgp/dgp00002_e.htm", "Total")</f>
        <v>Total</v>
      </c>
      <c r="F3866" s="1" t="str">
        <f>HYPERLINK("http://geochem.nrcan.gc.ca/cdogs/content/agp/agp01500_e.htm", "SO4 | NONE | IEC")</f>
        <v>SO4 | NONE | IEC</v>
      </c>
      <c r="G3866" s="1" t="str">
        <f>HYPERLINK("http://geochem.nrcan.gc.ca/cdogs/content/mth/mth01114_e.htm", "1114")</f>
        <v>1114</v>
      </c>
      <c r="H3866" s="1" t="str">
        <f>HYPERLINK("http://geochem.nrcan.gc.ca/cdogs/content/bdl/bdl210490_e.htm", "210490")</f>
        <v>210490</v>
      </c>
      <c r="I3866" s="1" t="str">
        <f>HYPERLINK("http://geochem.nrcan.gc.ca/cdogs/content/prj/prj210100_e.htm", "210100")</f>
        <v>210100</v>
      </c>
      <c r="J3866" s="1" t="str">
        <f>HYPERLINK("http://geochem.nrcan.gc.ca/cdogs/content/svy/svy210160_e.htm", "210160")</f>
        <v>210160</v>
      </c>
      <c r="L3866" t="s">
        <v>8579</v>
      </c>
      <c r="M3866">
        <v>7.7</v>
      </c>
      <c r="N3866" t="s">
        <v>8579</v>
      </c>
      <c r="O3866" t="s">
        <v>15926</v>
      </c>
      <c r="P3866" t="s">
        <v>15927</v>
      </c>
      <c r="Q3866" t="s">
        <v>15928</v>
      </c>
      <c r="R3866" t="s">
        <v>15929</v>
      </c>
      <c r="T3866" t="s">
        <v>25</v>
      </c>
    </row>
    <row r="3867" spans="1:20" x14ac:dyDescent="0.25">
      <c r="A3867">
        <v>45.189729800000002</v>
      </c>
      <c r="B3867">
        <v>-78.035277100000002</v>
      </c>
      <c r="C3867" s="1" t="str">
        <f>HYPERLINK("http://geochem.nrcan.gc.ca/cdogs/content/kwd/kwd020016_e.htm", "Fluid (lake)")</f>
        <v>Fluid (lake)</v>
      </c>
      <c r="D3867" s="1" t="str">
        <f>HYPERLINK("http://geochem.nrcan.gc.ca/cdogs/content/kwd/kwd080007_e.htm", "Untreated Water")</f>
        <v>Untreated Water</v>
      </c>
      <c r="E3867" s="1" t="str">
        <f>HYPERLINK("http://geochem.nrcan.gc.ca/cdogs/content/dgp/dgp00002_e.htm", "Total")</f>
        <v>Total</v>
      </c>
      <c r="F3867" s="1" t="str">
        <f>HYPERLINK("http://geochem.nrcan.gc.ca/cdogs/content/agp/agp01500_e.htm", "SO4 | NONE | IEC")</f>
        <v>SO4 | NONE | IEC</v>
      </c>
      <c r="G3867" s="1" t="str">
        <f>HYPERLINK("http://geochem.nrcan.gc.ca/cdogs/content/mth/mth01114_e.htm", "1114")</f>
        <v>1114</v>
      </c>
      <c r="H3867" s="1" t="str">
        <f>HYPERLINK("http://geochem.nrcan.gc.ca/cdogs/content/bdl/bdl210490_e.htm", "210490")</f>
        <v>210490</v>
      </c>
      <c r="I3867" s="1" t="str">
        <f>HYPERLINK("http://geochem.nrcan.gc.ca/cdogs/content/prj/prj210100_e.htm", "210100")</f>
        <v>210100</v>
      </c>
      <c r="J3867" s="1" t="str">
        <f>HYPERLINK("http://geochem.nrcan.gc.ca/cdogs/content/svy/svy210160_e.htm", "210160")</f>
        <v>210160</v>
      </c>
      <c r="L3867" t="s">
        <v>409</v>
      </c>
      <c r="M3867">
        <v>8.1999999999999993</v>
      </c>
      <c r="N3867" t="s">
        <v>409</v>
      </c>
      <c r="O3867" t="s">
        <v>15930</v>
      </c>
      <c r="P3867" t="s">
        <v>15931</v>
      </c>
      <c r="Q3867" t="s">
        <v>15932</v>
      </c>
      <c r="R3867" t="s">
        <v>15933</v>
      </c>
      <c r="T3867" t="s">
        <v>25</v>
      </c>
    </row>
    <row r="3868" spans="1:20" x14ac:dyDescent="0.25">
      <c r="A3868">
        <v>45.191987300000001</v>
      </c>
      <c r="B3868">
        <v>-78.056063499999993</v>
      </c>
      <c r="C3868" s="1" t="str">
        <f>HYPERLINK("http://geochem.nrcan.gc.ca/cdogs/content/kwd/kwd020016_e.htm", "Fluid (lake)")</f>
        <v>Fluid (lake)</v>
      </c>
      <c r="D3868" s="1" t="str">
        <f>HYPERLINK("http://geochem.nrcan.gc.ca/cdogs/content/kwd/kwd080007_e.htm", "Untreated Water")</f>
        <v>Untreated Water</v>
      </c>
      <c r="E3868" s="1" t="str">
        <f>HYPERLINK("http://geochem.nrcan.gc.ca/cdogs/content/dgp/dgp00002_e.htm", "Total")</f>
        <v>Total</v>
      </c>
      <c r="F3868" s="1" t="str">
        <f>HYPERLINK("http://geochem.nrcan.gc.ca/cdogs/content/agp/agp01500_e.htm", "SO4 | NONE | IEC")</f>
        <v>SO4 | NONE | IEC</v>
      </c>
      <c r="G3868" s="1" t="str">
        <f>HYPERLINK("http://geochem.nrcan.gc.ca/cdogs/content/mth/mth01114_e.htm", "1114")</f>
        <v>1114</v>
      </c>
      <c r="H3868" s="1" t="str">
        <f>HYPERLINK("http://geochem.nrcan.gc.ca/cdogs/content/bdl/bdl210490_e.htm", "210490")</f>
        <v>210490</v>
      </c>
      <c r="I3868" s="1" t="str">
        <f>HYPERLINK("http://geochem.nrcan.gc.ca/cdogs/content/prj/prj210100_e.htm", "210100")</f>
        <v>210100</v>
      </c>
      <c r="J3868" s="1" t="str">
        <f>HYPERLINK("http://geochem.nrcan.gc.ca/cdogs/content/svy/svy210160_e.htm", "210160")</f>
        <v>210160</v>
      </c>
      <c r="L3868" t="s">
        <v>409</v>
      </c>
      <c r="M3868">
        <v>8.1999999999999993</v>
      </c>
      <c r="N3868" t="s">
        <v>409</v>
      </c>
      <c r="O3868" t="s">
        <v>15934</v>
      </c>
      <c r="P3868" t="s">
        <v>15935</v>
      </c>
      <c r="Q3868" t="s">
        <v>15936</v>
      </c>
      <c r="R3868" t="s">
        <v>15937</v>
      </c>
      <c r="T3868" t="s">
        <v>25</v>
      </c>
    </row>
    <row r="3869" spans="1:20" x14ac:dyDescent="0.25">
      <c r="A3869">
        <v>45.2180684</v>
      </c>
      <c r="B3869">
        <v>-78.031167100000005</v>
      </c>
      <c r="C3869" s="1" t="str">
        <f>HYPERLINK("http://geochem.nrcan.gc.ca/cdogs/content/kwd/kwd020016_e.htm", "Fluid (lake)")</f>
        <v>Fluid (lake)</v>
      </c>
      <c r="D3869" s="1" t="str">
        <f>HYPERLINK("http://geochem.nrcan.gc.ca/cdogs/content/kwd/kwd080007_e.htm", "Untreated Water")</f>
        <v>Untreated Water</v>
      </c>
      <c r="E3869" s="1" t="str">
        <f>HYPERLINK("http://geochem.nrcan.gc.ca/cdogs/content/dgp/dgp00002_e.htm", "Total")</f>
        <v>Total</v>
      </c>
      <c r="F3869" s="1" t="str">
        <f>HYPERLINK("http://geochem.nrcan.gc.ca/cdogs/content/agp/agp01500_e.htm", "SO4 | NONE | IEC")</f>
        <v>SO4 | NONE | IEC</v>
      </c>
      <c r="G3869" s="1" t="str">
        <f>HYPERLINK("http://geochem.nrcan.gc.ca/cdogs/content/mth/mth01114_e.htm", "1114")</f>
        <v>1114</v>
      </c>
      <c r="H3869" s="1" t="str">
        <f>HYPERLINK("http://geochem.nrcan.gc.ca/cdogs/content/bdl/bdl210490_e.htm", "210490")</f>
        <v>210490</v>
      </c>
      <c r="I3869" s="1" t="str">
        <f>HYPERLINK("http://geochem.nrcan.gc.ca/cdogs/content/prj/prj210100_e.htm", "210100")</f>
        <v>210100</v>
      </c>
      <c r="J3869" s="1" t="str">
        <f>HYPERLINK("http://geochem.nrcan.gc.ca/cdogs/content/svy/svy210160_e.htm", "210160")</f>
        <v>210160</v>
      </c>
      <c r="L3869" t="s">
        <v>567</v>
      </c>
      <c r="M3869">
        <v>6.9</v>
      </c>
      <c r="N3869" t="s">
        <v>567</v>
      </c>
      <c r="O3869" t="s">
        <v>15938</v>
      </c>
      <c r="P3869" t="s">
        <v>15939</v>
      </c>
      <c r="Q3869" t="s">
        <v>15940</v>
      </c>
      <c r="R3869" t="s">
        <v>15941</v>
      </c>
      <c r="T3869" t="s">
        <v>25</v>
      </c>
    </row>
    <row r="3870" spans="1:20" x14ac:dyDescent="0.25">
      <c r="A3870">
        <v>45.231628200000003</v>
      </c>
      <c r="B3870">
        <v>-78.055608399999997</v>
      </c>
      <c r="C3870" s="1" t="str">
        <f>HYPERLINK("http://geochem.nrcan.gc.ca/cdogs/content/kwd/kwd020016_e.htm", "Fluid (lake)")</f>
        <v>Fluid (lake)</v>
      </c>
      <c r="D3870" s="1" t="str">
        <f>HYPERLINK("http://geochem.nrcan.gc.ca/cdogs/content/kwd/kwd080007_e.htm", "Untreated Water")</f>
        <v>Untreated Water</v>
      </c>
      <c r="E3870" s="1" t="str">
        <f>HYPERLINK("http://geochem.nrcan.gc.ca/cdogs/content/dgp/dgp00002_e.htm", "Total")</f>
        <v>Total</v>
      </c>
      <c r="F3870" s="1" t="str">
        <f>HYPERLINK("http://geochem.nrcan.gc.ca/cdogs/content/agp/agp01500_e.htm", "SO4 | NONE | IEC")</f>
        <v>SO4 | NONE | IEC</v>
      </c>
      <c r="G3870" s="1" t="str">
        <f>HYPERLINK("http://geochem.nrcan.gc.ca/cdogs/content/mth/mth01114_e.htm", "1114")</f>
        <v>1114</v>
      </c>
      <c r="H3870" s="1" t="str">
        <f>HYPERLINK("http://geochem.nrcan.gc.ca/cdogs/content/bdl/bdl210490_e.htm", "210490")</f>
        <v>210490</v>
      </c>
      <c r="I3870" s="1" t="str">
        <f>HYPERLINK("http://geochem.nrcan.gc.ca/cdogs/content/prj/prj210100_e.htm", "210100")</f>
        <v>210100</v>
      </c>
      <c r="J3870" s="1" t="str">
        <f>HYPERLINK("http://geochem.nrcan.gc.ca/cdogs/content/svy/svy210160_e.htm", "210160")</f>
        <v>210160</v>
      </c>
      <c r="L3870" t="s">
        <v>1017</v>
      </c>
      <c r="M3870">
        <v>8</v>
      </c>
      <c r="N3870" t="s">
        <v>1017</v>
      </c>
      <c r="O3870" t="s">
        <v>15942</v>
      </c>
      <c r="P3870" t="s">
        <v>15943</v>
      </c>
      <c r="Q3870" t="s">
        <v>15944</v>
      </c>
      <c r="R3870" t="s">
        <v>15945</v>
      </c>
      <c r="T3870" t="s">
        <v>25</v>
      </c>
    </row>
    <row r="3871" spans="1:20" x14ac:dyDescent="0.25">
      <c r="A3871">
        <v>45.254112499999998</v>
      </c>
      <c r="B3871">
        <v>-78.034678999999997</v>
      </c>
      <c r="C3871" s="1" t="str">
        <f>HYPERLINK("http://geochem.nrcan.gc.ca/cdogs/content/kwd/kwd020016_e.htm", "Fluid (lake)")</f>
        <v>Fluid (lake)</v>
      </c>
      <c r="D3871" s="1" t="str">
        <f>HYPERLINK("http://geochem.nrcan.gc.ca/cdogs/content/kwd/kwd080007_e.htm", "Untreated Water")</f>
        <v>Untreated Water</v>
      </c>
      <c r="E3871" s="1" t="str">
        <f>HYPERLINK("http://geochem.nrcan.gc.ca/cdogs/content/dgp/dgp00002_e.htm", "Total")</f>
        <v>Total</v>
      </c>
      <c r="F3871" s="1" t="str">
        <f>HYPERLINK("http://geochem.nrcan.gc.ca/cdogs/content/agp/agp01500_e.htm", "SO4 | NONE | IEC")</f>
        <v>SO4 | NONE | IEC</v>
      </c>
      <c r="G3871" s="1" t="str">
        <f>HYPERLINK("http://geochem.nrcan.gc.ca/cdogs/content/mth/mth01114_e.htm", "1114")</f>
        <v>1114</v>
      </c>
      <c r="H3871" s="1" t="str">
        <f>HYPERLINK("http://geochem.nrcan.gc.ca/cdogs/content/bdl/bdl210490_e.htm", "210490")</f>
        <v>210490</v>
      </c>
      <c r="I3871" s="1" t="str">
        <f>HYPERLINK("http://geochem.nrcan.gc.ca/cdogs/content/prj/prj210100_e.htm", "210100")</f>
        <v>210100</v>
      </c>
      <c r="J3871" s="1" t="str">
        <f>HYPERLINK("http://geochem.nrcan.gc.ca/cdogs/content/svy/svy210160_e.htm", "210160")</f>
        <v>210160</v>
      </c>
      <c r="L3871" t="s">
        <v>51</v>
      </c>
      <c r="M3871">
        <v>5.8</v>
      </c>
      <c r="N3871" t="s">
        <v>51</v>
      </c>
      <c r="O3871" t="s">
        <v>15946</v>
      </c>
      <c r="P3871" t="s">
        <v>15947</v>
      </c>
      <c r="Q3871" t="s">
        <v>15948</v>
      </c>
      <c r="R3871" t="s">
        <v>15949</v>
      </c>
      <c r="T3871" t="s">
        <v>25</v>
      </c>
    </row>
    <row r="3872" spans="1:20" x14ac:dyDescent="0.25">
      <c r="A3872">
        <v>45.293166499999998</v>
      </c>
      <c r="B3872">
        <v>-78.014150299999997</v>
      </c>
      <c r="C3872" s="1" t="str">
        <f>HYPERLINK("http://geochem.nrcan.gc.ca/cdogs/content/kwd/kwd020016_e.htm", "Fluid (lake)")</f>
        <v>Fluid (lake)</v>
      </c>
      <c r="D3872" s="1" t="str">
        <f>HYPERLINK("http://geochem.nrcan.gc.ca/cdogs/content/kwd/kwd080007_e.htm", "Untreated Water")</f>
        <v>Untreated Water</v>
      </c>
      <c r="E3872" s="1" t="str">
        <f>HYPERLINK("http://geochem.nrcan.gc.ca/cdogs/content/dgp/dgp00002_e.htm", "Total")</f>
        <v>Total</v>
      </c>
      <c r="F3872" s="1" t="str">
        <f>HYPERLINK("http://geochem.nrcan.gc.ca/cdogs/content/agp/agp01500_e.htm", "SO4 | NONE | IEC")</f>
        <v>SO4 | NONE | IEC</v>
      </c>
      <c r="G3872" s="1" t="str">
        <f>HYPERLINK("http://geochem.nrcan.gc.ca/cdogs/content/mth/mth01114_e.htm", "1114")</f>
        <v>1114</v>
      </c>
      <c r="H3872" s="1" t="str">
        <f>HYPERLINK("http://geochem.nrcan.gc.ca/cdogs/content/bdl/bdl210490_e.htm", "210490")</f>
        <v>210490</v>
      </c>
      <c r="I3872" s="1" t="str">
        <f>HYPERLINK("http://geochem.nrcan.gc.ca/cdogs/content/prj/prj210100_e.htm", "210100")</f>
        <v>210100</v>
      </c>
      <c r="J3872" s="1" t="str">
        <f>HYPERLINK("http://geochem.nrcan.gc.ca/cdogs/content/svy/svy210160_e.htm", "210160")</f>
        <v>210160</v>
      </c>
      <c r="L3872" t="s">
        <v>209</v>
      </c>
      <c r="M3872">
        <v>6.3</v>
      </c>
      <c r="N3872" t="s">
        <v>209</v>
      </c>
      <c r="O3872" t="s">
        <v>15950</v>
      </c>
      <c r="P3872" t="s">
        <v>15951</v>
      </c>
      <c r="Q3872" t="s">
        <v>15952</v>
      </c>
      <c r="R3872" t="s">
        <v>15953</v>
      </c>
      <c r="T3872" t="s">
        <v>25</v>
      </c>
    </row>
    <row r="3873" spans="1:20" x14ac:dyDescent="0.25">
      <c r="A3873">
        <v>45.308288099999999</v>
      </c>
      <c r="B3873">
        <v>-78.027553999999995</v>
      </c>
      <c r="C3873" s="1" t="str">
        <f>HYPERLINK("http://geochem.nrcan.gc.ca/cdogs/content/kwd/kwd020016_e.htm", "Fluid (lake)")</f>
        <v>Fluid (lake)</v>
      </c>
      <c r="D3873" s="1" t="str">
        <f>HYPERLINK("http://geochem.nrcan.gc.ca/cdogs/content/kwd/kwd080007_e.htm", "Untreated Water")</f>
        <v>Untreated Water</v>
      </c>
      <c r="E3873" s="1" t="str">
        <f>HYPERLINK("http://geochem.nrcan.gc.ca/cdogs/content/dgp/dgp00002_e.htm", "Total")</f>
        <v>Total</v>
      </c>
      <c r="F3873" s="1" t="str">
        <f>HYPERLINK("http://geochem.nrcan.gc.ca/cdogs/content/agp/agp01500_e.htm", "SO4 | NONE | IEC")</f>
        <v>SO4 | NONE | IEC</v>
      </c>
      <c r="G3873" s="1" t="str">
        <f>HYPERLINK("http://geochem.nrcan.gc.ca/cdogs/content/mth/mth01114_e.htm", "1114")</f>
        <v>1114</v>
      </c>
      <c r="H3873" s="1" t="str">
        <f>HYPERLINK("http://geochem.nrcan.gc.ca/cdogs/content/bdl/bdl210490_e.htm", "210490")</f>
        <v>210490</v>
      </c>
      <c r="I3873" s="1" t="str">
        <f>HYPERLINK("http://geochem.nrcan.gc.ca/cdogs/content/prj/prj210100_e.htm", "210100")</f>
        <v>210100</v>
      </c>
      <c r="J3873" s="1" t="str">
        <f>HYPERLINK("http://geochem.nrcan.gc.ca/cdogs/content/svy/svy210160_e.htm", "210160")</f>
        <v>210160</v>
      </c>
      <c r="L3873" t="s">
        <v>567</v>
      </c>
      <c r="M3873">
        <v>6.9</v>
      </c>
      <c r="N3873" t="s">
        <v>567</v>
      </c>
      <c r="O3873" t="s">
        <v>15954</v>
      </c>
      <c r="P3873" t="s">
        <v>15955</v>
      </c>
      <c r="Q3873" t="s">
        <v>15956</v>
      </c>
      <c r="R3873" t="s">
        <v>15957</v>
      </c>
      <c r="T3873" t="s">
        <v>25</v>
      </c>
    </row>
    <row r="3874" spans="1:20" x14ac:dyDescent="0.25">
      <c r="A3874">
        <v>45.306688200000004</v>
      </c>
      <c r="B3874">
        <v>-78.050190900000004</v>
      </c>
      <c r="C3874" s="1" t="str">
        <f>HYPERLINK("http://geochem.nrcan.gc.ca/cdogs/content/kwd/kwd020016_e.htm", "Fluid (lake)")</f>
        <v>Fluid (lake)</v>
      </c>
      <c r="D3874" s="1" t="str">
        <f>HYPERLINK("http://geochem.nrcan.gc.ca/cdogs/content/kwd/kwd080007_e.htm", "Untreated Water")</f>
        <v>Untreated Water</v>
      </c>
      <c r="E3874" s="1" t="str">
        <f>HYPERLINK("http://geochem.nrcan.gc.ca/cdogs/content/dgp/dgp00002_e.htm", "Total")</f>
        <v>Total</v>
      </c>
      <c r="F3874" s="1" t="str">
        <f>HYPERLINK("http://geochem.nrcan.gc.ca/cdogs/content/agp/agp01500_e.htm", "SO4 | NONE | IEC")</f>
        <v>SO4 | NONE | IEC</v>
      </c>
      <c r="G3874" s="1" t="str">
        <f>HYPERLINK("http://geochem.nrcan.gc.ca/cdogs/content/mth/mth01114_e.htm", "1114")</f>
        <v>1114</v>
      </c>
      <c r="H3874" s="1" t="str">
        <f>HYPERLINK("http://geochem.nrcan.gc.ca/cdogs/content/bdl/bdl210490_e.htm", "210490")</f>
        <v>210490</v>
      </c>
      <c r="I3874" s="1" t="str">
        <f>HYPERLINK("http://geochem.nrcan.gc.ca/cdogs/content/prj/prj210100_e.htm", "210100")</f>
        <v>210100</v>
      </c>
      <c r="J3874" s="1" t="str">
        <f>HYPERLINK("http://geochem.nrcan.gc.ca/cdogs/content/svy/svy210160_e.htm", "210160")</f>
        <v>210160</v>
      </c>
      <c r="L3874" t="s">
        <v>339</v>
      </c>
      <c r="M3874">
        <v>5.5</v>
      </c>
      <c r="N3874" t="s">
        <v>339</v>
      </c>
      <c r="O3874" t="s">
        <v>15958</v>
      </c>
      <c r="P3874" t="s">
        <v>15959</v>
      </c>
      <c r="Q3874" t="s">
        <v>15960</v>
      </c>
      <c r="R3874" t="s">
        <v>15961</v>
      </c>
      <c r="T3874" t="s">
        <v>25</v>
      </c>
    </row>
    <row r="3875" spans="1:20" x14ac:dyDescent="0.25">
      <c r="A3875">
        <v>45.306688200000004</v>
      </c>
      <c r="B3875">
        <v>-78.050190900000004</v>
      </c>
      <c r="C3875" s="1" t="str">
        <f>HYPERLINK("http://geochem.nrcan.gc.ca/cdogs/content/kwd/kwd020016_e.htm", "Fluid (lake)")</f>
        <v>Fluid (lake)</v>
      </c>
      <c r="D3875" s="1" t="str">
        <f>HYPERLINK("http://geochem.nrcan.gc.ca/cdogs/content/kwd/kwd080007_e.htm", "Untreated Water")</f>
        <v>Untreated Water</v>
      </c>
      <c r="E3875" s="1" t="str">
        <f>HYPERLINK("http://geochem.nrcan.gc.ca/cdogs/content/dgp/dgp00002_e.htm", "Total")</f>
        <v>Total</v>
      </c>
      <c r="F3875" s="1" t="str">
        <f>HYPERLINK("http://geochem.nrcan.gc.ca/cdogs/content/agp/agp01500_e.htm", "SO4 | NONE | IEC")</f>
        <v>SO4 | NONE | IEC</v>
      </c>
      <c r="G3875" s="1" t="str">
        <f>HYPERLINK("http://geochem.nrcan.gc.ca/cdogs/content/mth/mth01114_e.htm", "1114")</f>
        <v>1114</v>
      </c>
      <c r="H3875" s="1" t="str">
        <f>HYPERLINK("http://geochem.nrcan.gc.ca/cdogs/content/bdl/bdl210490_e.htm", "210490")</f>
        <v>210490</v>
      </c>
      <c r="I3875" s="1" t="str">
        <f>HYPERLINK("http://geochem.nrcan.gc.ca/cdogs/content/prj/prj210100_e.htm", "210100")</f>
        <v>210100</v>
      </c>
      <c r="J3875" s="1" t="str">
        <f>HYPERLINK("http://geochem.nrcan.gc.ca/cdogs/content/svy/svy210160_e.htm", "210160")</f>
        <v>210160</v>
      </c>
      <c r="L3875" t="s">
        <v>2781</v>
      </c>
      <c r="M3875">
        <v>6</v>
      </c>
      <c r="N3875" t="s">
        <v>2781</v>
      </c>
      <c r="O3875" t="s">
        <v>15958</v>
      </c>
      <c r="P3875" t="s">
        <v>15962</v>
      </c>
      <c r="Q3875" t="s">
        <v>15963</v>
      </c>
      <c r="R3875" t="s">
        <v>15964</v>
      </c>
      <c r="T3875" t="s">
        <v>25</v>
      </c>
    </row>
    <row r="3876" spans="1:20" x14ac:dyDescent="0.25">
      <c r="A3876">
        <v>45.256710200000001</v>
      </c>
      <c r="B3876">
        <v>-78.082019299999999</v>
      </c>
      <c r="C3876" s="1" t="str">
        <f>HYPERLINK("http://geochem.nrcan.gc.ca/cdogs/content/kwd/kwd020016_e.htm", "Fluid (lake)")</f>
        <v>Fluid (lake)</v>
      </c>
      <c r="D3876" s="1" t="str">
        <f>HYPERLINK("http://geochem.nrcan.gc.ca/cdogs/content/kwd/kwd080007_e.htm", "Untreated Water")</f>
        <v>Untreated Water</v>
      </c>
      <c r="E3876" s="1" t="str">
        <f>HYPERLINK("http://geochem.nrcan.gc.ca/cdogs/content/dgp/dgp00002_e.htm", "Total")</f>
        <v>Total</v>
      </c>
      <c r="F3876" s="1" t="str">
        <f>HYPERLINK("http://geochem.nrcan.gc.ca/cdogs/content/agp/agp01500_e.htm", "SO4 | NONE | IEC")</f>
        <v>SO4 | NONE | IEC</v>
      </c>
      <c r="G3876" s="1" t="str">
        <f>HYPERLINK("http://geochem.nrcan.gc.ca/cdogs/content/mth/mth01114_e.htm", "1114")</f>
        <v>1114</v>
      </c>
      <c r="H3876" s="1" t="str">
        <f>HYPERLINK("http://geochem.nrcan.gc.ca/cdogs/content/bdl/bdl210490_e.htm", "210490")</f>
        <v>210490</v>
      </c>
      <c r="I3876" s="1" t="str">
        <f>HYPERLINK("http://geochem.nrcan.gc.ca/cdogs/content/prj/prj210100_e.htm", "210100")</f>
        <v>210100</v>
      </c>
      <c r="J3876" s="1" t="str">
        <f>HYPERLINK("http://geochem.nrcan.gc.ca/cdogs/content/svy/svy210160_e.htm", "210160")</f>
        <v>210160</v>
      </c>
      <c r="L3876" t="s">
        <v>2781</v>
      </c>
      <c r="M3876">
        <v>6</v>
      </c>
      <c r="N3876" t="s">
        <v>2781</v>
      </c>
      <c r="O3876" t="s">
        <v>15965</v>
      </c>
      <c r="P3876" t="s">
        <v>15966</v>
      </c>
      <c r="Q3876" t="s">
        <v>15967</v>
      </c>
      <c r="R3876" t="s">
        <v>15968</v>
      </c>
      <c r="T3876" t="s">
        <v>25</v>
      </c>
    </row>
    <row r="3877" spans="1:20" x14ac:dyDescent="0.25">
      <c r="C3877" t="s">
        <v>4746</v>
      </c>
      <c r="D3877" t="s">
        <v>4747</v>
      </c>
      <c r="E3877" s="1" t="str">
        <f>HYPERLINK("http://geochem.nrcan.gc.ca/cdogs/content/dgp/dgp00002_e.htm", "Total")</f>
        <v>Total</v>
      </c>
      <c r="F3877" s="1" t="str">
        <f>HYPERLINK("http://geochem.nrcan.gc.ca/cdogs/content/agp/agp01500_e.htm", "SO4 | NONE | IEC")</f>
        <v>SO4 | NONE | IEC</v>
      </c>
      <c r="G3877" s="1" t="str">
        <f>HYPERLINK("http://geochem.nrcan.gc.ca/cdogs/content/mth/mth01114_e.htm", "1114")</f>
        <v>1114</v>
      </c>
      <c r="H3877" s="1" t="str">
        <f>HYPERLINK("http://geochem.nrcan.gc.ca/cdogs/content/bdl/bdl210490_e.htm", "210490")</f>
        <v>210490</v>
      </c>
      <c r="L3877" t="s">
        <v>669</v>
      </c>
      <c r="M3877">
        <v>8.9</v>
      </c>
      <c r="N3877">
        <v>8.9</v>
      </c>
      <c r="Q3877" t="s">
        <v>15969</v>
      </c>
      <c r="R3877" t="s">
        <v>15970</v>
      </c>
      <c r="T3877">
        <v>0</v>
      </c>
    </row>
    <row r="3878" spans="1:20" x14ac:dyDescent="0.25">
      <c r="A3878">
        <v>45.229629600000003</v>
      </c>
      <c r="B3878">
        <v>-78.098120100000003</v>
      </c>
      <c r="C3878" s="1" t="str">
        <f>HYPERLINK("http://geochem.nrcan.gc.ca/cdogs/content/kwd/kwd020016_e.htm", "Fluid (lake)")</f>
        <v>Fluid (lake)</v>
      </c>
      <c r="D3878" s="1" t="str">
        <f>HYPERLINK("http://geochem.nrcan.gc.ca/cdogs/content/kwd/kwd080007_e.htm", "Untreated Water")</f>
        <v>Untreated Water</v>
      </c>
      <c r="E3878" s="1" t="str">
        <f>HYPERLINK("http://geochem.nrcan.gc.ca/cdogs/content/dgp/dgp00002_e.htm", "Total")</f>
        <v>Total</v>
      </c>
      <c r="F3878" s="1" t="str">
        <f>HYPERLINK("http://geochem.nrcan.gc.ca/cdogs/content/agp/agp01500_e.htm", "SO4 | NONE | IEC")</f>
        <v>SO4 | NONE | IEC</v>
      </c>
      <c r="G3878" s="1" t="str">
        <f>HYPERLINK("http://geochem.nrcan.gc.ca/cdogs/content/mth/mth01114_e.htm", "1114")</f>
        <v>1114</v>
      </c>
      <c r="H3878" s="1" t="str">
        <f>HYPERLINK("http://geochem.nrcan.gc.ca/cdogs/content/bdl/bdl210490_e.htm", "210490")</f>
        <v>210490</v>
      </c>
      <c r="I3878" s="1" t="str">
        <f>HYPERLINK("http://geochem.nrcan.gc.ca/cdogs/content/prj/prj210100_e.htm", "210100")</f>
        <v>210100</v>
      </c>
      <c r="J3878" s="1" t="str">
        <f>HYPERLINK("http://geochem.nrcan.gc.ca/cdogs/content/svy/svy210160_e.htm", "210160")</f>
        <v>210160</v>
      </c>
      <c r="L3878" t="s">
        <v>2694</v>
      </c>
      <c r="M3878">
        <v>6.4</v>
      </c>
      <c r="N3878" t="s">
        <v>2694</v>
      </c>
      <c r="O3878" t="s">
        <v>15971</v>
      </c>
      <c r="P3878" t="s">
        <v>15972</v>
      </c>
      <c r="Q3878" t="s">
        <v>15973</v>
      </c>
      <c r="R3878" t="s">
        <v>15974</v>
      </c>
      <c r="T3878" t="s">
        <v>25</v>
      </c>
    </row>
    <row r="3879" spans="1:20" x14ac:dyDescent="0.25">
      <c r="A3879">
        <v>45.201404699999998</v>
      </c>
      <c r="B3879">
        <v>-78.133552899999998</v>
      </c>
      <c r="C3879" s="1" t="str">
        <f>HYPERLINK("http://geochem.nrcan.gc.ca/cdogs/content/kwd/kwd020016_e.htm", "Fluid (lake)")</f>
        <v>Fluid (lake)</v>
      </c>
      <c r="D3879" s="1" t="str">
        <f>HYPERLINK("http://geochem.nrcan.gc.ca/cdogs/content/kwd/kwd080007_e.htm", "Untreated Water")</f>
        <v>Untreated Water</v>
      </c>
      <c r="E3879" s="1" t="str">
        <f>HYPERLINK("http://geochem.nrcan.gc.ca/cdogs/content/dgp/dgp00002_e.htm", "Total")</f>
        <v>Total</v>
      </c>
      <c r="F3879" s="1" t="str">
        <f>HYPERLINK("http://geochem.nrcan.gc.ca/cdogs/content/agp/agp01500_e.htm", "SO4 | NONE | IEC")</f>
        <v>SO4 | NONE | IEC</v>
      </c>
      <c r="G3879" s="1" t="str">
        <f>HYPERLINK("http://geochem.nrcan.gc.ca/cdogs/content/mth/mth01114_e.htm", "1114")</f>
        <v>1114</v>
      </c>
      <c r="H3879" s="1" t="str">
        <f>HYPERLINK("http://geochem.nrcan.gc.ca/cdogs/content/bdl/bdl210490_e.htm", "210490")</f>
        <v>210490</v>
      </c>
      <c r="I3879" s="1" t="str">
        <f>HYPERLINK("http://geochem.nrcan.gc.ca/cdogs/content/prj/prj210100_e.htm", "210100")</f>
        <v>210100</v>
      </c>
      <c r="J3879" s="1" t="str">
        <f>HYPERLINK("http://geochem.nrcan.gc.ca/cdogs/content/svy/svy210160_e.htm", "210160")</f>
        <v>210160</v>
      </c>
      <c r="L3879" t="s">
        <v>801</v>
      </c>
      <c r="M3879">
        <v>6.5</v>
      </c>
      <c r="N3879" t="s">
        <v>801</v>
      </c>
      <c r="O3879" t="s">
        <v>15975</v>
      </c>
      <c r="P3879" t="s">
        <v>15976</v>
      </c>
      <c r="Q3879" t="s">
        <v>15977</v>
      </c>
      <c r="R3879" t="s">
        <v>15978</v>
      </c>
      <c r="T3879" t="s">
        <v>25</v>
      </c>
    </row>
    <row r="3880" spans="1:20" x14ac:dyDescent="0.25">
      <c r="A3880">
        <v>45.187572500000002</v>
      </c>
      <c r="B3880">
        <v>-78.157441199999994</v>
      </c>
      <c r="C3880" s="1" t="str">
        <f>HYPERLINK("http://geochem.nrcan.gc.ca/cdogs/content/kwd/kwd020016_e.htm", "Fluid (lake)")</f>
        <v>Fluid (lake)</v>
      </c>
      <c r="D3880" s="1" t="str">
        <f>HYPERLINK("http://geochem.nrcan.gc.ca/cdogs/content/kwd/kwd080007_e.htm", "Untreated Water")</f>
        <v>Untreated Water</v>
      </c>
      <c r="E3880" s="1" t="str">
        <f>HYPERLINK("http://geochem.nrcan.gc.ca/cdogs/content/dgp/dgp00002_e.htm", "Total")</f>
        <v>Total</v>
      </c>
      <c r="F3880" s="1" t="str">
        <f>HYPERLINK("http://geochem.nrcan.gc.ca/cdogs/content/agp/agp01500_e.htm", "SO4 | NONE | IEC")</f>
        <v>SO4 | NONE | IEC</v>
      </c>
      <c r="G3880" s="1" t="str">
        <f>HYPERLINK("http://geochem.nrcan.gc.ca/cdogs/content/mth/mth01114_e.htm", "1114")</f>
        <v>1114</v>
      </c>
      <c r="H3880" s="1" t="str">
        <f>HYPERLINK("http://geochem.nrcan.gc.ca/cdogs/content/bdl/bdl210490_e.htm", "210490")</f>
        <v>210490</v>
      </c>
      <c r="I3880" s="1" t="str">
        <f>HYPERLINK("http://geochem.nrcan.gc.ca/cdogs/content/prj/prj210100_e.htm", "210100")</f>
        <v>210100</v>
      </c>
      <c r="J3880" s="1" t="str">
        <f>HYPERLINK("http://geochem.nrcan.gc.ca/cdogs/content/svy/svy210160_e.htm", "210160")</f>
        <v>210160</v>
      </c>
      <c r="L3880" t="s">
        <v>5473</v>
      </c>
      <c r="M3880">
        <v>7.2</v>
      </c>
      <c r="N3880" t="s">
        <v>5473</v>
      </c>
      <c r="O3880" t="s">
        <v>15979</v>
      </c>
      <c r="P3880" t="s">
        <v>15980</v>
      </c>
      <c r="Q3880" t="s">
        <v>15981</v>
      </c>
      <c r="R3880" t="s">
        <v>15982</v>
      </c>
      <c r="T3880" t="s">
        <v>25</v>
      </c>
    </row>
    <row r="3881" spans="1:20" x14ac:dyDescent="0.25">
      <c r="A3881">
        <v>45.192699500000003</v>
      </c>
      <c r="B3881">
        <v>-78.2225155</v>
      </c>
      <c r="C3881" s="1" t="str">
        <f>HYPERLINK("http://geochem.nrcan.gc.ca/cdogs/content/kwd/kwd020016_e.htm", "Fluid (lake)")</f>
        <v>Fluid (lake)</v>
      </c>
      <c r="D3881" s="1" t="str">
        <f>HYPERLINK("http://geochem.nrcan.gc.ca/cdogs/content/kwd/kwd080007_e.htm", "Untreated Water")</f>
        <v>Untreated Water</v>
      </c>
      <c r="E3881" s="1" t="str">
        <f>HYPERLINK("http://geochem.nrcan.gc.ca/cdogs/content/dgp/dgp00002_e.htm", "Total")</f>
        <v>Total</v>
      </c>
      <c r="F3881" s="1" t="str">
        <f>HYPERLINK("http://geochem.nrcan.gc.ca/cdogs/content/agp/agp01500_e.htm", "SO4 | NONE | IEC")</f>
        <v>SO4 | NONE | IEC</v>
      </c>
      <c r="G3881" s="1" t="str">
        <f>HYPERLINK("http://geochem.nrcan.gc.ca/cdogs/content/mth/mth01114_e.htm", "1114")</f>
        <v>1114</v>
      </c>
      <c r="H3881" s="1" t="str">
        <f>HYPERLINK("http://geochem.nrcan.gc.ca/cdogs/content/bdl/bdl210490_e.htm", "210490")</f>
        <v>210490</v>
      </c>
      <c r="I3881" s="1" t="str">
        <f>HYPERLINK("http://geochem.nrcan.gc.ca/cdogs/content/prj/prj210100_e.htm", "210100")</f>
        <v>210100</v>
      </c>
      <c r="J3881" s="1" t="str">
        <f>HYPERLINK("http://geochem.nrcan.gc.ca/cdogs/content/svy/svy210160_e.htm", "210160")</f>
        <v>210160</v>
      </c>
      <c r="L3881" t="s">
        <v>189</v>
      </c>
      <c r="M3881">
        <v>7.8</v>
      </c>
      <c r="N3881" t="s">
        <v>189</v>
      </c>
      <c r="O3881" t="s">
        <v>15983</v>
      </c>
      <c r="P3881" t="s">
        <v>15984</v>
      </c>
      <c r="Q3881" t="s">
        <v>15985</v>
      </c>
      <c r="R3881" t="s">
        <v>15986</v>
      </c>
      <c r="T3881" t="s">
        <v>25</v>
      </c>
    </row>
    <row r="3882" spans="1:20" x14ac:dyDescent="0.25">
      <c r="A3882">
        <v>45.161357199999998</v>
      </c>
      <c r="B3882">
        <v>-78.276767500000005</v>
      </c>
      <c r="C3882" s="1" t="str">
        <f>HYPERLINK("http://geochem.nrcan.gc.ca/cdogs/content/kwd/kwd020016_e.htm", "Fluid (lake)")</f>
        <v>Fluid (lake)</v>
      </c>
      <c r="D3882" s="1" t="str">
        <f>HYPERLINK("http://geochem.nrcan.gc.ca/cdogs/content/kwd/kwd080007_e.htm", "Untreated Water")</f>
        <v>Untreated Water</v>
      </c>
      <c r="E3882" s="1" t="str">
        <f>HYPERLINK("http://geochem.nrcan.gc.ca/cdogs/content/dgp/dgp00002_e.htm", "Total")</f>
        <v>Total</v>
      </c>
      <c r="F3882" s="1" t="str">
        <f>HYPERLINK("http://geochem.nrcan.gc.ca/cdogs/content/agp/agp01500_e.htm", "SO4 | NONE | IEC")</f>
        <v>SO4 | NONE | IEC</v>
      </c>
      <c r="G3882" s="1" t="str">
        <f>HYPERLINK("http://geochem.nrcan.gc.ca/cdogs/content/mth/mth01114_e.htm", "1114")</f>
        <v>1114</v>
      </c>
      <c r="H3882" s="1" t="str">
        <f>HYPERLINK("http://geochem.nrcan.gc.ca/cdogs/content/bdl/bdl210490_e.htm", "210490")</f>
        <v>210490</v>
      </c>
      <c r="I3882" s="1" t="str">
        <f>HYPERLINK("http://geochem.nrcan.gc.ca/cdogs/content/prj/prj210100_e.htm", "210100")</f>
        <v>210100</v>
      </c>
      <c r="J3882" s="1" t="str">
        <f>HYPERLINK("http://geochem.nrcan.gc.ca/cdogs/content/svy/svy210160_e.htm", "210160")</f>
        <v>210160</v>
      </c>
      <c r="L3882" t="s">
        <v>1017</v>
      </c>
      <c r="M3882">
        <v>8</v>
      </c>
      <c r="N3882" t="s">
        <v>1017</v>
      </c>
      <c r="O3882" t="s">
        <v>15987</v>
      </c>
      <c r="P3882" t="s">
        <v>15988</v>
      </c>
      <c r="Q3882" t="s">
        <v>15989</v>
      </c>
      <c r="R3882" t="s">
        <v>15990</v>
      </c>
      <c r="T3882" t="s">
        <v>25</v>
      </c>
    </row>
    <row r="3883" spans="1:20" x14ac:dyDescent="0.25">
      <c r="A3883">
        <v>45.128459300000003</v>
      </c>
      <c r="B3883">
        <v>-78.3175904</v>
      </c>
      <c r="C3883" s="1" t="str">
        <f>HYPERLINK("http://geochem.nrcan.gc.ca/cdogs/content/kwd/kwd020016_e.htm", "Fluid (lake)")</f>
        <v>Fluid (lake)</v>
      </c>
      <c r="D3883" s="1" t="str">
        <f>HYPERLINK("http://geochem.nrcan.gc.ca/cdogs/content/kwd/kwd080007_e.htm", "Untreated Water")</f>
        <v>Untreated Water</v>
      </c>
      <c r="E3883" s="1" t="str">
        <f>HYPERLINK("http://geochem.nrcan.gc.ca/cdogs/content/dgp/dgp00002_e.htm", "Total")</f>
        <v>Total</v>
      </c>
      <c r="F3883" s="1" t="str">
        <f>HYPERLINK("http://geochem.nrcan.gc.ca/cdogs/content/agp/agp01500_e.htm", "SO4 | NONE | IEC")</f>
        <v>SO4 | NONE | IEC</v>
      </c>
      <c r="G3883" s="1" t="str">
        <f>HYPERLINK("http://geochem.nrcan.gc.ca/cdogs/content/mth/mth01114_e.htm", "1114")</f>
        <v>1114</v>
      </c>
      <c r="H3883" s="1" t="str">
        <f>HYPERLINK("http://geochem.nrcan.gc.ca/cdogs/content/bdl/bdl210490_e.htm", "210490")</f>
        <v>210490</v>
      </c>
      <c r="I3883" s="1" t="str">
        <f>HYPERLINK("http://geochem.nrcan.gc.ca/cdogs/content/prj/prj210100_e.htm", "210100")</f>
        <v>210100</v>
      </c>
      <c r="J3883" s="1" t="str">
        <f>HYPERLINK("http://geochem.nrcan.gc.ca/cdogs/content/svy/svy210160_e.htm", "210160")</f>
        <v>210160</v>
      </c>
      <c r="L3883" t="s">
        <v>7009</v>
      </c>
      <c r="M3883">
        <v>3.5</v>
      </c>
      <c r="N3883" t="s">
        <v>7009</v>
      </c>
      <c r="O3883" t="s">
        <v>15991</v>
      </c>
      <c r="P3883" t="s">
        <v>15992</v>
      </c>
      <c r="Q3883" t="s">
        <v>15993</v>
      </c>
      <c r="R3883" t="s">
        <v>15994</v>
      </c>
      <c r="T3883" t="s">
        <v>25</v>
      </c>
    </row>
    <row r="3884" spans="1:20" x14ac:dyDescent="0.25">
      <c r="A3884">
        <v>45.139628100000003</v>
      </c>
      <c r="B3884">
        <v>-78.370867500000003</v>
      </c>
      <c r="C3884" s="1" t="str">
        <f>HYPERLINK("http://geochem.nrcan.gc.ca/cdogs/content/kwd/kwd020016_e.htm", "Fluid (lake)")</f>
        <v>Fluid (lake)</v>
      </c>
      <c r="D3884" s="1" t="str">
        <f>HYPERLINK("http://geochem.nrcan.gc.ca/cdogs/content/kwd/kwd080007_e.htm", "Untreated Water")</f>
        <v>Untreated Water</v>
      </c>
      <c r="E3884" s="1" t="str">
        <f>HYPERLINK("http://geochem.nrcan.gc.ca/cdogs/content/dgp/dgp00002_e.htm", "Total")</f>
        <v>Total</v>
      </c>
      <c r="F3884" s="1" t="str">
        <f>HYPERLINK("http://geochem.nrcan.gc.ca/cdogs/content/agp/agp01500_e.htm", "SO4 | NONE | IEC")</f>
        <v>SO4 | NONE | IEC</v>
      </c>
      <c r="G3884" s="1" t="str">
        <f>HYPERLINK("http://geochem.nrcan.gc.ca/cdogs/content/mth/mth01114_e.htm", "1114")</f>
        <v>1114</v>
      </c>
      <c r="H3884" s="1" t="str">
        <f>HYPERLINK("http://geochem.nrcan.gc.ca/cdogs/content/bdl/bdl210490_e.htm", "210490")</f>
        <v>210490</v>
      </c>
      <c r="I3884" s="1" t="str">
        <f>HYPERLINK("http://geochem.nrcan.gc.ca/cdogs/content/prj/prj210100_e.htm", "210100")</f>
        <v>210100</v>
      </c>
      <c r="J3884" s="1" t="str">
        <f>HYPERLINK("http://geochem.nrcan.gc.ca/cdogs/content/svy/svy210160_e.htm", "210160")</f>
        <v>210160</v>
      </c>
      <c r="L3884" t="s">
        <v>655</v>
      </c>
      <c r="M3884">
        <v>5</v>
      </c>
      <c r="N3884" t="s">
        <v>655</v>
      </c>
      <c r="O3884" t="s">
        <v>15995</v>
      </c>
      <c r="P3884" t="s">
        <v>15996</v>
      </c>
      <c r="Q3884" t="s">
        <v>15997</v>
      </c>
      <c r="R3884" t="s">
        <v>15998</v>
      </c>
      <c r="T3884" t="s">
        <v>25</v>
      </c>
    </row>
    <row r="3885" spans="1:20" x14ac:dyDescent="0.25">
      <c r="A3885">
        <v>45.125923999999998</v>
      </c>
      <c r="B3885">
        <v>-78.395060099999995</v>
      </c>
      <c r="C3885" s="1" t="str">
        <f>HYPERLINK("http://geochem.nrcan.gc.ca/cdogs/content/kwd/kwd020016_e.htm", "Fluid (lake)")</f>
        <v>Fluid (lake)</v>
      </c>
      <c r="D3885" s="1" t="str">
        <f>HYPERLINK("http://geochem.nrcan.gc.ca/cdogs/content/kwd/kwd080007_e.htm", "Untreated Water")</f>
        <v>Untreated Water</v>
      </c>
      <c r="E3885" s="1" t="str">
        <f>HYPERLINK("http://geochem.nrcan.gc.ca/cdogs/content/dgp/dgp00002_e.htm", "Total")</f>
        <v>Total</v>
      </c>
      <c r="F3885" s="1" t="str">
        <f>HYPERLINK("http://geochem.nrcan.gc.ca/cdogs/content/agp/agp01500_e.htm", "SO4 | NONE | IEC")</f>
        <v>SO4 | NONE | IEC</v>
      </c>
      <c r="G3885" s="1" t="str">
        <f>HYPERLINK("http://geochem.nrcan.gc.ca/cdogs/content/mth/mth01114_e.htm", "1114")</f>
        <v>1114</v>
      </c>
      <c r="H3885" s="1" t="str">
        <f>HYPERLINK("http://geochem.nrcan.gc.ca/cdogs/content/bdl/bdl210490_e.htm", "210490")</f>
        <v>210490</v>
      </c>
      <c r="I3885" s="1" t="str">
        <f>HYPERLINK("http://geochem.nrcan.gc.ca/cdogs/content/prj/prj210100_e.htm", "210100")</f>
        <v>210100</v>
      </c>
      <c r="J3885" s="1" t="str">
        <f>HYPERLINK("http://geochem.nrcan.gc.ca/cdogs/content/svy/svy210160_e.htm", "210160")</f>
        <v>210160</v>
      </c>
      <c r="L3885" t="s">
        <v>542</v>
      </c>
      <c r="M3885">
        <v>5.6</v>
      </c>
      <c r="N3885" t="s">
        <v>542</v>
      </c>
      <c r="O3885" t="s">
        <v>15999</v>
      </c>
      <c r="P3885" t="s">
        <v>16000</v>
      </c>
      <c r="Q3885" t="s">
        <v>16001</v>
      </c>
      <c r="R3885" t="s">
        <v>16002</v>
      </c>
      <c r="T3885" t="s">
        <v>25</v>
      </c>
    </row>
    <row r="3886" spans="1:20" x14ac:dyDescent="0.25">
      <c r="A3886">
        <v>45.108564200000004</v>
      </c>
      <c r="B3886">
        <v>-78.429410200000007</v>
      </c>
      <c r="C3886" s="1" t="str">
        <f>HYPERLINK("http://geochem.nrcan.gc.ca/cdogs/content/kwd/kwd020016_e.htm", "Fluid (lake)")</f>
        <v>Fluid (lake)</v>
      </c>
      <c r="D3886" s="1" t="str">
        <f>HYPERLINK("http://geochem.nrcan.gc.ca/cdogs/content/kwd/kwd080007_e.htm", "Untreated Water")</f>
        <v>Untreated Water</v>
      </c>
      <c r="E3886" s="1" t="str">
        <f>HYPERLINK("http://geochem.nrcan.gc.ca/cdogs/content/dgp/dgp00002_e.htm", "Total")</f>
        <v>Total</v>
      </c>
      <c r="F3886" s="1" t="str">
        <f>HYPERLINK("http://geochem.nrcan.gc.ca/cdogs/content/agp/agp01500_e.htm", "SO4 | NONE | IEC")</f>
        <v>SO4 | NONE | IEC</v>
      </c>
      <c r="G3886" s="1" t="str">
        <f>HYPERLINK("http://geochem.nrcan.gc.ca/cdogs/content/mth/mth01114_e.htm", "1114")</f>
        <v>1114</v>
      </c>
      <c r="H3886" s="1" t="str">
        <f>HYPERLINK("http://geochem.nrcan.gc.ca/cdogs/content/bdl/bdl210490_e.htm", "210490")</f>
        <v>210490</v>
      </c>
      <c r="I3886" s="1" t="str">
        <f>HYPERLINK("http://geochem.nrcan.gc.ca/cdogs/content/prj/prj210100_e.htm", "210100")</f>
        <v>210100</v>
      </c>
      <c r="J3886" s="1" t="str">
        <f>HYPERLINK("http://geochem.nrcan.gc.ca/cdogs/content/svy/svy210160_e.htm", "210160")</f>
        <v>210160</v>
      </c>
      <c r="L3886" t="s">
        <v>801</v>
      </c>
      <c r="M3886">
        <v>6.5</v>
      </c>
      <c r="N3886" t="s">
        <v>801</v>
      </c>
      <c r="O3886" t="s">
        <v>16003</v>
      </c>
      <c r="P3886" t="s">
        <v>16004</v>
      </c>
      <c r="Q3886" t="s">
        <v>16005</v>
      </c>
      <c r="R3886" t="s">
        <v>16006</v>
      </c>
      <c r="T3886" t="s">
        <v>25</v>
      </c>
    </row>
    <row r="3887" spans="1:20" x14ac:dyDescent="0.25">
      <c r="A3887">
        <v>45.0804945</v>
      </c>
      <c r="B3887">
        <v>-78.478151699999998</v>
      </c>
      <c r="C3887" s="1" t="str">
        <f>HYPERLINK("http://geochem.nrcan.gc.ca/cdogs/content/kwd/kwd020016_e.htm", "Fluid (lake)")</f>
        <v>Fluid (lake)</v>
      </c>
      <c r="D3887" s="1" t="str">
        <f>HYPERLINK("http://geochem.nrcan.gc.ca/cdogs/content/kwd/kwd080007_e.htm", "Untreated Water")</f>
        <v>Untreated Water</v>
      </c>
      <c r="E3887" s="1" t="str">
        <f>HYPERLINK("http://geochem.nrcan.gc.ca/cdogs/content/dgp/dgp00002_e.htm", "Total")</f>
        <v>Total</v>
      </c>
      <c r="F3887" s="1" t="str">
        <f>HYPERLINK("http://geochem.nrcan.gc.ca/cdogs/content/agp/agp01500_e.htm", "SO4 | NONE | IEC")</f>
        <v>SO4 | NONE | IEC</v>
      </c>
      <c r="G3887" s="1" t="str">
        <f>HYPERLINK("http://geochem.nrcan.gc.ca/cdogs/content/mth/mth01114_e.htm", "1114")</f>
        <v>1114</v>
      </c>
      <c r="H3887" s="1" t="str">
        <f>HYPERLINK("http://geochem.nrcan.gc.ca/cdogs/content/bdl/bdl210490_e.htm", "210490")</f>
        <v>210490</v>
      </c>
      <c r="I3887" s="1" t="str">
        <f>HYPERLINK("http://geochem.nrcan.gc.ca/cdogs/content/prj/prj210100_e.htm", "210100")</f>
        <v>210100</v>
      </c>
      <c r="J3887" s="1" t="str">
        <f>HYPERLINK("http://geochem.nrcan.gc.ca/cdogs/content/svy/svy210160_e.htm", "210160")</f>
        <v>210160</v>
      </c>
      <c r="L3887" t="s">
        <v>2694</v>
      </c>
      <c r="M3887">
        <v>6.4</v>
      </c>
      <c r="N3887" t="s">
        <v>2694</v>
      </c>
      <c r="O3887" t="s">
        <v>16007</v>
      </c>
      <c r="P3887" t="s">
        <v>16008</v>
      </c>
      <c r="Q3887" t="s">
        <v>16009</v>
      </c>
      <c r="R3887" t="s">
        <v>16010</v>
      </c>
      <c r="T3887" t="s">
        <v>25</v>
      </c>
    </row>
    <row r="3888" spans="1:20" x14ac:dyDescent="0.25">
      <c r="A3888">
        <v>45.1093543</v>
      </c>
      <c r="B3888">
        <v>-78.478545499999996</v>
      </c>
      <c r="C3888" s="1" t="str">
        <f>HYPERLINK("http://geochem.nrcan.gc.ca/cdogs/content/kwd/kwd020016_e.htm", "Fluid (lake)")</f>
        <v>Fluid (lake)</v>
      </c>
      <c r="D3888" s="1" t="str">
        <f>HYPERLINK("http://geochem.nrcan.gc.ca/cdogs/content/kwd/kwd080007_e.htm", "Untreated Water")</f>
        <v>Untreated Water</v>
      </c>
      <c r="E3888" s="1" t="str">
        <f>HYPERLINK("http://geochem.nrcan.gc.ca/cdogs/content/dgp/dgp00002_e.htm", "Total")</f>
        <v>Total</v>
      </c>
      <c r="F3888" s="1" t="str">
        <f>HYPERLINK("http://geochem.nrcan.gc.ca/cdogs/content/agp/agp01500_e.htm", "SO4 | NONE | IEC")</f>
        <v>SO4 | NONE | IEC</v>
      </c>
      <c r="G3888" s="1" t="str">
        <f>HYPERLINK("http://geochem.nrcan.gc.ca/cdogs/content/mth/mth01114_e.htm", "1114")</f>
        <v>1114</v>
      </c>
      <c r="H3888" s="1" t="str">
        <f>HYPERLINK("http://geochem.nrcan.gc.ca/cdogs/content/bdl/bdl210490_e.htm", "210490")</f>
        <v>210490</v>
      </c>
      <c r="I3888" s="1" t="str">
        <f>HYPERLINK("http://geochem.nrcan.gc.ca/cdogs/content/prj/prj210100_e.htm", "210100")</f>
        <v>210100</v>
      </c>
      <c r="J3888" s="1" t="str">
        <f>HYPERLINK("http://geochem.nrcan.gc.ca/cdogs/content/svy/svy210160_e.htm", "210160")</f>
        <v>210160</v>
      </c>
      <c r="L3888" t="s">
        <v>362</v>
      </c>
      <c r="M3888">
        <v>6.6</v>
      </c>
      <c r="N3888" t="s">
        <v>362</v>
      </c>
      <c r="O3888" t="s">
        <v>16011</v>
      </c>
      <c r="P3888" t="s">
        <v>16012</v>
      </c>
      <c r="Q3888" t="s">
        <v>16013</v>
      </c>
      <c r="R3888" t="s">
        <v>16014</v>
      </c>
      <c r="T3888" t="s">
        <v>25</v>
      </c>
    </row>
    <row r="3889" spans="1:20" x14ac:dyDescent="0.25">
      <c r="A3889">
        <v>45.133529899999999</v>
      </c>
      <c r="B3889">
        <v>-78.4488269</v>
      </c>
      <c r="C3889" s="1" t="str">
        <f>HYPERLINK("http://geochem.nrcan.gc.ca/cdogs/content/kwd/kwd020016_e.htm", "Fluid (lake)")</f>
        <v>Fluid (lake)</v>
      </c>
      <c r="D3889" s="1" t="str">
        <f>HYPERLINK("http://geochem.nrcan.gc.ca/cdogs/content/kwd/kwd080007_e.htm", "Untreated Water")</f>
        <v>Untreated Water</v>
      </c>
      <c r="E3889" s="1" t="str">
        <f>HYPERLINK("http://geochem.nrcan.gc.ca/cdogs/content/dgp/dgp00002_e.htm", "Total")</f>
        <v>Total</v>
      </c>
      <c r="F3889" s="1" t="str">
        <f>HYPERLINK("http://geochem.nrcan.gc.ca/cdogs/content/agp/agp01500_e.htm", "SO4 | NONE | IEC")</f>
        <v>SO4 | NONE | IEC</v>
      </c>
      <c r="G3889" s="1" t="str">
        <f>HYPERLINK("http://geochem.nrcan.gc.ca/cdogs/content/mth/mth01114_e.htm", "1114")</f>
        <v>1114</v>
      </c>
      <c r="H3889" s="1" t="str">
        <f>HYPERLINK("http://geochem.nrcan.gc.ca/cdogs/content/bdl/bdl210490_e.htm", "210490")</f>
        <v>210490</v>
      </c>
      <c r="I3889" s="1" t="str">
        <f>HYPERLINK("http://geochem.nrcan.gc.ca/cdogs/content/prj/prj210100_e.htm", "210100")</f>
        <v>210100</v>
      </c>
      <c r="J3889" s="1" t="str">
        <f>HYPERLINK("http://geochem.nrcan.gc.ca/cdogs/content/svy/svy210160_e.htm", "210160")</f>
        <v>210160</v>
      </c>
      <c r="L3889" t="s">
        <v>1022</v>
      </c>
      <c r="M3889">
        <v>7.3</v>
      </c>
      <c r="N3889" t="s">
        <v>1022</v>
      </c>
      <c r="O3889" t="s">
        <v>16015</v>
      </c>
      <c r="P3889" t="s">
        <v>16016</v>
      </c>
      <c r="Q3889" t="s">
        <v>16017</v>
      </c>
      <c r="R3889" t="s">
        <v>16018</v>
      </c>
      <c r="T3889" t="s">
        <v>25</v>
      </c>
    </row>
    <row r="3890" spans="1:20" x14ac:dyDescent="0.25">
      <c r="A3890">
        <v>45.157383299999999</v>
      </c>
      <c r="B3890">
        <v>-78.399313199999995</v>
      </c>
      <c r="C3890" s="1" t="str">
        <f>HYPERLINK("http://geochem.nrcan.gc.ca/cdogs/content/kwd/kwd020016_e.htm", "Fluid (lake)")</f>
        <v>Fluid (lake)</v>
      </c>
      <c r="D3890" s="1" t="str">
        <f>HYPERLINK("http://geochem.nrcan.gc.ca/cdogs/content/kwd/kwd080007_e.htm", "Untreated Water")</f>
        <v>Untreated Water</v>
      </c>
      <c r="E3890" s="1" t="str">
        <f>HYPERLINK("http://geochem.nrcan.gc.ca/cdogs/content/dgp/dgp00002_e.htm", "Total")</f>
        <v>Total</v>
      </c>
      <c r="F3890" s="1" t="str">
        <f>HYPERLINK("http://geochem.nrcan.gc.ca/cdogs/content/agp/agp01500_e.htm", "SO4 | NONE | IEC")</f>
        <v>SO4 | NONE | IEC</v>
      </c>
      <c r="G3890" s="1" t="str">
        <f>HYPERLINK("http://geochem.nrcan.gc.ca/cdogs/content/mth/mth01114_e.htm", "1114")</f>
        <v>1114</v>
      </c>
      <c r="H3890" s="1" t="str">
        <f>HYPERLINK("http://geochem.nrcan.gc.ca/cdogs/content/bdl/bdl210490_e.htm", "210490")</f>
        <v>210490</v>
      </c>
      <c r="I3890" s="1" t="str">
        <f>HYPERLINK("http://geochem.nrcan.gc.ca/cdogs/content/prj/prj210100_e.htm", "210100")</f>
        <v>210100</v>
      </c>
      <c r="J3890" s="1" t="str">
        <f>HYPERLINK("http://geochem.nrcan.gc.ca/cdogs/content/svy/svy210160_e.htm", "210160")</f>
        <v>210160</v>
      </c>
      <c r="L3890" t="s">
        <v>1017</v>
      </c>
      <c r="M3890">
        <v>8</v>
      </c>
      <c r="N3890" t="s">
        <v>1017</v>
      </c>
      <c r="O3890" t="s">
        <v>16019</v>
      </c>
      <c r="P3890" t="s">
        <v>16020</v>
      </c>
      <c r="Q3890" t="s">
        <v>16021</v>
      </c>
      <c r="R3890" t="s">
        <v>16022</v>
      </c>
      <c r="T3890" t="s">
        <v>25</v>
      </c>
    </row>
    <row r="3891" spans="1:20" x14ac:dyDescent="0.25">
      <c r="A3891">
        <v>45.161498299999998</v>
      </c>
      <c r="B3891">
        <v>-78.323444499999994</v>
      </c>
      <c r="C3891" s="1" t="str">
        <f>HYPERLINK("http://geochem.nrcan.gc.ca/cdogs/content/kwd/kwd020016_e.htm", "Fluid (lake)")</f>
        <v>Fluid (lake)</v>
      </c>
      <c r="D3891" s="1" t="str">
        <f>HYPERLINK("http://geochem.nrcan.gc.ca/cdogs/content/kwd/kwd080007_e.htm", "Untreated Water")</f>
        <v>Untreated Water</v>
      </c>
      <c r="E3891" s="1" t="str">
        <f>HYPERLINK("http://geochem.nrcan.gc.ca/cdogs/content/dgp/dgp00002_e.htm", "Total")</f>
        <v>Total</v>
      </c>
      <c r="F3891" s="1" t="str">
        <f>HYPERLINK("http://geochem.nrcan.gc.ca/cdogs/content/agp/agp01500_e.htm", "SO4 | NONE | IEC")</f>
        <v>SO4 | NONE | IEC</v>
      </c>
      <c r="G3891" s="1" t="str">
        <f>HYPERLINK("http://geochem.nrcan.gc.ca/cdogs/content/mth/mth01114_e.htm", "1114")</f>
        <v>1114</v>
      </c>
      <c r="H3891" s="1" t="str">
        <f>HYPERLINK("http://geochem.nrcan.gc.ca/cdogs/content/bdl/bdl210490_e.htm", "210490")</f>
        <v>210490</v>
      </c>
      <c r="I3891" s="1" t="str">
        <f>HYPERLINK("http://geochem.nrcan.gc.ca/cdogs/content/prj/prj210100_e.htm", "210100")</f>
        <v>210100</v>
      </c>
      <c r="J3891" s="1" t="str">
        <f>HYPERLINK("http://geochem.nrcan.gc.ca/cdogs/content/svy/svy210160_e.htm", "210160")</f>
        <v>210160</v>
      </c>
      <c r="L3891" t="s">
        <v>6007</v>
      </c>
      <c r="M3891">
        <v>9</v>
      </c>
      <c r="N3891" t="s">
        <v>6007</v>
      </c>
      <c r="O3891" t="s">
        <v>16023</v>
      </c>
      <c r="P3891" t="s">
        <v>16024</v>
      </c>
      <c r="Q3891" t="s">
        <v>16025</v>
      </c>
      <c r="R3891" t="s">
        <v>16026</v>
      </c>
      <c r="T3891" t="s">
        <v>25</v>
      </c>
    </row>
    <row r="3892" spans="1:20" x14ac:dyDescent="0.25">
      <c r="A3892">
        <v>45.176060800000002</v>
      </c>
      <c r="B3892">
        <v>-78.336036199999995</v>
      </c>
      <c r="C3892" s="1" t="str">
        <f>HYPERLINK("http://geochem.nrcan.gc.ca/cdogs/content/kwd/kwd020016_e.htm", "Fluid (lake)")</f>
        <v>Fluid (lake)</v>
      </c>
      <c r="D3892" s="1" t="str">
        <f>HYPERLINK("http://geochem.nrcan.gc.ca/cdogs/content/kwd/kwd080007_e.htm", "Untreated Water")</f>
        <v>Untreated Water</v>
      </c>
      <c r="E3892" s="1" t="str">
        <f>HYPERLINK("http://geochem.nrcan.gc.ca/cdogs/content/dgp/dgp00002_e.htm", "Total")</f>
        <v>Total</v>
      </c>
      <c r="F3892" s="1" t="str">
        <f>HYPERLINK("http://geochem.nrcan.gc.ca/cdogs/content/agp/agp01500_e.htm", "SO4 | NONE | IEC")</f>
        <v>SO4 | NONE | IEC</v>
      </c>
      <c r="G3892" s="1" t="str">
        <f>HYPERLINK("http://geochem.nrcan.gc.ca/cdogs/content/mth/mth01114_e.htm", "1114")</f>
        <v>1114</v>
      </c>
      <c r="H3892" s="1" t="str">
        <f>HYPERLINK("http://geochem.nrcan.gc.ca/cdogs/content/bdl/bdl210490_e.htm", "210490")</f>
        <v>210490</v>
      </c>
      <c r="I3892" s="1" t="str">
        <f>HYPERLINK("http://geochem.nrcan.gc.ca/cdogs/content/prj/prj210100_e.htm", "210100")</f>
        <v>210100</v>
      </c>
      <c r="J3892" s="1" t="str">
        <f>HYPERLINK("http://geochem.nrcan.gc.ca/cdogs/content/svy/svy210160_e.htm", "210160")</f>
        <v>210160</v>
      </c>
      <c r="L3892" t="s">
        <v>1330</v>
      </c>
      <c r="M3892">
        <v>7.5</v>
      </c>
      <c r="N3892" t="s">
        <v>1330</v>
      </c>
      <c r="O3892" t="s">
        <v>16027</v>
      </c>
      <c r="P3892" t="s">
        <v>16028</v>
      </c>
      <c r="Q3892" t="s">
        <v>16029</v>
      </c>
      <c r="R3892" t="s">
        <v>16030</v>
      </c>
      <c r="T3892" t="s">
        <v>25</v>
      </c>
    </row>
    <row r="3893" spans="1:20" x14ac:dyDescent="0.25">
      <c r="A3893">
        <v>45.176060800000002</v>
      </c>
      <c r="B3893">
        <v>-78.336036199999995</v>
      </c>
      <c r="C3893" s="1" t="str">
        <f>HYPERLINK("http://geochem.nrcan.gc.ca/cdogs/content/kwd/kwd020016_e.htm", "Fluid (lake)")</f>
        <v>Fluid (lake)</v>
      </c>
      <c r="D3893" s="1" t="str">
        <f>HYPERLINK("http://geochem.nrcan.gc.ca/cdogs/content/kwd/kwd080007_e.htm", "Untreated Water")</f>
        <v>Untreated Water</v>
      </c>
      <c r="E3893" s="1" t="str">
        <f>HYPERLINK("http://geochem.nrcan.gc.ca/cdogs/content/dgp/dgp00002_e.htm", "Total")</f>
        <v>Total</v>
      </c>
      <c r="F3893" s="1" t="str">
        <f>HYPERLINK("http://geochem.nrcan.gc.ca/cdogs/content/agp/agp01500_e.htm", "SO4 | NONE | IEC")</f>
        <v>SO4 | NONE | IEC</v>
      </c>
      <c r="G3893" s="1" t="str">
        <f>HYPERLINK("http://geochem.nrcan.gc.ca/cdogs/content/mth/mth01114_e.htm", "1114")</f>
        <v>1114</v>
      </c>
      <c r="H3893" s="1" t="str">
        <f>HYPERLINK("http://geochem.nrcan.gc.ca/cdogs/content/bdl/bdl210490_e.htm", "210490")</f>
        <v>210490</v>
      </c>
      <c r="I3893" s="1" t="str">
        <f>HYPERLINK("http://geochem.nrcan.gc.ca/cdogs/content/prj/prj210100_e.htm", "210100")</f>
        <v>210100</v>
      </c>
      <c r="J3893" s="1" t="str">
        <f>HYPERLINK("http://geochem.nrcan.gc.ca/cdogs/content/svy/svy210160_e.htm", "210160")</f>
        <v>210160</v>
      </c>
      <c r="L3893" t="s">
        <v>1330</v>
      </c>
      <c r="M3893">
        <v>7.5</v>
      </c>
      <c r="N3893" t="s">
        <v>1330</v>
      </c>
      <c r="O3893" t="s">
        <v>16027</v>
      </c>
      <c r="P3893" t="s">
        <v>16031</v>
      </c>
      <c r="Q3893" t="s">
        <v>16032</v>
      </c>
      <c r="R3893" t="s">
        <v>16033</v>
      </c>
      <c r="T3893" t="s">
        <v>25</v>
      </c>
    </row>
    <row r="3894" spans="1:20" x14ac:dyDescent="0.25">
      <c r="A3894">
        <v>45.202139699999996</v>
      </c>
      <c r="B3894">
        <v>-78.266417300000001</v>
      </c>
      <c r="C3894" s="1" t="str">
        <f>HYPERLINK("http://geochem.nrcan.gc.ca/cdogs/content/kwd/kwd020016_e.htm", "Fluid (lake)")</f>
        <v>Fluid (lake)</v>
      </c>
      <c r="D3894" s="1" t="str">
        <f>HYPERLINK("http://geochem.nrcan.gc.ca/cdogs/content/kwd/kwd080007_e.htm", "Untreated Water")</f>
        <v>Untreated Water</v>
      </c>
      <c r="E3894" s="1" t="str">
        <f>HYPERLINK("http://geochem.nrcan.gc.ca/cdogs/content/dgp/dgp00002_e.htm", "Total")</f>
        <v>Total</v>
      </c>
      <c r="F3894" s="1" t="str">
        <f>HYPERLINK("http://geochem.nrcan.gc.ca/cdogs/content/agp/agp01500_e.htm", "SO4 | NONE | IEC")</f>
        <v>SO4 | NONE | IEC</v>
      </c>
      <c r="G3894" s="1" t="str">
        <f>HYPERLINK("http://geochem.nrcan.gc.ca/cdogs/content/mth/mth01114_e.htm", "1114")</f>
        <v>1114</v>
      </c>
      <c r="H3894" s="1" t="str">
        <f>HYPERLINK("http://geochem.nrcan.gc.ca/cdogs/content/bdl/bdl210490_e.htm", "210490")</f>
        <v>210490</v>
      </c>
      <c r="I3894" s="1" t="str">
        <f>HYPERLINK("http://geochem.nrcan.gc.ca/cdogs/content/prj/prj210100_e.htm", "210100")</f>
        <v>210100</v>
      </c>
      <c r="J3894" s="1" t="str">
        <f>HYPERLINK("http://geochem.nrcan.gc.ca/cdogs/content/svy/svy210160_e.htm", "210160")</f>
        <v>210160</v>
      </c>
      <c r="L3894" t="s">
        <v>224</v>
      </c>
      <c r="M3894">
        <v>5.9</v>
      </c>
      <c r="N3894" t="s">
        <v>224</v>
      </c>
      <c r="O3894" t="s">
        <v>16034</v>
      </c>
      <c r="P3894" t="s">
        <v>16035</v>
      </c>
      <c r="Q3894" t="s">
        <v>16036</v>
      </c>
      <c r="R3894" t="s">
        <v>16037</v>
      </c>
      <c r="T3894" t="s">
        <v>25</v>
      </c>
    </row>
    <row r="3895" spans="1:20" x14ac:dyDescent="0.25">
      <c r="A3895">
        <v>45.217434099999998</v>
      </c>
      <c r="B3895">
        <v>-78.205330500000002</v>
      </c>
      <c r="C3895" s="1" t="str">
        <f>HYPERLINK("http://geochem.nrcan.gc.ca/cdogs/content/kwd/kwd020016_e.htm", "Fluid (lake)")</f>
        <v>Fluid (lake)</v>
      </c>
      <c r="D3895" s="1" t="str">
        <f>HYPERLINK("http://geochem.nrcan.gc.ca/cdogs/content/kwd/kwd080007_e.htm", "Untreated Water")</f>
        <v>Untreated Water</v>
      </c>
      <c r="E3895" s="1" t="str">
        <f>HYPERLINK("http://geochem.nrcan.gc.ca/cdogs/content/dgp/dgp00002_e.htm", "Total")</f>
        <v>Total</v>
      </c>
      <c r="F3895" s="1" t="str">
        <f>HYPERLINK("http://geochem.nrcan.gc.ca/cdogs/content/agp/agp01500_e.htm", "SO4 | NONE | IEC")</f>
        <v>SO4 | NONE | IEC</v>
      </c>
      <c r="G3895" s="1" t="str">
        <f>HYPERLINK("http://geochem.nrcan.gc.ca/cdogs/content/mth/mth01114_e.htm", "1114")</f>
        <v>1114</v>
      </c>
      <c r="H3895" s="1" t="str">
        <f>HYPERLINK("http://geochem.nrcan.gc.ca/cdogs/content/bdl/bdl210490_e.htm", "210490")</f>
        <v>210490</v>
      </c>
      <c r="I3895" s="1" t="str">
        <f>HYPERLINK("http://geochem.nrcan.gc.ca/cdogs/content/prj/prj210100_e.htm", "210100")</f>
        <v>210100</v>
      </c>
      <c r="J3895" s="1" t="str">
        <f>HYPERLINK("http://geochem.nrcan.gc.ca/cdogs/content/svy/svy210160_e.htm", "210160")</f>
        <v>210160</v>
      </c>
      <c r="L3895" t="s">
        <v>271</v>
      </c>
      <c r="M3895">
        <v>6.2</v>
      </c>
      <c r="N3895" t="s">
        <v>271</v>
      </c>
      <c r="O3895" t="s">
        <v>16038</v>
      </c>
      <c r="P3895" t="s">
        <v>16039</v>
      </c>
      <c r="Q3895" t="s">
        <v>16040</v>
      </c>
      <c r="R3895" t="s">
        <v>16041</v>
      </c>
      <c r="T3895" t="s">
        <v>25</v>
      </c>
    </row>
    <row r="3896" spans="1:20" x14ac:dyDescent="0.25">
      <c r="A3896">
        <v>45.2233479</v>
      </c>
      <c r="B3896">
        <v>-78.174216299999998</v>
      </c>
      <c r="C3896" s="1" t="str">
        <f>HYPERLINK("http://geochem.nrcan.gc.ca/cdogs/content/kwd/kwd020016_e.htm", "Fluid (lake)")</f>
        <v>Fluid (lake)</v>
      </c>
      <c r="D3896" s="1" t="str">
        <f>HYPERLINK("http://geochem.nrcan.gc.ca/cdogs/content/kwd/kwd080007_e.htm", "Untreated Water")</f>
        <v>Untreated Water</v>
      </c>
      <c r="E3896" s="1" t="str">
        <f>HYPERLINK("http://geochem.nrcan.gc.ca/cdogs/content/dgp/dgp00002_e.htm", "Total")</f>
        <v>Total</v>
      </c>
      <c r="F3896" s="1" t="str">
        <f>HYPERLINK("http://geochem.nrcan.gc.ca/cdogs/content/agp/agp01500_e.htm", "SO4 | NONE | IEC")</f>
        <v>SO4 | NONE | IEC</v>
      </c>
      <c r="G3896" s="1" t="str">
        <f>HYPERLINK("http://geochem.nrcan.gc.ca/cdogs/content/mth/mth01114_e.htm", "1114")</f>
        <v>1114</v>
      </c>
      <c r="H3896" s="1" t="str">
        <f>HYPERLINK("http://geochem.nrcan.gc.ca/cdogs/content/bdl/bdl210490_e.htm", "210490")</f>
        <v>210490</v>
      </c>
      <c r="I3896" s="1" t="str">
        <f>HYPERLINK("http://geochem.nrcan.gc.ca/cdogs/content/prj/prj210100_e.htm", "210100")</f>
        <v>210100</v>
      </c>
      <c r="J3896" s="1" t="str">
        <f>HYPERLINK("http://geochem.nrcan.gc.ca/cdogs/content/svy/svy210160_e.htm", "210160")</f>
        <v>210160</v>
      </c>
      <c r="L3896" t="s">
        <v>224</v>
      </c>
      <c r="M3896">
        <v>5.9</v>
      </c>
      <c r="N3896" t="s">
        <v>224</v>
      </c>
      <c r="O3896" t="s">
        <v>16042</v>
      </c>
      <c r="P3896" t="s">
        <v>16043</v>
      </c>
      <c r="Q3896" t="s">
        <v>16044</v>
      </c>
      <c r="R3896" t="s">
        <v>16045</v>
      </c>
      <c r="T3896" t="s">
        <v>25</v>
      </c>
    </row>
    <row r="3897" spans="1:20" x14ac:dyDescent="0.25">
      <c r="A3897">
        <v>45.262615400000001</v>
      </c>
      <c r="B3897">
        <v>-78.138897099999994</v>
      </c>
      <c r="C3897" s="1" t="str">
        <f>HYPERLINK("http://geochem.nrcan.gc.ca/cdogs/content/kwd/kwd020016_e.htm", "Fluid (lake)")</f>
        <v>Fluid (lake)</v>
      </c>
      <c r="D3897" s="1" t="str">
        <f>HYPERLINK("http://geochem.nrcan.gc.ca/cdogs/content/kwd/kwd080007_e.htm", "Untreated Water")</f>
        <v>Untreated Water</v>
      </c>
      <c r="E3897" s="1" t="str">
        <f>HYPERLINK("http://geochem.nrcan.gc.ca/cdogs/content/dgp/dgp00002_e.htm", "Total")</f>
        <v>Total</v>
      </c>
      <c r="F3897" s="1" t="str">
        <f>HYPERLINK("http://geochem.nrcan.gc.ca/cdogs/content/agp/agp01500_e.htm", "SO4 | NONE | IEC")</f>
        <v>SO4 | NONE | IEC</v>
      </c>
      <c r="G3897" s="1" t="str">
        <f>HYPERLINK("http://geochem.nrcan.gc.ca/cdogs/content/mth/mth01114_e.htm", "1114")</f>
        <v>1114</v>
      </c>
      <c r="H3897" s="1" t="str">
        <f>HYPERLINK("http://geochem.nrcan.gc.ca/cdogs/content/bdl/bdl210490_e.htm", "210490")</f>
        <v>210490</v>
      </c>
      <c r="I3897" s="1" t="str">
        <f>HYPERLINK("http://geochem.nrcan.gc.ca/cdogs/content/prj/prj210100_e.htm", "210100")</f>
        <v>210100</v>
      </c>
      <c r="J3897" s="1" t="str">
        <f>HYPERLINK("http://geochem.nrcan.gc.ca/cdogs/content/svy/svy210160_e.htm", "210160")</f>
        <v>210160</v>
      </c>
      <c r="L3897" t="s">
        <v>801</v>
      </c>
      <c r="M3897">
        <v>6.5</v>
      </c>
      <c r="N3897" t="s">
        <v>801</v>
      </c>
      <c r="O3897" t="s">
        <v>16046</v>
      </c>
      <c r="P3897" t="s">
        <v>16047</v>
      </c>
      <c r="Q3897" t="s">
        <v>16048</v>
      </c>
      <c r="R3897" t="s">
        <v>16049</v>
      </c>
      <c r="T3897" t="s">
        <v>25</v>
      </c>
    </row>
    <row r="3898" spans="1:20" x14ac:dyDescent="0.25">
      <c r="A3898">
        <v>45.269368200000002</v>
      </c>
      <c r="B3898">
        <v>-78.131431399999997</v>
      </c>
      <c r="C3898" s="1" t="str">
        <f>HYPERLINK("http://geochem.nrcan.gc.ca/cdogs/content/kwd/kwd020016_e.htm", "Fluid (lake)")</f>
        <v>Fluid (lake)</v>
      </c>
      <c r="D3898" s="1" t="str">
        <f>HYPERLINK("http://geochem.nrcan.gc.ca/cdogs/content/kwd/kwd080007_e.htm", "Untreated Water")</f>
        <v>Untreated Water</v>
      </c>
      <c r="E3898" s="1" t="str">
        <f>HYPERLINK("http://geochem.nrcan.gc.ca/cdogs/content/dgp/dgp00002_e.htm", "Total")</f>
        <v>Total</v>
      </c>
      <c r="F3898" s="1" t="str">
        <f>HYPERLINK("http://geochem.nrcan.gc.ca/cdogs/content/agp/agp01500_e.htm", "SO4 | NONE | IEC")</f>
        <v>SO4 | NONE | IEC</v>
      </c>
      <c r="G3898" s="1" t="str">
        <f>HYPERLINK("http://geochem.nrcan.gc.ca/cdogs/content/mth/mth01114_e.htm", "1114")</f>
        <v>1114</v>
      </c>
      <c r="H3898" s="1" t="str">
        <f>HYPERLINK("http://geochem.nrcan.gc.ca/cdogs/content/bdl/bdl210490_e.htm", "210490")</f>
        <v>210490</v>
      </c>
      <c r="I3898" s="1" t="str">
        <f>HYPERLINK("http://geochem.nrcan.gc.ca/cdogs/content/prj/prj210100_e.htm", "210100")</f>
        <v>210100</v>
      </c>
      <c r="J3898" s="1" t="str">
        <f>HYPERLINK("http://geochem.nrcan.gc.ca/cdogs/content/svy/svy210160_e.htm", "210160")</f>
        <v>210160</v>
      </c>
      <c r="L3898" t="s">
        <v>2694</v>
      </c>
      <c r="M3898">
        <v>6.4</v>
      </c>
      <c r="N3898" t="s">
        <v>2694</v>
      </c>
      <c r="O3898" t="s">
        <v>16050</v>
      </c>
      <c r="P3898" t="s">
        <v>16051</v>
      </c>
      <c r="Q3898" t="s">
        <v>16052</v>
      </c>
      <c r="R3898" t="s">
        <v>16053</v>
      </c>
      <c r="T3898" t="s">
        <v>25</v>
      </c>
    </row>
    <row r="3899" spans="1:20" x14ac:dyDescent="0.25">
      <c r="A3899">
        <v>45.290430000000001</v>
      </c>
      <c r="B3899">
        <v>-78.122054300000002</v>
      </c>
      <c r="C3899" s="1" t="str">
        <f>HYPERLINK("http://geochem.nrcan.gc.ca/cdogs/content/kwd/kwd020016_e.htm", "Fluid (lake)")</f>
        <v>Fluid (lake)</v>
      </c>
      <c r="D3899" s="1" t="str">
        <f>HYPERLINK("http://geochem.nrcan.gc.ca/cdogs/content/kwd/kwd080007_e.htm", "Untreated Water")</f>
        <v>Untreated Water</v>
      </c>
      <c r="E3899" s="1" t="str">
        <f>HYPERLINK("http://geochem.nrcan.gc.ca/cdogs/content/dgp/dgp00002_e.htm", "Total")</f>
        <v>Total</v>
      </c>
      <c r="F3899" s="1" t="str">
        <f>HYPERLINK("http://geochem.nrcan.gc.ca/cdogs/content/agp/agp01500_e.htm", "SO4 | NONE | IEC")</f>
        <v>SO4 | NONE | IEC</v>
      </c>
      <c r="G3899" s="1" t="str">
        <f>HYPERLINK("http://geochem.nrcan.gc.ca/cdogs/content/mth/mth01114_e.htm", "1114")</f>
        <v>1114</v>
      </c>
      <c r="H3899" s="1" t="str">
        <f>HYPERLINK("http://geochem.nrcan.gc.ca/cdogs/content/bdl/bdl210490_e.htm", "210490")</f>
        <v>210490</v>
      </c>
      <c r="I3899" s="1" t="str">
        <f>HYPERLINK("http://geochem.nrcan.gc.ca/cdogs/content/prj/prj210100_e.htm", "210100")</f>
        <v>210100</v>
      </c>
      <c r="J3899" s="1" t="str">
        <f>HYPERLINK("http://geochem.nrcan.gc.ca/cdogs/content/svy/svy210160_e.htm", "210160")</f>
        <v>210160</v>
      </c>
      <c r="L3899" t="s">
        <v>1330</v>
      </c>
      <c r="M3899">
        <v>7.5</v>
      </c>
      <c r="N3899" t="s">
        <v>1330</v>
      </c>
      <c r="O3899" t="s">
        <v>16054</v>
      </c>
      <c r="P3899" t="s">
        <v>16055</v>
      </c>
      <c r="Q3899" t="s">
        <v>16056</v>
      </c>
      <c r="R3899" t="s">
        <v>16057</v>
      </c>
      <c r="T3899" t="s">
        <v>25</v>
      </c>
    </row>
    <row r="3900" spans="1:20" x14ac:dyDescent="0.25">
      <c r="A3900">
        <v>45.298758599999999</v>
      </c>
      <c r="B3900">
        <v>-78.085958099999999</v>
      </c>
      <c r="C3900" s="1" t="str">
        <f>HYPERLINK("http://geochem.nrcan.gc.ca/cdogs/content/kwd/kwd020016_e.htm", "Fluid (lake)")</f>
        <v>Fluid (lake)</v>
      </c>
      <c r="D3900" s="1" t="str">
        <f>HYPERLINK("http://geochem.nrcan.gc.ca/cdogs/content/kwd/kwd080007_e.htm", "Untreated Water")</f>
        <v>Untreated Water</v>
      </c>
      <c r="E3900" s="1" t="str">
        <f>HYPERLINK("http://geochem.nrcan.gc.ca/cdogs/content/dgp/dgp00002_e.htm", "Total")</f>
        <v>Total</v>
      </c>
      <c r="F3900" s="1" t="str">
        <f>HYPERLINK("http://geochem.nrcan.gc.ca/cdogs/content/agp/agp01500_e.htm", "SO4 | NONE | IEC")</f>
        <v>SO4 | NONE | IEC</v>
      </c>
      <c r="G3900" s="1" t="str">
        <f>HYPERLINK("http://geochem.nrcan.gc.ca/cdogs/content/mth/mth01114_e.htm", "1114")</f>
        <v>1114</v>
      </c>
      <c r="H3900" s="1" t="str">
        <f>HYPERLINK("http://geochem.nrcan.gc.ca/cdogs/content/bdl/bdl210490_e.htm", "210490")</f>
        <v>210490</v>
      </c>
      <c r="I3900" s="1" t="str">
        <f>HYPERLINK("http://geochem.nrcan.gc.ca/cdogs/content/prj/prj210100_e.htm", "210100")</f>
        <v>210100</v>
      </c>
      <c r="J3900" s="1" t="str">
        <f>HYPERLINK("http://geochem.nrcan.gc.ca/cdogs/content/svy/svy210160_e.htm", "210160")</f>
        <v>210160</v>
      </c>
      <c r="L3900" t="s">
        <v>209</v>
      </c>
      <c r="M3900">
        <v>6.3</v>
      </c>
      <c r="N3900" t="s">
        <v>209</v>
      </c>
      <c r="O3900" t="s">
        <v>16058</v>
      </c>
      <c r="P3900" t="s">
        <v>16059</v>
      </c>
      <c r="Q3900" t="s">
        <v>16060</v>
      </c>
      <c r="R3900" t="s">
        <v>16061</v>
      </c>
      <c r="T3900" t="s">
        <v>25</v>
      </c>
    </row>
    <row r="3901" spans="1:20" x14ac:dyDescent="0.25">
      <c r="A3901">
        <v>45.311033899999998</v>
      </c>
      <c r="B3901">
        <v>-78.1127568</v>
      </c>
      <c r="C3901" s="1" t="str">
        <f>HYPERLINK("http://geochem.nrcan.gc.ca/cdogs/content/kwd/kwd020016_e.htm", "Fluid (lake)")</f>
        <v>Fluid (lake)</v>
      </c>
      <c r="D3901" s="1" t="str">
        <f>HYPERLINK("http://geochem.nrcan.gc.ca/cdogs/content/kwd/kwd080007_e.htm", "Untreated Water")</f>
        <v>Untreated Water</v>
      </c>
      <c r="E3901" s="1" t="str">
        <f>HYPERLINK("http://geochem.nrcan.gc.ca/cdogs/content/dgp/dgp00002_e.htm", "Total")</f>
        <v>Total</v>
      </c>
      <c r="F3901" s="1" t="str">
        <f>HYPERLINK("http://geochem.nrcan.gc.ca/cdogs/content/agp/agp01500_e.htm", "SO4 | NONE | IEC")</f>
        <v>SO4 | NONE | IEC</v>
      </c>
      <c r="G3901" s="1" t="str">
        <f>HYPERLINK("http://geochem.nrcan.gc.ca/cdogs/content/mth/mth01114_e.htm", "1114")</f>
        <v>1114</v>
      </c>
      <c r="H3901" s="1" t="str">
        <f>HYPERLINK("http://geochem.nrcan.gc.ca/cdogs/content/bdl/bdl210490_e.htm", "210490")</f>
        <v>210490</v>
      </c>
      <c r="I3901" s="1" t="str">
        <f>HYPERLINK("http://geochem.nrcan.gc.ca/cdogs/content/prj/prj210100_e.htm", "210100")</f>
        <v>210100</v>
      </c>
      <c r="J3901" s="1" t="str">
        <f>HYPERLINK("http://geochem.nrcan.gc.ca/cdogs/content/svy/svy210160_e.htm", "210160")</f>
        <v>210160</v>
      </c>
      <c r="L3901" t="s">
        <v>2395</v>
      </c>
      <c r="M3901">
        <v>6.8</v>
      </c>
      <c r="N3901" t="s">
        <v>2395</v>
      </c>
      <c r="O3901" t="s">
        <v>16062</v>
      </c>
      <c r="P3901" t="s">
        <v>16063</v>
      </c>
      <c r="Q3901" t="s">
        <v>16064</v>
      </c>
      <c r="R3901" t="s">
        <v>16065</v>
      </c>
      <c r="T3901" t="s">
        <v>25</v>
      </c>
    </row>
    <row r="3902" spans="1:20" x14ac:dyDescent="0.25">
      <c r="A3902">
        <v>45.349369099999997</v>
      </c>
      <c r="B3902">
        <v>-78.016428099999999</v>
      </c>
      <c r="C3902" s="1" t="str">
        <f>HYPERLINK("http://geochem.nrcan.gc.ca/cdogs/content/kwd/kwd020016_e.htm", "Fluid (lake)")</f>
        <v>Fluid (lake)</v>
      </c>
      <c r="D3902" s="1" t="str">
        <f>HYPERLINK("http://geochem.nrcan.gc.ca/cdogs/content/kwd/kwd080007_e.htm", "Untreated Water")</f>
        <v>Untreated Water</v>
      </c>
      <c r="E3902" s="1" t="str">
        <f>HYPERLINK("http://geochem.nrcan.gc.ca/cdogs/content/dgp/dgp00002_e.htm", "Total")</f>
        <v>Total</v>
      </c>
      <c r="F3902" s="1" t="str">
        <f>HYPERLINK("http://geochem.nrcan.gc.ca/cdogs/content/agp/agp01500_e.htm", "SO4 | NONE | IEC")</f>
        <v>SO4 | NONE | IEC</v>
      </c>
      <c r="G3902" s="1" t="str">
        <f>HYPERLINK("http://geochem.nrcan.gc.ca/cdogs/content/mth/mth01114_e.htm", "1114")</f>
        <v>1114</v>
      </c>
      <c r="H3902" s="1" t="str">
        <f>HYPERLINK("http://geochem.nrcan.gc.ca/cdogs/content/bdl/bdl210490_e.htm", "210490")</f>
        <v>210490</v>
      </c>
      <c r="I3902" s="1" t="str">
        <f>HYPERLINK("http://geochem.nrcan.gc.ca/cdogs/content/prj/prj210100_e.htm", "210100")</f>
        <v>210100</v>
      </c>
      <c r="J3902" s="1" t="str">
        <f>HYPERLINK("http://geochem.nrcan.gc.ca/cdogs/content/svy/svy210160_e.htm", "210160")</f>
        <v>210160</v>
      </c>
      <c r="L3902" t="s">
        <v>189</v>
      </c>
      <c r="M3902">
        <v>7.8</v>
      </c>
      <c r="N3902" t="s">
        <v>189</v>
      </c>
      <c r="O3902" t="s">
        <v>16066</v>
      </c>
      <c r="P3902" t="s">
        <v>16067</v>
      </c>
      <c r="Q3902" t="s">
        <v>16068</v>
      </c>
      <c r="R3902" t="s">
        <v>16069</v>
      </c>
      <c r="T3902" t="s">
        <v>25</v>
      </c>
    </row>
    <row r="3903" spans="1:20" x14ac:dyDescent="0.25">
      <c r="A3903">
        <v>45.371676000000001</v>
      </c>
      <c r="B3903">
        <v>-78.007183100000006</v>
      </c>
      <c r="C3903" s="1" t="str">
        <f>HYPERLINK("http://geochem.nrcan.gc.ca/cdogs/content/kwd/kwd020016_e.htm", "Fluid (lake)")</f>
        <v>Fluid (lake)</v>
      </c>
      <c r="D3903" s="1" t="str">
        <f>HYPERLINK("http://geochem.nrcan.gc.ca/cdogs/content/kwd/kwd080007_e.htm", "Untreated Water")</f>
        <v>Untreated Water</v>
      </c>
      <c r="E3903" s="1" t="str">
        <f>HYPERLINK("http://geochem.nrcan.gc.ca/cdogs/content/dgp/dgp00002_e.htm", "Total")</f>
        <v>Total</v>
      </c>
      <c r="F3903" s="1" t="str">
        <f>HYPERLINK("http://geochem.nrcan.gc.ca/cdogs/content/agp/agp01500_e.htm", "SO4 | NONE | IEC")</f>
        <v>SO4 | NONE | IEC</v>
      </c>
      <c r="G3903" s="1" t="str">
        <f>HYPERLINK("http://geochem.nrcan.gc.ca/cdogs/content/mth/mth01114_e.htm", "1114")</f>
        <v>1114</v>
      </c>
      <c r="H3903" s="1" t="str">
        <f>HYPERLINK("http://geochem.nrcan.gc.ca/cdogs/content/bdl/bdl210490_e.htm", "210490")</f>
        <v>210490</v>
      </c>
      <c r="I3903" s="1" t="str">
        <f>HYPERLINK("http://geochem.nrcan.gc.ca/cdogs/content/prj/prj210100_e.htm", "210100")</f>
        <v>210100</v>
      </c>
      <c r="J3903" s="1" t="str">
        <f>HYPERLINK("http://geochem.nrcan.gc.ca/cdogs/content/svy/svy210160_e.htm", "210160")</f>
        <v>210160</v>
      </c>
      <c r="L3903" t="s">
        <v>1330</v>
      </c>
      <c r="M3903">
        <v>7.5</v>
      </c>
      <c r="N3903" t="s">
        <v>1330</v>
      </c>
      <c r="O3903" t="s">
        <v>16070</v>
      </c>
      <c r="P3903" t="s">
        <v>16071</v>
      </c>
      <c r="Q3903" t="s">
        <v>16072</v>
      </c>
      <c r="R3903" t="s">
        <v>16073</v>
      </c>
      <c r="T3903" t="s">
        <v>25</v>
      </c>
    </row>
    <row r="3904" spans="1:20" x14ac:dyDescent="0.25">
      <c r="A3904">
        <v>45.428402499999997</v>
      </c>
      <c r="B3904">
        <v>-78.010576</v>
      </c>
      <c r="C3904" s="1" t="str">
        <f>HYPERLINK("http://geochem.nrcan.gc.ca/cdogs/content/kwd/kwd020016_e.htm", "Fluid (lake)")</f>
        <v>Fluid (lake)</v>
      </c>
      <c r="D3904" s="1" t="str">
        <f>HYPERLINK("http://geochem.nrcan.gc.ca/cdogs/content/kwd/kwd080007_e.htm", "Untreated Water")</f>
        <v>Untreated Water</v>
      </c>
      <c r="E3904" s="1" t="str">
        <f>HYPERLINK("http://geochem.nrcan.gc.ca/cdogs/content/dgp/dgp00002_e.htm", "Total")</f>
        <v>Total</v>
      </c>
      <c r="F3904" s="1" t="str">
        <f>HYPERLINK("http://geochem.nrcan.gc.ca/cdogs/content/agp/agp01500_e.htm", "SO4 | NONE | IEC")</f>
        <v>SO4 | NONE | IEC</v>
      </c>
      <c r="G3904" s="1" t="str">
        <f>HYPERLINK("http://geochem.nrcan.gc.ca/cdogs/content/mth/mth01114_e.htm", "1114")</f>
        <v>1114</v>
      </c>
      <c r="H3904" s="1" t="str">
        <f>HYPERLINK("http://geochem.nrcan.gc.ca/cdogs/content/bdl/bdl210490_e.htm", "210490")</f>
        <v>210490</v>
      </c>
      <c r="I3904" s="1" t="str">
        <f>HYPERLINK("http://geochem.nrcan.gc.ca/cdogs/content/prj/prj210100_e.htm", "210100")</f>
        <v>210100</v>
      </c>
      <c r="J3904" s="1" t="str">
        <f>HYPERLINK("http://geochem.nrcan.gc.ca/cdogs/content/svy/svy210160_e.htm", "210160")</f>
        <v>210160</v>
      </c>
      <c r="L3904" t="s">
        <v>2395</v>
      </c>
      <c r="M3904">
        <v>6.8</v>
      </c>
      <c r="N3904" t="s">
        <v>2395</v>
      </c>
      <c r="O3904" t="s">
        <v>16074</v>
      </c>
      <c r="P3904" t="s">
        <v>16075</v>
      </c>
      <c r="Q3904" t="s">
        <v>16076</v>
      </c>
      <c r="R3904" t="s">
        <v>16077</v>
      </c>
      <c r="T3904" t="s">
        <v>25</v>
      </c>
    </row>
    <row r="3905" spans="1:20" x14ac:dyDescent="0.25">
      <c r="A3905">
        <v>45.448815199999999</v>
      </c>
      <c r="B3905">
        <v>-78.0187569</v>
      </c>
      <c r="C3905" s="1" t="str">
        <f>HYPERLINK("http://geochem.nrcan.gc.ca/cdogs/content/kwd/kwd020016_e.htm", "Fluid (lake)")</f>
        <v>Fluid (lake)</v>
      </c>
      <c r="D3905" s="1" t="str">
        <f>HYPERLINK("http://geochem.nrcan.gc.ca/cdogs/content/kwd/kwd080007_e.htm", "Untreated Water")</f>
        <v>Untreated Water</v>
      </c>
      <c r="E3905" s="1" t="str">
        <f>HYPERLINK("http://geochem.nrcan.gc.ca/cdogs/content/dgp/dgp00002_e.htm", "Total")</f>
        <v>Total</v>
      </c>
      <c r="F3905" s="1" t="str">
        <f>HYPERLINK("http://geochem.nrcan.gc.ca/cdogs/content/agp/agp01500_e.htm", "SO4 | NONE | IEC")</f>
        <v>SO4 | NONE | IEC</v>
      </c>
      <c r="G3905" s="1" t="str">
        <f>HYPERLINK("http://geochem.nrcan.gc.ca/cdogs/content/mth/mth01114_e.htm", "1114")</f>
        <v>1114</v>
      </c>
      <c r="H3905" s="1" t="str">
        <f>HYPERLINK("http://geochem.nrcan.gc.ca/cdogs/content/bdl/bdl210490_e.htm", "210490")</f>
        <v>210490</v>
      </c>
      <c r="I3905" s="1" t="str">
        <f>HYPERLINK("http://geochem.nrcan.gc.ca/cdogs/content/prj/prj210100_e.htm", "210100")</f>
        <v>210100</v>
      </c>
      <c r="J3905" s="1" t="str">
        <f>HYPERLINK("http://geochem.nrcan.gc.ca/cdogs/content/svy/svy210160_e.htm", "210160")</f>
        <v>210160</v>
      </c>
      <c r="L3905" t="s">
        <v>1150</v>
      </c>
      <c r="M3905">
        <v>7</v>
      </c>
      <c r="N3905" t="s">
        <v>1150</v>
      </c>
      <c r="O3905" t="s">
        <v>16078</v>
      </c>
      <c r="P3905" t="s">
        <v>16079</v>
      </c>
      <c r="Q3905" t="s">
        <v>16080</v>
      </c>
      <c r="R3905" t="s">
        <v>16081</v>
      </c>
      <c r="T3905" t="s">
        <v>25</v>
      </c>
    </row>
    <row r="3906" spans="1:20" x14ac:dyDescent="0.25">
      <c r="C3906" t="s">
        <v>4746</v>
      </c>
      <c r="D3906" t="s">
        <v>4747</v>
      </c>
      <c r="E3906" s="1" t="str">
        <f>HYPERLINK("http://geochem.nrcan.gc.ca/cdogs/content/dgp/dgp00002_e.htm", "Total")</f>
        <v>Total</v>
      </c>
      <c r="F3906" s="1" t="str">
        <f>HYPERLINK("http://geochem.nrcan.gc.ca/cdogs/content/agp/agp01500_e.htm", "SO4 | NONE | IEC")</f>
        <v>SO4 | NONE | IEC</v>
      </c>
      <c r="G3906" s="1" t="str">
        <f>HYPERLINK("http://geochem.nrcan.gc.ca/cdogs/content/mth/mth01114_e.htm", "1114")</f>
        <v>1114</v>
      </c>
      <c r="H3906" s="1" t="str">
        <f>HYPERLINK("http://geochem.nrcan.gc.ca/cdogs/content/bdl/bdl210490_e.htm", "210490")</f>
        <v>210490</v>
      </c>
      <c r="L3906" t="s">
        <v>2246</v>
      </c>
      <c r="M3906">
        <v>8.5</v>
      </c>
      <c r="N3906">
        <v>8.5</v>
      </c>
      <c r="Q3906" t="s">
        <v>16082</v>
      </c>
      <c r="R3906" t="s">
        <v>16083</v>
      </c>
      <c r="T3906">
        <v>0</v>
      </c>
    </row>
    <row r="3907" spans="1:20" x14ac:dyDescent="0.25">
      <c r="A3907">
        <v>45.492454199999997</v>
      </c>
      <c r="B3907">
        <v>-78.048206300000004</v>
      </c>
      <c r="C3907" s="1" t="str">
        <f>HYPERLINK("http://geochem.nrcan.gc.ca/cdogs/content/kwd/kwd020016_e.htm", "Fluid (lake)")</f>
        <v>Fluid (lake)</v>
      </c>
      <c r="D3907" s="1" t="str">
        <f>HYPERLINK("http://geochem.nrcan.gc.ca/cdogs/content/kwd/kwd080007_e.htm", "Untreated Water")</f>
        <v>Untreated Water</v>
      </c>
      <c r="E3907" s="1" t="str">
        <f>HYPERLINK("http://geochem.nrcan.gc.ca/cdogs/content/dgp/dgp00002_e.htm", "Total")</f>
        <v>Total</v>
      </c>
      <c r="F3907" s="1" t="str">
        <f>HYPERLINK("http://geochem.nrcan.gc.ca/cdogs/content/agp/agp01500_e.htm", "SO4 | NONE | IEC")</f>
        <v>SO4 | NONE | IEC</v>
      </c>
      <c r="G3907" s="1" t="str">
        <f>HYPERLINK("http://geochem.nrcan.gc.ca/cdogs/content/mth/mth01114_e.htm", "1114")</f>
        <v>1114</v>
      </c>
      <c r="H3907" s="1" t="str">
        <f>HYPERLINK("http://geochem.nrcan.gc.ca/cdogs/content/bdl/bdl210490_e.htm", "210490")</f>
        <v>210490</v>
      </c>
      <c r="I3907" s="1" t="str">
        <f>HYPERLINK("http://geochem.nrcan.gc.ca/cdogs/content/prj/prj210100_e.htm", "210100")</f>
        <v>210100</v>
      </c>
      <c r="J3907" s="1" t="str">
        <f>HYPERLINK("http://geochem.nrcan.gc.ca/cdogs/content/svy/svy210160_e.htm", "210160")</f>
        <v>210160</v>
      </c>
      <c r="L3907" t="s">
        <v>791</v>
      </c>
      <c r="M3907">
        <v>9.1</v>
      </c>
      <c r="N3907" t="s">
        <v>791</v>
      </c>
      <c r="O3907" t="s">
        <v>16084</v>
      </c>
      <c r="P3907" t="s">
        <v>16085</v>
      </c>
      <c r="Q3907" t="s">
        <v>16086</v>
      </c>
      <c r="R3907" t="s">
        <v>16087</v>
      </c>
      <c r="T3907" t="s">
        <v>25</v>
      </c>
    </row>
    <row r="3908" spans="1:20" x14ac:dyDescent="0.25">
      <c r="A3908">
        <v>45.469581400000003</v>
      </c>
      <c r="B3908">
        <v>-78.100496399999997</v>
      </c>
      <c r="C3908" s="1" t="str">
        <f>HYPERLINK("http://geochem.nrcan.gc.ca/cdogs/content/kwd/kwd020016_e.htm", "Fluid (lake)")</f>
        <v>Fluid (lake)</v>
      </c>
      <c r="D3908" s="1" t="str">
        <f>HYPERLINK("http://geochem.nrcan.gc.ca/cdogs/content/kwd/kwd080007_e.htm", "Untreated Water")</f>
        <v>Untreated Water</v>
      </c>
      <c r="E3908" s="1" t="str">
        <f>HYPERLINK("http://geochem.nrcan.gc.ca/cdogs/content/dgp/dgp00002_e.htm", "Total")</f>
        <v>Total</v>
      </c>
      <c r="F3908" s="1" t="str">
        <f>HYPERLINK("http://geochem.nrcan.gc.ca/cdogs/content/agp/agp01500_e.htm", "SO4 | NONE | IEC")</f>
        <v>SO4 | NONE | IEC</v>
      </c>
      <c r="G3908" s="1" t="str">
        <f>HYPERLINK("http://geochem.nrcan.gc.ca/cdogs/content/mth/mth01114_e.htm", "1114")</f>
        <v>1114</v>
      </c>
      <c r="H3908" s="1" t="str">
        <f>HYPERLINK("http://geochem.nrcan.gc.ca/cdogs/content/bdl/bdl210490_e.htm", "210490")</f>
        <v>210490</v>
      </c>
      <c r="I3908" s="1" t="str">
        <f>HYPERLINK("http://geochem.nrcan.gc.ca/cdogs/content/prj/prj210100_e.htm", "210100")</f>
        <v>210100</v>
      </c>
      <c r="J3908" s="1" t="str">
        <f>HYPERLINK("http://geochem.nrcan.gc.ca/cdogs/content/svy/svy210160_e.htm", "210160")</f>
        <v>210160</v>
      </c>
      <c r="L3908" t="s">
        <v>824</v>
      </c>
      <c r="M3908">
        <v>3.3</v>
      </c>
      <c r="N3908" t="s">
        <v>824</v>
      </c>
      <c r="O3908" t="s">
        <v>16088</v>
      </c>
      <c r="P3908" t="s">
        <v>16089</v>
      </c>
      <c r="Q3908" t="s">
        <v>16090</v>
      </c>
      <c r="R3908" t="s">
        <v>16091</v>
      </c>
      <c r="T3908" t="s">
        <v>25</v>
      </c>
    </row>
    <row r="3909" spans="1:20" x14ac:dyDescent="0.25">
      <c r="A3909">
        <v>45.450155100000003</v>
      </c>
      <c r="B3909">
        <v>-78.100788699999995</v>
      </c>
      <c r="C3909" s="1" t="str">
        <f>HYPERLINK("http://geochem.nrcan.gc.ca/cdogs/content/kwd/kwd020016_e.htm", "Fluid (lake)")</f>
        <v>Fluid (lake)</v>
      </c>
      <c r="D3909" s="1" t="str">
        <f>HYPERLINK("http://geochem.nrcan.gc.ca/cdogs/content/kwd/kwd080007_e.htm", "Untreated Water")</f>
        <v>Untreated Water</v>
      </c>
      <c r="E3909" s="1" t="str">
        <f>HYPERLINK("http://geochem.nrcan.gc.ca/cdogs/content/dgp/dgp00002_e.htm", "Total")</f>
        <v>Total</v>
      </c>
      <c r="F3909" s="1" t="str">
        <f>HYPERLINK("http://geochem.nrcan.gc.ca/cdogs/content/agp/agp01500_e.htm", "SO4 | NONE | IEC")</f>
        <v>SO4 | NONE | IEC</v>
      </c>
      <c r="G3909" s="1" t="str">
        <f>HYPERLINK("http://geochem.nrcan.gc.ca/cdogs/content/mth/mth01114_e.htm", "1114")</f>
        <v>1114</v>
      </c>
      <c r="H3909" s="1" t="str">
        <f>HYPERLINK("http://geochem.nrcan.gc.ca/cdogs/content/bdl/bdl210490_e.htm", "210490")</f>
        <v>210490</v>
      </c>
      <c r="I3909" s="1" t="str">
        <f>HYPERLINK("http://geochem.nrcan.gc.ca/cdogs/content/prj/prj210100_e.htm", "210100")</f>
        <v>210100</v>
      </c>
      <c r="J3909" s="1" t="str">
        <f>HYPERLINK("http://geochem.nrcan.gc.ca/cdogs/content/svy/svy210160_e.htm", "210160")</f>
        <v>210160</v>
      </c>
      <c r="L3909" t="s">
        <v>976</v>
      </c>
      <c r="M3909">
        <v>4.8</v>
      </c>
      <c r="N3909" t="s">
        <v>976</v>
      </c>
      <c r="O3909" t="s">
        <v>16092</v>
      </c>
      <c r="P3909" t="s">
        <v>16093</v>
      </c>
      <c r="Q3909" t="s">
        <v>16094</v>
      </c>
      <c r="R3909" t="s">
        <v>16095</v>
      </c>
      <c r="T3909" t="s">
        <v>25</v>
      </c>
    </row>
    <row r="3910" spans="1:20" x14ac:dyDescent="0.25">
      <c r="A3910">
        <v>45.438670299999998</v>
      </c>
      <c r="B3910">
        <v>-78.082108599999998</v>
      </c>
      <c r="C3910" s="1" t="str">
        <f>HYPERLINK("http://geochem.nrcan.gc.ca/cdogs/content/kwd/kwd020016_e.htm", "Fluid (lake)")</f>
        <v>Fluid (lake)</v>
      </c>
      <c r="D3910" s="1" t="str">
        <f>HYPERLINK("http://geochem.nrcan.gc.ca/cdogs/content/kwd/kwd080007_e.htm", "Untreated Water")</f>
        <v>Untreated Water</v>
      </c>
      <c r="E3910" s="1" t="str">
        <f>HYPERLINK("http://geochem.nrcan.gc.ca/cdogs/content/dgp/dgp00002_e.htm", "Total")</f>
        <v>Total</v>
      </c>
      <c r="F3910" s="1" t="str">
        <f>HYPERLINK("http://geochem.nrcan.gc.ca/cdogs/content/agp/agp01500_e.htm", "SO4 | NONE | IEC")</f>
        <v>SO4 | NONE | IEC</v>
      </c>
      <c r="G3910" s="1" t="str">
        <f>HYPERLINK("http://geochem.nrcan.gc.ca/cdogs/content/mth/mth01114_e.htm", "1114")</f>
        <v>1114</v>
      </c>
      <c r="H3910" s="1" t="str">
        <f>HYPERLINK("http://geochem.nrcan.gc.ca/cdogs/content/bdl/bdl210490_e.htm", "210490")</f>
        <v>210490</v>
      </c>
      <c r="I3910" s="1" t="str">
        <f>HYPERLINK("http://geochem.nrcan.gc.ca/cdogs/content/prj/prj210100_e.htm", "210100")</f>
        <v>210100</v>
      </c>
      <c r="J3910" s="1" t="str">
        <f>HYPERLINK("http://geochem.nrcan.gc.ca/cdogs/content/svy/svy210160_e.htm", "210160")</f>
        <v>210160</v>
      </c>
      <c r="L3910" t="s">
        <v>5473</v>
      </c>
      <c r="M3910">
        <v>7.2</v>
      </c>
      <c r="N3910" t="s">
        <v>5473</v>
      </c>
      <c r="O3910" t="s">
        <v>16096</v>
      </c>
      <c r="P3910" t="s">
        <v>16097</v>
      </c>
      <c r="Q3910" t="s">
        <v>16098</v>
      </c>
      <c r="R3910" t="s">
        <v>16099</v>
      </c>
      <c r="T3910" t="s">
        <v>25</v>
      </c>
    </row>
    <row r="3911" spans="1:20" x14ac:dyDescent="0.25">
      <c r="A3911">
        <v>45.440780500000002</v>
      </c>
      <c r="B3911">
        <v>-78.156072399999999</v>
      </c>
      <c r="C3911" s="1" t="str">
        <f>HYPERLINK("http://geochem.nrcan.gc.ca/cdogs/content/kwd/kwd020016_e.htm", "Fluid (lake)")</f>
        <v>Fluid (lake)</v>
      </c>
      <c r="D3911" s="1" t="str">
        <f>HYPERLINK("http://geochem.nrcan.gc.ca/cdogs/content/kwd/kwd080007_e.htm", "Untreated Water")</f>
        <v>Untreated Water</v>
      </c>
      <c r="E3911" s="1" t="str">
        <f>HYPERLINK("http://geochem.nrcan.gc.ca/cdogs/content/dgp/dgp00002_e.htm", "Total")</f>
        <v>Total</v>
      </c>
      <c r="F3911" s="1" t="str">
        <f>HYPERLINK("http://geochem.nrcan.gc.ca/cdogs/content/agp/agp01500_e.htm", "SO4 | NONE | IEC")</f>
        <v>SO4 | NONE | IEC</v>
      </c>
      <c r="G3911" s="1" t="str">
        <f>HYPERLINK("http://geochem.nrcan.gc.ca/cdogs/content/mth/mth01114_e.htm", "1114")</f>
        <v>1114</v>
      </c>
      <c r="H3911" s="1" t="str">
        <f>HYPERLINK("http://geochem.nrcan.gc.ca/cdogs/content/bdl/bdl210490_e.htm", "210490")</f>
        <v>210490</v>
      </c>
      <c r="I3911" s="1" t="str">
        <f>HYPERLINK("http://geochem.nrcan.gc.ca/cdogs/content/prj/prj210100_e.htm", "210100")</f>
        <v>210100</v>
      </c>
      <c r="J3911" s="1" t="str">
        <f>HYPERLINK("http://geochem.nrcan.gc.ca/cdogs/content/svy/svy210160_e.htm", "210160")</f>
        <v>210160</v>
      </c>
      <c r="L3911" t="s">
        <v>5910</v>
      </c>
      <c r="M3911">
        <v>3.6</v>
      </c>
      <c r="N3911" t="s">
        <v>5910</v>
      </c>
      <c r="O3911" t="s">
        <v>16100</v>
      </c>
      <c r="P3911" t="s">
        <v>16101</v>
      </c>
      <c r="Q3911" t="s">
        <v>16102</v>
      </c>
      <c r="R3911" t="s">
        <v>16103</v>
      </c>
      <c r="T3911" t="s">
        <v>25</v>
      </c>
    </row>
    <row r="3912" spans="1:20" x14ac:dyDescent="0.25">
      <c r="A3912">
        <v>45.461454199999999</v>
      </c>
      <c r="B3912">
        <v>-78.187931500000005</v>
      </c>
      <c r="C3912" s="1" t="str">
        <f>HYPERLINK("http://geochem.nrcan.gc.ca/cdogs/content/kwd/kwd020016_e.htm", "Fluid (lake)")</f>
        <v>Fluid (lake)</v>
      </c>
      <c r="D3912" s="1" t="str">
        <f>HYPERLINK("http://geochem.nrcan.gc.ca/cdogs/content/kwd/kwd080007_e.htm", "Untreated Water")</f>
        <v>Untreated Water</v>
      </c>
      <c r="E3912" s="1" t="str">
        <f>HYPERLINK("http://geochem.nrcan.gc.ca/cdogs/content/dgp/dgp00002_e.htm", "Total")</f>
        <v>Total</v>
      </c>
      <c r="F3912" s="1" t="str">
        <f>HYPERLINK("http://geochem.nrcan.gc.ca/cdogs/content/agp/agp01500_e.htm", "SO4 | NONE | IEC")</f>
        <v>SO4 | NONE | IEC</v>
      </c>
      <c r="G3912" s="1" t="str">
        <f>HYPERLINK("http://geochem.nrcan.gc.ca/cdogs/content/mth/mth01114_e.htm", "1114")</f>
        <v>1114</v>
      </c>
      <c r="H3912" s="1" t="str">
        <f>HYPERLINK("http://geochem.nrcan.gc.ca/cdogs/content/bdl/bdl210490_e.htm", "210490")</f>
        <v>210490</v>
      </c>
      <c r="I3912" s="1" t="str">
        <f>HYPERLINK("http://geochem.nrcan.gc.ca/cdogs/content/prj/prj210100_e.htm", "210100")</f>
        <v>210100</v>
      </c>
      <c r="J3912" s="1" t="str">
        <f>HYPERLINK("http://geochem.nrcan.gc.ca/cdogs/content/svy/svy210160_e.htm", "210160")</f>
        <v>210160</v>
      </c>
      <c r="L3912" t="s">
        <v>976</v>
      </c>
      <c r="M3912">
        <v>4.8</v>
      </c>
      <c r="N3912" t="s">
        <v>976</v>
      </c>
      <c r="O3912" t="s">
        <v>16104</v>
      </c>
      <c r="P3912" t="s">
        <v>16105</v>
      </c>
      <c r="Q3912" t="s">
        <v>16106</v>
      </c>
      <c r="R3912" t="s">
        <v>16107</v>
      </c>
      <c r="T3912" t="s">
        <v>25</v>
      </c>
    </row>
    <row r="3913" spans="1:20" x14ac:dyDescent="0.25">
      <c r="C3913" t="s">
        <v>4746</v>
      </c>
      <c r="D3913" t="s">
        <v>4747</v>
      </c>
      <c r="E3913" s="1" t="str">
        <f>HYPERLINK("http://geochem.nrcan.gc.ca/cdogs/content/dgp/dgp00002_e.htm", "Total")</f>
        <v>Total</v>
      </c>
      <c r="F3913" s="1" t="str">
        <f>HYPERLINK("http://geochem.nrcan.gc.ca/cdogs/content/agp/agp01500_e.htm", "SO4 | NONE | IEC")</f>
        <v>SO4 | NONE | IEC</v>
      </c>
      <c r="G3913" s="1" t="str">
        <f>HYPERLINK("http://geochem.nrcan.gc.ca/cdogs/content/mth/mth01114_e.htm", "1114")</f>
        <v>1114</v>
      </c>
      <c r="H3913" s="1" t="str">
        <f>HYPERLINK("http://geochem.nrcan.gc.ca/cdogs/content/bdl/bdl210490_e.htm", "210490")</f>
        <v>210490</v>
      </c>
      <c r="L3913" t="s">
        <v>409</v>
      </c>
      <c r="M3913">
        <v>8.1999999999999993</v>
      </c>
      <c r="N3913">
        <v>8.1999999999999993</v>
      </c>
      <c r="Q3913" t="s">
        <v>16108</v>
      </c>
      <c r="R3913" t="s">
        <v>16109</v>
      </c>
      <c r="T3913">
        <v>0</v>
      </c>
    </row>
    <row r="3914" spans="1:20" x14ac:dyDescent="0.25">
      <c r="A3914">
        <v>45.481931899999999</v>
      </c>
      <c r="B3914">
        <v>-78.197801799999993</v>
      </c>
      <c r="C3914" s="1" t="str">
        <f>HYPERLINK("http://geochem.nrcan.gc.ca/cdogs/content/kwd/kwd020016_e.htm", "Fluid (lake)")</f>
        <v>Fluid (lake)</v>
      </c>
      <c r="D3914" s="1" t="str">
        <f>HYPERLINK("http://geochem.nrcan.gc.ca/cdogs/content/kwd/kwd080007_e.htm", "Untreated Water")</f>
        <v>Untreated Water</v>
      </c>
      <c r="E3914" s="1" t="str">
        <f>HYPERLINK("http://geochem.nrcan.gc.ca/cdogs/content/dgp/dgp00002_e.htm", "Total")</f>
        <v>Total</v>
      </c>
      <c r="F3914" s="1" t="str">
        <f>HYPERLINK("http://geochem.nrcan.gc.ca/cdogs/content/agp/agp01500_e.htm", "SO4 | NONE | IEC")</f>
        <v>SO4 | NONE | IEC</v>
      </c>
      <c r="G3914" s="1" t="str">
        <f>HYPERLINK("http://geochem.nrcan.gc.ca/cdogs/content/mth/mth01114_e.htm", "1114")</f>
        <v>1114</v>
      </c>
      <c r="H3914" s="1" t="str">
        <f>HYPERLINK("http://geochem.nrcan.gc.ca/cdogs/content/bdl/bdl210490_e.htm", "210490")</f>
        <v>210490</v>
      </c>
      <c r="I3914" s="1" t="str">
        <f>HYPERLINK("http://geochem.nrcan.gc.ca/cdogs/content/prj/prj210100_e.htm", "210100")</f>
        <v>210100</v>
      </c>
      <c r="J3914" s="1" t="str">
        <f>HYPERLINK("http://geochem.nrcan.gc.ca/cdogs/content/svy/svy210160_e.htm", "210160")</f>
        <v>210160</v>
      </c>
      <c r="L3914" t="s">
        <v>51</v>
      </c>
      <c r="M3914">
        <v>5.8</v>
      </c>
      <c r="N3914" t="s">
        <v>51</v>
      </c>
      <c r="O3914" t="s">
        <v>16110</v>
      </c>
      <c r="P3914" t="s">
        <v>16111</v>
      </c>
      <c r="Q3914" t="s">
        <v>16112</v>
      </c>
      <c r="R3914" t="s">
        <v>16113</v>
      </c>
      <c r="T3914" t="s">
        <v>25</v>
      </c>
    </row>
    <row r="3915" spans="1:20" x14ac:dyDescent="0.25">
      <c r="A3915">
        <v>45.482465900000001</v>
      </c>
      <c r="B3915">
        <v>-78.253834400000002</v>
      </c>
      <c r="C3915" s="1" t="str">
        <f>HYPERLINK("http://geochem.nrcan.gc.ca/cdogs/content/kwd/kwd020016_e.htm", "Fluid (lake)")</f>
        <v>Fluid (lake)</v>
      </c>
      <c r="D3915" s="1" t="str">
        <f>HYPERLINK("http://geochem.nrcan.gc.ca/cdogs/content/kwd/kwd080007_e.htm", "Untreated Water")</f>
        <v>Untreated Water</v>
      </c>
      <c r="E3915" s="1" t="str">
        <f>HYPERLINK("http://geochem.nrcan.gc.ca/cdogs/content/dgp/dgp00002_e.htm", "Total")</f>
        <v>Total</v>
      </c>
      <c r="F3915" s="1" t="str">
        <f>HYPERLINK("http://geochem.nrcan.gc.ca/cdogs/content/agp/agp01500_e.htm", "SO4 | NONE | IEC")</f>
        <v>SO4 | NONE | IEC</v>
      </c>
      <c r="G3915" s="1" t="str">
        <f>HYPERLINK("http://geochem.nrcan.gc.ca/cdogs/content/mth/mth01114_e.htm", "1114")</f>
        <v>1114</v>
      </c>
      <c r="H3915" s="1" t="str">
        <f>HYPERLINK("http://geochem.nrcan.gc.ca/cdogs/content/bdl/bdl210490_e.htm", "210490")</f>
        <v>210490</v>
      </c>
      <c r="I3915" s="1" t="str">
        <f>HYPERLINK("http://geochem.nrcan.gc.ca/cdogs/content/prj/prj210100_e.htm", "210100")</f>
        <v>210100</v>
      </c>
      <c r="J3915" s="1" t="str">
        <f>HYPERLINK("http://geochem.nrcan.gc.ca/cdogs/content/svy/svy210160_e.htm", "210160")</f>
        <v>210160</v>
      </c>
      <c r="L3915" t="s">
        <v>271</v>
      </c>
      <c r="M3915">
        <v>6.2</v>
      </c>
      <c r="N3915" t="s">
        <v>271</v>
      </c>
      <c r="O3915" t="s">
        <v>16114</v>
      </c>
      <c r="P3915" t="s">
        <v>16115</v>
      </c>
      <c r="Q3915" t="s">
        <v>16116</v>
      </c>
      <c r="R3915" t="s">
        <v>16117</v>
      </c>
      <c r="T3915" t="s">
        <v>25</v>
      </c>
    </row>
    <row r="3916" spans="1:20" x14ac:dyDescent="0.25">
      <c r="A3916">
        <v>45.465823899999997</v>
      </c>
      <c r="B3916">
        <v>-78.252775400000004</v>
      </c>
      <c r="C3916" s="1" t="str">
        <f>HYPERLINK("http://geochem.nrcan.gc.ca/cdogs/content/kwd/kwd020016_e.htm", "Fluid (lake)")</f>
        <v>Fluid (lake)</v>
      </c>
      <c r="D3916" s="1" t="str">
        <f>HYPERLINK("http://geochem.nrcan.gc.ca/cdogs/content/kwd/kwd080007_e.htm", "Untreated Water")</f>
        <v>Untreated Water</v>
      </c>
      <c r="E3916" s="1" t="str">
        <f>HYPERLINK("http://geochem.nrcan.gc.ca/cdogs/content/dgp/dgp00002_e.htm", "Total")</f>
        <v>Total</v>
      </c>
      <c r="F3916" s="1" t="str">
        <f>HYPERLINK("http://geochem.nrcan.gc.ca/cdogs/content/agp/agp01500_e.htm", "SO4 | NONE | IEC")</f>
        <v>SO4 | NONE | IEC</v>
      </c>
      <c r="G3916" s="1" t="str">
        <f>HYPERLINK("http://geochem.nrcan.gc.ca/cdogs/content/mth/mth01114_e.htm", "1114")</f>
        <v>1114</v>
      </c>
      <c r="H3916" s="1" t="str">
        <f>HYPERLINK("http://geochem.nrcan.gc.ca/cdogs/content/bdl/bdl210490_e.htm", "210490")</f>
        <v>210490</v>
      </c>
      <c r="I3916" s="1" t="str">
        <f>HYPERLINK("http://geochem.nrcan.gc.ca/cdogs/content/prj/prj210100_e.htm", "210100")</f>
        <v>210100</v>
      </c>
      <c r="J3916" s="1" t="str">
        <f>HYPERLINK("http://geochem.nrcan.gc.ca/cdogs/content/svy/svy210160_e.htm", "210160")</f>
        <v>210160</v>
      </c>
      <c r="L3916" t="s">
        <v>1792</v>
      </c>
      <c r="M3916">
        <v>3.2</v>
      </c>
      <c r="N3916" t="s">
        <v>1792</v>
      </c>
      <c r="O3916" t="s">
        <v>16118</v>
      </c>
      <c r="P3916" t="s">
        <v>16119</v>
      </c>
      <c r="Q3916" t="s">
        <v>16120</v>
      </c>
      <c r="R3916" t="s">
        <v>16121</v>
      </c>
      <c r="T3916" t="s">
        <v>25</v>
      </c>
    </row>
    <row r="3917" spans="1:20" x14ac:dyDescent="0.25">
      <c r="A3917">
        <v>45.465823899999997</v>
      </c>
      <c r="B3917">
        <v>-78.252775400000004</v>
      </c>
      <c r="C3917" s="1" t="str">
        <f>HYPERLINK("http://geochem.nrcan.gc.ca/cdogs/content/kwd/kwd020016_e.htm", "Fluid (lake)")</f>
        <v>Fluid (lake)</v>
      </c>
      <c r="D3917" s="1" t="str">
        <f>HYPERLINK("http://geochem.nrcan.gc.ca/cdogs/content/kwd/kwd080007_e.htm", "Untreated Water")</f>
        <v>Untreated Water</v>
      </c>
      <c r="E3917" s="1" t="str">
        <f>HYPERLINK("http://geochem.nrcan.gc.ca/cdogs/content/dgp/dgp00002_e.htm", "Total")</f>
        <v>Total</v>
      </c>
      <c r="F3917" s="1" t="str">
        <f>HYPERLINK("http://geochem.nrcan.gc.ca/cdogs/content/agp/agp01500_e.htm", "SO4 | NONE | IEC")</f>
        <v>SO4 | NONE | IEC</v>
      </c>
      <c r="G3917" s="1" t="str">
        <f>HYPERLINK("http://geochem.nrcan.gc.ca/cdogs/content/mth/mth01114_e.htm", "1114")</f>
        <v>1114</v>
      </c>
      <c r="H3917" s="1" t="str">
        <f>HYPERLINK("http://geochem.nrcan.gc.ca/cdogs/content/bdl/bdl210490_e.htm", "210490")</f>
        <v>210490</v>
      </c>
      <c r="I3917" s="1" t="str">
        <f>HYPERLINK("http://geochem.nrcan.gc.ca/cdogs/content/prj/prj210100_e.htm", "210100")</f>
        <v>210100</v>
      </c>
      <c r="J3917" s="1" t="str">
        <f>HYPERLINK("http://geochem.nrcan.gc.ca/cdogs/content/svy/svy210160_e.htm", "210160")</f>
        <v>210160</v>
      </c>
      <c r="L3917" t="s">
        <v>7009</v>
      </c>
      <c r="M3917">
        <v>3.5</v>
      </c>
      <c r="N3917" t="s">
        <v>7009</v>
      </c>
      <c r="O3917" t="s">
        <v>16118</v>
      </c>
      <c r="P3917" t="s">
        <v>16122</v>
      </c>
      <c r="Q3917" t="s">
        <v>16123</v>
      </c>
      <c r="R3917" t="s">
        <v>16124</v>
      </c>
      <c r="T3917" t="s">
        <v>25</v>
      </c>
    </row>
    <row r="3918" spans="1:20" x14ac:dyDescent="0.25">
      <c r="A3918">
        <v>45.480497999999997</v>
      </c>
      <c r="B3918">
        <v>-78.282553699999994</v>
      </c>
      <c r="C3918" s="1" t="str">
        <f>HYPERLINK("http://geochem.nrcan.gc.ca/cdogs/content/kwd/kwd020016_e.htm", "Fluid (lake)")</f>
        <v>Fluid (lake)</v>
      </c>
      <c r="D3918" s="1" t="str">
        <f>HYPERLINK("http://geochem.nrcan.gc.ca/cdogs/content/kwd/kwd080007_e.htm", "Untreated Water")</f>
        <v>Untreated Water</v>
      </c>
      <c r="E3918" s="1" t="str">
        <f>HYPERLINK("http://geochem.nrcan.gc.ca/cdogs/content/dgp/dgp00002_e.htm", "Total")</f>
        <v>Total</v>
      </c>
      <c r="F3918" s="1" t="str">
        <f>HYPERLINK("http://geochem.nrcan.gc.ca/cdogs/content/agp/agp01500_e.htm", "SO4 | NONE | IEC")</f>
        <v>SO4 | NONE | IEC</v>
      </c>
      <c r="G3918" s="1" t="str">
        <f>HYPERLINK("http://geochem.nrcan.gc.ca/cdogs/content/mth/mth01114_e.htm", "1114")</f>
        <v>1114</v>
      </c>
      <c r="H3918" s="1" t="str">
        <f>HYPERLINK("http://geochem.nrcan.gc.ca/cdogs/content/bdl/bdl210490_e.htm", "210490")</f>
        <v>210490</v>
      </c>
      <c r="I3918" s="1" t="str">
        <f>HYPERLINK("http://geochem.nrcan.gc.ca/cdogs/content/prj/prj210100_e.htm", "210100")</f>
        <v>210100</v>
      </c>
      <c r="J3918" s="1" t="str">
        <f>HYPERLINK("http://geochem.nrcan.gc.ca/cdogs/content/svy/svy210160_e.htm", "210160")</f>
        <v>210160</v>
      </c>
      <c r="L3918" t="s">
        <v>5468</v>
      </c>
      <c r="M3918">
        <v>7.9</v>
      </c>
      <c r="N3918" t="s">
        <v>5468</v>
      </c>
      <c r="O3918" t="s">
        <v>16125</v>
      </c>
      <c r="P3918" t="s">
        <v>16126</v>
      </c>
      <c r="Q3918" t="s">
        <v>16127</v>
      </c>
      <c r="R3918" t="s">
        <v>16128</v>
      </c>
      <c r="T3918" t="s">
        <v>25</v>
      </c>
    </row>
    <row r="3919" spans="1:20" x14ac:dyDescent="0.25">
      <c r="A3919">
        <v>45.485451500000003</v>
      </c>
      <c r="B3919">
        <v>-78.343917700000006</v>
      </c>
      <c r="C3919" s="1" t="str">
        <f>HYPERLINK("http://geochem.nrcan.gc.ca/cdogs/content/kwd/kwd020016_e.htm", "Fluid (lake)")</f>
        <v>Fluid (lake)</v>
      </c>
      <c r="D3919" s="1" t="str">
        <f>HYPERLINK("http://geochem.nrcan.gc.ca/cdogs/content/kwd/kwd080007_e.htm", "Untreated Water")</f>
        <v>Untreated Water</v>
      </c>
      <c r="E3919" s="1" t="str">
        <f>HYPERLINK("http://geochem.nrcan.gc.ca/cdogs/content/dgp/dgp00002_e.htm", "Total")</f>
        <v>Total</v>
      </c>
      <c r="F3919" s="1" t="str">
        <f>HYPERLINK("http://geochem.nrcan.gc.ca/cdogs/content/agp/agp01500_e.htm", "SO4 | NONE | IEC")</f>
        <v>SO4 | NONE | IEC</v>
      </c>
      <c r="G3919" s="1" t="str">
        <f>HYPERLINK("http://geochem.nrcan.gc.ca/cdogs/content/mth/mth01114_e.htm", "1114")</f>
        <v>1114</v>
      </c>
      <c r="H3919" s="1" t="str">
        <f>HYPERLINK("http://geochem.nrcan.gc.ca/cdogs/content/bdl/bdl210490_e.htm", "210490")</f>
        <v>210490</v>
      </c>
      <c r="I3919" s="1" t="str">
        <f>HYPERLINK("http://geochem.nrcan.gc.ca/cdogs/content/prj/prj210100_e.htm", "210100")</f>
        <v>210100</v>
      </c>
      <c r="J3919" s="1" t="str">
        <f>HYPERLINK("http://geochem.nrcan.gc.ca/cdogs/content/svy/svy210160_e.htm", "210160")</f>
        <v>210160</v>
      </c>
      <c r="L3919" t="s">
        <v>2395</v>
      </c>
      <c r="M3919">
        <v>6.8</v>
      </c>
      <c r="N3919" t="s">
        <v>2395</v>
      </c>
      <c r="O3919" t="s">
        <v>16129</v>
      </c>
      <c r="P3919" t="s">
        <v>16130</v>
      </c>
      <c r="Q3919" t="s">
        <v>16131</v>
      </c>
      <c r="R3919" t="s">
        <v>16132</v>
      </c>
      <c r="T3919" t="s">
        <v>25</v>
      </c>
    </row>
    <row r="3920" spans="1:20" x14ac:dyDescent="0.25">
      <c r="A3920">
        <v>45.497931999999999</v>
      </c>
      <c r="B3920">
        <v>-78.383126399999995</v>
      </c>
      <c r="C3920" s="1" t="str">
        <f>HYPERLINK("http://geochem.nrcan.gc.ca/cdogs/content/kwd/kwd020016_e.htm", "Fluid (lake)")</f>
        <v>Fluid (lake)</v>
      </c>
      <c r="D3920" s="1" t="str">
        <f>HYPERLINK("http://geochem.nrcan.gc.ca/cdogs/content/kwd/kwd080007_e.htm", "Untreated Water")</f>
        <v>Untreated Water</v>
      </c>
      <c r="E3920" s="1" t="str">
        <f>HYPERLINK("http://geochem.nrcan.gc.ca/cdogs/content/dgp/dgp00002_e.htm", "Total")</f>
        <v>Total</v>
      </c>
      <c r="F3920" s="1" t="str">
        <f>HYPERLINK("http://geochem.nrcan.gc.ca/cdogs/content/agp/agp01500_e.htm", "SO4 | NONE | IEC")</f>
        <v>SO4 | NONE | IEC</v>
      </c>
      <c r="G3920" s="1" t="str">
        <f>HYPERLINK("http://geochem.nrcan.gc.ca/cdogs/content/mth/mth01114_e.htm", "1114")</f>
        <v>1114</v>
      </c>
      <c r="H3920" s="1" t="str">
        <f>HYPERLINK("http://geochem.nrcan.gc.ca/cdogs/content/bdl/bdl210490_e.htm", "210490")</f>
        <v>210490</v>
      </c>
      <c r="I3920" s="1" t="str">
        <f>HYPERLINK("http://geochem.nrcan.gc.ca/cdogs/content/prj/prj210100_e.htm", "210100")</f>
        <v>210100</v>
      </c>
      <c r="J3920" s="1" t="str">
        <f>HYPERLINK("http://geochem.nrcan.gc.ca/cdogs/content/svy/svy210160_e.htm", "210160")</f>
        <v>210160</v>
      </c>
      <c r="L3920" t="s">
        <v>5468</v>
      </c>
      <c r="M3920">
        <v>7.9</v>
      </c>
      <c r="N3920" t="s">
        <v>5468</v>
      </c>
      <c r="O3920" t="s">
        <v>16133</v>
      </c>
      <c r="P3920" t="s">
        <v>16134</v>
      </c>
      <c r="Q3920" t="s">
        <v>16135</v>
      </c>
      <c r="R3920" t="s">
        <v>16136</v>
      </c>
      <c r="T3920" t="s">
        <v>25</v>
      </c>
    </row>
    <row r="3921" spans="1:20" x14ac:dyDescent="0.25">
      <c r="A3921">
        <v>45.487654800000001</v>
      </c>
      <c r="B3921">
        <v>-78.446718799999999</v>
      </c>
      <c r="C3921" s="1" t="str">
        <f>HYPERLINK("http://geochem.nrcan.gc.ca/cdogs/content/kwd/kwd020016_e.htm", "Fluid (lake)")</f>
        <v>Fluid (lake)</v>
      </c>
      <c r="D3921" s="1" t="str">
        <f>HYPERLINK("http://geochem.nrcan.gc.ca/cdogs/content/kwd/kwd080007_e.htm", "Untreated Water")</f>
        <v>Untreated Water</v>
      </c>
      <c r="E3921" s="1" t="str">
        <f>HYPERLINK("http://geochem.nrcan.gc.ca/cdogs/content/dgp/dgp00002_e.htm", "Total")</f>
        <v>Total</v>
      </c>
      <c r="F3921" s="1" t="str">
        <f>HYPERLINK("http://geochem.nrcan.gc.ca/cdogs/content/agp/agp01500_e.htm", "SO4 | NONE | IEC")</f>
        <v>SO4 | NONE | IEC</v>
      </c>
      <c r="G3921" s="1" t="str">
        <f>HYPERLINK("http://geochem.nrcan.gc.ca/cdogs/content/mth/mth01114_e.htm", "1114")</f>
        <v>1114</v>
      </c>
      <c r="H3921" s="1" t="str">
        <f>HYPERLINK("http://geochem.nrcan.gc.ca/cdogs/content/bdl/bdl210490_e.htm", "210490")</f>
        <v>210490</v>
      </c>
      <c r="I3921" s="1" t="str">
        <f>HYPERLINK("http://geochem.nrcan.gc.ca/cdogs/content/prj/prj210100_e.htm", "210100")</f>
        <v>210100</v>
      </c>
      <c r="J3921" s="1" t="str">
        <f>HYPERLINK("http://geochem.nrcan.gc.ca/cdogs/content/svy/svy210160_e.htm", "210160")</f>
        <v>210160</v>
      </c>
      <c r="L3921" t="s">
        <v>209</v>
      </c>
      <c r="M3921">
        <v>6.3</v>
      </c>
      <c r="N3921" t="s">
        <v>209</v>
      </c>
      <c r="O3921" t="s">
        <v>16137</v>
      </c>
      <c r="P3921" t="s">
        <v>16138</v>
      </c>
      <c r="Q3921" t="s">
        <v>16139</v>
      </c>
      <c r="R3921" t="s">
        <v>16140</v>
      </c>
      <c r="T3921" t="s">
        <v>25</v>
      </c>
    </row>
    <row r="3922" spans="1:20" x14ac:dyDescent="0.25">
      <c r="A3922">
        <v>45.497421899999999</v>
      </c>
      <c r="B3922">
        <v>-78.466183200000003</v>
      </c>
      <c r="C3922" s="1" t="str">
        <f>HYPERLINK("http://geochem.nrcan.gc.ca/cdogs/content/kwd/kwd020016_e.htm", "Fluid (lake)")</f>
        <v>Fluid (lake)</v>
      </c>
      <c r="D3922" s="1" t="str">
        <f>HYPERLINK("http://geochem.nrcan.gc.ca/cdogs/content/kwd/kwd080007_e.htm", "Untreated Water")</f>
        <v>Untreated Water</v>
      </c>
      <c r="E3922" s="1" t="str">
        <f>HYPERLINK("http://geochem.nrcan.gc.ca/cdogs/content/dgp/dgp00002_e.htm", "Total")</f>
        <v>Total</v>
      </c>
      <c r="F3922" s="1" t="str">
        <f>HYPERLINK("http://geochem.nrcan.gc.ca/cdogs/content/agp/agp01500_e.htm", "SO4 | NONE | IEC")</f>
        <v>SO4 | NONE | IEC</v>
      </c>
      <c r="G3922" s="1" t="str">
        <f>HYPERLINK("http://geochem.nrcan.gc.ca/cdogs/content/mth/mth01114_e.htm", "1114")</f>
        <v>1114</v>
      </c>
      <c r="H3922" s="1" t="str">
        <f>HYPERLINK("http://geochem.nrcan.gc.ca/cdogs/content/bdl/bdl210490_e.htm", "210490")</f>
        <v>210490</v>
      </c>
      <c r="I3922" s="1" t="str">
        <f>HYPERLINK("http://geochem.nrcan.gc.ca/cdogs/content/prj/prj210100_e.htm", "210100")</f>
        <v>210100</v>
      </c>
      <c r="J3922" s="1" t="str">
        <f>HYPERLINK("http://geochem.nrcan.gc.ca/cdogs/content/svy/svy210160_e.htm", "210160")</f>
        <v>210160</v>
      </c>
      <c r="L3922" t="s">
        <v>6839</v>
      </c>
      <c r="M3922">
        <v>6.1</v>
      </c>
      <c r="N3922" t="s">
        <v>6839</v>
      </c>
      <c r="O3922" t="s">
        <v>16141</v>
      </c>
      <c r="P3922" t="s">
        <v>16142</v>
      </c>
      <c r="Q3922" t="s">
        <v>16143</v>
      </c>
      <c r="R3922" t="s">
        <v>16144</v>
      </c>
      <c r="T3922" t="s">
        <v>25</v>
      </c>
    </row>
    <row r="3923" spans="1:20" x14ac:dyDescent="0.25">
      <c r="A3923">
        <v>45.495658200000001</v>
      </c>
      <c r="B3923">
        <v>-78.523334000000006</v>
      </c>
      <c r="C3923" s="1" t="str">
        <f>HYPERLINK("http://geochem.nrcan.gc.ca/cdogs/content/kwd/kwd020016_e.htm", "Fluid (lake)")</f>
        <v>Fluid (lake)</v>
      </c>
      <c r="D3923" s="1" t="str">
        <f>HYPERLINK("http://geochem.nrcan.gc.ca/cdogs/content/kwd/kwd080007_e.htm", "Untreated Water")</f>
        <v>Untreated Water</v>
      </c>
      <c r="E3923" s="1" t="str">
        <f>HYPERLINK("http://geochem.nrcan.gc.ca/cdogs/content/dgp/dgp00002_e.htm", "Total")</f>
        <v>Total</v>
      </c>
      <c r="F3923" s="1" t="str">
        <f>HYPERLINK("http://geochem.nrcan.gc.ca/cdogs/content/agp/agp01500_e.htm", "SO4 | NONE | IEC")</f>
        <v>SO4 | NONE | IEC</v>
      </c>
      <c r="G3923" s="1" t="str">
        <f>HYPERLINK("http://geochem.nrcan.gc.ca/cdogs/content/mth/mth01114_e.htm", "1114")</f>
        <v>1114</v>
      </c>
      <c r="H3923" s="1" t="str">
        <f>HYPERLINK("http://geochem.nrcan.gc.ca/cdogs/content/bdl/bdl210490_e.htm", "210490")</f>
        <v>210490</v>
      </c>
      <c r="I3923" s="1" t="str">
        <f>HYPERLINK("http://geochem.nrcan.gc.ca/cdogs/content/prj/prj210100_e.htm", "210100")</f>
        <v>210100</v>
      </c>
      <c r="J3923" s="1" t="str">
        <f>HYPERLINK("http://geochem.nrcan.gc.ca/cdogs/content/svy/svy210160_e.htm", "210160")</f>
        <v>210160</v>
      </c>
      <c r="L3923" t="s">
        <v>1186</v>
      </c>
      <c r="M3923">
        <v>7.1</v>
      </c>
      <c r="N3923" t="s">
        <v>1186</v>
      </c>
      <c r="O3923" t="s">
        <v>16145</v>
      </c>
      <c r="P3923" t="s">
        <v>16146</v>
      </c>
      <c r="Q3923" t="s">
        <v>16147</v>
      </c>
      <c r="R3923" t="s">
        <v>16148</v>
      </c>
      <c r="T3923" t="s">
        <v>25</v>
      </c>
    </row>
    <row r="3924" spans="1:20" x14ac:dyDescent="0.25">
      <c r="A3924">
        <v>45.482024600000003</v>
      </c>
      <c r="B3924">
        <v>-78.552287500000006</v>
      </c>
      <c r="C3924" s="1" t="str">
        <f>HYPERLINK("http://geochem.nrcan.gc.ca/cdogs/content/kwd/kwd020016_e.htm", "Fluid (lake)")</f>
        <v>Fluid (lake)</v>
      </c>
      <c r="D3924" s="1" t="str">
        <f>HYPERLINK("http://geochem.nrcan.gc.ca/cdogs/content/kwd/kwd080007_e.htm", "Untreated Water")</f>
        <v>Untreated Water</v>
      </c>
      <c r="E3924" s="1" t="str">
        <f>HYPERLINK("http://geochem.nrcan.gc.ca/cdogs/content/dgp/dgp00002_e.htm", "Total")</f>
        <v>Total</v>
      </c>
      <c r="F3924" s="1" t="str">
        <f>HYPERLINK("http://geochem.nrcan.gc.ca/cdogs/content/agp/agp01500_e.htm", "SO4 | NONE | IEC")</f>
        <v>SO4 | NONE | IEC</v>
      </c>
      <c r="G3924" s="1" t="str">
        <f>HYPERLINK("http://geochem.nrcan.gc.ca/cdogs/content/mth/mth01114_e.htm", "1114")</f>
        <v>1114</v>
      </c>
      <c r="H3924" s="1" t="str">
        <f>HYPERLINK("http://geochem.nrcan.gc.ca/cdogs/content/bdl/bdl210490_e.htm", "210490")</f>
        <v>210490</v>
      </c>
      <c r="I3924" s="1" t="str">
        <f>HYPERLINK("http://geochem.nrcan.gc.ca/cdogs/content/prj/prj210100_e.htm", "210100")</f>
        <v>210100</v>
      </c>
      <c r="J3924" s="1" t="str">
        <f>HYPERLINK("http://geochem.nrcan.gc.ca/cdogs/content/svy/svy210160_e.htm", "210160")</f>
        <v>210160</v>
      </c>
      <c r="L3924" t="s">
        <v>1330</v>
      </c>
      <c r="M3924">
        <v>7.5</v>
      </c>
      <c r="N3924" t="s">
        <v>1330</v>
      </c>
      <c r="O3924" t="s">
        <v>16149</v>
      </c>
      <c r="P3924" t="s">
        <v>16150</v>
      </c>
      <c r="Q3924" t="s">
        <v>16151</v>
      </c>
      <c r="R3924" t="s">
        <v>16152</v>
      </c>
      <c r="T3924" t="s">
        <v>25</v>
      </c>
    </row>
    <row r="3925" spans="1:20" x14ac:dyDescent="0.25">
      <c r="A3925">
        <v>45.462779900000001</v>
      </c>
      <c r="B3925">
        <v>-78.575071199999996</v>
      </c>
      <c r="C3925" s="1" t="str">
        <f>HYPERLINK("http://geochem.nrcan.gc.ca/cdogs/content/kwd/kwd020016_e.htm", "Fluid (lake)")</f>
        <v>Fluid (lake)</v>
      </c>
      <c r="D3925" s="1" t="str">
        <f>HYPERLINK("http://geochem.nrcan.gc.ca/cdogs/content/kwd/kwd080007_e.htm", "Untreated Water")</f>
        <v>Untreated Water</v>
      </c>
      <c r="E3925" s="1" t="str">
        <f>HYPERLINK("http://geochem.nrcan.gc.ca/cdogs/content/dgp/dgp00002_e.htm", "Total")</f>
        <v>Total</v>
      </c>
      <c r="F3925" s="1" t="str">
        <f>HYPERLINK("http://geochem.nrcan.gc.ca/cdogs/content/agp/agp01500_e.htm", "SO4 | NONE | IEC")</f>
        <v>SO4 | NONE | IEC</v>
      </c>
      <c r="G3925" s="1" t="str">
        <f>HYPERLINK("http://geochem.nrcan.gc.ca/cdogs/content/mth/mth01114_e.htm", "1114")</f>
        <v>1114</v>
      </c>
      <c r="H3925" s="1" t="str">
        <f>HYPERLINK("http://geochem.nrcan.gc.ca/cdogs/content/bdl/bdl210490_e.htm", "210490")</f>
        <v>210490</v>
      </c>
      <c r="I3925" s="1" t="str">
        <f>HYPERLINK("http://geochem.nrcan.gc.ca/cdogs/content/prj/prj210100_e.htm", "210100")</f>
        <v>210100</v>
      </c>
      <c r="J3925" s="1" t="str">
        <f>HYPERLINK("http://geochem.nrcan.gc.ca/cdogs/content/svy/svy210160_e.htm", "210160")</f>
        <v>210160</v>
      </c>
      <c r="L3925" t="s">
        <v>1330</v>
      </c>
      <c r="M3925">
        <v>7.5</v>
      </c>
      <c r="N3925" t="s">
        <v>1330</v>
      </c>
      <c r="O3925" t="s">
        <v>16153</v>
      </c>
      <c r="P3925" t="s">
        <v>16154</v>
      </c>
      <c r="Q3925" t="s">
        <v>16155</v>
      </c>
      <c r="R3925" t="s">
        <v>16156</v>
      </c>
      <c r="T3925" t="s">
        <v>25</v>
      </c>
    </row>
    <row r="3926" spans="1:20" x14ac:dyDescent="0.25">
      <c r="A3926">
        <v>45.499124100000003</v>
      </c>
      <c r="B3926">
        <v>-78.597049400000003</v>
      </c>
      <c r="C3926" s="1" t="str">
        <f>HYPERLINK("http://geochem.nrcan.gc.ca/cdogs/content/kwd/kwd020016_e.htm", "Fluid (lake)")</f>
        <v>Fluid (lake)</v>
      </c>
      <c r="D3926" s="1" t="str">
        <f>HYPERLINK("http://geochem.nrcan.gc.ca/cdogs/content/kwd/kwd080007_e.htm", "Untreated Water")</f>
        <v>Untreated Water</v>
      </c>
      <c r="E3926" s="1" t="str">
        <f>HYPERLINK("http://geochem.nrcan.gc.ca/cdogs/content/dgp/dgp00002_e.htm", "Total")</f>
        <v>Total</v>
      </c>
      <c r="F3926" s="1" t="str">
        <f>HYPERLINK("http://geochem.nrcan.gc.ca/cdogs/content/agp/agp01500_e.htm", "SO4 | NONE | IEC")</f>
        <v>SO4 | NONE | IEC</v>
      </c>
      <c r="G3926" s="1" t="str">
        <f>HYPERLINK("http://geochem.nrcan.gc.ca/cdogs/content/mth/mth01114_e.htm", "1114")</f>
        <v>1114</v>
      </c>
      <c r="H3926" s="1" t="str">
        <f>HYPERLINK("http://geochem.nrcan.gc.ca/cdogs/content/bdl/bdl210490_e.htm", "210490")</f>
        <v>210490</v>
      </c>
      <c r="I3926" s="1" t="str">
        <f>HYPERLINK("http://geochem.nrcan.gc.ca/cdogs/content/prj/prj210100_e.htm", "210100")</f>
        <v>210100</v>
      </c>
      <c r="J3926" s="1" t="str">
        <f>HYPERLINK("http://geochem.nrcan.gc.ca/cdogs/content/svy/svy210160_e.htm", "210160")</f>
        <v>210160</v>
      </c>
      <c r="L3926" t="s">
        <v>547</v>
      </c>
      <c r="M3926">
        <v>8.6</v>
      </c>
      <c r="N3926" t="s">
        <v>547</v>
      </c>
      <c r="O3926" t="s">
        <v>16157</v>
      </c>
      <c r="P3926" t="s">
        <v>16158</v>
      </c>
      <c r="Q3926" t="s">
        <v>16159</v>
      </c>
      <c r="R3926" t="s">
        <v>16160</v>
      </c>
      <c r="T3926" t="s">
        <v>25</v>
      </c>
    </row>
    <row r="3927" spans="1:20" x14ac:dyDescent="0.25">
      <c r="A3927">
        <v>45.4887716</v>
      </c>
      <c r="B3927">
        <v>-78.652813100000003</v>
      </c>
      <c r="C3927" s="1" t="str">
        <f>HYPERLINK("http://geochem.nrcan.gc.ca/cdogs/content/kwd/kwd020016_e.htm", "Fluid (lake)")</f>
        <v>Fluid (lake)</v>
      </c>
      <c r="D3927" s="1" t="str">
        <f>HYPERLINK("http://geochem.nrcan.gc.ca/cdogs/content/kwd/kwd080007_e.htm", "Untreated Water")</f>
        <v>Untreated Water</v>
      </c>
      <c r="E3927" s="1" t="str">
        <f>HYPERLINK("http://geochem.nrcan.gc.ca/cdogs/content/dgp/dgp00002_e.htm", "Total")</f>
        <v>Total</v>
      </c>
      <c r="F3927" s="1" t="str">
        <f>HYPERLINK("http://geochem.nrcan.gc.ca/cdogs/content/agp/agp01500_e.htm", "SO4 | NONE | IEC")</f>
        <v>SO4 | NONE | IEC</v>
      </c>
      <c r="G3927" s="1" t="str">
        <f>HYPERLINK("http://geochem.nrcan.gc.ca/cdogs/content/mth/mth01114_e.htm", "1114")</f>
        <v>1114</v>
      </c>
      <c r="H3927" s="1" t="str">
        <f>HYPERLINK("http://geochem.nrcan.gc.ca/cdogs/content/bdl/bdl210490_e.htm", "210490")</f>
        <v>210490</v>
      </c>
      <c r="I3927" s="1" t="str">
        <f>HYPERLINK("http://geochem.nrcan.gc.ca/cdogs/content/prj/prj210100_e.htm", "210100")</f>
        <v>210100</v>
      </c>
      <c r="J3927" s="1" t="str">
        <f>HYPERLINK("http://geochem.nrcan.gc.ca/cdogs/content/svy/svy210160_e.htm", "210160")</f>
        <v>210160</v>
      </c>
      <c r="L3927" t="s">
        <v>271</v>
      </c>
      <c r="M3927">
        <v>6.2</v>
      </c>
      <c r="N3927" t="s">
        <v>271</v>
      </c>
      <c r="O3927" t="s">
        <v>16161</v>
      </c>
      <c r="P3927" t="s">
        <v>16162</v>
      </c>
      <c r="Q3927" t="s">
        <v>16163</v>
      </c>
      <c r="R3927" t="s">
        <v>16164</v>
      </c>
      <c r="T3927" t="s">
        <v>25</v>
      </c>
    </row>
    <row r="3928" spans="1:20" x14ac:dyDescent="0.25">
      <c r="A3928">
        <v>45.450587800000001</v>
      </c>
      <c r="B3928">
        <v>-78.622797399999996</v>
      </c>
      <c r="C3928" s="1" t="str">
        <f>HYPERLINK("http://geochem.nrcan.gc.ca/cdogs/content/kwd/kwd020016_e.htm", "Fluid (lake)")</f>
        <v>Fluid (lake)</v>
      </c>
      <c r="D3928" s="1" t="str">
        <f>HYPERLINK("http://geochem.nrcan.gc.ca/cdogs/content/kwd/kwd080007_e.htm", "Untreated Water")</f>
        <v>Untreated Water</v>
      </c>
      <c r="E3928" s="1" t="str">
        <f>HYPERLINK("http://geochem.nrcan.gc.ca/cdogs/content/dgp/dgp00002_e.htm", "Total")</f>
        <v>Total</v>
      </c>
      <c r="F3928" s="1" t="str">
        <f>HYPERLINK("http://geochem.nrcan.gc.ca/cdogs/content/agp/agp01500_e.htm", "SO4 | NONE | IEC")</f>
        <v>SO4 | NONE | IEC</v>
      </c>
      <c r="G3928" s="1" t="str">
        <f>HYPERLINK("http://geochem.nrcan.gc.ca/cdogs/content/mth/mth01114_e.htm", "1114")</f>
        <v>1114</v>
      </c>
      <c r="H3928" s="1" t="str">
        <f>HYPERLINK("http://geochem.nrcan.gc.ca/cdogs/content/bdl/bdl210490_e.htm", "210490")</f>
        <v>210490</v>
      </c>
      <c r="I3928" s="1" t="str">
        <f>HYPERLINK("http://geochem.nrcan.gc.ca/cdogs/content/prj/prj210100_e.htm", "210100")</f>
        <v>210100</v>
      </c>
      <c r="J3928" s="1" t="str">
        <f>HYPERLINK("http://geochem.nrcan.gc.ca/cdogs/content/svy/svy210160_e.htm", "210160")</f>
        <v>210160</v>
      </c>
      <c r="L3928" t="s">
        <v>5473</v>
      </c>
      <c r="M3928">
        <v>7.2</v>
      </c>
      <c r="N3928" t="s">
        <v>5473</v>
      </c>
      <c r="O3928" t="s">
        <v>16165</v>
      </c>
      <c r="P3928" t="s">
        <v>16166</v>
      </c>
      <c r="Q3928" t="s">
        <v>16167</v>
      </c>
      <c r="R3928" t="s">
        <v>16168</v>
      </c>
      <c r="T3928" t="s">
        <v>25</v>
      </c>
    </row>
    <row r="3929" spans="1:20" x14ac:dyDescent="0.25">
      <c r="C3929" t="s">
        <v>4746</v>
      </c>
      <c r="D3929" t="s">
        <v>4747</v>
      </c>
      <c r="E3929" s="1" t="str">
        <f>HYPERLINK("http://geochem.nrcan.gc.ca/cdogs/content/dgp/dgp00002_e.htm", "Total")</f>
        <v>Total</v>
      </c>
      <c r="F3929" s="1" t="str">
        <f>HYPERLINK("http://geochem.nrcan.gc.ca/cdogs/content/agp/agp01500_e.htm", "SO4 | NONE | IEC")</f>
        <v>SO4 | NONE | IEC</v>
      </c>
      <c r="G3929" s="1" t="str">
        <f>HYPERLINK("http://geochem.nrcan.gc.ca/cdogs/content/mth/mth01114_e.htm", "1114")</f>
        <v>1114</v>
      </c>
      <c r="H3929" s="1" t="str">
        <f>HYPERLINK("http://geochem.nrcan.gc.ca/cdogs/content/bdl/bdl210490_e.htm", "210490")</f>
        <v>210490</v>
      </c>
      <c r="L3929" t="s">
        <v>5498</v>
      </c>
      <c r="M3929">
        <v>8.6999999999999993</v>
      </c>
      <c r="N3929">
        <v>8.6999999999999993</v>
      </c>
      <c r="Q3929" t="s">
        <v>16169</v>
      </c>
      <c r="R3929" t="s">
        <v>16170</v>
      </c>
      <c r="T3929">
        <v>0</v>
      </c>
    </row>
    <row r="3930" spans="1:20" x14ac:dyDescent="0.25">
      <c r="A3930">
        <v>45.436373400000001</v>
      </c>
      <c r="B3930">
        <v>-78.618421100000006</v>
      </c>
      <c r="C3930" s="1" t="str">
        <f>HYPERLINK("http://geochem.nrcan.gc.ca/cdogs/content/kwd/kwd020016_e.htm", "Fluid (lake)")</f>
        <v>Fluid (lake)</v>
      </c>
      <c r="D3930" s="1" t="str">
        <f>HYPERLINK("http://geochem.nrcan.gc.ca/cdogs/content/kwd/kwd080007_e.htm", "Untreated Water")</f>
        <v>Untreated Water</v>
      </c>
      <c r="E3930" s="1" t="str">
        <f>HYPERLINK("http://geochem.nrcan.gc.ca/cdogs/content/dgp/dgp00002_e.htm", "Total")</f>
        <v>Total</v>
      </c>
      <c r="F3930" s="1" t="str">
        <f>HYPERLINK("http://geochem.nrcan.gc.ca/cdogs/content/agp/agp01500_e.htm", "SO4 | NONE | IEC")</f>
        <v>SO4 | NONE | IEC</v>
      </c>
      <c r="G3930" s="1" t="str">
        <f>HYPERLINK("http://geochem.nrcan.gc.ca/cdogs/content/mth/mth01114_e.htm", "1114")</f>
        <v>1114</v>
      </c>
      <c r="H3930" s="1" t="str">
        <f>HYPERLINK("http://geochem.nrcan.gc.ca/cdogs/content/bdl/bdl210490_e.htm", "210490")</f>
        <v>210490</v>
      </c>
      <c r="I3930" s="1" t="str">
        <f>HYPERLINK("http://geochem.nrcan.gc.ca/cdogs/content/prj/prj210100_e.htm", "210100")</f>
        <v>210100</v>
      </c>
      <c r="J3930" s="1" t="str">
        <f>HYPERLINK("http://geochem.nrcan.gc.ca/cdogs/content/svy/svy210160_e.htm", "210160")</f>
        <v>210160</v>
      </c>
      <c r="L3930" t="s">
        <v>5910</v>
      </c>
      <c r="M3930">
        <v>3.6</v>
      </c>
      <c r="N3930" t="s">
        <v>5910</v>
      </c>
      <c r="O3930" t="s">
        <v>16171</v>
      </c>
      <c r="P3930" t="s">
        <v>16172</v>
      </c>
      <c r="Q3930" t="s">
        <v>16173</v>
      </c>
      <c r="R3930" t="s">
        <v>16174</v>
      </c>
      <c r="T3930" t="s">
        <v>25</v>
      </c>
    </row>
    <row r="3931" spans="1:20" x14ac:dyDescent="0.25">
      <c r="A3931">
        <v>45.432774500000001</v>
      </c>
      <c r="B3931">
        <v>-78.563061300000001</v>
      </c>
      <c r="C3931" s="1" t="str">
        <f>HYPERLINK("http://geochem.nrcan.gc.ca/cdogs/content/kwd/kwd020016_e.htm", "Fluid (lake)")</f>
        <v>Fluid (lake)</v>
      </c>
      <c r="D3931" s="1" t="str">
        <f>HYPERLINK("http://geochem.nrcan.gc.ca/cdogs/content/kwd/kwd080007_e.htm", "Untreated Water")</f>
        <v>Untreated Water</v>
      </c>
      <c r="E3931" s="1" t="str">
        <f>HYPERLINK("http://geochem.nrcan.gc.ca/cdogs/content/dgp/dgp00002_e.htm", "Total")</f>
        <v>Total</v>
      </c>
      <c r="F3931" s="1" t="str">
        <f>HYPERLINK("http://geochem.nrcan.gc.ca/cdogs/content/agp/agp01500_e.htm", "SO4 | NONE | IEC")</f>
        <v>SO4 | NONE | IEC</v>
      </c>
      <c r="G3931" s="1" t="str">
        <f>HYPERLINK("http://geochem.nrcan.gc.ca/cdogs/content/mth/mth01114_e.htm", "1114")</f>
        <v>1114</v>
      </c>
      <c r="H3931" s="1" t="str">
        <f>HYPERLINK("http://geochem.nrcan.gc.ca/cdogs/content/bdl/bdl210490_e.htm", "210490")</f>
        <v>210490</v>
      </c>
      <c r="I3931" s="1" t="str">
        <f>HYPERLINK("http://geochem.nrcan.gc.ca/cdogs/content/prj/prj210100_e.htm", "210100")</f>
        <v>210100</v>
      </c>
      <c r="J3931" s="1" t="str">
        <f>HYPERLINK("http://geochem.nrcan.gc.ca/cdogs/content/svy/svy210160_e.htm", "210160")</f>
        <v>210160</v>
      </c>
      <c r="L3931" t="s">
        <v>51</v>
      </c>
      <c r="M3931">
        <v>5.8</v>
      </c>
      <c r="N3931" t="s">
        <v>51</v>
      </c>
      <c r="O3931" t="s">
        <v>16175</v>
      </c>
      <c r="P3931" t="s">
        <v>16176</v>
      </c>
      <c r="Q3931" t="s">
        <v>16177</v>
      </c>
      <c r="R3931" t="s">
        <v>16178</v>
      </c>
      <c r="T3931" t="s">
        <v>25</v>
      </c>
    </row>
    <row r="3932" spans="1:20" x14ac:dyDescent="0.25">
      <c r="A3932">
        <v>45.432774500000001</v>
      </c>
      <c r="B3932">
        <v>-78.563061300000001</v>
      </c>
      <c r="C3932" s="1" t="str">
        <f>HYPERLINK("http://geochem.nrcan.gc.ca/cdogs/content/kwd/kwd020016_e.htm", "Fluid (lake)")</f>
        <v>Fluid (lake)</v>
      </c>
      <c r="D3932" s="1" t="str">
        <f>HYPERLINK("http://geochem.nrcan.gc.ca/cdogs/content/kwd/kwd080007_e.htm", "Untreated Water")</f>
        <v>Untreated Water</v>
      </c>
      <c r="E3932" s="1" t="str">
        <f>HYPERLINK("http://geochem.nrcan.gc.ca/cdogs/content/dgp/dgp00002_e.htm", "Total")</f>
        <v>Total</v>
      </c>
      <c r="F3932" s="1" t="str">
        <f>HYPERLINK("http://geochem.nrcan.gc.ca/cdogs/content/agp/agp01500_e.htm", "SO4 | NONE | IEC")</f>
        <v>SO4 | NONE | IEC</v>
      </c>
      <c r="G3932" s="1" t="str">
        <f>HYPERLINK("http://geochem.nrcan.gc.ca/cdogs/content/mth/mth01114_e.htm", "1114")</f>
        <v>1114</v>
      </c>
      <c r="H3932" s="1" t="str">
        <f>HYPERLINK("http://geochem.nrcan.gc.ca/cdogs/content/bdl/bdl210490_e.htm", "210490")</f>
        <v>210490</v>
      </c>
      <c r="I3932" s="1" t="str">
        <f>HYPERLINK("http://geochem.nrcan.gc.ca/cdogs/content/prj/prj210100_e.htm", "210100")</f>
        <v>210100</v>
      </c>
      <c r="J3932" s="1" t="str">
        <f>HYPERLINK("http://geochem.nrcan.gc.ca/cdogs/content/svy/svy210160_e.htm", "210160")</f>
        <v>210160</v>
      </c>
      <c r="L3932" t="s">
        <v>271</v>
      </c>
      <c r="M3932">
        <v>6.2</v>
      </c>
      <c r="N3932" t="s">
        <v>271</v>
      </c>
      <c r="O3932" t="s">
        <v>16175</v>
      </c>
      <c r="P3932" t="s">
        <v>16179</v>
      </c>
      <c r="Q3932" t="s">
        <v>16180</v>
      </c>
      <c r="R3932" t="s">
        <v>16181</v>
      </c>
      <c r="T3932" t="s">
        <v>25</v>
      </c>
    </row>
    <row r="3933" spans="1:20" x14ac:dyDescent="0.25">
      <c r="A3933">
        <v>45.440868799999997</v>
      </c>
      <c r="B3933">
        <v>-78.513379099999995</v>
      </c>
      <c r="C3933" s="1" t="str">
        <f>HYPERLINK("http://geochem.nrcan.gc.ca/cdogs/content/kwd/kwd020016_e.htm", "Fluid (lake)")</f>
        <v>Fluid (lake)</v>
      </c>
      <c r="D3933" s="1" t="str">
        <f>HYPERLINK("http://geochem.nrcan.gc.ca/cdogs/content/kwd/kwd080007_e.htm", "Untreated Water")</f>
        <v>Untreated Water</v>
      </c>
      <c r="E3933" s="1" t="str">
        <f>HYPERLINK("http://geochem.nrcan.gc.ca/cdogs/content/dgp/dgp00002_e.htm", "Total")</f>
        <v>Total</v>
      </c>
      <c r="F3933" s="1" t="str">
        <f>HYPERLINK("http://geochem.nrcan.gc.ca/cdogs/content/agp/agp01500_e.htm", "SO4 | NONE | IEC")</f>
        <v>SO4 | NONE | IEC</v>
      </c>
      <c r="G3933" s="1" t="str">
        <f>HYPERLINK("http://geochem.nrcan.gc.ca/cdogs/content/mth/mth01114_e.htm", "1114")</f>
        <v>1114</v>
      </c>
      <c r="H3933" s="1" t="str">
        <f>HYPERLINK("http://geochem.nrcan.gc.ca/cdogs/content/bdl/bdl210490_e.htm", "210490")</f>
        <v>210490</v>
      </c>
      <c r="I3933" s="1" t="str">
        <f>HYPERLINK("http://geochem.nrcan.gc.ca/cdogs/content/prj/prj210100_e.htm", "210100")</f>
        <v>210100</v>
      </c>
      <c r="J3933" s="1" t="str">
        <f>HYPERLINK("http://geochem.nrcan.gc.ca/cdogs/content/svy/svy210160_e.htm", "210160")</f>
        <v>210160</v>
      </c>
      <c r="L3933" t="s">
        <v>2395</v>
      </c>
      <c r="M3933">
        <v>6.8</v>
      </c>
      <c r="N3933" t="s">
        <v>2395</v>
      </c>
      <c r="O3933" t="s">
        <v>16182</v>
      </c>
      <c r="P3933" t="s">
        <v>16183</v>
      </c>
      <c r="Q3933" t="s">
        <v>16184</v>
      </c>
      <c r="R3933" t="s">
        <v>16185</v>
      </c>
      <c r="T3933" t="s">
        <v>25</v>
      </c>
    </row>
    <row r="3934" spans="1:20" x14ac:dyDescent="0.25">
      <c r="A3934">
        <v>45.462311900000003</v>
      </c>
      <c r="B3934">
        <v>-78.504429999999999</v>
      </c>
      <c r="C3934" s="1" t="str">
        <f>HYPERLINK("http://geochem.nrcan.gc.ca/cdogs/content/kwd/kwd020016_e.htm", "Fluid (lake)")</f>
        <v>Fluid (lake)</v>
      </c>
      <c r="D3934" s="1" t="str">
        <f>HYPERLINK("http://geochem.nrcan.gc.ca/cdogs/content/kwd/kwd080007_e.htm", "Untreated Water")</f>
        <v>Untreated Water</v>
      </c>
      <c r="E3934" s="1" t="str">
        <f>HYPERLINK("http://geochem.nrcan.gc.ca/cdogs/content/dgp/dgp00002_e.htm", "Total")</f>
        <v>Total</v>
      </c>
      <c r="F3934" s="1" t="str">
        <f>HYPERLINK("http://geochem.nrcan.gc.ca/cdogs/content/agp/agp01500_e.htm", "SO4 | NONE | IEC")</f>
        <v>SO4 | NONE | IEC</v>
      </c>
      <c r="G3934" s="1" t="str">
        <f>HYPERLINK("http://geochem.nrcan.gc.ca/cdogs/content/mth/mth01114_e.htm", "1114")</f>
        <v>1114</v>
      </c>
      <c r="H3934" s="1" t="str">
        <f>HYPERLINK("http://geochem.nrcan.gc.ca/cdogs/content/bdl/bdl210490_e.htm", "210490")</f>
        <v>210490</v>
      </c>
      <c r="I3934" s="1" t="str">
        <f>HYPERLINK("http://geochem.nrcan.gc.ca/cdogs/content/prj/prj210100_e.htm", "210100")</f>
        <v>210100</v>
      </c>
      <c r="J3934" s="1" t="str">
        <f>HYPERLINK("http://geochem.nrcan.gc.ca/cdogs/content/svy/svy210160_e.htm", "210160")</f>
        <v>210160</v>
      </c>
      <c r="L3934" t="s">
        <v>409</v>
      </c>
      <c r="M3934">
        <v>8.1999999999999993</v>
      </c>
      <c r="N3934" t="s">
        <v>409</v>
      </c>
      <c r="O3934" t="s">
        <v>16186</v>
      </c>
      <c r="P3934" t="s">
        <v>16187</v>
      </c>
      <c r="Q3934" t="s">
        <v>16188</v>
      </c>
      <c r="R3934" t="s">
        <v>16189</v>
      </c>
      <c r="T3934" t="s">
        <v>25</v>
      </c>
    </row>
    <row r="3935" spans="1:20" x14ac:dyDescent="0.25">
      <c r="A3935">
        <v>45.449966699999997</v>
      </c>
      <c r="B3935">
        <v>-78.478294099999999</v>
      </c>
      <c r="C3935" s="1" t="str">
        <f>HYPERLINK("http://geochem.nrcan.gc.ca/cdogs/content/kwd/kwd020016_e.htm", "Fluid (lake)")</f>
        <v>Fluid (lake)</v>
      </c>
      <c r="D3935" s="1" t="str">
        <f>HYPERLINK("http://geochem.nrcan.gc.ca/cdogs/content/kwd/kwd080007_e.htm", "Untreated Water")</f>
        <v>Untreated Water</v>
      </c>
      <c r="E3935" s="1" t="str">
        <f>HYPERLINK("http://geochem.nrcan.gc.ca/cdogs/content/dgp/dgp00002_e.htm", "Total")</f>
        <v>Total</v>
      </c>
      <c r="F3935" s="1" t="str">
        <f>HYPERLINK("http://geochem.nrcan.gc.ca/cdogs/content/agp/agp01500_e.htm", "SO4 | NONE | IEC")</f>
        <v>SO4 | NONE | IEC</v>
      </c>
      <c r="G3935" s="1" t="str">
        <f>HYPERLINK("http://geochem.nrcan.gc.ca/cdogs/content/mth/mth01114_e.htm", "1114")</f>
        <v>1114</v>
      </c>
      <c r="H3935" s="1" t="str">
        <f>HYPERLINK("http://geochem.nrcan.gc.ca/cdogs/content/bdl/bdl210490_e.htm", "210490")</f>
        <v>210490</v>
      </c>
      <c r="I3935" s="1" t="str">
        <f>HYPERLINK("http://geochem.nrcan.gc.ca/cdogs/content/prj/prj210100_e.htm", "210100")</f>
        <v>210100</v>
      </c>
      <c r="J3935" s="1" t="str">
        <f>HYPERLINK("http://geochem.nrcan.gc.ca/cdogs/content/svy/svy210160_e.htm", "210160")</f>
        <v>210160</v>
      </c>
      <c r="L3935" t="s">
        <v>5203</v>
      </c>
      <c r="M3935">
        <v>7.4</v>
      </c>
      <c r="N3935" t="s">
        <v>5203</v>
      </c>
      <c r="O3935" t="s">
        <v>16190</v>
      </c>
      <c r="P3935" t="s">
        <v>16191</v>
      </c>
      <c r="Q3935" t="s">
        <v>16192</v>
      </c>
      <c r="R3935" t="s">
        <v>16193</v>
      </c>
      <c r="T3935" t="s">
        <v>25</v>
      </c>
    </row>
    <row r="3936" spans="1:20" x14ac:dyDescent="0.25">
      <c r="A3936">
        <v>45.455035299999999</v>
      </c>
      <c r="B3936">
        <v>-78.427352499999998</v>
      </c>
      <c r="C3936" s="1" t="str">
        <f>HYPERLINK("http://geochem.nrcan.gc.ca/cdogs/content/kwd/kwd020016_e.htm", "Fluid (lake)")</f>
        <v>Fluid (lake)</v>
      </c>
      <c r="D3936" s="1" t="str">
        <f>HYPERLINK("http://geochem.nrcan.gc.ca/cdogs/content/kwd/kwd080007_e.htm", "Untreated Water")</f>
        <v>Untreated Water</v>
      </c>
      <c r="E3936" s="1" t="str">
        <f>HYPERLINK("http://geochem.nrcan.gc.ca/cdogs/content/dgp/dgp00002_e.htm", "Total")</f>
        <v>Total</v>
      </c>
      <c r="F3936" s="1" t="str">
        <f>HYPERLINK("http://geochem.nrcan.gc.ca/cdogs/content/agp/agp01500_e.htm", "SO4 | NONE | IEC")</f>
        <v>SO4 | NONE | IEC</v>
      </c>
      <c r="G3936" s="1" t="str">
        <f>HYPERLINK("http://geochem.nrcan.gc.ca/cdogs/content/mth/mth01114_e.htm", "1114")</f>
        <v>1114</v>
      </c>
      <c r="H3936" s="1" t="str">
        <f>HYPERLINK("http://geochem.nrcan.gc.ca/cdogs/content/bdl/bdl210490_e.htm", "210490")</f>
        <v>210490</v>
      </c>
      <c r="I3936" s="1" t="str">
        <f>HYPERLINK("http://geochem.nrcan.gc.ca/cdogs/content/prj/prj210100_e.htm", "210100")</f>
        <v>210100</v>
      </c>
      <c r="J3936" s="1" t="str">
        <f>HYPERLINK("http://geochem.nrcan.gc.ca/cdogs/content/svy/svy210160_e.htm", "210160")</f>
        <v>210160</v>
      </c>
      <c r="L3936" t="s">
        <v>5498</v>
      </c>
      <c r="M3936">
        <v>8.6999999999999993</v>
      </c>
      <c r="N3936" t="s">
        <v>5498</v>
      </c>
      <c r="O3936" t="s">
        <v>16194</v>
      </c>
      <c r="P3936" t="s">
        <v>16195</v>
      </c>
      <c r="Q3936" t="s">
        <v>16196</v>
      </c>
      <c r="R3936" t="s">
        <v>16197</v>
      </c>
      <c r="T3936" t="s">
        <v>25</v>
      </c>
    </row>
    <row r="3937" spans="1:20" x14ac:dyDescent="0.25">
      <c r="A3937">
        <v>45.459351699999999</v>
      </c>
      <c r="B3937">
        <v>-78.382363600000005</v>
      </c>
      <c r="C3937" s="1" t="str">
        <f>HYPERLINK("http://geochem.nrcan.gc.ca/cdogs/content/kwd/kwd020016_e.htm", "Fluid (lake)")</f>
        <v>Fluid (lake)</v>
      </c>
      <c r="D3937" s="1" t="str">
        <f>HYPERLINK("http://geochem.nrcan.gc.ca/cdogs/content/kwd/kwd080007_e.htm", "Untreated Water")</f>
        <v>Untreated Water</v>
      </c>
      <c r="E3937" s="1" t="str">
        <f>HYPERLINK("http://geochem.nrcan.gc.ca/cdogs/content/dgp/dgp00002_e.htm", "Total")</f>
        <v>Total</v>
      </c>
      <c r="F3937" s="1" t="str">
        <f>HYPERLINK("http://geochem.nrcan.gc.ca/cdogs/content/agp/agp01500_e.htm", "SO4 | NONE | IEC")</f>
        <v>SO4 | NONE | IEC</v>
      </c>
      <c r="G3937" s="1" t="str">
        <f>HYPERLINK("http://geochem.nrcan.gc.ca/cdogs/content/mth/mth01114_e.htm", "1114")</f>
        <v>1114</v>
      </c>
      <c r="H3937" s="1" t="str">
        <f>HYPERLINK("http://geochem.nrcan.gc.ca/cdogs/content/bdl/bdl210490_e.htm", "210490")</f>
        <v>210490</v>
      </c>
      <c r="I3937" s="1" t="str">
        <f>HYPERLINK("http://geochem.nrcan.gc.ca/cdogs/content/prj/prj210100_e.htm", "210100")</f>
        <v>210100</v>
      </c>
      <c r="J3937" s="1" t="str">
        <f>HYPERLINK("http://geochem.nrcan.gc.ca/cdogs/content/svy/svy210160_e.htm", "210160")</f>
        <v>210160</v>
      </c>
      <c r="L3937" t="s">
        <v>404</v>
      </c>
      <c r="M3937">
        <v>6.7</v>
      </c>
      <c r="N3937" t="s">
        <v>404</v>
      </c>
      <c r="O3937" t="s">
        <v>16198</v>
      </c>
      <c r="P3937" t="s">
        <v>16199</v>
      </c>
      <c r="Q3937" t="s">
        <v>16200</v>
      </c>
      <c r="R3937" t="s">
        <v>16201</v>
      </c>
      <c r="T3937" t="s">
        <v>25</v>
      </c>
    </row>
    <row r="3938" spans="1:20" x14ac:dyDescent="0.25">
      <c r="A3938">
        <v>45.436702400000001</v>
      </c>
      <c r="B3938">
        <v>-78.370932999999994</v>
      </c>
      <c r="C3938" s="1" t="str">
        <f>HYPERLINK("http://geochem.nrcan.gc.ca/cdogs/content/kwd/kwd020016_e.htm", "Fluid (lake)")</f>
        <v>Fluid (lake)</v>
      </c>
      <c r="D3938" s="1" t="str">
        <f>HYPERLINK("http://geochem.nrcan.gc.ca/cdogs/content/kwd/kwd080007_e.htm", "Untreated Water")</f>
        <v>Untreated Water</v>
      </c>
      <c r="E3938" s="1" t="str">
        <f>HYPERLINK("http://geochem.nrcan.gc.ca/cdogs/content/dgp/dgp00002_e.htm", "Total")</f>
        <v>Total</v>
      </c>
      <c r="F3938" s="1" t="str">
        <f>HYPERLINK("http://geochem.nrcan.gc.ca/cdogs/content/agp/agp01500_e.htm", "SO4 | NONE | IEC")</f>
        <v>SO4 | NONE | IEC</v>
      </c>
      <c r="G3938" s="1" t="str">
        <f>HYPERLINK("http://geochem.nrcan.gc.ca/cdogs/content/mth/mth01114_e.htm", "1114")</f>
        <v>1114</v>
      </c>
      <c r="H3938" s="1" t="str">
        <f>HYPERLINK("http://geochem.nrcan.gc.ca/cdogs/content/bdl/bdl210490_e.htm", "210490")</f>
        <v>210490</v>
      </c>
      <c r="I3938" s="1" t="str">
        <f>HYPERLINK("http://geochem.nrcan.gc.ca/cdogs/content/prj/prj210100_e.htm", "210100")</f>
        <v>210100</v>
      </c>
      <c r="J3938" s="1" t="str">
        <f>HYPERLINK("http://geochem.nrcan.gc.ca/cdogs/content/svy/svy210160_e.htm", "210160")</f>
        <v>210160</v>
      </c>
      <c r="L3938" t="s">
        <v>6839</v>
      </c>
      <c r="M3938">
        <v>6.1</v>
      </c>
      <c r="N3938" t="s">
        <v>6839</v>
      </c>
      <c r="O3938" t="s">
        <v>16202</v>
      </c>
      <c r="P3938" t="s">
        <v>16203</v>
      </c>
      <c r="Q3938" t="s">
        <v>16204</v>
      </c>
      <c r="R3938" t="s">
        <v>16205</v>
      </c>
      <c r="T3938" t="s">
        <v>25</v>
      </c>
    </row>
    <row r="3939" spans="1:20" x14ac:dyDescent="0.25">
      <c r="A3939">
        <v>45.452288899999999</v>
      </c>
      <c r="B3939">
        <v>-78.332673799999995</v>
      </c>
      <c r="C3939" s="1" t="str">
        <f>HYPERLINK("http://geochem.nrcan.gc.ca/cdogs/content/kwd/kwd020016_e.htm", "Fluid (lake)")</f>
        <v>Fluid (lake)</v>
      </c>
      <c r="D3939" s="1" t="str">
        <f>HYPERLINK("http://geochem.nrcan.gc.ca/cdogs/content/kwd/kwd080007_e.htm", "Untreated Water")</f>
        <v>Untreated Water</v>
      </c>
      <c r="E3939" s="1" t="str">
        <f>HYPERLINK("http://geochem.nrcan.gc.ca/cdogs/content/dgp/dgp00002_e.htm", "Total")</f>
        <v>Total</v>
      </c>
      <c r="F3939" s="1" t="str">
        <f>HYPERLINK("http://geochem.nrcan.gc.ca/cdogs/content/agp/agp01500_e.htm", "SO4 | NONE | IEC")</f>
        <v>SO4 | NONE | IEC</v>
      </c>
      <c r="G3939" s="1" t="str">
        <f>HYPERLINK("http://geochem.nrcan.gc.ca/cdogs/content/mth/mth01114_e.htm", "1114")</f>
        <v>1114</v>
      </c>
      <c r="H3939" s="1" t="str">
        <f>HYPERLINK("http://geochem.nrcan.gc.ca/cdogs/content/bdl/bdl210490_e.htm", "210490")</f>
        <v>210490</v>
      </c>
      <c r="I3939" s="1" t="str">
        <f>HYPERLINK("http://geochem.nrcan.gc.ca/cdogs/content/prj/prj210100_e.htm", "210100")</f>
        <v>210100</v>
      </c>
      <c r="J3939" s="1" t="str">
        <f>HYPERLINK("http://geochem.nrcan.gc.ca/cdogs/content/svy/svy210160_e.htm", "210160")</f>
        <v>210160</v>
      </c>
      <c r="L3939" t="s">
        <v>1330</v>
      </c>
      <c r="M3939">
        <v>7.5</v>
      </c>
      <c r="N3939" t="s">
        <v>1330</v>
      </c>
      <c r="O3939" t="s">
        <v>16206</v>
      </c>
      <c r="P3939" t="s">
        <v>16207</v>
      </c>
      <c r="Q3939" t="s">
        <v>16208</v>
      </c>
      <c r="R3939" t="s">
        <v>16209</v>
      </c>
      <c r="T3939" t="s">
        <v>25</v>
      </c>
    </row>
    <row r="3940" spans="1:20" x14ac:dyDescent="0.25">
      <c r="A3940">
        <v>45.435766399999999</v>
      </c>
      <c r="B3940">
        <v>-78.337109100000006</v>
      </c>
      <c r="C3940" s="1" t="str">
        <f>HYPERLINK("http://geochem.nrcan.gc.ca/cdogs/content/kwd/kwd020016_e.htm", "Fluid (lake)")</f>
        <v>Fluid (lake)</v>
      </c>
      <c r="D3940" s="1" t="str">
        <f>HYPERLINK("http://geochem.nrcan.gc.ca/cdogs/content/kwd/kwd080007_e.htm", "Untreated Water")</f>
        <v>Untreated Water</v>
      </c>
      <c r="E3940" s="1" t="str">
        <f>HYPERLINK("http://geochem.nrcan.gc.ca/cdogs/content/dgp/dgp00002_e.htm", "Total")</f>
        <v>Total</v>
      </c>
      <c r="F3940" s="1" t="str">
        <f>HYPERLINK("http://geochem.nrcan.gc.ca/cdogs/content/agp/agp01500_e.htm", "SO4 | NONE | IEC")</f>
        <v>SO4 | NONE | IEC</v>
      </c>
      <c r="G3940" s="1" t="str">
        <f>HYPERLINK("http://geochem.nrcan.gc.ca/cdogs/content/mth/mth01114_e.htm", "1114")</f>
        <v>1114</v>
      </c>
      <c r="H3940" s="1" t="str">
        <f>HYPERLINK("http://geochem.nrcan.gc.ca/cdogs/content/bdl/bdl210490_e.htm", "210490")</f>
        <v>210490</v>
      </c>
      <c r="I3940" s="1" t="str">
        <f>HYPERLINK("http://geochem.nrcan.gc.ca/cdogs/content/prj/prj210100_e.htm", "210100")</f>
        <v>210100</v>
      </c>
      <c r="J3940" s="1" t="str">
        <f>HYPERLINK("http://geochem.nrcan.gc.ca/cdogs/content/svy/svy210160_e.htm", "210160")</f>
        <v>210160</v>
      </c>
      <c r="L3940" t="s">
        <v>567</v>
      </c>
      <c r="M3940">
        <v>6.9</v>
      </c>
      <c r="N3940" t="s">
        <v>567</v>
      </c>
      <c r="O3940" t="s">
        <v>16210</v>
      </c>
      <c r="P3940" t="s">
        <v>16211</v>
      </c>
      <c r="Q3940" t="s">
        <v>16212</v>
      </c>
      <c r="R3940" t="s">
        <v>16213</v>
      </c>
      <c r="T3940" t="s">
        <v>25</v>
      </c>
    </row>
    <row r="3941" spans="1:20" x14ac:dyDescent="0.25">
      <c r="A3941">
        <v>45.411597899999997</v>
      </c>
      <c r="B3941">
        <v>-78.300673599999996</v>
      </c>
      <c r="C3941" s="1" t="str">
        <f>HYPERLINK("http://geochem.nrcan.gc.ca/cdogs/content/kwd/kwd020016_e.htm", "Fluid (lake)")</f>
        <v>Fluid (lake)</v>
      </c>
      <c r="D3941" s="1" t="str">
        <f>HYPERLINK("http://geochem.nrcan.gc.ca/cdogs/content/kwd/kwd080007_e.htm", "Untreated Water")</f>
        <v>Untreated Water</v>
      </c>
      <c r="E3941" s="1" t="str">
        <f>HYPERLINK("http://geochem.nrcan.gc.ca/cdogs/content/dgp/dgp00002_e.htm", "Total")</f>
        <v>Total</v>
      </c>
      <c r="F3941" s="1" t="str">
        <f>HYPERLINK("http://geochem.nrcan.gc.ca/cdogs/content/agp/agp01500_e.htm", "SO4 | NONE | IEC")</f>
        <v>SO4 | NONE | IEC</v>
      </c>
      <c r="G3941" s="1" t="str">
        <f>HYPERLINK("http://geochem.nrcan.gc.ca/cdogs/content/mth/mth01114_e.htm", "1114")</f>
        <v>1114</v>
      </c>
      <c r="H3941" s="1" t="str">
        <f>HYPERLINK("http://geochem.nrcan.gc.ca/cdogs/content/bdl/bdl210490_e.htm", "210490")</f>
        <v>210490</v>
      </c>
      <c r="I3941" s="1" t="str">
        <f>HYPERLINK("http://geochem.nrcan.gc.ca/cdogs/content/prj/prj210100_e.htm", "210100")</f>
        <v>210100</v>
      </c>
      <c r="J3941" s="1" t="str">
        <f>HYPERLINK("http://geochem.nrcan.gc.ca/cdogs/content/svy/svy210160_e.htm", "210160")</f>
        <v>210160</v>
      </c>
      <c r="L3941" t="s">
        <v>8579</v>
      </c>
      <c r="M3941">
        <v>7.7</v>
      </c>
      <c r="N3941" t="s">
        <v>8579</v>
      </c>
      <c r="O3941" t="s">
        <v>16214</v>
      </c>
      <c r="P3941" t="s">
        <v>16215</v>
      </c>
      <c r="Q3941" t="s">
        <v>16216</v>
      </c>
      <c r="R3941" t="s">
        <v>16217</v>
      </c>
      <c r="T3941" t="s">
        <v>25</v>
      </c>
    </row>
    <row r="3942" spans="1:20" x14ac:dyDescent="0.25">
      <c r="A3942">
        <v>45.396855299999999</v>
      </c>
      <c r="B3942">
        <v>-78.256914300000005</v>
      </c>
      <c r="C3942" s="1" t="str">
        <f>HYPERLINK("http://geochem.nrcan.gc.ca/cdogs/content/kwd/kwd020016_e.htm", "Fluid (lake)")</f>
        <v>Fluid (lake)</v>
      </c>
      <c r="D3942" s="1" t="str">
        <f>HYPERLINK("http://geochem.nrcan.gc.ca/cdogs/content/kwd/kwd080007_e.htm", "Untreated Water")</f>
        <v>Untreated Water</v>
      </c>
      <c r="E3942" s="1" t="str">
        <f>HYPERLINK("http://geochem.nrcan.gc.ca/cdogs/content/dgp/dgp00002_e.htm", "Total")</f>
        <v>Total</v>
      </c>
      <c r="F3942" s="1" t="str">
        <f>HYPERLINK("http://geochem.nrcan.gc.ca/cdogs/content/agp/agp01500_e.htm", "SO4 | NONE | IEC")</f>
        <v>SO4 | NONE | IEC</v>
      </c>
      <c r="G3942" s="1" t="str">
        <f>HYPERLINK("http://geochem.nrcan.gc.ca/cdogs/content/mth/mth01114_e.htm", "1114")</f>
        <v>1114</v>
      </c>
      <c r="H3942" s="1" t="str">
        <f>HYPERLINK("http://geochem.nrcan.gc.ca/cdogs/content/bdl/bdl210490_e.htm", "210490")</f>
        <v>210490</v>
      </c>
      <c r="I3942" s="1" t="str">
        <f>HYPERLINK("http://geochem.nrcan.gc.ca/cdogs/content/prj/prj210100_e.htm", "210100")</f>
        <v>210100</v>
      </c>
      <c r="J3942" s="1" t="str">
        <f>HYPERLINK("http://geochem.nrcan.gc.ca/cdogs/content/svy/svy210160_e.htm", "210160")</f>
        <v>210160</v>
      </c>
      <c r="L3942" t="s">
        <v>5711</v>
      </c>
      <c r="M3942">
        <v>9.6</v>
      </c>
      <c r="N3942" t="s">
        <v>5711</v>
      </c>
      <c r="O3942" t="s">
        <v>16218</v>
      </c>
      <c r="P3942" t="s">
        <v>16219</v>
      </c>
      <c r="Q3942" t="s">
        <v>16220</v>
      </c>
      <c r="R3942" t="s">
        <v>16221</v>
      </c>
      <c r="T3942" t="s">
        <v>25</v>
      </c>
    </row>
    <row r="3943" spans="1:20" x14ac:dyDescent="0.25">
      <c r="A3943">
        <v>45.409264800000003</v>
      </c>
      <c r="B3943">
        <v>-78.207035599999998</v>
      </c>
      <c r="C3943" s="1" t="str">
        <f>HYPERLINK("http://geochem.nrcan.gc.ca/cdogs/content/kwd/kwd020016_e.htm", "Fluid (lake)")</f>
        <v>Fluid (lake)</v>
      </c>
      <c r="D3943" s="1" t="str">
        <f>HYPERLINK("http://geochem.nrcan.gc.ca/cdogs/content/kwd/kwd080007_e.htm", "Untreated Water")</f>
        <v>Untreated Water</v>
      </c>
      <c r="E3943" s="1" t="str">
        <f>HYPERLINK("http://geochem.nrcan.gc.ca/cdogs/content/dgp/dgp00002_e.htm", "Total")</f>
        <v>Total</v>
      </c>
      <c r="F3943" s="1" t="str">
        <f>HYPERLINK("http://geochem.nrcan.gc.ca/cdogs/content/agp/agp01500_e.htm", "SO4 | NONE | IEC")</f>
        <v>SO4 | NONE | IEC</v>
      </c>
      <c r="G3943" s="1" t="str">
        <f>HYPERLINK("http://geochem.nrcan.gc.ca/cdogs/content/mth/mth01114_e.htm", "1114")</f>
        <v>1114</v>
      </c>
      <c r="H3943" s="1" t="str">
        <f>HYPERLINK("http://geochem.nrcan.gc.ca/cdogs/content/bdl/bdl210490_e.htm", "210490")</f>
        <v>210490</v>
      </c>
      <c r="I3943" s="1" t="str">
        <f>HYPERLINK("http://geochem.nrcan.gc.ca/cdogs/content/prj/prj210100_e.htm", "210100")</f>
        <v>210100</v>
      </c>
      <c r="J3943" s="1" t="str">
        <f>HYPERLINK("http://geochem.nrcan.gc.ca/cdogs/content/svy/svy210160_e.htm", "210160")</f>
        <v>210160</v>
      </c>
      <c r="L3943" t="s">
        <v>324</v>
      </c>
      <c r="M3943">
        <v>8.1</v>
      </c>
      <c r="N3943" t="s">
        <v>324</v>
      </c>
      <c r="O3943" t="s">
        <v>16222</v>
      </c>
      <c r="P3943" t="s">
        <v>16223</v>
      </c>
      <c r="Q3943" t="s">
        <v>16224</v>
      </c>
      <c r="R3943" t="s">
        <v>16225</v>
      </c>
      <c r="T3943" t="s">
        <v>25</v>
      </c>
    </row>
    <row r="3944" spans="1:20" x14ac:dyDescent="0.25">
      <c r="A3944">
        <v>45.407277700000002</v>
      </c>
      <c r="B3944">
        <v>-78.170585599999995</v>
      </c>
      <c r="C3944" s="1" t="str">
        <f>HYPERLINK("http://geochem.nrcan.gc.ca/cdogs/content/kwd/kwd020016_e.htm", "Fluid (lake)")</f>
        <v>Fluid (lake)</v>
      </c>
      <c r="D3944" s="1" t="str">
        <f>HYPERLINK("http://geochem.nrcan.gc.ca/cdogs/content/kwd/kwd080007_e.htm", "Untreated Water")</f>
        <v>Untreated Water</v>
      </c>
      <c r="E3944" s="1" t="str">
        <f>HYPERLINK("http://geochem.nrcan.gc.ca/cdogs/content/dgp/dgp00002_e.htm", "Total")</f>
        <v>Total</v>
      </c>
      <c r="F3944" s="1" t="str">
        <f>HYPERLINK("http://geochem.nrcan.gc.ca/cdogs/content/agp/agp01500_e.htm", "SO4 | NONE | IEC")</f>
        <v>SO4 | NONE | IEC</v>
      </c>
      <c r="G3944" s="1" t="str">
        <f>HYPERLINK("http://geochem.nrcan.gc.ca/cdogs/content/mth/mth01114_e.htm", "1114")</f>
        <v>1114</v>
      </c>
      <c r="H3944" s="1" t="str">
        <f>HYPERLINK("http://geochem.nrcan.gc.ca/cdogs/content/bdl/bdl210490_e.htm", "210490")</f>
        <v>210490</v>
      </c>
      <c r="I3944" s="1" t="str">
        <f>HYPERLINK("http://geochem.nrcan.gc.ca/cdogs/content/prj/prj210100_e.htm", "210100")</f>
        <v>210100</v>
      </c>
      <c r="J3944" s="1" t="str">
        <f>HYPERLINK("http://geochem.nrcan.gc.ca/cdogs/content/svy/svy210160_e.htm", "210160")</f>
        <v>210160</v>
      </c>
      <c r="L3944" t="s">
        <v>271</v>
      </c>
      <c r="M3944">
        <v>6.2</v>
      </c>
      <c r="N3944" t="s">
        <v>271</v>
      </c>
      <c r="O3944" t="s">
        <v>16226</v>
      </c>
      <c r="P3944" t="s">
        <v>16227</v>
      </c>
      <c r="Q3944" t="s">
        <v>16228</v>
      </c>
      <c r="R3944" t="s">
        <v>16229</v>
      </c>
      <c r="T3944" t="s">
        <v>25</v>
      </c>
    </row>
    <row r="3945" spans="1:20" x14ac:dyDescent="0.25">
      <c r="A3945">
        <v>45.387047600000002</v>
      </c>
      <c r="B3945">
        <v>-78.117917700000007</v>
      </c>
      <c r="C3945" s="1" t="str">
        <f>HYPERLINK("http://geochem.nrcan.gc.ca/cdogs/content/kwd/kwd020016_e.htm", "Fluid (lake)")</f>
        <v>Fluid (lake)</v>
      </c>
      <c r="D3945" s="1" t="str">
        <f>HYPERLINK("http://geochem.nrcan.gc.ca/cdogs/content/kwd/kwd080007_e.htm", "Untreated Water")</f>
        <v>Untreated Water</v>
      </c>
      <c r="E3945" s="1" t="str">
        <f>HYPERLINK("http://geochem.nrcan.gc.ca/cdogs/content/dgp/dgp00002_e.htm", "Total")</f>
        <v>Total</v>
      </c>
      <c r="F3945" s="1" t="str">
        <f>HYPERLINK("http://geochem.nrcan.gc.ca/cdogs/content/agp/agp01500_e.htm", "SO4 | NONE | IEC")</f>
        <v>SO4 | NONE | IEC</v>
      </c>
      <c r="G3945" s="1" t="str">
        <f>HYPERLINK("http://geochem.nrcan.gc.ca/cdogs/content/mth/mth01114_e.htm", "1114")</f>
        <v>1114</v>
      </c>
      <c r="H3945" s="1" t="str">
        <f>HYPERLINK("http://geochem.nrcan.gc.ca/cdogs/content/bdl/bdl210490_e.htm", "210490")</f>
        <v>210490</v>
      </c>
      <c r="I3945" s="1" t="str">
        <f>HYPERLINK("http://geochem.nrcan.gc.ca/cdogs/content/prj/prj210100_e.htm", "210100")</f>
        <v>210100</v>
      </c>
      <c r="J3945" s="1" t="str">
        <f>HYPERLINK("http://geochem.nrcan.gc.ca/cdogs/content/svy/svy210160_e.htm", "210160")</f>
        <v>210160</v>
      </c>
      <c r="L3945" t="s">
        <v>542</v>
      </c>
      <c r="M3945">
        <v>5.6</v>
      </c>
      <c r="N3945" t="s">
        <v>542</v>
      </c>
      <c r="O3945" t="s">
        <v>16230</v>
      </c>
      <c r="P3945" t="s">
        <v>16231</v>
      </c>
      <c r="Q3945" t="s">
        <v>16232</v>
      </c>
      <c r="R3945" t="s">
        <v>16233</v>
      </c>
      <c r="T3945" t="s">
        <v>25</v>
      </c>
    </row>
    <row r="3946" spans="1:20" x14ac:dyDescent="0.25">
      <c r="A3946">
        <v>45.408672500000002</v>
      </c>
      <c r="B3946">
        <v>-78.088613199999998</v>
      </c>
      <c r="C3946" s="1" t="str">
        <f>HYPERLINK("http://geochem.nrcan.gc.ca/cdogs/content/kwd/kwd020016_e.htm", "Fluid (lake)")</f>
        <v>Fluid (lake)</v>
      </c>
      <c r="D3946" s="1" t="str">
        <f>HYPERLINK("http://geochem.nrcan.gc.ca/cdogs/content/kwd/kwd080007_e.htm", "Untreated Water")</f>
        <v>Untreated Water</v>
      </c>
      <c r="E3946" s="1" t="str">
        <f>HYPERLINK("http://geochem.nrcan.gc.ca/cdogs/content/dgp/dgp00002_e.htm", "Total")</f>
        <v>Total</v>
      </c>
      <c r="F3946" s="1" t="str">
        <f>HYPERLINK("http://geochem.nrcan.gc.ca/cdogs/content/agp/agp01500_e.htm", "SO4 | NONE | IEC")</f>
        <v>SO4 | NONE | IEC</v>
      </c>
      <c r="G3946" s="1" t="str">
        <f>HYPERLINK("http://geochem.nrcan.gc.ca/cdogs/content/mth/mth01114_e.htm", "1114")</f>
        <v>1114</v>
      </c>
      <c r="H3946" s="1" t="str">
        <f>HYPERLINK("http://geochem.nrcan.gc.ca/cdogs/content/bdl/bdl210490_e.htm", "210490")</f>
        <v>210490</v>
      </c>
      <c r="I3946" s="1" t="str">
        <f>HYPERLINK("http://geochem.nrcan.gc.ca/cdogs/content/prj/prj210100_e.htm", "210100")</f>
        <v>210100</v>
      </c>
      <c r="J3946" s="1" t="str">
        <f>HYPERLINK("http://geochem.nrcan.gc.ca/cdogs/content/svy/svy210160_e.htm", "210160")</f>
        <v>210160</v>
      </c>
      <c r="L3946" t="s">
        <v>2694</v>
      </c>
      <c r="M3946">
        <v>6.4</v>
      </c>
      <c r="N3946" t="s">
        <v>2694</v>
      </c>
      <c r="O3946" t="s">
        <v>16234</v>
      </c>
      <c r="P3946" t="s">
        <v>16235</v>
      </c>
      <c r="Q3946" t="s">
        <v>16236</v>
      </c>
      <c r="R3946" t="s">
        <v>16237</v>
      </c>
      <c r="T3946" t="s">
        <v>25</v>
      </c>
    </row>
    <row r="3947" spans="1:20" x14ac:dyDescent="0.25">
      <c r="A3947">
        <v>45.397483899999997</v>
      </c>
      <c r="B3947">
        <v>-78.073843400000001</v>
      </c>
      <c r="C3947" s="1" t="str">
        <f>HYPERLINK("http://geochem.nrcan.gc.ca/cdogs/content/kwd/kwd020016_e.htm", "Fluid (lake)")</f>
        <v>Fluid (lake)</v>
      </c>
      <c r="D3947" s="1" t="str">
        <f>HYPERLINK("http://geochem.nrcan.gc.ca/cdogs/content/kwd/kwd080007_e.htm", "Untreated Water")</f>
        <v>Untreated Water</v>
      </c>
      <c r="E3947" s="1" t="str">
        <f>HYPERLINK("http://geochem.nrcan.gc.ca/cdogs/content/dgp/dgp00002_e.htm", "Total")</f>
        <v>Total</v>
      </c>
      <c r="F3947" s="1" t="str">
        <f>HYPERLINK("http://geochem.nrcan.gc.ca/cdogs/content/agp/agp01500_e.htm", "SO4 | NONE | IEC")</f>
        <v>SO4 | NONE | IEC</v>
      </c>
      <c r="G3947" s="1" t="str">
        <f>HYPERLINK("http://geochem.nrcan.gc.ca/cdogs/content/mth/mth01114_e.htm", "1114")</f>
        <v>1114</v>
      </c>
      <c r="H3947" s="1" t="str">
        <f>HYPERLINK("http://geochem.nrcan.gc.ca/cdogs/content/bdl/bdl210490_e.htm", "210490")</f>
        <v>210490</v>
      </c>
      <c r="I3947" s="1" t="str">
        <f>HYPERLINK("http://geochem.nrcan.gc.ca/cdogs/content/prj/prj210100_e.htm", "210100")</f>
        <v>210100</v>
      </c>
      <c r="J3947" s="1" t="str">
        <f>HYPERLINK("http://geochem.nrcan.gc.ca/cdogs/content/svy/svy210160_e.htm", "210160")</f>
        <v>210160</v>
      </c>
      <c r="L3947" t="s">
        <v>1186</v>
      </c>
      <c r="M3947">
        <v>7.1</v>
      </c>
      <c r="N3947" t="s">
        <v>1186</v>
      </c>
      <c r="O3947" t="s">
        <v>16238</v>
      </c>
      <c r="P3947" t="s">
        <v>16239</v>
      </c>
      <c r="Q3947" t="s">
        <v>16240</v>
      </c>
      <c r="R3947" t="s">
        <v>16241</v>
      </c>
      <c r="T3947" t="s">
        <v>25</v>
      </c>
    </row>
    <row r="3948" spans="1:20" x14ac:dyDescent="0.25">
      <c r="A3948">
        <v>45.354005600000001</v>
      </c>
      <c r="B3948">
        <v>-78.124805800000004</v>
      </c>
      <c r="C3948" s="1" t="str">
        <f>HYPERLINK("http://geochem.nrcan.gc.ca/cdogs/content/kwd/kwd020016_e.htm", "Fluid (lake)")</f>
        <v>Fluid (lake)</v>
      </c>
      <c r="D3948" s="1" t="str">
        <f>HYPERLINK("http://geochem.nrcan.gc.ca/cdogs/content/kwd/kwd080007_e.htm", "Untreated Water")</f>
        <v>Untreated Water</v>
      </c>
      <c r="E3948" s="1" t="str">
        <f>HYPERLINK("http://geochem.nrcan.gc.ca/cdogs/content/dgp/dgp00002_e.htm", "Total")</f>
        <v>Total</v>
      </c>
      <c r="F3948" s="1" t="str">
        <f>HYPERLINK("http://geochem.nrcan.gc.ca/cdogs/content/agp/agp01500_e.htm", "SO4 | NONE | IEC")</f>
        <v>SO4 | NONE | IEC</v>
      </c>
      <c r="G3948" s="1" t="str">
        <f>HYPERLINK("http://geochem.nrcan.gc.ca/cdogs/content/mth/mth01114_e.htm", "1114")</f>
        <v>1114</v>
      </c>
      <c r="H3948" s="1" t="str">
        <f>HYPERLINK("http://geochem.nrcan.gc.ca/cdogs/content/bdl/bdl210490_e.htm", "210490")</f>
        <v>210490</v>
      </c>
      <c r="I3948" s="1" t="str">
        <f>HYPERLINK("http://geochem.nrcan.gc.ca/cdogs/content/prj/prj210100_e.htm", "210100")</f>
        <v>210100</v>
      </c>
      <c r="J3948" s="1" t="str">
        <f>HYPERLINK("http://geochem.nrcan.gc.ca/cdogs/content/svy/svy210160_e.htm", "210160")</f>
        <v>210160</v>
      </c>
      <c r="L3948" t="s">
        <v>801</v>
      </c>
      <c r="M3948">
        <v>6.5</v>
      </c>
      <c r="N3948" t="s">
        <v>801</v>
      </c>
      <c r="O3948" t="s">
        <v>16242</v>
      </c>
      <c r="P3948" t="s">
        <v>16243</v>
      </c>
      <c r="Q3948" t="s">
        <v>16244</v>
      </c>
      <c r="R3948" t="s">
        <v>16245</v>
      </c>
      <c r="T3948" t="s">
        <v>25</v>
      </c>
    </row>
    <row r="3949" spans="1:20" x14ac:dyDescent="0.25">
      <c r="A3949">
        <v>45.330997099999998</v>
      </c>
      <c r="B3949">
        <v>-78.174517100000003</v>
      </c>
      <c r="C3949" s="1" t="str">
        <f>HYPERLINK("http://geochem.nrcan.gc.ca/cdogs/content/kwd/kwd020016_e.htm", "Fluid (lake)")</f>
        <v>Fluid (lake)</v>
      </c>
      <c r="D3949" s="1" t="str">
        <f>HYPERLINK("http://geochem.nrcan.gc.ca/cdogs/content/kwd/kwd080007_e.htm", "Untreated Water")</f>
        <v>Untreated Water</v>
      </c>
      <c r="E3949" s="1" t="str">
        <f>HYPERLINK("http://geochem.nrcan.gc.ca/cdogs/content/dgp/dgp00002_e.htm", "Total")</f>
        <v>Total</v>
      </c>
      <c r="F3949" s="1" t="str">
        <f>HYPERLINK("http://geochem.nrcan.gc.ca/cdogs/content/agp/agp01500_e.htm", "SO4 | NONE | IEC")</f>
        <v>SO4 | NONE | IEC</v>
      </c>
      <c r="G3949" s="1" t="str">
        <f>HYPERLINK("http://geochem.nrcan.gc.ca/cdogs/content/mth/mth01114_e.htm", "1114")</f>
        <v>1114</v>
      </c>
      <c r="H3949" s="1" t="str">
        <f>HYPERLINK("http://geochem.nrcan.gc.ca/cdogs/content/bdl/bdl210490_e.htm", "210490")</f>
        <v>210490</v>
      </c>
      <c r="I3949" s="1" t="str">
        <f>HYPERLINK("http://geochem.nrcan.gc.ca/cdogs/content/prj/prj210100_e.htm", "210100")</f>
        <v>210100</v>
      </c>
      <c r="J3949" s="1" t="str">
        <f>HYPERLINK("http://geochem.nrcan.gc.ca/cdogs/content/svy/svy210160_e.htm", "210160")</f>
        <v>210160</v>
      </c>
      <c r="L3949" t="s">
        <v>5473</v>
      </c>
      <c r="M3949">
        <v>7.2</v>
      </c>
      <c r="N3949" t="s">
        <v>5473</v>
      </c>
      <c r="O3949" t="s">
        <v>16246</v>
      </c>
      <c r="P3949" t="s">
        <v>16247</v>
      </c>
      <c r="Q3949" t="s">
        <v>16248</v>
      </c>
      <c r="R3949" t="s">
        <v>16249</v>
      </c>
      <c r="T3949" t="s">
        <v>25</v>
      </c>
    </row>
    <row r="3950" spans="1:20" x14ac:dyDescent="0.25">
      <c r="A3950">
        <v>45.312619599999998</v>
      </c>
      <c r="B3950">
        <v>-78.242766000000003</v>
      </c>
      <c r="C3950" s="1" t="str">
        <f>HYPERLINK("http://geochem.nrcan.gc.ca/cdogs/content/kwd/kwd020016_e.htm", "Fluid (lake)")</f>
        <v>Fluid (lake)</v>
      </c>
      <c r="D3950" s="1" t="str">
        <f>HYPERLINK("http://geochem.nrcan.gc.ca/cdogs/content/kwd/kwd080007_e.htm", "Untreated Water")</f>
        <v>Untreated Water</v>
      </c>
      <c r="E3950" s="1" t="str">
        <f>HYPERLINK("http://geochem.nrcan.gc.ca/cdogs/content/dgp/dgp00002_e.htm", "Total")</f>
        <v>Total</v>
      </c>
      <c r="F3950" s="1" t="str">
        <f>HYPERLINK("http://geochem.nrcan.gc.ca/cdogs/content/agp/agp01500_e.htm", "SO4 | NONE | IEC")</f>
        <v>SO4 | NONE | IEC</v>
      </c>
      <c r="G3950" s="1" t="str">
        <f>HYPERLINK("http://geochem.nrcan.gc.ca/cdogs/content/mth/mth01114_e.htm", "1114")</f>
        <v>1114</v>
      </c>
      <c r="H3950" s="1" t="str">
        <f>HYPERLINK("http://geochem.nrcan.gc.ca/cdogs/content/bdl/bdl210490_e.htm", "210490")</f>
        <v>210490</v>
      </c>
      <c r="I3950" s="1" t="str">
        <f>HYPERLINK("http://geochem.nrcan.gc.ca/cdogs/content/prj/prj210100_e.htm", "210100")</f>
        <v>210100</v>
      </c>
      <c r="J3950" s="1" t="str">
        <f>HYPERLINK("http://geochem.nrcan.gc.ca/cdogs/content/svy/svy210160_e.htm", "210160")</f>
        <v>210160</v>
      </c>
      <c r="L3950" t="s">
        <v>409</v>
      </c>
      <c r="M3950">
        <v>8.1999999999999993</v>
      </c>
      <c r="N3950" t="s">
        <v>409</v>
      </c>
      <c r="O3950" t="s">
        <v>16250</v>
      </c>
      <c r="P3950" t="s">
        <v>16251</v>
      </c>
      <c r="Q3950" t="s">
        <v>16252</v>
      </c>
      <c r="R3950" t="s">
        <v>16253</v>
      </c>
      <c r="T3950" t="s">
        <v>25</v>
      </c>
    </row>
    <row r="3951" spans="1:20" x14ac:dyDescent="0.25">
      <c r="A3951">
        <v>45.287756899999998</v>
      </c>
      <c r="B3951">
        <v>-78.242415399999999</v>
      </c>
      <c r="C3951" s="1" t="str">
        <f>HYPERLINK("http://geochem.nrcan.gc.ca/cdogs/content/kwd/kwd020016_e.htm", "Fluid (lake)")</f>
        <v>Fluid (lake)</v>
      </c>
      <c r="D3951" s="1" t="str">
        <f>HYPERLINK("http://geochem.nrcan.gc.ca/cdogs/content/kwd/kwd080007_e.htm", "Untreated Water")</f>
        <v>Untreated Water</v>
      </c>
      <c r="E3951" s="1" t="str">
        <f>HYPERLINK("http://geochem.nrcan.gc.ca/cdogs/content/dgp/dgp00002_e.htm", "Total")</f>
        <v>Total</v>
      </c>
      <c r="F3951" s="1" t="str">
        <f>HYPERLINK("http://geochem.nrcan.gc.ca/cdogs/content/agp/agp01500_e.htm", "SO4 | NONE | IEC")</f>
        <v>SO4 | NONE | IEC</v>
      </c>
      <c r="G3951" s="1" t="str">
        <f>HYPERLINK("http://geochem.nrcan.gc.ca/cdogs/content/mth/mth01114_e.htm", "1114")</f>
        <v>1114</v>
      </c>
      <c r="H3951" s="1" t="str">
        <f>HYPERLINK("http://geochem.nrcan.gc.ca/cdogs/content/bdl/bdl210490_e.htm", "210490")</f>
        <v>210490</v>
      </c>
      <c r="I3951" s="1" t="str">
        <f>HYPERLINK("http://geochem.nrcan.gc.ca/cdogs/content/prj/prj210100_e.htm", "210100")</f>
        <v>210100</v>
      </c>
      <c r="J3951" s="1" t="str">
        <f>HYPERLINK("http://geochem.nrcan.gc.ca/cdogs/content/svy/svy210160_e.htm", "210160")</f>
        <v>210160</v>
      </c>
      <c r="L3951" t="s">
        <v>189</v>
      </c>
      <c r="M3951">
        <v>7.8</v>
      </c>
      <c r="N3951" t="s">
        <v>189</v>
      </c>
      <c r="O3951" t="s">
        <v>16254</v>
      </c>
      <c r="P3951" t="s">
        <v>16255</v>
      </c>
      <c r="Q3951" t="s">
        <v>16256</v>
      </c>
      <c r="R3951" t="s">
        <v>16257</v>
      </c>
      <c r="T3951" t="s">
        <v>25</v>
      </c>
    </row>
    <row r="3952" spans="1:20" x14ac:dyDescent="0.25">
      <c r="A3952">
        <v>45.287756899999998</v>
      </c>
      <c r="B3952">
        <v>-78.242415399999999</v>
      </c>
      <c r="C3952" s="1" t="str">
        <f>HYPERLINK("http://geochem.nrcan.gc.ca/cdogs/content/kwd/kwd020016_e.htm", "Fluid (lake)")</f>
        <v>Fluid (lake)</v>
      </c>
      <c r="D3952" s="1" t="str">
        <f>HYPERLINK("http://geochem.nrcan.gc.ca/cdogs/content/kwd/kwd080007_e.htm", "Untreated Water")</f>
        <v>Untreated Water</v>
      </c>
      <c r="E3952" s="1" t="str">
        <f>HYPERLINK("http://geochem.nrcan.gc.ca/cdogs/content/dgp/dgp00002_e.htm", "Total")</f>
        <v>Total</v>
      </c>
      <c r="F3952" s="1" t="str">
        <f>HYPERLINK("http://geochem.nrcan.gc.ca/cdogs/content/agp/agp01500_e.htm", "SO4 | NONE | IEC")</f>
        <v>SO4 | NONE | IEC</v>
      </c>
      <c r="G3952" s="1" t="str">
        <f>HYPERLINK("http://geochem.nrcan.gc.ca/cdogs/content/mth/mth01114_e.htm", "1114")</f>
        <v>1114</v>
      </c>
      <c r="H3952" s="1" t="str">
        <f>HYPERLINK("http://geochem.nrcan.gc.ca/cdogs/content/bdl/bdl210490_e.htm", "210490")</f>
        <v>210490</v>
      </c>
      <c r="I3952" s="1" t="str">
        <f>HYPERLINK("http://geochem.nrcan.gc.ca/cdogs/content/prj/prj210100_e.htm", "210100")</f>
        <v>210100</v>
      </c>
      <c r="J3952" s="1" t="str">
        <f>HYPERLINK("http://geochem.nrcan.gc.ca/cdogs/content/svy/svy210160_e.htm", "210160")</f>
        <v>210160</v>
      </c>
      <c r="L3952" t="s">
        <v>271</v>
      </c>
      <c r="M3952">
        <v>6.2</v>
      </c>
      <c r="N3952" t="s">
        <v>271</v>
      </c>
      <c r="O3952" t="s">
        <v>16254</v>
      </c>
      <c r="P3952" t="s">
        <v>16258</v>
      </c>
      <c r="Q3952" t="s">
        <v>16259</v>
      </c>
      <c r="R3952" t="s">
        <v>16260</v>
      </c>
      <c r="T3952" t="s">
        <v>25</v>
      </c>
    </row>
    <row r="3953" spans="1:20" x14ac:dyDescent="0.25">
      <c r="A3953">
        <v>45.275962499999999</v>
      </c>
      <c r="B3953">
        <v>-78.193902699999995</v>
      </c>
      <c r="C3953" s="1" t="str">
        <f>HYPERLINK("http://geochem.nrcan.gc.ca/cdogs/content/kwd/kwd020016_e.htm", "Fluid (lake)")</f>
        <v>Fluid (lake)</v>
      </c>
      <c r="D3953" s="1" t="str">
        <f>HYPERLINK("http://geochem.nrcan.gc.ca/cdogs/content/kwd/kwd080007_e.htm", "Untreated Water")</f>
        <v>Untreated Water</v>
      </c>
      <c r="E3953" s="1" t="str">
        <f>HYPERLINK("http://geochem.nrcan.gc.ca/cdogs/content/dgp/dgp00002_e.htm", "Total")</f>
        <v>Total</v>
      </c>
      <c r="F3953" s="1" t="str">
        <f>HYPERLINK("http://geochem.nrcan.gc.ca/cdogs/content/agp/agp01500_e.htm", "SO4 | NONE | IEC")</f>
        <v>SO4 | NONE | IEC</v>
      </c>
      <c r="G3953" s="1" t="str">
        <f>HYPERLINK("http://geochem.nrcan.gc.ca/cdogs/content/mth/mth01114_e.htm", "1114")</f>
        <v>1114</v>
      </c>
      <c r="H3953" s="1" t="str">
        <f>HYPERLINK("http://geochem.nrcan.gc.ca/cdogs/content/bdl/bdl210490_e.htm", "210490")</f>
        <v>210490</v>
      </c>
      <c r="I3953" s="1" t="str">
        <f>HYPERLINK("http://geochem.nrcan.gc.ca/cdogs/content/prj/prj210100_e.htm", "210100")</f>
        <v>210100</v>
      </c>
      <c r="J3953" s="1" t="str">
        <f>HYPERLINK("http://geochem.nrcan.gc.ca/cdogs/content/svy/svy210160_e.htm", "210160")</f>
        <v>210160</v>
      </c>
      <c r="L3953" t="s">
        <v>7261</v>
      </c>
      <c r="M3953">
        <v>4.5</v>
      </c>
      <c r="N3953" t="s">
        <v>7261</v>
      </c>
      <c r="O3953" t="s">
        <v>16261</v>
      </c>
      <c r="P3953" t="s">
        <v>16262</v>
      </c>
      <c r="Q3953" t="s">
        <v>16263</v>
      </c>
      <c r="R3953" t="s">
        <v>16264</v>
      </c>
      <c r="T3953" t="s">
        <v>25</v>
      </c>
    </row>
    <row r="3954" spans="1:20" x14ac:dyDescent="0.25">
      <c r="C3954" t="s">
        <v>4746</v>
      </c>
      <c r="D3954" t="s">
        <v>4747</v>
      </c>
      <c r="E3954" s="1" t="str">
        <f>HYPERLINK("http://geochem.nrcan.gc.ca/cdogs/content/dgp/dgp00002_e.htm", "Total")</f>
        <v>Total</v>
      </c>
      <c r="F3954" s="1" t="str">
        <f>HYPERLINK("http://geochem.nrcan.gc.ca/cdogs/content/agp/agp01500_e.htm", "SO4 | NONE | IEC")</f>
        <v>SO4 | NONE | IEC</v>
      </c>
      <c r="G3954" s="1" t="str">
        <f>HYPERLINK("http://geochem.nrcan.gc.ca/cdogs/content/mth/mth01114_e.htm", "1114")</f>
        <v>1114</v>
      </c>
      <c r="H3954" s="1" t="str">
        <f>HYPERLINK("http://geochem.nrcan.gc.ca/cdogs/content/bdl/bdl210490_e.htm", "210490")</f>
        <v>210490</v>
      </c>
      <c r="L3954" t="s">
        <v>786</v>
      </c>
      <c r="M3954">
        <v>8.8000000000000007</v>
      </c>
      <c r="N3954">
        <v>8.8000000000000007</v>
      </c>
      <c r="Q3954" t="s">
        <v>16265</v>
      </c>
      <c r="R3954" t="s">
        <v>16266</v>
      </c>
      <c r="T3954">
        <v>0</v>
      </c>
    </row>
    <row r="3955" spans="1:20" x14ac:dyDescent="0.25">
      <c r="A3955">
        <v>45.269995199999997</v>
      </c>
      <c r="B3955">
        <v>-78.192106300000006</v>
      </c>
      <c r="C3955" s="1" t="str">
        <f>HYPERLINK("http://geochem.nrcan.gc.ca/cdogs/content/kwd/kwd020016_e.htm", "Fluid (lake)")</f>
        <v>Fluid (lake)</v>
      </c>
      <c r="D3955" s="1" t="str">
        <f>HYPERLINK("http://geochem.nrcan.gc.ca/cdogs/content/kwd/kwd080007_e.htm", "Untreated Water")</f>
        <v>Untreated Water</v>
      </c>
      <c r="E3955" s="1" t="str">
        <f>HYPERLINK("http://geochem.nrcan.gc.ca/cdogs/content/dgp/dgp00002_e.htm", "Total")</f>
        <v>Total</v>
      </c>
      <c r="F3955" s="1" t="str">
        <f>HYPERLINK("http://geochem.nrcan.gc.ca/cdogs/content/agp/agp01500_e.htm", "SO4 | NONE | IEC")</f>
        <v>SO4 | NONE | IEC</v>
      </c>
      <c r="G3955" s="1" t="str">
        <f>HYPERLINK("http://geochem.nrcan.gc.ca/cdogs/content/mth/mth01114_e.htm", "1114")</f>
        <v>1114</v>
      </c>
      <c r="H3955" s="1" t="str">
        <f>HYPERLINK("http://geochem.nrcan.gc.ca/cdogs/content/bdl/bdl210490_e.htm", "210490")</f>
        <v>210490</v>
      </c>
      <c r="I3955" s="1" t="str">
        <f>HYPERLINK("http://geochem.nrcan.gc.ca/cdogs/content/prj/prj210100_e.htm", "210100")</f>
        <v>210100</v>
      </c>
      <c r="J3955" s="1" t="str">
        <f>HYPERLINK("http://geochem.nrcan.gc.ca/cdogs/content/svy/svy210160_e.htm", "210160")</f>
        <v>210160</v>
      </c>
      <c r="L3955" t="s">
        <v>1330</v>
      </c>
      <c r="M3955">
        <v>7.5</v>
      </c>
      <c r="N3955" t="s">
        <v>1330</v>
      </c>
      <c r="O3955" t="s">
        <v>16267</v>
      </c>
      <c r="P3955" t="s">
        <v>16268</v>
      </c>
      <c r="Q3955" t="s">
        <v>16269</v>
      </c>
      <c r="R3955" t="s">
        <v>16270</v>
      </c>
      <c r="T3955" t="s">
        <v>25</v>
      </c>
    </row>
    <row r="3956" spans="1:20" x14ac:dyDescent="0.25">
      <c r="A3956">
        <v>45.260968499999997</v>
      </c>
      <c r="B3956">
        <v>-78.247357199999996</v>
      </c>
      <c r="C3956" s="1" t="str">
        <f>HYPERLINK("http://geochem.nrcan.gc.ca/cdogs/content/kwd/kwd020016_e.htm", "Fluid (lake)")</f>
        <v>Fluid (lake)</v>
      </c>
      <c r="D3956" s="1" t="str">
        <f>HYPERLINK("http://geochem.nrcan.gc.ca/cdogs/content/kwd/kwd080007_e.htm", "Untreated Water")</f>
        <v>Untreated Water</v>
      </c>
      <c r="E3956" s="1" t="str">
        <f>HYPERLINK("http://geochem.nrcan.gc.ca/cdogs/content/dgp/dgp00002_e.htm", "Total")</f>
        <v>Total</v>
      </c>
      <c r="F3956" s="1" t="str">
        <f>HYPERLINK("http://geochem.nrcan.gc.ca/cdogs/content/agp/agp01500_e.htm", "SO4 | NONE | IEC")</f>
        <v>SO4 | NONE | IEC</v>
      </c>
      <c r="G3956" s="1" t="str">
        <f>HYPERLINK("http://geochem.nrcan.gc.ca/cdogs/content/mth/mth01114_e.htm", "1114")</f>
        <v>1114</v>
      </c>
      <c r="H3956" s="1" t="str">
        <f>HYPERLINK("http://geochem.nrcan.gc.ca/cdogs/content/bdl/bdl210490_e.htm", "210490")</f>
        <v>210490</v>
      </c>
      <c r="I3956" s="1" t="str">
        <f>HYPERLINK("http://geochem.nrcan.gc.ca/cdogs/content/prj/prj210100_e.htm", "210100")</f>
        <v>210100</v>
      </c>
      <c r="J3956" s="1" t="str">
        <f>HYPERLINK("http://geochem.nrcan.gc.ca/cdogs/content/svy/svy210160_e.htm", "210160")</f>
        <v>210160</v>
      </c>
      <c r="L3956" t="s">
        <v>362</v>
      </c>
      <c r="M3956">
        <v>6.6</v>
      </c>
      <c r="N3956" t="s">
        <v>362</v>
      </c>
      <c r="O3956" t="s">
        <v>16271</v>
      </c>
      <c r="P3956" t="s">
        <v>16272</v>
      </c>
      <c r="Q3956" t="s">
        <v>16273</v>
      </c>
      <c r="R3956" t="s">
        <v>16274</v>
      </c>
      <c r="T3956" t="s">
        <v>25</v>
      </c>
    </row>
    <row r="3957" spans="1:20" x14ac:dyDescent="0.25">
      <c r="A3957">
        <v>45.267718799999997</v>
      </c>
      <c r="B3957">
        <v>-78.300517499999998</v>
      </c>
      <c r="C3957" s="1" t="str">
        <f>HYPERLINK("http://geochem.nrcan.gc.ca/cdogs/content/kwd/kwd020016_e.htm", "Fluid (lake)")</f>
        <v>Fluid (lake)</v>
      </c>
      <c r="D3957" s="1" t="str">
        <f>HYPERLINK("http://geochem.nrcan.gc.ca/cdogs/content/kwd/kwd080007_e.htm", "Untreated Water")</f>
        <v>Untreated Water</v>
      </c>
      <c r="E3957" s="1" t="str">
        <f>HYPERLINK("http://geochem.nrcan.gc.ca/cdogs/content/dgp/dgp00002_e.htm", "Total")</f>
        <v>Total</v>
      </c>
      <c r="F3957" s="1" t="str">
        <f>HYPERLINK("http://geochem.nrcan.gc.ca/cdogs/content/agp/agp01500_e.htm", "SO4 | NONE | IEC")</f>
        <v>SO4 | NONE | IEC</v>
      </c>
      <c r="G3957" s="1" t="str">
        <f>HYPERLINK("http://geochem.nrcan.gc.ca/cdogs/content/mth/mth01114_e.htm", "1114")</f>
        <v>1114</v>
      </c>
      <c r="H3957" s="1" t="str">
        <f>HYPERLINK("http://geochem.nrcan.gc.ca/cdogs/content/bdl/bdl210490_e.htm", "210490")</f>
        <v>210490</v>
      </c>
      <c r="I3957" s="1" t="str">
        <f>HYPERLINK("http://geochem.nrcan.gc.ca/cdogs/content/prj/prj210100_e.htm", "210100")</f>
        <v>210100</v>
      </c>
      <c r="J3957" s="1" t="str">
        <f>HYPERLINK("http://geochem.nrcan.gc.ca/cdogs/content/svy/svy210160_e.htm", "210160")</f>
        <v>210160</v>
      </c>
      <c r="L3957" t="s">
        <v>1022</v>
      </c>
      <c r="M3957">
        <v>7.3</v>
      </c>
      <c r="N3957" t="s">
        <v>1022</v>
      </c>
      <c r="O3957" t="s">
        <v>16275</v>
      </c>
      <c r="P3957" t="s">
        <v>16276</v>
      </c>
      <c r="Q3957" t="s">
        <v>16277</v>
      </c>
      <c r="R3957" t="s">
        <v>16278</v>
      </c>
      <c r="T3957" t="s">
        <v>25</v>
      </c>
    </row>
    <row r="3958" spans="1:20" x14ac:dyDescent="0.25">
      <c r="A3958">
        <v>45.221828199999997</v>
      </c>
      <c r="B3958">
        <v>-78.269498200000001</v>
      </c>
      <c r="C3958" s="1" t="str">
        <f>HYPERLINK("http://geochem.nrcan.gc.ca/cdogs/content/kwd/kwd020016_e.htm", "Fluid (lake)")</f>
        <v>Fluid (lake)</v>
      </c>
      <c r="D3958" s="1" t="str">
        <f>HYPERLINK("http://geochem.nrcan.gc.ca/cdogs/content/kwd/kwd080007_e.htm", "Untreated Water")</f>
        <v>Untreated Water</v>
      </c>
      <c r="E3958" s="1" t="str">
        <f>HYPERLINK("http://geochem.nrcan.gc.ca/cdogs/content/dgp/dgp00002_e.htm", "Total")</f>
        <v>Total</v>
      </c>
      <c r="F3958" s="1" t="str">
        <f>HYPERLINK("http://geochem.nrcan.gc.ca/cdogs/content/agp/agp01500_e.htm", "SO4 | NONE | IEC")</f>
        <v>SO4 | NONE | IEC</v>
      </c>
      <c r="G3958" s="1" t="str">
        <f>HYPERLINK("http://geochem.nrcan.gc.ca/cdogs/content/mth/mth01114_e.htm", "1114")</f>
        <v>1114</v>
      </c>
      <c r="H3958" s="1" t="str">
        <f>HYPERLINK("http://geochem.nrcan.gc.ca/cdogs/content/bdl/bdl210490_e.htm", "210490")</f>
        <v>210490</v>
      </c>
      <c r="I3958" s="1" t="str">
        <f>HYPERLINK("http://geochem.nrcan.gc.ca/cdogs/content/prj/prj210100_e.htm", "210100")</f>
        <v>210100</v>
      </c>
      <c r="J3958" s="1" t="str">
        <f>HYPERLINK("http://geochem.nrcan.gc.ca/cdogs/content/svy/svy210160_e.htm", "210160")</f>
        <v>210160</v>
      </c>
      <c r="L3958" t="s">
        <v>1186</v>
      </c>
      <c r="M3958">
        <v>7.1</v>
      </c>
      <c r="N3958" t="s">
        <v>1186</v>
      </c>
      <c r="O3958" t="s">
        <v>16279</v>
      </c>
      <c r="P3958" t="s">
        <v>16280</v>
      </c>
      <c r="Q3958" t="s">
        <v>16281</v>
      </c>
      <c r="R3958" t="s">
        <v>16282</v>
      </c>
      <c r="T3958" t="s">
        <v>25</v>
      </c>
    </row>
    <row r="3959" spans="1:20" x14ac:dyDescent="0.25">
      <c r="A3959">
        <v>45.218893100000003</v>
      </c>
      <c r="B3959">
        <v>-78.293660099999997</v>
      </c>
      <c r="C3959" s="1" t="str">
        <f>HYPERLINK("http://geochem.nrcan.gc.ca/cdogs/content/kwd/kwd020016_e.htm", "Fluid (lake)")</f>
        <v>Fluid (lake)</v>
      </c>
      <c r="D3959" s="1" t="str">
        <f>HYPERLINK("http://geochem.nrcan.gc.ca/cdogs/content/kwd/kwd080007_e.htm", "Untreated Water")</f>
        <v>Untreated Water</v>
      </c>
      <c r="E3959" s="1" t="str">
        <f>HYPERLINK("http://geochem.nrcan.gc.ca/cdogs/content/dgp/dgp00002_e.htm", "Total")</f>
        <v>Total</v>
      </c>
      <c r="F3959" s="1" t="str">
        <f>HYPERLINK("http://geochem.nrcan.gc.ca/cdogs/content/agp/agp01500_e.htm", "SO4 | NONE | IEC")</f>
        <v>SO4 | NONE | IEC</v>
      </c>
      <c r="G3959" s="1" t="str">
        <f>HYPERLINK("http://geochem.nrcan.gc.ca/cdogs/content/mth/mth01114_e.htm", "1114")</f>
        <v>1114</v>
      </c>
      <c r="H3959" s="1" t="str">
        <f>HYPERLINK("http://geochem.nrcan.gc.ca/cdogs/content/bdl/bdl210490_e.htm", "210490")</f>
        <v>210490</v>
      </c>
      <c r="I3959" s="1" t="str">
        <f>HYPERLINK("http://geochem.nrcan.gc.ca/cdogs/content/prj/prj210100_e.htm", "210100")</f>
        <v>210100</v>
      </c>
      <c r="J3959" s="1" t="str">
        <f>HYPERLINK("http://geochem.nrcan.gc.ca/cdogs/content/svy/svy210160_e.htm", "210160")</f>
        <v>210160</v>
      </c>
      <c r="L3959" t="s">
        <v>1017</v>
      </c>
      <c r="M3959">
        <v>8</v>
      </c>
      <c r="N3959" t="s">
        <v>1017</v>
      </c>
      <c r="O3959" t="s">
        <v>16283</v>
      </c>
      <c r="P3959" t="s">
        <v>16284</v>
      </c>
      <c r="Q3959" t="s">
        <v>16285</v>
      </c>
      <c r="R3959" t="s">
        <v>16286</v>
      </c>
      <c r="T3959" t="s">
        <v>25</v>
      </c>
    </row>
    <row r="3960" spans="1:20" x14ac:dyDescent="0.25">
      <c r="A3960">
        <v>45.209583500000001</v>
      </c>
      <c r="B3960">
        <v>-78.321048300000001</v>
      </c>
      <c r="C3960" s="1" t="str">
        <f>HYPERLINK("http://geochem.nrcan.gc.ca/cdogs/content/kwd/kwd020016_e.htm", "Fluid (lake)")</f>
        <v>Fluid (lake)</v>
      </c>
      <c r="D3960" s="1" t="str">
        <f>HYPERLINK("http://geochem.nrcan.gc.ca/cdogs/content/kwd/kwd080007_e.htm", "Untreated Water")</f>
        <v>Untreated Water</v>
      </c>
      <c r="E3960" s="1" t="str">
        <f>HYPERLINK("http://geochem.nrcan.gc.ca/cdogs/content/dgp/dgp00002_e.htm", "Total")</f>
        <v>Total</v>
      </c>
      <c r="F3960" s="1" t="str">
        <f>HYPERLINK("http://geochem.nrcan.gc.ca/cdogs/content/agp/agp01500_e.htm", "SO4 | NONE | IEC")</f>
        <v>SO4 | NONE | IEC</v>
      </c>
      <c r="G3960" s="1" t="str">
        <f>HYPERLINK("http://geochem.nrcan.gc.ca/cdogs/content/mth/mth01114_e.htm", "1114")</f>
        <v>1114</v>
      </c>
      <c r="H3960" s="1" t="str">
        <f>HYPERLINK("http://geochem.nrcan.gc.ca/cdogs/content/bdl/bdl210490_e.htm", "210490")</f>
        <v>210490</v>
      </c>
      <c r="I3960" s="1" t="str">
        <f>HYPERLINK("http://geochem.nrcan.gc.ca/cdogs/content/prj/prj210100_e.htm", "210100")</f>
        <v>210100</v>
      </c>
      <c r="J3960" s="1" t="str">
        <f>HYPERLINK("http://geochem.nrcan.gc.ca/cdogs/content/svy/svy210160_e.htm", "210160")</f>
        <v>210160</v>
      </c>
      <c r="L3960" t="s">
        <v>5473</v>
      </c>
      <c r="M3960">
        <v>7.2</v>
      </c>
      <c r="N3960" t="s">
        <v>5473</v>
      </c>
      <c r="O3960" t="s">
        <v>16287</v>
      </c>
      <c r="P3960" t="s">
        <v>16288</v>
      </c>
      <c r="Q3960" t="s">
        <v>16289</v>
      </c>
      <c r="R3960" t="s">
        <v>16290</v>
      </c>
      <c r="T3960" t="s">
        <v>25</v>
      </c>
    </row>
    <row r="3961" spans="1:20" x14ac:dyDescent="0.25">
      <c r="A3961">
        <v>45.198696499999997</v>
      </c>
      <c r="B3961">
        <v>-78.354841399999998</v>
      </c>
      <c r="C3961" s="1" t="str">
        <f>HYPERLINK("http://geochem.nrcan.gc.ca/cdogs/content/kwd/kwd020016_e.htm", "Fluid (lake)")</f>
        <v>Fluid (lake)</v>
      </c>
      <c r="D3961" s="1" t="str">
        <f>HYPERLINK("http://geochem.nrcan.gc.ca/cdogs/content/kwd/kwd080007_e.htm", "Untreated Water")</f>
        <v>Untreated Water</v>
      </c>
      <c r="E3961" s="1" t="str">
        <f>HYPERLINK("http://geochem.nrcan.gc.ca/cdogs/content/dgp/dgp00002_e.htm", "Total")</f>
        <v>Total</v>
      </c>
      <c r="F3961" s="1" t="str">
        <f>HYPERLINK("http://geochem.nrcan.gc.ca/cdogs/content/agp/agp01500_e.htm", "SO4 | NONE | IEC")</f>
        <v>SO4 | NONE | IEC</v>
      </c>
      <c r="G3961" s="1" t="str">
        <f>HYPERLINK("http://geochem.nrcan.gc.ca/cdogs/content/mth/mth01114_e.htm", "1114")</f>
        <v>1114</v>
      </c>
      <c r="H3961" s="1" t="str">
        <f>HYPERLINK("http://geochem.nrcan.gc.ca/cdogs/content/bdl/bdl210490_e.htm", "210490")</f>
        <v>210490</v>
      </c>
      <c r="I3961" s="1" t="str">
        <f>HYPERLINK("http://geochem.nrcan.gc.ca/cdogs/content/prj/prj210100_e.htm", "210100")</f>
        <v>210100</v>
      </c>
      <c r="J3961" s="1" t="str">
        <f>HYPERLINK("http://geochem.nrcan.gc.ca/cdogs/content/svy/svy210160_e.htm", "210160")</f>
        <v>210160</v>
      </c>
      <c r="L3961" t="s">
        <v>1330</v>
      </c>
      <c r="M3961">
        <v>7.5</v>
      </c>
      <c r="N3961" t="s">
        <v>1330</v>
      </c>
      <c r="O3961" t="s">
        <v>16291</v>
      </c>
      <c r="P3961" t="s">
        <v>16292</v>
      </c>
      <c r="Q3961" t="s">
        <v>16293</v>
      </c>
      <c r="R3961" t="s">
        <v>16294</v>
      </c>
      <c r="T3961" t="s">
        <v>25</v>
      </c>
    </row>
    <row r="3962" spans="1:20" x14ac:dyDescent="0.25">
      <c r="A3962">
        <v>45.205190700000003</v>
      </c>
      <c r="B3962">
        <v>-78.400852299999997</v>
      </c>
      <c r="C3962" s="1" t="str">
        <f>HYPERLINK("http://geochem.nrcan.gc.ca/cdogs/content/kwd/kwd020016_e.htm", "Fluid (lake)")</f>
        <v>Fluid (lake)</v>
      </c>
      <c r="D3962" s="1" t="str">
        <f>HYPERLINK("http://geochem.nrcan.gc.ca/cdogs/content/kwd/kwd080007_e.htm", "Untreated Water")</f>
        <v>Untreated Water</v>
      </c>
      <c r="E3962" s="1" t="str">
        <f>HYPERLINK("http://geochem.nrcan.gc.ca/cdogs/content/dgp/dgp00002_e.htm", "Total")</f>
        <v>Total</v>
      </c>
      <c r="F3962" s="1" t="str">
        <f>HYPERLINK("http://geochem.nrcan.gc.ca/cdogs/content/agp/agp01500_e.htm", "SO4 | NONE | IEC")</f>
        <v>SO4 | NONE | IEC</v>
      </c>
      <c r="G3962" s="1" t="str">
        <f>HYPERLINK("http://geochem.nrcan.gc.ca/cdogs/content/mth/mth01114_e.htm", "1114")</f>
        <v>1114</v>
      </c>
      <c r="H3962" s="1" t="str">
        <f>HYPERLINK("http://geochem.nrcan.gc.ca/cdogs/content/bdl/bdl210490_e.htm", "210490")</f>
        <v>210490</v>
      </c>
      <c r="I3962" s="1" t="str">
        <f>HYPERLINK("http://geochem.nrcan.gc.ca/cdogs/content/prj/prj210100_e.htm", "210100")</f>
        <v>210100</v>
      </c>
      <c r="J3962" s="1" t="str">
        <f>HYPERLINK("http://geochem.nrcan.gc.ca/cdogs/content/svy/svy210160_e.htm", "210160")</f>
        <v>210160</v>
      </c>
      <c r="L3962" t="s">
        <v>324</v>
      </c>
      <c r="M3962">
        <v>8.1</v>
      </c>
      <c r="N3962" t="s">
        <v>324</v>
      </c>
      <c r="O3962" t="s">
        <v>16295</v>
      </c>
      <c r="P3962" t="s">
        <v>16296</v>
      </c>
      <c r="Q3962" t="s">
        <v>16297</v>
      </c>
      <c r="R3962" t="s">
        <v>16298</v>
      </c>
      <c r="T3962" t="s">
        <v>25</v>
      </c>
    </row>
    <row r="3963" spans="1:20" x14ac:dyDescent="0.25">
      <c r="A3963">
        <v>45.178742800000002</v>
      </c>
      <c r="B3963">
        <v>-78.435034099999996</v>
      </c>
      <c r="C3963" s="1" t="str">
        <f>HYPERLINK("http://geochem.nrcan.gc.ca/cdogs/content/kwd/kwd020016_e.htm", "Fluid (lake)")</f>
        <v>Fluid (lake)</v>
      </c>
      <c r="D3963" s="1" t="str">
        <f>HYPERLINK("http://geochem.nrcan.gc.ca/cdogs/content/kwd/kwd080007_e.htm", "Untreated Water")</f>
        <v>Untreated Water</v>
      </c>
      <c r="E3963" s="1" t="str">
        <f>HYPERLINK("http://geochem.nrcan.gc.ca/cdogs/content/dgp/dgp00002_e.htm", "Total")</f>
        <v>Total</v>
      </c>
      <c r="F3963" s="1" t="str">
        <f>HYPERLINK("http://geochem.nrcan.gc.ca/cdogs/content/agp/agp01500_e.htm", "SO4 | NONE | IEC")</f>
        <v>SO4 | NONE | IEC</v>
      </c>
      <c r="G3963" s="1" t="str">
        <f>HYPERLINK("http://geochem.nrcan.gc.ca/cdogs/content/mth/mth01114_e.htm", "1114")</f>
        <v>1114</v>
      </c>
      <c r="H3963" s="1" t="str">
        <f>HYPERLINK("http://geochem.nrcan.gc.ca/cdogs/content/bdl/bdl210490_e.htm", "210490")</f>
        <v>210490</v>
      </c>
      <c r="I3963" s="1" t="str">
        <f>HYPERLINK("http://geochem.nrcan.gc.ca/cdogs/content/prj/prj210100_e.htm", "210100")</f>
        <v>210100</v>
      </c>
      <c r="J3963" s="1" t="str">
        <f>HYPERLINK("http://geochem.nrcan.gc.ca/cdogs/content/svy/svy210160_e.htm", "210160")</f>
        <v>210160</v>
      </c>
      <c r="L3963" t="s">
        <v>324</v>
      </c>
      <c r="M3963">
        <v>8.1</v>
      </c>
      <c r="N3963" t="s">
        <v>324</v>
      </c>
      <c r="O3963" t="s">
        <v>16299</v>
      </c>
      <c r="P3963" t="s">
        <v>16300</v>
      </c>
      <c r="Q3963" t="s">
        <v>16301</v>
      </c>
      <c r="R3963" t="s">
        <v>16302</v>
      </c>
      <c r="T3963" t="s">
        <v>25</v>
      </c>
    </row>
    <row r="3964" spans="1:20" x14ac:dyDescent="0.25">
      <c r="A3964">
        <v>45.136857300000003</v>
      </c>
      <c r="B3964">
        <v>-78.490089299999994</v>
      </c>
      <c r="C3964" s="1" t="str">
        <f>HYPERLINK("http://geochem.nrcan.gc.ca/cdogs/content/kwd/kwd020016_e.htm", "Fluid (lake)")</f>
        <v>Fluid (lake)</v>
      </c>
      <c r="D3964" s="1" t="str">
        <f>HYPERLINK("http://geochem.nrcan.gc.ca/cdogs/content/kwd/kwd080007_e.htm", "Untreated Water")</f>
        <v>Untreated Water</v>
      </c>
      <c r="E3964" s="1" t="str">
        <f>HYPERLINK("http://geochem.nrcan.gc.ca/cdogs/content/dgp/dgp00002_e.htm", "Total")</f>
        <v>Total</v>
      </c>
      <c r="F3964" s="1" t="str">
        <f>HYPERLINK("http://geochem.nrcan.gc.ca/cdogs/content/agp/agp01500_e.htm", "SO4 | NONE | IEC")</f>
        <v>SO4 | NONE | IEC</v>
      </c>
      <c r="G3964" s="1" t="str">
        <f>HYPERLINK("http://geochem.nrcan.gc.ca/cdogs/content/mth/mth01114_e.htm", "1114")</f>
        <v>1114</v>
      </c>
      <c r="H3964" s="1" t="str">
        <f>HYPERLINK("http://geochem.nrcan.gc.ca/cdogs/content/bdl/bdl210490_e.htm", "210490")</f>
        <v>210490</v>
      </c>
      <c r="I3964" s="1" t="str">
        <f>HYPERLINK("http://geochem.nrcan.gc.ca/cdogs/content/prj/prj210100_e.htm", "210100")</f>
        <v>210100</v>
      </c>
      <c r="J3964" s="1" t="str">
        <f>HYPERLINK("http://geochem.nrcan.gc.ca/cdogs/content/svy/svy210160_e.htm", "210160")</f>
        <v>210160</v>
      </c>
      <c r="L3964" t="s">
        <v>547</v>
      </c>
      <c r="M3964">
        <v>8.6</v>
      </c>
      <c r="N3964" t="s">
        <v>547</v>
      </c>
      <c r="O3964" t="s">
        <v>16303</v>
      </c>
      <c r="P3964" t="s">
        <v>16304</v>
      </c>
      <c r="Q3964" t="s">
        <v>16305</v>
      </c>
      <c r="R3964" t="s">
        <v>16306</v>
      </c>
      <c r="T3964" t="s">
        <v>25</v>
      </c>
    </row>
    <row r="3965" spans="1:20" x14ac:dyDescent="0.25">
      <c r="A3965">
        <v>45.130298000000003</v>
      </c>
      <c r="B3965">
        <v>-78.5223601</v>
      </c>
      <c r="C3965" s="1" t="str">
        <f>HYPERLINK("http://geochem.nrcan.gc.ca/cdogs/content/kwd/kwd020016_e.htm", "Fluid (lake)")</f>
        <v>Fluid (lake)</v>
      </c>
      <c r="D3965" s="1" t="str">
        <f>HYPERLINK("http://geochem.nrcan.gc.ca/cdogs/content/kwd/kwd080007_e.htm", "Untreated Water")</f>
        <v>Untreated Water</v>
      </c>
      <c r="E3965" s="1" t="str">
        <f>HYPERLINK("http://geochem.nrcan.gc.ca/cdogs/content/dgp/dgp00002_e.htm", "Total")</f>
        <v>Total</v>
      </c>
      <c r="F3965" s="1" t="str">
        <f>HYPERLINK("http://geochem.nrcan.gc.ca/cdogs/content/agp/agp01500_e.htm", "SO4 | NONE | IEC")</f>
        <v>SO4 | NONE | IEC</v>
      </c>
      <c r="G3965" s="1" t="str">
        <f>HYPERLINK("http://geochem.nrcan.gc.ca/cdogs/content/mth/mth01114_e.htm", "1114")</f>
        <v>1114</v>
      </c>
      <c r="H3965" s="1" t="str">
        <f>HYPERLINK("http://geochem.nrcan.gc.ca/cdogs/content/bdl/bdl210490_e.htm", "210490")</f>
        <v>210490</v>
      </c>
      <c r="I3965" s="1" t="str">
        <f>HYPERLINK("http://geochem.nrcan.gc.ca/cdogs/content/prj/prj210100_e.htm", "210100")</f>
        <v>210100</v>
      </c>
      <c r="J3965" s="1" t="str">
        <f>HYPERLINK("http://geochem.nrcan.gc.ca/cdogs/content/svy/svy210160_e.htm", "210160")</f>
        <v>210160</v>
      </c>
      <c r="L3965" t="s">
        <v>61</v>
      </c>
      <c r="M3965">
        <v>21.6</v>
      </c>
      <c r="N3965" t="s">
        <v>61</v>
      </c>
      <c r="O3965" t="s">
        <v>16307</v>
      </c>
      <c r="P3965" t="s">
        <v>16308</v>
      </c>
      <c r="Q3965" t="s">
        <v>16309</v>
      </c>
      <c r="R3965" t="s">
        <v>16310</v>
      </c>
      <c r="T3965" t="s">
        <v>25</v>
      </c>
    </row>
    <row r="3966" spans="1:20" x14ac:dyDescent="0.25">
      <c r="A3966">
        <v>45.125553199999999</v>
      </c>
      <c r="B3966">
        <v>-78.559505099999996</v>
      </c>
      <c r="C3966" s="1" t="str">
        <f>HYPERLINK("http://geochem.nrcan.gc.ca/cdogs/content/kwd/kwd020016_e.htm", "Fluid (lake)")</f>
        <v>Fluid (lake)</v>
      </c>
      <c r="D3966" s="1" t="str">
        <f>HYPERLINK("http://geochem.nrcan.gc.ca/cdogs/content/kwd/kwd080007_e.htm", "Untreated Water")</f>
        <v>Untreated Water</v>
      </c>
      <c r="E3966" s="1" t="str">
        <f>HYPERLINK("http://geochem.nrcan.gc.ca/cdogs/content/dgp/dgp00002_e.htm", "Total")</f>
        <v>Total</v>
      </c>
      <c r="F3966" s="1" t="str">
        <f>HYPERLINK("http://geochem.nrcan.gc.ca/cdogs/content/agp/agp01500_e.htm", "SO4 | NONE | IEC")</f>
        <v>SO4 | NONE | IEC</v>
      </c>
      <c r="G3966" s="1" t="str">
        <f>HYPERLINK("http://geochem.nrcan.gc.ca/cdogs/content/mth/mth01114_e.htm", "1114")</f>
        <v>1114</v>
      </c>
      <c r="H3966" s="1" t="str">
        <f>HYPERLINK("http://geochem.nrcan.gc.ca/cdogs/content/bdl/bdl210490_e.htm", "210490")</f>
        <v>210490</v>
      </c>
      <c r="I3966" s="1" t="str">
        <f>HYPERLINK("http://geochem.nrcan.gc.ca/cdogs/content/prj/prj210100_e.htm", "210100")</f>
        <v>210100</v>
      </c>
      <c r="J3966" s="1" t="str">
        <f>HYPERLINK("http://geochem.nrcan.gc.ca/cdogs/content/svy/svy210160_e.htm", "210160")</f>
        <v>210160</v>
      </c>
      <c r="L3966" t="s">
        <v>791</v>
      </c>
      <c r="M3966">
        <v>9.1</v>
      </c>
      <c r="N3966" t="s">
        <v>791</v>
      </c>
      <c r="O3966" t="s">
        <v>16311</v>
      </c>
      <c r="P3966" t="s">
        <v>16312</v>
      </c>
      <c r="Q3966" t="s">
        <v>16313</v>
      </c>
      <c r="R3966" t="s">
        <v>16314</v>
      </c>
      <c r="T3966" t="s">
        <v>25</v>
      </c>
    </row>
    <row r="3967" spans="1:20" x14ac:dyDescent="0.25">
      <c r="A3967">
        <v>45.067504900000003</v>
      </c>
      <c r="B3967">
        <v>-78.549224499999994</v>
      </c>
      <c r="C3967" s="1" t="str">
        <f>HYPERLINK("http://geochem.nrcan.gc.ca/cdogs/content/kwd/kwd020016_e.htm", "Fluid (lake)")</f>
        <v>Fluid (lake)</v>
      </c>
      <c r="D3967" s="1" t="str">
        <f>HYPERLINK("http://geochem.nrcan.gc.ca/cdogs/content/kwd/kwd080007_e.htm", "Untreated Water")</f>
        <v>Untreated Water</v>
      </c>
      <c r="E3967" s="1" t="str">
        <f>HYPERLINK("http://geochem.nrcan.gc.ca/cdogs/content/dgp/dgp00002_e.htm", "Total")</f>
        <v>Total</v>
      </c>
      <c r="F3967" s="1" t="str">
        <f>HYPERLINK("http://geochem.nrcan.gc.ca/cdogs/content/agp/agp01500_e.htm", "SO4 | NONE | IEC")</f>
        <v>SO4 | NONE | IEC</v>
      </c>
      <c r="G3967" s="1" t="str">
        <f>HYPERLINK("http://geochem.nrcan.gc.ca/cdogs/content/mth/mth01114_e.htm", "1114")</f>
        <v>1114</v>
      </c>
      <c r="H3967" s="1" t="str">
        <f>HYPERLINK("http://geochem.nrcan.gc.ca/cdogs/content/bdl/bdl210490_e.htm", "210490")</f>
        <v>210490</v>
      </c>
      <c r="I3967" s="1" t="str">
        <f>HYPERLINK("http://geochem.nrcan.gc.ca/cdogs/content/prj/prj210100_e.htm", "210100")</f>
        <v>210100</v>
      </c>
      <c r="J3967" s="1" t="str">
        <f>HYPERLINK("http://geochem.nrcan.gc.ca/cdogs/content/svy/svy210160_e.htm", "210160")</f>
        <v>210160</v>
      </c>
      <c r="L3967" t="s">
        <v>2781</v>
      </c>
      <c r="M3967">
        <v>6</v>
      </c>
      <c r="N3967" t="s">
        <v>2781</v>
      </c>
      <c r="O3967" t="s">
        <v>16315</v>
      </c>
      <c r="P3967" t="s">
        <v>16316</v>
      </c>
      <c r="Q3967" t="s">
        <v>16317</v>
      </c>
      <c r="R3967" t="s">
        <v>16318</v>
      </c>
      <c r="T3967" t="s">
        <v>25</v>
      </c>
    </row>
    <row r="3968" spans="1:20" x14ac:dyDescent="0.25">
      <c r="A3968">
        <v>45.077973</v>
      </c>
      <c r="B3968">
        <v>-78.594439300000005</v>
      </c>
      <c r="C3968" s="1" t="str">
        <f>HYPERLINK("http://geochem.nrcan.gc.ca/cdogs/content/kwd/kwd020016_e.htm", "Fluid (lake)")</f>
        <v>Fluid (lake)</v>
      </c>
      <c r="D3968" s="1" t="str">
        <f>HYPERLINK("http://geochem.nrcan.gc.ca/cdogs/content/kwd/kwd080007_e.htm", "Untreated Water")</f>
        <v>Untreated Water</v>
      </c>
      <c r="E3968" s="1" t="str">
        <f>HYPERLINK("http://geochem.nrcan.gc.ca/cdogs/content/dgp/dgp00002_e.htm", "Total")</f>
        <v>Total</v>
      </c>
      <c r="F3968" s="1" t="str">
        <f>HYPERLINK("http://geochem.nrcan.gc.ca/cdogs/content/agp/agp01500_e.htm", "SO4 | NONE | IEC")</f>
        <v>SO4 | NONE | IEC</v>
      </c>
      <c r="G3968" s="1" t="str">
        <f>HYPERLINK("http://geochem.nrcan.gc.ca/cdogs/content/mth/mth01114_e.htm", "1114")</f>
        <v>1114</v>
      </c>
      <c r="H3968" s="1" t="str">
        <f>HYPERLINK("http://geochem.nrcan.gc.ca/cdogs/content/bdl/bdl210490_e.htm", "210490")</f>
        <v>210490</v>
      </c>
      <c r="I3968" s="1" t="str">
        <f>HYPERLINK("http://geochem.nrcan.gc.ca/cdogs/content/prj/prj210100_e.htm", "210100")</f>
        <v>210100</v>
      </c>
      <c r="J3968" s="1" t="str">
        <f>HYPERLINK("http://geochem.nrcan.gc.ca/cdogs/content/svy/svy210160_e.htm", "210160")</f>
        <v>210160</v>
      </c>
      <c r="L3968" t="s">
        <v>8579</v>
      </c>
      <c r="M3968">
        <v>7.7</v>
      </c>
      <c r="N3968" t="s">
        <v>8579</v>
      </c>
      <c r="O3968" t="s">
        <v>16319</v>
      </c>
      <c r="P3968" t="s">
        <v>16320</v>
      </c>
      <c r="Q3968" t="s">
        <v>16321</v>
      </c>
      <c r="R3968" t="s">
        <v>16322</v>
      </c>
      <c r="T3968" t="s">
        <v>25</v>
      </c>
    </row>
    <row r="3969" spans="1:20" x14ac:dyDescent="0.25">
      <c r="A3969">
        <v>45.115754099999997</v>
      </c>
      <c r="B3969">
        <v>-78.590194400000001</v>
      </c>
      <c r="C3969" s="1" t="str">
        <f>HYPERLINK("http://geochem.nrcan.gc.ca/cdogs/content/kwd/kwd020016_e.htm", "Fluid (lake)")</f>
        <v>Fluid (lake)</v>
      </c>
      <c r="D3969" s="1" t="str">
        <f>HYPERLINK("http://geochem.nrcan.gc.ca/cdogs/content/kwd/kwd080007_e.htm", "Untreated Water")</f>
        <v>Untreated Water</v>
      </c>
      <c r="E3969" s="1" t="str">
        <f>HYPERLINK("http://geochem.nrcan.gc.ca/cdogs/content/dgp/dgp00002_e.htm", "Total")</f>
        <v>Total</v>
      </c>
      <c r="F3969" s="1" t="str">
        <f>HYPERLINK("http://geochem.nrcan.gc.ca/cdogs/content/agp/agp01500_e.htm", "SO4 | NONE | IEC")</f>
        <v>SO4 | NONE | IEC</v>
      </c>
      <c r="G3969" s="1" t="str">
        <f>HYPERLINK("http://geochem.nrcan.gc.ca/cdogs/content/mth/mth01114_e.htm", "1114")</f>
        <v>1114</v>
      </c>
      <c r="H3969" s="1" t="str">
        <f>HYPERLINK("http://geochem.nrcan.gc.ca/cdogs/content/bdl/bdl210490_e.htm", "210490")</f>
        <v>210490</v>
      </c>
      <c r="I3969" s="1" t="str">
        <f>HYPERLINK("http://geochem.nrcan.gc.ca/cdogs/content/prj/prj210100_e.htm", "210100")</f>
        <v>210100</v>
      </c>
      <c r="J3969" s="1" t="str">
        <f>HYPERLINK("http://geochem.nrcan.gc.ca/cdogs/content/svy/svy210160_e.htm", "210160")</f>
        <v>210160</v>
      </c>
      <c r="L3969" t="s">
        <v>791</v>
      </c>
      <c r="M3969">
        <v>9.1</v>
      </c>
      <c r="N3969" t="s">
        <v>791</v>
      </c>
      <c r="O3969" t="s">
        <v>16323</v>
      </c>
      <c r="P3969" t="s">
        <v>16324</v>
      </c>
      <c r="Q3969" t="s">
        <v>16325</v>
      </c>
      <c r="R3969" t="s">
        <v>16326</v>
      </c>
      <c r="T3969" t="s">
        <v>25</v>
      </c>
    </row>
    <row r="3970" spans="1:20" x14ac:dyDescent="0.25">
      <c r="A3970">
        <v>45.172141400000001</v>
      </c>
      <c r="B3970">
        <v>-78.577444200000002</v>
      </c>
      <c r="C3970" s="1" t="str">
        <f>HYPERLINK("http://geochem.nrcan.gc.ca/cdogs/content/kwd/kwd020016_e.htm", "Fluid (lake)")</f>
        <v>Fluid (lake)</v>
      </c>
      <c r="D3970" s="1" t="str">
        <f>HYPERLINK("http://geochem.nrcan.gc.ca/cdogs/content/kwd/kwd080007_e.htm", "Untreated Water")</f>
        <v>Untreated Water</v>
      </c>
      <c r="E3970" s="1" t="str">
        <f>HYPERLINK("http://geochem.nrcan.gc.ca/cdogs/content/dgp/dgp00002_e.htm", "Total")</f>
        <v>Total</v>
      </c>
      <c r="F3970" s="1" t="str">
        <f>HYPERLINK("http://geochem.nrcan.gc.ca/cdogs/content/agp/agp01500_e.htm", "SO4 | NONE | IEC")</f>
        <v>SO4 | NONE | IEC</v>
      </c>
      <c r="G3970" s="1" t="str">
        <f>HYPERLINK("http://geochem.nrcan.gc.ca/cdogs/content/mth/mth01114_e.htm", "1114")</f>
        <v>1114</v>
      </c>
      <c r="H3970" s="1" t="str">
        <f>HYPERLINK("http://geochem.nrcan.gc.ca/cdogs/content/bdl/bdl210490_e.htm", "210490")</f>
        <v>210490</v>
      </c>
      <c r="I3970" s="1" t="str">
        <f>HYPERLINK("http://geochem.nrcan.gc.ca/cdogs/content/prj/prj210100_e.htm", "210100")</f>
        <v>210100</v>
      </c>
      <c r="J3970" s="1" t="str">
        <f>HYPERLINK("http://geochem.nrcan.gc.ca/cdogs/content/svy/svy210160_e.htm", "210160")</f>
        <v>210160</v>
      </c>
      <c r="L3970" t="s">
        <v>8579</v>
      </c>
      <c r="M3970">
        <v>7.7</v>
      </c>
      <c r="N3970" t="s">
        <v>8579</v>
      </c>
      <c r="O3970" t="s">
        <v>16327</v>
      </c>
      <c r="P3970" t="s">
        <v>16328</v>
      </c>
      <c r="Q3970" t="s">
        <v>16329</v>
      </c>
      <c r="R3970" t="s">
        <v>16330</v>
      </c>
      <c r="T3970" t="s">
        <v>25</v>
      </c>
    </row>
    <row r="3971" spans="1:20" x14ac:dyDescent="0.25">
      <c r="A3971">
        <v>45.195117600000003</v>
      </c>
      <c r="B3971">
        <v>-78.578467700000004</v>
      </c>
      <c r="C3971" s="1" t="str">
        <f>HYPERLINK("http://geochem.nrcan.gc.ca/cdogs/content/kwd/kwd020016_e.htm", "Fluid (lake)")</f>
        <v>Fluid (lake)</v>
      </c>
      <c r="D3971" s="1" t="str">
        <f>HYPERLINK("http://geochem.nrcan.gc.ca/cdogs/content/kwd/kwd080007_e.htm", "Untreated Water")</f>
        <v>Untreated Water</v>
      </c>
      <c r="E3971" s="1" t="str">
        <f>HYPERLINK("http://geochem.nrcan.gc.ca/cdogs/content/dgp/dgp00002_e.htm", "Total")</f>
        <v>Total</v>
      </c>
      <c r="F3971" s="1" t="str">
        <f>HYPERLINK("http://geochem.nrcan.gc.ca/cdogs/content/agp/agp01500_e.htm", "SO4 | NONE | IEC")</f>
        <v>SO4 | NONE | IEC</v>
      </c>
      <c r="G3971" s="1" t="str">
        <f>HYPERLINK("http://geochem.nrcan.gc.ca/cdogs/content/mth/mth01114_e.htm", "1114")</f>
        <v>1114</v>
      </c>
      <c r="H3971" s="1" t="str">
        <f>HYPERLINK("http://geochem.nrcan.gc.ca/cdogs/content/bdl/bdl210490_e.htm", "210490")</f>
        <v>210490</v>
      </c>
      <c r="I3971" s="1" t="str">
        <f>HYPERLINK("http://geochem.nrcan.gc.ca/cdogs/content/prj/prj210100_e.htm", "210100")</f>
        <v>210100</v>
      </c>
      <c r="J3971" s="1" t="str">
        <f>HYPERLINK("http://geochem.nrcan.gc.ca/cdogs/content/svy/svy210160_e.htm", "210160")</f>
        <v>210160</v>
      </c>
      <c r="L3971" t="s">
        <v>209</v>
      </c>
      <c r="M3971">
        <v>6.3</v>
      </c>
      <c r="N3971" t="s">
        <v>209</v>
      </c>
      <c r="O3971" t="s">
        <v>16331</v>
      </c>
      <c r="P3971" t="s">
        <v>16332</v>
      </c>
      <c r="Q3971" t="s">
        <v>16333</v>
      </c>
      <c r="R3971" t="s">
        <v>16334</v>
      </c>
      <c r="T3971" t="s">
        <v>25</v>
      </c>
    </row>
    <row r="3972" spans="1:20" x14ac:dyDescent="0.25">
      <c r="A3972">
        <v>45.195117600000003</v>
      </c>
      <c r="B3972">
        <v>-78.578467700000004</v>
      </c>
      <c r="C3972" s="1" t="str">
        <f>HYPERLINK("http://geochem.nrcan.gc.ca/cdogs/content/kwd/kwd020016_e.htm", "Fluid (lake)")</f>
        <v>Fluid (lake)</v>
      </c>
      <c r="D3972" s="1" t="str">
        <f>HYPERLINK("http://geochem.nrcan.gc.ca/cdogs/content/kwd/kwd080007_e.htm", "Untreated Water")</f>
        <v>Untreated Water</v>
      </c>
      <c r="E3972" s="1" t="str">
        <f>HYPERLINK("http://geochem.nrcan.gc.ca/cdogs/content/dgp/dgp00002_e.htm", "Total")</f>
        <v>Total</v>
      </c>
      <c r="F3972" s="1" t="str">
        <f>HYPERLINK("http://geochem.nrcan.gc.ca/cdogs/content/agp/agp01500_e.htm", "SO4 | NONE | IEC")</f>
        <v>SO4 | NONE | IEC</v>
      </c>
      <c r="G3972" s="1" t="str">
        <f>HYPERLINK("http://geochem.nrcan.gc.ca/cdogs/content/mth/mth01114_e.htm", "1114")</f>
        <v>1114</v>
      </c>
      <c r="H3972" s="1" t="str">
        <f>HYPERLINK("http://geochem.nrcan.gc.ca/cdogs/content/bdl/bdl210490_e.htm", "210490")</f>
        <v>210490</v>
      </c>
      <c r="I3972" s="1" t="str">
        <f>HYPERLINK("http://geochem.nrcan.gc.ca/cdogs/content/prj/prj210100_e.htm", "210100")</f>
        <v>210100</v>
      </c>
      <c r="J3972" s="1" t="str">
        <f>HYPERLINK("http://geochem.nrcan.gc.ca/cdogs/content/svy/svy210160_e.htm", "210160")</f>
        <v>210160</v>
      </c>
      <c r="L3972" t="s">
        <v>209</v>
      </c>
      <c r="M3972">
        <v>6.3</v>
      </c>
      <c r="N3972" t="s">
        <v>209</v>
      </c>
      <c r="O3972" t="s">
        <v>16331</v>
      </c>
      <c r="P3972" t="s">
        <v>16335</v>
      </c>
      <c r="Q3972" t="s">
        <v>16336</v>
      </c>
      <c r="R3972" t="s">
        <v>16337</v>
      </c>
      <c r="T3972" t="s">
        <v>25</v>
      </c>
    </row>
    <row r="3973" spans="1:20" x14ac:dyDescent="0.25">
      <c r="C3973" t="s">
        <v>4746</v>
      </c>
      <c r="D3973" t="s">
        <v>4747</v>
      </c>
      <c r="E3973" s="1" t="str">
        <f>HYPERLINK("http://geochem.nrcan.gc.ca/cdogs/content/dgp/dgp00002_e.htm", "Total")</f>
        <v>Total</v>
      </c>
      <c r="F3973" s="1" t="str">
        <f>HYPERLINK("http://geochem.nrcan.gc.ca/cdogs/content/agp/agp01500_e.htm", "SO4 | NONE | IEC")</f>
        <v>SO4 | NONE | IEC</v>
      </c>
      <c r="G3973" s="1" t="str">
        <f>HYPERLINK("http://geochem.nrcan.gc.ca/cdogs/content/mth/mth01114_e.htm", "1114")</f>
        <v>1114</v>
      </c>
      <c r="H3973" s="1" t="str">
        <f>HYPERLINK("http://geochem.nrcan.gc.ca/cdogs/content/bdl/bdl210490_e.htm", "210490")</f>
        <v>210490</v>
      </c>
      <c r="L3973" t="s">
        <v>2559</v>
      </c>
      <c r="M3973">
        <v>8.4</v>
      </c>
      <c r="N3973">
        <v>8.4</v>
      </c>
      <c r="Q3973" t="s">
        <v>16338</v>
      </c>
      <c r="R3973" t="s">
        <v>16339</v>
      </c>
      <c r="T3973">
        <v>0</v>
      </c>
    </row>
    <row r="3974" spans="1:20" x14ac:dyDescent="0.25">
      <c r="A3974">
        <v>45.200721100000003</v>
      </c>
      <c r="B3974">
        <v>-78.540783399999995</v>
      </c>
      <c r="C3974" s="1" t="str">
        <f>HYPERLINK("http://geochem.nrcan.gc.ca/cdogs/content/kwd/kwd020016_e.htm", "Fluid (lake)")</f>
        <v>Fluid (lake)</v>
      </c>
      <c r="D3974" s="1" t="str">
        <f>HYPERLINK("http://geochem.nrcan.gc.ca/cdogs/content/kwd/kwd080007_e.htm", "Untreated Water")</f>
        <v>Untreated Water</v>
      </c>
      <c r="E3974" s="1" t="str">
        <f>HYPERLINK("http://geochem.nrcan.gc.ca/cdogs/content/dgp/dgp00002_e.htm", "Total")</f>
        <v>Total</v>
      </c>
      <c r="F3974" s="1" t="str">
        <f>HYPERLINK("http://geochem.nrcan.gc.ca/cdogs/content/agp/agp01500_e.htm", "SO4 | NONE | IEC")</f>
        <v>SO4 | NONE | IEC</v>
      </c>
      <c r="G3974" s="1" t="str">
        <f>HYPERLINK("http://geochem.nrcan.gc.ca/cdogs/content/mth/mth01114_e.htm", "1114")</f>
        <v>1114</v>
      </c>
      <c r="H3974" s="1" t="str">
        <f>HYPERLINK("http://geochem.nrcan.gc.ca/cdogs/content/bdl/bdl210490_e.htm", "210490")</f>
        <v>210490</v>
      </c>
      <c r="I3974" s="1" t="str">
        <f>HYPERLINK("http://geochem.nrcan.gc.ca/cdogs/content/prj/prj210100_e.htm", "210100")</f>
        <v>210100</v>
      </c>
      <c r="J3974" s="1" t="str">
        <f>HYPERLINK("http://geochem.nrcan.gc.ca/cdogs/content/svy/svy210160_e.htm", "210160")</f>
        <v>210160</v>
      </c>
      <c r="L3974" t="s">
        <v>2458</v>
      </c>
      <c r="M3974">
        <v>8.3000000000000007</v>
      </c>
      <c r="N3974" t="s">
        <v>2458</v>
      </c>
      <c r="O3974" t="s">
        <v>16340</v>
      </c>
      <c r="P3974" t="s">
        <v>16341</v>
      </c>
      <c r="Q3974" t="s">
        <v>16342</v>
      </c>
      <c r="R3974" t="s">
        <v>16343</v>
      </c>
      <c r="T3974" t="s">
        <v>25</v>
      </c>
    </row>
    <row r="3975" spans="1:20" x14ac:dyDescent="0.25">
      <c r="A3975">
        <v>45.175110599999996</v>
      </c>
      <c r="B3975">
        <v>-78.534085099999999</v>
      </c>
      <c r="C3975" s="1" t="str">
        <f>HYPERLINK("http://geochem.nrcan.gc.ca/cdogs/content/kwd/kwd020016_e.htm", "Fluid (lake)")</f>
        <v>Fluid (lake)</v>
      </c>
      <c r="D3975" s="1" t="str">
        <f>HYPERLINK("http://geochem.nrcan.gc.ca/cdogs/content/kwd/kwd080007_e.htm", "Untreated Water")</f>
        <v>Untreated Water</v>
      </c>
      <c r="E3975" s="1" t="str">
        <f>HYPERLINK("http://geochem.nrcan.gc.ca/cdogs/content/dgp/dgp00002_e.htm", "Total")</f>
        <v>Total</v>
      </c>
      <c r="F3975" s="1" t="str">
        <f>HYPERLINK("http://geochem.nrcan.gc.ca/cdogs/content/agp/agp01500_e.htm", "SO4 | NONE | IEC")</f>
        <v>SO4 | NONE | IEC</v>
      </c>
      <c r="G3975" s="1" t="str">
        <f>HYPERLINK("http://geochem.nrcan.gc.ca/cdogs/content/mth/mth01114_e.htm", "1114")</f>
        <v>1114</v>
      </c>
      <c r="H3975" s="1" t="str">
        <f>HYPERLINK("http://geochem.nrcan.gc.ca/cdogs/content/bdl/bdl210490_e.htm", "210490")</f>
        <v>210490</v>
      </c>
      <c r="I3975" s="1" t="str">
        <f>HYPERLINK("http://geochem.nrcan.gc.ca/cdogs/content/prj/prj210100_e.htm", "210100")</f>
        <v>210100</v>
      </c>
      <c r="J3975" s="1" t="str">
        <f>HYPERLINK("http://geochem.nrcan.gc.ca/cdogs/content/svy/svy210160_e.htm", "210160")</f>
        <v>210160</v>
      </c>
      <c r="L3975" t="s">
        <v>409</v>
      </c>
      <c r="M3975">
        <v>8.1999999999999993</v>
      </c>
      <c r="N3975" t="s">
        <v>409</v>
      </c>
      <c r="O3975" t="s">
        <v>16344</v>
      </c>
      <c r="P3975" t="s">
        <v>16345</v>
      </c>
      <c r="Q3975" t="s">
        <v>16346</v>
      </c>
      <c r="R3975" t="s">
        <v>16347</v>
      </c>
      <c r="T3975" t="s">
        <v>25</v>
      </c>
    </row>
    <row r="3976" spans="1:20" x14ac:dyDescent="0.25">
      <c r="A3976">
        <v>45.179169299999998</v>
      </c>
      <c r="B3976">
        <v>-78.498042799999993</v>
      </c>
      <c r="C3976" s="1" t="str">
        <f>HYPERLINK("http://geochem.nrcan.gc.ca/cdogs/content/kwd/kwd020016_e.htm", "Fluid (lake)")</f>
        <v>Fluid (lake)</v>
      </c>
      <c r="D3976" s="1" t="str">
        <f>HYPERLINK("http://geochem.nrcan.gc.ca/cdogs/content/kwd/kwd080007_e.htm", "Untreated Water")</f>
        <v>Untreated Water</v>
      </c>
      <c r="E3976" s="1" t="str">
        <f>HYPERLINK("http://geochem.nrcan.gc.ca/cdogs/content/dgp/dgp00002_e.htm", "Total")</f>
        <v>Total</v>
      </c>
      <c r="F3976" s="1" t="str">
        <f>HYPERLINK("http://geochem.nrcan.gc.ca/cdogs/content/agp/agp01500_e.htm", "SO4 | NONE | IEC")</f>
        <v>SO4 | NONE | IEC</v>
      </c>
      <c r="G3976" s="1" t="str">
        <f>HYPERLINK("http://geochem.nrcan.gc.ca/cdogs/content/mth/mth01114_e.htm", "1114")</f>
        <v>1114</v>
      </c>
      <c r="H3976" s="1" t="str">
        <f>HYPERLINK("http://geochem.nrcan.gc.ca/cdogs/content/bdl/bdl210490_e.htm", "210490")</f>
        <v>210490</v>
      </c>
      <c r="I3976" s="1" t="str">
        <f>HYPERLINK("http://geochem.nrcan.gc.ca/cdogs/content/prj/prj210100_e.htm", "210100")</f>
        <v>210100</v>
      </c>
      <c r="J3976" s="1" t="str">
        <f>HYPERLINK("http://geochem.nrcan.gc.ca/cdogs/content/svy/svy210160_e.htm", "210160")</f>
        <v>210160</v>
      </c>
      <c r="L3976" t="s">
        <v>5203</v>
      </c>
      <c r="M3976">
        <v>7.4</v>
      </c>
      <c r="N3976" t="s">
        <v>5203</v>
      </c>
      <c r="O3976" t="s">
        <v>16348</v>
      </c>
      <c r="P3976" t="s">
        <v>16349</v>
      </c>
      <c r="Q3976" t="s">
        <v>16350</v>
      </c>
      <c r="R3976" t="s">
        <v>16351</v>
      </c>
      <c r="T3976" t="s">
        <v>25</v>
      </c>
    </row>
    <row r="3977" spans="1:20" x14ac:dyDescent="0.25">
      <c r="A3977">
        <v>45.210020999999998</v>
      </c>
      <c r="B3977">
        <v>-78.492016000000007</v>
      </c>
      <c r="C3977" s="1" t="str">
        <f>HYPERLINK("http://geochem.nrcan.gc.ca/cdogs/content/kwd/kwd020016_e.htm", "Fluid (lake)")</f>
        <v>Fluid (lake)</v>
      </c>
      <c r="D3977" s="1" t="str">
        <f>HYPERLINK("http://geochem.nrcan.gc.ca/cdogs/content/kwd/kwd080007_e.htm", "Untreated Water")</f>
        <v>Untreated Water</v>
      </c>
      <c r="E3977" s="1" t="str">
        <f>HYPERLINK("http://geochem.nrcan.gc.ca/cdogs/content/dgp/dgp00002_e.htm", "Total")</f>
        <v>Total</v>
      </c>
      <c r="F3977" s="1" t="str">
        <f>HYPERLINK("http://geochem.nrcan.gc.ca/cdogs/content/agp/agp01500_e.htm", "SO4 | NONE | IEC")</f>
        <v>SO4 | NONE | IEC</v>
      </c>
      <c r="G3977" s="1" t="str">
        <f>HYPERLINK("http://geochem.nrcan.gc.ca/cdogs/content/mth/mth01114_e.htm", "1114")</f>
        <v>1114</v>
      </c>
      <c r="H3977" s="1" t="str">
        <f>HYPERLINK("http://geochem.nrcan.gc.ca/cdogs/content/bdl/bdl210490_e.htm", "210490")</f>
        <v>210490</v>
      </c>
      <c r="I3977" s="1" t="str">
        <f>HYPERLINK("http://geochem.nrcan.gc.ca/cdogs/content/prj/prj210100_e.htm", "210100")</f>
        <v>210100</v>
      </c>
      <c r="J3977" s="1" t="str">
        <f>HYPERLINK("http://geochem.nrcan.gc.ca/cdogs/content/svy/svy210160_e.htm", "210160")</f>
        <v>210160</v>
      </c>
      <c r="L3977" t="s">
        <v>1017</v>
      </c>
      <c r="M3977">
        <v>8</v>
      </c>
      <c r="N3977" t="s">
        <v>1017</v>
      </c>
      <c r="O3977" t="s">
        <v>16352</v>
      </c>
      <c r="P3977" t="s">
        <v>16353</v>
      </c>
      <c r="Q3977" t="s">
        <v>16354</v>
      </c>
      <c r="R3977" t="s">
        <v>16355</v>
      </c>
      <c r="T3977" t="s">
        <v>25</v>
      </c>
    </row>
    <row r="3978" spans="1:20" x14ac:dyDescent="0.25">
      <c r="A3978">
        <v>45.233879600000002</v>
      </c>
      <c r="B3978">
        <v>-78.490163600000002</v>
      </c>
      <c r="C3978" s="1" t="str">
        <f>HYPERLINK("http://geochem.nrcan.gc.ca/cdogs/content/kwd/kwd020016_e.htm", "Fluid (lake)")</f>
        <v>Fluid (lake)</v>
      </c>
      <c r="D3978" s="1" t="str">
        <f>HYPERLINK("http://geochem.nrcan.gc.ca/cdogs/content/kwd/kwd080007_e.htm", "Untreated Water")</f>
        <v>Untreated Water</v>
      </c>
      <c r="E3978" s="1" t="str">
        <f>HYPERLINK("http://geochem.nrcan.gc.ca/cdogs/content/dgp/dgp00002_e.htm", "Total")</f>
        <v>Total</v>
      </c>
      <c r="F3978" s="1" t="str">
        <f>HYPERLINK("http://geochem.nrcan.gc.ca/cdogs/content/agp/agp01500_e.htm", "SO4 | NONE | IEC")</f>
        <v>SO4 | NONE | IEC</v>
      </c>
      <c r="G3978" s="1" t="str">
        <f>HYPERLINK("http://geochem.nrcan.gc.ca/cdogs/content/mth/mth01114_e.htm", "1114")</f>
        <v>1114</v>
      </c>
      <c r="H3978" s="1" t="str">
        <f>HYPERLINK("http://geochem.nrcan.gc.ca/cdogs/content/bdl/bdl210490_e.htm", "210490")</f>
        <v>210490</v>
      </c>
      <c r="I3978" s="1" t="str">
        <f>HYPERLINK("http://geochem.nrcan.gc.ca/cdogs/content/prj/prj210100_e.htm", "210100")</f>
        <v>210100</v>
      </c>
      <c r="J3978" s="1" t="str">
        <f>HYPERLINK("http://geochem.nrcan.gc.ca/cdogs/content/svy/svy210160_e.htm", "210160")</f>
        <v>210160</v>
      </c>
      <c r="L3978" t="s">
        <v>1022</v>
      </c>
      <c r="M3978">
        <v>7.3</v>
      </c>
      <c r="N3978" t="s">
        <v>1022</v>
      </c>
      <c r="O3978" t="s">
        <v>16356</v>
      </c>
      <c r="P3978" t="s">
        <v>16357</v>
      </c>
      <c r="Q3978" t="s">
        <v>16358</v>
      </c>
      <c r="R3978" t="s">
        <v>16359</v>
      </c>
      <c r="T3978" t="s">
        <v>25</v>
      </c>
    </row>
    <row r="3979" spans="1:20" x14ac:dyDescent="0.25">
      <c r="A3979">
        <v>45.212288899999997</v>
      </c>
      <c r="B3979">
        <v>-78.445318299999997</v>
      </c>
      <c r="C3979" s="1" t="str">
        <f>HYPERLINK("http://geochem.nrcan.gc.ca/cdogs/content/kwd/kwd020016_e.htm", "Fluid (lake)")</f>
        <v>Fluid (lake)</v>
      </c>
      <c r="D3979" s="1" t="str">
        <f>HYPERLINK("http://geochem.nrcan.gc.ca/cdogs/content/kwd/kwd080007_e.htm", "Untreated Water")</f>
        <v>Untreated Water</v>
      </c>
      <c r="E3979" s="1" t="str">
        <f>HYPERLINK("http://geochem.nrcan.gc.ca/cdogs/content/dgp/dgp00002_e.htm", "Total")</f>
        <v>Total</v>
      </c>
      <c r="F3979" s="1" t="str">
        <f>HYPERLINK("http://geochem.nrcan.gc.ca/cdogs/content/agp/agp01500_e.htm", "SO4 | NONE | IEC")</f>
        <v>SO4 | NONE | IEC</v>
      </c>
      <c r="G3979" s="1" t="str">
        <f>HYPERLINK("http://geochem.nrcan.gc.ca/cdogs/content/mth/mth01114_e.htm", "1114")</f>
        <v>1114</v>
      </c>
      <c r="H3979" s="1" t="str">
        <f>HYPERLINK("http://geochem.nrcan.gc.ca/cdogs/content/bdl/bdl210490_e.htm", "210490")</f>
        <v>210490</v>
      </c>
      <c r="I3979" s="1" t="str">
        <f>HYPERLINK("http://geochem.nrcan.gc.ca/cdogs/content/prj/prj210100_e.htm", "210100")</f>
        <v>210100</v>
      </c>
      <c r="J3979" s="1" t="str">
        <f>HYPERLINK("http://geochem.nrcan.gc.ca/cdogs/content/svy/svy210160_e.htm", "210160")</f>
        <v>210160</v>
      </c>
      <c r="L3979" t="s">
        <v>1710</v>
      </c>
      <c r="M3979">
        <v>5.4</v>
      </c>
      <c r="N3979" t="s">
        <v>1710</v>
      </c>
      <c r="O3979" t="s">
        <v>16360</v>
      </c>
      <c r="P3979" t="s">
        <v>16361</v>
      </c>
      <c r="Q3979" t="s">
        <v>16362</v>
      </c>
      <c r="R3979" t="s">
        <v>16363</v>
      </c>
      <c r="T3979" t="s">
        <v>25</v>
      </c>
    </row>
    <row r="3980" spans="1:20" x14ac:dyDescent="0.25">
      <c r="A3980">
        <v>45.225748899999999</v>
      </c>
      <c r="B3980">
        <v>-78.433390799999998</v>
      </c>
      <c r="C3980" s="1" t="str">
        <f>HYPERLINK("http://geochem.nrcan.gc.ca/cdogs/content/kwd/kwd020016_e.htm", "Fluid (lake)")</f>
        <v>Fluid (lake)</v>
      </c>
      <c r="D3980" s="1" t="str">
        <f>HYPERLINK("http://geochem.nrcan.gc.ca/cdogs/content/kwd/kwd080007_e.htm", "Untreated Water")</f>
        <v>Untreated Water</v>
      </c>
      <c r="E3980" s="1" t="str">
        <f>HYPERLINK("http://geochem.nrcan.gc.ca/cdogs/content/dgp/dgp00002_e.htm", "Total")</f>
        <v>Total</v>
      </c>
      <c r="F3980" s="1" t="str">
        <f>HYPERLINK("http://geochem.nrcan.gc.ca/cdogs/content/agp/agp01500_e.htm", "SO4 | NONE | IEC")</f>
        <v>SO4 | NONE | IEC</v>
      </c>
      <c r="G3980" s="1" t="str">
        <f>HYPERLINK("http://geochem.nrcan.gc.ca/cdogs/content/mth/mth01114_e.htm", "1114")</f>
        <v>1114</v>
      </c>
      <c r="H3980" s="1" t="str">
        <f>HYPERLINK("http://geochem.nrcan.gc.ca/cdogs/content/bdl/bdl210490_e.htm", "210490")</f>
        <v>210490</v>
      </c>
      <c r="I3980" s="1" t="str">
        <f>HYPERLINK("http://geochem.nrcan.gc.ca/cdogs/content/prj/prj210100_e.htm", "210100")</f>
        <v>210100</v>
      </c>
      <c r="J3980" s="1" t="str">
        <f>HYPERLINK("http://geochem.nrcan.gc.ca/cdogs/content/svy/svy210160_e.htm", "210160")</f>
        <v>210160</v>
      </c>
      <c r="L3980" t="s">
        <v>224</v>
      </c>
      <c r="M3980">
        <v>5.9</v>
      </c>
      <c r="N3980" t="s">
        <v>224</v>
      </c>
      <c r="O3980" t="s">
        <v>16364</v>
      </c>
      <c r="P3980" t="s">
        <v>16365</v>
      </c>
      <c r="Q3980" t="s">
        <v>16366</v>
      </c>
      <c r="R3980" t="s">
        <v>16367</v>
      </c>
      <c r="T3980" t="s">
        <v>25</v>
      </c>
    </row>
    <row r="3981" spans="1:20" x14ac:dyDescent="0.25">
      <c r="A3981">
        <v>45.257914100000001</v>
      </c>
      <c r="B3981">
        <v>-78.437893099999997</v>
      </c>
      <c r="C3981" s="1" t="str">
        <f>HYPERLINK("http://geochem.nrcan.gc.ca/cdogs/content/kwd/kwd020016_e.htm", "Fluid (lake)")</f>
        <v>Fluid (lake)</v>
      </c>
      <c r="D3981" s="1" t="str">
        <f>HYPERLINK("http://geochem.nrcan.gc.ca/cdogs/content/kwd/kwd080007_e.htm", "Untreated Water")</f>
        <v>Untreated Water</v>
      </c>
      <c r="E3981" s="1" t="str">
        <f>HYPERLINK("http://geochem.nrcan.gc.ca/cdogs/content/dgp/dgp00002_e.htm", "Total")</f>
        <v>Total</v>
      </c>
      <c r="F3981" s="1" t="str">
        <f>HYPERLINK("http://geochem.nrcan.gc.ca/cdogs/content/agp/agp01500_e.htm", "SO4 | NONE | IEC")</f>
        <v>SO4 | NONE | IEC</v>
      </c>
      <c r="G3981" s="1" t="str">
        <f>HYPERLINK("http://geochem.nrcan.gc.ca/cdogs/content/mth/mth01114_e.htm", "1114")</f>
        <v>1114</v>
      </c>
      <c r="H3981" s="1" t="str">
        <f>HYPERLINK("http://geochem.nrcan.gc.ca/cdogs/content/bdl/bdl210490_e.htm", "210490")</f>
        <v>210490</v>
      </c>
      <c r="I3981" s="1" t="str">
        <f>HYPERLINK("http://geochem.nrcan.gc.ca/cdogs/content/prj/prj210100_e.htm", "210100")</f>
        <v>210100</v>
      </c>
      <c r="J3981" s="1" t="str">
        <f>HYPERLINK("http://geochem.nrcan.gc.ca/cdogs/content/svy/svy210160_e.htm", "210160")</f>
        <v>210160</v>
      </c>
      <c r="L3981" t="s">
        <v>224</v>
      </c>
      <c r="M3981">
        <v>5.9</v>
      </c>
      <c r="N3981" t="s">
        <v>224</v>
      </c>
      <c r="O3981" t="s">
        <v>16368</v>
      </c>
      <c r="P3981" t="s">
        <v>16369</v>
      </c>
      <c r="Q3981" t="s">
        <v>16370</v>
      </c>
      <c r="R3981" t="s">
        <v>16371</v>
      </c>
      <c r="T3981" t="s">
        <v>25</v>
      </c>
    </row>
    <row r="3982" spans="1:20" x14ac:dyDescent="0.25">
      <c r="A3982">
        <v>45.245656599999997</v>
      </c>
      <c r="B3982">
        <v>-78.411289999999994</v>
      </c>
      <c r="C3982" s="1" t="str">
        <f>HYPERLINK("http://geochem.nrcan.gc.ca/cdogs/content/kwd/kwd020016_e.htm", "Fluid (lake)")</f>
        <v>Fluid (lake)</v>
      </c>
      <c r="D3982" s="1" t="str">
        <f>HYPERLINK("http://geochem.nrcan.gc.ca/cdogs/content/kwd/kwd080007_e.htm", "Untreated Water")</f>
        <v>Untreated Water</v>
      </c>
      <c r="E3982" s="1" t="str">
        <f>HYPERLINK("http://geochem.nrcan.gc.ca/cdogs/content/dgp/dgp00002_e.htm", "Total")</f>
        <v>Total</v>
      </c>
      <c r="F3982" s="1" t="str">
        <f>HYPERLINK("http://geochem.nrcan.gc.ca/cdogs/content/agp/agp01500_e.htm", "SO4 | NONE | IEC")</f>
        <v>SO4 | NONE | IEC</v>
      </c>
      <c r="G3982" s="1" t="str">
        <f>HYPERLINK("http://geochem.nrcan.gc.ca/cdogs/content/mth/mth01114_e.htm", "1114")</f>
        <v>1114</v>
      </c>
      <c r="H3982" s="1" t="str">
        <f>HYPERLINK("http://geochem.nrcan.gc.ca/cdogs/content/bdl/bdl210490_e.htm", "210490")</f>
        <v>210490</v>
      </c>
      <c r="I3982" s="1" t="str">
        <f>HYPERLINK("http://geochem.nrcan.gc.ca/cdogs/content/prj/prj210100_e.htm", "210100")</f>
        <v>210100</v>
      </c>
      <c r="J3982" s="1" t="str">
        <f>HYPERLINK("http://geochem.nrcan.gc.ca/cdogs/content/svy/svy210160_e.htm", "210160")</f>
        <v>210160</v>
      </c>
      <c r="L3982" t="s">
        <v>2694</v>
      </c>
      <c r="M3982">
        <v>6.4</v>
      </c>
      <c r="N3982" t="s">
        <v>2694</v>
      </c>
      <c r="O3982" t="s">
        <v>16372</v>
      </c>
      <c r="P3982" t="s">
        <v>16373</v>
      </c>
      <c r="Q3982" t="s">
        <v>16374</v>
      </c>
      <c r="R3982" t="s">
        <v>16375</v>
      </c>
      <c r="T3982" t="s">
        <v>25</v>
      </c>
    </row>
    <row r="3983" spans="1:20" x14ac:dyDescent="0.25">
      <c r="A3983">
        <v>45.243312199999998</v>
      </c>
      <c r="B3983">
        <v>-78.363537300000004</v>
      </c>
      <c r="C3983" s="1" t="str">
        <f>HYPERLINK("http://geochem.nrcan.gc.ca/cdogs/content/kwd/kwd020016_e.htm", "Fluid (lake)")</f>
        <v>Fluid (lake)</v>
      </c>
      <c r="D3983" s="1" t="str">
        <f>HYPERLINK("http://geochem.nrcan.gc.ca/cdogs/content/kwd/kwd080007_e.htm", "Untreated Water")</f>
        <v>Untreated Water</v>
      </c>
      <c r="E3983" s="1" t="str">
        <f>HYPERLINK("http://geochem.nrcan.gc.ca/cdogs/content/dgp/dgp00002_e.htm", "Total")</f>
        <v>Total</v>
      </c>
      <c r="F3983" s="1" t="str">
        <f>HYPERLINK("http://geochem.nrcan.gc.ca/cdogs/content/agp/agp01500_e.htm", "SO4 | NONE | IEC")</f>
        <v>SO4 | NONE | IEC</v>
      </c>
      <c r="G3983" s="1" t="str">
        <f>HYPERLINK("http://geochem.nrcan.gc.ca/cdogs/content/mth/mth01114_e.htm", "1114")</f>
        <v>1114</v>
      </c>
      <c r="H3983" s="1" t="str">
        <f>HYPERLINK("http://geochem.nrcan.gc.ca/cdogs/content/bdl/bdl210490_e.htm", "210490")</f>
        <v>210490</v>
      </c>
      <c r="I3983" s="1" t="str">
        <f>HYPERLINK("http://geochem.nrcan.gc.ca/cdogs/content/prj/prj210100_e.htm", "210100")</f>
        <v>210100</v>
      </c>
      <c r="J3983" s="1" t="str">
        <f>HYPERLINK("http://geochem.nrcan.gc.ca/cdogs/content/svy/svy210160_e.htm", "210160")</f>
        <v>210160</v>
      </c>
      <c r="L3983" t="s">
        <v>362</v>
      </c>
      <c r="M3983">
        <v>6.6</v>
      </c>
      <c r="N3983" t="s">
        <v>362</v>
      </c>
      <c r="O3983" t="s">
        <v>16376</v>
      </c>
      <c r="P3983" t="s">
        <v>16377</v>
      </c>
      <c r="Q3983" t="s">
        <v>16378</v>
      </c>
      <c r="R3983" t="s">
        <v>16379</v>
      </c>
      <c r="T3983" t="s">
        <v>25</v>
      </c>
    </row>
    <row r="3984" spans="1:20" x14ac:dyDescent="0.25">
      <c r="A3984">
        <v>45.256355300000003</v>
      </c>
      <c r="B3984">
        <v>-78.350698100000002</v>
      </c>
      <c r="C3984" s="1" t="str">
        <f>HYPERLINK("http://geochem.nrcan.gc.ca/cdogs/content/kwd/kwd020016_e.htm", "Fluid (lake)")</f>
        <v>Fluid (lake)</v>
      </c>
      <c r="D3984" s="1" t="str">
        <f>HYPERLINK("http://geochem.nrcan.gc.ca/cdogs/content/kwd/kwd080007_e.htm", "Untreated Water")</f>
        <v>Untreated Water</v>
      </c>
      <c r="E3984" s="1" t="str">
        <f>HYPERLINK("http://geochem.nrcan.gc.ca/cdogs/content/dgp/dgp00002_e.htm", "Total")</f>
        <v>Total</v>
      </c>
      <c r="F3984" s="1" t="str">
        <f>HYPERLINK("http://geochem.nrcan.gc.ca/cdogs/content/agp/agp01500_e.htm", "SO4 | NONE | IEC")</f>
        <v>SO4 | NONE | IEC</v>
      </c>
      <c r="G3984" s="1" t="str">
        <f>HYPERLINK("http://geochem.nrcan.gc.ca/cdogs/content/mth/mth01114_e.htm", "1114")</f>
        <v>1114</v>
      </c>
      <c r="H3984" s="1" t="str">
        <f>HYPERLINK("http://geochem.nrcan.gc.ca/cdogs/content/bdl/bdl210490_e.htm", "210490")</f>
        <v>210490</v>
      </c>
      <c r="I3984" s="1" t="str">
        <f>HYPERLINK("http://geochem.nrcan.gc.ca/cdogs/content/prj/prj210100_e.htm", "210100")</f>
        <v>210100</v>
      </c>
      <c r="J3984" s="1" t="str">
        <f>HYPERLINK("http://geochem.nrcan.gc.ca/cdogs/content/svy/svy210160_e.htm", "210160")</f>
        <v>210160</v>
      </c>
      <c r="L3984" t="s">
        <v>404</v>
      </c>
      <c r="M3984">
        <v>6.7</v>
      </c>
      <c r="N3984" t="s">
        <v>404</v>
      </c>
      <c r="O3984" t="s">
        <v>16380</v>
      </c>
      <c r="P3984" t="s">
        <v>16381</v>
      </c>
      <c r="Q3984" t="s">
        <v>16382</v>
      </c>
      <c r="R3984" t="s">
        <v>16383</v>
      </c>
      <c r="T3984" t="s">
        <v>25</v>
      </c>
    </row>
    <row r="3985" spans="1:20" x14ac:dyDescent="0.25">
      <c r="A3985">
        <v>45.263145399999999</v>
      </c>
      <c r="B3985">
        <v>-78.387525499999995</v>
      </c>
      <c r="C3985" s="1" t="str">
        <f>HYPERLINK("http://geochem.nrcan.gc.ca/cdogs/content/kwd/kwd020016_e.htm", "Fluid (lake)")</f>
        <v>Fluid (lake)</v>
      </c>
      <c r="D3985" s="1" t="str">
        <f>HYPERLINK("http://geochem.nrcan.gc.ca/cdogs/content/kwd/kwd080007_e.htm", "Untreated Water")</f>
        <v>Untreated Water</v>
      </c>
      <c r="E3985" s="1" t="str">
        <f>HYPERLINK("http://geochem.nrcan.gc.ca/cdogs/content/dgp/dgp00002_e.htm", "Total")</f>
        <v>Total</v>
      </c>
      <c r="F3985" s="1" t="str">
        <f>HYPERLINK("http://geochem.nrcan.gc.ca/cdogs/content/agp/agp01500_e.htm", "SO4 | NONE | IEC")</f>
        <v>SO4 | NONE | IEC</v>
      </c>
      <c r="G3985" s="1" t="str">
        <f>HYPERLINK("http://geochem.nrcan.gc.ca/cdogs/content/mth/mth01114_e.htm", "1114")</f>
        <v>1114</v>
      </c>
      <c r="H3985" s="1" t="str">
        <f>HYPERLINK("http://geochem.nrcan.gc.ca/cdogs/content/bdl/bdl210490_e.htm", "210490")</f>
        <v>210490</v>
      </c>
      <c r="I3985" s="1" t="str">
        <f>HYPERLINK("http://geochem.nrcan.gc.ca/cdogs/content/prj/prj210100_e.htm", "210100")</f>
        <v>210100</v>
      </c>
      <c r="J3985" s="1" t="str">
        <f>HYPERLINK("http://geochem.nrcan.gc.ca/cdogs/content/svy/svy210160_e.htm", "210160")</f>
        <v>210160</v>
      </c>
      <c r="L3985" t="s">
        <v>1330</v>
      </c>
      <c r="M3985">
        <v>7.5</v>
      </c>
      <c r="N3985" t="s">
        <v>1330</v>
      </c>
      <c r="O3985" t="s">
        <v>16384</v>
      </c>
      <c r="P3985" t="s">
        <v>16385</v>
      </c>
      <c r="Q3985" t="s">
        <v>16386</v>
      </c>
      <c r="R3985" t="s">
        <v>16387</v>
      </c>
      <c r="T3985" t="s">
        <v>25</v>
      </c>
    </row>
    <row r="3986" spans="1:20" x14ac:dyDescent="0.25">
      <c r="A3986">
        <v>45.263145399999999</v>
      </c>
      <c r="B3986">
        <v>-78.387525499999995</v>
      </c>
      <c r="C3986" s="1" t="str">
        <f>HYPERLINK("http://geochem.nrcan.gc.ca/cdogs/content/kwd/kwd020016_e.htm", "Fluid (lake)")</f>
        <v>Fluid (lake)</v>
      </c>
      <c r="D3986" s="1" t="str">
        <f>HYPERLINK("http://geochem.nrcan.gc.ca/cdogs/content/kwd/kwd080007_e.htm", "Untreated Water")</f>
        <v>Untreated Water</v>
      </c>
      <c r="E3986" s="1" t="str">
        <f>HYPERLINK("http://geochem.nrcan.gc.ca/cdogs/content/dgp/dgp00002_e.htm", "Total")</f>
        <v>Total</v>
      </c>
      <c r="F3986" s="1" t="str">
        <f>HYPERLINK("http://geochem.nrcan.gc.ca/cdogs/content/agp/agp01500_e.htm", "SO4 | NONE | IEC")</f>
        <v>SO4 | NONE | IEC</v>
      </c>
      <c r="G3986" s="1" t="str">
        <f>HYPERLINK("http://geochem.nrcan.gc.ca/cdogs/content/mth/mth01114_e.htm", "1114")</f>
        <v>1114</v>
      </c>
      <c r="H3986" s="1" t="str">
        <f>HYPERLINK("http://geochem.nrcan.gc.ca/cdogs/content/bdl/bdl210490_e.htm", "210490")</f>
        <v>210490</v>
      </c>
      <c r="I3986" s="1" t="str">
        <f>HYPERLINK("http://geochem.nrcan.gc.ca/cdogs/content/prj/prj210100_e.htm", "210100")</f>
        <v>210100</v>
      </c>
      <c r="J3986" s="1" t="str">
        <f>HYPERLINK("http://geochem.nrcan.gc.ca/cdogs/content/svy/svy210160_e.htm", "210160")</f>
        <v>210160</v>
      </c>
      <c r="L3986" t="s">
        <v>1330</v>
      </c>
      <c r="M3986">
        <v>7.5</v>
      </c>
      <c r="N3986" t="s">
        <v>1330</v>
      </c>
      <c r="O3986" t="s">
        <v>16384</v>
      </c>
      <c r="P3986" t="s">
        <v>16388</v>
      </c>
      <c r="Q3986" t="s">
        <v>16389</v>
      </c>
      <c r="R3986" t="s">
        <v>16390</v>
      </c>
      <c r="T3986" t="s">
        <v>25</v>
      </c>
    </row>
    <row r="3987" spans="1:20" x14ac:dyDescent="0.25">
      <c r="A3987">
        <v>45.300240199999998</v>
      </c>
      <c r="B3987">
        <v>-78.337238099999993</v>
      </c>
      <c r="C3987" s="1" t="str">
        <f>HYPERLINK("http://geochem.nrcan.gc.ca/cdogs/content/kwd/kwd020016_e.htm", "Fluid (lake)")</f>
        <v>Fluid (lake)</v>
      </c>
      <c r="D3987" s="1" t="str">
        <f>HYPERLINK("http://geochem.nrcan.gc.ca/cdogs/content/kwd/kwd080007_e.htm", "Untreated Water")</f>
        <v>Untreated Water</v>
      </c>
      <c r="E3987" s="1" t="str">
        <f>HYPERLINK("http://geochem.nrcan.gc.ca/cdogs/content/dgp/dgp00002_e.htm", "Total")</f>
        <v>Total</v>
      </c>
      <c r="F3987" s="1" t="str">
        <f>HYPERLINK("http://geochem.nrcan.gc.ca/cdogs/content/agp/agp01500_e.htm", "SO4 | NONE | IEC")</f>
        <v>SO4 | NONE | IEC</v>
      </c>
      <c r="G3987" s="1" t="str">
        <f>HYPERLINK("http://geochem.nrcan.gc.ca/cdogs/content/mth/mth01114_e.htm", "1114")</f>
        <v>1114</v>
      </c>
      <c r="H3987" s="1" t="str">
        <f>HYPERLINK("http://geochem.nrcan.gc.ca/cdogs/content/bdl/bdl210490_e.htm", "210490")</f>
        <v>210490</v>
      </c>
      <c r="I3987" s="1" t="str">
        <f>HYPERLINK("http://geochem.nrcan.gc.ca/cdogs/content/prj/prj210100_e.htm", "210100")</f>
        <v>210100</v>
      </c>
      <c r="J3987" s="1" t="str">
        <f>HYPERLINK("http://geochem.nrcan.gc.ca/cdogs/content/svy/svy210160_e.htm", "210160")</f>
        <v>210160</v>
      </c>
      <c r="L3987" t="s">
        <v>6839</v>
      </c>
      <c r="M3987">
        <v>6.1</v>
      </c>
      <c r="N3987" t="s">
        <v>6839</v>
      </c>
      <c r="O3987" t="s">
        <v>16391</v>
      </c>
      <c r="P3987" t="s">
        <v>16392</v>
      </c>
      <c r="Q3987" t="s">
        <v>16393</v>
      </c>
      <c r="R3987" t="s">
        <v>16394</v>
      </c>
      <c r="T3987" t="s">
        <v>25</v>
      </c>
    </row>
    <row r="3988" spans="1:20" x14ac:dyDescent="0.25">
      <c r="A3988">
        <v>45.319454499999999</v>
      </c>
      <c r="B3988">
        <v>-78.334359899999995</v>
      </c>
      <c r="C3988" s="1" t="str">
        <f>HYPERLINK("http://geochem.nrcan.gc.ca/cdogs/content/kwd/kwd020016_e.htm", "Fluid (lake)")</f>
        <v>Fluid (lake)</v>
      </c>
      <c r="D3988" s="1" t="str">
        <f>HYPERLINK("http://geochem.nrcan.gc.ca/cdogs/content/kwd/kwd080007_e.htm", "Untreated Water")</f>
        <v>Untreated Water</v>
      </c>
      <c r="E3988" s="1" t="str">
        <f>HYPERLINK("http://geochem.nrcan.gc.ca/cdogs/content/dgp/dgp00002_e.htm", "Total")</f>
        <v>Total</v>
      </c>
      <c r="F3988" s="1" t="str">
        <f>HYPERLINK("http://geochem.nrcan.gc.ca/cdogs/content/agp/agp01500_e.htm", "SO4 | NONE | IEC")</f>
        <v>SO4 | NONE | IEC</v>
      </c>
      <c r="G3988" s="1" t="str">
        <f>HYPERLINK("http://geochem.nrcan.gc.ca/cdogs/content/mth/mth01114_e.htm", "1114")</f>
        <v>1114</v>
      </c>
      <c r="H3988" s="1" t="str">
        <f>HYPERLINK("http://geochem.nrcan.gc.ca/cdogs/content/bdl/bdl210490_e.htm", "210490")</f>
        <v>210490</v>
      </c>
      <c r="I3988" s="1" t="str">
        <f>HYPERLINK("http://geochem.nrcan.gc.ca/cdogs/content/prj/prj210100_e.htm", "210100")</f>
        <v>210100</v>
      </c>
      <c r="J3988" s="1" t="str">
        <f>HYPERLINK("http://geochem.nrcan.gc.ca/cdogs/content/svy/svy210160_e.htm", "210160")</f>
        <v>210160</v>
      </c>
      <c r="L3988" t="s">
        <v>655</v>
      </c>
      <c r="M3988">
        <v>5</v>
      </c>
      <c r="N3988" t="s">
        <v>655</v>
      </c>
      <c r="O3988" t="s">
        <v>16395</v>
      </c>
      <c r="P3988" t="s">
        <v>16396</v>
      </c>
      <c r="Q3988" t="s">
        <v>16397</v>
      </c>
      <c r="R3988" t="s">
        <v>16398</v>
      </c>
      <c r="T3988" t="s">
        <v>25</v>
      </c>
    </row>
    <row r="3989" spans="1:20" x14ac:dyDescent="0.25">
      <c r="A3989">
        <v>45.322410400000003</v>
      </c>
      <c r="B3989">
        <v>-78.283273399999999</v>
      </c>
      <c r="C3989" s="1" t="str">
        <f>HYPERLINK("http://geochem.nrcan.gc.ca/cdogs/content/kwd/kwd020016_e.htm", "Fluid (lake)")</f>
        <v>Fluid (lake)</v>
      </c>
      <c r="D3989" s="1" t="str">
        <f>HYPERLINK("http://geochem.nrcan.gc.ca/cdogs/content/kwd/kwd080007_e.htm", "Untreated Water")</f>
        <v>Untreated Water</v>
      </c>
      <c r="E3989" s="1" t="str">
        <f>HYPERLINK("http://geochem.nrcan.gc.ca/cdogs/content/dgp/dgp00002_e.htm", "Total")</f>
        <v>Total</v>
      </c>
      <c r="F3989" s="1" t="str">
        <f>HYPERLINK("http://geochem.nrcan.gc.ca/cdogs/content/agp/agp01500_e.htm", "SO4 | NONE | IEC")</f>
        <v>SO4 | NONE | IEC</v>
      </c>
      <c r="G3989" s="1" t="str">
        <f>HYPERLINK("http://geochem.nrcan.gc.ca/cdogs/content/mth/mth01114_e.htm", "1114")</f>
        <v>1114</v>
      </c>
      <c r="H3989" s="1" t="str">
        <f>HYPERLINK("http://geochem.nrcan.gc.ca/cdogs/content/bdl/bdl210490_e.htm", "210490")</f>
        <v>210490</v>
      </c>
      <c r="I3989" s="1" t="str">
        <f>HYPERLINK("http://geochem.nrcan.gc.ca/cdogs/content/prj/prj210100_e.htm", "210100")</f>
        <v>210100</v>
      </c>
      <c r="J3989" s="1" t="str">
        <f>HYPERLINK("http://geochem.nrcan.gc.ca/cdogs/content/svy/svy210160_e.htm", "210160")</f>
        <v>210160</v>
      </c>
      <c r="L3989" t="s">
        <v>5473</v>
      </c>
      <c r="M3989">
        <v>7.2</v>
      </c>
      <c r="N3989" t="s">
        <v>5473</v>
      </c>
      <c r="O3989" t="s">
        <v>16399</v>
      </c>
      <c r="P3989" t="s">
        <v>16400</v>
      </c>
      <c r="Q3989" t="s">
        <v>16401</v>
      </c>
      <c r="R3989" t="s">
        <v>16402</v>
      </c>
      <c r="T3989" t="s">
        <v>25</v>
      </c>
    </row>
    <row r="3990" spans="1:20" x14ac:dyDescent="0.25">
      <c r="A3990">
        <v>45.357661</v>
      </c>
      <c r="B3990">
        <v>-78.265487500000006</v>
      </c>
      <c r="C3990" s="1" t="str">
        <f>HYPERLINK("http://geochem.nrcan.gc.ca/cdogs/content/kwd/kwd020016_e.htm", "Fluid (lake)")</f>
        <v>Fluid (lake)</v>
      </c>
      <c r="D3990" s="1" t="str">
        <f>HYPERLINK("http://geochem.nrcan.gc.ca/cdogs/content/kwd/kwd080007_e.htm", "Untreated Water")</f>
        <v>Untreated Water</v>
      </c>
      <c r="E3990" s="1" t="str">
        <f>HYPERLINK("http://geochem.nrcan.gc.ca/cdogs/content/dgp/dgp00002_e.htm", "Total")</f>
        <v>Total</v>
      </c>
      <c r="F3990" s="1" t="str">
        <f>HYPERLINK("http://geochem.nrcan.gc.ca/cdogs/content/agp/agp01500_e.htm", "SO4 | NONE | IEC")</f>
        <v>SO4 | NONE | IEC</v>
      </c>
      <c r="G3990" s="1" t="str">
        <f>HYPERLINK("http://geochem.nrcan.gc.ca/cdogs/content/mth/mth01114_e.htm", "1114")</f>
        <v>1114</v>
      </c>
      <c r="H3990" s="1" t="str">
        <f>HYPERLINK("http://geochem.nrcan.gc.ca/cdogs/content/bdl/bdl210490_e.htm", "210490")</f>
        <v>210490</v>
      </c>
      <c r="I3990" s="1" t="str">
        <f>HYPERLINK("http://geochem.nrcan.gc.ca/cdogs/content/prj/prj210100_e.htm", "210100")</f>
        <v>210100</v>
      </c>
      <c r="J3990" s="1" t="str">
        <f>HYPERLINK("http://geochem.nrcan.gc.ca/cdogs/content/svy/svy210160_e.htm", "210160")</f>
        <v>210160</v>
      </c>
      <c r="L3990" t="s">
        <v>547</v>
      </c>
      <c r="M3990">
        <v>8.6</v>
      </c>
      <c r="N3990" t="s">
        <v>547</v>
      </c>
      <c r="O3990" t="s">
        <v>16403</v>
      </c>
      <c r="P3990" t="s">
        <v>16404</v>
      </c>
      <c r="Q3990" t="s">
        <v>16405</v>
      </c>
      <c r="R3990" t="s">
        <v>16406</v>
      </c>
      <c r="T3990" t="s">
        <v>25</v>
      </c>
    </row>
    <row r="3991" spans="1:20" x14ac:dyDescent="0.25">
      <c r="A3991">
        <v>45.336910099999997</v>
      </c>
      <c r="B3991">
        <v>-78.217706800000002</v>
      </c>
      <c r="C3991" s="1" t="str">
        <f>HYPERLINK("http://geochem.nrcan.gc.ca/cdogs/content/kwd/kwd020016_e.htm", "Fluid (lake)")</f>
        <v>Fluid (lake)</v>
      </c>
      <c r="D3991" s="1" t="str">
        <f>HYPERLINK("http://geochem.nrcan.gc.ca/cdogs/content/kwd/kwd080007_e.htm", "Untreated Water")</f>
        <v>Untreated Water</v>
      </c>
      <c r="E3991" s="1" t="str">
        <f>HYPERLINK("http://geochem.nrcan.gc.ca/cdogs/content/dgp/dgp00002_e.htm", "Total")</f>
        <v>Total</v>
      </c>
      <c r="F3991" s="1" t="str">
        <f>HYPERLINK("http://geochem.nrcan.gc.ca/cdogs/content/agp/agp01500_e.htm", "SO4 | NONE | IEC")</f>
        <v>SO4 | NONE | IEC</v>
      </c>
      <c r="G3991" s="1" t="str">
        <f>HYPERLINK("http://geochem.nrcan.gc.ca/cdogs/content/mth/mth01114_e.htm", "1114")</f>
        <v>1114</v>
      </c>
      <c r="H3991" s="1" t="str">
        <f>HYPERLINK("http://geochem.nrcan.gc.ca/cdogs/content/bdl/bdl210490_e.htm", "210490")</f>
        <v>210490</v>
      </c>
      <c r="I3991" s="1" t="str">
        <f>HYPERLINK("http://geochem.nrcan.gc.ca/cdogs/content/prj/prj210100_e.htm", "210100")</f>
        <v>210100</v>
      </c>
      <c r="J3991" s="1" t="str">
        <f>HYPERLINK("http://geochem.nrcan.gc.ca/cdogs/content/svy/svy210160_e.htm", "210160")</f>
        <v>210160</v>
      </c>
      <c r="L3991" t="s">
        <v>1150</v>
      </c>
      <c r="M3991">
        <v>7</v>
      </c>
      <c r="N3991" t="s">
        <v>1150</v>
      </c>
      <c r="O3991" t="s">
        <v>16407</v>
      </c>
      <c r="P3991" t="s">
        <v>16408</v>
      </c>
      <c r="Q3991" t="s">
        <v>16409</v>
      </c>
      <c r="R3991" t="s">
        <v>16410</v>
      </c>
      <c r="T3991" t="s">
        <v>25</v>
      </c>
    </row>
    <row r="3992" spans="1:20" x14ac:dyDescent="0.25">
      <c r="A3992">
        <v>45.368937799999998</v>
      </c>
      <c r="B3992">
        <v>-78.158528700000005</v>
      </c>
      <c r="C3992" s="1" t="str">
        <f>HYPERLINK("http://geochem.nrcan.gc.ca/cdogs/content/kwd/kwd020016_e.htm", "Fluid (lake)")</f>
        <v>Fluid (lake)</v>
      </c>
      <c r="D3992" s="1" t="str">
        <f>HYPERLINK("http://geochem.nrcan.gc.ca/cdogs/content/kwd/kwd080007_e.htm", "Untreated Water")</f>
        <v>Untreated Water</v>
      </c>
      <c r="E3992" s="1" t="str">
        <f>HYPERLINK("http://geochem.nrcan.gc.ca/cdogs/content/dgp/dgp00002_e.htm", "Total")</f>
        <v>Total</v>
      </c>
      <c r="F3992" s="1" t="str">
        <f>HYPERLINK("http://geochem.nrcan.gc.ca/cdogs/content/agp/agp01500_e.htm", "SO4 | NONE | IEC")</f>
        <v>SO4 | NONE | IEC</v>
      </c>
      <c r="G3992" s="1" t="str">
        <f>HYPERLINK("http://geochem.nrcan.gc.ca/cdogs/content/mth/mth01114_e.htm", "1114")</f>
        <v>1114</v>
      </c>
      <c r="H3992" s="1" t="str">
        <f>HYPERLINK("http://geochem.nrcan.gc.ca/cdogs/content/bdl/bdl210490_e.htm", "210490")</f>
        <v>210490</v>
      </c>
      <c r="I3992" s="1" t="str">
        <f>HYPERLINK("http://geochem.nrcan.gc.ca/cdogs/content/prj/prj210100_e.htm", "210100")</f>
        <v>210100</v>
      </c>
      <c r="J3992" s="1" t="str">
        <f>HYPERLINK("http://geochem.nrcan.gc.ca/cdogs/content/svy/svy210160_e.htm", "210160")</f>
        <v>210160</v>
      </c>
      <c r="L3992" t="s">
        <v>1330</v>
      </c>
      <c r="M3992">
        <v>7.5</v>
      </c>
      <c r="N3992" t="s">
        <v>1330</v>
      </c>
      <c r="O3992" t="s">
        <v>16411</v>
      </c>
      <c r="P3992" t="s">
        <v>16412</v>
      </c>
      <c r="Q3992" t="s">
        <v>16413</v>
      </c>
      <c r="R3992" t="s">
        <v>16414</v>
      </c>
      <c r="T3992" t="s">
        <v>25</v>
      </c>
    </row>
    <row r="3993" spans="1:20" x14ac:dyDescent="0.25">
      <c r="A3993">
        <v>45.376124500000003</v>
      </c>
      <c r="B3993">
        <v>-78.169535499999995</v>
      </c>
      <c r="C3993" s="1" t="str">
        <f>HYPERLINK("http://geochem.nrcan.gc.ca/cdogs/content/kwd/kwd020016_e.htm", "Fluid (lake)")</f>
        <v>Fluid (lake)</v>
      </c>
      <c r="D3993" s="1" t="str">
        <f>HYPERLINK("http://geochem.nrcan.gc.ca/cdogs/content/kwd/kwd080007_e.htm", "Untreated Water")</f>
        <v>Untreated Water</v>
      </c>
      <c r="E3993" s="1" t="str">
        <f>HYPERLINK("http://geochem.nrcan.gc.ca/cdogs/content/dgp/dgp00002_e.htm", "Total")</f>
        <v>Total</v>
      </c>
      <c r="F3993" s="1" t="str">
        <f>HYPERLINK("http://geochem.nrcan.gc.ca/cdogs/content/agp/agp01500_e.htm", "SO4 | NONE | IEC")</f>
        <v>SO4 | NONE | IEC</v>
      </c>
      <c r="G3993" s="1" t="str">
        <f>HYPERLINK("http://geochem.nrcan.gc.ca/cdogs/content/mth/mth01114_e.htm", "1114")</f>
        <v>1114</v>
      </c>
      <c r="H3993" s="1" t="str">
        <f>HYPERLINK("http://geochem.nrcan.gc.ca/cdogs/content/bdl/bdl210490_e.htm", "210490")</f>
        <v>210490</v>
      </c>
      <c r="I3993" s="1" t="str">
        <f>HYPERLINK("http://geochem.nrcan.gc.ca/cdogs/content/prj/prj210100_e.htm", "210100")</f>
        <v>210100</v>
      </c>
      <c r="J3993" s="1" t="str">
        <f>HYPERLINK("http://geochem.nrcan.gc.ca/cdogs/content/svy/svy210160_e.htm", "210160")</f>
        <v>210160</v>
      </c>
      <c r="L3993" t="s">
        <v>271</v>
      </c>
      <c r="M3993">
        <v>6.2</v>
      </c>
      <c r="N3993" t="s">
        <v>271</v>
      </c>
      <c r="O3993" t="s">
        <v>16415</v>
      </c>
      <c r="P3993" t="s">
        <v>16416</v>
      </c>
      <c r="Q3993" t="s">
        <v>16417</v>
      </c>
      <c r="R3993" t="s">
        <v>16418</v>
      </c>
      <c r="T3993" t="s">
        <v>25</v>
      </c>
    </row>
    <row r="3994" spans="1:20" x14ac:dyDescent="0.25">
      <c r="A3994">
        <v>45.382302000000003</v>
      </c>
      <c r="B3994">
        <v>-78.2028593</v>
      </c>
      <c r="C3994" s="1" t="str">
        <f>HYPERLINK("http://geochem.nrcan.gc.ca/cdogs/content/kwd/kwd020016_e.htm", "Fluid (lake)")</f>
        <v>Fluid (lake)</v>
      </c>
      <c r="D3994" s="1" t="str">
        <f>HYPERLINK("http://geochem.nrcan.gc.ca/cdogs/content/kwd/kwd080007_e.htm", "Untreated Water")</f>
        <v>Untreated Water</v>
      </c>
      <c r="E3994" s="1" t="str">
        <f>HYPERLINK("http://geochem.nrcan.gc.ca/cdogs/content/dgp/dgp00002_e.htm", "Total")</f>
        <v>Total</v>
      </c>
      <c r="F3994" s="1" t="str">
        <f>HYPERLINK("http://geochem.nrcan.gc.ca/cdogs/content/agp/agp01500_e.htm", "SO4 | NONE | IEC")</f>
        <v>SO4 | NONE | IEC</v>
      </c>
      <c r="G3994" s="1" t="str">
        <f>HYPERLINK("http://geochem.nrcan.gc.ca/cdogs/content/mth/mth01114_e.htm", "1114")</f>
        <v>1114</v>
      </c>
      <c r="H3994" s="1" t="str">
        <f>HYPERLINK("http://geochem.nrcan.gc.ca/cdogs/content/bdl/bdl210490_e.htm", "210490")</f>
        <v>210490</v>
      </c>
      <c r="I3994" s="1" t="str">
        <f>HYPERLINK("http://geochem.nrcan.gc.ca/cdogs/content/prj/prj210100_e.htm", "210100")</f>
        <v>210100</v>
      </c>
      <c r="J3994" s="1" t="str">
        <f>HYPERLINK("http://geochem.nrcan.gc.ca/cdogs/content/svy/svy210160_e.htm", "210160")</f>
        <v>210160</v>
      </c>
      <c r="L3994" t="s">
        <v>8579</v>
      </c>
      <c r="M3994">
        <v>7.7</v>
      </c>
      <c r="N3994" t="s">
        <v>8579</v>
      </c>
      <c r="O3994" t="s">
        <v>16419</v>
      </c>
      <c r="P3994" t="s">
        <v>16420</v>
      </c>
      <c r="Q3994" t="s">
        <v>16421</v>
      </c>
      <c r="R3994" t="s">
        <v>16422</v>
      </c>
      <c r="T3994" t="s">
        <v>25</v>
      </c>
    </row>
    <row r="3995" spans="1:20" x14ac:dyDescent="0.25">
      <c r="A3995">
        <v>45.388927000000002</v>
      </c>
      <c r="B3995">
        <v>-78.292862400000004</v>
      </c>
      <c r="C3995" s="1" t="str">
        <f>HYPERLINK("http://geochem.nrcan.gc.ca/cdogs/content/kwd/kwd020016_e.htm", "Fluid (lake)")</f>
        <v>Fluid (lake)</v>
      </c>
      <c r="D3995" s="1" t="str">
        <f>HYPERLINK("http://geochem.nrcan.gc.ca/cdogs/content/kwd/kwd080007_e.htm", "Untreated Water")</f>
        <v>Untreated Water</v>
      </c>
      <c r="E3995" s="1" t="str">
        <f>HYPERLINK("http://geochem.nrcan.gc.ca/cdogs/content/dgp/dgp00002_e.htm", "Total")</f>
        <v>Total</v>
      </c>
      <c r="F3995" s="1" t="str">
        <f>HYPERLINK("http://geochem.nrcan.gc.ca/cdogs/content/agp/agp01500_e.htm", "SO4 | NONE | IEC")</f>
        <v>SO4 | NONE | IEC</v>
      </c>
      <c r="G3995" s="1" t="str">
        <f>HYPERLINK("http://geochem.nrcan.gc.ca/cdogs/content/mth/mth01114_e.htm", "1114")</f>
        <v>1114</v>
      </c>
      <c r="H3995" s="1" t="str">
        <f>HYPERLINK("http://geochem.nrcan.gc.ca/cdogs/content/bdl/bdl210490_e.htm", "210490")</f>
        <v>210490</v>
      </c>
      <c r="I3995" s="1" t="str">
        <f>HYPERLINK("http://geochem.nrcan.gc.ca/cdogs/content/prj/prj210100_e.htm", "210100")</f>
        <v>210100</v>
      </c>
      <c r="J3995" s="1" t="str">
        <f>HYPERLINK("http://geochem.nrcan.gc.ca/cdogs/content/svy/svy210160_e.htm", "210160")</f>
        <v>210160</v>
      </c>
      <c r="L3995" t="s">
        <v>2458</v>
      </c>
      <c r="M3995">
        <v>8.3000000000000007</v>
      </c>
      <c r="N3995" t="s">
        <v>2458</v>
      </c>
      <c r="O3995" t="s">
        <v>16423</v>
      </c>
      <c r="P3995" t="s">
        <v>16424</v>
      </c>
      <c r="Q3995" t="s">
        <v>16425</v>
      </c>
      <c r="R3995" t="s">
        <v>16426</v>
      </c>
      <c r="T3995" t="s">
        <v>25</v>
      </c>
    </row>
    <row r="3996" spans="1:20" x14ac:dyDescent="0.25">
      <c r="A3996">
        <v>45.397605300000002</v>
      </c>
      <c r="B3996">
        <v>-78.328093800000005</v>
      </c>
      <c r="C3996" s="1" t="str">
        <f>HYPERLINK("http://geochem.nrcan.gc.ca/cdogs/content/kwd/kwd020016_e.htm", "Fluid (lake)")</f>
        <v>Fluid (lake)</v>
      </c>
      <c r="D3996" s="1" t="str">
        <f>HYPERLINK("http://geochem.nrcan.gc.ca/cdogs/content/kwd/kwd080007_e.htm", "Untreated Water")</f>
        <v>Untreated Water</v>
      </c>
      <c r="E3996" s="1" t="str">
        <f>HYPERLINK("http://geochem.nrcan.gc.ca/cdogs/content/dgp/dgp00002_e.htm", "Total")</f>
        <v>Total</v>
      </c>
      <c r="F3996" s="1" t="str">
        <f>HYPERLINK("http://geochem.nrcan.gc.ca/cdogs/content/agp/agp01500_e.htm", "SO4 | NONE | IEC")</f>
        <v>SO4 | NONE | IEC</v>
      </c>
      <c r="G3996" s="1" t="str">
        <f>HYPERLINK("http://geochem.nrcan.gc.ca/cdogs/content/mth/mth01114_e.htm", "1114")</f>
        <v>1114</v>
      </c>
      <c r="H3996" s="1" t="str">
        <f>HYPERLINK("http://geochem.nrcan.gc.ca/cdogs/content/bdl/bdl210490_e.htm", "210490")</f>
        <v>210490</v>
      </c>
      <c r="I3996" s="1" t="str">
        <f>HYPERLINK("http://geochem.nrcan.gc.ca/cdogs/content/prj/prj210100_e.htm", "210100")</f>
        <v>210100</v>
      </c>
      <c r="J3996" s="1" t="str">
        <f>HYPERLINK("http://geochem.nrcan.gc.ca/cdogs/content/svy/svy210160_e.htm", "210160")</f>
        <v>210160</v>
      </c>
      <c r="L3996" t="s">
        <v>404</v>
      </c>
      <c r="M3996">
        <v>6.7</v>
      </c>
      <c r="N3996" t="s">
        <v>404</v>
      </c>
      <c r="O3996" t="s">
        <v>16427</v>
      </c>
      <c r="P3996" t="s">
        <v>16428</v>
      </c>
      <c r="Q3996" t="s">
        <v>16429</v>
      </c>
      <c r="R3996" t="s">
        <v>16430</v>
      </c>
      <c r="T3996" t="s">
        <v>25</v>
      </c>
    </row>
    <row r="3997" spans="1:20" x14ac:dyDescent="0.25">
      <c r="A3997">
        <v>45.368914599999997</v>
      </c>
      <c r="B3997">
        <v>-78.369133899999994</v>
      </c>
      <c r="C3997" s="1" t="str">
        <f>HYPERLINK("http://geochem.nrcan.gc.ca/cdogs/content/kwd/kwd020016_e.htm", "Fluid (lake)")</f>
        <v>Fluid (lake)</v>
      </c>
      <c r="D3997" s="1" t="str">
        <f>HYPERLINK("http://geochem.nrcan.gc.ca/cdogs/content/kwd/kwd080007_e.htm", "Untreated Water")</f>
        <v>Untreated Water</v>
      </c>
      <c r="E3997" s="1" t="str">
        <f>HYPERLINK("http://geochem.nrcan.gc.ca/cdogs/content/dgp/dgp00002_e.htm", "Total")</f>
        <v>Total</v>
      </c>
      <c r="F3997" s="1" t="str">
        <f>HYPERLINK("http://geochem.nrcan.gc.ca/cdogs/content/agp/agp01500_e.htm", "SO4 | NONE | IEC")</f>
        <v>SO4 | NONE | IEC</v>
      </c>
      <c r="G3997" s="1" t="str">
        <f>HYPERLINK("http://geochem.nrcan.gc.ca/cdogs/content/mth/mth01114_e.htm", "1114")</f>
        <v>1114</v>
      </c>
      <c r="H3997" s="1" t="str">
        <f>HYPERLINK("http://geochem.nrcan.gc.ca/cdogs/content/bdl/bdl210490_e.htm", "210490")</f>
        <v>210490</v>
      </c>
      <c r="I3997" s="1" t="str">
        <f>HYPERLINK("http://geochem.nrcan.gc.ca/cdogs/content/prj/prj210100_e.htm", "210100")</f>
        <v>210100</v>
      </c>
      <c r="J3997" s="1" t="str">
        <f>HYPERLINK("http://geochem.nrcan.gc.ca/cdogs/content/svy/svy210160_e.htm", "210160")</f>
        <v>210160</v>
      </c>
      <c r="L3997" t="s">
        <v>271</v>
      </c>
      <c r="M3997">
        <v>6.2</v>
      </c>
      <c r="N3997" t="s">
        <v>271</v>
      </c>
      <c r="O3997" t="s">
        <v>16431</v>
      </c>
      <c r="P3997" t="s">
        <v>16432</v>
      </c>
      <c r="Q3997" t="s">
        <v>16433</v>
      </c>
      <c r="R3997" t="s">
        <v>16434</v>
      </c>
      <c r="T3997" t="s">
        <v>25</v>
      </c>
    </row>
    <row r="3998" spans="1:20" x14ac:dyDescent="0.25">
      <c r="A3998">
        <v>45.381765399999999</v>
      </c>
      <c r="B3998">
        <v>-78.392525599999999</v>
      </c>
      <c r="C3998" s="1" t="str">
        <f>HYPERLINK("http://geochem.nrcan.gc.ca/cdogs/content/kwd/kwd020016_e.htm", "Fluid (lake)")</f>
        <v>Fluid (lake)</v>
      </c>
      <c r="D3998" s="1" t="str">
        <f>HYPERLINK("http://geochem.nrcan.gc.ca/cdogs/content/kwd/kwd080007_e.htm", "Untreated Water")</f>
        <v>Untreated Water</v>
      </c>
      <c r="E3998" s="1" t="str">
        <f>HYPERLINK("http://geochem.nrcan.gc.ca/cdogs/content/dgp/dgp00002_e.htm", "Total")</f>
        <v>Total</v>
      </c>
      <c r="F3998" s="1" t="str">
        <f>HYPERLINK("http://geochem.nrcan.gc.ca/cdogs/content/agp/agp01500_e.htm", "SO4 | NONE | IEC")</f>
        <v>SO4 | NONE | IEC</v>
      </c>
      <c r="G3998" s="1" t="str">
        <f>HYPERLINK("http://geochem.nrcan.gc.ca/cdogs/content/mth/mth01114_e.htm", "1114")</f>
        <v>1114</v>
      </c>
      <c r="H3998" s="1" t="str">
        <f>HYPERLINK("http://geochem.nrcan.gc.ca/cdogs/content/bdl/bdl210490_e.htm", "210490")</f>
        <v>210490</v>
      </c>
      <c r="I3998" s="1" t="str">
        <f>HYPERLINK("http://geochem.nrcan.gc.ca/cdogs/content/prj/prj210100_e.htm", "210100")</f>
        <v>210100</v>
      </c>
      <c r="J3998" s="1" t="str">
        <f>HYPERLINK("http://geochem.nrcan.gc.ca/cdogs/content/svy/svy210160_e.htm", "210160")</f>
        <v>210160</v>
      </c>
      <c r="L3998" t="s">
        <v>2559</v>
      </c>
      <c r="M3998">
        <v>8.4</v>
      </c>
      <c r="N3998" t="s">
        <v>2559</v>
      </c>
      <c r="O3998" t="s">
        <v>16435</v>
      </c>
      <c r="P3998" t="s">
        <v>16436</v>
      </c>
      <c r="Q3998" t="s">
        <v>16437</v>
      </c>
      <c r="R3998" t="s">
        <v>16438</v>
      </c>
      <c r="T3998" t="s">
        <v>25</v>
      </c>
    </row>
    <row r="3999" spans="1:20" x14ac:dyDescent="0.25">
      <c r="C3999" t="s">
        <v>4746</v>
      </c>
      <c r="D3999" t="s">
        <v>4747</v>
      </c>
      <c r="E3999" s="1" t="str">
        <f>HYPERLINK("http://geochem.nrcan.gc.ca/cdogs/content/dgp/dgp00002_e.htm", "Total")</f>
        <v>Total</v>
      </c>
      <c r="F3999" s="1" t="str">
        <f>HYPERLINK("http://geochem.nrcan.gc.ca/cdogs/content/agp/agp01500_e.htm", "SO4 | NONE | IEC")</f>
        <v>SO4 | NONE | IEC</v>
      </c>
      <c r="G3999" s="1" t="str">
        <f>HYPERLINK("http://geochem.nrcan.gc.ca/cdogs/content/mth/mth01114_e.htm", "1114")</f>
        <v>1114</v>
      </c>
      <c r="H3999" s="1" t="str">
        <f>HYPERLINK("http://geochem.nrcan.gc.ca/cdogs/content/bdl/bdl210490_e.htm", "210490")</f>
        <v>210490</v>
      </c>
      <c r="L3999" t="s">
        <v>6007</v>
      </c>
      <c r="M3999">
        <v>9</v>
      </c>
      <c r="N3999">
        <v>9</v>
      </c>
      <c r="Q3999" t="s">
        <v>16439</v>
      </c>
      <c r="R3999" t="s">
        <v>16440</v>
      </c>
      <c r="T3999">
        <v>0</v>
      </c>
    </row>
    <row r="4000" spans="1:20" x14ac:dyDescent="0.25">
      <c r="A4000">
        <v>45.396987299999999</v>
      </c>
      <c r="B4000">
        <v>-78.413111000000001</v>
      </c>
      <c r="C4000" s="1" t="str">
        <f>HYPERLINK("http://geochem.nrcan.gc.ca/cdogs/content/kwd/kwd020016_e.htm", "Fluid (lake)")</f>
        <v>Fluid (lake)</v>
      </c>
      <c r="D4000" s="1" t="str">
        <f>HYPERLINK("http://geochem.nrcan.gc.ca/cdogs/content/kwd/kwd080007_e.htm", "Untreated Water")</f>
        <v>Untreated Water</v>
      </c>
      <c r="E4000" s="1" t="str">
        <f>HYPERLINK("http://geochem.nrcan.gc.ca/cdogs/content/dgp/dgp00002_e.htm", "Total")</f>
        <v>Total</v>
      </c>
      <c r="F4000" s="1" t="str">
        <f>HYPERLINK("http://geochem.nrcan.gc.ca/cdogs/content/agp/agp01500_e.htm", "SO4 | NONE | IEC")</f>
        <v>SO4 | NONE | IEC</v>
      </c>
      <c r="G4000" s="1" t="str">
        <f>HYPERLINK("http://geochem.nrcan.gc.ca/cdogs/content/mth/mth01114_e.htm", "1114")</f>
        <v>1114</v>
      </c>
      <c r="H4000" s="1" t="str">
        <f>HYPERLINK("http://geochem.nrcan.gc.ca/cdogs/content/bdl/bdl210490_e.htm", "210490")</f>
        <v>210490</v>
      </c>
      <c r="I4000" s="1" t="str">
        <f>HYPERLINK("http://geochem.nrcan.gc.ca/cdogs/content/prj/prj210100_e.htm", "210100")</f>
        <v>210100</v>
      </c>
      <c r="J4000" s="1" t="str">
        <f>HYPERLINK("http://geochem.nrcan.gc.ca/cdogs/content/svy/svy210160_e.htm", "210160")</f>
        <v>210160</v>
      </c>
      <c r="L4000" t="s">
        <v>8579</v>
      </c>
      <c r="M4000">
        <v>7.7</v>
      </c>
      <c r="N4000" t="s">
        <v>8579</v>
      </c>
      <c r="O4000" t="s">
        <v>16441</v>
      </c>
      <c r="P4000" t="s">
        <v>16442</v>
      </c>
      <c r="Q4000" t="s">
        <v>16443</v>
      </c>
      <c r="R4000" t="s">
        <v>16444</v>
      </c>
      <c r="T4000" t="s">
        <v>25</v>
      </c>
    </row>
    <row r="4001" spans="1:20" x14ac:dyDescent="0.25">
      <c r="A4001">
        <v>45.414762600000003</v>
      </c>
      <c r="B4001">
        <v>-78.418561499999996</v>
      </c>
      <c r="C4001" s="1" t="str">
        <f>HYPERLINK("http://geochem.nrcan.gc.ca/cdogs/content/kwd/kwd020016_e.htm", "Fluid (lake)")</f>
        <v>Fluid (lake)</v>
      </c>
      <c r="D4001" s="1" t="str">
        <f>HYPERLINK("http://geochem.nrcan.gc.ca/cdogs/content/kwd/kwd080007_e.htm", "Untreated Water")</f>
        <v>Untreated Water</v>
      </c>
      <c r="E4001" s="1" t="str">
        <f>HYPERLINK("http://geochem.nrcan.gc.ca/cdogs/content/dgp/dgp00002_e.htm", "Total")</f>
        <v>Total</v>
      </c>
      <c r="F4001" s="1" t="str">
        <f>HYPERLINK("http://geochem.nrcan.gc.ca/cdogs/content/agp/agp01500_e.htm", "SO4 | NONE | IEC")</f>
        <v>SO4 | NONE | IEC</v>
      </c>
      <c r="G4001" s="1" t="str">
        <f>HYPERLINK("http://geochem.nrcan.gc.ca/cdogs/content/mth/mth01114_e.htm", "1114")</f>
        <v>1114</v>
      </c>
      <c r="H4001" s="1" t="str">
        <f>HYPERLINK("http://geochem.nrcan.gc.ca/cdogs/content/bdl/bdl210490_e.htm", "210490")</f>
        <v>210490</v>
      </c>
      <c r="I4001" s="1" t="str">
        <f>HYPERLINK("http://geochem.nrcan.gc.ca/cdogs/content/prj/prj210100_e.htm", "210100")</f>
        <v>210100</v>
      </c>
      <c r="J4001" s="1" t="str">
        <f>HYPERLINK("http://geochem.nrcan.gc.ca/cdogs/content/svy/svy210160_e.htm", "210160")</f>
        <v>210160</v>
      </c>
      <c r="L4001" t="s">
        <v>271</v>
      </c>
      <c r="M4001">
        <v>6.2</v>
      </c>
      <c r="N4001" t="s">
        <v>271</v>
      </c>
      <c r="O4001" t="s">
        <v>16445</v>
      </c>
      <c r="P4001" t="s">
        <v>16446</v>
      </c>
      <c r="Q4001" t="s">
        <v>16447</v>
      </c>
      <c r="R4001" t="s">
        <v>16448</v>
      </c>
      <c r="T4001" t="s">
        <v>25</v>
      </c>
    </row>
    <row r="4002" spans="1:20" x14ac:dyDescent="0.25">
      <c r="A4002">
        <v>45.414904</v>
      </c>
      <c r="B4002">
        <v>-78.469921299999996</v>
      </c>
      <c r="C4002" s="1" t="str">
        <f>HYPERLINK("http://geochem.nrcan.gc.ca/cdogs/content/kwd/kwd020016_e.htm", "Fluid (lake)")</f>
        <v>Fluid (lake)</v>
      </c>
      <c r="D4002" s="1" t="str">
        <f>HYPERLINK("http://geochem.nrcan.gc.ca/cdogs/content/kwd/kwd080007_e.htm", "Untreated Water")</f>
        <v>Untreated Water</v>
      </c>
      <c r="E4002" s="1" t="str">
        <f>HYPERLINK("http://geochem.nrcan.gc.ca/cdogs/content/dgp/dgp00002_e.htm", "Total")</f>
        <v>Total</v>
      </c>
      <c r="F4002" s="1" t="str">
        <f>HYPERLINK("http://geochem.nrcan.gc.ca/cdogs/content/agp/agp01500_e.htm", "SO4 | NONE | IEC")</f>
        <v>SO4 | NONE | IEC</v>
      </c>
      <c r="G4002" s="1" t="str">
        <f>HYPERLINK("http://geochem.nrcan.gc.ca/cdogs/content/mth/mth01114_e.htm", "1114")</f>
        <v>1114</v>
      </c>
      <c r="H4002" s="1" t="str">
        <f>HYPERLINK("http://geochem.nrcan.gc.ca/cdogs/content/bdl/bdl210490_e.htm", "210490")</f>
        <v>210490</v>
      </c>
      <c r="I4002" s="1" t="str">
        <f>HYPERLINK("http://geochem.nrcan.gc.ca/cdogs/content/prj/prj210100_e.htm", "210100")</f>
        <v>210100</v>
      </c>
      <c r="J4002" s="1" t="str">
        <f>HYPERLINK("http://geochem.nrcan.gc.ca/cdogs/content/svy/svy210160_e.htm", "210160")</f>
        <v>210160</v>
      </c>
      <c r="L4002" t="s">
        <v>224</v>
      </c>
      <c r="M4002">
        <v>5.9</v>
      </c>
      <c r="N4002" t="s">
        <v>224</v>
      </c>
      <c r="O4002" t="s">
        <v>16449</v>
      </c>
      <c r="P4002" t="s">
        <v>16450</v>
      </c>
      <c r="Q4002" t="s">
        <v>16451</v>
      </c>
      <c r="R4002" t="s">
        <v>16452</v>
      </c>
      <c r="T4002" t="s">
        <v>25</v>
      </c>
    </row>
    <row r="4003" spans="1:20" x14ac:dyDescent="0.25">
      <c r="A4003">
        <v>45.398671</v>
      </c>
      <c r="B4003">
        <v>-78.500430300000005</v>
      </c>
      <c r="C4003" s="1" t="str">
        <f>HYPERLINK("http://geochem.nrcan.gc.ca/cdogs/content/kwd/kwd020016_e.htm", "Fluid (lake)")</f>
        <v>Fluid (lake)</v>
      </c>
      <c r="D4003" s="1" t="str">
        <f>HYPERLINK("http://geochem.nrcan.gc.ca/cdogs/content/kwd/kwd080007_e.htm", "Untreated Water")</f>
        <v>Untreated Water</v>
      </c>
      <c r="E4003" s="1" t="str">
        <f>HYPERLINK("http://geochem.nrcan.gc.ca/cdogs/content/dgp/dgp00002_e.htm", "Total")</f>
        <v>Total</v>
      </c>
      <c r="F4003" s="1" t="str">
        <f>HYPERLINK("http://geochem.nrcan.gc.ca/cdogs/content/agp/agp01500_e.htm", "SO4 | NONE | IEC")</f>
        <v>SO4 | NONE | IEC</v>
      </c>
      <c r="G4003" s="1" t="str">
        <f>HYPERLINK("http://geochem.nrcan.gc.ca/cdogs/content/mth/mth01114_e.htm", "1114")</f>
        <v>1114</v>
      </c>
      <c r="H4003" s="1" t="str">
        <f>HYPERLINK("http://geochem.nrcan.gc.ca/cdogs/content/bdl/bdl210490_e.htm", "210490")</f>
        <v>210490</v>
      </c>
      <c r="I4003" s="1" t="str">
        <f>HYPERLINK("http://geochem.nrcan.gc.ca/cdogs/content/prj/prj210100_e.htm", "210100")</f>
        <v>210100</v>
      </c>
      <c r="J4003" s="1" t="str">
        <f>HYPERLINK("http://geochem.nrcan.gc.ca/cdogs/content/svy/svy210160_e.htm", "210160")</f>
        <v>210160</v>
      </c>
      <c r="L4003" t="s">
        <v>4982</v>
      </c>
      <c r="M4003">
        <v>4.3</v>
      </c>
      <c r="N4003" t="s">
        <v>4982</v>
      </c>
      <c r="O4003" t="s">
        <v>16453</v>
      </c>
      <c r="P4003" t="s">
        <v>16454</v>
      </c>
      <c r="Q4003" t="s">
        <v>16455</v>
      </c>
      <c r="R4003" t="s">
        <v>16456</v>
      </c>
      <c r="T4003" t="s">
        <v>25</v>
      </c>
    </row>
    <row r="4004" spans="1:20" x14ac:dyDescent="0.25">
      <c r="A4004">
        <v>45.386710399999998</v>
      </c>
      <c r="B4004">
        <v>-78.487786299999996</v>
      </c>
      <c r="C4004" s="1" t="str">
        <f>HYPERLINK("http://geochem.nrcan.gc.ca/cdogs/content/kwd/kwd020016_e.htm", "Fluid (lake)")</f>
        <v>Fluid (lake)</v>
      </c>
      <c r="D4004" s="1" t="str">
        <f>HYPERLINK("http://geochem.nrcan.gc.ca/cdogs/content/kwd/kwd080007_e.htm", "Untreated Water")</f>
        <v>Untreated Water</v>
      </c>
      <c r="E4004" s="1" t="str">
        <f>HYPERLINK("http://geochem.nrcan.gc.ca/cdogs/content/dgp/dgp00002_e.htm", "Total")</f>
        <v>Total</v>
      </c>
      <c r="F4004" s="1" t="str">
        <f>HYPERLINK("http://geochem.nrcan.gc.ca/cdogs/content/agp/agp01500_e.htm", "SO4 | NONE | IEC")</f>
        <v>SO4 | NONE | IEC</v>
      </c>
      <c r="G4004" s="1" t="str">
        <f>HYPERLINK("http://geochem.nrcan.gc.ca/cdogs/content/mth/mth01114_e.htm", "1114")</f>
        <v>1114</v>
      </c>
      <c r="H4004" s="1" t="str">
        <f>HYPERLINK("http://geochem.nrcan.gc.ca/cdogs/content/bdl/bdl210490_e.htm", "210490")</f>
        <v>210490</v>
      </c>
      <c r="I4004" s="1" t="str">
        <f>HYPERLINK("http://geochem.nrcan.gc.ca/cdogs/content/prj/prj210100_e.htm", "210100")</f>
        <v>210100</v>
      </c>
      <c r="J4004" s="1" t="str">
        <f>HYPERLINK("http://geochem.nrcan.gc.ca/cdogs/content/svy/svy210160_e.htm", "210160")</f>
        <v>210160</v>
      </c>
      <c r="L4004" t="s">
        <v>567</v>
      </c>
      <c r="M4004">
        <v>6.9</v>
      </c>
      <c r="N4004" t="s">
        <v>567</v>
      </c>
      <c r="O4004" t="s">
        <v>16457</v>
      </c>
      <c r="P4004" t="s">
        <v>16458</v>
      </c>
      <c r="Q4004" t="s">
        <v>16459</v>
      </c>
      <c r="R4004" t="s">
        <v>16460</v>
      </c>
      <c r="T4004" t="s">
        <v>25</v>
      </c>
    </row>
    <row r="4005" spans="1:20" x14ac:dyDescent="0.25">
      <c r="A4005">
        <v>45.386710399999998</v>
      </c>
      <c r="B4005">
        <v>-78.487786299999996</v>
      </c>
      <c r="C4005" s="1" t="str">
        <f>HYPERLINK("http://geochem.nrcan.gc.ca/cdogs/content/kwd/kwd020016_e.htm", "Fluid (lake)")</f>
        <v>Fluid (lake)</v>
      </c>
      <c r="D4005" s="1" t="str">
        <f>HYPERLINK("http://geochem.nrcan.gc.ca/cdogs/content/kwd/kwd080007_e.htm", "Untreated Water")</f>
        <v>Untreated Water</v>
      </c>
      <c r="E4005" s="1" t="str">
        <f>HYPERLINK("http://geochem.nrcan.gc.ca/cdogs/content/dgp/dgp00002_e.htm", "Total")</f>
        <v>Total</v>
      </c>
      <c r="F4005" s="1" t="str">
        <f>HYPERLINK("http://geochem.nrcan.gc.ca/cdogs/content/agp/agp01500_e.htm", "SO4 | NONE | IEC")</f>
        <v>SO4 | NONE | IEC</v>
      </c>
      <c r="G4005" s="1" t="str">
        <f>HYPERLINK("http://geochem.nrcan.gc.ca/cdogs/content/mth/mth01114_e.htm", "1114")</f>
        <v>1114</v>
      </c>
      <c r="H4005" s="1" t="str">
        <f>HYPERLINK("http://geochem.nrcan.gc.ca/cdogs/content/bdl/bdl210490_e.htm", "210490")</f>
        <v>210490</v>
      </c>
      <c r="I4005" s="1" t="str">
        <f>HYPERLINK("http://geochem.nrcan.gc.ca/cdogs/content/prj/prj210100_e.htm", "210100")</f>
        <v>210100</v>
      </c>
      <c r="J4005" s="1" t="str">
        <f>HYPERLINK("http://geochem.nrcan.gc.ca/cdogs/content/svy/svy210160_e.htm", "210160")</f>
        <v>210160</v>
      </c>
      <c r="L4005" t="s">
        <v>339</v>
      </c>
      <c r="M4005">
        <v>5.5</v>
      </c>
      <c r="N4005" t="s">
        <v>339</v>
      </c>
      <c r="O4005" t="s">
        <v>16457</v>
      </c>
      <c r="P4005" t="s">
        <v>16461</v>
      </c>
      <c r="Q4005" t="s">
        <v>16462</v>
      </c>
      <c r="R4005" t="s">
        <v>16463</v>
      </c>
      <c r="T4005" t="s">
        <v>25</v>
      </c>
    </row>
    <row r="4006" spans="1:20" x14ac:dyDescent="0.25">
      <c r="A4006">
        <v>45.369368999999999</v>
      </c>
      <c r="B4006">
        <v>-78.460331999999994</v>
      </c>
      <c r="C4006" s="1" t="str">
        <f>HYPERLINK("http://geochem.nrcan.gc.ca/cdogs/content/kwd/kwd020016_e.htm", "Fluid (lake)")</f>
        <v>Fluid (lake)</v>
      </c>
      <c r="D4006" s="1" t="str">
        <f>HYPERLINK("http://geochem.nrcan.gc.ca/cdogs/content/kwd/kwd080007_e.htm", "Untreated Water")</f>
        <v>Untreated Water</v>
      </c>
      <c r="E4006" s="1" t="str">
        <f>HYPERLINK("http://geochem.nrcan.gc.ca/cdogs/content/dgp/dgp00002_e.htm", "Total")</f>
        <v>Total</v>
      </c>
      <c r="F4006" s="1" t="str">
        <f>HYPERLINK("http://geochem.nrcan.gc.ca/cdogs/content/agp/agp01500_e.htm", "SO4 | NONE | IEC")</f>
        <v>SO4 | NONE | IEC</v>
      </c>
      <c r="G4006" s="1" t="str">
        <f>HYPERLINK("http://geochem.nrcan.gc.ca/cdogs/content/mth/mth01114_e.htm", "1114")</f>
        <v>1114</v>
      </c>
      <c r="H4006" s="1" t="str">
        <f>HYPERLINK("http://geochem.nrcan.gc.ca/cdogs/content/bdl/bdl210490_e.htm", "210490")</f>
        <v>210490</v>
      </c>
      <c r="I4006" s="1" t="str">
        <f>HYPERLINK("http://geochem.nrcan.gc.ca/cdogs/content/prj/prj210100_e.htm", "210100")</f>
        <v>210100</v>
      </c>
      <c r="J4006" s="1" t="str">
        <f>HYPERLINK("http://geochem.nrcan.gc.ca/cdogs/content/svy/svy210160_e.htm", "210160")</f>
        <v>210160</v>
      </c>
      <c r="L4006" t="s">
        <v>404</v>
      </c>
      <c r="M4006">
        <v>6.7</v>
      </c>
      <c r="N4006" t="s">
        <v>404</v>
      </c>
      <c r="O4006" t="s">
        <v>16464</v>
      </c>
      <c r="P4006" t="s">
        <v>16465</v>
      </c>
      <c r="Q4006" t="s">
        <v>16466</v>
      </c>
      <c r="R4006" t="s">
        <v>16467</v>
      </c>
      <c r="T4006" t="s">
        <v>25</v>
      </c>
    </row>
    <row r="4007" spans="1:20" x14ac:dyDescent="0.25">
      <c r="A4007">
        <v>45.356484199999997</v>
      </c>
      <c r="B4007">
        <v>-78.519524200000006</v>
      </c>
      <c r="C4007" s="1" t="str">
        <f>HYPERLINK("http://geochem.nrcan.gc.ca/cdogs/content/kwd/kwd020016_e.htm", "Fluid (lake)")</f>
        <v>Fluid (lake)</v>
      </c>
      <c r="D4007" s="1" t="str">
        <f>HYPERLINK("http://geochem.nrcan.gc.ca/cdogs/content/kwd/kwd080007_e.htm", "Untreated Water")</f>
        <v>Untreated Water</v>
      </c>
      <c r="E4007" s="1" t="str">
        <f>HYPERLINK("http://geochem.nrcan.gc.ca/cdogs/content/dgp/dgp00002_e.htm", "Total")</f>
        <v>Total</v>
      </c>
      <c r="F4007" s="1" t="str">
        <f>HYPERLINK("http://geochem.nrcan.gc.ca/cdogs/content/agp/agp01500_e.htm", "SO4 | NONE | IEC")</f>
        <v>SO4 | NONE | IEC</v>
      </c>
      <c r="G4007" s="1" t="str">
        <f>HYPERLINK("http://geochem.nrcan.gc.ca/cdogs/content/mth/mth01114_e.htm", "1114")</f>
        <v>1114</v>
      </c>
      <c r="H4007" s="1" t="str">
        <f>HYPERLINK("http://geochem.nrcan.gc.ca/cdogs/content/bdl/bdl210490_e.htm", "210490")</f>
        <v>210490</v>
      </c>
      <c r="I4007" s="1" t="str">
        <f>HYPERLINK("http://geochem.nrcan.gc.ca/cdogs/content/prj/prj210100_e.htm", "210100")</f>
        <v>210100</v>
      </c>
      <c r="J4007" s="1" t="str">
        <f>HYPERLINK("http://geochem.nrcan.gc.ca/cdogs/content/svy/svy210160_e.htm", "210160")</f>
        <v>210160</v>
      </c>
      <c r="L4007" t="s">
        <v>1017</v>
      </c>
      <c r="M4007">
        <v>8</v>
      </c>
      <c r="N4007" t="s">
        <v>1017</v>
      </c>
      <c r="O4007" t="s">
        <v>16468</v>
      </c>
      <c r="P4007" t="s">
        <v>16469</v>
      </c>
      <c r="Q4007" t="s">
        <v>16470</v>
      </c>
      <c r="R4007" t="s">
        <v>16471</v>
      </c>
      <c r="T4007" t="s">
        <v>25</v>
      </c>
    </row>
    <row r="4008" spans="1:20" x14ac:dyDescent="0.25">
      <c r="A4008">
        <v>45.335219799999997</v>
      </c>
      <c r="B4008">
        <v>-78.528940599999999</v>
      </c>
      <c r="C4008" s="1" t="str">
        <f>HYPERLINK("http://geochem.nrcan.gc.ca/cdogs/content/kwd/kwd020016_e.htm", "Fluid (lake)")</f>
        <v>Fluid (lake)</v>
      </c>
      <c r="D4008" s="1" t="str">
        <f>HYPERLINK("http://geochem.nrcan.gc.ca/cdogs/content/kwd/kwd080007_e.htm", "Untreated Water")</f>
        <v>Untreated Water</v>
      </c>
      <c r="E4008" s="1" t="str">
        <f>HYPERLINK("http://geochem.nrcan.gc.ca/cdogs/content/dgp/dgp00002_e.htm", "Total")</f>
        <v>Total</v>
      </c>
      <c r="F4008" s="1" t="str">
        <f>HYPERLINK("http://geochem.nrcan.gc.ca/cdogs/content/agp/agp01500_e.htm", "SO4 | NONE | IEC")</f>
        <v>SO4 | NONE | IEC</v>
      </c>
      <c r="G4008" s="1" t="str">
        <f>HYPERLINK("http://geochem.nrcan.gc.ca/cdogs/content/mth/mth01114_e.htm", "1114")</f>
        <v>1114</v>
      </c>
      <c r="H4008" s="1" t="str">
        <f>HYPERLINK("http://geochem.nrcan.gc.ca/cdogs/content/bdl/bdl210490_e.htm", "210490")</f>
        <v>210490</v>
      </c>
      <c r="I4008" s="1" t="str">
        <f>HYPERLINK("http://geochem.nrcan.gc.ca/cdogs/content/prj/prj210100_e.htm", "210100")</f>
        <v>210100</v>
      </c>
      <c r="J4008" s="1" t="str">
        <f>HYPERLINK("http://geochem.nrcan.gc.ca/cdogs/content/svy/svy210160_e.htm", "210160")</f>
        <v>210160</v>
      </c>
      <c r="L4008" t="s">
        <v>1022</v>
      </c>
      <c r="M4008">
        <v>7.3</v>
      </c>
      <c r="N4008" t="s">
        <v>1022</v>
      </c>
      <c r="O4008" t="s">
        <v>16472</v>
      </c>
      <c r="P4008" t="s">
        <v>16473</v>
      </c>
      <c r="Q4008" t="s">
        <v>16474</v>
      </c>
      <c r="R4008" t="s">
        <v>16475</v>
      </c>
      <c r="T4008" t="s">
        <v>25</v>
      </c>
    </row>
    <row r="4009" spans="1:20" x14ac:dyDescent="0.25">
      <c r="A4009">
        <v>45.354221899999999</v>
      </c>
      <c r="B4009">
        <v>-78.580768800000001</v>
      </c>
      <c r="C4009" s="1" t="str">
        <f>HYPERLINK("http://geochem.nrcan.gc.ca/cdogs/content/kwd/kwd020016_e.htm", "Fluid (lake)")</f>
        <v>Fluid (lake)</v>
      </c>
      <c r="D4009" s="1" t="str">
        <f>HYPERLINK("http://geochem.nrcan.gc.ca/cdogs/content/kwd/kwd080007_e.htm", "Untreated Water")</f>
        <v>Untreated Water</v>
      </c>
      <c r="E4009" s="1" t="str">
        <f>HYPERLINK("http://geochem.nrcan.gc.ca/cdogs/content/dgp/dgp00002_e.htm", "Total")</f>
        <v>Total</v>
      </c>
      <c r="F4009" s="1" t="str">
        <f>HYPERLINK("http://geochem.nrcan.gc.ca/cdogs/content/agp/agp01500_e.htm", "SO4 | NONE | IEC")</f>
        <v>SO4 | NONE | IEC</v>
      </c>
      <c r="G4009" s="1" t="str">
        <f>HYPERLINK("http://geochem.nrcan.gc.ca/cdogs/content/mth/mth01114_e.htm", "1114")</f>
        <v>1114</v>
      </c>
      <c r="H4009" s="1" t="str">
        <f>HYPERLINK("http://geochem.nrcan.gc.ca/cdogs/content/bdl/bdl210490_e.htm", "210490")</f>
        <v>210490</v>
      </c>
      <c r="I4009" s="1" t="str">
        <f>HYPERLINK("http://geochem.nrcan.gc.ca/cdogs/content/prj/prj210100_e.htm", "210100")</f>
        <v>210100</v>
      </c>
      <c r="J4009" s="1" t="str">
        <f>HYPERLINK("http://geochem.nrcan.gc.ca/cdogs/content/svy/svy210160_e.htm", "210160")</f>
        <v>210160</v>
      </c>
      <c r="L4009" t="s">
        <v>2559</v>
      </c>
      <c r="M4009">
        <v>8.4</v>
      </c>
      <c r="N4009" t="s">
        <v>2559</v>
      </c>
      <c r="O4009" t="s">
        <v>16476</v>
      </c>
      <c r="P4009" t="s">
        <v>16477</v>
      </c>
      <c r="Q4009" t="s">
        <v>16478</v>
      </c>
      <c r="R4009" t="s">
        <v>16479</v>
      </c>
      <c r="T4009" t="s">
        <v>25</v>
      </c>
    </row>
    <row r="4010" spans="1:20" x14ac:dyDescent="0.25">
      <c r="A4010">
        <v>45.395845100000003</v>
      </c>
      <c r="B4010">
        <v>-78.566921699999995</v>
      </c>
      <c r="C4010" s="1" t="str">
        <f>HYPERLINK("http://geochem.nrcan.gc.ca/cdogs/content/kwd/kwd020016_e.htm", "Fluid (lake)")</f>
        <v>Fluid (lake)</v>
      </c>
      <c r="D4010" s="1" t="str">
        <f>HYPERLINK("http://geochem.nrcan.gc.ca/cdogs/content/kwd/kwd080007_e.htm", "Untreated Water")</f>
        <v>Untreated Water</v>
      </c>
      <c r="E4010" s="1" t="str">
        <f>HYPERLINK("http://geochem.nrcan.gc.ca/cdogs/content/dgp/dgp00002_e.htm", "Total")</f>
        <v>Total</v>
      </c>
      <c r="F4010" s="1" t="str">
        <f>HYPERLINK("http://geochem.nrcan.gc.ca/cdogs/content/agp/agp01500_e.htm", "SO4 | NONE | IEC")</f>
        <v>SO4 | NONE | IEC</v>
      </c>
      <c r="G4010" s="1" t="str">
        <f>HYPERLINK("http://geochem.nrcan.gc.ca/cdogs/content/mth/mth01114_e.htm", "1114")</f>
        <v>1114</v>
      </c>
      <c r="H4010" s="1" t="str">
        <f>HYPERLINK("http://geochem.nrcan.gc.ca/cdogs/content/bdl/bdl210490_e.htm", "210490")</f>
        <v>210490</v>
      </c>
      <c r="I4010" s="1" t="str">
        <f>HYPERLINK("http://geochem.nrcan.gc.ca/cdogs/content/prj/prj210100_e.htm", "210100")</f>
        <v>210100</v>
      </c>
      <c r="J4010" s="1" t="str">
        <f>HYPERLINK("http://geochem.nrcan.gc.ca/cdogs/content/svy/svy210160_e.htm", "210160")</f>
        <v>210160</v>
      </c>
      <c r="L4010" t="s">
        <v>51</v>
      </c>
      <c r="M4010">
        <v>5.8</v>
      </c>
      <c r="N4010" t="s">
        <v>51</v>
      </c>
      <c r="O4010" t="s">
        <v>16480</v>
      </c>
      <c r="P4010" t="s">
        <v>16481</v>
      </c>
      <c r="Q4010" t="s">
        <v>16482</v>
      </c>
      <c r="R4010" t="s">
        <v>16483</v>
      </c>
      <c r="T4010" t="s">
        <v>25</v>
      </c>
    </row>
    <row r="4011" spans="1:20" x14ac:dyDescent="0.25">
      <c r="A4011">
        <v>45.375934299999997</v>
      </c>
      <c r="B4011">
        <v>-78.608328999999998</v>
      </c>
      <c r="C4011" s="1" t="str">
        <f>HYPERLINK("http://geochem.nrcan.gc.ca/cdogs/content/kwd/kwd020016_e.htm", "Fluid (lake)")</f>
        <v>Fluid (lake)</v>
      </c>
      <c r="D4011" s="1" t="str">
        <f>HYPERLINK("http://geochem.nrcan.gc.ca/cdogs/content/kwd/kwd080007_e.htm", "Untreated Water")</f>
        <v>Untreated Water</v>
      </c>
      <c r="E4011" s="1" t="str">
        <f>HYPERLINK("http://geochem.nrcan.gc.ca/cdogs/content/dgp/dgp00002_e.htm", "Total")</f>
        <v>Total</v>
      </c>
      <c r="F4011" s="1" t="str">
        <f>HYPERLINK("http://geochem.nrcan.gc.ca/cdogs/content/agp/agp01500_e.htm", "SO4 | NONE | IEC")</f>
        <v>SO4 | NONE | IEC</v>
      </c>
      <c r="G4011" s="1" t="str">
        <f>HYPERLINK("http://geochem.nrcan.gc.ca/cdogs/content/mth/mth01114_e.htm", "1114")</f>
        <v>1114</v>
      </c>
      <c r="H4011" s="1" t="str">
        <f>HYPERLINK("http://geochem.nrcan.gc.ca/cdogs/content/bdl/bdl210490_e.htm", "210490")</f>
        <v>210490</v>
      </c>
      <c r="I4011" s="1" t="str">
        <f>HYPERLINK("http://geochem.nrcan.gc.ca/cdogs/content/prj/prj210100_e.htm", "210100")</f>
        <v>210100</v>
      </c>
      <c r="J4011" s="1" t="str">
        <f>HYPERLINK("http://geochem.nrcan.gc.ca/cdogs/content/svy/svy210160_e.htm", "210160")</f>
        <v>210160</v>
      </c>
      <c r="L4011" t="s">
        <v>56</v>
      </c>
      <c r="M4011">
        <v>5.7</v>
      </c>
      <c r="N4011" t="s">
        <v>56</v>
      </c>
      <c r="O4011" t="s">
        <v>16484</v>
      </c>
      <c r="P4011" t="s">
        <v>16485</v>
      </c>
      <c r="Q4011" t="s">
        <v>16486</v>
      </c>
      <c r="R4011" t="s">
        <v>16487</v>
      </c>
      <c r="T4011" t="s">
        <v>25</v>
      </c>
    </row>
    <row r="4012" spans="1:20" x14ac:dyDescent="0.25">
      <c r="A4012">
        <v>45.390065800000002</v>
      </c>
      <c r="B4012">
        <v>-78.622105399999995</v>
      </c>
      <c r="C4012" s="1" t="str">
        <f>HYPERLINK("http://geochem.nrcan.gc.ca/cdogs/content/kwd/kwd020016_e.htm", "Fluid (lake)")</f>
        <v>Fluid (lake)</v>
      </c>
      <c r="D4012" s="1" t="str">
        <f>HYPERLINK("http://geochem.nrcan.gc.ca/cdogs/content/kwd/kwd080007_e.htm", "Untreated Water")</f>
        <v>Untreated Water</v>
      </c>
      <c r="E4012" s="1" t="str">
        <f>HYPERLINK("http://geochem.nrcan.gc.ca/cdogs/content/dgp/dgp00002_e.htm", "Total")</f>
        <v>Total</v>
      </c>
      <c r="F4012" s="1" t="str">
        <f>HYPERLINK("http://geochem.nrcan.gc.ca/cdogs/content/agp/agp01500_e.htm", "SO4 | NONE | IEC")</f>
        <v>SO4 | NONE | IEC</v>
      </c>
      <c r="G4012" s="1" t="str">
        <f>HYPERLINK("http://geochem.nrcan.gc.ca/cdogs/content/mth/mth01114_e.htm", "1114")</f>
        <v>1114</v>
      </c>
      <c r="H4012" s="1" t="str">
        <f>HYPERLINK("http://geochem.nrcan.gc.ca/cdogs/content/bdl/bdl210490_e.htm", "210490")</f>
        <v>210490</v>
      </c>
      <c r="I4012" s="1" t="str">
        <f>HYPERLINK("http://geochem.nrcan.gc.ca/cdogs/content/prj/prj210100_e.htm", "210100")</f>
        <v>210100</v>
      </c>
      <c r="J4012" s="1" t="str">
        <f>HYPERLINK("http://geochem.nrcan.gc.ca/cdogs/content/svy/svy210160_e.htm", "210160")</f>
        <v>210160</v>
      </c>
      <c r="L4012" t="s">
        <v>5468</v>
      </c>
      <c r="M4012">
        <v>7.9</v>
      </c>
      <c r="N4012" t="s">
        <v>5468</v>
      </c>
      <c r="O4012" t="s">
        <v>16488</v>
      </c>
      <c r="P4012" t="s">
        <v>16489</v>
      </c>
      <c r="Q4012" t="s">
        <v>16490</v>
      </c>
      <c r="R4012" t="s">
        <v>16491</v>
      </c>
      <c r="T4012" t="s">
        <v>25</v>
      </c>
    </row>
    <row r="4013" spans="1:20" x14ac:dyDescent="0.25">
      <c r="A4013">
        <v>45.396628</v>
      </c>
      <c r="B4013">
        <v>-78.661322299999995</v>
      </c>
      <c r="C4013" s="1" t="str">
        <f>HYPERLINK("http://geochem.nrcan.gc.ca/cdogs/content/kwd/kwd020016_e.htm", "Fluid (lake)")</f>
        <v>Fluid (lake)</v>
      </c>
      <c r="D4013" s="1" t="str">
        <f>HYPERLINK("http://geochem.nrcan.gc.ca/cdogs/content/kwd/kwd080007_e.htm", "Untreated Water")</f>
        <v>Untreated Water</v>
      </c>
      <c r="E4013" s="1" t="str">
        <f>HYPERLINK("http://geochem.nrcan.gc.ca/cdogs/content/dgp/dgp00002_e.htm", "Total")</f>
        <v>Total</v>
      </c>
      <c r="F4013" s="1" t="str">
        <f>HYPERLINK("http://geochem.nrcan.gc.ca/cdogs/content/agp/agp01500_e.htm", "SO4 | NONE | IEC")</f>
        <v>SO4 | NONE | IEC</v>
      </c>
      <c r="G4013" s="1" t="str">
        <f>HYPERLINK("http://geochem.nrcan.gc.ca/cdogs/content/mth/mth01114_e.htm", "1114")</f>
        <v>1114</v>
      </c>
      <c r="H4013" s="1" t="str">
        <f>HYPERLINK("http://geochem.nrcan.gc.ca/cdogs/content/bdl/bdl210490_e.htm", "210490")</f>
        <v>210490</v>
      </c>
      <c r="I4013" s="1" t="str">
        <f>HYPERLINK("http://geochem.nrcan.gc.ca/cdogs/content/prj/prj210100_e.htm", "210100")</f>
        <v>210100</v>
      </c>
      <c r="J4013" s="1" t="str">
        <f>HYPERLINK("http://geochem.nrcan.gc.ca/cdogs/content/svy/svy210160_e.htm", "210160")</f>
        <v>210160</v>
      </c>
      <c r="L4013" t="s">
        <v>14351</v>
      </c>
      <c r="M4013">
        <v>0.2</v>
      </c>
      <c r="N4013" t="s">
        <v>14351</v>
      </c>
      <c r="O4013" t="s">
        <v>16492</v>
      </c>
      <c r="P4013" t="s">
        <v>16493</v>
      </c>
      <c r="Q4013" t="s">
        <v>16494</v>
      </c>
      <c r="R4013" t="s">
        <v>16495</v>
      </c>
      <c r="T4013" t="s">
        <v>25</v>
      </c>
    </row>
    <row r="4014" spans="1:20" x14ac:dyDescent="0.25">
      <c r="A4014">
        <v>45.495674399999999</v>
      </c>
      <c r="B4014">
        <v>-78.711273700000007</v>
      </c>
      <c r="C4014" s="1" t="str">
        <f>HYPERLINK("http://geochem.nrcan.gc.ca/cdogs/content/kwd/kwd020016_e.htm", "Fluid (lake)")</f>
        <v>Fluid (lake)</v>
      </c>
      <c r="D4014" s="1" t="str">
        <f>HYPERLINK("http://geochem.nrcan.gc.ca/cdogs/content/kwd/kwd080007_e.htm", "Untreated Water")</f>
        <v>Untreated Water</v>
      </c>
      <c r="E4014" s="1" t="str">
        <f>HYPERLINK("http://geochem.nrcan.gc.ca/cdogs/content/dgp/dgp00002_e.htm", "Total")</f>
        <v>Total</v>
      </c>
      <c r="F4014" s="1" t="str">
        <f>HYPERLINK("http://geochem.nrcan.gc.ca/cdogs/content/agp/agp01500_e.htm", "SO4 | NONE | IEC")</f>
        <v>SO4 | NONE | IEC</v>
      </c>
      <c r="G4014" s="1" t="str">
        <f>HYPERLINK("http://geochem.nrcan.gc.ca/cdogs/content/mth/mth01114_e.htm", "1114")</f>
        <v>1114</v>
      </c>
      <c r="H4014" s="1" t="str">
        <f>HYPERLINK("http://geochem.nrcan.gc.ca/cdogs/content/bdl/bdl210490_e.htm", "210490")</f>
        <v>210490</v>
      </c>
      <c r="I4014" s="1" t="str">
        <f>HYPERLINK("http://geochem.nrcan.gc.ca/cdogs/content/prj/prj210100_e.htm", "210100")</f>
        <v>210100</v>
      </c>
      <c r="J4014" s="1" t="str">
        <f>HYPERLINK("http://geochem.nrcan.gc.ca/cdogs/content/svy/svy210160_e.htm", "210160")</f>
        <v>210160</v>
      </c>
      <c r="L4014" t="s">
        <v>314</v>
      </c>
      <c r="M4014">
        <v>7.6</v>
      </c>
      <c r="N4014" t="s">
        <v>314</v>
      </c>
      <c r="O4014" t="s">
        <v>16496</v>
      </c>
      <c r="P4014" t="s">
        <v>16497</v>
      </c>
      <c r="Q4014" t="s">
        <v>16498</v>
      </c>
      <c r="R4014" t="s">
        <v>16499</v>
      </c>
      <c r="T4014" t="s">
        <v>25</v>
      </c>
    </row>
    <row r="4015" spans="1:20" x14ac:dyDescent="0.25">
      <c r="A4015">
        <v>45.4750601</v>
      </c>
      <c r="B4015">
        <v>-78.713004100000006</v>
      </c>
      <c r="C4015" s="1" t="str">
        <f>HYPERLINK("http://geochem.nrcan.gc.ca/cdogs/content/kwd/kwd020016_e.htm", "Fluid (lake)")</f>
        <v>Fluid (lake)</v>
      </c>
      <c r="D4015" s="1" t="str">
        <f>HYPERLINK("http://geochem.nrcan.gc.ca/cdogs/content/kwd/kwd080007_e.htm", "Untreated Water")</f>
        <v>Untreated Water</v>
      </c>
      <c r="E4015" s="1" t="str">
        <f>HYPERLINK("http://geochem.nrcan.gc.ca/cdogs/content/dgp/dgp00002_e.htm", "Total")</f>
        <v>Total</v>
      </c>
      <c r="F4015" s="1" t="str">
        <f>HYPERLINK("http://geochem.nrcan.gc.ca/cdogs/content/agp/agp01500_e.htm", "SO4 | NONE | IEC")</f>
        <v>SO4 | NONE | IEC</v>
      </c>
      <c r="G4015" s="1" t="str">
        <f>HYPERLINK("http://geochem.nrcan.gc.ca/cdogs/content/mth/mth01114_e.htm", "1114")</f>
        <v>1114</v>
      </c>
      <c r="H4015" s="1" t="str">
        <f>HYPERLINK("http://geochem.nrcan.gc.ca/cdogs/content/bdl/bdl210490_e.htm", "210490")</f>
        <v>210490</v>
      </c>
      <c r="I4015" s="1" t="str">
        <f>HYPERLINK("http://geochem.nrcan.gc.ca/cdogs/content/prj/prj210100_e.htm", "210100")</f>
        <v>210100</v>
      </c>
      <c r="J4015" s="1" t="str">
        <f>HYPERLINK("http://geochem.nrcan.gc.ca/cdogs/content/svy/svy210160_e.htm", "210160")</f>
        <v>210160</v>
      </c>
      <c r="L4015" t="s">
        <v>5473</v>
      </c>
      <c r="M4015">
        <v>7.2</v>
      </c>
      <c r="N4015" t="s">
        <v>5473</v>
      </c>
      <c r="O4015" t="s">
        <v>16500</v>
      </c>
      <c r="P4015" t="s">
        <v>16501</v>
      </c>
      <c r="Q4015" t="s">
        <v>16502</v>
      </c>
      <c r="R4015" t="s">
        <v>16503</v>
      </c>
      <c r="T4015" t="s">
        <v>25</v>
      </c>
    </row>
    <row r="4016" spans="1:20" x14ac:dyDescent="0.25">
      <c r="A4016">
        <v>45.464758199999999</v>
      </c>
      <c r="B4016">
        <v>-78.657302700000002</v>
      </c>
      <c r="C4016" s="1" t="str">
        <f>HYPERLINK("http://geochem.nrcan.gc.ca/cdogs/content/kwd/kwd020016_e.htm", "Fluid (lake)")</f>
        <v>Fluid (lake)</v>
      </c>
      <c r="D4016" s="1" t="str">
        <f>HYPERLINK("http://geochem.nrcan.gc.ca/cdogs/content/kwd/kwd080007_e.htm", "Untreated Water")</f>
        <v>Untreated Water</v>
      </c>
      <c r="E4016" s="1" t="str">
        <f>HYPERLINK("http://geochem.nrcan.gc.ca/cdogs/content/dgp/dgp00002_e.htm", "Total")</f>
        <v>Total</v>
      </c>
      <c r="F4016" s="1" t="str">
        <f>HYPERLINK("http://geochem.nrcan.gc.ca/cdogs/content/agp/agp01500_e.htm", "SO4 | NONE | IEC")</f>
        <v>SO4 | NONE | IEC</v>
      </c>
      <c r="G4016" s="1" t="str">
        <f>HYPERLINK("http://geochem.nrcan.gc.ca/cdogs/content/mth/mth01114_e.htm", "1114")</f>
        <v>1114</v>
      </c>
      <c r="H4016" s="1" t="str">
        <f>HYPERLINK("http://geochem.nrcan.gc.ca/cdogs/content/bdl/bdl210490_e.htm", "210490")</f>
        <v>210490</v>
      </c>
      <c r="I4016" s="1" t="str">
        <f>HYPERLINK("http://geochem.nrcan.gc.ca/cdogs/content/prj/prj210100_e.htm", "210100")</f>
        <v>210100</v>
      </c>
      <c r="J4016" s="1" t="str">
        <f>HYPERLINK("http://geochem.nrcan.gc.ca/cdogs/content/svy/svy210160_e.htm", "210160")</f>
        <v>210160</v>
      </c>
      <c r="L4016" t="s">
        <v>5473</v>
      </c>
      <c r="M4016">
        <v>7.2</v>
      </c>
      <c r="N4016" t="s">
        <v>5473</v>
      </c>
      <c r="O4016" t="s">
        <v>16504</v>
      </c>
      <c r="P4016" t="s">
        <v>16505</v>
      </c>
      <c r="Q4016" t="s">
        <v>16506</v>
      </c>
      <c r="R4016" t="s">
        <v>16507</v>
      </c>
      <c r="T4016" t="s">
        <v>25</v>
      </c>
    </row>
    <row r="4017" spans="1:20" x14ac:dyDescent="0.25">
      <c r="A4017">
        <v>45.4407085</v>
      </c>
      <c r="B4017">
        <v>-78.699445800000007</v>
      </c>
      <c r="C4017" s="1" t="str">
        <f>HYPERLINK("http://geochem.nrcan.gc.ca/cdogs/content/kwd/kwd020016_e.htm", "Fluid (lake)")</f>
        <v>Fluid (lake)</v>
      </c>
      <c r="D4017" s="1" t="str">
        <f>HYPERLINK("http://geochem.nrcan.gc.ca/cdogs/content/kwd/kwd080007_e.htm", "Untreated Water")</f>
        <v>Untreated Water</v>
      </c>
      <c r="E4017" s="1" t="str">
        <f>HYPERLINK("http://geochem.nrcan.gc.ca/cdogs/content/dgp/dgp00002_e.htm", "Total")</f>
        <v>Total</v>
      </c>
      <c r="F4017" s="1" t="str">
        <f>HYPERLINK("http://geochem.nrcan.gc.ca/cdogs/content/agp/agp01500_e.htm", "SO4 | NONE | IEC")</f>
        <v>SO4 | NONE | IEC</v>
      </c>
      <c r="G4017" s="1" t="str">
        <f>HYPERLINK("http://geochem.nrcan.gc.ca/cdogs/content/mth/mth01114_e.htm", "1114")</f>
        <v>1114</v>
      </c>
      <c r="H4017" s="1" t="str">
        <f>HYPERLINK("http://geochem.nrcan.gc.ca/cdogs/content/bdl/bdl210490_e.htm", "210490")</f>
        <v>210490</v>
      </c>
      <c r="I4017" s="1" t="str">
        <f>HYPERLINK("http://geochem.nrcan.gc.ca/cdogs/content/prj/prj210100_e.htm", "210100")</f>
        <v>210100</v>
      </c>
      <c r="J4017" s="1" t="str">
        <f>HYPERLINK("http://geochem.nrcan.gc.ca/cdogs/content/svy/svy210160_e.htm", "210160")</f>
        <v>210160</v>
      </c>
      <c r="L4017" t="s">
        <v>801</v>
      </c>
      <c r="M4017">
        <v>6.5</v>
      </c>
      <c r="N4017" t="s">
        <v>801</v>
      </c>
      <c r="O4017" t="s">
        <v>16508</v>
      </c>
      <c r="P4017" t="s">
        <v>16509</v>
      </c>
      <c r="Q4017" t="s">
        <v>16510</v>
      </c>
      <c r="R4017" t="s">
        <v>16511</v>
      </c>
      <c r="T4017" t="s">
        <v>25</v>
      </c>
    </row>
    <row r="4018" spans="1:20" x14ac:dyDescent="0.25">
      <c r="A4018">
        <v>45.431026600000003</v>
      </c>
      <c r="B4018">
        <v>-78.672979499999997</v>
      </c>
      <c r="C4018" s="1" t="str">
        <f>HYPERLINK("http://geochem.nrcan.gc.ca/cdogs/content/kwd/kwd020016_e.htm", "Fluid (lake)")</f>
        <v>Fluid (lake)</v>
      </c>
      <c r="D4018" s="1" t="str">
        <f>HYPERLINK("http://geochem.nrcan.gc.ca/cdogs/content/kwd/kwd080007_e.htm", "Untreated Water")</f>
        <v>Untreated Water</v>
      </c>
      <c r="E4018" s="1" t="str">
        <f>HYPERLINK("http://geochem.nrcan.gc.ca/cdogs/content/dgp/dgp00002_e.htm", "Total")</f>
        <v>Total</v>
      </c>
      <c r="F4018" s="1" t="str">
        <f>HYPERLINK("http://geochem.nrcan.gc.ca/cdogs/content/agp/agp01500_e.htm", "SO4 | NONE | IEC")</f>
        <v>SO4 | NONE | IEC</v>
      </c>
      <c r="G4018" s="1" t="str">
        <f>HYPERLINK("http://geochem.nrcan.gc.ca/cdogs/content/mth/mth01114_e.htm", "1114")</f>
        <v>1114</v>
      </c>
      <c r="H4018" s="1" t="str">
        <f>HYPERLINK("http://geochem.nrcan.gc.ca/cdogs/content/bdl/bdl210490_e.htm", "210490")</f>
        <v>210490</v>
      </c>
      <c r="I4018" s="1" t="str">
        <f>HYPERLINK("http://geochem.nrcan.gc.ca/cdogs/content/prj/prj210100_e.htm", "210100")</f>
        <v>210100</v>
      </c>
      <c r="J4018" s="1" t="str">
        <f>HYPERLINK("http://geochem.nrcan.gc.ca/cdogs/content/svy/svy210160_e.htm", "210160")</f>
        <v>210160</v>
      </c>
      <c r="L4018" t="s">
        <v>1022</v>
      </c>
      <c r="M4018">
        <v>7.3</v>
      </c>
      <c r="N4018" t="s">
        <v>1022</v>
      </c>
      <c r="O4018" t="s">
        <v>16512</v>
      </c>
      <c r="P4018" t="s">
        <v>16513</v>
      </c>
      <c r="Q4018" t="s">
        <v>16514</v>
      </c>
      <c r="R4018" t="s">
        <v>16515</v>
      </c>
      <c r="T4018" t="s">
        <v>25</v>
      </c>
    </row>
    <row r="4019" spans="1:20" x14ac:dyDescent="0.25">
      <c r="A4019">
        <v>45.389473899999999</v>
      </c>
      <c r="B4019">
        <v>-78.721059299999993</v>
      </c>
      <c r="C4019" s="1" t="str">
        <f>HYPERLINK("http://geochem.nrcan.gc.ca/cdogs/content/kwd/kwd020016_e.htm", "Fluid (lake)")</f>
        <v>Fluid (lake)</v>
      </c>
      <c r="D4019" s="1" t="str">
        <f>HYPERLINK("http://geochem.nrcan.gc.ca/cdogs/content/kwd/kwd080007_e.htm", "Untreated Water")</f>
        <v>Untreated Water</v>
      </c>
      <c r="E4019" s="1" t="str">
        <f>HYPERLINK("http://geochem.nrcan.gc.ca/cdogs/content/dgp/dgp00002_e.htm", "Total")</f>
        <v>Total</v>
      </c>
      <c r="F4019" s="1" t="str">
        <f>HYPERLINK("http://geochem.nrcan.gc.ca/cdogs/content/agp/agp01500_e.htm", "SO4 | NONE | IEC")</f>
        <v>SO4 | NONE | IEC</v>
      </c>
      <c r="G4019" s="1" t="str">
        <f>HYPERLINK("http://geochem.nrcan.gc.ca/cdogs/content/mth/mth01114_e.htm", "1114")</f>
        <v>1114</v>
      </c>
      <c r="H4019" s="1" t="str">
        <f>HYPERLINK("http://geochem.nrcan.gc.ca/cdogs/content/bdl/bdl210490_e.htm", "210490")</f>
        <v>210490</v>
      </c>
      <c r="I4019" s="1" t="str">
        <f>HYPERLINK("http://geochem.nrcan.gc.ca/cdogs/content/prj/prj210100_e.htm", "210100")</f>
        <v>210100</v>
      </c>
      <c r="J4019" s="1" t="str">
        <f>HYPERLINK("http://geochem.nrcan.gc.ca/cdogs/content/svy/svy210160_e.htm", "210160")</f>
        <v>210160</v>
      </c>
      <c r="L4019" t="s">
        <v>5473</v>
      </c>
      <c r="M4019">
        <v>7.2</v>
      </c>
      <c r="N4019" t="s">
        <v>5473</v>
      </c>
      <c r="O4019" t="s">
        <v>16516</v>
      </c>
      <c r="P4019" t="s">
        <v>16517</v>
      </c>
      <c r="Q4019" t="s">
        <v>16518</v>
      </c>
      <c r="R4019" t="s">
        <v>16519</v>
      </c>
      <c r="T4019" t="s">
        <v>25</v>
      </c>
    </row>
    <row r="4020" spans="1:20" x14ac:dyDescent="0.25">
      <c r="C4020" t="s">
        <v>4746</v>
      </c>
      <c r="D4020" t="s">
        <v>4747</v>
      </c>
      <c r="E4020" s="1" t="str">
        <f>HYPERLINK("http://geochem.nrcan.gc.ca/cdogs/content/dgp/dgp00002_e.htm", "Total")</f>
        <v>Total</v>
      </c>
      <c r="F4020" s="1" t="str">
        <f>HYPERLINK("http://geochem.nrcan.gc.ca/cdogs/content/agp/agp01500_e.htm", "SO4 | NONE | IEC")</f>
        <v>SO4 | NONE | IEC</v>
      </c>
      <c r="G4020" s="1" t="str">
        <f>HYPERLINK("http://geochem.nrcan.gc.ca/cdogs/content/mth/mth01114_e.htm", "1114")</f>
        <v>1114</v>
      </c>
      <c r="H4020" s="1" t="str">
        <f>HYPERLINK("http://geochem.nrcan.gc.ca/cdogs/content/bdl/bdl210490_e.htm", "210490")</f>
        <v>210490</v>
      </c>
      <c r="L4020" t="s">
        <v>547</v>
      </c>
      <c r="M4020">
        <v>8.6</v>
      </c>
      <c r="N4020">
        <v>8.6</v>
      </c>
      <c r="Q4020" t="s">
        <v>16520</v>
      </c>
      <c r="R4020" t="s">
        <v>16521</v>
      </c>
      <c r="T4020">
        <v>0</v>
      </c>
    </row>
    <row r="4021" spans="1:20" x14ac:dyDescent="0.25">
      <c r="A4021">
        <v>45.373285000000003</v>
      </c>
      <c r="B4021">
        <v>-78.675758900000005</v>
      </c>
      <c r="C4021" s="1" t="str">
        <f>HYPERLINK("http://geochem.nrcan.gc.ca/cdogs/content/kwd/kwd020016_e.htm", "Fluid (lake)")</f>
        <v>Fluid (lake)</v>
      </c>
      <c r="D4021" s="1" t="str">
        <f>HYPERLINK("http://geochem.nrcan.gc.ca/cdogs/content/kwd/kwd080007_e.htm", "Untreated Water")</f>
        <v>Untreated Water</v>
      </c>
      <c r="E4021" s="1" t="str">
        <f>HYPERLINK("http://geochem.nrcan.gc.ca/cdogs/content/dgp/dgp00002_e.htm", "Total")</f>
        <v>Total</v>
      </c>
      <c r="F4021" s="1" t="str">
        <f>HYPERLINK("http://geochem.nrcan.gc.ca/cdogs/content/agp/agp01500_e.htm", "SO4 | NONE | IEC")</f>
        <v>SO4 | NONE | IEC</v>
      </c>
      <c r="G4021" s="1" t="str">
        <f>HYPERLINK("http://geochem.nrcan.gc.ca/cdogs/content/mth/mth01114_e.htm", "1114")</f>
        <v>1114</v>
      </c>
      <c r="H4021" s="1" t="str">
        <f>HYPERLINK("http://geochem.nrcan.gc.ca/cdogs/content/bdl/bdl210490_e.htm", "210490")</f>
        <v>210490</v>
      </c>
      <c r="I4021" s="1" t="str">
        <f>HYPERLINK("http://geochem.nrcan.gc.ca/cdogs/content/prj/prj210100_e.htm", "210100")</f>
        <v>210100</v>
      </c>
      <c r="J4021" s="1" t="str">
        <f>HYPERLINK("http://geochem.nrcan.gc.ca/cdogs/content/svy/svy210160_e.htm", "210160")</f>
        <v>210160</v>
      </c>
      <c r="L4021" t="s">
        <v>2694</v>
      </c>
      <c r="M4021">
        <v>6.4</v>
      </c>
      <c r="N4021" t="s">
        <v>2694</v>
      </c>
      <c r="O4021" t="s">
        <v>16522</v>
      </c>
      <c r="P4021" t="s">
        <v>16523</v>
      </c>
      <c r="Q4021" t="s">
        <v>16524</v>
      </c>
      <c r="R4021" t="s">
        <v>16525</v>
      </c>
      <c r="T4021" t="s">
        <v>25</v>
      </c>
    </row>
    <row r="4022" spans="1:20" x14ac:dyDescent="0.25">
      <c r="A4022">
        <v>45.341506000000003</v>
      </c>
      <c r="B4022">
        <v>-78.634324399999997</v>
      </c>
      <c r="C4022" s="1" t="str">
        <f>HYPERLINK("http://geochem.nrcan.gc.ca/cdogs/content/kwd/kwd020016_e.htm", "Fluid (lake)")</f>
        <v>Fluid (lake)</v>
      </c>
      <c r="D4022" s="1" t="str">
        <f>HYPERLINK("http://geochem.nrcan.gc.ca/cdogs/content/kwd/kwd080007_e.htm", "Untreated Water")</f>
        <v>Untreated Water</v>
      </c>
      <c r="E4022" s="1" t="str">
        <f>HYPERLINK("http://geochem.nrcan.gc.ca/cdogs/content/dgp/dgp00002_e.htm", "Total")</f>
        <v>Total</v>
      </c>
      <c r="F4022" s="1" t="str">
        <f>HYPERLINK("http://geochem.nrcan.gc.ca/cdogs/content/agp/agp01500_e.htm", "SO4 | NONE | IEC")</f>
        <v>SO4 | NONE | IEC</v>
      </c>
      <c r="G4022" s="1" t="str">
        <f>HYPERLINK("http://geochem.nrcan.gc.ca/cdogs/content/mth/mth01114_e.htm", "1114")</f>
        <v>1114</v>
      </c>
      <c r="H4022" s="1" t="str">
        <f>HYPERLINK("http://geochem.nrcan.gc.ca/cdogs/content/bdl/bdl210490_e.htm", "210490")</f>
        <v>210490</v>
      </c>
      <c r="I4022" s="1" t="str">
        <f>HYPERLINK("http://geochem.nrcan.gc.ca/cdogs/content/prj/prj210100_e.htm", "210100")</f>
        <v>210100</v>
      </c>
      <c r="J4022" s="1" t="str">
        <f>HYPERLINK("http://geochem.nrcan.gc.ca/cdogs/content/svy/svy210160_e.htm", "210160")</f>
        <v>210160</v>
      </c>
      <c r="L4022" t="s">
        <v>801</v>
      </c>
      <c r="M4022">
        <v>6.5</v>
      </c>
      <c r="N4022" t="s">
        <v>801</v>
      </c>
      <c r="O4022" t="s">
        <v>16526</v>
      </c>
      <c r="P4022" t="s">
        <v>16527</v>
      </c>
      <c r="Q4022" t="s">
        <v>16528</v>
      </c>
      <c r="R4022" t="s">
        <v>16529</v>
      </c>
      <c r="T4022" t="s">
        <v>25</v>
      </c>
    </row>
    <row r="4023" spans="1:20" x14ac:dyDescent="0.25">
      <c r="A4023">
        <v>45.324269700000002</v>
      </c>
      <c r="B4023">
        <v>-78.584721400000006</v>
      </c>
      <c r="C4023" s="1" t="str">
        <f>HYPERLINK("http://geochem.nrcan.gc.ca/cdogs/content/kwd/kwd020016_e.htm", "Fluid (lake)")</f>
        <v>Fluid (lake)</v>
      </c>
      <c r="D4023" s="1" t="str">
        <f>HYPERLINK("http://geochem.nrcan.gc.ca/cdogs/content/kwd/kwd080007_e.htm", "Untreated Water")</f>
        <v>Untreated Water</v>
      </c>
      <c r="E4023" s="1" t="str">
        <f>HYPERLINK("http://geochem.nrcan.gc.ca/cdogs/content/dgp/dgp00002_e.htm", "Total")</f>
        <v>Total</v>
      </c>
      <c r="F4023" s="1" t="str">
        <f>HYPERLINK("http://geochem.nrcan.gc.ca/cdogs/content/agp/agp01500_e.htm", "SO4 | NONE | IEC")</f>
        <v>SO4 | NONE | IEC</v>
      </c>
      <c r="G4023" s="1" t="str">
        <f>HYPERLINK("http://geochem.nrcan.gc.ca/cdogs/content/mth/mth01114_e.htm", "1114")</f>
        <v>1114</v>
      </c>
      <c r="H4023" s="1" t="str">
        <f>HYPERLINK("http://geochem.nrcan.gc.ca/cdogs/content/bdl/bdl210490_e.htm", "210490")</f>
        <v>210490</v>
      </c>
      <c r="I4023" s="1" t="str">
        <f>HYPERLINK("http://geochem.nrcan.gc.ca/cdogs/content/prj/prj210100_e.htm", "210100")</f>
        <v>210100</v>
      </c>
      <c r="J4023" s="1" t="str">
        <f>HYPERLINK("http://geochem.nrcan.gc.ca/cdogs/content/svy/svy210160_e.htm", "210160")</f>
        <v>210160</v>
      </c>
      <c r="L4023" t="s">
        <v>404</v>
      </c>
      <c r="M4023">
        <v>6.7</v>
      </c>
      <c r="N4023" t="s">
        <v>404</v>
      </c>
      <c r="O4023" t="s">
        <v>16530</v>
      </c>
      <c r="P4023" t="s">
        <v>16531</v>
      </c>
      <c r="Q4023" t="s">
        <v>16532</v>
      </c>
      <c r="R4023" t="s">
        <v>16533</v>
      </c>
      <c r="T4023" t="s">
        <v>25</v>
      </c>
    </row>
    <row r="4024" spans="1:20" x14ac:dyDescent="0.25">
      <c r="A4024">
        <v>45.296271300000001</v>
      </c>
      <c r="B4024">
        <v>-78.568398500000001</v>
      </c>
      <c r="C4024" s="1" t="str">
        <f>HYPERLINK("http://geochem.nrcan.gc.ca/cdogs/content/kwd/kwd020016_e.htm", "Fluid (lake)")</f>
        <v>Fluid (lake)</v>
      </c>
      <c r="D4024" s="1" t="str">
        <f>HYPERLINK("http://geochem.nrcan.gc.ca/cdogs/content/kwd/kwd080007_e.htm", "Untreated Water")</f>
        <v>Untreated Water</v>
      </c>
      <c r="E4024" s="1" t="str">
        <f>HYPERLINK("http://geochem.nrcan.gc.ca/cdogs/content/dgp/dgp00002_e.htm", "Total")</f>
        <v>Total</v>
      </c>
      <c r="F4024" s="1" t="str">
        <f>HYPERLINK("http://geochem.nrcan.gc.ca/cdogs/content/agp/agp01500_e.htm", "SO4 | NONE | IEC")</f>
        <v>SO4 | NONE | IEC</v>
      </c>
      <c r="G4024" s="1" t="str">
        <f>HYPERLINK("http://geochem.nrcan.gc.ca/cdogs/content/mth/mth01114_e.htm", "1114")</f>
        <v>1114</v>
      </c>
      <c r="H4024" s="1" t="str">
        <f>HYPERLINK("http://geochem.nrcan.gc.ca/cdogs/content/bdl/bdl210490_e.htm", "210490")</f>
        <v>210490</v>
      </c>
      <c r="I4024" s="1" t="str">
        <f>HYPERLINK("http://geochem.nrcan.gc.ca/cdogs/content/prj/prj210100_e.htm", "210100")</f>
        <v>210100</v>
      </c>
      <c r="J4024" s="1" t="str">
        <f>HYPERLINK("http://geochem.nrcan.gc.ca/cdogs/content/svy/svy210160_e.htm", "210160")</f>
        <v>210160</v>
      </c>
      <c r="L4024" t="s">
        <v>7004</v>
      </c>
      <c r="M4024">
        <v>4.2</v>
      </c>
      <c r="N4024" t="s">
        <v>7004</v>
      </c>
      <c r="O4024" t="s">
        <v>16534</v>
      </c>
      <c r="P4024" t="s">
        <v>16535</v>
      </c>
      <c r="Q4024" t="s">
        <v>16536</v>
      </c>
      <c r="R4024" t="s">
        <v>16537</v>
      </c>
      <c r="T4024" t="s">
        <v>25</v>
      </c>
    </row>
    <row r="4025" spans="1:20" x14ac:dyDescent="0.25">
      <c r="A4025">
        <v>45.2991326</v>
      </c>
      <c r="B4025">
        <v>-78.536440600000006</v>
      </c>
      <c r="C4025" s="1" t="str">
        <f>HYPERLINK("http://geochem.nrcan.gc.ca/cdogs/content/kwd/kwd020016_e.htm", "Fluid (lake)")</f>
        <v>Fluid (lake)</v>
      </c>
      <c r="D4025" s="1" t="str">
        <f>HYPERLINK("http://geochem.nrcan.gc.ca/cdogs/content/kwd/kwd080007_e.htm", "Untreated Water")</f>
        <v>Untreated Water</v>
      </c>
      <c r="E4025" s="1" t="str">
        <f>HYPERLINK("http://geochem.nrcan.gc.ca/cdogs/content/dgp/dgp00002_e.htm", "Total")</f>
        <v>Total</v>
      </c>
      <c r="F4025" s="1" t="str">
        <f>HYPERLINK("http://geochem.nrcan.gc.ca/cdogs/content/agp/agp01500_e.htm", "SO4 | NONE | IEC")</f>
        <v>SO4 | NONE | IEC</v>
      </c>
      <c r="G4025" s="1" t="str">
        <f>HYPERLINK("http://geochem.nrcan.gc.ca/cdogs/content/mth/mth01114_e.htm", "1114")</f>
        <v>1114</v>
      </c>
      <c r="H4025" s="1" t="str">
        <f>HYPERLINK("http://geochem.nrcan.gc.ca/cdogs/content/bdl/bdl210490_e.htm", "210490")</f>
        <v>210490</v>
      </c>
      <c r="I4025" s="1" t="str">
        <f>HYPERLINK("http://geochem.nrcan.gc.ca/cdogs/content/prj/prj210100_e.htm", "210100")</f>
        <v>210100</v>
      </c>
      <c r="J4025" s="1" t="str">
        <f>HYPERLINK("http://geochem.nrcan.gc.ca/cdogs/content/svy/svy210160_e.htm", "210160")</f>
        <v>210160</v>
      </c>
      <c r="L4025" t="s">
        <v>224</v>
      </c>
      <c r="M4025">
        <v>5.9</v>
      </c>
      <c r="N4025" t="s">
        <v>224</v>
      </c>
      <c r="O4025" t="s">
        <v>16538</v>
      </c>
      <c r="P4025" t="s">
        <v>16539</v>
      </c>
      <c r="Q4025" t="s">
        <v>16540</v>
      </c>
      <c r="R4025" t="s">
        <v>16541</v>
      </c>
      <c r="T4025" t="s">
        <v>25</v>
      </c>
    </row>
    <row r="4026" spans="1:20" x14ac:dyDescent="0.25">
      <c r="A4026">
        <v>45.2991326</v>
      </c>
      <c r="B4026">
        <v>-78.536440600000006</v>
      </c>
      <c r="C4026" s="1" t="str">
        <f>HYPERLINK("http://geochem.nrcan.gc.ca/cdogs/content/kwd/kwd020016_e.htm", "Fluid (lake)")</f>
        <v>Fluid (lake)</v>
      </c>
      <c r="D4026" s="1" t="str">
        <f>HYPERLINK("http://geochem.nrcan.gc.ca/cdogs/content/kwd/kwd080007_e.htm", "Untreated Water")</f>
        <v>Untreated Water</v>
      </c>
      <c r="E4026" s="1" t="str">
        <f>HYPERLINK("http://geochem.nrcan.gc.ca/cdogs/content/dgp/dgp00002_e.htm", "Total")</f>
        <v>Total</v>
      </c>
      <c r="F4026" s="1" t="str">
        <f>HYPERLINK("http://geochem.nrcan.gc.ca/cdogs/content/agp/agp01500_e.htm", "SO4 | NONE | IEC")</f>
        <v>SO4 | NONE | IEC</v>
      </c>
      <c r="G4026" s="1" t="str">
        <f>HYPERLINK("http://geochem.nrcan.gc.ca/cdogs/content/mth/mth01114_e.htm", "1114")</f>
        <v>1114</v>
      </c>
      <c r="H4026" s="1" t="str">
        <f>HYPERLINK("http://geochem.nrcan.gc.ca/cdogs/content/bdl/bdl210490_e.htm", "210490")</f>
        <v>210490</v>
      </c>
      <c r="I4026" s="1" t="str">
        <f>HYPERLINK("http://geochem.nrcan.gc.ca/cdogs/content/prj/prj210100_e.htm", "210100")</f>
        <v>210100</v>
      </c>
      <c r="J4026" s="1" t="str">
        <f>HYPERLINK("http://geochem.nrcan.gc.ca/cdogs/content/svy/svy210160_e.htm", "210160")</f>
        <v>210160</v>
      </c>
      <c r="L4026" t="s">
        <v>567</v>
      </c>
      <c r="M4026">
        <v>6.9</v>
      </c>
      <c r="N4026" t="s">
        <v>567</v>
      </c>
      <c r="O4026" t="s">
        <v>16538</v>
      </c>
      <c r="P4026" t="s">
        <v>16542</v>
      </c>
      <c r="Q4026" t="s">
        <v>16543</v>
      </c>
      <c r="R4026" t="s">
        <v>16544</v>
      </c>
      <c r="T4026" t="s">
        <v>25</v>
      </c>
    </row>
    <row r="4027" spans="1:20" x14ac:dyDescent="0.25">
      <c r="A4027">
        <v>45.331816699999997</v>
      </c>
      <c r="B4027">
        <v>-78.495052599999994</v>
      </c>
      <c r="C4027" s="1" t="str">
        <f>HYPERLINK("http://geochem.nrcan.gc.ca/cdogs/content/kwd/kwd020016_e.htm", "Fluid (lake)")</f>
        <v>Fluid (lake)</v>
      </c>
      <c r="D4027" s="1" t="str">
        <f>HYPERLINK("http://geochem.nrcan.gc.ca/cdogs/content/kwd/kwd080007_e.htm", "Untreated Water")</f>
        <v>Untreated Water</v>
      </c>
      <c r="E4027" s="1" t="str">
        <f>HYPERLINK("http://geochem.nrcan.gc.ca/cdogs/content/dgp/dgp00002_e.htm", "Total")</f>
        <v>Total</v>
      </c>
      <c r="F4027" s="1" t="str">
        <f>HYPERLINK("http://geochem.nrcan.gc.ca/cdogs/content/agp/agp01500_e.htm", "SO4 | NONE | IEC")</f>
        <v>SO4 | NONE | IEC</v>
      </c>
      <c r="G4027" s="1" t="str">
        <f>HYPERLINK("http://geochem.nrcan.gc.ca/cdogs/content/mth/mth01114_e.htm", "1114")</f>
        <v>1114</v>
      </c>
      <c r="H4027" s="1" t="str">
        <f>HYPERLINK("http://geochem.nrcan.gc.ca/cdogs/content/bdl/bdl210490_e.htm", "210490")</f>
        <v>210490</v>
      </c>
      <c r="I4027" s="1" t="str">
        <f>HYPERLINK("http://geochem.nrcan.gc.ca/cdogs/content/prj/prj210100_e.htm", "210100")</f>
        <v>210100</v>
      </c>
      <c r="J4027" s="1" t="str">
        <f>HYPERLINK("http://geochem.nrcan.gc.ca/cdogs/content/svy/svy210160_e.htm", "210160")</f>
        <v>210160</v>
      </c>
      <c r="L4027" t="s">
        <v>5203</v>
      </c>
      <c r="M4027">
        <v>7.4</v>
      </c>
      <c r="N4027" t="s">
        <v>5203</v>
      </c>
      <c r="O4027" t="s">
        <v>16545</v>
      </c>
      <c r="P4027" t="s">
        <v>16546</v>
      </c>
      <c r="Q4027" t="s">
        <v>16547</v>
      </c>
      <c r="R4027" t="s">
        <v>16548</v>
      </c>
      <c r="T4027" t="s">
        <v>25</v>
      </c>
    </row>
    <row r="4028" spans="1:20" x14ac:dyDescent="0.25">
      <c r="A4028">
        <v>45.350909299999998</v>
      </c>
      <c r="B4028">
        <v>-78.440693899999999</v>
      </c>
      <c r="C4028" s="1" t="str">
        <f>HYPERLINK("http://geochem.nrcan.gc.ca/cdogs/content/kwd/kwd020016_e.htm", "Fluid (lake)")</f>
        <v>Fluid (lake)</v>
      </c>
      <c r="D4028" s="1" t="str">
        <f>HYPERLINK("http://geochem.nrcan.gc.ca/cdogs/content/kwd/kwd080007_e.htm", "Untreated Water")</f>
        <v>Untreated Water</v>
      </c>
      <c r="E4028" s="1" t="str">
        <f>HYPERLINK("http://geochem.nrcan.gc.ca/cdogs/content/dgp/dgp00002_e.htm", "Total")</f>
        <v>Total</v>
      </c>
      <c r="F4028" s="1" t="str">
        <f>HYPERLINK("http://geochem.nrcan.gc.ca/cdogs/content/agp/agp01500_e.htm", "SO4 | NONE | IEC")</f>
        <v>SO4 | NONE | IEC</v>
      </c>
      <c r="G4028" s="1" t="str">
        <f>HYPERLINK("http://geochem.nrcan.gc.ca/cdogs/content/mth/mth01114_e.htm", "1114")</f>
        <v>1114</v>
      </c>
      <c r="H4028" s="1" t="str">
        <f>HYPERLINK("http://geochem.nrcan.gc.ca/cdogs/content/bdl/bdl210490_e.htm", "210490")</f>
        <v>210490</v>
      </c>
      <c r="I4028" s="1" t="str">
        <f>HYPERLINK("http://geochem.nrcan.gc.ca/cdogs/content/prj/prj210100_e.htm", "210100")</f>
        <v>210100</v>
      </c>
      <c r="J4028" s="1" t="str">
        <f>HYPERLINK("http://geochem.nrcan.gc.ca/cdogs/content/svy/svy210160_e.htm", "210160")</f>
        <v>210160</v>
      </c>
      <c r="L4028" t="s">
        <v>542</v>
      </c>
      <c r="M4028">
        <v>5.6</v>
      </c>
      <c r="N4028" t="s">
        <v>542</v>
      </c>
      <c r="O4028" t="s">
        <v>16549</v>
      </c>
      <c r="P4028" t="s">
        <v>16550</v>
      </c>
      <c r="Q4028" t="s">
        <v>16551</v>
      </c>
      <c r="R4028" t="s">
        <v>16552</v>
      </c>
      <c r="T4028" t="s">
        <v>25</v>
      </c>
    </row>
    <row r="4029" spans="1:20" x14ac:dyDescent="0.25">
      <c r="A4029">
        <v>45.331392700000002</v>
      </c>
      <c r="B4029">
        <v>-78.442249899999993</v>
      </c>
      <c r="C4029" s="1" t="str">
        <f>HYPERLINK("http://geochem.nrcan.gc.ca/cdogs/content/kwd/kwd020016_e.htm", "Fluid (lake)")</f>
        <v>Fluid (lake)</v>
      </c>
      <c r="D4029" s="1" t="str">
        <f>HYPERLINK("http://geochem.nrcan.gc.ca/cdogs/content/kwd/kwd080007_e.htm", "Untreated Water")</f>
        <v>Untreated Water</v>
      </c>
      <c r="E4029" s="1" t="str">
        <f>HYPERLINK("http://geochem.nrcan.gc.ca/cdogs/content/dgp/dgp00002_e.htm", "Total")</f>
        <v>Total</v>
      </c>
      <c r="F4029" s="1" t="str">
        <f>HYPERLINK("http://geochem.nrcan.gc.ca/cdogs/content/agp/agp01500_e.htm", "SO4 | NONE | IEC")</f>
        <v>SO4 | NONE | IEC</v>
      </c>
      <c r="G4029" s="1" t="str">
        <f>HYPERLINK("http://geochem.nrcan.gc.ca/cdogs/content/mth/mth01114_e.htm", "1114")</f>
        <v>1114</v>
      </c>
      <c r="H4029" s="1" t="str">
        <f>HYPERLINK("http://geochem.nrcan.gc.ca/cdogs/content/bdl/bdl210490_e.htm", "210490")</f>
        <v>210490</v>
      </c>
      <c r="I4029" s="1" t="str">
        <f>HYPERLINK("http://geochem.nrcan.gc.ca/cdogs/content/prj/prj210100_e.htm", "210100")</f>
        <v>210100</v>
      </c>
      <c r="J4029" s="1" t="str">
        <f>HYPERLINK("http://geochem.nrcan.gc.ca/cdogs/content/svy/svy210160_e.htm", "210160")</f>
        <v>210160</v>
      </c>
      <c r="L4029" t="s">
        <v>1150</v>
      </c>
      <c r="M4029">
        <v>7</v>
      </c>
      <c r="N4029" t="s">
        <v>1150</v>
      </c>
      <c r="O4029" t="s">
        <v>16553</v>
      </c>
      <c r="P4029" t="s">
        <v>16554</v>
      </c>
      <c r="Q4029" t="s">
        <v>16555</v>
      </c>
      <c r="R4029" t="s">
        <v>16556</v>
      </c>
      <c r="T4029" t="s">
        <v>25</v>
      </c>
    </row>
    <row r="4030" spans="1:20" x14ac:dyDescent="0.25">
      <c r="A4030">
        <v>45.324886999999997</v>
      </c>
      <c r="B4030">
        <v>-78.394589400000001</v>
      </c>
      <c r="C4030" s="1" t="str">
        <f>HYPERLINK("http://geochem.nrcan.gc.ca/cdogs/content/kwd/kwd020016_e.htm", "Fluid (lake)")</f>
        <v>Fluid (lake)</v>
      </c>
      <c r="D4030" s="1" t="str">
        <f>HYPERLINK("http://geochem.nrcan.gc.ca/cdogs/content/kwd/kwd080007_e.htm", "Untreated Water")</f>
        <v>Untreated Water</v>
      </c>
      <c r="E4030" s="1" t="str">
        <f>HYPERLINK("http://geochem.nrcan.gc.ca/cdogs/content/dgp/dgp00002_e.htm", "Total")</f>
        <v>Total</v>
      </c>
      <c r="F4030" s="1" t="str">
        <f>HYPERLINK("http://geochem.nrcan.gc.ca/cdogs/content/agp/agp01500_e.htm", "SO4 | NONE | IEC")</f>
        <v>SO4 | NONE | IEC</v>
      </c>
      <c r="G4030" s="1" t="str">
        <f>HYPERLINK("http://geochem.nrcan.gc.ca/cdogs/content/mth/mth01114_e.htm", "1114")</f>
        <v>1114</v>
      </c>
      <c r="H4030" s="1" t="str">
        <f>HYPERLINK("http://geochem.nrcan.gc.ca/cdogs/content/bdl/bdl210490_e.htm", "210490")</f>
        <v>210490</v>
      </c>
      <c r="I4030" s="1" t="str">
        <f>HYPERLINK("http://geochem.nrcan.gc.ca/cdogs/content/prj/prj210100_e.htm", "210100")</f>
        <v>210100</v>
      </c>
      <c r="J4030" s="1" t="str">
        <f>HYPERLINK("http://geochem.nrcan.gc.ca/cdogs/content/svy/svy210160_e.htm", "210160")</f>
        <v>210160</v>
      </c>
      <c r="L4030" t="s">
        <v>1330</v>
      </c>
      <c r="M4030">
        <v>7.5</v>
      </c>
      <c r="N4030" t="s">
        <v>1330</v>
      </c>
      <c r="O4030" t="s">
        <v>16557</v>
      </c>
      <c r="P4030" t="s">
        <v>16558</v>
      </c>
      <c r="Q4030" t="s">
        <v>16559</v>
      </c>
      <c r="R4030" t="s">
        <v>16560</v>
      </c>
      <c r="T4030" t="s">
        <v>25</v>
      </c>
    </row>
    <row r="4031" spans="1:20" x14ac:dyDescent="0.25">
      <c r="A4031">
        <v>45.295111400000003</v>
      </c>
      <c r="B4031">
        <v>-78.394270399999996</v>
      </c>
      <c r="C4031" s="1" t="str">
        <f>HYPERLINK("http://geochem.nrcan.gc.ca/cdogs/content/kwd/kwd020016_e.htm", "Fluid (lake)")</f>
        <v>Fluid (lake)</v>
      </c>
      <c r="D4031" s="1" t="str">
        <f>HYPERLINK("http://geochem.nrcan.gc.ca/cdogs/content/kwd/kwd080007_e.htm", "Untreated Water")</f>
        <v>Untreated Water</v>
      </c>
      <c r="E4031" s="1" t="str">
        <f>HYPERLINK("http://geochem.nrcan.gc.ca/cdogs/content/dgp/dgp00002_e.htm", "Total")</f>
        <v>Total</v>
      </c>
      <c r="F4031" s="1" t="str">
        <f>HYPERLINK("http://geochem.nrcan.gc.ca/cdogs/content/agp/agp01500_e.htm", "SO4 | NONE | IEC")</f>
        <v>SO4 | NONE | IEC</v>
      </c>
      <c r="G4031" s="1" t="str">
        <f>HYPERLINK("http://geochem.nrcan.gc.ca/cdogs/content/mth/mth01114_e.htm", "1114")</f>
        <v>1114</v>
      </c>
      <c r="H4031" s="1" t="str">
        <f>HYPERLINK("http://geochem.nrcan.gc.ca/cdogs/content/bdl/bdl210490_e.htm", "210490")</f>
        <v>210490</v>
      </c>
      <c r="I4031" s="1" t="str">
        <f>HYPERLINK("http://geochem.nrcan.gc.ca/cdogs/content/prj/prj210100_e.htm", "210100")</f>
        <v>210100</v>
      </c>
      <c r="J4031" s="1" t="str">
        <f>HYPERLINK("http://geochem.nrcan.gc.ca/cdogs/content/svy/svy210160_e.htm", "210160")</f>
        <v>210160</v>
      </c>
      <c r="L4031" t="s">
        <v>1186</v>
      </c>
      <c r="M4031">
        <v>7.1</v>
      </c>
      <c r="N4031" t="s">
        <v>1186</v>
      </c>
      <c r="O4031" t="s">
        <v>16561</v>
      </c>
      <c r="P4031" t="s">
        <v>16562</v>
      </c>
      <c r="Q4031" t="s">
        <v>16563</v>
      </c>
      <c r="R4031" t="s">
        <v>16564</v>
      </c>
      <c r="T4031" t="s">
        <v>25</v>
      </c>
    </row>
    <row r="4032" spans="1:20" x14ac:dyDescent="0.25">
      <c r="A4032">
        <v>45.296257699999998</v>
      </c>
      <c r="B4032">
        <v>-78.433347299999994</v>
      </c>
      <c r="C4032" s="1" t="str">
        <f>HYPERLINK("http://geochem.nrcan.gc.ca/cdogs/content/kwd/kwd020016_e.htm", "Fluid (lake)")</f>
        <v>Fluid (lake)</v>
      </c>
      <c r="D4032" s="1" t="str">
        <f>HYPERLINK("http://geochem.nrcan.gc.ca/cdogs/content/kwd/kwd080007_e.htm", "Untreated Water")</f>
        <v>Untreated Water</v>
      </c>
      <c r="E4032" s="1" t="str">
        <f>HYPERLINK("http://geochem.nrcan.gc.ca/cdogs/content/dgp/dgp00002_e.htm", "Total")</f>
        <v>Total</v>
      </c>
      <c r="F4032" s="1" t="str">
        <f>HYPERLINK("http://geochem.nrcan.gc.ca/cdogs/content/agp/agp01500_e.htm", "SO4 | NONE | IEC")</f>
        <v>SO4 | NONE | IEC</v>
      </c>
      <c r="G4032" s="1" t="str">
        <f>HYPERLINK("http://geochem.nrcan.gc.ca/cdogs/content/mth/mth01114_e.htm", "1114")</f>
        <v>1114</v>
      </c>
      <c r="H4032" s="1" t="str">
        <f>HYPERLINK("http://geochem.nrcan.gc.ca/cdogs/content/bdl/bdl210490_e.htm", "210490")</f>
        <v>210490</v>
      </c>
      <c r="I4032" s="1" t="str">
        <f>HYPERLINK("http://geochem.nrcan.gc.ca/cdogs/content/prj/prj210100_e.htm", "210100")</f>
        <v>210100</v>
      </c>
      <c r="J4032" s="1" t="str">
        <f>HYPERLINK("http://geochem.nrcan.gc.ca/cdogs/content/svy/svy210160_e.htm", "210160")</f>
        <v>210160</v>
      </c>
      <c r="L4032" t="s">
        <v>404</v>
      </c>
      <c r="M4032">
        <v>6.7</v>
      </c>
      <c r="N4032" t="s">
        <v>404</v>
      </c>
      <c r="O4032" t="s">
        <v>16565</v>
      </c>
      <c r="P4032" t="s">
        <v>16566</v>
      </c>
      <c r="Q4032" t="s">
        <v>16567</v>
      </c>
      <c r="R4032" t="s">
        <v>16568</v>
      </c>
      <c r="T4032" t="s">
        <v>25</v>
      </c>
    </row>
    <row r="4033" spans="1:20" x14ac:dyDescent="0.25">
      <c r="A4033">
        <v>45.292715700000002</v>
      </c>
      <c r="B4033">
        <v>-78.493498099999996</v>
      </c>
      <c r="C4033" s="1" t="str">
        <f>HYPERLINK("http://geochem.nrcan.gc.ca/cdogs/content/kwd/kwd020016_e.htm", "Fluid (lake)")</f>
        <v>Fluid (lake)</v>
      </c>
      <c r="D4033" s="1" t="str">
        <f>HYPERLINK("http://geochem.nrcan.gc.ca/cdogs/content/kwd/kwd080007_e.htm", "Untreated Water")</f>
        <v>Untreated Water</v>
      </c>
      <c r="E4033" s="1" t="str">
        <f>HYPERLINK("http://geochem.nrcan.gc.ca/cdogs/content/dgp/dgp00002_e.htm", "Total")</f>
        <v>Total</v>
      </c>
      <c r="F4033" s="1" t="str">
        <f>HYPERLINK("http://geochem.nrcan.gc.ca/cdogs/content/agp/agp01500_e.htm", "SO4 | NONE | IEC")</f>
        <v>SO4 | NONE | IEC</v>
      </c>
      <c r="G4033" s="1" t="str">
        <f>HYPERLINK("http://geochem.nrcan.gc.ca/cdogs/content/mth/mth01114_e.htm", "1114")</f>
        <v>1114</v>
      </c>
      <c r="H4033" s="1" t="str">
        <f>HYPERLINK("http://geochem.nrcan.gc.ca/cdogs/content/bdl/bdl210490_e.htm", "210490")</f>
        <v>210490</v>
      </c>
      <c r="I4033" s="1" t="str">
        <f>HYPERLINK("http://geochem.nrcan.gc.ca/cdogs/content/prj/prj210100_e.htm", "210100")</f>
        <v>210100</v>
      </c>
      <c r="J4033" s="1" t="str">
        <f>HYPERLINK("http://geochem.nrcan.gc.ca/cdogs/content/svy/svy210160_e.htm", "210160")</f>
        <v>210160</v>
      </c>
      <c r="L4033" t="s">
        <v>8579</v>
      </c>
      <c r="M4033">
        <v>7.7</v>
      </c>
      <c r="N4033" t="s">
        <v>8579</v>
      </c>
      <c r="O4033" t="s">
        <v>16569</v>
      </c>
      <c r="P4033" t="s">
        <v>16570</v>
      </c>
      <c r="Q4033" t="s">
        <v>16571</v>
      </c>
      <c r="R4033" t="s">
        <v>16572</v>
      </c>
      <c r="T4033" t="s">
        <v>25</v>
      </c>
    </row>
    <row r="4034" spans="1:20" x14ac:dyDescent="0.25">
      <c r="A4034">
        <v>45.277171099999997</v>
      </c>
      <c r="B4034">
        <v>-78.524489099999997</v>
      </c>
      <c r="C4034" s="1" t="str">
        <f>HYPERLINK("http://geochem.nrcan.gc.ca/cdogs/content/kwd/kwd020016_e.htm", "Fluid (lake)")</f>
        <v>Fluid (lake)</v>
      </c>
      <c r="D4034" s="1" t="str">
        <f>HYPERLINK("http://geochem.nrcan.gc.ca/cdogs/content/kwd/kwd080007_e.htm", "Untreated Water")</f>
        <v>Untreated Water</v>
      </c>
      <c r="E4034" s="1" t="str">
        <f>HYPERLINK("http://geochem.nrcan.gc.ca/cdogs/content/dgp/dgp00002_e.htm", "Total")</f>
        <v>Total</v>
      </c>
      <c r="F4034" s="1" t="str">
        <f>HYPERLINK("http://geochem.nrcan.gc.ca/cdogs/content/agp/agp01500_e.htm", "SO4 | NONE | IEC")</f>
        <v>SO4 | NONE | IEC</v>
      </c>
      <c r="G4034" s="1" t="str">
        <f>HYPERLINK("http://geochem.nrcan.gc.ca/cdogs/content/mth/mth01114_e.htm", "1114")</f>
        <v>1114</v>
      </c>
      <c r="H4034" s="1" t="str">
        <f>HYPERLINK("http://geochem.nrcan.gc.ca/cdogs/content/bdl/bdl210490_e.htm", "210490")</f>
        <v>210490</v>
      </c>
      <c r="I4034" s="1" t="str">
        <f>HYPERLINK("http://geochem.nrcan.gc.ca/cdogs/content/prj/prj210100_e.htm", "210100")</f>
        <v>210100</v>
      </c>
      <c r="J4034" s="1" t="str">
        <f>HYPERLINK("http://geochem.nrcan.gc.ca/cdogs/content/svy/svy210160_e.htm", "210160")</f>
        <v>210160</v>
      </c>
      <c r="L4034" t="s">
        <v>324</v>
      </c>
      <c r="M4034">
        <v>8.1</v>
      </c>
      <c r="N4034" t="s">
        <v>324</v>
      </c>
      <c r="O4034" t="s">
        <v>16573</v>
      </c>
      <c r="P4034" t="s">
        <v>16574</v>
      </c>
      <c r="Q4034" t="s">
        <v>16575</v>
      </c>
      <c r="R4034" t="s">
        <v>16576</v>
      </c>
      <c r="T4034" t="s">
        <v>25</v>
      </c>
    </row>
    <row r="4035" spans="1:20" x14ac:dyDescent="0.25">
      <c r="A4035">
        <v>45.259497600000003</v>
      </c>
      <c r="B4035">
        <v>-78.501614399999994</v>
      </c>
      <c r="C4035" s="1" t="str">
        <f>HYPERLINK("http://geochem.nrcan.gc.ca/cdogs/content/kwd/kwd020016_e.htm", "Fluid (lake)")</f>
        <v>Fluid (lake)</v>
      </c>
      <c r="D4035" s="1" t="str">
        <f>HYPERLINK("http://geochem.nrcan.gc.ca/cdogs/content/kwd/kwd080007_e.htm", "Untreated Water")</f>
        <v>Untreated Water</v>
      </c>
      <c r="E4035" s="1" t="str">
        <f>HYPERLINK("http://geochem.nrcan.gc.ca/cdogs/content/dgp/dgp00002_e.htm", "Total")</f>
        <v>Total</v>
      </c>
      <c r="F4035" s="1" t="str">
        <f>HYPERLINK("http://geochem.nrcan.gc.ca/cdogs/content/agp/agp01500_e.htm", "SO4 | NONE | IEC")</f>
        <v>SO4 | NONE | IEC</v>
      </c>
      <c r="G4035" s="1" t="str">
        <f>HYPERLINK("http://geochem.nrcan.gc.ca/cdogs/content/mth/mth01114_e.htm", "1114")</f>
        <v>1114</v>
      </c>
      <c r="H4035" s="1" t="str">
        <f>HYPERLINK("http://geochem.nrcan.gc.ca/cdogs/content/bdl/bdl210490_e.htm", "210490")</f>
        <v>210490</v>
      </c>
      <c r="I4035" s="1" t="str">
        <f>HYPERLINK("http://geochem.nrcan.gc.ca/cdogs/content/prj/prj210100_e.htm", "210100")</f>
        <v>210100</v>
      </c>
      <c r="J4035" s="1" t="str">
        <f>HYPERLINK("http://geochem.nrcan.gc.ca/cdogs/content/svy/svy210160_e.htm", "210160")</f>
        <v>210160</v>
      </c>
      <c r="L4035" t="s">
        <v>1330</v>
      </c>
      <c r="M4035">
        <v>7.5</v>
      </c>
      <c r="N4035" t="s">
        <v>1330</v>
      </c>
      <c r="O4035" t="s">
        <v>16577</v>
      </c>
      <c r="P4035" t="s">
        <v>16578</v>
      </c>
      <c r="Q4035" t="s">
        <v>16579</v>
      </c>
      <c r="R4035" t="s">
        <v>16580</v>
      </c>
      <c r="T4035" t="s">
        <v>25</v>
      </c>
    </row>
    <row r="4036" spans="1:20" x14ac:dyDescent="0.25">
      <c r="A4036">
        <v>45.246504700000003</v>
      </c>
      <c r="B4036">
        <v>-78.531238099999996</v>
      </c>
      <c r="C4036" s="1" t="str">
        <f>HYPERLINK("http://geochem.nrcan.gc.ca/cdogs/content/kwd/kwd020016_e.htm", "Fluid (lake)")</f>
        <v>Fluid (lake)</v>
      </c>
      <c r="D4036" s="1" t="str">
        <f>HYPERLINK("http://geochem.nrcan.gc.ca/cdogs/content/kwd/kwd080007_e.htm", "Untreated Water")</f>
        <v>Untreated Water</v>
      </c>
      <c r="E4036" s="1" t="str">
        <f>HYPERLINK("http://geochem.nrcan.gc.ca/cdogs/content/dgp/dgp00002_e.htm", "Total")</f>
        <v>Total</v>
      </c>
      <c r="F4036" s="1" t="str">
        <f>HYPERLINK("http://geochem.nrcan.gc.ca/cdogs/content/agp/agp01500_e.htm", "SO4 | NONE | IEC")</f>
        <v>SO4 | NONE | IEC</v>
      </c>
      <c r="G4036" s="1" t="str">
        <f>HYPERLINK("http://geochem.nrcan.gc.ca/cdogs/content/mth/mth01114_e.htm", "1114")</f>
        <v>1114</v>
      </c>
      <c r="H4036" s="1" t="str">
        <f>HYPERLINK("http://geochem.nrcan.gc.ca/cdogs/content/bdl/bdl210490_e.htm", "210490")</f>
        <v>210490</v>
      </c>
      <c r="I4036" s="1" t="str">
        <f>HYPERLINK("http://geochem.nrcan.gc.ca/cdogs/content/prj/prj210100_e.htm", "210100")</f>
        <v>210100</v>
      </c>
      <c r="J4036" s="1" t="str">
        <f>HYPERLINK("http://geochem.nrcan.gc.ca/cdogs/content/svy/svy210160_e.htm", "210160")</f>
        <v>210160</v>
      </c>
      <c r="L4036" t="s">
        <v>409</v>
      </c>
      <c r="M4036">
        <v>8.1999999999999993</v>
      </c>
      <c r="N4036" t="s">
        <v>409</v>
      </c>
      <c r="O4036" t="s">
        <v>16581</v>
      </c>
      <c r="P4036" t="s">
        <v>16582</v>
      </c>
      <c r="Q4036" t="s">
        <v>16583</v>
      </c>
      <c r="R4036" t="s">
        <v>16584</v>
      </c>
      <c r="T4036" t="s">
        <v>25</v>
      </c>
    </row>
    <row r="4037" spans="1:20" x14ac:dyDescent="0.25">
      <c r="A4037">
        <v>45.2356306</v>
      </c>
      <c r="B4037">
        <v>-78.561381600000004</v>
      </c>
      <c r="C4037" s="1" t="str">
        <f>HYPERLINK("http://geochem.nrcan.gc.ca/cdogs/content/kwd/kwd020016_e.htm", "Fluid (lake)")</f>
        <v>Fluid (lake)</v>
      </c>
      <c r="D4037" s="1" t="str">
        <f>HYPERLINK("http://geochem.nrcan.gc.ca/cdogs/content/kwd/kwd080007_e.htm", "Untreated Water")</f>
        <v>Untreated Water</v>
      </c>
      <c r="E4037" s="1" t="str">
        <f>HYPERLINK("http://geochem.nrcan.gc.ca/cdogs/content/dgp/dgp00002_e.htm", "Total")</f>
        <v>Total</v>
      </c>
      <c r="F4037" s="1" t="str">
        <f>HYPERLINK("http://geochem.nrcan.gc.ca/cdogs/content/agp/agp01500_e.htm", "SO4 | NONE | IEC")</f>
        <v>SO4 | NONE | IEC</v>
      </c>
      <c r="G4037" s="1" t="str">
        <f>HYPERLINK("http://geochem.nrcan.gc.ca/cdogs/content/mth/mth01114_e.htm", "1114")</f>
        <v>1114</v>
      </c>
      <c r="H4037" s="1" t="str">
        <f>HYPERLINK("http://geochem.nrcan.gc.ca/cdogs/content/bdl/bdl210490_e.htm", "210490")</f>
        <v>210490</v>
      </c>
      <c r="I4037" s="1" t="str">
        <f>HYPERLINK("http://geochem.nrcan.gc.ca/cdogs/content/prj/prj210100_e.htm", "210100")</f>
        <v>210100</v>
      </c>
      <c r="J4037" s="1" t="str">
        <f>HYPERLINK("http://geochem.nrcan.gc.ca/cdogs/content/svy/svy210160_e.htm", "210160")</f>
        <v>210160</v>
      </c>
      <c r="L4037" t="s">
        <v>8579</v>
      </c>
      <c r="M4037">
        <v>7.7</v>
      </c>
      <c r="N4037" t="s">
        <v>8579</v>
      </c>
      <c r="O4037" t="s">
        <v>16585</v>
      </c>
      <c r="P4037" t="s">
        <v>16586</v>
      </c>
      <c r="Q4037" t="s">
        <v>16587</v>
      </c>
      <c r="R4037" t="s">
        <v>16588</v>
      </c>
      <c r="T4037" t="s">
        <v>25</v>
      </c>
    </row>
    <row r="4038" spans="1:20" x14ac:dyDescent="0.25">
      <c r="A4038">
        <v>45.255723199999998</v>
      </c>
      <c r="B4038">
        <v>-78.581308100000001</v>
      </c>
      <c r="C4038" s="1" t="str">
        <f>HYPERLINK("http://geochem.nrcan.gc.ca/cdogs/content/kwd/kwd020016_e.htm", "Fluid (lake)")</f>
        <v>Fluid (lake)</v>
      </c>
      <c r="D4038" s="1" t="str">
        <f>HYPERLINK("http://geochem.nrcan.gc.ca/cdogs/content/kwd/kwd080007_e.htm", "Untreated Water")</f>
        <v>Untreated Water</v>
      </c>
      <c r="E4038" s="1" t="str">
        <f>HYPERLINK("http://geochem.nrcan.gc.ca/cdogs/content/dgp/dgp00002_e.htm", "Total")</f>
        <v>Total</v>
      </c>
      <c r="F4038" s="1" t="str">
        <f>HYPERLINK("http://geochem.nrcan.gc.ca/cdogs/content/agp/agp01500_e.htm", "SO4 | NONE | IEC")</f>
        <v>SO4 | NONE | IEC</v>
      </c>
      <c r="G4038" s="1" t="str">
        <f>HYPERLINK("http://geochem.nrcan.gc.ca/cdogs/content/mth/mth01114_e.htm", "1114")</f>
        <v>1114</v>
      </c>
      <c r="H4038" s="1" t="str">
        <f>HYPERLINK("http://geochem.nrcan.gc.ca/cdogs/content/bdl/bdl210490_e.htm", "210490")</f>
        <v>210490</v>
      </c>
      <c r="I4038" s="1" t="str">
        <f>HYPERLINK("http://geochem.nrcan.gc.ca/cdogs/content/prj/prj210100_e.htm", "210100")</f>
        <v>210100</v>
      </c>
      <c r="J4038" s="1" t="str">
        <f>HYPERLINK("http://geochem.nrcan.gc.ca/cdogs/content/svy/svy210160_e.htm", "210160")</f>
        <v>210160</v>
      </c>
      <c r="L4038" t="s">
        <v>1330</v>
      </c>
      <c r="M4038">
        <v>7.5</v>
      </c>
      <c r="N4038" t="s">
        <v>1330</v>
      </c>
      <c r="O4038" t="s">
        <v>16589</v>
      </c>
      <c r="P4038" t="s">
        <v>16590</v>
      </c>
      <c r="Q4038" t="s">
        <v>16591</v>
      </c>
      <c r="R4038" t="s">
        <v>16592</v>
      </c>
      <c r="T4038" t="s">
        <v>25</v>
      </c>
    </row>
    <row r="4039" spans="1:20" x14ac:dyDescent="0.25">
      <c r="A4039">
        <v>45.266651400000001</v>
      </c>
      <c r="B4039">
        <v>-78.622450999999998</v>
      </c>
      <c r="C4039" s="1" t="str">
        <f>HYPERLINK("http://geochem.nrcan.gc.ca/cdogs/content/kwd/kwd020016_e.htm", "Fluid (lake)")</f>
        <v>Fluid (lake)</v>
      </c>
      <c r="D4039" s="1" t="str">
        <f>HYPERLINK("http://geochem.nrcan.gc.ca/cdogs/content/kwd/kwd080007_e.htm", "Untreated Water")</f>
        <v>Untreated Water</v>
      </c>
      <c r="E4039" s="1" t="str">
        <f>HYPERLINK("http://geochem.nrcan.gc.ca/cdogs/content/dgp/dgp00002_e.htm", "Total")</f>
        <v>Total</v>
      </c>
      <c r="F4039" s="1" t="str">
        <f>HYPERLINK("http://geochem.nrcan.gc.ca/cdogs/content/agp/agp01500_e.htm", "SO4 | NONE | IEC")</f>
        <v>SO4 | NONE | IEC</v>
      </c>
      <c r="G4039" s="1" t="str">
        <f>HYPERLINK("http://geochem.nrcan.gc.ca/cdogs/content/mth/mth01114_e.htm", "1114")</f>
        <v>1114</v>
      </c>
      <c r="H4039" s="1" t="str">
        <f>HYPERLINK("http://geochem.nrcan.gc.ca/cdogs/content/bdl/bdl210490_e.htm", "210490")</f>
        <v>210490</v>
      </c>
      <c r="I4039" s="1" t="str">
        <f>HYPERLINK("http://geochem.nrcan.gc.ca/cdogs/content/prj/prj210100_e.htm", "210100")</f>
        <v>210100</v>
      </c>
      <c r="J4039" s="1" t="str">
        <f>HYPERLINK("http://geochem.nrcan.gc.ca/cdogs/content/svy/svy210160_e.htm", "210160")</f>
        <v>210160</v>
      </c>
      <c r="L4039" t="s">
        <v>1022</v>
      </c>
      <c r="M4039">
        <v>7.3</v>
      </c>
      <c r="N4039" t="s">
        <v>1022</v>
      </c>
      <c r="O4039" t="s">
        <v>16593</v>
      </c>
      <c r="P4039" t="s">
        <v>16594</v>
      </c>
      <c r="Q4039" t="s">
        <v>16595</v>
      </c>
      <c r="R4039" t="s">
        <v>16596</v>
      </c>
      <c r="T4039" t="s">
        <v>25</v>
      </c>
    </row>
    <row r="4040" spans="1:20" x14ac:dyDescent="0.25">
      <c r="C4040" t="s">
        <v>4746</v>
      </c>
      <c r="D4040" t="s">
        <v>4747</v>
      </c>
      <c r="E4040" s="1" t="str">
        <f>HYPERLINK("http://geochem.nrcan.gc.ca/cdogs/content/dgp/dgp00002_e.htm", "Total")</f>
        <v>Total</v>
      </c>
      <c r="F4040" s="1" t="str">
        <f>HYPERLINK("http://geochem.nrcan.gc.ca/cdogs/content/agp/agp01500_e.htm", "SO4 | NONE | IEC")</f>
        <v>SO4 | NONE | IEC</v>
      </c>
      <c r="G4040" s="1" t="str">
        <f>HYPERLINK("http://geochem.nrcan.gc.ca/cdogs/content/mth/mth01114_e.htm", "1114")</f>
        <v>1114</v>
      </c>
      <c r="H4040" s="1" t="str">
        <f>HYPERLINK("http://geochem.nrcan.gc.ca/cdogs/content/bdl/bdl210490_e.htm", "210490")</f>
        <v>210490</v>
      </c>
      <c r="L4040" t="s">
        <v>5498</v>
      </c>
      <c r="M4040">
        <v>8.6999999999999993</v>
      </c>
      <c r="N4040">
        <v>8.6999999999999993</v>
      </c>
      <c r="Q4040" t="s">
        <v>16597</v>
      </c>
      <c r="R4040" t="s">
        <v>16598</v>
      </c>
      <c r="T4040">
        <v>0</v>
      </c>
    </row>
    <row r="4041" spans="1:20" x14ac:dyDescent="0.25">
      <c r="A4041">
        <v>45.289666099999998</v>
      </c>
      <c r="B4041">
        <v>-78.631922399999993</v>
      </c>
      <c r="C4041" s="1" t="str">
        <f>HYPERLINK("http://geochem.nrcan.gc.ca/cdogs/content/kwd/kwd020016_e.htm", "Fluid (lake)")</f>
        <v>Fluid (lake)</v>
      </c>
      <c r="D4041" s="1" t="str">
        <f>HYPERLINK("http://geochem.nrcan.gc.ca/cdogs/content/kwd/kwd080007_e.htm", "Untreated Water")</f>
        <v>Untreated Water</v>
      </c>
      <c r="E4041" s="1" t="str">
        <f>HYPERLINK("http://geochem.nrcan.gc.ca/cdogs/content/dgp/dgp00002_e.htm", "Total")</f>
        <v>Total</v>
      </c>
      <c r="F4041" s="1" t="str">
        <f>HYPERLINK("http://geochem.nrcan.gc.ca/cdogs/content/agp/agp01500_e.htm", "SO4 | NONE | IEC")</f>
        <v>SO4 | NONE | IEC</v>
      </c>
      <c r="G4041" s="1" t="str">
        <f>HYPERLINK("http://geochem.nrcan.gc.ca/cdogs/content/mth/mth01114_e.htm", "1114")</f>
        <v>1114</v>
      </c>
      <c r="H4041" s="1" t="str">
        <f>HYPERLINK("http://geochem.nrcan.gc.ca/cdogs/content/bdl/bdl210490_e.htm", "210490")</f>
        <v>210490</v>
      </c>
      <c r="I4041" s="1" t="str">
        <f>HYPERLINK("http://geochem.nrcan.gc.ca/cdogs/content/prj/prj210100_e.htm", "210100")</f>
        <v>210100</v>
      </c>
      <c r="J4041" s="1" t="str">
        <f>HYPERLINK("http://geochem.nrcan.gc.ca/cdogs/content/svy/svy210160_e.htm", "210160")</f>
        <v>210160</v>
      </c>
      <c r="L4041" t="s">
        <v>2395</v>
      </c>
      <c r="M4041">
        <v>6.8</v>
      </c>
      <c r="N4041" t="s">
        <v>2395</v>
      </c>
      <c r="O4041" t="s">
        <v>16599</v>
      </c>
      <c r="P4041" t="s">
        <v>16600</v>
      </c>
      <c r="Q4041" t="s">
        <v>16601</v>
      </c>
      <c r="R4041" t="s">
        <v>16602</v>
      </c>
      <c r="T4041" t="s">
        <v>25</v>
      </c>
    </row>
    <row r="4042" spans="1:20" x14ac:dyDescent="0.25">
      <c r="C4042" t="s">
        <v>4746</v>
      </c>
      <c r="D4042" t="s">
        <v>4747</v>
      </c>
      <c r="E4042" s="1" t="str">
        <f>HYPERLINK("http://geochem.nrcan.gc.ca/cdogs/content/dgp/dgp00002_e.htm", "Total")</f>
        <v>Total</v>
      </c>
      <c r="F4042" s="1" t="str">
        <f>HYPERLINK("http://geochem.nrcan.gc.ca/cdogs/content/agp/agp01500_e.htm", "SO4 | NONE | IEC")</f>
        <v>SO4 | NONE | IEC</v>
      </c>
      <c r="G4042" s="1" t="str">
        <f>HYPERLINK("http://geochem.nrcan.gc.ca/cdogs/content/mth/mth01114_e.htm", "1114")</f>
        <v>1114</v>
      </c>
      <c r="H4042" s="1" t="str">
        <f>HYPERLINK("http://geochem.nrcan.gc.ca/cdogs/content/bdl/bdl210490_e.htm", "210490")</f>
        <v>210490</v>
      </c>
      <c r="L4042" t="s">
        <v>2559</v>
      </c>
      <c r="M4042">
        <v>8.4</v>
      </c>
      <c r="N4042">
        <v>8.4</v>
      </c>
      <c r="Q4042" t="s">
        <v>16603</v>
      </c>
      <c r="R4042" t="s">
        <v>16604</v>
      </c>
      <c r="T4042">
        <v>0</v>
      </c>
    </row>
    <row r="4043" spans="1:20" x14ac:dyDescent="0.25">
      <c r="A4043">
        <v>45.306115300000002</v>
      </c>
      <c r="B4043">
        <v>-78.6792461</v>
      </c>
      <c r="C4043" s="1" t="str">
        <f>HYPERLINK("http://geochem.nrcan.gc.ca/cdogs/content/kwd/kwd020016_e.htm", "Fluid (lake)")</f>
        <v>Fluid (lake)</v>
      </c>
      <c r="D4043" s="1" t="str">
        <f>HYPERLINK("http://geochem.nrcan.gc.ca/cdogs/content/kwd/kwd080007_e.htm", "Untreated Water")</f>
        <v>Untreated Water</v>
      </c>
      <c r="E4043" s="1" t="str">
        <f>HYPERLINK("http://geochem.nrcan.gc.ca/cdogs/content/dgp/dgp00002_e.htm", "Total")</f>
        <v>Total</v>
      </c>
      <c r="F4043" s="1" t="str">
        <f>HYPERLINK("http://geochem.nrcan.gc.ca/cdogs/content/agp/agp01500_e.htm", "SO4 | NONE | IEC")</f>
        <v>SO4 | NONE | IEC</v>
      </c>
      <c r="G4043" s="1" t="str">
        <f>HYPERLINK("http://geochem.nrcan.gc.ca/cdogs/content/mth/mth01114_e.htm", "1114")</f>
        <v>1114</v>
      </c>
      <c r="H4043" s="1" t="str">
        <f>HYPERLINK("http://geochem.nrcan.gc.ca/cdogs/content/bdl/bdl210490_e.htm", "210490")</f>
        <v>210490</v>
      </c>
      <c r="I4043" s="1" t="str">
        <f>HYPERLINK("http://geochem.nrcan.gc.ca/cdogs/content/prj/prj210100_e.htm", "210100")</f>
        <v>210100</v>
      </c>
      <c r="J4043" s="1" t="str">
        <f>HYPERLINK("http://geochem.nrcan.gc.ca/cdogs/content/svy/svy210160_e.htm", "210160")</f>
        <v>210160</v>
      </c>
      <c r="L4043" t="s">
        <v>5203</v>
      </c>
      <c r="M4043">
        <v>7.4</v>
      </c>
      <c r="N4043" t="s">
        <v>5203</v>
      </c>
      <c r="O4043" t="s">
        <v>16605</v>
      </c>
      <c r="P4043" t="s">
        <v>16606</v>
      </c>
      <c r="Q4043" t="s">
        <v>16607</v>
      </c>
      <c r="R4043" t="s">
        <v>16608</v>
      </c>
      <c r="T4043" t="s">
        <v>25</v>
      </c>
    </row>
    <row r="4044" spans="1:20" x14ac:dyDescent="0.25">
      <c r="A4044">
        <v>45.345042100000001</v>
      </c>
      <c r="B4044">
        <v>-78.674617999999995</v>
      </c>
      <c r="C4044" s="1" t="str">
        <f>HYPERLINK("http://geochem.nrcan.gc.ca/cdogs/content/kwd/kwd020016_e.htm", "Fluid (lake)")</f>
        <v>Fluid (lake)</v>
      </c>
      <c r="D4044" s="1" t="str">
        <f>HYPERLINK("http://geochem.nrcan.gc.ca/cdogs/content/kwd/kwd080007_e.htm", "Untreated Water")</f>
        <v>Untreated Water</v>
      </c>
      <c r="E4044" s="1" t="str">
        <f>HYPERLINK("http://geochem.nrcan.gc.ca/cdogs/content/dgp/dgp00002_e.htm", "Total")</f>
        <v>Total</v>
      </c>
      <c r="F4044" s="1" t="str">
        <f>HYPERLINK("http://geochem.nrcan.gc.ca/cdogs/content/agp/agp01500_e.htm", "SO4 | NONE | IEC")</f>
        <v>SO4 | NONE | IEC</v>
      </c>
      <c r="G4044" s="1" t="str">
        <f>HYPERLINK("http://geochem.nrcan.gc.ca/cdogs/content/mth/mth01114_e.htm", "1114")</f>
        <v>1114</v>
      </c>
      <c r="H4044" s="1" t="str">
        <f>HYPERLINK("http://geochem.nrcan.gc.ca/cdogs/content/bdl/bdl210490_e.htm", "210490")</f>
        <v>210490</v>
      </c>
      <c r="I4044" s="1" t="str">
        <f>HYPERLINK("http://geochem.nrcan.gc.ca/cdogs/content/prj/prj210100_e.htm", "210100")</f>
        <v>210100</v>
      </c>
      <c r="J4044" s="1" t="str">
        <f>HYPERLINK("http://geochem.nrcan.gc.ca/cdogs/content/svy/svy210160_e.htm", "210160")</f>
        <v>210160</v>
      </c>
      <c r="L4044" t="s">
        <v>5468</v>
      </c>
      <c r="M4044">
        <v>7.9</v>
      </c>
      <c r="N4044" t="s">
        <v>5468</v>
      </c>
      <c r="O4044" t="s">
        <v>16609</v>
      </c>
      <c r="P4044" t="s">
        <v>16610</v>
      </c>
      <c r="Q4044" t="s">
        <v>16611</v>
      </c>
      <c r="R4044" t="s">
        <v>16612</v>
      </c>
      <c r="T4044" t="s">
        <v>25</v>
      </c>
    </row>
    <row r="4045" spans="1:20" x14ac:dyDescent="0.25">
      <c r="A4045">
        <v>45.342888199999997</v>
      </c>
      <c r="B4045">
        <v>-78.694018799999995</v>
      </c>
      <c r="C4045" s="1" t="str">
        <f>HYPERLINK("http://geochem.nrcan.gc.ca/cdogs/content/kwd/kwd020016_e.htm", "Fluid (lake)")</f>
        <v>Fluid (lake)</v>
      </c>
      <c r="D4045" s="1" t="str">
        <f>HYPERLINK("http://geochem.nrcan.gc.ca/cdogs/content/kwd/kwd080007_e.htm", "Untreated Water")</f>
        <v>Untreated Water</v>
      </c>
      <c r="E4045" s="1" t="str">
        <f>HYPERLINK("http://geochem.nrcan.gc.ca/cdogs/content/dgp/dgp00002_e.htm", "Total")</f>
        <v>Total</v>
      </c>
      <c r="F4045" s="1" t="str">
        <f>HYPERLINK("http://geochem.nrcan.gc.ca/cdogs/content/agp/agp01500_e.htm", "SO4 | NONE | IEC")</f>
        <v>SO4 | NONE | IEC</v>
      </c>
      <c r="G4045" s="1" t="str">
        <f>HYPERLINK("http://geochem.nrcan.gc.ca/cdogs/content/mth/mth01114_e.htm", "1114")</f>
        <v>1114</v>
      </c>
      <c r="H4045" s="1" t="str">
        <f>HYPERLINK("http://geochem.nrcan.gc.ca/cdogs/content/bdl/bdl210490_e.htm", "210490")</f>
        <v>210490</v>
      </c>
      <c r="I4045" s="1" t="str">
        <f>HYPERLINK("http://geochem.nrcan.gc.ca/cdogs/content/prj/prj210100_e.htm", "210100")</f>
        <v>210100</v>
      </c>
      <c r="J4045" s="1" t="str">
        <f>HYPERLINK("http://geochem.nrcan.gc.ca/cdogs/content/svy/svy210160_e.htm", "210160")</f>
        <v>210160</v>
      </c>
      <c r="L4045" t="s">
        <v>5203</v>
      </c>
      <c r="M4045">
        <v>7.4</v>
      </c>
      <c r="N4045" t="s">
        <v>5203</v>
      </c>
      <c r="O4045" t="s">
        <v>16613</v>
      </c>
      <c r="P4045" t="s">
        <v>16614</v>
      </c>
      <c r="Q4045" t="s">
        <v>16615</v>
      </c>
      <c r="R4045" t="s">
        <v>16616</v>
      </c>
      <c r="T4045" t="s">
        <v>25</v>
      </c>
    </row>
    <row r="4046" spans="1:20" x14ac:dyDescent="0.25">
      <c r="A4046">
        <v>45.342888199999997</v>
      </c>
      <c r="B4046">
        <v>-78.694018799999995</v>
      </c>
      <c r="C4046" s="1" t="str">
        <f>HYPERLINK("http://geochem.nrcan.gc.ca/cdogs/content/kwd/kwd020016_e.htm", "Fluid (lake)")</f>
        <v>Fluid (lake)</v>
      </c>
      <c r="D4046" s="1" t="str">
        <f>HYPERLINK("http://geochem.nrcan.gc.ca/cdogs/content/kwd/kwd080007_e.htm", "Untreated Water")</f>
        <v>Untreated Water</v>
      </c>
      <c r="E4046" s="1" t="str">
        <f>HYPERLINK("http://geochem.nrcan.gc.ca/cdogs/content/dgp/dgp00002_e.htm", "Total")</f>
        <v>Total</v>
      </c>
      <c r="F4046" s="1" t="str">
        <f>HYPERLINK("http://geochem.nrcan.gc.ca/cdogs/content/agp/agp01500_e.htm", "SO4 | NONE | IEC")</f>
        <v>SO4 | NONE | IEC</v>
      </c>
      <c r="G4046" s="1" t="str">
        <f>HYPERLINK("http://geochem.nrcan.gc.ca/cdogs/content/mth/mth01114_e.htm", "1114")</f>
        <v>1114</v>
      </c>
      <c r="H4046" s="1" t="str">
        <f>HYPERLINK("http://geochem.nrcan.gc.ca/cdogs/content/bdl/bdl210490_e.htm", "210490")</f>
        <v>210490</v>
      </c>
      <c r="I4046" s="1" t="str">
        <f>HYPERLINK("http://geochem.nrcan.gc.ca/cdogs/content/prj/prj210100_e.htm", "210100")</f>
        <v>210100</v>
      </c>
      <c r="J4046" s="1" t="str">
        <f>HYPERLINK("http://geochem.nrcan.gc.ca/cdogs/content/svy/svy210160_e.htm", "210160")</f>
        <v>210160</v>
      </c>
      <c r="L4046" t="s">
        <v>1330</v>
      </c>
      <c r="M4046">
        <v>7.5</v>
      </c>
      <c r="N4046" t="s">
        <v>1330</v>
      </c>
      <c r="O4046" t="s">
        <v>16613</v>
      </c>
      <c r="P4046" t="s">
        <v>16617</v>
      </c>
      <c r="Q4046" t="s">
        <v>16618</v>
      </c>
      <c r="R4046" t="s">
        <v>16619</v>
      </c>
      <c r="T4046" t="s">
        <v>25</v>
      </c>
    </row>
    <row r="4047" spans="1:20" x14ac:dyDescent="0.25">
      <c r="A4047">
        <v>45.359350499999998</v>
      </c>
      <c r="B4047">
        <v>-78.719933100000006</v>
      </c>
      <c r="C4047" s="1" t="str">
        <f>HYPERLINK("http://geochem.nrcan.gc.ca/cdogs/content/kwd/kwd020016_e.htm", "Fluid (lake)")</f>
        <v>Fluid (lake)</v>
      </c>
      <c r="D4047" s="1" t="str">
        <f>HYPERLINK("http://geochem.nrcan.gc.ca/cdogs/content/kwd/kwd080007_e.htm", "Untreated Water")</f>
        <v>Untreated Water</v>
      </c>
      <c r="E4047" s="1" t="str">
        <f>HYPERLINK("http://geochem.nrcan.gc.ca/cdogs/content/dgp/dgp00002_e.htm", "Total")</f>
        <v>Total</v>
      </c>
      <c r="F4047" s="1" t="str">
        <f>HYPERLINK("http://geochem.nrcan.gc.ca/cdogs/content/agp/agp01500_e.htm", "SO4 | NONE | IEC")</f>
        <v>SO4 | NONE | IEC</v>
      </c>
      <c r="G4047" s="1" t="str">
        <f>HYPERLINK("http://geochem.nrcan.gc.ca/cdogs/content/mth/mth01114_e.htm", "1114")</f>
        <v>1114</v>
      </c>
      <c r="H4047" s="1" t="str">
        <f>HYPERLINK("http://geochem.nrcan.gc.ca/cdogs/content/bdl/bdl210490_e.htm", "210490")</f>
        <v>210490</v>
      </c>
      <c r="I4047" s="1" t="str">
        <f>HYPERLINK("http://geochem.nrcan.gc.ca/cdogs/content/prj/prj210100_e.htm", "210100")</f>
        <v>210100</v>
      </c>
      <c r="J4047" s="1" t="str">
        <f>HYPERLINK("http://geochem.nrcan.gc.ca/cdogs/content/svy/svy210160_e.htm", "210160")</f>
        <v>210160</v>
      </c>
      <c r="L4047" t="s">
        <v>1150</v>
      </c>
      <c r="M4047">
        <v>7</v>
      </c>
      <c r="N4047" t="s">
        <v>1150</v>
      </c>
      <c r="O4047" t="s">
        <v>16620</v>
      </c>
      <c r="P4047" t="s">
        <v>16621</v>
      </c>
      <c r="Q4047" t="s">
        <v>16622</v>
      </c>
      <c r="R4047" t="s">
        <v>16623</v>
      </c>
      <c r="T4047" t="s">
        <v>25</v>
      </c>
    </row>
    <row r="4048" spans="1:20" x14ac:dyDescent="0.25">
      <c r="A4048">
        <v>45.364722200000003</v>
      </c>
      <c r="B4048">
        <v>-78.757540000000006</v>
      </c>
      <c r="C4048" s="1" t="str">
        <f>HYPERLINK("http://geochem.nrcan.gc.ca/cdogs/content/kwd/kwd020016_e.htm", "Fluid (lake)")</f>
        <v>Fluid (lake)</v>
      </c>
      <c r="D4048" s="1" t="str">
        <f>HYPERLINK("http://geochem.nrcan.gc.ca/cdogs/content/kwd/kwd080007_e.htm", "Untreated Water")</f>
        <v>Untreated Water</v>
      </c>
      <c r="E4048" s="1" t="str">
        <f>HYPERLINK("http://geochem.nrcan.gc.ca/cdogs/content/dgp/dgp00002_e.htm", "Total")</f>
        <v>Total</v>
      </c>
      <c r="F4048" s="1" t="str">
        <f>HYPERLINK("http://geochem.nrcan.gc.ca/cdogs/content/agp/agp01500_e.htm", "SO4 | NONE | IEC")</f>
        <v>SO4 | NONE | IEC</v>
      </c>
      <c r="G4048" s="1" t="str">
        <f>HYPERLINK("http://geochem.nrcan.gc.ca/cdogs/content/mth/mth01114_e.htm", "1114")</f>
        <v>1114</v>
      </c>
      <c r="H4048" s="1" t="str">
        <f>HYPERLINK("http://geochem.nrcan.gc.ca/cdogs/content/bdl/bdl210490_e.htm", "210490")</f>
        <v>210490</v>
      </c>
      <c r="I4048" s="1" t="str">
        <f>HYPERLINK("http://geochem.nrcan.gc.ca/cdogs/content/prj/prj210100_e.htm", "210100")</f>
        <v>210100</v>
      </c>
      <c r="J4048" s="1" t="str">
        <f>HYPERLINK("http://geochem.nrcan.gc.ca/cdogs/content/svy/svy210160_e.htm", "210160")</f>
        <v>210160</v>
      </c>
      <c r="L4048" t="s">
        <v>409</v>
      </c>
      <c r="M4048">
        <v>8.1999999999999993</v>
      </c>
      <c r="N4048" t="s">
        <v>409</v>
      </c>
      <c r="O4048" t="s">
        <v>16624</v>
      </c>
      <c r="P4048" t="s">
        <v>16625</v>
      </c>
      <c r="Q4048" t="s">
        <v>16626</v>
      </c>
      <c r="R4048" t="s">
        <v>16627</v>
      </c>
      <c r="T4048" t="s">
        <v>25</v>
      </c>
    </row>
    <row r="4049" spans="1:20" x14ac:dyDescent="0.25">
      <c r="A4049">
        <v>45.398427499999997</v>
      </c>
      <c r="B4049">
        <v>-78.756359700000004</v>
      </c>
      <c r="C4049" s="1" t="str">
        <f>HYPERLINK("http://geochem.nrcan.gc.ca/cdogs/content/kwd/kwd020016_e.htm", "Fluid (lake)")</f>
        <v>Fluid (lake)</v>
      </c>
      <c r="D4049" s="1" t="str">
        <f>HYPERLINK("http://geochem.nrcan.gc.ca/cdogs/content/kwd/kwd080007_e.htm", "Untreated Water")</f>
        <v>Untreated Water</v>
      </c>
      <c r="E4049" s="1" t="str">
        <f>HYPERLINK("http://geochem.nrcan.gc.ca/cdogs/content/dgp/dgp00002_e.htm", "Total")</f>
        <v>Total</v>
      </c>
      <c r="F4049" s="1" t="str">
        <f>HYPERLINK("http://geochem.nrcan.gc.ca/cdogs/content/agp/agp01500_e.htm", "SO4 | NONE | IEC")</f>
        <v>SO4 | NONE | IEC</v>
      </c>
      <c r="G4049" s="1" t="str">
        <f>HYPERLINK("http://geochem.nrcan.gc.ca/cdogs/content/mth/mth01114_e.htm", "1114")</f>
        <v>1114</v>
      </c>
      <c r="H4049" s="1" t="str">
        <f>HYPERLINK("http://geochem.nrcan.gc.ca/cdogs/content/bdl/bdl210490_e.htm", "210490")</f>
        <v>210490</v>
      </c>
      <c r="I4049" s="1" t="str">
        <f>HYPERLINK("http://geochem.nrcan.gc.ca/cdogs/content/prj/prj210100_e.htm", "210100")</f>
        <v>210100</v>
      </c>
      <c r="J4049" s="1" t="str">
        <f>HYPERLINK("http://geochem.nrcan.gc.ca/cdogs/content/svy/svy210160_e.htm", "210160")</f>
        <v>210160</v>
      </c>
      <c r="L4049" t="s">
        <v>5203</v>
      </c>
      <c r="M4049">
        <v>7.4</v>
      </c>
      <c r="N4049" t="s">
        <v>5203</v>
      </c>
      <c r="O4049" t="s">
        <v>16628</v>
      </c>
      <c r="P4049" t="s">
        <v>16629</v>
      </c>
      <c r="Q4049" t="s">
        <v>16630</v>
      </c>
      <c r="R4049" t="s">
        <v>16631</v>
      </c>
      <c r="T4049" t="s">
        <v>25</v>
      </c>
    </row>
    <row r="4050" spans="1:20" x14ac:dyDescent="0.25">
      <c r="A4050">
        <v>45.427377700000001</v>
      </c>
      <c r="B4050">
        <v>-78.754611600000004</v>
      </c>
      <c r="C4050" s="1" t="str">
        <f>HYPERLINK("http://geochem.nrcan.gc.ca/cdogs/content/kwd/kwd020016_e.htm", "Fluid (lake)")</f>
        <v>Fluid (lake)</v>
      </c>
      <c r="D4050" s="1" t="str">
        <f>HYPERLINK("http://geochem.nrcan.gc.ca/cdogs/content/kwd/kwd080007_e.htm", "Untreated Water")</f>
        <v>Untreated Water</v>
      </c>
      <c r="E4050" s="1" t="str">
        <f>HYPERLINK("http://geochem.nrcan.gc.ca/cdogs/content/dgp/dgp00002_e.htm", "Total")</f>
        <v>Total</v>
      </c>
      <c r="F4050" s="1" t="str">
        <f>HYPERLINK("http://geochem.nrcan.gc.ca/cdogs/content/agp/agp01500_e.htm", "SO4 | NONE | IEC")</f>
        <v>SO4 | NONE | IEC</v>
      </c>
      <c r="G4050" s="1" t="str">
        <f>HYPERLINK("http://geochem.nrcan.gc.ca/cdogs/content/mth/mth01114_e.htm", "1114")</f>
        <v>1114</v>
      </c>
      <c r="H4050" s="1" t="str">
        <f>HYPERLINK("http://geochem.nrcan.gc.ca/cdogs/content/bdl/bdl210490_e.htm", "210490")</f>
        <v>210490</v>
      </c>
      <c r="I4050" s="1" t="str">
        <f>HYPERLINK("http://geochem.nrcan.gc.ca/cdogs/content/prj/prj210100_e.htm", "210100")</f>
        <v>210100</v>
      </c>
      <c r="J4050" s="1" t="str">
        <f>HYPERLINK("http://geochem.nrcan.gc.ca/cdogs/content/svy/svy210160_e.htm", "210160")</f>
        <v>210160</v>
      </c>
      <c r="L4050" t="s">
        <v>801</v>
      </c>
      <c r="M4050">
        <v>6.5</v>
      </c>
      <c r="N4050" t="s">
        <v>801</v>
      </c>
      <c r="O4050" t="s">
        <v>16632</v>
      </c>
      <c r="P4050" t="s">
        <v>16633</v>
      </c>
      <c r="Q4050" t="s">
        <v>16634</v>
      </c>
      <c r="R4050" t="s">
        <v>16635</v>
      </c>
      <c r="T4050" t="s">
        <v>25</v>
      </c>
    </row>
    <row r="4051" spans="1:20" x14ac:dyDescent="0.25">
      <c r="A4051">
        <v>45.4668645</v>
      </c>
      <c r="B4051">
        <v>-78.747645000000006</v>
      </c>
      <c r="C4051" s="1" t="str">
        <f>HYPERLINK("http://geochem.nrcan.gc.ca/cdogs/content/kwd/kwd020016_e.htm", "Fluid (lake)")</f>
        <v>Fluid (lake)</v>
      </c>
      <c r="D4051" s="1" t="str">
        <f>HYPERLINK("http://geochem.nrcan.gc.ca/cdogs/content/kwd/kwd080007_e.htm", "Untreated Water")</f>
        <v>Untreated Water</v>
      </c>
      <c r="E4051" s="1" t="str">
        <f>HYPERLINK("http://geochem.nrcan.gc.ca/cdogs/content/dgp/dgp00002_e.htm", "Total")</f>
        <v>Total</v>
      </c>
      <c r="F4051" s="1" t="str">
        <f>HYPERLINK("http://geochem.nrcan.gc.ca/cdogs/content/agp/agp01500_e.htm", "SO4 | NONE | IEC")</f>
        <v>SO4 | NONE | IEC</v>
      </c>
      <c r="G4051" s="1" t="str">
        <f>HYPERLINK("http://geochem.nrcan.gc.ca/cdogs/content/mth/mth01114_e.htm", "1114")</f>
        <v>1114</v>
      </c>
      <c r="H4051" s="1" t="str">
        <f>HYPERLINK("http://geochem.nrcan.gc.ca/cdogs/content/bdl/bdl210490_e.htm", "210490")</f>
        <v>210490</v>
      </c>
      <c r="I4051" s="1" t="str">
        <f>HYPERLINK("http://geochem.nrcan.gc.ca/cdogs/content/prj/prj210100_e.htm", "210100")</f>
        <v>210100</v>
      </c>
      <c r="J4051" s="1" t="str">
        <f>HYPERLINK("http://geochem.nrcan.gc.ca/cdogs/content/svy/svy210160_e.htm", "210160")</f>
        <v>210160</v>
      </c>
      <c r="L4051" t="s">
        <v>2694</v>
      </c>
      <c r="M4051">
        <v>6.4</v>
      </c>
      <c r="N4051" t="s">
        <v>2694</v>
      </c>
      <c r="O4051" t="s">
        <v>16636</v>
      </c>
      <c r="P4051" t="s">
        <v>16637</v>
      </c>
      <c r="Q4051" t="s">
        <v>16638</v>
      </c>
      <c r="R4051" t="s">
        <v>16639</v>
      </c>
      <c r="T4051" t="s">
        <v>25</v>
      </c>
    </row>
    <row r="4052" spans="1:20" x14ac:dyDescent="0.25">
      <c r="A4052">
        <v>45.497141399999997</v>
      </c>
      <c r="B4052">
        <v>-78.734739500000003</v>
      </c>
      <c r="C4052" s="1" t="str">
        <f>HYPERLINK("http://geochem.nrcan.gc.ca/cdogs/content/kwd/kwd020016_e.htm", "Fluid (lake)")</f>
        <v>Fluid (lake)</v>
      </c>
      <c r="D4052" s="1" t="str">
        <f>HYPERLINK("http://geochem.nrcan.gc.ca/cdogs/content/kwd/kwd080007_e.htm", "Untreated Water")</f>
        <v>Untreated Water</v>
      </c>
      <c r="E4052" s="1" t="str">
        <f>HYPERLINK("http://geochem.nrcan.gc.ca/cdogs/content/dgp/dgp00002_e.htm", "Total")</f>
        <v>Total</v>
      </c>
      <c r="F4052" s="1" t="str">
        <f>HYPERLINK("http://geochem.nrcan.gc.ca/cdogs/content/agp/agp01500_e.htm", "SO4 | NONE | IEC")</f>
        <v>SO4 | NONE | IEC</v>
      </c>
      <c r="G4052" s="1" t="str">
        <f>HYPERLINK("http://geochem.nrcan.gc.ca/cdogs/content/mth/mth01114_e.htm", "1114")</f>
        <v>1114</v>
      </c>
      <c r="H4052" s="1" t="str">
        <f>HYPERLINK("http://geochem.nrcan.gc.ca/cdogs/content/bdl/bdl210490_e.htm", "210490")</f>
        <v>210490</v>
      </c>
      <c r="I4052" s="1" t="str">
        <f>HYPERLINK("http://geochem.nrcan.gc.ca/cdogs/content/prj/prj210100_e.htm", "210100")</f>
        <v>210100</v>
      </c>
      <c r="J4052" s="1" t="str">
        <f>HYPERLINK("http://geochem.nrcan.gc.ca/cdogs/content/svy/svy210160_e.htm", "210160")</f>
        <v>210160</v>
      </c>
      <c r="L4052" t="s">
        <v>5203</v>
      </c>
      <c r="M4052">
        <v>7.4</v>
      </c>
      <c r="N4052" t="s">
        <v>5203</v>
      </c>
      <c r="O4052" t="s">
        <v>16640</v>
      </c>
      <c r="P4052" t="s">
        <v>16641</v>
      </c>
      <c r="Q4052" t="s">
        <v>16642</v>
      </c>
      <c r="R4052" t="s">
        <v>16643</v>
      </c>
      <c r="T4052" t="s">
        <v>25</v>
      </c>
    </row>
    <row r="4053" spans="1:20" x14ac:dyDescent="0.25">
      <c r="A4053">
        <v>45.499577000000002</v>
      </c>
      <c r="B4053">
        <v>-78.845206899999994</v>
      </c>
      <c r="C4053" s="1" t="str">
        <f>HYPERLINK("http://geochem.nrcan.gc.ca/cdogs/content/kwd/kwd020016_e.htm", "Fluid (lake)")</f>
        <v>Fluid (lake)</v>
      </c>
      <c r="D4053" s="1" t="str">
        <f>HYPERLINK("http://geochem.nrcan.gc.ca/cdogs/content/kwd/kwd080007_e.htm", "Untreated Water")</f>
        <v>Untreated Water</v>
      </c>
      <c r="E4053" s="1" t="str">
        <f>HYPERLINK("http://geochem.nrcan.gc.ca/cdogs/content/dgp/dgp00002_e.htm", "Total")</f>
        <v>Total</v>
      </c>
      <c r="F4053" s="1" t="str">
        <f>HYPERLINK("http://geochem.nrcan.gc.ca/cdogs/content/agp/agp01500_e.htm", "SO4 | NONE | IEC")</f>
        <v>SO4 | NONE | IEC</v>
      </c>
      <c r="G4053" s="1" t="str">
        <f>HYPERLINK("http://geochem.nrcan.gc.ca/cdogs/content/mth/mth01114_e.htm", "1114")</f>
        <v>1114</v>
      </c>
      <c r="H4053" s="1" t="str">
        <f>HYPERLINK("http://geochem.nrcan.gc.ca/cdogs/content/bdl/bdl210490_e.htm", "210490")</f>
        <v>210490</v>
      </c>
      <c r="I4053" s="1" t="str">
        <f>HYPERLINK("http://geochem.nrcan.gc.ca/cdogs/content/prj/prj210100_e.htm", "210100")</f>
        <v>210100</v>
      </c>
      <c r="J4053" s="1" t="str">
        <f>HYPERLINK("http://geochem.nrcan.gc.ca/cdogs/content/svy/svy210160_e.htm", "210160")</f>
        <v>210160</v>
      </c>
      <c r="L4053" t="s">
        <v>209</v>
      </c>
      <c r="M4053">
        <v>6.3</v>
      </c>
      <c r="N4053" t="s">
        <v>209</v>
      </c>
      <c r="O4053" t="s">
        <v>16644</v>
      </c>
      <c r="P4053" t="s">
        <v>16645</v>
      </c>
      <c r="Q4053" t="s">
        <v>16646</v>
      </c>
      <c r="R4053" t="s">
        <v>16647</v>
      </c>
      <c r="T4053" t="s">
        <v>25</v>
      </c>
    </row>
    <row r="4054" spans="1:20" x14ac:dyDescent="0.25">
      <c r="A4054">
        <v>45.489715500000003</v>
      </c>
      <c r="B4054">
        <v>-78.7801106</v>
      </c>
      <c r="C4054" s="1" t="str">
        <f>HYPERLINK("http://geochem.nrcan.gc.ca/cdogs/content/kwd/kwd020016_e.htm", "Fluid (lake)")</f>
        <v>Fluid (lake)</v>
      </c>
      <c r="D4054" s="1" t="str">
        <f>HYPERLINK("http://geochem.nrcan.gc.ca/cdogs/content/kwd/kwd080007_e.htm", "Untreated Water")</f>
        <v>Untreated Water</v>
      </c>
      <c r="E4054" s="1" t="str">
        <f>HYPERLINK("http://geochem.nrcan.gc.ca/cdogs/content/dgp/dgp00002_e.htm", "Total")</f>
        <v>Total</v>
      </c>
      <c r="F4054" s="1" t="str">
        <f>HYPERLINK("http://geochem.nrcan.gc.ca/cdogs/content/agp/agp01500_e.htm", "SO4 | NONE | IEC")</f>
        <v>SO4 | NONE | IEC</v>
      </c>
      <c r="G4054" s="1" t="str">
        <f>HYPERLINK("http://geochem.nrcan.gc.ca/cdogs/content/mth/mth01114_e.htm", "1114")</f>
        <v>1114</v>
      </c>
      <c r="H4054" s="1" t="str">
        <f>HYPERLINK("http://geochem.nrcan.gc.ca/cdogs/content/bdl/bdl210490_e.htm", "210490")</f>
        <v>210490</v>
      </c>
      <c r="I4054" s="1" t="str">
        <f>HYPERLINK("http://geochem.nrcan.gc.ca/cdogs/content/prj/prj210100_e.htm", "210100")</f>
        <v>210100</v>
      </c>
      <c r="J4054" s="1" t="str">
        <f>HYPERLINK("http://geochem.nrcan.gc.ca/cdogs/content/svy/svy210160_e.htm", "210160")</f>
        <v>210160</v>
      </c>
      <c r="L4054" t="s">
        <v>271</v>
      </c>
      <c r="M4054">
        <v>6.2</v>
      </c>
      <c r="N4054" t="s">
        <v>271</v>
      </c>
      <c r="O4054" t="s">
        <v>16648</v>
      </c>
      <c r="P4054" t="s">
        <v>16649</v>
      </c>
      <c r="Q4054" t="s">
        <v>16650</v>
      </c>
      <c r="R4054" t="s">
        <v>16651</v>
      </c>
      <c r="T4054" t="s">
        <v>25</v>
      </c>
    </row>
    <row r="4055" spans="1:20" x14ac:dyDescent="0.25">
      <c r="A4055">
        <v>45.424233000000001</v>
      </c>
      <c r="B4055">
        <v>-78.813332599999995</v>
      </c>
      <c r="C4055" s="1" t="str">
        <f>HYPERLINK("http://geochem.nrcan.gc.ca/cdogs/content/kwd/kwd020016_e.htm", "Fluid (lake)")</f>
        <v>Fluid (lake)</v>
      </c>
      <c r="D4055" s="1" t="str">
        <f>HYPERLINK("http://geochem.nrcan.gc.ca/cdogs/content/kwd/kwd080007_e.htm", "Untreated Water")</f>
        <v>Untreated Water</v>
      </c>
      <c r="E4055" s="1" t="str">
        <f>HYPERLINK("http://geochem.nrcan.gc.ca/cdogs/content/dgp/dgp00002_e.htm", "Total")</f>
        <v>Total</v>
      </c>
      <c r="F4055" s="1" t="str">
        <f>HYPERLINK("http://geochem.nrcan.gc.ca/cdogs/content/agp/agp01500_e.htm", "SO4 | NONE | IEC")</f>
        <v>SO4 | NONE | IEC</v>
      </c>
      <c r="G4055" s="1" t="str">
        <f>HYPERLINK("http://geochem.nrcan.gc.ca/cdogs/content/mth/mth01114_e.htm", "1114")</f>
        <v>1114</v>
      </c>
      <c r="H4055" s="1" t="str">
        <f>HYPERLINK("http://geochem.nrcan.gc.ca/cdogs/content/bdl/bdl210490_e.htm", "210490")</f>
        <v>210490</v>
      </c>
      <c r="I4055" s="1" t="str">
        <f>HYPERLINK("http://geochem.nrcan.gc.ca/cdogs/content/prj/prj210100_e.htm", "210100")</f>
        <v>210100</v>
      </c>
      <c r="J4055" s="1" t="str">
        <f>HYPERLINK("http://geochem.nrcan.gc.ca/cdogs/content/svy/svy210160_e.htm", "210160")</f>
        <v>210160</v>
      </c>
      <c r="L4055" t="s">
        <v>801</v>
      </c>
      <c r="M4055">
        <v>6.5</v>
      </c>
      <c r="N4055" t="s">
        <v>801</v>
      </c>
      <c r="O4055" t="s">
        <v>16652</v>
      </c>
      <c r="P4055" t="s">
        <v>16653</v>
      </c>
      <c r="Q4055" t="s">
        <v>16654</v>
      </c>
      <c r="R4055" t="s">
        <v>16655</v>
      </c>
      <c r="T4055" t="s">
        <v>25</v>
      </c>
    </row>
    <row r="4056" spans="1:20" x14ac:dyDescent="0.25">
      <c r="A4056">
        <v>45.405591000000001</v>
      </c>
      <c r="B4056">
        <v>-78.812391099999999</v>
      </c>
      <c r="C4056" s="1" t="str">
        <f>HYPERLINK("http://geochem.nrcan.gc.ca/cdogs/content/kwd/kwd020016_e.htm", "Fluid (lake)")</f>
        <v>Fluid (lake)</v>
      </c>
      <c r="D4056" s="1" t="str">
        <f>HYPERLINK("http://geochem.nrcan.gc.ca/cdogs/content/kwd/kwd080007_e.htm", "Untreated Water")</f>
        <v>Untreated Water</v>
      </c>
      <c r="E4056" s="1" t="str">
        <f>HYPERLINK("http://geochem.nrcan.gc.ca/cdogs/content/dgp/dgp00002_e.htm", "Total")</f>
        <v>Total</v>
      </c>
      <c r="F4056" s="1" t="str">
        <f>HYPERLINK("http://geochem.nrcan.gc.ca/cdogs/content/agp/agp01500_e.htm", "SO4 | NONE | IEC")</f>
        <v>SO4 | NONE | IEC</v>
      </c>
      <c r="G4056" s="1" t="str">
        <f>HYPERLINK("http://geochem.nrcan.gc.ca/cdogs/content/mth/mth01114_e.htm", "1114")</f>
        <v>1114</v>
      </c>
      <c r="H4056" s="1" t="str">
        <f>HYPERLINK("http://geochem.nrcan.gc.ca/cdogs/content/bdl/bdl210490_e.htm", "210490")</f>
        <v>210490</v>
      </c>
      <c r="I4056" s="1" t="str">
        <f>HYPERLINK("http://geochem.nrcan.gc.ca/cdogs/content/prj/prj210100_e.htm", "210100")</f>
        <v>210100</v>
      </c>
      <c r="J4056" s="1" t="str">
        <f>HYPERLINK("http://geochem.nrcan.gc.ca/cdogs/content/svy/svy210160_e.htm", "210160")</f>
        <v>210160</v>
      </c>
      <c r="L4056" t="s">
        <v>1150</v>
      </c>
      <c r="M4056">
        <v>7</v>
      </c>
      <c r="N4056" t="s">
        <v>1150</v>
      </c>
      <c r="O4056" t="s">
        <v>16656</v>
      </c>
      <c r="P4056" t="s">
        <v>16657</v>
      </c>
      <c r="Q4056" t="s">
        <v>16658</v>
      </c>
      <c r="R4056" t="s">
        <v>16659</v>
      </c>
      <c r="T4056" t="s">
        <v>25</v>
      </c>
    </row>
    <row r="4057" spans="1:20" x14ac:dyDescent="0.25">
      <c r="A4057">
        <v>45.355183400000001</v>
      </c>
      <c r="B4057">
        <v>-78.790920200000002</v>
      </c>
      <c r="C4057" s="1" t="str">
        <f>HYPERLINK("http://geochem.nrcan.gc.ca/cdogs/content/kwd/kwd020016_e.htm", "Fluid (lake)")</f>
        <v>Fluid (lake)</v>
      </c>
      <c r="D4057" s="1" t="str">
        <f>HYPERLINK("http://geochem.nrcan.gc.ca/cdogs/content/kwd/kwd080007_e.htm", "Untreated Water")</f>
        <v>Untreated Water</v>
      </c>
      <c r="E4057" s="1" t="str">
        <f>HYPERLINK("http://geochem.nrcan.gc.ca/cdogs/content/dgp/dgp00002_e.htm", "Total")</f>
        <v>Total</v>
      </c>
      <c r="F4057" s="1" t="str">
        <f>HYPERLINK("http://geochem.nrcan.gc.ca/cdogs/content/agp/agp01500_e.htm", "SO4 | NONE | IEC")</f>
        <v>SO4 | NONE | IEC</v>
      </c>
      <c r="G4057" s="1" t="str">
        <f>HYPERLINK("http://geochem.nrcan.gc.ca/cdogs/content/mth/mth01114_e.htm", "1114")</f>
        <v>1114</v>
      </c>
      <c r="H4057" s="1" t="str">
        <f>HYPERLINK("http://geochem.nrcan.gc.ca/cdogs/content/bdl/bdl210490_e.htm", "210490")</f>
        <v>210490</v>
      </c>
      <c r="I4057" s="1" t="str">
        <f>HYPERLINK("http://geochem.nrcan.gc.ca/cdogs/content/prj/prj210100_e.htm", "210100")</f>
        <v>210100</v>
      </c>
      <c r="J4057" s="1" t="str">
        <f>HYPERLINK("http://geochem.nrcan.gc.ca/cdogs/content/svy/svy210160_e.htm", "210160")</f>
        <v>210160</v>
      </c>
      <c r="L4057" t="s">
        <v>1150</v>
      </c>
      <c r="M4057">
        <v>7</v>
      </c>
      <c r="N4057" t="s">
        <v>1150</v>
      </c>
      <c r="O4057" t="s">
        <v>16660</v>
      </c>
      <c r="P4057" t="s">
        <v>16661</v>
      </c>
      <c r="Q4057" t="s">
        <v>16662</v>
      </c>
      <c r="R4057" t="s">
        <v>16663</v>
      </c>
      <c r="T4057" t="s">
        <v>25</v>
      </c>
    </row>
    <row r="4058" spans="1:20" x14ac:dyDescent="0.25">
      <c r="A4058">
        <v>45.327348700000002</v>
      </c>
      <c r="B4058">
        <v>-78.797337099999993</v>
      </c>
      <c r="C4058" s="1" t="str">
        <f>HYPERLINK("http://geochem.nrcan.gc.ca/cdogs/content/kwd/kwd020016_e.htm", "Fluid (lake)")</f>
        <v>Fluid (lake)</v>
      </c>
      <c r="D4058" s="1" t="str">
        <f>HYPERLINK("http://geochem.nrcan.gc.ca/cdogs/content/kwd/kwd080007_e.htm", "Untreated Water")</f>
        <v>Untreated Water</v>
      </c>
      <c r="E4058" s="1" t="str">
        <f>HYPERLINK("http://geochem.nrcan.gc.ca/cdogs/content/dgp/dgp00002_e.htm", "Total")</f>
        <v>Total</v>
      </c>
      <c r="F4058" s="1" t="str">
        <f>HYPERLINK("http://geochem.nrcan.gc.ca/cdogs/content/agp/agp01500_e.htm", "SO4 | NONE | IEC")</f>
        <v>SO4 | NONE | IEC</v>
      </c>
      <c r="G4058" s="1" t="str">
        <f>HYPERLINK("http://geochem.nrcan.gc.ca/cdogs/content/mth/mth01114_e.htm", "1114")</f>
        <v>1114</v>
      </c>
      <c r="H4058" s="1" t="str">
        <f>HYPERLINK("http://geochem.nrcan.gc.ca/cdogs/content/bdl/bdl210490_e.htm", "210490")</f>
        <v>210490</v>
      </c>
      <c r="I4058" s="1" t="str">
        <f>HYPERLINK("http://geochem.nrcan.gc.ca/cdogs/content/prj/prj210100_e.htm", "210100")</f>
        <v>210100</v>
      </c>
      <c r="J4058" s="1" t="str">
        <f>HYPERLINK("http://geochem.nrcan.gc.ca/cdogs/content/svy/svy210160_e.htm", "210160")</f>
        <v>210160</v>
      </c>
      <c r="L4058" t="s">
        <v>2802</v>
      </c>
      <c r="M4058">
        <v>4.9000000000000004</v>
      </c>
      <c r="N4058" t="s">
        <v>2802</v>
      </c>
      <c r="O4058" t="s">
        <v>16664</v>
      </c>
      <c r="P4058" t="s">
        <v>16665</v>
      </c>
      <c r="Q4058" t="s">
        <v>16666</v>
      </c>
      <c r="R4058" t="s">
        <v>16667</v>
      </c>
      <c r="T4058" t="s">
        <v>25</v>
      </c>
    </row>
    <row r="4059" spans="1:20" x14ac:dyDescent="0.25">
      <c r="A4059">
        <v>45.315093699999998</v>
      </c>
      <c r="B4059">
        <v>-78.793869799999996</v>
      </c>
      <c r="C4059" s="1" t="str">
        <f>HYPERLINK("http://geochem.nrcan.gc.ca/cdogs/content/kwd/kwd020016_e.htm", "Fluid (lake)")</f>
        <v>Fluid (lake)</v>
      </c>
      <c r="D4059" s="1" t="str">
        <f>HYPERLINK("http://geochem.nrcan.gc.ca/cdogs/content/kwd/kwd080007_e.htm", "Untreated Water")</f>
        <v>Untreated Water</v>
      </c>
      <c r="E4059" s="1" t="str">
        <f>HYPERLINK("http://geochem.nrcan.gc.ca/cdogs/content/dgp/dgp00002_e.htm", "Total")</f>
        <v>Total</v>
      </c>
      <c r="F4059" s="1" t="str">
        <f>HYPERLINK("http://geochem.nrcan.gc.ca/cdogs/content/agp/agp01500_e.htm", "SO4 | NONE | IEC")</f>
        <v>SO4 | NONE | IEC</v>
      </c>
      <c r="G4059" s="1" t="str">
        <f>HYPERLINK("http://geochem.nrcan.gc.ca/cdogs/content/mth/mth01114_e.htm", "1114")</f>
        <v>1114</v>
      </c>
      <c r="H4059" s="1" t="str">
        <f>HYPERLINK("http://geochem.nrcan.gc.ca/cdogs/content/bdl/bdl210490_e.htm", "210490")</f>
        <v>210490</v>
      </c>
      <c r="I4059" s="1" t="str">
        <f>HYPERLINK("http://geochem.nrcan.gc.ca/cdogs/content/prj/prj210100_e.htm", "210100")</f>
        <v>210100</v>
      </c>
      <c r="J4059" s="1" t="str">
        <f>HYPERLINK("http://geochem.nrcan.gc.ca/cdogs/content/svy/svy210160_e.htm", "210160")</f>
        <v>210160</v>
      </c>
      <c r="L4059" t="s">
        <v>5473</v>
      </c>
      <c r="M4059">
        <v>7.2</v>
      </c>
      <c r="N4059" t="s">
        <v>5473</v>
      </c>
      <c r="O4059" t="s">
        <v>16668</v>
      </c>
      <c r="P4059" t="s">
        <v>16669</v>
      </c>
      <c r="Q4059" t="s">
        <v>16670</v>
      </c>
      <c r="R4059" t="s">
        <v>16671</v>
      </c>
      <c r="T4059" t="s">
        <v>25</v>
      </c>
    </row>
    <row r="4060" spans="1:20" x14ac:dyDescent="0.25">
      <c r="A4060">
        <v>45.325178899999997</v>
      </c>
      <c r="B4060">
        <v>-78.757098200000001</v>
      </c>
      <c r="C4060" s="1" t="str">
        <f>HYPERLINK("http://geochem.nrcan.gc.ca/cdogs/content/kwd/kwd020016_e.htm", "Fluid (lake)")</f>
        <v>Fluid (lake)</v>
      </c>
      <c r="D4060" s="1" t="str">
        <f>HYPERLINK("http://geochem.nrcan.gc.ca/cdogs/content/kwd/kwd080007_e.htm", "Untreated Water")</f>
        <v>Untreated Water</v>
      </c>
      <c r="E4060" s="1" t="str">
        <f>HYPERLINK("http://geochem.nrcan.gc.ca/cdogs/content/dgp/dgp00002_e.htm", "Total")</f>
        <v>Total</v>
      </c>
      <c r="F4060" s="1" t="str">
        <f>HYPERLINK("http://geochem.nrcan.gc.ca/cdogs/content/agp/agp01500_e.htm", "SO4 | NONE | IEC")</f>
        <v>SO4 | NONE | IEC</v>
      </c>
      <c r="G4060" s="1" t="str">
        <f>HYPERLINK("http://geochem.nrcan.gc.ca/cdogs/content/mth/mth01114_e.htm", "1114")</f>
        <v>1114</v>
      </c>
      <c r="H4060" s="1" t="str">
        <f>HYPERLINK("http://geochem.nrcan.gc.ca/cdogs/content/bdl/bdl210490_e.htm", "210490")</f>
        <v>210490</v>
      </c>
      <c r="I4060" s="1" t="str">
        <f>HYPERLINK("http://geochem.nrcan.gc.ca/cdogs/content/prj/prj210100_e.htm", "210100")</f>
        <v>210100</v>
      </c>
      <c r="J4060" s="1" t="str">
        <f>HYPERLINK("http://geochem.nrcan.gc.ca/cdogs/content/svy/svy210160_e.htm", "210160")</f>
        <v>210160</v>
      </c>
      <c r="L4060" t="s">
        <v>6839</v>
      </c>
      <c r="M4060">
        <v>6.1</v>
      </c>
      <c r="N4060" t="s">
        <v>6839</v>
      </c>
      <c r="O4060" t="s">
        <v>16672</v>
      </c>
      <c r="P4060" t="s">
        <v>16673</v>
      </c>
      <c r="Q4060" t="s">
        <v>16674</v>
      </c>
      <c r="R4060" t="s">
        <v>16675</v>
      </c>
      <c r="T4060" t="s">
        <v>25</v>
      </c>
    </row>
    <row r="4061" spans="1:20" x14ac:dyDescent="0.25">
      <c r="A4061">
        <v>45.299893400000002</v>
      </c>
      <c r="B4061">
        <v>-78.747943000000006</v>
      </c>
      <c r="C4061" s="1" t="str">
        <f>HYPERLINK("http://geochem.nrcan.gc.ca/cdogs/content/kwd/kwd020016_e.htm", "Fluid (lake)")</f>
        <v>Fluid (lake)</v>
      </c>
      <c r="D4061" s="1" t="str">
        <f>HYPERLINK("http://geochem.nrcan.gc.ca/cdogs/content/kwd/kwd080007_e.htm", "Untreated Water")</f>
        <v>Untreated Water</v>
      </c>
      <c r="E4061" s="1" t="str">
        <f>HYPERLINK("http://geochem.nrcan.gc.ca/cdogs/content/dgp/dgp00002_e.htm", "Total")</f>
        <v>Total</v>
      </c>
      <c r="F4061" s="1" t="str">
        <f>HYPERLINK("http://geochem.nrcan.gc.ca/cdogs/content/agp/agp01500_e.htm", "SO4 | NONE | IEC")</f>
        <v>SO4 | NONE | IEC</v>
      </c>
      <c r="G4061" s="1" t="str">
        <f>HYPERLINK("http://geochem.nrcan.gc.ca/cdogs/content/mth/mth01114_e.htm", "1114")</f>
        <v>1114</v>
      </c>
      <c r="H4061" s="1" t="str">
        <f>HYPERLINK("http://geochem.nrcan.gc.ca/cdogs/content/bdl/bdl210490_e.htm", "210490")</f>
        <v>210490</v>
      </c>
      <c r="I4061" s="1" t="str">
        <f>HYPERLINK("http://geochem.nrcan.gc.ca/cdogs/content/prj/prj210100_e.htm", "210100")</f>
        <v>210100</v>
      </c>
      <c r="J4061" s="1" t="str">
        <f>HYPERLINK("http://geochem.nrcan.gc.ca/cdogs/content/svy/svy210160_e.htm", "210160")</f>
        <v>210160</v>
      </c>
      <c r="L4061" t="s">
        <v>1330</v>
      </c>
      <c r="M4061">
        <v>7.5</v>
      </c>
      <c r="N4061" t="s">
        <v>1330</v>
      </c>
      <c r="O4061" t="s">
        <v>16676</v>
      </c>
      <c r="P4061" t="s">
        <v>16677</v>
      </c>
      <c r="Q4061" t="s">
        <v>16678</v>
      </c>
      <c r="R4061" t="s">
        <v>16679</v>
      </c>
      <c r="T4061" t="s">
        <v>25</v>
      </c>
    </row>
    <row r="4062" spans="1:20" x14ac:dyDescent="0.25">
      <c r="A4062">
        <v>45.277318700000002</v>
      </c>
      <c r="B4062">
        <v>-78.786664900000005</v>
      </c>
      <c r="C4062" s="1" t="str">
        <f>HYPERLINK("http://geochem.nrcan.gc.ca/cdogs/content/kwd/kwd020016_e.htm", "Fluid (lake)")</f>
        <v>Fluid (lake)</v>
      </c>
      <c r="D4062" s="1" t="str">
        <f>HYPERLINK("http://geochem.nrcan.gc.ca/cdogs/content/kwd/kwd080007_e.htm", "Untreated Water")</f>
        <v>Untreated Water</v>
      </c>
      <c r="E4062" s="1" t="str">
        <f>HYPERLINK("http://geochem.nrcan.gc.ca/cdogs/content/dgp/dgp00002_e.htm", "Total")</f>
        <v>Total</v>
      </c>
      <c r="F4062" s="1" t="str">
        <f>HYPERLINK("http://geochem.nrcan.gc.ca/cdogs/content/agp/agp01500_e.htm", "SO4 | NONE | IEC")</f>
        <v>SO4 | NONE | IEC</v>
      </c>
      <c r="G4062" s="1" t="str">
        <f>HYPERLINK("http://geochem.nrcan.gc.ca/cdogs/content/mth/mth01114_e.htm", "1114")</f>
        <v>1114</v>
      </c>
      <c r="H4062" s="1" t="str">
        <f>HYPERLINK("http://geochem.nrcan.gc.ca/cdogs/content/bdl/bdl210490_e.htm", "210490")</f>
        <v>210490</v>
      </c>
      <c r="I4062" s="1" t="str">
        <f>HYPERLINK("http://geochem.nrcan.gc.ca/cdogs/content/prj/prj210100_e.htm", "210100")</f>
        <v>210100</v>
      </c>
      <c r="J4062" s="1" t="str">
        <f>HYPERLINK("http://geochem.nrcan.gc.ca/cdogs/content/svy/svy210160_e.htm", "210160")</f>
        <v>210160</v>
      </c>
      <c r="L4062" t="s">
        <v>1022</v>
      </c>
      <c r="M4062">
        <v>7.3</v>
      </c>
      <c r="N4062" t="s">
        <v>1022</v>
      </c>
      <c r="O4062" t="s">
        <v>16680</v>
      </c>
      <c r="P4062" t="s">
        <v>16681</v>
      </c>
      <c r="Q4062" t="s">
        <v>16682</v>
      </c>
      <c r="R4062" t="s">
        <v>16683</v>
      </c>
      <c r="T4062" t="s">
        <v>25</v>
      </c>
    </row>
    <row r="4063" spans="1:20" x14ac:dyDescent="0.25">
      <c r="A4063">
        <v>45.277318700000002</v>
      </c>
      <c r="B4063">
        <v>-78.786664900000005</v>
      </c>
      <c r="C4063" s="1" t="str">
        <f>HYPERLINK("http://geochem.nrcan.gc.ca/cdogs/content/kwd/kwd020016_e.htm", "Fluid (lake)")</f>
        <v>Fluid (lake)</v>
      </c>
      <c r="D4063" s="1" t="str">
        <f>HYPERLINK("http://geochem.nrcan.gc.ca/cdogs/content/kwd/kwd080007_e.htm", "Untreated Water")</f>
        <v>Untreated Water</v>
      </c>
      <c r="E4063" s="1" t="str">
        <f>HYPERLINK("http://geochem.nrcan.gc.ca/cdogs/content/dgp/dgp00002_e.htm", "Total")</f>
        <v>Total</v>
      </c>
      <c r="F4063" s="1" t="str">
        <f>HYPERLINK("http://geochem.nrcan.gc.ca/cdogs/content/agp/agp01500_e.htm", "SO4 | NONE | IEC")</f>
        <v>SO4 | NONE | IEC</v>
      </c>
      <c r="G4063" s="1" t="str">
        <f>HYPERLINK("http://geochem.nrcan.gc.ca/cdogs/content/mth/mth01114_e.htm", "1114")</f>
        <v>1114</v>
      </c>
      <c r="H4063" s="1" t="str">
        <f>HYPERLINK("http://geochem.nrcan.gc.ca/cdogs/content/bdl/bdl210490_e.htm", "210490")</f>
        <v>210490</v>
      </c>
      <c r="I4063" s="1" t="str">
        <f>HYPERLINK("http://geochem.nrcan.gc.ca/cdogs/content/prj/prj210100_e.htm", "210100")</f>
        <v>210100</v>
      </c>
      <c r="J4063" s="1" t="str">
        <f>HYPERLINK("http://geochem.nrcan.gc.ca/cdogs/content/svy/svy210160_e.htm", "210160")</f>
        <v>210160</v>
      </c>
      <c r="L4063" t="s">
        <v>5473</v>
      </c>
      <c r="M4063">
        <v>7.2</v>
      </c>
      <c r="N4063" t="s">
        <v>5473</v>
      </c>
      <c r="O4063" t="s">
        <v>16680</v>
      </c>
      <c r="P4063" t="s">
        <v>16684</v>
      </c>
      <c r="Q4063" t="s">
        <v>16685</v>
      </c>
      <c r="R4063" t="s">
        <v>16686</v>
      </c>
      <c r="T4063" t="s">
        <v>25</v>
      </c>
    </row>
    <row r="4064" spans="1:20" x14ac:dyDescent="0.25">
      <c r="A4064">
        <v>45.258098699999998</v>
      </c>
      <c r="B4064">
        <v>-78.757982900000002</v>
      </c>
      <c r="C4064" s="1" t="str">
        <f>HYPERLINK("http://geochem.nrcan.gc.ca/cdogs/content/kwd/kwd020016_e.htm", "Fluid (lake)")</f>
        <v>Fluid (lake)</v>
      </c>
      <c r="D4064" s="1" t="str">
        <f>HYPERLINK("http://geochem.nrcan.gc.ca/cdogs/content/kwd/kwd080007_e.htm", "Untreated Water")</f>
        <v>Untreated Water</v>
      </c>
      <c r="E4064" s="1" t="str">
        <f>HYPERLINK("http://geochem.nrcan.gc.ca/cdogs/content/dgp/dgp00002_e.htm", "Total")</f>
        <v>Total</v>
      </c>
      <c r="F4064" s="1" t="str">
        <f>HYPERLINK("http://geochem.nrcan.gc.ca/cdogs/content/agp/agp01500_e.htm", "SO4 | NONE | IEC")</f>
        <v>SO4 | NONE | IEC</v>
      </c>
      <c r="G4064" s="1" t="str">
        <f>HYPERLINK("http://geochem.nrcan.gc.ca/cdogs/content/mth/mth01114_e.htm", "1114")</f>
        <v>1114</v>
      </c>
      <c r="H4064" s="1" t="str">
        <f>HYPERLINK("http://geochem.nrcan.gc.ca/cdogs/content/bdl/bdl210490_e.htm", "210490")</f>
        <v>210490</v>
      </c>
      <c r="I4064" s="1" t="str">
        <f>HYPERLINK("http://geochem.nrcan.gc.ca/cdogs/content/prj/prj210100_e.htm", "210100")</f>
        <v>210100</v>
      </c>
      <c r="J4064" s="1" t="str">
        <f>HYPERLINK("http://geochem.nrcan.gc.ca/cdogs/content/svy/svy210160_e.htm", "210160")</f>
        <v>210160</v>
      </c>
      <c r="L4064" t="s">
        <v>224</v>
      </c>
      <c r="M4064">
        <v>5.9</v>
      </c>
      <c r="N4064" t="s">
        <v>224</v>
      </c>
      <c r="O4064" t="s">
        <v>16687</v>
      </c>
      <c r="P4064" t="s">
        <v>16688</v>
      </c>
      <c r="Q4064" t="s">
        <v>16689</v>
      </c>
      <c r="R4064" t="s">
        <v>16690</v>
      </c>
      <c r="T4064" t="s">
        <v>25</v>
      </c>
    </row>
    <row r="4065" spans="1:20" x14ac:dyDescent="0.25">
      <c r="A4065">
        <v>45.266227000000001</v>
      </c>
      <c r="B4065">
        <v>-78.721115600000005</v>
      </c>
      <c r="C4065" s="1" t="str">
        <f>HYPERLINK("http://geochem.nrcan.gc.ca/cdogs/content/kwd/kwd020016_e.htm", "Fluid (lake)")</f>
        <v>Fluid (lake)</v>
      </c>
      <c r="D4065" s="1" t="str">
        <f>HYPERLINK("http://geochem.nrcan.gc.ca/cdogs/content/kwd/kwd080007_e.htm", "Untreated Water")</f>
        <v>Untreated Water</v>
      </c>
      <c r="E4065" s="1" t="str">
        <f>HYPERLINK("http://geochem.nrcan.gc.ca/cdogs/content/dgp/dgp00002_e.htm", "Total")</f>
        <v>Total</v>
      </c>
      <c r="F4065" s="1" t="str">
        <f>HYPERLINK("http://geochem.nrcan.gc.ca/cdogs/content/agp/agp01500_e.htm", "SO4 | NONE | IEC")</f>
        <v>SO4 | NONE | IEC</v>
      </c>
      <c r="G4065" s="1" t="str">
        <f>HYPERLINK("http://geochem.nrcan.gc.ca/cdogs/content/mth/mth01114_e.htm", "1114")</f>
        <v>1114</v>
      </c>
      <c r="H4065" s="1" t="str">
        <f>HYPERLINK("http://geochem.nrcan.gc.ca/cdogs/content/bdl/bdl210490_e.htm", "210490")</f>
        <v>210490</v>
      </c>
      <c r="I4065" s="1" t="str">
        <f>HYPERLINK("http://geochem.nrcan.gc.ca/cdogs/content/prj/prj210100_e.htm", "210100")</f>
        <v>210100</v>
      </c>
      <c r="J4065" s="1" t="str">
        <f>HYPERLINK("http://geochem.nrcan.gc.ca/cdogs/content/svy/svy210160_e.htm", "210160")</f>
        <v>210160</v>
      </c>
      <c r="L4065" t="s">
        <v>6839</v>
      </c>
      <c r="M4065">
        <v>6.1</v>
      </c>
      <c r="N4065" t="s">
        <v>6839</v>
      </c>
      <c r="O4065" t="s">
        <v>16691</v>
      </c>
      <c r="P4065" t="s">
        <v>16692</v>
      </c>
      <c r="Q4065" t="s">
        <v>16693</v>
      </c>
      <c r="R4065" t="s">
        <v>16694</v>
      </c>
      <c r="T4065" t="s">
        <v>25</v>
      </c>
    </row>
    <row r="4066" spans="1:20" x14ac:dyDescent="0.25">
      <c r="A4066">
        <v>45.288498199999999</v>
      </c>
      <c r="B4066">
        <v>-78.695178100000007</v>
      </c>
      <c r="C4066" s="1" t="str">
        <f>HYPERLINK("http://geochem.nrcan.gc.ca/cdogs/content/kwd/kwd020016_e.htm", "Fluid (lake)")</f>
        <v>Fluid (lake)</v>
      </c>
      <c r="D4066" s="1" t="str">
        <f>HYPERLINK("http://geochem.nrcan.gc.ca/cdogs/content/kwd/kwd080007_e.htm", "Untreated Water")</f>
        <v>Untreated Water</v>
      </c>
      <c r="E4066" s="1" t="str">
        <f>HYPERLINK("http://geochem.nrcan.gc.ca/cdogs/content/dgp/dgp00002_e.htm", "Total")</f>
        <v>Total</v>
      </c>
      <c r="F4066" s="1" t="str">
        <f>HYPERLINK("http://geochem.nrcan.gc.ca/cdogs/content/agp/agp01500_e.htm", "SO4 | NONE | IEC")</f>
        <v>SO4 | NONE | IEC</v>
      </c>
      <c r="G4066" s="1" t="str">
        <f>HYPERLINK("http://geochem.nrcan.gc.ca/cdogs/content/mth/mth01114_e.htm", "1114")</f>
        <v>1114</v>
      </c>
      <c r="H4066" s="1" t="str">
        <f>HYPERLINK("http://geochem.nrcan.gc.ca/cdogs/content/bdl/bdl210490_e.htm", "210490")</f>
        <v>210490</v>
      </c>
      <c r="I4066" s="1" t="str">
        <f>HYPERLINK("http://geochem.nrcan.gc.ca/cdogs/content/prj/prj210100_e.htm", "210100")</f>
        <v>210100</v>
      </c>
      <c r="J4066" s="1" t="str">
        <f>HYPERLINK("http://geochem.nrcan.gc.ca/cdogs/content/svy/svy210160_e.htm", "210160")</f>
        <v>210160</v>
      </c>
      <c r="L4066" t="s">
        <v>404</v>
      </c>
      <c r="M4066">
        <v>6.7</v>
      </c>
      <c r="N4066" t="s">
        <v>404</v>
      </c>
      <c r="O4066" t="s">
        <v>16695</v>
      </c>
      <c r="P4066" t="s">
        <v>16696</v>
      </c>
      <c r="Q4066" t="s">
        <v>16697</v>
      </c>
      <c r="R4066" t="s">
        <v>16698</v>
      </c>
      <c r="T4066" t="s">
        <v>25</v>
      </c>
    </row>
    <row r="4067" spans="1:20" x14ac:dyDescent="0.25">
      <c r="A4067">
        <v>45.274628399999997</v>
      </c>
      <c r="B4067">
        <v>-78.678244599999999</v>
      </c>
      <c r="C4067" s="1" t="str">
        <f>HYPERLINK("http://geochem.nrcan.gc.ca/cdogs/content/kwd/kwd020016_e.htm", "Fluid (lake)")</f>
        <v>Fluid (lake)</v>
      </c>
      <c r="D4067" s="1" t="str">
        <f>HYPERLINK("http://geochem.nrcan.gc.ca/cdogs/content/kwd/kwd080007_e.htm", "Untreated Water")</f>
        <v>Untreated Water</v>
      </c>
      <c r="E4067" s="1" t="str">
        <f>HYPERLINK("http://geochem.nrcan.gc.ca/cdogs/content/dgp/dgp00002_e.htm", "Total")</f>
        <v>Total</v>
      </c>
      <c r="F4067" s="1" t="str">
        <f>HYPERLINK("http://geochem.nrcan.gc.ca/cdogs/content/agp/agp01500_e.htm", "SO4 | NONE | IEC")</f>
        <v>SO4 | NONE | IEC</v>
      </c>
      <c r="G4067" s="1" t="str">
        <f>HYPERLINK("http://geochem.nrcan.gc.ca/cdogs/content/mth/mth01114_e.htm", "1114")</f>
        <v>1114</v>
      </c>
      <c r="H4067" s="1" t="str">
        <f>HYPERLINK("http://geochem.nrcan.gc.ca/cdogs/content/bdl/bdl210490_e.htm", "210490")</f>
        <v>210490</v>
      </c>
      <c r="I4067" s="1" t="str">
        <f>HYPERLINK("http://geochem.nrcan.gc.ca/cdogs/content/prj/prj210100_e.htm", "210100")</f>
        <v>210100</v>
      </c>
      <c r="J4067" s="1" t="str">
        <f>HYPERLINK("http://geochem.nrcan.gc.ca/cdogs/content/svy/svy210160_e.htm", "210160")</f>
        <v>210160</v>
      </c>
      <c r="L4067" t="s">
        <v>2395</v>
      </c>
      <c r="M4067">
        <v>6.8</v>
      </c>
      <c r="N4067" t="s">
        <v>2395</v>
      </c>
      <c r="O4067" t="s">
        <v>16699</v>
      </c>
      <c r="P4067" t="s">
        <v>16700</v>
      </c>
      <c r="Q4067" t="s">
        <v>16701</v>
      </c>
      <c r="R4067" t="s">
        <v>16702</v>
      </c>
      <c r="T4067" t="s">
        <v>25</v>
      </c>
    </row>
    <row r="4068" spans="1:20" x14ac:dyDescent="0.25">
      <c r="A4068">
        <v>45.226999900000003</v>
      </c>
      <c r="B4068">
        <v>-78.611277999999999</v>
      </c>
      <c r="C4068" s="1" t="str">
        <f>HYPERLINK("http://geochem.nrcan.gc.ca/cdogs/content/kwd/kwd020016_e.htm", "Fluid (lake)")</f>
        <v>Fluid (lake)</v>
      </c>
      <c r="D4068" s="1" t="str">
        <f>HYPERLINK("http://geochem.nrcan.gc.ca/cdogs/content/kwd/kwd080007_e.htm", "Untreated Water")</f>
        <v>Untreated Water</v>
      </c>
      <c r="E4068" s="1" t="str">
        <f>HYPERLINK("http://geochem.nrcan.gc.ca/cdogs/content/dgp/dgp00002_e.htm", "Total")</f>
        <v>Total</v>
      </c>
      <c r="F4068" s="1" t="str">
        <f>HYPERLINK("http://geochem.nrcan.gc.ca/cdogs/content/agp/agp01500_e.htm", "SO4 | NONE | IEC")</f>
        <v>SO4 | NONE | IEC</v>
      </c>
      <c r="G4068" s="1" t="str">
        <f>HYPERLINK("http://geochem.nrcan.gc.ca/cdogs/content/mth/mth01114_e.htm", "1114")</f>
        <v>1114</v>
      </c>
      <c r="H4068" s="1" t="str">
        <f>HYPERLINK("http://geochem.nrcan.gc.ca/cdogs/content/bdl/bdl210490_e.htm", "210490")</f>
        <v>210490</v>
      </c>
      <c r="I4068" s="1" t="str">
        <f>HYPERLINK("http://geochem.nrcan.gc.ca/cdogs/content/prj/prj210100_e.htm", "210100")</f>
        <v>210100</v>
      </c>
      <c r="J4068" s="1" t="str">
        <f>HYPERLINK("http://geochem.nrcan.gc.ca/cdogs/content/svy/svy210160_e.htm", "210160")</f>
        <v>210160</v>
      </c>
      <c r="L4068" t="s">
        <v>8579</v>
      </c>
      <c r="M4068">
        <v>7.7</v>
      </c>
      <c r="N4068" t="s">
        <v>8579</v>
      </c>
      <c r="O4068" t="s">
        <v>16703</v>
      </c>
      <c r="P4068" t="s">
        <v>16704</v>
      </c>
      <c r="Q4068" t="s">
        <v>16705</v>
      </c>
      <c r="R4068" t="s">
        <v>16706</v>
      </c>
      <c r="T4068" t="s">
        <v>25</v>
      </c>
    </row>
    <row r="4069" spans="1:20" x14ac:dyDescent="0.25">
      <c r="C4069" t="s">
        <v>4746</v>
      </c>
      <c r="D4069" t="s">
        <v>4747</v>
      </c>
      <c r="E4069" s="1" t="str">
        <f>HYPERLINK("http://geochem.nrcan.gc.ca/cdogs/content/dgp/dgp00002_e.htm", "Total")</f>
        <v>Total</v>
      </c>
      <c r="F4069" s="1" t="str">
        <f>HYPERLINK("http://geochem.nrcan.gc.ca/cdogs/content/agp/agp01500_e.htm", "SO4 | NONE | IEC")</f>
        <v>SO4 | NONE | IEC</v>
      </c>
      <c r="G4069" s="1" t="str">
        <f>HYPERLINK("http://geochem.nrcan.gc.ca/cdogs/content/mth/mth01114_e.htm", "1114")</f>
        <v>1114</v>
      </c>
      <c r="H4069" s="1" t="str">
        <f>HYPERLINK("http://geochem.nrcan.gc.ca/cdogs/content/bdl/bdl210490_e.htm", "210490")</f>
        <v>210490</v>
      </c>
      <c r="L4069" t="s">
        <v>324</v>
      </c>
      <c r="M4069">
        <v>8.1</v>
      </c>
      <c r="N4069">
        <v>8.1</v>
      </c>
      <c r="Q4069" t="s">
        <v>16707</v>
      </c>
      <c r="R4069" t="s">
        <v>16708</v>
      </c>
      <c r="T4069">
        <v>0</v>
      </c>
    </row>
    <row r="4070" spans="1:20" x14ac:dyDescent="0.25">
      <c r="A4070">
        <v>45.209281599999997</v>
      </c>
      <c r="B4070">
        <v>-78.610708599999995</v>
      </c>
      <c r="C4070" s="1" t="str">
        <f>HYPERLINK("http://geochem.nrcan.gc.ca/cdogs/content/kwd/kwd020016_e.htm", "Fluid (lake)")</f>
        <v>Fluid (lake)</v>
      </c>
      <c r="D4070" s="1" t="str">
        <f>HYPERLINK("http://geochem.nrcan.gc.ca/cdogs/content/kwd/kwd080007_e.htm", "Untreated Water")</f>
        <v>Untreated Water</v>
      </c>
      <c r="E4070" s="1" t="str">
        <f>HYPERLINK("http://geochem.nrcan.gc.ca/cdogs/content/dgp/dgp00002_e.htm", "Total")</f>
        <v>Total</v>
      </c>
      <c r="F4070" s="1" t="str">
        <f>HYPERLINK("http://geochem.nrcan.gc.ca/cdogs/content/agp/agp01500_e.htm", "SO4 | NONE | IEC")</f>
        <v>SO4 | NONE | IEC</v>
      </c>
      <c r="G4070" s="1" t="str">
        <f>HYPERLINK("http://geochem.nrcan.gc.ca/cdogs/content/mth/mth01114_e.htm", "1114")</f>
        <v>1114</v>
      </c>
      <c r="H4070" s="1" t="str">
        <f>HYPERLINK("http://geochem.nrcan.gc.ca/cdogs/content/bdl/bdl210490_e.htm", "210490")</f>
        <v>210490</v>
      </c>
      <c r="I4070" s="1" t="str">
        <f>HYPERLINK("http://geochem.nrcan.gc.ca/cdogs/content/prj/prj210100_e.htm", "210100")</f>
        <v>210100</v>
      </c>
      <c r="J4070" s="1" t="str">
        <f>HYPERLINK("http://geochem.nrcan.gc.ca/cdogs/content/svy/svy210160_e.htm", "210160")</f>
        <v>210160</v>
      </c>
      <c r="L4070" t="s">
        <v>1022</v>
      </c>
      <c r="M4070">
        <v>7.3</v>
      </c>
      <c r="N4070" t="s">
        <v>1022</v>
      </c>
      <c r="O4070" t="s">
        <v>16709</v>
      </c>
      <c r="P4070" t="s">
        <v>16710</v>
      </c>
      <c r="Q4070" t="s">
        <v>16711</v>
      </c>
      <c r="R4070" t="s">
        <v>16712</v>
      </c>
      <c r="T4070" t="s">
        <v>25</v>
      </c>
    </row>
    <row r="4071" spans="1:20" x14ac:dyDescent="0.25">
      <c r="A4071">
        <v>45.173749700000002</v>
      </c>
      <c r="B4071">
        <v>-78.634378299999995</v>
      </c>
      <c r="C4071" s="1" t="str">
        <f>HYPERLINK("http://geochem.nrcan.gc.ca/cdogs/content/kwd/kwd020016_e.htm", "Fluid (lake)")</f>
        <v>Fluid (lake)</v>
      </c>
      <c r="D4071" s="1" t="str">
        <f>HYPERLINK("http://geochem.nrcan.gc.ca/cdogs/content/kwd/kwd080007_e.htm", "Untreated Water")</f>
        <v>Untreated Water</v>
      </c>
      <c r="E4071" s="1" t="str">
        <f>HYPERLINK("http://geochem.nrcan.gc.ca/cdogs/content/dgp/dgp00002_e.htm", "Total")</f>
        <v>Total</v>
      </c>
      <c r="F4071" s="1" t="str">
        <f>HYPERLINK("http://geochem.nrcan.gc.ca/cdogs/content/agp/agp01500_e.htm", "SO4 | NONE | IEC")</f>
        <v>SO4 | NONE | IEC</v>
      </c>
      <c r="G4071" s="1" t="str">
        <f>HYPERLINK("http://geochem.nrcan.gc.ca/cdogs/content/mth/mth01114_e.htm", "1114")</f>
        <v>1114</v>
      </c>
      <c r="H4071" s="1" t="str">
        <f>HYPERLINK("http://geochem.nrcan.gc.ca/cdogs/content/bdl/bdl210490_e.htm", "210490")</f>
        <v>210490</v>
      </c>
      <c r="I4071" s="1" t="str">
        <f>HYPERLINK("http://geochem.nrcan.gc.ca/cdogs/content/prj/prj210100_e.htm", "210100")</f>
        <v>210100</v>
      </c>
      <c r="J4071" s="1" t="str">
        <f>HYPERLINK("http://geochem.nrcan.gc.ca/cdogs/content/svy/svy210160_e.htm", "210160")</f>
        <v>210160</v>
      </c>
      <c r="L4071" t="s">
        <v>209</v>
      </c>
      <c r="M4071">
        <v>6.3</v>
      </c>
      <c r="N4071" t="s">
        <v>209</v>
      </c>
      <c r="O4071" t="s">
        <v>16713</v>
      </c>
      <c r="P4071" t="s">
        <v>16714</v>
      </c>
      <c r="Q4071" t="s">
        <v>16715</v>
      </c>
      <c r="R4071" t="s">
        <v>16716</v>
      </c>
      <c r="T4071" t="s">
        <v>25</v>
      </c>
    </row>
    <row r="4072" spans="1:20" x14ac:dyDescent="0.25">
      <c r="A4072">
        <v>45.1475905</v>
      </c>
      <c r="B4072">
        <v>-78.636122999999998</v>
      </c>
      <c r="C4072" s="1" t="str">
        <f>HYPERLINK("http://geochem.nrcan.gc.ca/cdogs/content/kwd/kwd020016_e.htm", "Fluid (lake)")</f>
        <v>Fluid (lake)</v>
      </c>
      <c r="D4072" s="1" t="str">
        <f>HYPERLINK("http://geochem.nrcan.gc.ca/cdogs/content/kwd/kwd080007_e.htm", "Untreated Water")</f>
        <v>Untreated Water</v>
      </c>
      <c r="E4072" s="1" t="str">
        <f>HYPERLINK("http://geochem.nrcan.gc.ca/cdogs/content/dgp/dgp00002_e.htm", "Total")</f>
        <v>Total</v>
      </c>
      <c r="F4072" s="1" t="str">
        <f>HYPERLINK("http://geochem.nrcan.gc.ca/cdogs/content/agp/agp01500_e.htm", "SO4 | NONE | IEC")</f>
        <v>SO4 | NONE | IEC</v>
      </c>
      <c r="G4072" s="1" t="str">
        <f>HYPERLINK("http://geochem.nrcan.gc.ca/cdogs/content/mth/mth01114_e.htm", "1114")</f>
        <v>1114</v>
      </c>
      <c r="H4072" s="1" t="str">
        <f>HYPERLINK("http://geochem.nrcan.gc.ca/cdogs/content/bdl/bdl210490_e.htm", "210490")</f>
        <v>210490</v>
      </c>
      <c r="I4072" s="1" t="str">
        <f>HYPERLINK("http://geochem.nrcan.gc.ca/cdogs/content/prj/prj210100_e.htm", "210100")</f>
        <v>210100</v>
      </c>
      <c r="J4072" s="1" t="str">
        <f>HYPERLINK("http://geochem.nrcan.gc.ca/cdogs/content/svy/svy210160_e.htm", "210160")</f>
        <v>210160</v>
      </c>
      <c r="L4072" t="s">
        <v>6839</v>
      </c>
      <c r="M4072">
        <v>6.1</v>
      </c>
      <c r="N4072" t="s">
        <v>6839</v>
      </c>
      <c r="O4072" t="s">
        <v>16717</v>
      </c>
      <c r="P4072" t="s">
        <v>16718</v>
      </c>
      <c r="Q4072" t="s">
        <v>16719</v>
      </c>
      <c r="R4072" t="s">
        <v>16720</v>
      </c>
      <c r="T4072" t="s">
        <v>25</v>
      </c>
    </row>
    <row r="4073" spans="1:20" x14ac:dyDescent="0.25">
      <c r="A4073">
        <v>45.111635100000001</v>
      </c>
      <c r="B4073">
        <v>-78.623446700000002</v>
      </c>
      <c r="C4073" s="1" t="str">
        <f>HYPERLINK("http://geochem.nrcan.gc.ca/cdogs/content/kwd/kwd020016_e.htm", "Fluid (lake)")</f>
        <v>Fluid (lake)</v>
      </c>
      <c r="D4073" s="1" t="str">
        <f>HYPERLINK("http://geochem.nrcan.gc.ca/cdogs/content/kwd/kwd080007_e.htm", "Untreated Water")</f>
        <v>Untreated Water</v>
      </c>
      <c r="E4073" s="1" t="str">
        <f>HYPERLINK("http://geochem.nrcan.gc.ca/cdogs/content/dgp/dgp00002_e.htm", "Total")</f>
        <v>Total</v>
      </c>
      <c r="F4073" s="1" t="str">
        <f>HYPERLINK("http://geochem.nrcan.gc.ca/cdogs/content/agp/agp01500_e.htm", "SO4 | NONE | IEC")</f>
        <v>SO4 | NONE | IEC</v>
      </c>
      <c r="G4073" s="1" t="str">
        <f>HYPERLINK("http://geochem.nrcan.gc.ca/cdogs/content/mth/mth01114_e.htm", "1114")</f>
        <v>1114</v>
      </c>
      <c r="H4073" s="1" t="str">
        <f>HYPERLINK("http://geochem.nrcan.gc.ca/cdogs/content/bdl/bdl210490_e.htm", "210490")</f>
        <v>210490</v>
      </c>
      <c r="I4073" s="1" t="str">
        <f>HYPERLINK("http://geochem.nrcan.gc.ca/cdogs/content/prj/prj210100_e.htm", "210100")</f>
        <v>210100</v>
      </c>
      <c r="J4073" s="1" t="str">
        <f>HYPERLINK("http://geochem.nrcan.gc.ca/cdogs/content/svy/svy210160_e.htm", "210160")</f>
        <v>210160</v>
      </c>
      <c r="L4073" t="s">
        <v>5498</v>
      </c>
      <c r="M4073">
        <v>8.6999999999999993</v>
      </c>
      <c r="N4073" t="s">
        <v>5498</v>
      </c>
      <c r="O4073" t="s">
        <v>16721</v>
      </c>
      <c r="P4073" t="s">
        <v>16722</v>
      </c>
      <c r="Q4073" t="s">
        <v>16723</v>
      </c>
      <c r="R4073" t="s">
        <v>16724</v>
      </c>
      <c r="T4073" t="s">
        <v>25</v>
      </c>
    </row>
    <row r="4074" spans="1:20" x14ac:dyDescent="0.25">
      <c r="A4074">
        <v>45.077055100000003</v>
      </c>
      <c r="B4074">
        <v>-78.638005800000002</v>
      </c>
      <c r="C4074" s="1" t="str">
        <f>HYPERLINK("http://geochem.nrcan.gc.ca/cdogs/content/kwd/kwd020016_e.htm", "Fluid (lake)")</f>
        <v>Fluid (lake)</v>
      </c>
      <c r="D4074" s="1" t="str">
        <f>HYPERLINK("http://geochem.nrcan.gc.ca/cdogs/content/kwd/kwd080007_e.htm", "Untreated Water")</f>
        <v>Untreated Water</v>
      </c>
      <c r="E4074" s="1" t="str">
        <f>HYPERLINK("http://geochem.nrcan.gc.ca/cdogs/content/dgp/dgp00002_e.htm", "Total")</f>
        <v>Total</v>
      </c>
      <c r="F4074" s="1" t="str">
        <f>HYPERLINK("http://geochem.nrcan.gc.ca/cdogs/content/agp/agp01500_e.htm", "SO4 | NONE | IEC")</f>
        <v>SO4 | NONE | IEC</v>
      </c>
      <c r="G4074" s="1" t="str">
        <f>HYPERLINK("http://geochem.nrcan.gc.ca/cdogs/content/mth/mth01114_e.htm", "1114")</f>
        <v>1114</v>
      </c>
      <c r="H4074" s="1" t="str">
        <f>HYPERLINK("http://geochem.nrcan.gc.ca/cdogs/content/bdl/bdl210490_e.htm", "210490")</f>
        <v>210490</v>
      </c>
      <c r="I4074" s="1" t="str">
        <f>HYPERLINK("http://geochem.nrcan.gc.ca/cdogs/content/prj/prj210100_e.htm", "210100")</f>
        <v>210100</v>
      </c>
      <c r="J4074" s="1" t="str">
        <f>HYPERLINK("http://geochem.nrcan.gc.ca/cdogs/content/svy/svy210160_e.htm", "210160")</f>
        <v>210160</v>
      </c>
      <c r="L4074" t="s">
        <v>2781</v>
      </c>
      <c r="M4074">
        <v>6</v>
      </c>
      <c r="N4074" t="s">
        <v>2781</v>
      </c>
      <c r="O4074" t="s">
        <v>16725</v>
      </c>
      <c r="P4074" t="s">
        <v>16726</v>
      </c>
      <c r="Q4074" t="s">
        <v>16727</v>
      </c>
      <c r="R4074" t="s">
        <v>16728</v>
      </c>
      <c r="T4074" t="s">
        <v>25</v>
      </c>
    </row>
    <row r="4075" spans="1:20" x14ac:dyDescent="0.25">
      <c r="A4075">
        <v>45.053749199999999</v>
      </c>
      <c r="B4075">
        <v>-78.599596199999993</v>
      </c>
      <c r="C4075" s="1" t="str">
        <f>HYPERLINK("http://geochem.nrcan.gc.ca/cdogs/content/kwd/kwd020016_e.htm", "Fluid (lake)")</f>
        <v>Fluid (lake)</v>
      </c>
      <c r="D4075" s="1" t="str">
        <f>HYPERLINK("http://geochem.nrcan.gc.ca/cdogs/content/kwd/kwd080007_e.htm", "Untreated Water")</f>
        <v>Untreated Water</v>
      </c>
      <c r="E4075" s="1" t="str">
        <f>HYPERLINK("http://geochem.nrcan.gc.ca/cdogs/content/dgp/dgp00002_e.htm", "Total")</f>
        <v>Total</v>
      </c>
      <c r="F4075" s="1" t="str">
        <f>HYPERLINK("http://geochem.nrcan.gc.ca/cdogs/content/agp/agp01500_e.htm", "SO4 | NONE | IEC")</f>
        <v>SO4 | NONE | IEC</v>
      </c>
      <c r="G4075" s="1" t="str">
        <f>HYPERLINK("http://geochem.nrcan.gc.ca/cdogs/content/mth/mth01114_e.htm", "1114")</f>
        <v>1114</v>
      </c>
      <c r="H4075" s="1" t="str">
        <f>HYPERLINK("http://geochem.nrcan.gc.ca/cdogs/content/bdl/bdl210490_e.htm", "210490")</f>
        <v>210490</v>
      </c>
      <c r="I4075" s="1" t="str">
        <f>HYPERLINK("http://geochem.nrcan.gc.ca/cdogs/content/prj/prj210100_e.htm", "210100")</f>
        <v>210100</v>
      </c>
      <c r="J4075" s="1" t="str">
        <f>HYPERLINK("http://geochem.nrcan.gc.ca/cdogs/content/svy/svy210160_e.htm", "210160")</f>
        <v>210160</v>
      </c>
      <c r="L4075" t="s">
        <v>404</v>
      </c>
      <c r="M4075">
        <v>6.7</v>
      </c>
      <c r="N4075" t="s">
        <v>404</v>
      </c>
      <c r="O4075" t="s">
        <v>16729</v>
      </c>
      <c r="P4075" t="s">
        <v>16730</v>
      </c>
      <c r="Q4075" t="s">
        <v>16731</v>
      </c>
      <c r="R4075" t="s">
        <v>16732</v>
      </c>
      <c r="T4075" t="s">
        <v>25</v>
      </c>
    </row>
    <row r="4076" spans="1:20" x14ac:dyDescent="0.25">
      <c r="A4076">
        <v>45.036691500000003</v>
      </c>
      <c r="B4076">
        <v>-78.615100900000002</v>
      </c>
      <c r="C4076" s="1" t="str">
        <f>HYPERLINK("http://geochem.nrcan.gc.ca/cdogs/content/kwd/kwd020016_e.htm", "Fluid (lake)")</f>
        <v>Fluid (lake)</v>
      </c>
      <c r="D4076" s="1" t="str">
        <f>HYPERLINK("http://geochem.nrcan.gc.ca/cdogs/content/kwd/kwd080007_e.htm", "Untreated Water")</f>
        <v>Untreated Water</v>
      </c>
      <c r="E4076" s="1" t="str">
        <f>HYPERLINK("http://geochem.nrcan.gc.ca/cdogs/content/dgp/dgp00002_e.htm", "Total")</f>
        <v>Total</v>
      </c>
      <c r="F4076" s="1" t="str">
        <f>HYPERLINK("http://geochem.nrcan.gc.ca/cdogs/content/agp/agp01500_e.htm", "SO4 | NONE | IEC")</f>
        <v>SO4 | NONE | IEC</v>
      </c>
      <c r="G4076" s="1" t="str">
        <f>HYPERLINK("http://geochem.nrcan.gc.ca/cdogs/content/mth/mth01114_e.htm", "1114")</f>
        <v>1114</v>
      </c>
      <c r="H4076" s="1" t="str">
        <f>HYPERLINK("http://geochem.nrcan.gc.ca/cdogs/content/bdl/bdl210490_e.htm", "210490")</f>
        <v>210490</v>
      </c>
      <c r="I4076" s="1" t="str">
        <f>HYPERLINK("http://geochem.nrcan.gc.ca/cdogs/content/prj/prj210100_e.htm", "210100")</f>
        <v>210100</v>
      </c>
      <c r="J4076" s="1" t="str">
        <f>HYPERLINK("http://geochem.nrcan.gc.ca/cdogs/content/svy/svy210160_e.htm", "210160")</f>
        <v>210160</v>
      </c>
      <c r="L4076" t="s">
        <v>1017</v>
      </c>
      <c r="M4076">
        <v>8</v>
      </c>
      <c r="N4076" t="s">
        <v>1017</v>
      </c>
      <c r="O4076" t="s">
        <v>16733</v>
      </c>
      <c r="P4076" t="s">
        <v>16734</v>
      </c>
      <c r="Q4076" t="s">
        <v>16735</v>
      </c>
      <c r="R4076" t="s">
        <v>16736</v>
      </c>
      <c r="T4076" t="s">
        <v>25</v>
      </c>
    </row>
    <row r="4077" spans="1:20" x14ac:dyDescent="0.25">
      <c r="A4077">
        <v>45.0664479</v>
      </c>
      <c r="B4077">
        <v>-78.677783199999993</v>
      </c>
      <c r="C4077" s="1" t="str">
        <f>HYPERLINK("http://geochem.nrcan.gc.ca/cdogs/content/kwd/kwd020016_e.htm", "Fluid (lake)")</f>
        <v>Fluid (lake)</v>
      </c>
      <c r="D4077" s="1" t="str">
        <f>HYPERLINK("http://geochem.nrcan.gc.ca/cdogs/content/kwd/kwd080007_e.htm", "Untreated Water")</f>
        <v>Untreated Water</v>
      </c>
      <c r="E4077" s="1" t="str">
        <f>HYPERLINK("http://geochem.nrcan.gc.ca/cdogs/content/dgp/dgp00002_e.htm", "Total")</f>
        <v>Total</v>
      </c>
      <c r="F4077" s="1" t="str">
        <f>HYPERLINK("http://geochem.nrcan.gc.ca/cdogs/content/agp/agp01500_e.htm", "SO4 | NONE | IEC")</f>
        <v>SO4 | NONE | IEC</v>
      </c>
      <c r="G4077" s="1" t="str">
        <f>HYPERLINK("http://geochem.nrcan.gc.ca/cdogs/content/mth/mth01114_e.htm", "1114")</f>
        <v>1114</v>
      </c>
      <c r="H4077" s="1" t="str">
        <f>HYPERLINK("http://geochem.nrcan.gc.ca/cdogs/content/bdl/bdl210490_e.htm", "210490")</f>
        <v>210490</v>
      </c>
      <c r="I4077" s="1" t="str">
        <f>HYPERLINK("http://geochem.nrcan.gc.ca/cdogs/content/prj/prj210100_e.htm", "210100")</f>
        <v>210100</v>
      </c>
      <c r="J4077" s="1" t="str">
        <f>HYPERLINK("http://geochem.nrcan.gc.ca/cdogs/content/svy/svy210160_e.htm", "210160")</f>
        <v>210160</v>
      </c>
      <c r="L4077" t="s">
        <v>1736</v>
      </c>
      <c r="M4077">
        <v>5.2</v>
      </c>
      <c r="N4077" t="s">
        <v>1736</v>
      </c>
      <c r="O4077" t="s">
        <v>16737</v>
      </c>
      <c r="P4077" t="s">
        <v>16738</v>
      </c>
      <c r="Q4077" t="s">
        <v>16739</v>
      </c>
      <c r="R4077" t="s">
        <v>16740</v>
      </c>
      <c r="T4077" t="s">
        <v>25</v>
      </c>
    </row>
    <row r="4078" spans="1:20" x14ac:dyDescent="0.25">
      <c r="A4078">
        <v>45.095237599999997</v>
      </c>
      <c r="B4078">
        <v>-78.676094899999995</v>
      </c>
      <c r="C4078" s="1" t="str">
        <f>HYPERLINK("http://geochem.nrcan.gc.ca/cdogs/content/kwd/kwd020016_e.htm", "Fluid (lake)")</f>
        <v>Fluid (lake)</v>
      </c>
      <c r="D4078" s="1" t="str">
        <f>HYPERLINK("http://geochem.nrcan.gc.ca/cdogs/content/kwd/kwd080007_e.htm", "Untreated Water")</f>
        <v>Untreated Water</v>
      </c>
      <c r="E4078" s="1" t="str">
        <f>HYPERLINK("http://geochem.nrcan.gc.ca/cdogs/content/dgp/dgp00002_e.htm", "Total")</f>
        <v>Total</v>
      </c>
      <c r="F4078" s="1" t="str">
        <f>HYPERLINK("http://geochem.nrcan.gc.ca/cdogs/content/agp/agp01500_e.htm", "SO4 | NONE | IEC")</f>
        <v>SO4 | NONE | IEC</v>
      </c>
      <c r="G4078" s="1" t="str">
        <f>HYPERLINK("http://geochem.nrcan.gc.ca/cdogs/content/mth/mth01114_e.htm", "1114")</f>
        <v>1114</v>
      </c>
      <c r="H4078" s="1" t="str">
        <f>HYPERLINK("http://geochem.nrcan.gc.ca/cdogs/content/bdl/bdl210490_e.htm", "210490")</f>
        <v>210490</v>
      </c>
      <c r="I4078" s="1" t="str">
        <f>HYPERLINK("http://geochem.nrcan.gc.ca/cdogs/content/prj/prj210100_e.htm", "210100")</f>
        <v>210100</v>
      </c>
      <c r="J4078" s="1" t="str">
        <f>HYPERLINK("http://geochem.nrcan.gc.ca/cdogs/content/svy/svy210160_e.htm", "210160")</f>
        <v>210160</v>
      </c>
      <c r="L4078" t="s">
        <v>5498</v>
      </c>
      <c r="M4078">
        <v>8.6999999999999993</v>
      </c>
      <c r="N4078" t="s">
        <v>5498</v>
      </c>
      <c r="O4078" t="s">
        <v>16741</v>
      </c>
      <c r="P4078" t="s">
        <v>16742</v>
      </c>
      <c r="Q4078" t="s">
        <v>16743</v>
      </c>
      <c r="R4078" t="s">
        <v>16744</v>
      </c>
      <c r="T4078" t="s">
        <v>25</v>
      </c>
    </row>
    <row r="4079" spans="1:20" x14ac:dyDescent="0.25">
      <c r="A4079">
        <v>45.130895700000004</v>
      </c>
      <c r="B4079">
        <v>-78.670004599999999</v>
      </c>
      <c r="C4079" s="1" t="str">
        <f>HYPERLINK("http://geochem.nrcan.gc.ca/cdogs/content/kwd/kwd020016_e.htm", "Fluid (lake)")</f>
        <v>Fluid (lake)</v>
      </c>
      <c r="D4079" s="1" t="str">
        <f>HYPERLINK("http://geochem.nrcan.gc.ca/cdogs/content/kwd/kwd080007_e.htm", "Untreated Water")</f>
        <v>Untreated Water</v>
      </c>
      <c r="E4079" s="1" t="str">
        <f>HYPERLINK("http://geochem.nrcan.gc.ca/cdogs/content/dgp/dgp00002_e.htm", "Total")</f>
        <v>Total</v>
      </c>
      <c r="F4079" s="1" t="str">
        <f>HYPERLINK("http://geochem.nrcan.gc.ca/cdogs/content/agp/agp01500_e.htm", "SO4 | NONE | IEC")</f>
        <v>SO4 | NONE | IEC</v>
      </c>
      <c r="G4079" s="1" t="str">
        <f>HYPERLINK("http://geochem.nrcan.gc.ca/cdogs/content/mth/mth01114_e.htm", "1114")</f>
        <v>1114</v>
      </c>
      <c r="H4079" s="1" t="str">
        <f>HYPERLINK("http://geochem.nrcan.gc.ca/cdogs/content/bdl/bdl210490_e.htm", "210490")</f>
        <v>210490</v>
      </c>
      <c r="I4079" s="1" t="str">
        <f>HYPERLINK("http://geochem.nrcan.gc.ca/cdogs/content/prj/prj210100_e.htm", "210100")</f>
        <v>210100</v>
      </c>
      <c r="J4079" s="1" t="str">
        <f>HYPERLINK("http://geochem.nrcan.gc.ca/cdogs/content/svy/svy210160_e.htm", "210160")</f>
        <v>210160</v>
      </c>
      <c r="L4079" t="s">
        <v>271</v>
      </c>
      <c r="M4079">
        <v>6.2</v>
      </c>
      <c r="N4079" t="s">
        <v>271</v>
      </c>
      <c r="O4079" t="s">
        <v>16745</v>
      </c>
      <c r="P4079" t="s">
        <v>16746</v>
      </c>
      <c r="Q4079" t="s">
        <v>16747</v>
      </c>
      <c r="R4079" t="s">
        <v>16748</v>
      </c>
      <c r="T4079" t="s">
        <v>25</v>
      </c>
    </row>
    <row r="4080" spans="1:20" x14ac:dyDescent="0.25">
      <c r="A4080">
        <v>45.177665300000001</v>
      </c>
      <c r="B4080">
        <v>-78.679551599999996</v>
      </c>
      <c r="C4080" s="1" t="str">
        <f>HYPERLINK("http://geochem.nrcan.gc.ca/cdogs/content/kwd/kwd020016_e.htm", "Fluid (lake)")</f>
        <v>Fluid (lake)</v>
      </c>
      <c r="D4080" s="1" t="str">
        <f>HYPERLINK("http://geochem.nrcan.gc.ca/cdogs/content/kwd/kwd080007_e.htm", "Untreated Water")</f>
        <v>Untreated Water</v>
      </c>
      <c r="E4080" s="1" t="str">
        <f>HYPERLINK("http://geochem.nrcan.gc.ca/cdogs/content/dgp/dgp00002_e.htm", "Total")</f>
        <v>Total</v>
      </c>
      <c r="F4080" s="1" t="str">
        <f>HYPERLINK("http://geochem.nrcan.gc.ca/cdogs/content/agp/agp01500_e.htm", "SO4 | NONE | IEC")</f>
        <v>SO4 | NONE | IEC</v>
      </c>
      <c r="G4080" s="1" t="str">
        <f>HYPERLINK("http://geochem.nrcan.gc.ca/cdogs/content/mth/mth01114_e.htm", "1114")</f>
        <v>1114</v>
      </c>
      <c r="H4080" s="1" t="str">
        <f>HYPERLINK("http://geochem.nrcan.gc.ca/cdogs/content/bdl/bdl210490_e.htm", "210490")</f>
        <v>210490</v>
      </c>
      <c r="I4080" s="1" t="str">
        <f>HYPERLINK("http://geochem.nrcan.gc.ca/cdogs/content/prj/prj210100_e.htm", "210100")</f>
        <v>210100</v>
      </c>
      <c r="J4080" s="1" t="str">
        <f>HYPERLINK("http://geochem.nrcan.gc.ca/cdogs/content/svy/svy210160_e.htm", "210160")</f>
        <v>210160</v>
      </c>
      <c r="L4080" t="s">
        <v>5203</v>
      </c>
      <c r="M4080">
        <v>7.4</v>
      </c>
      <c r="N4080" t="s">
        <v>5203</v>
      </c>
      <c r="O4080" t="s">
        <v>16749</v>
      </c>
      <c r="P4080" t="s">
        <v>16750</v>
      </c>
      <c r="Q4080" t="s">
        <v>16751</v>
      </c>
      <c r="R4080" t="s">
        <v>16752</v>
      </c>
      <c r="T4080" t="s">
        <v>25</v>
      </c>
    </row>
    <row r="4081" spans="1:20" x14ac:dyDescent="0.25">
      <c r="A4081">
        <v>45.2006753</v>
      </c>
      <c r="B4081">
        <v>-78.665501300000003</v>
      </c>
      <c r="C4081" s="1" t="str">
        <f>HYPERLINK("http://geochem.nrcan.gc.ca/cdogs/content/kwd/kwd020016_e.htm", "Fluid (lake)")</f>
        <v>Fluid (lake)</v>
      </c>
      <c r="D4081" s="1" t="str">
        <f>HYPERLINK("http://geochem.nrcan.gc.ca/cdogs/content/kwd/kwd080007_e.htm", "Untreated Water")</f>
        <v>Untreated Water</v>
      </c>
      <c r="E4081" s="1" t="str">
        <f>HYPERLINK("http://geochem.nrcan.gc.ca/cdogs/content/dgp/dgp00002_e.htm", "Total")</f>
        <v>Total</v>
      </c>
      <c r="F4081" s="1" t="str">
        <f>HYPERLINK("http://geochem.nrcan.gc.ca/cdogs/content/agp/agp01500_e.htm", "SO4 | NONE | IEC")</f>
        <v>SO4 | NONE | IEC</v>
      </c>
      <c r="G4081" s="1" t="str">
        <f>HYPERLINK("http://geochem.nrcan.gc.ca/cdogs/content/mth/mth01114_e.htm", "1114")</f>
        <v>1114</v>
      </c>
      <c r="H4081" s="1" t="str">
        <f>HYPERLINK("http://geochem.nrcan.gc.ca/cdogs/content/bdl/bdl210490_e.htm", "210490")</f>
        <v>210490</v>
      </c>
      <c r="I4081" s="1" t="str">
        <f>HYPERLINK("http://geochem.nrcan.gc.ca/cdogs/content/prj/prj210100_e.htm", "210100")</f>
        <v>210100</v>
      </c>
      <c r="J4081" s="1" t="str">
        <f>HYPERLINK("http://geochem.nrcan.gc.ca/cdogs/content/svy/svy210160_e.htm", "210160")</f>
        <v>210160</v>
      </c>
      <c r="L4081" t="s">
        <v>1017</v>
      </c>
      <c r="M4081">
        <v>8</v>
      </c>
      <c r="N4081" t="s">
        <v>1017</v>
      </c>
      <c r="O4081" t="s">
        <v>16753</v>
      </c>
      <c r="P4081" t="s">
        <v>16754</v>
      </c>
      <c r="Q4081" t="s">
        <v>16755</v>
      </c>
      <c r="R4081" t="s">
        <v>16756</v>
      </c>
      <c r="T4081" t="s">
        <v>25</v>
      </c>
    </row>
    <row r="4082" spans="1:20" x14ac:dyDescent="0.25">
      <c r="A4082">
        <v>45.209871800000002</v>
      </c>
      <c r="B4082">
        <v>-78.700833000000003</v>
      </c>
      <c r="C4082" s="1" t="str">
        <f>HYPERLINK("http://geochem.nrcan.gc.ca/cdogs/content/kwd/kwd020016_e.htm", "Fluid (lake)")</f>
        <v>Fluid (lake)</v>
      </c>
      <c r="D4082" s="1" t="str">
        <f>HYPERLINK("http://geochem.nrcan.gc.ca/cdogs/content/kwd/kwd080007_e.htm", "Untreated Water")</f>
        <v>Untreated Water</v>
      </c>
      <c r="E4082" s="1" t="str">
        <f>HYPERLINK("http://geochem.nrcan.gc.ca/cdogs/content/dgp/dgp00002_e.htm", "Total")</f>
        <v>Total</v>
      </c>
      <c r="F4082" s="1" t="str">
        <f>HYPERLINK("http://geochem.nrcan.gc.ca/cdogs/content/agp/agp01500_e.htm", "SO4 | NONE | IEC")</f>
        <v>SO4 | NONE | IEC</v>
      </c>
      <c r="G4082" s="1" t="str">
        <f>HYPERLINK("http://geochem.nrcan.gc.ca/cdogs/content/mth/mth01114_e.htm", "1114")</f>
        <v>1114</v>
      </c>
      <c r="H4082" s="1" t="str">
        <f>HYPERLINK("http://geochem.nrcan.gc.ca/cdogs/content/bdl/bdl210490_e.htm", "210490")</f>
        <v>210490</v>
      </c>
      <c r="I4082" s="1" t="str">
        <f>HYPERLINK("http://geochem.nrcan.gc.ca/cdogs/content/prj/prj210100_e.htm", "210100")</f>
        <v>210100</v>
      </c>
      <c r="J4082" s="1" t="str">
        <f>HYPERLINK("http://geochem.nrcan.gc.ca/cdogs/content/svy/svy210160_e.htm", "210160")</f>
        <v>210160</v>
      </c>
      <c r="L4082" t="s">
        <v>189</v>
      </c>
      <c r="M4082">
        <v>7.8</v>
      </c>
      <c r="N4082" t="s">
        <v>189</v>
      </c>
      <c r="O4082" t="s">
        <v>16757</v>
      </c>
      <c r="P4082" t="s">
        <v>16758</v>
      </c>
      <c r="Q4082" t="s">
        <v>16759</v>
      </c>
      <c r="R4082" t="s">
        <v>16760</v>
      </c>
      <c r="T4082" t="s">
        <v>25</v>
      </c>
    </row>
    <row r="4083" spans="1:20" x14ac:dyDescent="0.25">
      <c r="A4083">
        <v>45.229619399999997</v>
      </c>
      <c r="B4083">
        <v>-78.6860365</v>
      </c>
      <c r="C4083" s="1" t="str">
        <f>HYPERLINK("http://geochem.nrcan.gc.ca/cdogs/content/kwd/kwd020016_e.htm", "Fluid (lake)")</f>
        <v>Fluid (lake)</v>
      </c>
      <c r="D4083" s="1" t="str">
        <f>HYPERLINK("http://geochem.nrcan.gc.ca/cdogs/content/kwd/kwd080007_e.htm", "Untreated Water")</f>
        <v>Untreated Water</v>
      </c>
      <c r="E4083" s="1" t="str">
        <f>HYPERLINK("http://geochem.nrcan.gc.ca/cdogs/content/dgp/dgp00002_e.htm", "Total")</f>
        <v>Total</v>
      </c>
      <c r="F4083" s="1" t="str">
        <f>HYPERLINK("http://geochem.nrcan.gc.ca/cdogs/content/agp/agp01500_e.htm", "SO4 | NONE | IEC")</f>
        <v>SO4 | NONE | IEC</v>
      </c>
      <c r="G4083" s="1" t="str">
        <f>HYPERLINK("http://geochem.nrcan.gc.ca/cdogs/content/mth/mth01114_e.htm", "1114")</f>
        <v>1114</v>
      </c>
      <c r="H4083" s="1" t="str">
        <f>HYPERLINK("http://geochem.nrcan.gc.ca/cdogs/content/bdl/bdl210490_e.htm", "210490")</f>
        <v>210490</v>
      </c>
      <c r="I4083" s="1" t="str">
        <f>HYPERLINK("http://geochem.nrcan.gc.ca/cdogs/content/prj/prj210100_e.htm", "210100")</f>
        <v>210100</v>
      </c>
      <c r="J4083" s="1" t="str">
        <f>HYPERLINK("http://geochem.nrcan.gc.ca/cdogs/content/svy/svy210160_e.htm", "210160")</f>
        <v>210160</v>
      </c>
      <c r="L4083" t="s">
        <v>542</v>
      </c>
      <c r="M4083">
        <v>5.6</v>
      </c>
      <c r="N4083" t="s">
        <v>542</v>
      </c>
      <c r="O4083" t="s">
        <v>16761</v>
      </c>
      <c r="P4083" t="s">
        <v>16762</v>
      </c>
      <c r="Q4083" t="s">
        <v>16763</v>
      </c>
      <c r="R4083" t="s">
        <v>16764</v>
      </c>
      <c r="T4083" t="s">
        <v>25</v>
      </c>
    </row>
    <row r="4084" spans="1:20" x14ac:dyDescent="0.25">
      <c r="A4084">
        <v>45.229619399999997</v>
      </c>
      <c r="B4084">
        <v>-78.6860365</v>
      </c>
      <c r="C4084" s="1" t="str">
        <f>HYPERLINK("http://geochem.nrcan.gc.ca/cdogs/content/kwd/kwd020016_e.htm", "Fluid (lake)")</f>
        <v>Fluid (lake)</v>
      </c>
      <c r="D4084" s="1" t="str">
        <f>HYPERLINK("http://geochem.nrcan.gc.ca/cdogs/content/kwd/kwd080007_e.htm", "Untreated Water")</f>
        <v>Untreated Water</v>
      </c>
      <c r="E4084" s="1" t="str">
        <f>HYPERLINK("http://geochem.nrcan.gc.ca/cdogs/content/dgp/dgp00002_e.htm", "Total")</f>
        <v>Total</v>
      </c>
      <c r="F4084" s="1" t="str">
        <f>HYPERLINK("http://geochem.nrcan.gc.ca/cdogs/content/agp/agp01500_e.htm", "SO4 | NONE | IEC")</f>
        <v>SO4 | NONE | IEC</v>
      </c>
      <c r="G4084" s="1" t="str">
        <f>HYPERLINK("http://geochem.nrcan.gc.ca/cdogs/content/mth/mth01114_e.htm", "1114")</f>
        <v>1114</v>
      </c>
      <c r="H4084" s="1" t="str">
        <f>HYPERLINK("http://geochem.nrcan.gc.ca/cdogs/content/bdl/bdl210490_e.htm", "210490")</f>
        <v>210490</v>
      </c>
      <c r="I4084" s="1" t="str">
        <f>HYPERLINK("http://geochem.nrcan.gc.ca/cdogs/content/prj/prj210100_e.htm", "210100")</f>
        <v>210100</v>
      </c>
      <c r="J4084" s="1" t="str">
        <f>HYPERLINK("http://geochem.nrcan.gc.ca/cdogs/content/svy/svy210160_e.htm", "210160")</f>
        <v>210160</v>
      </c>
      <c r="L4084" t="s">
        <v>6839</v>
      </c>
      <c r="M4084">
        <v>6.1</v>
      </c>
      <c r="N4084" t="s">
        <v>6839</v>
      </c>
      <c r="O4084" t="s">
        <v>16761</v>
      </c>
      <c r="P4084" t="s">
        <v>16765</v>
      </c>
      <c r="Q4084" t="s">
        <v>16766</v>
      </c>
      <c r="R4084" t="s">
        <v>16767</v>
      </c>
      <c r="T4084" t="s">
        <v>25</v>
      </c>
    </row>
    <row r="4085" spans="1:20" x14ac:dyDescent="0.25">
      <c r="A4085">
        <v>45.241461600000001</v>
      </c>
      <c r="B4085">
        <v>-78.693443900000005</v>
      </c>
      <c r="C4085" s="1" t="str">
        <f>HYPERLINK("http://geochem.nrcan.gc.ca/cdogs/content/kwd/kwd020016_e.htm", "Fluid (lake)")</f>
        <v>Fluid (lake)</v>
      </c>
      <c r="D4085" s="1" t="str">
        <f>HYPERLINK("http://geochem.nrcan.gc.ca/cdogs/content/kwd/kwd080007_e.htm", "Untreated Water")</f>
        <v>Untreated Water</v>
      </c>
      <c r="E4085" s="1" t="str">
        <f>HYPERLINK("http://geochem.nrcan.gc.ca/cdogs/content/dgp/dgp00002_e.htm", "Total")</f>
        <v>Total</v>
      </c>
      <c r="F4085" s="1" t="str">
        <f>HYPERLINK("http://geochem.nrcan.gc.ca/cdogs/content/agp/agp01500_e.htm", "SO4 | NONE | IEC")</f>
        <v>SO4 | NONE | IEC</v>
      </c>
      <c r="G4085" s="1" t="str">
        <f>HYPERLINK("http://geochem.nrcan.gc.ca/cdogs/content/mth/mth01114_e.htm", "1114")</f>
        <v>1114</v>
      </c>
      <c r="H4085" s="1" t="str">
        <f>HYPERLINK("http://geochem.nrcan.gc.ca/cdogs/content/bdl/bdl210490_e.htm", "210490")</f>
        <v>210490</v>
      </c>
      <c r="I4085" s="1" t="str">
        <f>HYPERLINK("http://geochem.nrcan.gc.ca/cdogs/content/prj/prj210100_e.htm", "210100")</f>
        <v>210100</v>
      </c>
      <c r="J4085" s="1" t="str">
        <f>HYPERLINK("http://geochem.nrcan.gc.ca/cdogs/content/svy/svy210160_e.htm", "210160")</f>
        <v>210160</v>
      </c>
      <c r="L4085" t="s">
        <v>362</v>
      </c>
      <c r="M4085">
        <v>6.6</v>
      </c>
      <c r="N4085" t="s">
        <v>362</v>
      </c>
      <c r="O4085" t="s">
        <v>16768</v>
      </c>
      <c r="P4085" t="s">
        <v>16769</v>
      </c>
      <c r="Q4085" t="s">
        <v>16770</v>
      </c>
      <c r="R4085" t="s">
        <v>16771</v>
      </c>
      <c r="T4085" t="s">
        <v>25</v>
      </c>
    </row>
    <row r="4086" spans="1:20" x14ac:dyDescent="0.25">
      <c r="C4086" t="s">
        <v>4746</v>
      </c>
      <c r="D4086" t="s">
        <v>4747</v>
      </c>
      <c r="E4086" s="1" t="str">
        <f>HYPERLINK("http://geochem.nrcan.gc.ca/cdogs/content/dgp/dgp00002_e.htm", "Total")</f>
        <v>Total</v>
      </c>
      <c r="F4086" s="1" t="str">
        <f>HYPERLINK("http://geochem.nrcan.gc.ca/cdogs/content/agp/agp01500_e.htm", "SO4 | NONE | IEC")</f>
        <v>SO4 | NONE | IEC</v>
      </c>
      <c r="G4086" s="1" t="str">
        <f>HYPERLINK("http://geochem.nrcan.gc.ca/cdogs/content/mth/mth01114_e.htm", "1114")</f>
        <v>1114</v>
      </c>
      <c r="H4086" s="1" t="str">
        <f>HYPERLINK("http://geochem.nrcan.gc.ca/cdogs/content/bdl/bdl210490_e.htm", "210490")</f>
        <v>210490</v>
      </c>
      <c r="L4086" t="s">
        <v>26</v>
      </c>
      <c r="M4086">
        <v>9.1999999999999993</v>
      </c>
      <c r="N4086">
        <v>9.1999999999999993</v>
      </c>
      <c r="Q4086" t="s">
        <v>16772</v>
      </c>
      <c r="R4086" t="s">
        <v>16773</v>
      </c>
      <c r="T4086">
        <v>0</v>
      </c>
    </row>
    <row r="4087" spans="1:20" x14ac:dyDescent="0.25">
      <c r="A4087">
        <v>45.2421656</v>
      </c>
      <c r="B4087">
        <v>-78.758877400000003</v>
      </c>
      <c r="C4087" s="1" t="str">
        <f>HYPERLINK("http://geochem.nrcan.gc.ca/cdogs/content/kwd/kwd020016_e.htm", "Fluid (lake)")</f>
        <v>Fluid (lake)</v>
      </c>
      <c r="D4087" s="1" t="str">
        <f>HYPERLINK("http://geochem.nrcan.gc.ca/cdogs/content/kwd/kwd080007_e.htm", "Untreated Water")</f>
        <v>Untreated Water</v>
      </c>
      <c r="E4087" s="1" t="str">
        <f>HYPERLINK("http://geochem.nrcan.gc.ca/cdogs/content/dgp/dgp00002_e.htm", "Total")</f>
        <v>Total</v>
      </c>
      <c r="F4087" s="1" t="str">
        <f>HYPERLINK("http://geochem.nrcan.gc.ca/cdogs/content/agp/agp01500_e.htm", "SO4 | NONE | IEC")</f>
        <v>SO4 | NONE | IEC</v>
      </c>
      <c r="G4087" s="1" t="str">
        <f>HYPERLINK("http://geochem.nrcan.gc.ca/cdogs/content/mth/mth01114_e.htm", "1114")</f>
        <v>1114</v>
      </c>
      <c r="H4087" s="1" t="str">
        <f>HYPERLINK("http://geochem.nrcan.gc.ca/cdogs/content/bdl/bdl210490_e.htm", "210490")</f>
        <v>210490</v>
      </c>
      <c r="I4087" s="1" t="str">
        <f>HYPERLINK("http://geochem.nrcan.gc.ca/cdogs/content/prj/prj210100_e.htm", "210100")</f>
        <v>210100</v>
      </c>
      <c r="J4087" s="1" t="str">
        <f>HYPERLINK("http://geochem.nrcan.gc.ca/cdogs/content/svy/svy210160_e.htm", "210160")</f>
        <v>210160</v>
      </c>
      <c r="L4087" t="s">
        <v>362</v>
      </c>
      <c r="M4087">
        <v>6.6</v>
      </c>
      <c r="N4087" t="s">
        <v>362</v>
      </c>
      <c r="O4087" t="s">
        <v>16774</v>
      </c>
      <c r="P4087" t="s">
        <v>16775</v>
      </c>
      <c r="Q4087" t="s">
        <v>16776</v>
      </c>
      <c r="R4087" t="s">
        <v>16777</v>
      </c>
      <c r="T4087" t="s">
        <v>25</v>
      </c>
    </row>
    <row r="4088" spans="1:20" x14ac:dyDescent="0.25">
      <c r="A4088">
        <v>45.239472999999997</v>
      </c>
      <c r="B4088">
        <v>-78.798150100000001</v>
      </c>
      <c r="C4088" s="1" t="str">
        <f>HYPERLINK("http://geochem.nrcan.gc.ca/cdogs/content/kwd/kwd020016_e.htm", "Fluid (lake)")</f>
        <v>Fluid (lake)</v>
      </c>
      <c r="D4088" s="1" t="str">
        <f>HYPERLINK("http://geochem.nrcan.gc.ca/cdogs/content/kwd/kwd080007_e.htm", "Untreated Water")</f>
        <v>Untreated Water</v>
      </c>
      <c r="E4088" s="1" t="str">
        <f>HYPERLINK("http://geochem.nrcan.gc.ca/cdogs/content/dgp/dgp00002_e.htm", "Total")</f>
        <v>Total</v>
      </c>
      <c r="F4088" s="1" t="str">
        <f>HYPERLINK("http://geochem.nrcan.gc.ca/cdogs/content/agp/agp01500_e.htm", "SO4 | NONE | IEC")</f>
        <v>SO4 | NONE | IEC</v>
      </c>
      <c r="G4088" s="1" t="str">
        <f>HYPERLINK("http://geochem.nrcan.gc.ca/cdogs/content/mth/mth01114_e.htm", "1114")</f>
        <v>1114</v>
      </c>
      <c r="H4088" s="1" t="str">
        <f>HYPERLINK("http://geochem.nrcan.gc.ca/cdogs/content/bdl/bdl210490_e.htm", "210490")</f>
        <v>210490</v>
      </c>
      <c r="I4088" s="1" t="str">
        <f>HYPERLINK("http://geochem.nrcan.gc.ca/cdogs/content/prj/prj210100_e.htm", "210100")</f>
        <v>210100</v>
      </c>
      <c r="J4088" s="1" t="str">
        <f>HYPERLINK("http://geochem.nrcan.gc.ca/cdogs/content/svy/svy210160_e.htm", "210160")</f>
        <v>210160</v>
      </c>
      <c r="L4088" t="s">
        <v>362</v>
      </c>
      <c r="M4088">
        <v>6.6</v>
      </c>
      <c r="N4088" t="s">
        <v>362</v>
      </c>
      <c r="O4088" t="s">
        <v>16778</v>
      </c>
      <c r="P4088" t="s">
        <v>16779</v>
      </c>
      <c r="Q4088" t="s">
        <v>16780</v>
      </c>
      <c r="R4088" t="s">
        <v>16781</v>
      </c>
      <c r="T4088" t="s">
        <v>25</v>
      </c>
    </row>
    <row r="4089" spans="1:20" x14ac:dyDescent="0.25">
      <c r="A4089">
        <v>45.2506761</v>
      </c>
      <c r="B4089">
        <v>-78.847022699999997</v>
      </c>
      <c r="C4089" s="1" t="str">
        <f>HYPERLINK("http://geochem.nrcan.gc.ca/cdogs/content/kwd/kwd020016_e.htm", "Fluid (lake)")</f>
        <v>Fluid (lake)</v>
      </c>
      <c r="D4089" s="1" t="str">
        <f>HYPERLINK("http://geochem.nrcan.gc.ca/cdogs/content/kwd/kwd080007_e.htm", "Untreated Water")</f>
        <v>Untreated Water</v>
      </c>
      <c r="E4089" s="1" t="str">
        <f>HYPERLINK("http://geochem.nrcan.gc.ca/cdogs/content/dgp/dgp00002_e.htm", "Total")</f>
        <v>Total</v>
      </c>
      <c r="F4089" s="1" t="str">
        <f>HYPERLINK("http://geochem.nrcan.gc.ca/cdogs/content/agp/agp01500_e.htm", "SO4 | NONE | IEC")</f>
        <v>SO4 | NONE | IEC</v>
      </c>
      <c r="G4089" s="1" t="str">
        <f>HYPERLINK("http://geochem.nrcan.gc.ca/cdogs/content/mth/mth01114_e.htm", "1114")</f>
        <v>1114</v>
      </c>
      <c r="H4089" s="1" t="str">
        <f>HYPERLINK("http://geochem.nrcan.gc.ca/cdogs/content/bdl/bdl210490_e.htm", "210490")</f>
        <v>210490</v>
      </c>
      <c r="I4089" s="1" t="str">
        <f>HYPERLINK("http://geochem.nrcan.gc.ca/cdogs/content/prj/prj210100_e.htm", "210100")</f>
        <v>210100</v>
      </c>
      <c r="J4089" s="1" t="str">
        <f>HYPERLINK("http://geochem.nrcan.gc.ca/cdogs/content/svy/svy210160_e.htm", "210160")</f>
        <v>210160</v>
      </c>
      <c r="L4089" t="s">
        <v>801</v>
      </c>
      <c r="M4089">
        <v>6.5</v>
      </c>
      <c r="N4089" t="s">
        <v>801</v>
      </c>
      <c r="O4089" t="s">
        <v>16782</v>
      </c>
      <c r="P4089" t="s">
        <v>16783</v>
      </c>
      <c r="Q4089" t="s">
        <v>16784</v>
      </c>
      <c r="R4089" t="s">
        <v>16785</v>
      </c>
      <c r="T4089" t="s">
        <v>25</v>
      </c>
    </row>
    <row r="4090" spans="1:20" x14ac:dyDescent="0.25">
      <c r="A4090">
        <v>45.276214299999999</v>
      </c>
      <c r="B4090">
        <v>-78.889965900000007</v>
      </c>
      <c r="C4090" s="1" t="str">
        <f>HYPERLINK("http://geochem.nrcan.gc.ca/cdogs/content/kwd/kwd020016_e.htm", "Fluid (lake)")</f>
        <v>Fluid (lake)</v>
      </c>
      <c r="D4090" s="1" t="str">
        <f>HYPERLINK("http://geochem.nrcan.gc.ca/cdogs/content/kwd/kwd080007_e.htm", "Untreated Water")</f>
        <v>Untreated Water</v>
      </c>
      <c r="E4090" s="1" t="str">
        <f>HYPERLINK("http://geochem.nrcan.gc.ca/cdogs/content/dgp/dgp00002_e.htm", "Total")</f>
        <v>Total</v>
      </c>
      <c r="F4090" s="1" t="str">
        <f>HYPERLINK("http://geochem.nrcan.gc.ca/cdogs/content/agp/agp01500_e.htm", "SO4 | NONE | IEC")</f>
        <v>SO4 | NONE | IEC</v>
      </c>
      <c r="G4090" s="1" t="str">
        <f>HYPERLINK("http://geochem.nrcan.gc.ca/cdogs/content/mth/mth01114_e.htm", "1114")</f>
        <v>1114</v>
      </c>
      <c r="H4090" s="1" t="str">
        <f>HYPERLINK("http://geochem.nrcan.gc.ca/cdogs/content/bdl/bdl210490_e.htm", "210490")</f>
        <v>210490</v>
      </c>
      <c r="I4090" s="1" t="str">
        <f>HYPERLINK("http://geochem.nrcan.gc.ca/cdogs/content/prj/prj210100_e.htm", "210100")</f>
        <v>210100</v>
      </c>
      <c r="J4090" s="1" t="str">
        <f>HYPERLINK("http://geochem.nrcan.gc.ca/cdogs/content/svy/svy210160_e.htm", "210160")</f>
        <v>210160</v>
      </c>
      <c r="L4090" t="s">
        <v>5473</v>
      </c>
      <c r="M4090">
        <v>7.2</v>
      </c>
      <c r="N4090" t="s">
        <v>5473</v>
      </c>
      <c r="O4090" t="s">
        <v>16786</v>
      </c>
      <c r="P4090" t="s">
        <v>16787</v>
      </c>
      <c r="Q4090" t="s">
        <v>16788</v>
      </c>
      <c r="R4090" t="s">
        <v>16789</v>
      </c>
      <c r="T4090" t="s">
        <v>25</v>
      </c>
    </row>
    <row r="4091" spans="1:20" x14ac:dyDescent="0.25">
      <c r="A4091">
        <v>45.286709199999997</v>
      </c>
      <c r="B4091">
        <v>-78.865220699999995</v>
      </c>
      <c r="C4091" s="1" t="str">
        <f>HYPERLINK("http://geochem.nrcan.gc.ca/cdogs/content/kwd/kwd020016_e.htm", "Fluid (lake)")</f>
        <v>Fluid (lake)</v>
      </c>
      <c r="D4091" s="1" t="str">
        <f>HYPERLINK("http://geochem.nrcan.gc.ca/cdogs/content/kwd/kwd080007_e.htm", "Untreated Water")</f>
        <v>Untreated Water</v>
      </c>
      <c r="E4091" s="1" t="str">
        <f>HYPERLINK("http://geochem.nrcan.gc.ca/cdogs/content/dgp/dgp00002_e.htm", "Total")</f>
        <v>Total</v>
      </c>
      <c r="F4091" s="1" t="str">
        <f>HYPERLINK("http://geochem.nrcan.gc.ca/cdogs/content/agp/agp01500_e.htm", "SO4 | NONE | IEC")</f>
        <v>SO4 | NONE | IEC</v>
      </c>
      <c r="G4091" s="1" t="str">
        <f>HYPERLINK("http://geochem.nrcan.gc.ca/cdogs/content/mth/mth01114_e.htm", "1114")</f>
        <v>1114</v>
      </c>
      <c r="H4091" s="1" t="str">
        <f>HYPERLINK("http://geochem.nrcan.gc.ca/cdogs/content/bdl/bdl210490_e.htm", "210490")</f>
        <v>210490</v>
      </c>
      <c r="I4091" s="1" t="str">
        <f>HYPERLINK("http://geochem.nrcan.gc.ca/cdogs/content/prj/prj210100_e.htm", "210100")</f>
        <v>210100</v>
      </c>
      <c r="J4091" s="1" t="str">
        <f>HYPERLINK("http://geochem.nrcan.gc.ca/cdogs/content/svy/svy210160_e.htm", "210160")</f>
        <v>210160</v>
      </c>
      <c r="L4091" t="s">
        <v>1330</v>
      </c>
      <c r="M4091">
        <v>7.5</v>
      </c>
      <c r="N4091" t="s">
        <v>1330</v>
      </c>
      <c r="O4091" t="s">
        <v>16790</v>
      </c>
      <c r="P4091" t="s">
        <v>16791</v>
      </c>
      <c r="Q4091" t="s">
        <v>16792</v>
      </c>
      <c r="R4091" t="s">
        <v>16793</v>
      </c>
      <c r="T4091" t="s">
        <v>25</v>
      </c>
    </row>
    <row r="4092" spans="1:20" x14ac:dyDescent="0.25">
      <c r="A4092">
        <v>45.312849700000001</v>
      </c>
      <c r="B4092">
        <v>-78.8690742</v>
      </c>
      <c r="C4092" s="1" t="str">
        <f>HYPERLINK("http://geochem.nrcan.gc.ca/cdogs/content/kwd/kwd020016_e.htm", "Fluid (lake)")</f>
        <v>Fluid (lake)</v>
      </c>
      <c r="D4092" s="1" t="str">
        <f>HYPERLINK("http://geochem.nrcan.gc.ca/cdogs/content/kwd/kwd080007_e.htm", "Untreated Water")</f>
        <v>Untreated Water</v>
      </c>
      <c r="E4092" s="1" t="str">
        <f>HYPERLINK("http://geochem.nrcan.gc.ca/cdogs/content/dgp/dgp00002_e.htm", "Total")</f>
        <v>Total</v>
      </c>
      <c r="F4092" s="1" t="str">
        <f>HYPERLINK("http://geochem.nrcan.gc.ca/cdogs/content/agp/agp01500_e.htm", "SO4 | NONE | IEC")</f>
        <v>SO4 | NONE | IEC</v>
      </c>
      <c r="G4092" s="1" t="str">
        <f>HYPERLINK("http://geochem.nrcan.gc.ca/cdogs/content/mth/mth01114_e.htm", "1114")</f>
        <v>1114</v>
      </c>
      <c r="H4092" s="1" t="str">
        <f>HYPERLINK("http://geochem.nrcan.gc.ca/cdogs/content/bdl/bdl210490_e.htm", "210490")</f>
        <v>210490</v>
      </c>
      <c r="I4092" s="1" t="str">
        <f>HYPERLINK("http://geochem.nrcan.gc.ca/cdogs/content/prj/prj210100_e.htm", "210100")</f>
        <v>210100</v>
      </c>
      <c r="J4092" s="1" t="str">
        <f>HYPERLINK("http://geochem.nrcan.gc.ca/cdogs/content/svy/svy210160_e.htm", "210160")</f>
        <v>210160</v>
      </c>
      <c r="L4092" t="s">
        <v>271</v>
      </c>
      <c r="M4092">
        <v>6.2</v>
      </c>
      <c r="N4092" t="s">
        <v>271</v>
      </c>
      <c r="O4092" t="s">
        <v>16794</v>
      </c>
      <c r="P4092" t="s">
        <v>16795</v>
      </c>
      <c r="Q4092" t="s">
        <v>16796</v>
      </c>
      <c r="R4092" t="s">
        <v>16797</v>
      </c>
      <c r="T4092" t="s">
        <v>25</v>
      </c>
    </row>
    <row r="4093" spans="1:20" x14ac:dyDescent="0.25">
      <c r="A4093">
        <v>45.341043200000001</v>
      </c>
      <c r="B4093">
        <v>-78.835621200000006</v>
      </c>
      <c r="C4093" s="1" t="str">
        <f>HYPERLINK("http://geochem.nrcan.gc.ca/cdogs/content/kwd/kwd020016_e.htm", "Fluid (lake)")</f>
        <v>Fluid (lake)</v>
      </c>
      <c r="D4093" s="1" t="str">
        <f>HYPERLINK("http://geochem.nrcan.gc.ca/cdogs/content/kwd/kwd080007_e.htm", "Untreated Water")</f>
        <v>Untreated Water</v>
      </c>
      <c r="E4093" s="1" t="str">
        <f>HYPERLINK("http://geochem.nrcan.gc.ca/cdogs/content/dgp/dgp00002_e.htm", "Total")</f>
        <v>Total</v>
      </c>
      <c r="F4093" s="1" t="str">
        <f>HYPERLINK("http://geochem.nrcan.gc.ca/cdogs/content/agp/agp01500_e.htm", "SO4 | NONE | IEC")</f>
        <v>SO4 | NONE | IEC</v>
      </c>
      <c r="G4093" s="1" t="str">
        <f>HYPERLINK("http://geochem.nrcan.gc.ca/cdogs/content/mth/mth01114_e.htm", "1114")</f>
        <v>1114</v>
      </c>
      <c r="H4093" s="1" t="str">
        <f>HYPERLINK("http://geochem.nrcan.gc.ca/cdogs/content/bdl/bdl210490_e.htm", "210490")</f>
        <v>210490</v>
      </c>
      <c r="I4093" s="1" t="str">
        <f>HYPERLINK("http://geochem.nrcan.gc.ca/cdogs/content/prj/prj210100_e.htm", "210100")</f>
        <v>210100</v>
      </c>
      <c r="J4093" s="1" t="str">
        <f>HYPERLINK("http://geochem.nrcan.gc.ca/cdogs/content/svy/svy210160_e.htm", "210160")</f>
        <v>210160</v>
      </c>
      <c r="L4093" t="s">
        <v>542</v>
      </c>
      <c r="M4093">
        <v>5.6</v>
      </c>
      <c r="N4093" t="s">
        <v>542</v>
      </c>
      <c r="O4093" t="s">
        <v>16798</v>
      </c>
      <c r="P4093" t="s">
        <v>16799</v>
      </c>
      <c r="Q4093" t="s">
        <v>16800</v>
      </c>
      <c r="R4093" t="s">
        <v>16801</v>
      </c>
      <c r="T4093" t="s">
        <v>25</v>
      </c>
    </row>
    <row r="4094" spans="1:20" x14ac:dyDescent="0.25">
      <c r="A4094">
        <v>45.3605521</v>
      </c>
      <c r="B4094">
        <v>-78.852446400000005</v>
      </c>
      <c r="C4094" s="1" t="str">
        <f>HYPERLINK("http://geochem.nrcan.gc.ca/cdogs/content/kwd/kwd020016_e.htm", "Fluid (lake)")</f>
        <v>Fluid (lake)</v>
      </c>
      <c r="D4094" s="1" t="str">
        <f>HYPERLINK("http://geochem.nrcan.gc.ca/cdogs/content/kwd/kwd080007_e.htm", "Untreated Water")</f>
        <v>Untreated Water</v>
      </c>
      <c r="E4094" s="1" t="str">
        <f>HYPERLINK("http://geochem.nrcan.gc.ca/cdogs/content/dgp/dgp00002_e.htm", "Total")</f>
        <v>Total</v>
      </c>
      <c r="F4094" s="1" t="str">
        <f>HYPERLINK("http://geochem.nrcan.gc.ca/cdogs/content/agp/agp01500_e.htm", "SO4 | NONE | IEC")</f>
        <v>SO4 | NONE | IEC</v>
      </c>
      <c r="G4094" s="1" t="str">
        <f>HYPERLINK("http://geochem.nrcan.gc.ca/cdogs/content/mth/mth01114_e.htm", "1114")</f>
        <v>1114</v>
      </c>
      <c r="H4094" s="1" t="str">
        <f>HYPERLINK("http://geochem.nrcan.gc.ca/cdogs/content/bdl/bdl210490_e.htm", "210490")</f>
        <v>210490</v>
      </c>
      <c r="I4094" s="1" t="str">
        <f>HYPERLINK("http://geochem.nrcan.gc.ca/cdogs/content/prj/prj210100_e.htm", "210100")</f>
        <v>210100</v>
      </c>
      <c r="J4094" s="1" t="str">
        <f>HYPERLINK("http://geochem.nrcan.gc.ca/cdogs/content/svy/svy210160_e.htm", "210160")</f>
        <v>210160</v>
      </c>
      <c r="L4094" t="s">
        <v>2559</v>
      </c>
      <c r="M4094">
        <v>8.4</v>
      </c>
      <c r="N4094" t="s">
        <v>2559</v>
      </c>
      <c r="O4094" t="s">
        <v>16802</v>
      </c>
      <c r="P4094" t="s">
        <v>16803</v>
      </c>
      <c r="Q4094" t="s">
        <v>16804</v>
      </c>
      <c r="R4094" t="s">
        <v>16805</v>
      </c>
      <c r="T4094" t="s">
        <v>25</v>
      </c>
    </row>
    <row r="4095" spans="1:20" x14ac:dyDescent="0.25">
      <c r="A4095">
        <v>45.372551100000003</v>
      </c>
      <c r="B4095">
        <v>-78.874571399999994</v>
      </c>
      <c r="C4095" s="1" t="str">
        <f>HYPERLINK("http://geochem.nrcan.gc.ca/cdogs/content/kwd/kwd020016_e.htm", "Fluid (lake)")</f>
        <v>Fluid (lake)</v>
      </c>
      <c r="D4095" s="1" t="str">
        <f>HYPERLINK("http://geochem.nrcan.gc.ca/cdogs/content/kwd/kwd080007_e.htm", "Untreated Water")</f>
        <v>Untreated Water</v>
      </c>
      <c r="E4095" s="1" t="str">
        <f>HYPERLINK("http://geochem.nrcan.gc.ca/cdogs/content/dgp/dgp00002_e.htm", "Total")</f>
        <v>Total</v>
      </c>
      <c r="F4095" s="1" t="str">
        <f>HYPERLINK("http://geochem.nrcan.gc.ca/cdogs/content/agp/agp01500_e.htm", "SO4 | NONE | IEC")</f>
        <v>SO4 | NONE | IEC</v>
      </c>
      <c r="G4095" s="1" t="str">
        <f>HYPERLINK("http://geochem.nrcan.gc.ca/cdogs/content/mth/mth01114_e.htm", "1114")</f>
        <v>1114</v>
      </c>
      <c r="H4095" s="1" t="str">
        <f>HYPERLINK("http://geochem.nrcan.gc.ca/cdogs/content/bdl/bdl210490_e.htm", "210490")</f>
        <v>210490</v>
      </c>
      <c r="I4095" s="1" t="str">
        <f>HYPERLINK("http://geochem.nrcan.gc.ca/cdogs/content/prj/prj210100_e.htm", "210100")</f>
        <v>210100</v>
      </c>
      <c r="J4095" s="1" t="str">
        <f>HYPERLINK("http://geochem.nrcan.gc.ca/cdogs/content/svy/svy210160_e.htm", "210160")</f>
        <v>210160</v>
      </c>
      <c r="L4095" t="s">
        <v>271</v>
      </c>
      <c r="M4095">
        <v>6.2</v>
      </c>
      <c r="N4095" t="s">
        <v>271</v>
      </c>
      <c r="O4095" t="s">
        <v>16806</v>
      </c>
      <c r="P4095" t="s">
        <v>16807</v>
      </c>
      <c r="Q4095" t="s">
        <v>16808</v>
      </c>
      <c r="R4095" t="s">
        <v>16809</v>
      </c>
      <c r="T4095" t="s">
        <v>25</v>
      </c>
    </row>
    <row r="4096" spans="1:20" x14ac:dyDescent="0.25">
      <c r="A4096">
        <v>45.342872399999997</v>
      </c>
      <c r="B4096">
        <v>-78.885677400000006</v>
      </c>
      <c r="C4096" s="1" t="str">
        <f>HYPERLINK("http://geochem.nrcan.gc.ca/cdogs/content/kwd/kwd020016_e.htm", "Fluid (lake)")</f>
        <v>Fluid (lake)</v>
      </c>
      <c r="D4096" s="1" t="str">
        <f>HYPERLINK("http://geochem.nrcan.gc.ca/cdogs/content/kwd/kwd080007_e.htm", "Untreated Water")</f>
        <v>Untreated Water</v>
      </c>
      <c r="E4096" s="1" t="str">
        <f>HYPERLINK("http://geochem.nrcan.gc.ca/cdogs/content/dgp/dgp00002_e.htm", "Total")</f>
        <v>Total</v>
      </c>
      <c r="F4096" s="1" t="str">
        <f>HYPERLINK("http://geochem.nrcan.gc.ca/cdogs/content/agp/agp01500_e.htm", "SO4 | NONE | IEC")</f>
        <v>SO4 | NONE | IEC</v>
      </c>
      <c r="G4096" s="1" t="str">
        <f>HYPERLINK("http://geochem.nrcan.gc.ca/cdogs/content/mth/mth01114_e.htm", "1114")</f>
        <v>1114</v>
      </c>
      <c r="H4096" s="1" t="str">
        <f>HYPERLINK("http://geochem.nrcan.gc.ca/cdogs/content/bdl/bdl210490_e.htm", "210490")</f>
        <v>210490</v>
      </c>
      <c r="I4096" s="1" t="str">
        <f>HYPERLINK("http://geochem.nrcan.gc.ca/cdogs/content/prj/prj210100_e.htm", "210100")</f>
        <v>210100</v>
      </c>
      <c r="J4096" s="1" t="str">
        <f>HYPERLINK("http://geochem.nrcan.gc.ca/cdogs/content/svy/svy210160_e.htm", "210160")</f>
        <v>210160</v>
      </c>
      <c r="L4096" t="s">
        <v>404</v>
      </c>
      <c r="M4096">
        <v>6.7</v>
      </c>
      <c r="N4096" t="s">
        <v>404</v>
      </c>
      <c r="O4096" t="s">
        <v>16810</v>
      </c>
      <c r="P4096" t="s">
        <v>16811</v>
      </c>
      <c r="Q4096" t="s">
        <v>16812</v>
      </c>
      <c r="R4096" t="s">
        <v>16813</v>
      </c>
      <c r="T4096" t="s">
        <v>25</v>
      </c>
    </row>
    <row r="4097" spans="1:20" x14ac:dyDescent="0.25">
      <c r="A4097">
        <v>45.328191199999999</v>
      </c>
      <c r="B4097">
        <v>-78.923945799999998</v>
      </c>
      <c r="C4097" s="1" t="str">
        <f>HYPERLINK("http://geochem.nrcan.gc.ca/cdogs/content/kwd/kwd020016_e.htm", "Fluid (lake)")</f>
        <v>Fluid (lake)</v>
      </c>
      <c r="D4097" s="1" t="str">
        <f>HYPERLINK("http://geochem.nrcan.gc.ca/cdogs/content/kwd/kwd080007_e.htm", "Untreated Water")</f>
        <v>Untreated Water</v>
      </c>
      <c r="E4097" s="1" t="str">
        <f>HYPERLINK("http://geochem.nrcan.gc.ca/cdogs/content/dgp/dgp00002_e.htm", "Total")</f>
        <v>Total</v>
      </c>
      <c r="F4097" s="1" t="str">
        <f>HYPERLINK("http://geochem.nrcan.gc.ca/cdogs/content/agp/agp01500_e.htm", "SO4 | NONE | IEC")</f>
        <v>SO4 | NONE | IEC</v>
      </c>
      <c r="G4097" s="1" t="str">
        <f>HYPERLINK("http://geochem.nrcan.gc.ca/cdogs/content/mth/mth01114_e.htm", "1114")</f>
        <v>1114</v>
      </c>
      <c r="H4097" s="1" t="str">
        <f>HYPERLINK("http://geochem.nrcan.gc.ca/cdogs/content/bdl/bdl210490_e.htm", "210490")</f>
        <v>210490</v>
      </c>
      <c r="I4097" s="1" t="str">
        <f>HYPERLINK("http://geochem.nrcan.gc.ca/cdogs/content/prj/prj210100_e.htm", "210100")</f>
        <v>210100</v>
      </c>
      <c r="J4097" s="1" t="str">
        <f>HYPERLINK("http://geochem.nrcan.gc.ca/cdogs/content/svy/svy210160_e.htm", "210160")</f>
        <v>210160</v>
      </c>
      <c r="L4097" t="s">
        <v>2802</v>
      </c>
      <c r="M4097">
        <v>4.9000000000000004</v>
      </c>
      <c r="N4097" t="s">
        <v>2802</v>
      </c>
      <c r="O4097" t="s">
        <v>16814</v>
      </c>
      <c r="P4097" t="s">
        <v>16815</v>
      </c>
      <c r="Q4097" t="s">
        <v>16816</v>
      </c>
      <c r="R4097" t="s">
        <v>16817</v>
      </c>
      <c r="T4097" t="s">
        <v>25</v>
      </c>
    </row>
    <row r="4098" spans="1:20" x14ac:dyDescent="0.25">
      <c r="A4098">
        <v>45.310262100000003</v>
      </c>
      <c r="B4098">
        <v>-78.902875399999999</v>
      </c>
      <c r="C4098" s="1" t="str">
        <f>HYPERLINK("http://geochem.nrcan.gc.ca/cdogs/content/kwd/kwd020016_e.htm", "Fluid (lake)")</f>
        <v>Fluid (lake)</v>
      </c>
      <c r="D4098" s="1" t="str">
        <f>HYPERLINK("http://geochem.nrcan.gc.ca/cdogs/content/kwd/kwd080007_e.htm", "Untreated Water")</f>
        <v>Untreated Water</v>
      </c>
      <c r="E4098" s="1" t="str">
        <f>HYPERLINK("http://geochem.nrcan.gc.ca/cdogs/content/dgp/dgp00002_e.htm", "Total")</f>
        <v>Total</v>
      </c>
      <c r="F4098" s="1" t="str">
        <f>HYPERLINK("http://geochem.nrcan.gc.ca/cdogs/content/agp/agp01500_e.htm", "SO4 | NONE | IEC")</f>
        <v>SO4 | NONE | IEC</v>
      </c>
      <c r="G4098" s="1" t="str">
        <f>HYPERLINK("http://geochem.nrcan.gc.ca/cdogs/content/mth/mth01114_e.htm", "1114")</f>
        <v>1114</v>
      </c>
      <c r="H4098" s="1" t="str">
        <f>HYPERLINK("http://geochem.nrcan.gc.ca/cdogs/content/bdl/bdl210490_e.htm", "210490")</f>
        <v>210490</v>
      </c>
      <c r="I4098" s="1" t="str">
        <f>HYPERLINK("http://geochem.nrcan.gc.ca/cdogs/content/prj/prj210100_e.htm", "210100")</f>
        <v>210100</v>
      </c>
      <c r="J4098" s="1" t="str">
        <f>HYPERLINK("http://geochem.nrcan.gc.ca/cdogs/content/svy/svy210160_e.htm", "210160")</f>
        <v>210160</v>
      </c>
      <c r="L4098" t="s">
        <v>324</v>
      </c>
      <c r="M4098">
        <v>8.1</v>
      </c>
      <c r="N4098" t="s">
        <v>324</v>
      </c>
      <c r="O4098" t="s">
        <v>16818</v>
      </c>
      <c r="P4098" t="s">
        <v>16819</v>
      </c>
      <c r="Q4098" t="s">
        <v>16820</v>
      </c>
      <c r="R4098" t="s">
        <v>16821</v>
      </c>
      <c r="T4098" t="s">
        <v>25</v>
      </c>
    </row>
    <row r="4099" spans="1:20" x14ac:dyDescent="0.25">
      <c r="A4099">
        <v>45.2944417</v>
      </c>
      <c r="B4099">
        <v>-78.950698000000003</v>
      </c>
      <c r="C4099" s="1" t="str">
        <f>HYPERLINK("http://geochem.nrcan.gc.ca/cdogs/content/kwd/kwd020016_e.htm", "Fluid (lake)")</f>
        <v>Fluid (lake)</v>
      </c>
      <c r="D4099" s="1" t="str">
        <f>HYPERLINK("http://geochem.nrcan.gc.ca/cdogs/content/kwd/kwd080007_e.htm", "Untreated Water")</f>
        <v>Untreated Water</v>
      </c>
      <c r="E4099" s="1" t="str">
        <f>HYPERLINK("http://geochem.nrcan.gc.ca/cdogs/content/dgp/dgp00002_e.htm", "Total")</f>
        <v>Total</v>
      </c>
      <c r="F4099" s="1" t="str">
        <f>HYPERLINK("http://geochem.nrcan.gc.ca/cdogs/content/agp/agp01500_e.htm", "SO4 | NONE | IEC")</f>
        <v>SO4 | NONE | IEC</v>
      </c>
      <c r="G4099" s="1" t="str">
        <f>HYPERLINK("http://geochem.nrcan.gc.ca/cdogs/content/mth/mth01114_e.htm", "1114")</f>
        <v>1114</v>
      </c>
      <c r="H4099" s="1" t="str">
        <f>HYPERLINK("http://geochem.nrcan.gc.ca/cdogs/content/bdl/bdl210490_e.htm", "210490")</f>
        <v>210490</v>
      </c>
      <c r="I4099" s="1" t="str">
        <f>HYPERLINK("http://geochem.nrcan.gc.ca/cdogs/content/prj/prj210100_e.htm", "210100")</f>
        <v>210100</v>
      </c>
      <c r="J4099" s="1" t="str">
        <f>HYPERLINK("http://geochem.nrcan.gc.ca/cdogs/content/svy/svy210160_e.htm", "210160")</f>
        <v>210160</v>
      </c>
      <c r="L4099" t="s">
        <v>2559</v>
      </c>
      <c r="M4099">
        <v>8.4</v>
      </c>
      <c r="N4099" t="s">
        <v>2559</v>
      </c>
      <c r="O4099" t="s">
        <v>16822</v>
      </c>
      <c r="P4099" t="s">
        <v>16823</v>
      </c>
      <c r="Q4099" t="s">
        <v>16824</v>
      </c>
      <c r="R4099" t="s">
        <v>16825</v>
      </c>
      <c r="T4099" t="s">
        <v>25</v>
      </c>
    </row>
    <row r="4100" spans="1:20" x14ac:dyDescent="0.25">
      <c r="C4100" t="s">
        <v>4746</v>
      </c>
      <c r="D4100" t="s">
        <v>4747</v>
      </c>
      <c r="E4100" s="1" t="str">
        <f>HYPERLINK("http://geochem.nrcan.gc.ca/cdogs/content/dgp/dgp00002_e.htm", "Total")</f>
        <v>Total</v>
      </c>
      <c r="F4100" s="1" t="str">
        <f>HYPERLINK("http://geochem.nrcan.gc.ca/cdogs/content/agp/agp01500_e.htm", "SO4 | NONE | IEC")</f>
        <v>SO4 | NONE | IEC</v>
      </c>
      <c r="G4100" s="1" t="str">
        <f>HYPERLINK("http://geochem.nrcan.gc.ca/cdogs/content/mth/mth01114_e.htm", "1114")</f>
        <v>1114</v>
      </c>
      <c r="H4100" s="1" t="str">
        <f>HYPERLINK("http://geochem.nrcan.gc.ca/cdogs/content/bdl/bdl210490_e.htm", "210490")</f>
        <v>210490</v>
      </c>
      <c r="L4100" t="s">
        <v>547</v>
      </c>
      <c r="M4100">
        <v>8.6</v>
      </c>
      <c r="N4100">
        <v>8.6</v>
      </c>
      <c r="Q4100" t="s">
        <v>16826</v>
      </c>
      <c r="R4100" t="s">
        <v>16827</v>
      </c>
      <c r="T4100">
        <v>0</v>
      </c>
    </row>
    <row r="4101" spans="1:20" x14ac:dyDescent="0.25">
      <c r="A4101">
        <v>45.2944417</v>
      </c>
      <c r="B4101">
        <v>-78.950698000000003</v>
      </c>
      <c r="C4101" s="1" t="str">
        <f>HYPERLINK("http://geochem.nrcan.gc.ca/cdogs/content/kwd/kwd020016_e.htm", "Fluid (lake)")</f>
        <v>Fluid (lake)</v>
      </c>
      <c r="D4101" s="1" t="str">
        <f>HYPERLINK("http://geochem.nrcan.gc.ca/cdogs/content/kwd/kwd080007_e.htm", "Untreated Water")</f>
        <v>Untreated Water</v>
      </c>
      <c r="E4101" s="1" t="str">
        <f>HYPERLINK("http://geochem.nrcan.gc.ca/cdogs/content/dgp/dgp00002_e.htm", "Total")</f>
        <v>Total</v>
      </c>
      <c r="F4101" s="1" t="str">
        <f>HYPERLINK("http://geochem.nrcan.gc.ca/cdogs/content/agp/agp01500_e.htm", "SO4 | NONE | IEC")</f>
        <v>SO4 | NONE | IEC</v>
      </c>
      <c r="G4101" s="1" t="str">
        <f>HYPERLINK("http://geochem.nrcan.gc.ca/cdogs/content/mth/mth01114_e.htm", "1114")</f>
        <v>1114</v>
      </c>
      <c r="H4101" s="1" t="str">
        <f>HYPERLINK("http://geochem.nrcan.gc.ca/cdogs/content/bdl/bdl210490_e.htm", "210490")</f>
        <v>210490</v>
      </c>
      <c r="I4101" s="1" t="str">
        <f>HYPERLINK("http://geochem.nrcan.gc.ca/cdogs/content/prj/prj210100_e.htm", "210100")</f>
        <v>210100</v>
      </c>
      <c r="J4101" s="1" t="str">
        <f>HYPERLINK("http://geochem.nrcan.gc.ca/cdogs/content/svy/svy210160_e.htm", "210160")</f>
        <v>210160</v>
      </c>
      <c r="L4101" t="s">
        <v>409</v>
      </c>
      <c r="M4101">
        <v>8.1999999999999993</v>
      </c>
      <c r="N4101" t="s">
        <v>409</v>
      </c>
      <c r="O4101" t="s">
        <v>16822</v>
      </c>
      <c r="P4101" t="s">
        <v>16828</v>
      </c>
      <c r="Q4101" t="s">
        <v>16829</v>
      </c>
      <c r="R4101" t="s">
        <v>16830</v>
      </c>
      <c r="T4101" t="s">
        <v>25</v>
      </c>
    </row>
    <row r="4102" spans="1:20" x14ac:dyDescent="0.25">
      <c r="A4102">
        <v>45.276074899999998</v>
      </c>
      <c r="B4102">
        <v>-78.980300700000001</v>
      </c>
      <c r="C4102" s="1" t="str">
        <f>HYPERLINK("http://geochem.nrcan.gc.ca/cdogs/content/kwd/kwd020016_e.htm", "Fluid (lake)")</f>
        <v>Fluid (lake)</v>
      </c>
      <c r="D4102" s="1" t="str">
        <f>HYPERLINK("http://geochem.nrcan.gc.ca/cdogs/content/kwd/kwd080007_e.htm", "Untreated Water")</f>
        <v>Untreated Water</v>
      </c>
      <c r="E4102" s="1" t="str">
        <f>HYPERLINK("http://geochem.nrcan.gc.ca/cdogs/content/dgp/dgp00002_e.htm", "Total")</f>
        <v>Total</v>
      </c>
      <c r="F4102" s="1" t="str">
        <f>HYPERLINK("http://geochem.nrcan.gc.ca/cdogs/content/agp/agp01500_e.htm", "SO4 | NONE | IEC")</f>
        <v>SO4 | NONE | IEC</v>
      </c>
      <c r="G4102" s="1" t="str">
        <f>HYPERLINK("http://geochem.nrcan.gc.ca/cdogs/content/mth/mth01114_e.htm", "1114")</f>
        <v>1114</v>
      </c>
      <c r="H4102" s="1" t="str">
        <f>HYPERLINK("http://geochem.nrcan.gc.ca/cdogs/content/bdl/bdl210490_e.htm", "210490")</f>
        <v>210490</v>
      </c>
      <c r="I4102" s="1" t="str">
        <f>HYPERLINK("http://geochem.nrcan.gc.ca/cdogs/content/prj/prj210100_e.htm", "210100")</f>
        <v>210100</v>
      </c>
      <c r="J4102" s="1" t="str">
        <f>HYPERLINK("http://geochem.nrcan.gc.ca/cdogs/content/svy/svy210160_e.htm", "210160")</f>
        <v>210160</v>
      </c>
      <c r="L4102" t="s">
        <v>1017</v>
      </c>
      <c r="M4102">
        <v>8</v>
      </c>
      <c r="N4102" t="s">
        <v>1017</v>
      </c>
      <c r="O4102" t="s">
        <v>16831</v>
      </c>
      <c r="P4102" t="s">
        <v>16832</v>
      </c>
      <c r="Q4102" t="s">
        <v>16833</v>
      </c>
      <c r="R4102" t="s">
        <v>16834</v>
      </c>
      <c r="T4102" t="s">
        <v>25</v>
      </c>
    </row>
    <row r="4103" spans="1:20" x14ac:dyDescent="0.25">
      <c r="A4103">
        <v>45.261590599999998</v>
      </c>
      <c r="B4103">
        <v>-78.952467100000007</v>
      </c>
      <c r="C4103" s="1" t="str">
        <f>HYPERLINK("http://geochem.nrcan.gc.ca/cdogs/content/kwd/kwd020016_e.htm", "Fluid (lake)")</f>
        <v>Fluid (lake)</v>
      </c>
      <c r="D4103" s="1" t="str">
        <f>HYPERLINK("http://geochem.nrcan.gc.ca/cdogs/content/kwd/kwd080007_e.htm", "Untreated Water")</f>
        <v>Untreated Water</v>
      </c>
      <c r="E4103" s="1" t="str">
        <f>HYPERLINK("http://geochem.nrcan.gc.ca/cdogs/content/dgp/dgp00002_e.htm", "Total")</f>
        <v>Total</v>
      </c>
      <c r="F4103" s="1" t="str">
        <f>HYPERLINK("http://geochem.nrcan.gc.ca/cdogs/content/agp/agp01500_e.htm", "SO4 | NONE | IEC")</f>
        <v>SO4 | NONE | IEC</v>
      </c>
      <c r="G4103" s="1" t="str">
        <f>HYPERLINK("http://geochem.nrcan.gc.ca/cdogs/content/mth/mth01114_e.htm", "1114")</f>
        <v>1114</v>
      </c>
      <c r="H4103" s="1" t="str">
        <f>HYPERLINK("http://geochem.nrcan.gc.ca/cdogs/content/bdl/bdl210490_e.htm", "210490")</f>
        <v>210490</v>
      </c>
      <c r="I4103" s="1" t="str">
        <f>HYPERLINK("http://geochem.nrcan.gc.ca/cdogs/content/prj/prj210100_e.htm", "210100")</f>
        <v>210100</v>
      </c>
      <c r="J4103" s="1" t="str">
        <f>HYPERLINK("http://geochem.nrcan.gc.ca/cdogs/content/svy/svy210160_e.htm", "210160")</f>
        <v>210160</v>
      </c>
      <c r="L4103" t="s">
        <v>5468</v>
      </c>
      <c r="M4103">
        <v>7.9</v>
      </c>
      <c r="N4103" t="s">
        <v>5468</v>
      </c>
      <c r="O4103" t="s">
        <v>16835</v>
      </c>
      <c r="P4103" t="s">
        <v>16836</v>
      </c>
      <c r="Q4103" t="s">
        <v>16837</v>
      </c>
      <c r="R4103" t="s">
        <v>16838</v>
      </c>
      <c r="T4103" t="s">
        <v>25</v>
      </c>
    </row>
    <row r="4104" spans="1:20" x14ac:dyDescent="0.25">
      <c r="A4104">
        <v>45.241623599999997</v>
      </c>
      <c r="B4104">
        <v>-78.909671799999998</v>
      </c>
      <c r="C4104" s="1" t="str">
        <f>HYPERLINK("http://geochem.nrcan.gc.ca/cdogs/content/kwd/kwd020016_e.htm", "Fluid (lake)")</f>
        <v>Fluid (lake)</v>
      </c>
      <c r="D4104" s="1" t="str">
        <f>HYPERLINK("http://geochem.nrcan.gc.ca/cdogs/content/kwd/kwd080007_e.htm", "Untreated Water")</f>
        <v>Untreated Water</v>
      </c>
      <c r="E4104" s="1" t="str">
        <f>HYPERLINK("http://geochem.nrcan.gc.ca/cdogs/content/dgp/dgp00002_e.htm", "Total")</f>
        <v>Total</v>
      </c>
      <c r="F4104" s="1" t="str">
        <f>HYPERLINK("http://geochem.nrcan.gc.ca/cdogs/content/agp/agp01500_e.htm", "SO4 | NONE | IEC")</f>
        <v>SO4 | NONE | IEC</v>
      </c>
      <c r="G4104" s="1" t="str">
        <f>HYPERLINK("http://geochem.nrcan.gc.ca/cdogs/content/mth/mth01114_e.htm", "1114")</f>
        <v>1114</v>
      </c>
      <c r="H4104" s="1" t="str">
        <f>HYPERLINK("http://geochem.nrcan.gc.ca/cdogs/content/bdl/bdl210490_e.htm", "210490")</f>
        <v>210490</v>
      </c>
      <c r="I4104" s="1" t="str">
        <f>HYPERLINK("http://geochem.nrcan.gc.ca/cdogs/content/prj/prj210100_e.htm", "210100")</f>
        <v>210100</v>
      </c>
      <c r="J4104" s="1" t="str">
        <f>HYPERLINK("http://geochem.nrcan.gc.ca/cdogs/content/svy/svy210160_e.htm", "210160")</f>
        <v>210160</v>
      </c>
      <c r="L4104" t="s">
        <v>189</v>
      </c>
      <c r="M4104">
        <v>7.8</v>
      </c>
      <c r="N4104" t="s">
        <v>189</v>
      </c>
      <c r="O4104" t="s">
        <v>16839</v>
      </c>
      <c r="P4104" t="s">
        <v>16840</v>
      </c>
      <c r="Q4104" t="s">
        <v>16841</v>
      </c>
      <c r="R4104" t="s">
        <v>16842</v>
      </c>
      <c r="T4104" t="s">
        <v>25</v>
      </c>
    </row>
    <row r="4105" spans="1:20" x14ac:dyDescent="0.25">
      <c r="A4105">
        <v>45.235978500000002</v>
      </c>
      <c r="B4105">
        <v>-78.951323599999995</v>
      </c>
      <c r="C4105" s="1" t="str">
        <f>HYPERLINK("http://geochem.nrcan.gc.ca/cdogs/content/kwd/kwd020016_e.htm", "Fluid (lake)")</f>
        <v>Fluid (lake)</v>
      </c>
      <c r="D4105" s="1" t="str">
        <f>HYPERLINK("http://geochem.nrcan.gc.ca/cdogs/content/kwd/kwd080007_e.htm", "Untreated Water")</f>
        <v>Untreated Water</v>
      </c>
      <c r="E4105" s="1" t="str">
        <f>HYPERLINK("http://geochem.nrcan.gc.ca/cdogs/content/dgp/dgp00002_e.htm", "Total")</f>
        <v>Total</v>
      </c>
      <c r="F4105" s="1" t="str">
        <f>HYPERLINK("http://geochem.nrcan.gc.ca/cdogs/content/agp/agp01500_e.htm", "SO4 | NONE | IEC")</f>
        <v>SO4 | NONE | IEC</v>
      </c>
      <c r="G4105" s="1" t="str">
        <f>HYPERLINK("http://geochem.nrcan.gc.ca/cdogs/content/mth/mth01114_e.htm", "1114")</f>
        <v>1114</v>
      </c>
      <c r="H4105" s="1" t="str">
        <f>HYPERLINK("http://geochem.nrcan.gc.ca/cdogs/content/bdl/bdl210490_e.htm", "210490")</f>
        <v>210490</v>
      </c>
      <c r="I4105" s="1" t="str">
        <f>HYPERLINK("http://geochem.nrcan.gc.ca/cdogs/content/prj/prj210100_e.htm", "210100")</f>
        <v>210100</v>
      </c>
      <c r="J4105" s="1" t="str">
        <f>HYPERLINK("http://geochem.nrcan.gc.ca/cdogs/content/svy/svy210160_e.htm", "210160")</f>
        <v>210160</v>
      </c>
      <c r="L4105" t="s">
        <v>5498</v>
      </c>
      <c r="M4105">
        <v>8.6999999999999993</v>
      </c>
      <c r="N4105" t="s">
        <v>5498</v>
      </c>
      <c r="O4105" t="s">
        <v>16843</v>
      </c>
      <c r="P4105" t="s">
        <v>16844</v>
      </c>
      <c r="Q4105" t="s">
        <v>16845</v>
      </c>
      <c r="R4105" t="s">
        <v>16846</v>
      </c>
      <c r="T4105" t="s">
        <v>25</v>
      </c>
    </row>
    <row r="4106" spans="1:20" x14ac:dyDescent="0.25">
      <c r="A4106">
        <v>45.2315039</v>
      </c>
      <c r="B4106">
        <v>-78.980581299999997</v>
      </c>
      <c r="C4106" s="1" t="str">
        <f>HYPERLINK("http://geochem.nrcan.gc.ca/cdogs/content/kwd/kwd020016_e.htm", "Fluid (lake)")</f>
        <v>Fluid (lake)</v>
      </c>
      <c r="D4106" s="1" t="str">
        <f>HYPERLINK("http://geochem.nrcan.gc.ca/cdogs/content/kwd/kwd080007_e.htm", "Untreated Water")</f>
        <v>Untreated Water</v>
      </c>
      <c r="E4106" s="1" t="str">
        <f>HYPERLINK("http://geochem.nrcan.gc.ca/cdogs/content/dgp/dgp00002_e.htm", "Total")</f>
        <v>Total</v>
      </c>
      <c r="F4106" s="1" t="str">
        <f>HYPERLINK("http://geochem.nrcan.gc.ca/cdogs/content/agp/agp01500_e.htm", "SO4 | NONE | IEC")</f>
        <v>SO4 | NONE | IEC</v>
      </c>
      <c r="G4106" s="1" t="str">
        <f>HYPERLINK("http://geochem.nrcan.gc.ca/cdogs/content/mth/mth01114_e.htm", "1114")</f>
        <v>1114</v>
      </c>
      <c r="H4106" s="1" t="str">
        <f>HYPERLINK("http://geochem.nrcan.gc.ca/cdogs/content/bdl/bdl210490_e.htm", "210490")</f>
        <v>210490</v>
      </c>
      <c r="I4106" s="1" t="str">
        <f>HYPERLINK("http://geochem.nrcan.gc.ca/cdogs/content/prj/prj210100_e.htm", "210100")</f>
        <v>210100</v>
      </c>
      <c r="J4106" s="1" t="str">
        <f>HYPERLINK("http://geochem.nrcan.gc.ca/cdogs/content/svy/svy210160_e.htm", "210160")</f>
        <v>210160</v>
      </c>
      <c r="L4106" t="s">
        <v>5203</v>
      </c>
      <c r="M4106">
        <v>7.4</v>
      </c>
      <c r="N4106" t="s">
        <v>5203</v>
      </c>
      <c r="O4106" t="s">
        <v>16847</v>
      </c>
      <c r="P4106" t="s">
        <v>16848</v>
      </c>
      <c r="Q4106" t="s">
        <v>16849</v>
      </c>
      <c r="R4106" t="s">
        <v>16850</v>
      </c>
      <c r="T4106" t="s">
        <v>25</v>
      </c>
    </row>
    <row r="4107" spans="1:20" x14ac:dyDescent="0.25">
      <c r="A4107">
        <v>45.236184100000003</v>
      </c>
      <c r="B4107">
        <v>-79.049927600000004</v>
      </c>
      <c r="C4107" s="1" t="str">
        <f>HYPERLINK("http://geochem.nrcan.gc.ca/cdogs/content/kwd/kwd020016_e.htm", "Fluid (lake)")</f>
        <v>Fluid (lake)</v>
      </c>
      <c r="D4107" s="1" t="str">
        <f>HYPERLINK("http://geochem.nrcan.gc.ca/cdogs/content/kwd/kwd080007_e.htm", "Untreated Water")</f>
        <v>Untreated Water</v>
      </c>
      <c r="E4107" s="1" t="str">
        <f>HYPERLINK("http://geochem.nrcan.gc.ca/cdogs/content/dgp/dgp00002_e.htm", "Total")</f>
        <v>Total</v>
      </c>
      <c r="F4107" s="1" t="str">
        <f>HYPERLINK("http://geochem.nrcan.gc.ca/cdogs/content/agp/agp01500_e.htm", "SO4 | NONE | IEC")</f>
        <v>SO4 | NONE | IEC</v>
      </c>
      <c r="G4107" s="1" t="str">
        <f>HYPERLINK("http://geochem.nrcan.gc.ca/cdogs/content/mth/mth01114_e.htm", "1114")</f>
        <v>1114</v>
      </c>
      <c r="H4107" s="1" t="str">
        <f>HYPERLINK("http://geochem.nrcan.gc.ca/cdogs/content/bdl/bdl210490_e.htm", "210490")</f>
        <v>210490</v>
      </c>
      <c r="I4107" s="1" t="str">
        <f>HYPERLINK("http://geochem.nrcan.gc.ca/cdogs/content/prj/prj210100_e.htm", "210100")</f>
        <v>210100</v>
      </c>
      <c r="J4107" s="1" t="str">
        <f>HYPERLINK("http://geochem.nrcan.gc.ca/cdogs/content/svy/svy210160_e.htm", "210160")</f>
        <v>210160</v>
      </c>
      <c r="L4107" t="s">
        <v>5468</v>
      </c>
      <c r="M4107">
        <v>7.9</v>
      </c>
      <c r="N4107" t="s">
        <v>5468</v>
      </c>
      <c r="O4107" t="s">
        <v>16851</v>
      </c>
      <c r="P4107" t="s">
        <v>16852</v>
      </c>
      <c r="Q4107" t="s">
        <v>16853</v>
      </c>
      <c r="R4107" t="s">
        <v>16854</v>
      </c>
      <c r="T4107" t="s">
        <v>25</v>
      </c>
    </row>
    <row r="4108" spans="1:20" x14ac:dyDescent="0.25">
      <c r="A4108">
        <v>45.258616000000004</v>
      </c>
      <c r="B4108">
        <v>-79.082871400000002</v>
      </c>
      <c r="C4108" s="1" t="str">
        <f>HYPERLINK("http://geochem.nrcan.gc.ca/cdogs/content/kwd/kwd020016_e.htm", "Fluid (lake)")</f>
        <v>Fluid (lake)</v>
      </c>
      <c r="D4108" s="1" t="str">
        <f>HYPERLINK("http://geochem.nrcan.gc.ca/cdogs/content/kwd/kwd080007_e.htm", "Untreated Water")</f>
        <v>Untreated Water</v>
      </c>
      <c r="E4108" s="1" t="str">
        <f>HYPERLINK("http://geochem.nrcan.gc.ca/cdogs/content/dgp/dgp00002_e.htm", "Total")</f>
        <v>Total</v>
      </c>
      <c r="F4108" s="1" t="str">
        <f>HYPERLINK("http://geochem.nrcan.gc.ca/cdogs/content/agp/agp01500_e.htm", "SO4 | NONE | IEC")</f>
        <v>SO4 | NONE | IEC</v>
      </c>
      <c r="G4108" s="1" t="str">
        <f>HYPERLINK("http://geochem.nrcan.gc.ca/cdogs/content/mth/mth01114_e.htm", "1114")</f>
        <v>1114</v>
      </c>
      <c r="H4108" s="1" t="str">
        <f>HYPERLINK("http://geochem.nrcan.gc.ca/cdogs/content/bdl/bdl210490_e.htm", "210490")</f>
        <v>210490</v>
      </c>
      <c r="I4108" s="1" t="str">
        <f>HYPERLINK("http://geochem.nrcan.gc.ca/cdogs/content/prj/prj210100_e.htm", "210100")</f>
        <v>210100</v>
      </c>
      <c r="J4108" s="1" t="str">
        <f>HYPERLINK("http://geochem.nrcan.gc.ca/cdogs/content/svy/svy210160_e.htm", "210160")</f>
        <v>210160</v>
      </c>
      <c r="L4108" t="s">
        <v>51</v>
      </c>
      <c r="M4108">
        <v>5.8</v>
      </c>
      <c r="N4108" t="s">
        <v>51</v>
      </c>
      <c r="O4108" t="s">
        <v>16855</v>
      </c>
      <c r="P4108" t="s">
        <v>16856</v>
      </c>
      <c r="Q4108" t="s">
        <v>16857</v>
      </c>
      <c r="R4108" t="s">
        <v>16858</v>
      </c>
      <c r="T4108" t="s">
        <v>25</v>
      </c>
    </row>
    <row r="4109" spans="1:20" x14ac:dyDescent="0.25">
      <c r="A4109">
        <v>45.278336699999997</v>
      </c>
      <c r="B4109">
        <v>-79.064625000000007</v>
      </c>
      <c r="C4109" s="1" t="str">
        <f>HYPERLINK("http://geochem.nrcan.gc.ca/cdogs/content/kwd/kwd020016_e.htm", "Fluid (lake)")</f>
        <v>Fluid (lake)</v>
      </c>
      <c r="D4109" s="1" t="str">
        <f>HYPERLINK("http://geochem.nrcan.gc.ca/cdogs/content/kwd/kwd080007_e.htm", "Untreated Water")</f>
        <v>Untreated Water</v>
      </c>
      <c r="E4109" s="1" t="str">
        <f>HYPERLINK("http://geochem.nrcan.gc.ca/cdogs/content/dgp/dgp00002_e.htm", "Total")</f>
        <v>Total</v>
      </c>
      <c r="F4109" s="1" t="str">
        <f>HYPERLINK("http://geochem.nrcan.gc.ca/cdogs/content/agp/agp01500_e.htm", "SO4 | NONE | IEC")</f>
        <v>SO4 | NONE | IEC</v>
      </c>
      <c r="G4109" s="1" t="str">
        <f>HYPERLINK("http://geochem.nrcan.gc.ca/cdogs/content/mth/mth01114_e.htm", "1114")</f>
        <v>1114</v>
      </c>
      <c r="H4109" s="1" t="str">
        <f>HYPERLINK("http://geochem.nrcan.gc.ca/cdogs/content/bdl/bdl210490_e.htm", "210490")</f>
        <v>210490</v>
      </c>
      <c r="I4109" s="1" t="str">
        <f>HYPERLINK("http://geochem.nrcan.gc.ca/cdogs/content/prj/prj210100_e.htm", "210100")</f>
        <v>210100</v>
      </c>
      <c r="J4109" s="1" t="str">
        <f>HYPERLINK("http://geochem.nrcan.gc.ca/cdogs/content/svy/svy210160_e.htm", "210160")</f>
        <v>210160</v>
      </c>
      <c r="L4109" t="s">
        <v>5468</v>
      </c>
      <c r="M4109">
        <v>7.9</v>
      </c>
      <c r="N4109" t="s">
        <v>5468</v>
      </c>
      <c r="O4109" t="s">
        <v>16859</v>
      </c>
      <c r="P4109" t="s">
        <v>16860</v>
      </c>
      <c r="Q4109" t="s">
        <v>16861</v>
      </c>
      <c r="R4109" t="s">
        <v>16862</v>
      </c>
      <c r="T4109" t="s">
        <v>25</v>
      </c>
    </row>
    <row r="4110" spans="1:20" x14ac:dyDescent="0.25">
      <c r="A4110">
        <v>45.284754599999999</v>
      </c>
      <c r="B4110">
        <v>-79.031444500000006</v>
      </c>
      <c r="C4110" s="1" t="str">
        <f>HYPERLINK("http://geochem.nrcan.gc.ca/cdogs/content/kwd/kwd020016_e.htm", "Fluid (lake)")</f>
        <v>Fluid (lake)</v>
      </c>
      <c r="D4110" s="1" t="str">
        <f>HYPERLINK("http://geochem.nrcan.gc.ca/cdogs/content/kwd/kwd080007_e.htm", "Untreated Water")</f>
        <v>Untreated Water</v>
      </c>
      <c r="E4110" s="1" t="str">
        <f>HYPERLINK("http://geochem.nrcan.gc.ca/cdogs/content/dgp/dgp00002_e.htm", "Total")</f>
        <v>Total</v>
      </c>
      <c r="F4110" s="1" t="str">
        <f>HYPERLINK("http://geochem.nrcan.gc.ca/cdogs/content/agp/agp01500_e.htm", "SO4 | NONE | IEC")</f>
        <v>SO4 | NONE | IEC</v>
      </c>
      <c r="G4110" s="1" t="str">
        <f>HYPERLINK("http://geochem.nrcan.gc.ca/cdogs/content/mth/mth01114_e.htm", "1114")</f>
        <v>1114</v>
      </c>
      <c r="H4110" s="1" t="str">
        <f>HYPERLINK("http://geochem.nrcan.gc.ca/cdogs/content/bdl/bdl210490_e.htm", "210490")</f>
        <v>210490</v>
      </c>
      <c r="I4110" s="1" t="str">
        <f>HYPERLINK("http://geochem.nrcan.gc.ca/cdogs/content/prj/prj210100_e.htm", "210100")</f>
        <v>210100</v>
      </c>
      <c r="J4110" s="1" t="str">
        <f>HYPERLINK("http://geochem.nrcan.gc.ca/cdogs/content/svy/svy210160_e.htm", "210160")</f>
        <v>210160</v>
      </c>
      <c r="L4110" t="s">
        <v>1017</v>
      </c>
      <c r="M4110">
        <v>8</v>
      </c>
      <c r="N4110" t="s">
        <v>1017</v>
      </c>
      <c r="O4110" t="s">
        <v>16863</v>
      </c>
      <c r="P4110" t="s">
        <v>16864</v>
      </c>
      <c r="Q4110" t="s">
        <v>16865</v>
      </c>
      <c r="R4110" t="s">
        <v>16866</v>
      </c>
      <c r="T4110" t="s">
        <v>25</v>
      </c>
    </row>
    <row r="4111" spans="1:20" x14ac:dyDescent="0.25">
      <c r="A4111">
        <v>45.312359100000002</v>
      </c>
      <c r="B4111">
        <v>-79.022400300000001</v>
      </c>
      <c r="C4111" s="1" t="str">
        <f>HYPERLINK("http://geochem.nrcan.gc.ca/cdogs/content/kwd/kwd020016_e.htm", "Fluid (lake)")</f>
        <v>Fluid (lake)</v>
      </c>
      <c r="D4111" s="1" t="str">
        <f>HYPERLINK("http://geochem.nrcan.gc.ca/cdogs/content/kwd/kwd080007_e.htm", "Untreated Water")</f>
        <v>Untreated Water</v>
      </c>
      <c r="E4111" s="1" t="str">
        <f>HYPERLINK("http://geochem.nrcan.gc.ca/cdogs/content/dgp/dgp00002_e.htm", "Total")</f>
        <v>Total</v>
      </c>
      <c r="F4111" s="1" t="str">
        <f>HYPERLINK("http://geochem.nrcan.gc.ca/cdogs/content/agp/agp01500_e.htm", "SO4 | NONE | IEC")</f>
        <v>SO4 | NONE | IEC</v>
      </c>
      <c r="G4111" s="1" t="str">
        <f>HYPERLINK("http://geochem.nrcan.gc.ca/cdogs/content/mth/mth01114_e.htm", "1114")</f>
        <v>1114</v>
      </c>
      <c r="H4111" s="1" t="str">
        <f>HYPERLINK("http://geochem.nrcan.gc.ca/cdogs/content/bdl/bdl210490_e.htm", "210490")</f>
        <v>210490</v>
      </c>
      <c r="I4111" s="1" t="str">
        <f>HYPERLINK("http://geochem.nrcan.gc.ca/cdogs/content/prj/prj210100_e.htm", "210100")</f>
        <v>210100</v>
      </c>
      <c r="J4111" s="1" t="str">
        <f>HYPERLINK("http://geochem.nrcan.gc.ca/cdogs/content/svy/svy210160_e.htm", "210160")</f>
        <v>210160</v>
      </c>
      <c r="L4111" t="s">
        <v>5468</v>
      </c>
      <c r="M4111">
        <v>7.9</v>
      </c>
      <c r="N4111" t="s">
        <v>5468</v>
      </c>
      <c r="O4111" t="s">
        <v>16867</v>
      </c>
      <c r="P4111" t="s">
        <v>16868</v>
      </c>
      <c r="Q4111" t="s">
        <v>16869</v>
      </c>
      <c r="R4111" t="s">
        <v>16870</v>
      </c>
      <c r="T4111" t="s">
        <v>25</v>
      </c>
    </row>
    <row r="4112" spans="1:20" x14ac:dyDescent="0.25">
      <c r="A4112">
        <v>45.343670899999999</v>
      </c>
      <c r="B4112">
        <v>-79.004549999999995</v>
      </c>
      <c r="C4112" s="1" t="str">
        <f>HYPERLINK("http://geochem.nrcan.gc.ca/cdogs/content/kwd/kwd020016_e.htm", "Fluid (lake)")</f>
        <v>Fluid (lake)</v>
      </c>
      <c r="D4112" s="1" t="str">
        <f>HYPERLINK("http://geochem.nrcan.gc.ca/cdogs/content/kwd/kwd080007_e.htm", "Untreated Water")</f>
        <v>Untreated Water</v>
      </c>
      <c r="E4112" s="1" t="str">
        <f>HYPERLINK("http://geochem.nrcan.gc.ca/cdogs/content/dgp/dgp00002_e.htm", "Total")</f>
        <v>Total</v>
      </c>
      <c r="F4112" s="1" t="str">
        <f>HYPERLINK("http://geochem.nrcan.gc.ca/cdogs/content/agp/agp01500_e.htm", "SO4 | NONE | IEC")</f>
        <v>SO4 | NONE | IEC</v>
      </c>
      <c r="G4112" s="1" t="str">
        <f>HYPERLINK("http://geochem.nrcan.gc.ca/cdogs/content/mth/mth01114_e.htm", "1114")</f>
        <v>1114</v>
      </c>
      <c r="H4112" s="1" t="str">
        <f>HYPERLINK("http://geochem.nrcan.gc.ca/cdogs/content/bdl/bdl210490_e.htm", "210490")</f>
        <v>210490</v>
      </c>
      <c r="I4112" s="1" t="str">
        <f>HYPERLINK("http://geochem.nrcan.gc.ca/cdogs/content/prj/prj210100_e.htm", "210100")</f>
        <v>210100</v>
      </c>
      <c r="J4112" s="1" t="str">
        <f>HYPERLINK("http://geochem.nrcan.gc.ca/cdogs/content/svy/svy210160_e.htm", "210160")</f>
        <v>210160</v>
      </c>
      <c r="L4112" t="s">
        <v>1150</v>
      </c>
      <c r="M4112">
        <v>7</v>
      </c>
      <c r="N4112" t="s">
        <v>1150</v>
      </c>
      <c r="O4112" t="s">
        <v>16871</v>
      </c>
      <c r="P4112" t="s">
        <v>16872</v>
      </c>
      <c r="Q4112" t="s">
        <v>16873</v>
      </c>
      <c r="R4112" t="s">
        <v>16874</v>
      </c>
      <c r="T4112" t="s">
        <v>25</v>
      </c>
    </row>
    <row r="4113" spans="1:20" x14ac:dyDescent="0.25">
      <c r="A4113">
        <v>45.365829699999999</v>
      </c>
      <c r="B4113">
        <v>-79.046536099999997</v>
      </c>
      <c r="C4113" s="1" t="str">
        <f>HYPERLINK("http://geochem.nrcan.gc.ca/cdogs/content/kwd/kwd020016_e.htm", "Fluid (lake)")</f>
        <v>Fluid (lake)</v>
      </c>
      <c r="D4113" s="1" t="str">
        <f>HYPERLINK("http://geochem.nrcan.gc.ca/cdogs/content/kwd/kwd080007_e.htm", "Untreated Water")</f>
        <v>Untreated Water</v>
      </c>
      <c r="E4113" s="1" t="str">
        <f>HYPERLINK("http://geochem.nrcan.gc.ca/cdogs/content/dgp/dgp00002_e.htm", "Total")</f>
        <v>Total</v>
      </c>
      <c r="F4113" s="1" t="str">
        <f>HYPERLINK("http://geochem.nrcan.gc.ca/cdogs/content/agp/agp01500_e.htm", "SO4 | NONE | IEC")</f>
        <v>SO4 | NONE | IEC</v>
      </c>
      <c r="G4113" s="1" t="str">
        <f>HYPERLINK("http://geochem.nrcan.gc.ca/cdogs/content/mth/mth01114_e.htm", "1114")</f>
        <v>1114</v>
      </c>
      <c r="H4113" s="1" t="str">
        <f>HYPERLINK("http://geochem.nrcan.gc.ca/cdogs/content/bdl/bdl210490_e.htm", "210490")</f>
        <v>210490</v>
      </c>
      <c r="I4113" s="1" t="str">
        <f>HYPERLINK("http://geochem.nrcan.gc.ca/cdogs/content/prj/prj210100_e.htm", "210100")</f>
        <v>210100</v>
      </c>
      <c r="J4113" s="1" t="str">
        <f>HYPERLINK("http://geochem.nrcan.gc.ca/cdogs/content/svy/svy210160_e.htm", "210160")</f>
        <v>210160</v>
      </c>
      <c r="L4113" t="s">
        <v>655</v>
      </c>
      <c r="M4113">
        <v>5</v>
      </c>
      <c r="N4113" t="s">
        <v>655</v>
      </c>
      <c r="O4113" t="s">
        <v>16875</v>
      </c>
      <c r="P4113" t="s">
        <v>16876</v>
      </c>
      <c r="Q4113" t="s">
        <v>16877</v>
      </c>
      <c r="R4113" t="s">
        <v>16878</v>
      </c>
      <c r="T4113" t="s">
        <v>25</v>
      </c>
    </row>
    <row r="4114" spans="1:20" x14ac:dyDescent="0.25">
      <c r="A4114">
        <v>45.392500499999997</v>
      </c>
      <c r="B4114">
        <v>-79.009513100000007</v>
      </c>
      <c r="C4114" s="1" t="str">
        <f>HYPERLINK("http://geochem.nrcan.gc.ca/cdogs/content/kwd/kwd020016_e.htm", "Fluid (lake)")</f>
        <v>Fluid (lake)</v>
      </c>
      <c r="D4114" s="1" t="str">
        <f>HYPERLINK("http://geochem.nrcan.gc.ca/cdogs/content/kwd/kwd080007_e.htm", "Untreated Water")</f>
        <v>Untreated Water</v>
      </c>
      <c r="E4114" s="1" t="str">
        <f>HYPERLINK("http://geochem.nrcan.gc.ca/cdogs/content/dgp/dgp00002_e.htm", "Total")</f>
        <v>Total</v>
      </c>
      <c r="F4114" s="1" t="str">
        <f>HYPERLINK("http://geochem.nrcan.gc.ca/cdogs/content/agp/agp01500_e.htm", "SO4 | NONE | IEC")</f>
        <v>SO4 | NONE | IEC</v>
      </c>
      <c r="G4114" s="1" t="str">
        <f>HYPERLINK("http://geochem.nrcan.gc.ca/cdogs/content/mth/mth01114_e.htm", "1114")</f>
        <v>1114</v>
      </c>
      <c r="H4114" s="1" t="str">
        <f>HYPERLINK("http://geochem.nrcan.gc.ca/cdogs/content/bdl/bdl210490_e.htm", "210490")</f>
        <v>210490</v>
      </c>
      <c r="I4114" s="1" t="str">
        <f>HYPERLINK("http://geochem.nrcan.gc.ca/cdogs/content/prj/prj210100_e.htm", "210100")</f>
        <v>210100</v>
      </c>
      <c r="J4114" s="1" t="str">
        <f>HYPERLINK("http://geochem.nrcan.gc.ca/cdogs/content/svy/svy210160_e.htm", "210160")</f>
        <v>210160</v>
      </c>
      <c r="L4114" t="s">
        <v>1150</v>
      </c>
      <c r="M4114">
        <v>7</v>
      </c>
      <c r="N4114" t="s">
        <v>1150</v>
      </c>
      <c r="O4114" t="s">
        <v>16879</v>
      </c>
      <c r="P4114" t="s">
        <v>16880</v>
      </c>
      <c r="Q4114" t="s">
        <v>16881</v>
      </c>
      <c r="R4114" t="s">
        <v>16882</v>
      </c>
      <c r="T4114" t="s">
        <v>25</v>
      </c>
    </row>
    <row r="4115" spans="1:20" x14ac:dyDescent="0.25">
      <c r="A4115">
        <v>45.392623399999998</v>
      </c>
      <c r="B4115">
        <v>-78.992887699999997</v>
      </c>
      <c r="C4115" s="1" t="str">
        <f>HYPERLINK("http://geochem.nrcan.gc.ca/cdogs/content/kwd/kwd020016_e.htm", "Fluid (lake)")</f>
        <v>Fluid (lake)</v>
      </c>
      <c r="D4115" s="1" t="str">
        <f>HYPERLINK("http://geochem.nrcan.gc.ca/cdogs/content/kwd/kwd080007_e.htm", "Untreated Water")</f>
        <v>Untreated Water</v>
      </c>
      <c r="E4115" s="1" t="str">
        <f>HYPERLINK("http://geochem.nrcan.gc.ca/cdogs/content/dgp/dgp00002_e.htm", "Total")</f>
        <v>Total</v>
      </c>
      <c r="F4115" s="1" t="str">
        <f>HYPERLINK("http://geochem.nrcan.gc.ca/cdogs/content/agp/agp01500_e.htm", "SO4 | NONE | IEC")</f>
        <v>SO4 | NONE | IEC</v>
      </c>
      <c r="G4115" s="1" t="str">
        <f>HYPERLINK("http://geochem.nrcan.gc.ca/cdogs/content/mth/mth01114_e.htm", "1114")</f>
        <v>1114</v>
      </c>
      <c r="H4115" s="1" t="str">
        <f>HYPERLINK("http://geochem.nrcan.gc.ca/cdogs/content/bdl/bdl210490_e.htm", "210490")</f>
        <v>210490</v>
      </c>
      <c r="I4115" s="1" t="str">
        <f>HYPERLINK("http://geochem.nrcan.gc.ca/cdogs/content/prj/prj210100_e.htm", "210100")</f>
        <v>210100</v>
      </c>
      <c r="J4115" s="1" t="str">
        <f>HYPERLINK("http://geochem.nrcan.gc.ca/cdogs/content/svy/svy210160_e.htm", "210160")</f>
        <v>210160</v>
      </c>
      <c r="L4115" t="s">
        <v>5203</v>
      </c>
      <c r="M4115">
        <v>7.4</v>
      </c>
      <c r="N4115" t="s">
        <v>5203</v>
      </c>
      <c r="O4115" t="s">
        <v>16883</v>
      </c>
      <c r="P4115" t="s">
        <v>16884</v>
      </c>
      <c r="Q4115" t="s">
        <v>16885</v>
      </c>
      <c r="R4115" t="s">
        <v>16886</v>
      </c>
      <c r="T4115" t="s">
        <v>25</v>
      </c>
    </row>
    <row r="4116" spans="1:20" x14ac:dyDescent="0.25">
      <c r="A4116">
        <v>45.3678983</v>
      </c>
      <c r="B4116">
        <v>-78.963012500000005</v>
      </c>
      <c r="C4116" s="1" t="str">
        <f>HYPERLINK("http://geochem.nrcan.gc.ca/cdogs/content/kwd/kwd020016_e.htm", "Fluid (lake)")</f>
        <v>Fluid (lake)</v>
      </c>
      <c r="D4116" s="1" t="str">
        <f>HYPERLINK("http://geochem.nrcan.gc.ca/cdogs/content/kwd/kwd080007_e.htm", "Untreated Water")</f>
        <v>Untreated Water</v>
      </c>
      <c r="E4116" s="1" t="str">
        <f>HYPERLINK("http://geochem.nrcan.gc.ca/cdogs/content/dgp/dgp00002_e.htm", "Total")</f>
        <v>Total</v>
      </c>
      <c r="F4116" s="1" t="str">
        <f>HYPERLINK("http://geochem.nrcan.gc.ca/cdogs/content/agp/agp01500_e.htm", "SO4 | NONE | IEC")</f>
        <v>SO4 | NONE | IEC</v>
      </c>
      <c r="G4116" s="1" t="str">
        <f>HYPERLINK("http://geochem.nrcan.gc.ca/cdogs/content/mth/mth01114_e.htm", "1114")</f>
        <v>1114</v>
      </c>
      <c r="H4116" s="1" t="str">
        <f>HYPERLINK("http://geochem.nrcan.gc.ca/cdogs/content/bdl/bdl210490_e.htm", "210490")</f>
        <v>210490</v>
      </c>
      <c r="I4116" s="1" t="str">
        <f>HYPERLINK("http://geochem.nrcan.gc.ca/cdogs/content/prj/prj210100_e.htm", "210100")</f>
        <v>210100</v>
      </c>
      <c r="J4116" s="1" t="str">
        <f>HYPERLINK("http://geochem.nrcan.gc.ca/cdogs/content/svy/svy210160_e.htm", "210160")</f>
        <v>210160</v>
      </c>
      <c r="L4116" t="s">
        <v>1186</v>
      </c>
      <c r="M4116">
        <v>7.1</v>
      </c>
      <c r="N4116" t="s">
        <v>1186</v>
      </c>
      <c r="O4116" t="s">
        <v>16887</v>
      </c>
      <c r="P4116" t="s">
        <v>16888</v>
      </c>
      <c r="Q4116" t="s">
        <v>16889</v>
      </c>
      <c r="R4116" t="s">
        <v>16890</v>
      </c>
      <c r="T4116" t="s">
        <v>25</v>
      </c>
    </row>
    <row r="4117" spans="1:20" x14ac:dyDescent="0.25">
      <c r="A4117">
        <v>45.371350900000003</v>
      </c>
      <c r="B4117">
        <v>-78.918382199999996</v>
      </c>
      <c r="C4117" s="1" t="str">
        <f>HYPERLINK("http://geochem.nrcan.gc.ca/cdogs/content/kwd/kwd020016_e.htm", "Fluid (lake)")</f>
        <v>Fluid (lake)</v>
      </c>
      <c r="D4117" s="1" t="str">
        <f>HYPERLINK("http://geochem.nrcan.gc.ca/cdogs/content/kwd/kwd080007_e.htm", "Untreated Water")</f>
        <v>Untreated Water</v>
      </c>
      <c r="E4117" s="1" t="str">
        <f>HYPERLINK("http://geochem.nrcan.gc.ca/cdogs/content/dgp/dgp00002_e.htm", "Total")</f>
        <v>Total</v>
      </c>
      <c r="F4117" s="1" t="str">
        <f>HYPERLINK("http://geochem.nrcan.gc.ca/cdogs/content/agp/agp01500_e.htm", "SO4 | NONE | IEC")</f>
        <v>SO4 | NONE | IEC</v>
      </c>
      <c r="G4117" s="1" t="str">
        <f>HYPERLINK("http://geochem.nrcan.gc.ca/cdogs/content/mth/mth01114_e.htm", "1114")</f>
        <v>1114</v>
      </c>
      <c r="H4117" s="1" t="str">
        <f>HYPERLINK("http://geochem.nrcan.gc.ca/cdogs/content/bdl/bdl210490_e.htm", "210490")</f>
        <v>210490</v>
      </c>
      <c r="I4117" s="1" t="str">
        <f>HYPERLINK("http://geochem.nrcan.gc.ca/cdogs/content/prj/prj210100_e.htm", "210100")</f>
        <v>210100</v>
      </c>
      <c r="J4117" s="1" t="str">
        <f>HYPERLINK("http://geochem.nrcan.gc.ca/cdogs/content/svy/svy210160_e.htm", "210160")</f>
        <v>210160</v>
      </c>
      <c r="L4117" t="s">
        <v>1186</v>
      </c>
      <c r="M4117">
        <v>7.1</v>
      </c>
      <c r="N4117" t="s">
        <v>1186</v>
      </c>
      <c r="O4117" t="s">
        <v>16891</v>
      </c>
      <c r="P4117" t="s">
        <v>16892</v>
      </c>
      <c r="Q4117" t="s">
        <v>16893</v>
      </c>
      <c r="R4117" t="s">
        <v>16894</v>
      </c>
      <c r="T4117" t="s">
        <v>25</v>
      </c>
    </row>
    <row r="4118" spans="1:20" x14ac:dyDescent="0.25">
      <c r="A4118">
        <v>45.395087199999999</v>
      </c>
      <c r="B4118">
        <v>-78.921317700000003</v>
      </c>
      <c r="C4118" s="1" t="str">
        <f>HYPERLINK("http://geochem.nrcan.gc.ca/cdogs/content/kwd/kwd020016_e.htm", "Fluid (lake)")</f>
        <v>Fluid (lake)</v>
      </c>
      <c r="D4118" s="1" t="str">
        <f>HYPERLINK("http://geochem.nrcan.gc.ca/cdogs/content/kwd/kwd080007_e.htm", "Untreated Water")</f>
        <v>Untreated Water</v>
      </c>
      <c r="E4118" s="1" t="str">
        <f>HYPERLINK("http://geochem.nrcan.gc.ca/cdogs/content/dgp/dgp00002_e.htm", "Total")</f>
        <v>Total</v>
      </c>
      <c r="F4118" s="1" t="str">
        <f>HYPERLINK("http://geochem.nrcan.gc.ca/cdogs/content/agp/agp01500_e.htm", "SO4 | NONE | IEC")</f>
        <v>SO4 | NONE | IEC</v>
      </c>
      <c r="G4118" s="1" t="str">
        <f>HYPERLINK("http://geochem.nrcan.gc.ca/cdogs/content/mth/mth01114_e.htm", "1114")</f>
        <v>1114</v>
      </c>
      <c r="H4118" s="1" t="str">
        <f>HYPERLINK("http://geochem.nrcan.gc.ca/cdogs/content/bdl/bdl210490_e.htm", "210490")</f>
        <v>210490</v>
      </c>
      <c r="I4118" s="1" t="str">
        <f>HYPERLINK("http://geochem.nrcan.gc.ca/cdogs/content/prj/prj210100_e.htm", "210100")</f>
        <v>210100</v>
      </c>
      <c r="J4118" s="1" t="str">
        <f>HYPERLINK("http://geochem.nrcan.gc.ca/cdogs/content/svy/svy210160_e.htm", "210160")</f>
        <v>210160</v>
      </c>
      <c r="L4118" t="s">
        <v>6839</v>
      </c>
      <c r="M4118">
        <v>6.1</v>
      </c>
      <c r="N4118" t="s">
        <v>6839</v>
      </c>
      <c r="O4118" t="s">
        <v>16895</v>
      </c>
      <c r="P4118" t="s">
        <v>16896</v>
      </c>
      <c r="Q4118" t="s">
        <v>16897</v>
      </c>
      <c r="R4118" t="s">
        <v>16898</v>
      </c>
      <c r="T4118" t="s">
        <v>25</v>
      </c>
    </row>
    <row r="4119" spans="1:20" x14ac:dyDescent="0.25">
      <c r="A4119">
        <v>45.396825499999998</v>
      </c>
      <c r="B4119">
        <v>-78.894844800000001</v>
      </c>
      <c r="C4119" s="1" t="str">
        <f>HYPERLINK("http://geochem.nrcan.gc.ca/cdogs/content/kwd/kwd020016_e.htm", "Fluid (lake)")</f>
        <v>Fluid (lake)</v>
      </c>
      <c r="D4119" s="1" t="str">
        <f>HYPERLINK("http://geochem.nrcan.gc.ca/cdogs/content/kwd/kwd080007_e.htm", "Untreated Water")</f>
        <v>Untreated Water</v>
      </c>
      <c r="E4119" s="1" t="str">
        <f>HYPERLINK("http://geochem.nrcan.gc.ca/cdogs/content/dgp/dgp00002_e.htm", "Total")</f>
        <v>Total</v>
      </c>
      <c r="F4119" s="1" t="str">
        <f>HYPERLINK("http://geochem.nrcan.gc.ca/cdogs/content/agp/agp01500_e.htm", "SO4 | NONE | IEC")</f>
        <v>SO4 | NONE | IEC</v>
      </c>
      <c r="G4119" s="1" t="str">
        <f>HYPERLINK("http://geochem.nrcan.gc.ca/cdogs/content/mth/mth01114_e.htm", "1114")</f>
        <v>1114</v>
      </c>
      <c r="H4119" s="1" t="str">
        <f>HYPERLINK("http://geochem.nrcan.gc.ca/cdogs/content/bdl/bdl210490_e.htm", "210490")</f>
        <v>210490</v>
      </c>
      <c r="I4119" s="1" t="str">
        <f>HYPERLINK("http://geochem.nrcan.gc.ca/cdogs/content/prj/prj210100_e.htm", "210100")</f>
        <v>210100</v>
      </c>
      <c r="J4119" s="1" t="str">
        <f>HYPERLINK("http://geochem.nrcan.gc.ca/cdogs/content/svy/svy210160_e.htm", "210160")</f>
        <v>210160</v>
      </c>
      <c r="L4119" t="s">
        <v>8579</v>
      </c>
      <c r="M4119">
        <v>7.7</v>
      </c>
      <c r="N4119" t="s">
        <v>8579</v>
      </c>
      <c r="O4119" t="s">
        <v>16899</v>
      </c>
      <c r="P4119" t="s">
        <v>16900</v>
      </c>
      <c r="Q4119" t="s">
        <v>16901</v>
      </c>
      <c r="R4119" t="s">
        <v>16902</v>
      </c>
      <c r="T4119" t="s">
        <v>25</v>
      </c>
    </row>
    <row r="4120" spans="1:20" x14ac:dyDescent="0.25">
      <c r="A4120">
        <v>45.4044776</v>
      </c>
      <c r="B4120">
        <v>-78.850449699999999</v>
      </c>
      <c r="C4120" s="1" t="str">
        <f>HYPERLINK("http://geochem.nrcan.gc.ca/cdogs/content/kwd/kwd020016_e.htm", "Fluid (lake)")</f>
        <v>Fluid (lake)</v>
      </c>
      <c r="D4120" s="1" t="str">
        <f>HYPERLINK("http://geochem.nrcan.gc.ca/cdogs/content/kwd/kwd080007_e.htm", "Untreated Water")</f>
        <v>Untreated Water</v>
      </c>
      <c r="E4120" s="1" t="str">
        <f>HYPERLINK("http://geochem.nrcan.gc.ca/cdogs/content/dgp/dgp00002_e.htm", "Total")</f>
        <v>Total</v>
      </c>
      <c r="F4120" s="1" t="str">
        <f>HYPERLINK("http://geochem.nrcan.gc.ca/cdogs/content/agp/agp01500_e.htm", "SO4 | NONE | IEC")</f>
        <v>SO4 | NONE | IEC</v>
      </c>
      <c r="G4120" s="1" t="str">
        <f>HYPERLINK("http://geochem.nrcan.gc.ca/cdogs/content/mth/mth01114_e.htm", "1114")</f>
        <v>1114</v>
      </c>
      <c r="H4120" s="1" t="str">
        <f>HYPERLINK("http://geochem.nrcan.gc.ca/cdogs/content/bdl/bdl210490_e.htm", "210490")</f>
        <v>210490</v>
      </c>
      <c r="I4120" s="1" t="str">
        <f>HYPERLINK("http://geochem.nrcan.gc.ca/cdogs/content/prj/prj210100_e.htm", "210100")</f>
        <v>210100</v>
      </c>
      <c r="J4120" s="1" t="str">
        <f>HYPERLINK("http://geochem.nrcan.gc.ca/cdogs/content/svy/svy210160_e.htm", "210160")</f>
        <v>210160</v>
      </c>
      <c r="L4120" t="s">
        <v>314</v>
      </c>
      <c r="M4120">
        <v>7.6</v>
      </c>
      <c r="N4120" t="s">
        <v>314</v>
      </c>
      <c r="O4120" t="s">
        <v>16903</v>
      </c>
      <c r="P4120" t="s">
        <v>16904</v>
      </c>
      <c r="Q4120" t="s">
        <v>16905</v>
      </c>
      <c r="R4120" t="s">
        <v>16906</v>
      </c>
      <c r="T4120" t="s">
        <v>25</v>
      </c>
    </row>
    <row r="4121" spans="1:20" x14ac:dyDescent="0.25">
      <c r="A4121">
        <v>45.437105899999999</v>
      </c>
      <c r="B4121">
        <v>-78.857061000000002</v>
      </c>
      <c r="C4121" s="1" t="str">
        <f>HYPERLINK("http://geochem.nrcan.gc.ca/cdogs/content/kwd/kwd020016_e.htm", "Fluid (lake)")</f>
        <v>Fluid (lake)</v>
      </c>
      <c r="D4121" s="1" t="str">
        <f>HYPERLINK("http://geochem.nrcan.gc.ca/cdogs/content/kwd/kwd080007_e.htm", "Untreated Water")</f>
        <v>Untreated Water</v>
      </c>
      <c r="E4121" s="1" t="str">
        <f>HYPERLINK("http://geochem.nrcan.gc.ca/cdogs/content/dgp/dgp00002_e.htm", "Total")</f>
        <v>Total</v>
      </c>
      <c r="F4121" s="1" t="str">
        <f>HYPERLINK("http://geochem.nrcan.gc.ca/cdogs/content/agp/agp01500_e.htm", "SO4 | NONE | IEC")</f>
        <v>SO4 | NONE | IEC</v>
      </c>
      <c r="G4121" s="1" t="str">
        <f>HYPERLINK("http://geochem.nrcan.gc.ca/cdogs/content/mth/mth01114_e.htm", "1114")</f>
        <v>1114</v>
      </c>
      <c r="H4121" s="1" t="str">
        <f>HYPERLINK("http://geochem.nrcan.gc.ca/cdogs/content/bdl/bdl210490_e.htm", "210490")</f>
        <v>210490</v>
      </c>
      <c r="I4121" s="1" t="str">
        <f>HYPERLINK("http://geochem.nrcan.gc.ca/cdogs/content/prj/prj210100_e.htm", "210100")</f>
        <v>210100</v>
      </c>
      <c r="J4121" s="1" t="str">
        <f>HYPERLINK("http://geochem.nrcan.gc.ca/cdogs/content/svy/svy210160_e.htm", "210160")</f>
        <v>210160</v>
      </c>
      <c r="L4121" t="s">
        <v>1150</v>
      </c>
      <c r="M4121">
        <v>7</v>
      </c>
      <c r="N4121" t="s">
        <v>1150</v>
      </c>
      <c r="O4121" t="s">
        <v>16907</v>
      </c>
      <c r="P4121" t="s">
        <v>16908</v>
      </c>
      <c r="Q4121" t="s">
        <v>16909</v>
      </c>
      <c r="R4121" t="s">
        <v>16910</v>
      </c>
      <c r="T4121" t="s">
        <v>25</v>
      </c>
    </row>
    <row r="4122" spans="1:20" x14ac:dyDescent="0.25">
      <c r="A4122">
        <v>45.468502999999998</v>
      </c>
      <c r="B4122">
        <v>-78.839893000000004</v>
      </c>
      <c r="C4122" s="1" t="str">
        <f>HYPERLINK("http://geochem.nrcan.gc.ca/cdogs/content/kwd/kwd020016_e.htm", "Fluid (lake)")</f>
        <v>Fluid (lake)</v>
      </c>
      <c r="D4122" s="1" t="str">
        <f>HYPERLINK("http://geochem.nrcan.gc.ca/cdogs/content/kwd/kwd080007_e.htm", "Untreated Water")</f>
        <v>Untreated Water</v>
      </c>
      <c r="E4122" s="1" t="str">
        <f>HYPERLINK("http://geochem.nrcan.gc.ca/cdogs/content/dgp/dgp00002_e.htm", "Total")</f>
        <v>Total</v>
      </c>
      <c r="F4122" s="1" t="str">
        <f>HYPERLINK("http://geochem.nrcan.gc.ca/cdogs/content/agp/agp01500_e.htm", "SO4 | NONE | IEC")</f>
        <v>SO4 | NONE | IEC</v>
      </c>
      <c r="G4122" s="1" t="str">
        <f>HYPERLINK("http://geochem.nrcan.gc.ca/cdogs/content/mth/mth01114_e.htm", "1114")</f>
        <v>1114</v>
      </c>
      <c r="H4122" s="1" t="str">
        <f>HYPERLINK("http://geochem.nrcan.gc.ca/cdogs/content/bdl/bdl210490_e.htm", "210490")</f>
        <v>210490</v>
      </c>
      <c r="I4122" s="1" t="str">
        <f>HYPERLINK("http://geochem.nrcan.gc.ca/cdogs/content/prj/prj210100_e.htm", "210100")</f>
        <v>210100</v>
      </c>
      <c r="J4122" s="1" t="str">
        <f>HYPERLINK("http://geochem.nrcan.gc.ca/cdogs/content/svy/svy210160_e.htm", "210160")</f>
        <v>210160</v>
      </c>
      <c r="L4122" t="s">
        <v>1736</v>
      </c>
      <c r="M4122">
        <v>5.2</v>
      </c>
      <c r="N4122" t="s">
        <v>1736</v>
      </c>
      <c r="O4122" t="s">
        <v>16911</v>
      </c>
      <c r="P4122" t="s">
        <v>16912</v>
      </c>
      <c r="Q4122" t="s">
        <v>16913</v>
      </c>
      <c r="R4122" t="s">
        <v>16914</v>
      </c>
      <c r="T4122" t="s">
        <v>25</v>
      </c>
    </row>
    <row r="4123" spans="1:20" x14ac:dyDescent="0.25">
      <c r="A4123">
        <v>45.492037699999997</v>
      </c>
      <c r="B4123">
        <v>-78.8819692</v>
      </c>
      <c r="C4123" s="1" t="str">
        <f>HYPERLINK("http://geochem.nrcan.gc.ca/cdogs/content/kwd/kwd020016_e.htm", "Fluid (lake)")</f>
        <v>Fluid (lake)</v>
      </c>
      <c r="D4123" s="1" t="str">
        <f>HYPERLINK("http://geochem.nrcan.gc.ca/cdogs/content/kwd/kwd080007_e.htm", "Untreated Water")</f>
        <v>Untreated Water</v>
      </c>
      <c r="E4123" s="1" t="str">
        <f>HYPERLINK("http://geochem.nrcan.gc.ca/cdogs/content/dgp/dgp00002_e.htm", "Total")</f>
        <v>Total</v>
      </c>
      <c r="F4123" s="1" t="str">
        <f>HYPERLINK("http://geochem.nrcan.gc.ca/cdogs/content/agp/agp01500_e.htm", "SO4 | NONE | IEC")</f>
        <v>SO4 | NONE | IEC</v>
      </c>
      <c r="G4123" s="1" t="str">
        <f>HYPERLINK("http://geochem.nrcan.gc.ca/cdogs/content/mth/mth01114_e.htm", "1114")</f>
        <v>1114</v>
      </c>
      <c r="H4123" s="1" t="str">
        <f>HYPERLINK("http://geochem.nrcan.gc.ca/cdogs/content/bdl/bdl210490_e.htm", "210490")</f>
        <v>210490</v>
      </c>
      <c r="I4123" s="1" t="str">
        <f>HYPERLINK("http://geochem.nrcan.gc.ca/cdogs/content/prj/prj210100_e.htm", "210100")</f>
        <v>210100</v>
      </c>
      <c r="J4123" s="1" t="str">
        <f>HYPERLINK("http://geochem.nrcan.gc.ca/cdogs/content/svy/svy210160_e.htm", "210160")</f>
        <v>210160</v>
      </c>
      <c r="L4123" t="s">
        <v>362</v>
      </c>
      <c r="M4123">
        <v>6.6</v>
      </c>
      <c r="N4123" t="s">
        <v>362</v>
      </c>
      <c r="O4123" t="s">
        <v>16915</v>
      </c>
      <c r="P4123" t="s">
        <v>16916</v>
      </c>
      <c r="Q4123" t="s">
        <v>16917</v>
      </c>
      <c r="R4123" t="s">
        <v>16918</v>
      </c>
      <c r="T4123" t="s">
        <v>25</v>
      </c>
    </row>
    <row r="4124" spans="1:20" x14ac:dyDescent="0.25">
      <c r="A4124">
        <v>45.493737899999999</v>
      </c>
      <c r="B4124">
        <v>-78.939959700000003</v>
      </c>
      <c r="C4124" s="1" t="str">
        <f>HYPERLINK("http://geochem.nrcan.gc.ca/cdogs/content/kwd/kwd020016_e.htm", "Fluid (lake)")</f>
        <v>Fluid (lake)</v>
      </c>
      <c r="D4124" s="1" t="str">
        <f>HYPERLINK("http://geochem.nrcan.gc.ca/cdogs/content/kwd/kwd080007_e.htm", "Untreated Water")</f>
        <v>Untreated Water</v>
      </c>
      <c r="E4124" s="1" t="str">
        <f>HYPERLINK("http://geochem.nrcan.gc.ca/cdogs/content/dgp/dgp00002_e.htm", "Total")</f>
        <v>Total</v>
      </c>
      <c r="F4124" s="1" t="str">
        <f>HYPERLINK("http://geochem.nrcan.gc.ca/cdogs/content/agp/agp01500_e.htm", "SO4 | NONE | IEC")</f>
        <v>SO4 | NONE | IEC</v>
      </c>
      <c r="G4124" s="1" t="str">
        <f>HYPERLINK("http://geochem.nrcan.gc.ca/cdogs/content/mth/mth01114_e.htm", "1114")</f>
        <v>1114</v>
      </c>
      <c r="H4124" s="1" t="str">
        <f>HYPERLINK("http://geochem.nrcan.gc.ca/cdogs/content/bdl/bdl210490_e.htm", "210490")</f>
        <v>210490</v>
      </c>
      <c r="I4124" s="1" t="str">
        <f>HYPERLINK("http://geochem.nrcan.gc.ca/cdogs/content/prj/prj210100_e.htm", "210100")</f>
        <v>210100</v>
      </c>
      <c r="J4124" s="1" t="str">
        <f>HYPERLINK("http://geochem.nrcan.gc.ca/cdogs/content/svy/svy210160_e.htm", "210160")</f>
        <v>210160</v>
      </c>
      <c r="L4124" t="s">
        <v>1813</v>
      </c>
      <c r="M4124">
        <v>5.3</v>
      </c>
      <c r="N4124" t="s">
        <v>1813</v>
      </c>
      <c r="O4124" t="s">
        <v>16919</v>
      </c>
      <c r="P4124" t="s">
        <v>16920</v>
      </c>
      <c r="Q4124" t="s">
        <v>16921</v>
      </c>
      <c r="R4124" t="s">
        <v>16922</v>
      </c>
      <c r="T4124" t="s">
        <v>25</v>
      </c>
    </row>
    <row r="4125" spans="1:20" x14ac:dyDescent="0.25">
      <c r="A4125">
        <v>45.493737899999999</v>
      </c>
      <c r="B4125">
        <v>-78.939959700000003</v>
      </c>
      <c r="C4125" s="1" t="str">
        <f>HYPERLINK("http://geochem.nrcan.gc.ca/cdogs/content/kwd/kwd020016_e.htm", "Fluid (lake)")</f>
        <v>Fluid (lake)</v>
      </c>
      <c r="D4125" s="1" t="str">
        <f>HYPERLINK("http://geochem.nrcan.gc.ca/cdogs/content/kwd/kwd080007_e.htm", "Untreated Water")</f>
        <v>Untreated Water</v>
      </c>
      <c r="E4125" s="1" t="str">
        <f>HYPERLINK("http://geochem.nrcan.gc.ca/cdogs/content/dgp/dgp00002_e.htm", "Total")</f>
        <v>Total</v>
      </c>
      <c r="F4125" s="1" t="str">
        <f>HYPERLINK("http://geochem.nrcan.gc.ca/cdogs/content/agp/agp01500_e.htm", "SO4 | NONE | IEC")</f>
        <v>SO4 | NONE | IEC</v>
      </c>
      <c r="G4125" s="1" t="str">
        <f>HYPERLINK("http://geochem.nrcan.gc.ca/cdogs/content/mth/mth01114_e.htm", "1114")</f>
        <v>1114</v>
      </c>
      <c r="H4125" s="1" t="str">
        <f>HYPERLINK("http://geochem.nrcan.gc.ca/cdogs/content/bdl/bdl210490_e.htm", "210490")</f>
        <v>210490</v>
      </c>
      <c r="I4125" s="1" t="str">
        <f>HYPERLINK("http://geochem.nrcan.gc.ca/cdogs/content/prj/prj210100_e.htm", "210100")</f>
        <v>210100</v>
      </c>
      <c r="J4125" s="1" t="str">
        <f>HYPERLINK("http://geochem.nrcan.gc.ca/cdogs/content/svy/svy210160_e.htm", "210160")</f>
        <v>210160</v>
      </c>
      <c r="L4125" t="s">
        <v>7022</v>
      </c>
      <c r="M4125">
        <v>4.5999999999999996</v>
      </c>
      <c r="N4125" t="s">
        <v>7022</v>
      </c>
      <c r="O4125" t="s">
        <v>16919</v>
      </c>
      <c r="P4125" t="s">
        <v>16923</v>
      </c>
      <c r="Q4125" t="s">
        <v>16924</v>
      </c>
      <c r="R4125" t="s">
        <v>16925</v>
      </c>
      <c r="T4125" t="s">
        <v>25</v>
      </c>
    </row>
    <row r="4126" spans="1:20" x14ac:dyDescent="0.25">
      <c r="A4126">
        <v>45.492623600000002</v>
      </c>
      <c r="B4126">
        <v>-78.9849873</v>
      </c>
      <c r="C4126" s="1" t="str">
        <f>HYPERLINK("http://geochem.nrcan.gc.ca/cdogs/content/kwd/kwd020016_e.htm", "Fluid (lake)")</f>
        <v>Fluid (lake)</v>
      </c>
      <c r="D4126" s="1" t="str">
        <f>HYPERLINK("http://geochem.nrcan.gc.ca/cdogs/content/kwd/kwd080007_e.htm", "Untreated Water")</f>
        <v>Untreated Water</v>
      </c>
      <c r="E4126" s="1" t="str">
        <f>HYPERLINK("http://geochem.nrcan.gc.ca/cdogs/content/dgp/dgp00002_e.htm", "Total")</f>
        <v>Total</v>
      </c>
      <c r="F4126" s="1" t="str">
        <f>HYPERLINK("http://geochem.nrcan.gc.ca/cdogs/content/agp/agp01500_e.htm", "SO4 | NONE | IEC")</f>
        <v>SO4 | NONE | IEC</v>
      </c>
      <c r="G4126" s="1" t="str">
        <f>HYPERLINK("http://geochem.nrcan.gc.ca/cdogs/content/mth/mth01114_e.htm", "1114")</f>
        <v>1114</v>
      </c>
      <c r="H4126" s="1" t="str">
        <f>HYPERLINK("http://geochem.nrcan.gc.ca/cdogs/content/bdl/bdl210490_e.htm", "210490")</f>
        <v>210490</v>
      </c>
      <c r="I4126" s="1" t="str">
        <f>HYPERLINK("http://geochem.nrcan.gc.ca/cdogs/content/prj/prj210100_e.htm", "210100")</f>
        <v>210100</v>
      </c>
      <c r="J4126" s="1" t="str">
        <f>HYPERLINK("http://geochem.nrcan.gc.ca/cdogs/content/svy/svy210160_e.htm", "210160")</f>
        <v>210160</v>
      </c>
      <c r="L4126" t="s">
        <v>5468</v>
      </c>
      <c r="M4126">
        <v>7.9</v>
      </c>
      <c r="N4126" t="s">
        <v>5468</v>
      </c>
      <c r="O4126" t="s">
        <v>16926</v>
      </c>
      <c r="P4126" t="s">
        <v>16927</v>
      </c>
      <c r="Q4126" t="s">
        <v>16928</v>
      </c>
      <c r="R4126" t="s">
        <v>16929</v>
      </c>
      <c r="T4126" t="s">
        <v>25</v>
      </c>
    </row>
    <row r="4127" spans="1:20" x14ac:dyDescent="0.25">
      <c r="A4127">
        <v>45.488292999999999</v>
      </c>
      <c r="B4127">
        <v>-79.020463300000003</v>
      </c>
      <c r="C4127" s="1" t="str">
        <f>HYPERLINK("http://geochem.nrcan.gc.ca/cdogs/content/kwd/kwd020016_e.htm", "Fluid (lake)")</f>
        <v>Fluid (lake)</v>
      </c>
      <c r="D4127" s="1" t="str">
        <f>HYPERLINK("http://geochem.nrcan.gc.ca/cdogs/content/kwd/kwd080007_e.htm", "Untreated Water")</f>
        <v>Untreated Water</v>
      </c>
      <c r="E4127" s="1" t="str">
        <f>HYPERLINK("http://geochem.nrcan.gc.ca/cdogs/content/dgp/dgp00002_e.htm", "Total")</f>
        <v>Total</v>
      </c>
      <c r="F4127" s="1" t="str">
        <f>HYPERLINK("http://geochem.nrcan.gc.ca/cdogs/content/agp/agp01500_e.htm", "SO4 | NONE | IEC")</f>
        <v>SO4 | NONE | IEC</v>
      </c>
      <c r="G4127" s="1" t="str">
        <f>HYPERLINK("http://geochem.nrcan.gc.ca/cdogs/content/mth/mth01114_e.htm", "1114")</f>
        <v>1114</v>
      </c>
      <c r="H4127" s="1" t="str">
        <f>HYPERLINK("http://geochem.nrcan.gc.ca/cdogs/content/bdl/bdl210490_e.htm", "210490")</f>
        <v>210490</v>
      </c>
      <c r="I4127" s="1" t="str">
        <f>HYPERLINK("http://geochem.nrcan.gc.ca/cdogs/content/prj/prj210100_e.htm", "210100")</f>
        <v>210100</v>
      </c>
      <c r="J4127" s="1" t="str">
        <f>HYPERLINK("http://geochem.nrcan.gc.ca/cdogs/content/svy/svy210160_e.htm", "210160")</f>
        <v>210160</v>
      </c>
      <c r="L4127" t="s">
        <v>5473</v>
      </c>
      <c r="M4127">
        <v>7.2</v>
      </c>
      <c r="N4127" t="s">
        <v>5473</v>
      </c>
      <c r="O4127" t="s">
        <v>16930</v>
      </c>
      <c r="P4127" t="s">
        <v>16931</v>
      </c>
      <c r="Q4127" t="s">
        <v>16932</v>
      </c>
      <c r="R4127" t="s">
        <v>16933</v>
      </c>
      <c r="T4127" t="s">
        <v>25</v>
      </c>
    </row>
    <row r="4128" spans="1:20" x14ac:dyDescent="0.25">
      <c r="A4128">
        <v>45.496456299999998</v>
      </c>
      <c r="B4128">
        <v>-79.073680899999999</v>
      </c>
      <c r="C4128" s="1" t="str">
        <f>HYPERLINK("http://geochem.nrcan.gc.ca/cdogs/content/kwd/kwd020016_e.htm", "Fluid (lake)")</f>
        <v>Fluid (lake)</v>
      </c>
      <c r="D4128" s="1" t="str">
        <f>HYPERLINK("http://geochem.nrcan.gc.ca/cdogs/content/kwd/kwd080007_e.htm", "Untreated Water")</f>
        <v>Untreated Water</v>
      </c>
      <c r="E4128" s="1" t="str">
        <f>HYPERLINK("http://geochem.nrcan.gc.ca/cdogs/content/dgp/dgp00002_e.htm", "Total")</f>
        <v>Total</v>
      </c>
      <c r="F4128" s="1" t="str">
        <f>HYPERLINK("http://geochem.nrcan.gc.ca/cdogs/content/agp/agp01500_e.htm", "SO4 | NONE | IEC")</f>
        <v>SO4 | NONE | IEC</v>
      </c>
      <c r="G4128" s="1" t="str">
        <f>HYPERLINK("http://geochem.nrcan.gc.ca/cdogs/content/mth/mth01114_e.htm", "1114")</f>
        <v>1114</v>
      </c>
      <c r="H4128" s="1" t="str">
        <f>HYPERLINK("http://geochem.nrcan.gc.ca/cdogs/content/bdl/bdl210490_e.htm", "210490")</f>
        <v>210490</v>
      </c>
      <c r="I4128" s="1" t="str">
        <f>HYPERLINK("http://geochem.nrcan.gc.ca/cdogs/content/prj/prj210100_e.htm", "210100")</f>
        <v>210100</v>
      </c>
      <c r="J4128" s="1" t="str">
        <f>HYPERLINK("http://geochem.nrcan.gc.ca/cdogs/content/svy/svy210160_e.htm", "210160")</f>
        <v>210160</v>
      </c>
      <c r="L4128" t="s">
        <v>1150</v>
      </c>
      <c r="M4128">
        <v>7</v>
      </c>
      <c r="N4128" t="s">
        <v>1150</v>
      </c>
      <c r="O4128" t="s">
        <v>16934</v>
      </c>
      <c r="P4128" t="s">
        <v>16935</v>
      </c>
      <c r="Q4128" t="s">
        <v>16936</v>
      </c>
      <c r="R4128" t="s">
        <v>16937</v>
      </c>
      <c r="T4128" t="s">
        <v>25</v>
      </c>
    </row>
    <row r="4129" spans="1:20" x14ac:dyDescent="0.25">
      <c r="A4129">
        <v>45.502070099999997</v>
      </c>
      <c r="B4129">
        <v>-79.095008100000001</v>
      </c>
      <c r="C4129" s="1" t="str">
        <f>HYPERLINK("http://geochem.nrcan.gc.ca/cdogs/content/kwd/kwd020016_e.htm", "Fluid (lake)")</f>
        <v>Fluid (lake)</v>
      </c>
      <c r="D4129" s="1" t="str">
        <f>HYPERLINK("http://geochem.nrcan.gc.ca/cdogs/content/kwd/kwd080007_e.htm", "Untreated Water")</f>
        <v>Untreated Water</v>
      </c>
      <c r="E4129" s="1" t="str">
        <f>HYPERLINK("http://geochem.nrcan.gc.ca/cdogs/content/dgp/dgp00002_e.htm", "Total")</f>
        <v>Total</v>
      </c>
      <c r="F4129" s="1" t="str">
        <f>HYPERLINK("http://geochem.nrcan.gc.ca/cdogs/content/agp/agp01500_e.htm", "SO4 | NONE | IEC")</f>
        <v>SO4 | NONE | IEC</v>
      </c>
      <c r="G4129" s="1" t="str">
        <f>HYPERLINK("http://geochem.nrcan.gc.ca/cdogs/content/mth/mth01114_e.htm", "1114")</f>
        <v>1114</v>
      </c>
      <c r="H4129" s="1" t="str">
        <f>HYPERLINK("http://geochem.nrcan.gc.ca/cdogs/content/bdl/bdl210490_e.htm", "210490")</f>
        <v>210490</v>
      </c>
      <c r="I4129" s="1" t="str">
        <f>HYPERLINK("http://geochem.nrcan.gc.ca/cdogs/content/prj/prj210100_e.htm", "210100")</f>
        <v>210100</v>
      </c>
      <c r="J4129" s="1" t="str">
        <f>HYPERLINK("http://geochem.nrcan.gc.ca/cdogs/content/svy/svy210160_e.htm", "210160")</f>
        <v>210160</v>
      </c>
      <c r="L4129" t="s">
        <v>748</v>
      </c>
      <c r="M4129">
        <v>9.8000000000000007</v>
      </c>
      <c r="N4129" t="s">
        <v>748</v>
      </c>
      <c r="O4129" t="s">
        <v>16938</v>
      </c>
      <c r="P4129" t="s">
        <v>16939</v>
      </c>
      <c r="Q4129" t="s">
        <v>16940</v>
      </c>
      <c r="R4129" t="s">
        <v>16941</v>
      </c>
      <c r="T4129" t="s">
        <v>25</v>
      </c>
    </row>
    <row r="4130" spans="1:20" x14ac:dyDescent="0.25">
      <c r="A4130">
        <v>45.473733799999998</v>
      </c>
      <c r="B4130">
        <v>-79.135329999999996</v>
      </c>
      <c r="C4130" s="1" t="str">
        <f>HYPERLINK("http://geochem.nrcan.gc.ca/cdogs/content/kwd/kwd020016_e.htm", "Fluid (lake)")</f>
        <v>Fluid (lake)</v>
      </c>
      <c r="D4130" s="1" t="str">
        <f>HYPERLINK("http://geochem.nrcan.gc.ca/cdogs/content/kwd/kwd080007_e.htm", "Untreated Water")</f>
        <v>Untreated Water</v>
      </c>
      <c r="E4130" s="1" t="str">
        <f>HYPERLINK("http://geochem.nrcan.gc.ca/cdogs/content/dgp/dgp00002_e.htm", "Total")</f>
        <v>Total</v>
      </c>
      <c r="F4130" s="1" t="str">
        <f>HYPERLINK("http://geochem.nrcan.gc.ca/cdogs/content/agp/agp01500_e.htm", "SO4 | NONE | IEC")</f>
        <v>SO4 | NONE | IEC</v>
      </c>
      <c r="G4130" s="1" t="str">
        <f>HYPERLINK("http://geochem.nrcan.gc.ca/cdogs/content/mth/mth01114_e.htm", "1114")</f>
        <v>1114</v>
      </c>
      <c r="H4130" s="1" t="str">
        <f>HYPERLINK("http://geochem.nrcan.gc.ca/cdogs/content/bdl/bdl210490_e.htm", "210490")</f>
        <v>210490</v>
      </c>
      <c r="I4130" s="1" t="str">
        <f>HYPERLINK("http://geochem.nrcan.gc.ca/cdogs/content/prj/prj210100_e.htm", "210100")</f>
        <v>210100</v>
      </c>
      <c r="J4130" s="1" t="str">
        <f>HYPERLINK("http://geochem.nrcan.gc.ca/cdogs/content/svy/svy210160_e.htm", "210160")</f>
        <v>210160</v>
      </c>
      <c r="L4130" t="s">
        <v>2559</v>
      </c>
      <c r="M4130">
        <v>8.4</v>
      </c>
      <c r="N4130" t="s">
        <v>2559</v>
      </c>
      <c r="O4130" t="s">
        <v>16942</v>
      </c>
      <c r="P4130" t="s">
        <v>16943</v>
      </c>
      <c r="Q4130" t="s">
        <v>16944</v>
      </c>
      <c r="R4130" t="s">
        <v>16945</v>
      </c>
      <c r="T4130" t="s">
        <v>25</v>
      </c>
    </row>
    <row r="4131" spans="1:20" x14ac:dyDescent="0.25">
      <c r="A4131">
        <v>45.470091699999998</v>
      </c>
      <c r="B4131">
        <v>-79.170606000000006</v>
      </c>
      <c r="C4131" s="1" t="str">
        <f>HYPERLINK("http://geochem.nrcan.gc.ca/cdogs/content/kwd/kwd020016_e.htm", "Fluid (lake)")</f>
        <v>Fluid (lake)</v>
      </c>
      <c r="D4131" s="1" t="str">
        <f>HYPERLINK("http://geochem.nrcan.gc.ca/cdogs/content/kwd/kwd080007_e.htm", "Untreated Water")</f>
        <v>Untreated Water</v>
      </c>
      <c r="E4131" s="1" t="str">
        <f>HYPERLINK("http://geochem.nrcan.gc.ca/cdogs/content/dgp/dgp00002_e.htm", "Total")</f>
        <v>Total</v>
      </c>
      <c r="F4131" s="1" t="str">
        <f>HYPERLINK("http://geochem.nrcan.gc.ca/cdogs/content/agp/agp01500_e.htm", "SO4 | NONE | IEC")</f>
        <v>SO4 | NONE | IEC</v>
      </c>
      <c r="G4131" s="1" t="str">
        <f>HYPERLINK("http://geochem.nrcan.gc.ca/cdogs/content/mth/mth01114_e.htm", "1114")</f>
        <v>1114</v>
      </c>
      <c r="H4131" s="1" t="str">
        <f>HYPERLINK("http://geochem.nrcan.gc.ca/cdogs/content/bdl/bdl210490_e.htm", "210490")</f>
        <v>210490</v>
      </c>
      <c r="I4131" s="1" t="str">
        <f>HYPERLINK("http://geochem.nrcan.gc.ca/cdogs/content/prj/prj210100_e.htm", "210100")</f>
        <v>210100</v>
      </c>
      <c r="J4131" s="1" t="str">
        <f>HYPERLINK("http://geochem.nrcan.gc.ca/cdogs/content/svy/svy210160_e.htm", "210160")</f>
        <v>210160</v>
      </c>
      <c r="L4131" t="s">
        <v>1150</v>
      </c>
      <c r="M4131">
        <v>7</v>
      </c>
      <c r="N4131" t="s">
        <v>1150</v>
      </c>
      <c r="O4131" t="s">
        <v>16946</v>
      </c>
      <c r="P4131" t="s">
        <v>16947</v>
      </c>
      <c r="Q4131" t="s">
        <v>16948</v>
      </c>
      <c r="R4131" t="s">
        <v>16949</v>
      </c>
      <c r="T4131" t="s">
        <v>25</v>
      </c>
    </row>
    <row r="4132" spans="1:20" x14ac:dyDescent="0.25">
      <c r="A4132">
        <v>45.493505999999996</v>
      </c>
      <c r="B4132">
        <v>-79.178052100000002</v>
      </c>
      <c r="C4132" s="1" t="str">
        <f>HYPERLINK("http://geochem.nrcan.gc.ca/cdogs/content/kwd/kwd020016_e.htm", "Fluid (lake)")</f>
        <v>Fluid (lake)</v>
      </c>
      <c r="D4132" s="1" t="str">
        <f>HYPERLINK("http://geochem.nrcan.gc.ca/cdogs/content/kwd/kwd080007_e.htm", "Untreated Water")</f>
        <v>Untreated Water</v>
      </c>
      <c r="E4132" s="1" t="str">
        <f>HYPERLINK("http://geochem.nrcan.gc.ca/cdogs/content/dgp/dgp00002_e.htm", "Total")</f>
        <v>Total</v>
      </c>
      <c r="F4132" s="1" t="str">
        <f>HYPERLINK("http://geochem.nrcan.gc.ca/cdogs/content/agp/agp01500_e.htm", "SO4 | NONE | IEC")</f>
        <v>SO4 | NONE | IEC</v>
      </c>
      <c r="G4132" s="1" t="str">
        <f>HYPERLINK("http://geochem.nrcan.gc.ca/cdogs/content/mth/mth01114_e.htm", "1114")</f>
        <v>1114</v>
      </c>
      <c r="H4132" s="1" t="str">
        <f>HYPERLINK("http://geochem.nrcan.gc.ca/cdogs/content/bdl/bdl210490_e.htm", "210490")</f>
        <v>210490</v>
      </c>
      <c r="I4132" s="1" t="str">
        <f>HYPERLINK("http://geochem.nrcan.gc.ca/cdogs/content/prj/prj210100_e.htm", "210100")</f>
        <v>210100</v>
      </c>
      <c r="J4132" s="1" t="str">
        <f>HYPERLINK("http://geochem.nrcan.gc.ca/cdogs/content/svy/svy210160_e.htm", "210160")</f>
        <v>210160</v>
      </c>
      <c r="L4132" t="s">
        <v>224</v>
      </c>
      <c r="M4132">
        <v>5.9</v>
      </c>
      <c r="N4132" t="s">
        <v>224</v>
      </c>
      <c r="O4132" t="s">
        <v>16950</v>
      </c>
      <c r="P4132" t="s">
        <v>16951</v>
      </c>
      <c r="Q4132" t="s">
        <v>16952</v>
      </c>
      <c r="R4132" t="s">
        <v>16953</v>
      </c>
      <c r="T4132" t="s">
        <v>25</v>
      </c>
    </row>
    <row r="4133" spans="1:20" x14ac:dyDescent="0.25">
      <c r="A4133">
        <v>45.5026431</v>
      </c>
      <c r="B4133">
        <v>-79.199671899999998</v>
      </c>
      <c r="C4133" s="1" t="str">
        <f>HYPERLINK("http://geochem.nrcan.gc.ca/cdogs/content/kwd/kwd020016_e.htm", "Fluid (lake)")</f>
        <v>Fluid (lake)</v>
      </c>
      <c r="D4133" s="1" t="str">
        <f>HYPERLINK("http://geochem.nrcan.gc.ca/cdogs/content/kwd/kwd080007_e.htm", "Untreated Water")</f>
        <v>Untreated Water</v>
      </c>
      <c r="E4133" s="1" t="str">
        <f>HYPERLINK("http://geochem.nrcan.gc.ca/cdogs/content/dgp/dgp00002_e.htm", "Total")</f>
        <v>Total</v>
      </c>
      <c r="F4133" s="1" t="str">
        <f>HYPERLINK("http://geochem.nrcan.gc.ca/cdogs/content/agp/agp01500_e.htm", "SO4 | NONE | IEC")</f>
        <v>SO4 | NONE | IEC</v>
      </c>
      <c r="G4133" s="1" t="str">
        <f>HYPERLINK("http://geochem.nrcan.gc.ca/cdogs/content/mth/mth01114_e.htm", "1114")</f>
        <v>1114</v>
      </c>
      <c r="H4133" s="1" t="str">
        <f>HYPERLINK("http://geochem.nrcan.gc.ca/cdogs/content/bdl/bdl210490_e.htm", "210490")</f>
        <v>210490</v>
      </c>
      <c r="I4133" s="1" t="str">
        <f>HYPERLINK("http://geochem.nrcan.gc.ca/cdogs/content/prj/prj210100_e.htm", "210100")</f>
        <v>210100</v>
      </c>
      <c r="J4133" s="1" t="str">
        <f>HYPERLINK("http://geochem.nrcan.gc.ca/cdogs/content/svy/svy210160_e.htm", "210160")</f>
        <v>210160</v>
      </c>
      <c r="L4133" t="s">
        <v>51</v>
      </c>
      <c r="M4133">
        <v>5.8</v>
      </c>
      <c r="N4133" t="s">
        <v>51</v>
      </c>
      <c r="O4133" t="s">
        <v>16954</v>
      </c>
      <c r="P4133" t="s">
        <v>16955</v>
      </c>
      <c r="Q4133" t="s">
        <v>16956</v>
      </c>
      <c r="R4133" t="s">
        <v>16957</v>
      </c>
      <c r="T4133" t="s">
        <v>25</v>
      </c>
    </row>
    <row r="4134" spans="1:20" x14ac:dyDescent="0.25">
      <c r="A4134">
        <v>45.486766199999998</v>
      </c>
      <c r="B4134">
        <v>-79.263100399999999</v>
      </c>
      <c r="C4134" s="1" t="str">
        <f>HYPERLINK("http://geochem.nrcan.gc.ca/cdogs/content/kwd/kwd020016_e.htm", "Fluid (lake)")</f>
        <v>Fluid (lake)</v>
      </c>
      <c r="D4134" s="1" t="str">
        <f>HYPERLINK("http://geochem.nrcan.gc.ca/cdogs/content/kwd/kwd080007_e.htm", "Untreated Water")</f>
        <v>Untreated Water</v>
      </c>
      <c r="E4134" s="1" t="str">
        <f>HYPERLINK("http://geochem.nrcan.gc.ca/cdogs/content/dgp/dgp00002_e.htm", "Total")</f>
        <v>Total</v>
      </c>
      <c r="F4134" s="1" t="str">
        <f>HYPERLINK("http://geochem.nrcan.gc.ca/cdogs/content/agp/agp01500_e.htm", "SO4 | NONE | IEC")</f>
        <v>SO4 | NONE | IEC</v>
      </c>
      <c r="G4134" s="1" t="str">
        <f>HYPERLINK("http://geochem.nrcan.gc.ca/cdogs/content/mth/mth01114_e.htm", "1114")</f>
        <v>1114</v>
      </c>
      <c r="H4134" s="1" t="str">
        <f>HYPERLINK("http://geochem.nrcan.gc.ca/cdogs/content/bdl/bdl210490_e.htm", "210490")</f>
        <v>210490</v>
      </c>
      <c r="I4134" s="1" t="str">
        <f>HYPERLINK("http://geochem.nrcan.gc.ca/cdogs/content/prj/prj210100_e.htm", "210100")</f>
        <v>210100</v>
      </c>
      <c r="J4134" s="1" t="str">
        <f>HYPERLINK("http://geochem.nrcan.gc.ca/cdogs/content/svy/svy210160_e.htm", "210160")</f>
        <v>210160</v>
      </c>
      <c r="L4134" t="s">
        <v>6839</v>
      </c>
      <c r="M4134">
        <v>6.1</v>
      </c>
      <c r="N4134" t="s">
        <v>6839</v>
      </c>
      <c r="O4134" t="s">
        <v>16958</v>
      </c>
      <c r="P4134" t="s">
        <v>16959</v>
      </c>
      <c r="Q4134" t="s">
        <v>16960</v>
      </c>
      <c r="R4134" t="s">
        <v>16961</v>
      </c>
      <c r="T4134" t="s">
        <v>25</v>
      </c>
    </row>
    <row r="4135" spans="1:20" x14ac:dyDescent="0.25">
      <c r="A4135">
        <v>45.488608599999999</v>
      </c>
      <c r="B4135">
        <v>-79.366599899999997</v>
      </c>
      <c r="C4135" s="1" t="str">
        <f>HYPERLINK("http://geochem.nrcan.gc.ca/cdogs/content/kwd/kwd020016_e.htm", "Fluid (lake)")</f>
        <v>Fluid (lake)</v>
      </c>
      <c r="D4135" s="1" t="str">
        <f>HYPERLINK("http://geochem.nrcan.gc.ca/cdogs/content/kwd/kwd080007_e.htm", "Untreated Water")</f>
        <v>Untreated Water</v>
      </c>
      <c r="E4135" s="1" t="str">
        <f>HYPERLINK("http://geochem.nrcan.gc.ca/cdogs/content/dgp/dgp00002_e.htm", "Total")</f>
        <v>Total</v>
      </c>
      <c r="F4135" s="1" t="str">
        <f>HYPERLINK("http://geochem.nrcan.gc.ca/cdogs/content/agp/agp01500_e.htm", "SO4 | NONE | IEC")</f>
        <v>SO4 | NONE | IEC</v>
      </c>
      <c r="G4135" s="1" t="str">
        <f>HYPERLINK("http://geochem.nrcan.gc.ca/cdogs/content/mth/mth01114_e.htm", "1114")</f>
        <v>1114</v>
      </c>
      <c r="H4135" s="1" t="str">
        <f>HYPERLINK("http://geochem.nrcan.gc.ca/cdogs/content/bdl/bdl210490_e.htm", "210490")</f>
        <v>210490</v>
      </c>
      <c r="I4135" s="1" t="str">
        <f>HYPERLINK("http://geochem.nrcan.gc.ca/cdogs/content/prj/prj210100_e.htm", "210100")</f>
        <v>210100</v>
      </c>
      <c r="J4135" s="1" t="str">
        <f>HYPERLINK("http://geochem.nrcan.gc.ca/cdogs/content/svy/svy210160_e.htm", "210160")</f>
        <v>210160</v>
      </c>
      <c r="L4135" t="s">
        <v>7004</v>
      </c>
      <c r="M4135">
        <v>4.2</v>
      </c>
      <c r="N4135" t="s">
        <v>7004</v>
      </c>
      <c r="O4135" t="s">
        <v>16962</v>
      </c>
      <c r="P4135" t="s">
        <v>16963</v>
      </c>
      <c r="Q4135" t="s">
        <v>16964</v>
      </c>
      <c r="R4135" t="s">
        <v>16965</v>
      </c>
      <c r="T4135" t="s">
        <v>25</v>
      </c>
    </row>
    <row r="4136" spans="1:20" x14ac:dyDescent="0.25">
      <c r="C4136" t="s">
        <v>4746</v>
      </c>
      <c r="D4136" t="s">
        <v>4747</v>
      </c>
      <c r="E4136" s="1" t="str">
        <f>HYPERLINK("http://geochem.nrcan.gc.ca/cdogs/content/dgp/dgp00002_e.htm", "Total")</f>
        <v>Total</v>
      </c>
      <c r="F4136" s="1" t="str">
        <f>HYPERLINK("http://geochem.nrcan.gc.ca/cdogs/content/agp/agp01500_e.htm", "SO4 | NONE | IEC")</f>
        <v>SO4 | NONE | IEC</v>
      </c>
      <c r="G4136" s="1" t="str">
        <f>HYPERLINK("http://geochem.nrcan.gc.ca/cdogs/content/mth/mth01114_e.htm", "1114")</f>
        <v>1114</v>
      </c>
      <c r="H4136" s="1" t="str">
        <f>HYPERLINK("http://geochem.nrcan.gc.ca/cdogs/content/bdl/bdl210490_e.htm", "210490")</f>
        <v>210490</v>
      </c>
      <c r="L4136" t="s">
        <v>547</v>
      </c>
      <c r="M4136">
        <v>8.6</v>
      </c>
      <c r="N4136">
        <v>8.6</v>
      </c>
      <c r="Q4136" t="s">
        <v>16966</v>
      </c>
      <c r="R4136" t="s">
        <v>16967</v>
      </c>
      <c r="T4136">
        <v>0</v>
      </c>
    </row>
    <row r="4137" spans="1:20" x14ac:dyDescent="0.25">
      <c r="A4137">
        <v>45.4650265</v>
      </c>
      <c r="B4137">
        <v>-79.404250000000005</v>
      </c>
      <c r="C4137" s="1" t="str">
        <f>HYPERLINK("http://geochem.nrcan.gc.ca/cdogs/content/kwd/kwd020016_e.htm", "Fluid (lake)")</f>
        <v>Fluid (lake)</v>
      </c>
      <c r="D4137" s="1" t="str">
        <f>HYPERLINK("http://geochem.nrcan.gc.ca/cdogs/content/kwd/kwd080007_e.htm", "Untreated Water")</f>
        <v>Untreated Water</v>
      </c>
      <c r="E4137" s="1" t="str">
        <f>HYPERLINK("http://geochem.nrcan.gc.ca/cdogs/content/dgp/dgp00002_e.htm", "Total")</f>
        <v>Total</v>
      </c>
      <c r="F4137" s="1" t="str">
        <f>HYPERLINK("http://geochem.nrcan.gc.ca/cdogs/content/agp/agp01500_e.htm", "SO4 | NONE | IEC")</f>
        <v>SO4 | NONE | IEC</v>
      </c>
      <c r="G4137" s="1" t="str">
        <f>HYPERLINK("http://geochem.nrcan.gc.ca/cdogs/content/mth/mth01114_e.htm", "1114")</f>
        <v>1114</v>
      </c>
      <c r="H4137" s="1" t="str">
        <f>HYPERLINK("http://geochem.nrcan.gc.ca/cdogs/content/bdl/bdl210490_e.htm", "210490")</f>
        <v>210490</v>
      </c>
      <c r="I4137" s="1" t="str">
        <f>HYPERLINK("http://geochem.nrcan.gc.ca/cdogs/content/prj/prj210100_e.htm", "210100")</f>
        <v>210100</v>
      </c>
      <c r="J4137" s="1" t="str">
        <f>HYPERLINK("http://geochem.nrcan.gc.ca/cdogs/content/svy/svy210160_e.htm", "210160")</f>
        <v>210160</v>
      </c>
      <c r="L4137" t="s">
        <v>224</v>
      </c>
      <c r="M4137">
        <v>5.9</v>
      </c>
      <c r="N4137" t="s">
        <v>224</v>
      </c>
      <c r="O4137" t="s">
        <v>16968</v>
      </c>
      <c r="P4137" t="s">
        <v>16969</v>
      </c>
      <c r="Q4137" t="s">
        <v>16970</v>
      </c>
      <c r="R4137" t="s">
        <v>16971</v>
      </c>
      <c r="T4137" t="s">
        <v>25</v>
      </c>
    </row>
    <row r="4138" spans="1:20" x14ac:dyDescent="0.25">
      <c r="A4138">
        <v>45.474914499999997</v>
      </c>
      <c r="B4138">
        <v>-79.425324399999994</v>
      </c>
      <c r="C4138" s="1" t="str">
        <f>HYPERLINK("http://geochem.nrcan.gc.ca/cdogs/content/kwd/kwd020016_e.htm", "Fluid (lake)")</f>
        <v>Fluid (lake)</v>
      </c>
      <c r="D4138" s="1" t="str">
        <f>HYPERLINK("http://geochem.nrcan.gc.ca/cdogs/content/kwd/kwd080007_e.htm", "Untreated Water")</f>
        <v>Untreated Water</v>
      </c>
      <c r="E4138" s="1" t="str">
        <f>HYPERLINK("http://geochem.nrcan.gc.ca/cdogs/content/dgp/dgp00002_e.htm", "Total")</f>
        <v>Total</v>
      </c>
      <c r="F4138" s="1" t="str">
        <f>HYPERLINK("http://geochem.nrcan.gc.ca/cdogs/content/agp/agp01500_e.htm", "SO4 | NONE | IEC")</f>
        <v>SO4 | NONE | IEC</v>
      </c>
      <c r="G4138" s="1" t="str">
        <f>HYPERLINK("http://geochem.nrcan.gc.ca/cdogs/content/mth/mth01114_e.htm", "1114")</f>
        <v>1114</v>
      </c>
      <c r="H4138" s="1" t="str">
        <f>HYPERLINK("http://geochem.nrcan.gc.ca/cdogs/content/bdl/bdl210490_e.htm", "210490")</f>
        <v>210490</v>
      </c>
      <c r="I4138" s="1" t="str">
        <f>HYPERLINK("http://geochem.nrcan.gc.ca/cdogs/content/prj/prj210100_e.htm", "210100")</f>
        <v>210100</v>
      </c>
      <c r="J4138" s="1" t="str">
        <f>HYPERLINK("http://geochem.nrcan.gc.ca/cdogs/content/svy/svy210160_e.htm", "210160")</f>
        <v>210160</v>
      </c>
      <c r="L4138" t="s">
        <v>9204</v>
      </c>
      <c r="M4138">
        <v>1.3</v>
      </c>
      <c r="N4138" t="s">
        <v>9204</v>
      </c>
      <c r="O4138" t="s">
        <v>16972</v>
      </c>
      <c r="P4138" t="s">
        <v>16973</v>
      </c>
      <c r="Q4138" t="s">
        <v>16974</v>
      </c>
      <c r="R4138" t="s">
        <v>16975</v>
      </c>
      <c r="T4138" t="s">
        <v>25</v>
      </c>
    </row>
    <row r="4139" spans="1:20" x14ac:dyDescent="0.25">
      <c r="C4139" t="s">
        <v>4746</v>
      </c>
      <c r="D4139" t="s">
        <v>4747</v>
      </c>
      <c r="E4139" s="1" t="str">
        <f>HYPERLINK("http://geochem.nrcan.gc.ca/cdogs/content/dgp/dgp00002_e.htm", "Total")</f>
        <v>Total</v>
      </c>
      <c r="F4139" s="1" t="str">
        <f>HYPERLINK("http://geochem.nrcan.gc.ca/cdogs/content/agp/agp01500_e.htm", "SO4 | NONE | IEC")</f>
        <v>SO4 | NONE | IEC</v>
      </c>
      <c r="G4139" s="1" t="str">
        <f>HYPERLINK("http://geochem.nrcan.gc.ca/cdogs/content/mth/mth01114_e.htm", "1114")</f>
        <v>1114</v>
      </c>
      <c r="H4139" s="1" t="str">
        <f>HYPERLINK("http://geochem.nrcan.gc.ca/cdogs/content/bdl/bdl210490_e.htm", "210490")</f>
        <v>210490</v>
      </c>
      <c r="L4139" t="s">
        <v>324</v>
      </c>
      <c r="M4139">
        <v>8.1</v>
      </c>
      <c r="N4139">
        <v>8.1</v>
      </c>
      <c r="Q4139" t="s">
        <v>16976</v>
      </c>
      <c r="R4139" t="s">
        <v>16977</v>
      </c>
      <c r="T4139">
        <v>0</v>
      </c>
    </row>
    <row r="4140" spans="1:20" x14ac:dyDescent="0.25">
      <c r="A4140">
        <v>45.471320400000003</v>
      </c>
      <c r="B4140">
        <v>-79.468141599999996</v>
      </c>
      <c r="C4140" s="1" t="str">
        <f>HYPERLINK("http://geochem.nrcan.gc.ca/cdogs/content/kwd/kwd020016_e.htm", "Fluid (lake)")</f>
        <v>Fluid (lake)</v>
      </c>
      <c r="D4140" s="1" t="str">
        <f>HYPERLINK("http://geochem.nrcan.gc.ca/cdogs/content/kwd/kwd080007_e.htm", "Untreated Water")</f>
        <v>Untreated Water</v>
      </c>
      <c r="E4140" s="1" t="str">
        <f>HYPERLINK("http://geochem.nrcan.gc.ca/cdogs/content/dgp/dgp00002_e.htm", "Total")</f>
        <v>Total</v>
      </c>
      <c r="F4140" s="1" t="str">
        <f>HYPERLINK("http://geochem.nrcan.gc.ca/cdogs/content/agp/agp01500_e.htm", "SO4 | NONE | IEC")</f>
        <v>SO4 | NONE | IEC</v>
      </c>
      <c r="G4140" s="1" t="str">
        <f>HYPERLINK("http://geochem.nrcan.gc.ca/cdogs/content/mth/mth01114_e.htm", "1114")</f>
        <v>1114</v>
      </c>
      <c r="H4140" s="1" t="str">
        <f>HYPERLINK("http://geochem.nrcan.gc.ca/cdogs/content/bdl/bdl210490_e.htm", "210490")</f>
        <v>210490</v>
      </c>
      <c r="I4140" s="1" t="str">
        <f>HYPERLINK("http://geochem.nrcan.gc.ca/cdogs/content/prj/prj210100_e.htm", "210100")</f>
        <v>210100</v>
      </c>
      <c r="J4140" s="1" t="str">
        <f>HYPERLINK("http://geochem.nrcan.gc.ca/cdogs/content/svy/svy210160_e.htm", "210160")</f>
        <v>210160</v>
      </c>
      <c r="L4140" t="s">
        <v>7261</v>
      </c>
      <c r="M4140">
        <v>4.5</v>
      </c>
      <c r="N4140" t="s">
        <v>7261</v>
      </c>
      <c r="O4140" t="s">
        <v>16978</v>
      </c>
      <c r="P4140" t="s">
        <v>16979</v>
      </c>
      <c r="Q4140" t="s">
        <v>16980</v>
      </c>
      <c r="R4140" t="s">
        <v>16981</v>
      </c>
      <c r="T4140" t="s">
        <v>25</v>
      </c>
    </row>
    <row r="4141" spans="1:20" x14ac:dyDescent="0.25">
      <c r="A4141">
        <v>45.459217199999998</v>
      </c>
      <c r="B4141">
        <v>-79.450396299999994</v>
      </c>
      <c r="C4141" s="1" t="str">
        <f>HYPERLINK("http://geochem.nrcan.gc.ca/cdogs/content/kwd/kwd020016_e.htm", "Fluid (lake)")</f>
        <v>Fluid (lake)</v>
      </c>
      <c r="D4141" s="1" t="str">
        <f>HYPERLINK("http://geochem.nrcan.gc.ca/cdogs/content/kwd/kwd080007_e.htm", "Untreated Water")</f>
        <v>Untreated Water</v>
      </c>
      <c r="E4141" s="1" t="str">
        <f>HYPERLINK("http://geochem.nrcan.gc.ca/cdogs/content/dgp/dgp00002_e.htm", "Total")</f>
        <v>Total</v>
      </c>
      <c r="F4141" s="1" t="str">
        <f>HYPERLINK("http://geochem.nrcan.gc.ca/cdogs/content/agp/agp01500_e.htm", "SO4 | NONE | IEC")</f>
        <v>SO4 | NONE | IEC</v>
      </c>
      <c r="G4141" s="1" t="str">
        <f>HYPERLINK("http://geochem.nrcan.gc.ca/cdogs/content/mth/mth01114_e.htm", "1114")</f>
        <v>1114</v>
      </c>
      <c r="H4141" s="1" t="str">
        <f>HYPERLINK("http://geochem.nrcan.gc.ca/cdogs/content/bdl/bdl210490_e.htm", "210490")</f>
        <v>210490</v>
      </c>
      <c r="I4141" s="1" t="str">
        <f>HYPERLINK("http://geochem.nrcan.gc.ca/cdogs/content/prj/prj210100_e.htm", "210100")</f>
        <v>210100</v>
      </c>
      <c r="J4141" s="1" t="str">
        <f>HYPERLINK("http://geochem.nrcan.gc.ca/cdogs/content/svy/svy210160_e.htm", "210160")</f>
        <v>210160</v>
      </c>
      <c r="L4141" t="s">
        <v>497</v>
      </c>
      <c r="M4141">
        <v>1.6</v>
      </c>
      <c r="N4141" t="s">
        <v>497</v>
      </c>
      <c r="O4141" t="s">
        <v>16982</v>
      </c>
      <c r="P4141" t="s">
        <v>16983</v>
      </c>
      <c r="Q4141" t="s">
        <v>16984</v>
      </c>
      <c r="R4141" t="s">
        <v>16985</v>
      </c>
      <c r="T4141" t="s">
        <v>25</v>
      </c>
    </row>
    <row r="4142" spans="1:20" x14ac:dyDescent="0.25">
      <c r="A4142">
        <v>45.459217199999998</v>
      </c>
      <c r="B4142">
        <v>-79.450396299999994</v>
      </c>
      <c r="C4142" s="1" t="str">
        <f>HYPERLINK("http://geochem.nrcan.gc.ca/cdogs/content/kwd/kwd020016_e.htm", "Fluid (lake)")</f>
        <v>Fluid (lake)</v>
      </c>
      <c r="D4142" s="1" t="str">
        <f>HYPERLINK("http://geochem.nrcan.gc.ca/cdogs/content/kwd/kwd080007_e.htm", "Untreated Water")</f>
        <v>Untreated Water</v>
      </c>
      <c r="E4142" s="1" t="str">
        <f>HYPERLINK("http://geochem.nrcan.gc.ca/cdogs/content/dgp/dgp00002_e.htm", "Total")</f>
        <v>Total</v>
      </c>
      <c r="F4142" s="1" t="str">
        <f>HYPERLINK("http://geochem.nrcan.gc.ca/cdogs/content/agp/agp01500_e.htm", "SO4 | NONE | IEC")</f>
        <v>SO4 | NONE | IEC</v>
      </c>
      <c r="G4142" s="1" t="str">
        <f>HYPERLINK("http://geochem.nrcan.gc.ca/cdogs/content/mth/mth01114_e.htm", "1114")</f>
        <v>1114</v>
      </c>
      <c r="H4142" s="1" t="str">
        <f>HYPERLINK("http://geochem.nrcan.gc.ca/cdogs/content/bdl/bdl210490_e.htm", "210490")</f>
        <v>210490</v>
      </c>
      <c r="I4142" s="1" t="str">
        <f>HYPERLINK("http://geochem.nrcan.gc.ca/cdogs/content/prj/prj210100_e.htm", "210100")</f>
        <v>210100</v>
      </c>
      <c r="J4142" s="1" t="str">
        <f>HYPERLINK("http://geochem.nrcan.gc.ca/cdogs/content/svy/svy210160_e.htm", "210160")</f>
        <v>210160</v>
      </c>
      <c r="L4142" t="s">
        <v>8767</v>
      </c>
      <c r="M4142">
        <v>1.5</v>
      </c>
      <c r="N4142" t="s">
        <v>8767</v>
      </c>
      <c r="O4142" t="s">
        <v>16982</v>
      </c>
      <c r="P4142" t="s">
        <v>16986</v>
      </c>
      <c r="Q4142" t="s">
        <v>16987</v>
      </c>
      <c r="R4142" t="s">
        <v>16988</v>
      </c>
      <c r="T4142" t="s">
        <v>25</v>
      </c>
    </row>
    <row r="4143" spans="1:20" x14ac:dyDescent="0.25">
      <c r="A4143">
        <v>45.436072199999998</v>
      </c>
      <c r="B4143">
        <v>-79.472240999999997</v>
      </c>
      <c r="C4143" s="1" t="str">
        <f>HYPERLINK("http://geochem.nrcan.gc.ca/cdogs/content/kwd/kwd020016_e.htm", "Fluid (lake)")</f>
        <v>Fluid (lake)</v>
      </c>
      <c r="D4143" s="1" t="str">
        <f>HYPERLINK("http://geochem.nrcan.gc.ca/cdogs/content/kwd/kwd080007_e.htm", "Untreated Water")</f>
        <v>Untreated Water</v>
      </c>
      <c r="E4143" s="1" t="str">
        <f>HYPERLINK("http://geochem.nrcan.gc.ca/cdogs/content/dgp/dgp00002_e.htm", "Total")</f>
        <v>Total</v>
      </c>
      <c r="F4143" s="1" t="str">
        <f>HYPERLINK("http://geochem.nrcan.gc.ca/cdogs/content/agp/agp01500_e.htm", "SO4 | NONE | IEC")</f>
        <v>SO4 | NONE | IEC</v>
      </c>
      <c r="G4143" s="1" t="str">
        <f>HYPERLINK("http://geochem.nrcan.gc.ca/cdogs/content/mth/mth01114_e.htm", "1114")</f>
        <v>1114</v>
      </c>
      <c r="H4143" s="1" t="str">
        <f>HYPERLINK("http://geochem.nrcan.gc.ca/cdogs/content/bdl/bdl210490_e.htm", "210490")</f>
        <v>210490</v>
      </c>
      <c r="I4143" s="1" t="str">
        <f>HYPERLINK("http://geochem.nrcan.gc.ca/cdogs/content/prj/prj210100_e.htm", "210100")</f>
        <v>210100</v>
      </c>
      <c r="J4143" s="1" t="str">
        <f>HYPERLINK("http://geochem.nrcan.gc.ca/cdogs/content/svy/svy210160_e.htm", "210160")</f>
        <v>210160</v>
      </c>
      <c r="L4143" t="s">
        <v>7715</v>
      </c>
      <c r="M4143">
        <v>4.7</v>
      </c>
      <c r="N4143" t="s">
        <v>7715</v>
      </c>
      <c r="O4143" t="s">
        <v>16989</v>
      </c>
      <c r="P4143" t="s">
        <v>16990</v>
      </c>
      <c r="Q4143" t="s">
        <v>16991</v>
      </c>
      <c r="R4143" t="s">
        <v>16992</v>
      </c>
      <c r="T4143" t="s">
        <v>25</v>
      </c>
    </row>
    <row r="4144" spans="1:20" x14ac:dyDescent="0.25">
      <c r="A4144">
        <v>45.423186800000003</v>
      </c>
      <c r="B4144">
        <v>-79.441271099999994</v>
      </c>
      <c r="C4144" s="1" t="str">
        <f>HYPERLINK("http://geochem.nrcan.gc.ca/cdogs/content/kwd/kwd020016_e.htm", "Fluid (lake)")</f>
        <v>Fluid (lake)</v>
      </c>
      <c r="D4144" s="1" t="str">
        <f>HYPERLINK("http://geochem.nrcan.gc.ca/cdogs/content/kwd/kwd080007_e.htm", "Untreated Water")</f>
        <v>Untreated Water</v>
      </c>
      <c r="E4144" s="1" t="str">
        <f>HYPERLINK("http://geochem.nrcan.gc.ca/cdogs/content/dgp/dgp00002_e.htm", "Total")</f>
        <v>Total</v>
      </c>
      <c r="F4144" s="1" t="str">
        <f>HYPERLINK("http://geochem.nrcan.gc.ca/cdogs/content/agp/agp01500_e.htm", "SO4 | NONE | IEC")</f>
        <v>SO4 | NONE | IEC</v>
      </c>
      <c r="G4144" s="1" t="str">
        <f>HYPERLINK("http://geochem.nrcan.gc.ca/cdogs/content/mth/mth01114_e.htm", "1114")</f>
        <v>1114</v>
      </c>
      <c r="H4144" s="1" t="str">
        <f>HYPERLINK("http://geochem.nrcan.gc.ca/cdogs/content/bdl/bdl210490_e.htm", "210490")</f>
        <v>210490</v>
      </c>
      <c r="I4144" s="1" t="str">
        <f>HYPERLINK("http://geochem.nrcan.gc.ca/cdogs/content/prj/prj210100_e.htm", "210100")</f>
        <v>210100</v>
      </c>
      <c r="J4144" s="1" t="str">
        <f>HYPERLINK("http://geochem.nrcan.gc.ca/cdogs/content/svy/svy210160_e.htm", "210160")</f>
        <v>210160</v>
      </c>
      <c r="L4144" t="s">
        <v>2768</v>
      </c>
      <c r="M4144">
        <v>2.2999999999999998</v>
      </c>
      <c r="N4144" t="s">
        <v>2768</v>
      </c>
      <c r="O4144" t="s">
        <v>16993</v>
      </c>
      <c r="P4144" t="s">
        <v>16994</v>
      </c>
      <c r="Q4144" t="s">
        <v>16995</v>
      </c>
      <c r="R4144" t="s">
        <v>16996</v>
      </c>
      <c r="T4144" t="s">
        <v>25</v>
      </c>
    </row>
    <row r="4145" spans="1:20" x14ac:dyDescent="0.25">
      <c r="A4145">
        <v>45.4343304</v>
      </c>
      <c r="B4145">
        <v>-79.402839700000001</v>
      </c>
      <c r="C4145" s="1" t="str">
        <f>HYPERLINK("http://geochem.nrcan.gc.ca/cdogs/content/kwd/kwd020016_e.htm", "Fluid (lake)")</f>
        <v>Fluid (lake)</v>
      </c>
      <c r="D4145" s="1" t="str">
        <f>HYPERLINK("http://geochem.nrcan.gc.ca/cdogs/content/kwd/kwd080007_e.htm", "Untreated Water")</f>
        <v>Untreated Water</v>
      </c>
      <c r="E4145" s="1" t="str">
        <f>HYPERLINK("http://geochem.nrcan.gc.ca/cdogs/content/dgp/dgp00002_e.htm", "Total")</f>
        <v>Total</v>
      </c>
      <c r="F4145" s="1" t="str">
        <f>HYPERLINK("http://geochem.nrcan.gc.ca/cdogs/content/agp/agp01500_e.htm", "SO4 | NONE | IEC")</f>
        <v>SO4 | NONE | IEC</v>
      </c>
      <c r="G4145" s="1" t="str">
        <f>HYPERLINK("http://geochem.nrcan.gc.ca/cdogs/content/mth/mth01114_e.htm", "1114")</f>
        <v>1114</v>
      </c>
      <c r="H4145" s="1" t="str">
        <f>HYPERLINK("http://geochem.nrcan.gc.ca/cdogs/content/bdl/bdl210490_e.htm", "210490")</f>
        <v>210490</v>
      </c>
      <c r="I4145" s="1" t="str">
        <f>HYPERLINK("http://geochem.nrcan.gc.ca/cdogs/content/prj/prj210100_e.htm", "210100")</f>
        <v>210100</v>
      </c>
      <c r="J4145" s="1" t="str">
        <f>HYPERLINK("http://geochem.nrcan.gc.ca/cdogs/content/svy/svy210160_e.htm", "210160")</f>
        <v>210160</v>
      </c>
      <c r="L4145" t="s">
        <v>339</v>
      </c>
      <c r="M4145">
        <v>5.5</v>
      </c>
      <c r="N4145" t="s">
        <v>339</v>
      </c>
      <c r="O4145" t="s">
        <v>16997</v>
      </c>
      <c r="P4145" t="s">
        <v>16998</v>
      </c>
      <c r="Q4145" t="s">
        <v>16999</v>
      </c>
      <c r="R4145" t="s">
        <v>17000</v>
      </c>
      <c r="T4145" t="s">
        <v>25</v>
      </c>
    </row>
    <row r="4146" spans="1:20" x14ac:dyDescent="0.25">
      <c r="A4146">
        <v>45.415780400000003</v>
      </c>
      <c r="B4146">
        <v>-79.392690099999996</v>
      </c>
      <c r="C4146" s="1" t="str">
        <f>HYPERLINK("http://geochem.nrcan.gc.ca/cdogs/content/kwd/kwd020016_e.htm", "Fluid (lake)")</f>
        <v>Fluid (lake)</v>
      </c>
      <c r="D4146" s="1" t="str">
        <f>HYPERLINK("http://geochem.nrcan.gc.ca/cdogs/content/kwd/kwd080007_e.htm", "Untreated Water")</f>
        <v>Untreated Water</v>
      </c>
      <c r="E4146" s="1" t="str">
        <f>HYPERLINK("http://geochem.nrcan.gc.ca/cdogs/content/dgp/dgp00002_e.htm", "Total")</f>
        <v>Total</v>
      </c>
      <c r="F4146" s="1" t="str">
        <f>HYPERLINK("http://geochem.nrcan.gc.ca/cdogs/content/agp/agp01500_e.htm", "SO4 | NONE | IEC")</f>
        <v>SO4 | NONE | IEC</v>
      </c>
      <c r="G4146" s="1" t="str">
        <f>HYPERLINK("http://geochem.nrcan.gc.ca/cdogs/content/mth/mth01114_e.htm", "1114")</f>
        <v>1114</v>
      </c>
      <c r="H4146" s="1" t="str">
        <f>HYPERLINK("http://geochem.nrcan.gc.ca/cdogs/content/bdl/bdl210490_e.htm", "210490")</f>
        <v>210490</v>
      </c>
      <c r="I4146" s="1" t="str">
        <f>HYPERLINK("http://geochem.nrcan.gc.ca/cdogs/content/prj/prj210100_e.htm", "210100")</f>
        <v>210100</v>
      </c>
      <c r="J4146" s="1" t="str">
        <f>HYPERLINK("http://geochem.nrcan.gc.ca/cdogs/content/svy/svy210160_e.htm", "210160")</f>
        <v>210160</v>
      </c>
      <c r="L4146" t="s">
        <v>1813</v>
      </c>
      <c r="M4146">
        <v>5.3</v>
      </c>
      <c r="N4146" t="s">
        <v>1813</v>
      </c>
      <c r="O4146" t="s">
        <v>17001</v>
      </c>
      <c r="P4146" t="s">
        <v>17002</v>
      </c>
      <c r="Q4146" t="s">
        <v>17003</v>
      </c>
      <c r="R4146" t="s">
        <v>17004</v>
      </c>
      <c r="T4146" t="s">
        <v>25</v>
      </c>
    </row>
    <row r="4147" spans="1:20" x14ac:dyDescent="0.25">
      <c r="A4147">
        <v>45.437558000000003</v>
      </c>
      <c r="B4147">
        <v>-79.361897900000002</v>
      </c>
      <c r="C4147" s="1" t="str">
        <f>HYPERLINK("http://geochem.nrcan.gc.ca/cdogs/content/kwd/kwd020016_e.htm", "Fluid (lake)")</f>
        <v>Fluid (lake)</v>
      </c>
      <c r="D4147" s="1" t="str">
        <f>HYPERLINK("http://geochem.nrcan.gc.ca/cdogs/content/kwd/kwd080007_e.htm", "Untreated Water")</f>
        <v>Untreated Water</v>
      </c>
      <c r="E4147" s="1" t="str">
        <f>HYPERLINK("http://geochem.nrcan.gc.ca/cdogs/content/dgp/dgp00002_e.htm", "Total")</f>
        <v>Total</v>
      </c>
      <c r="F4147" s="1" t="str">
        <f>HYPERLINK("http://geochem.nrcan.gc.ca/cdogs/content/agp/agp01500_e.htm", "SO4 | NONE | IEC")</f>
        <v>SO4 | NONE | IEC</v>
      </c>
      <c r="G4147" s="1" t="str">
        <f>HYPERLINK("http://geochem.nrcan.gc.ca/cdogs/content/mth/mth01114_e.htm", "1114")</f>
        <v>1114</v>
      </c>
      <c r="H4147" s="1" t="str">
        <f>HYPERLINK("http://geochem.nrcan.gc.ca/cdogs/content/bdl/bdl210490_e.htm", "210490")</f>
        <v>210490</v>
      </c>
      <c r="I4147" s="1" t="str">
        <f>HYPERLINK("http://geochem.nrcan.gc.ca/cdogs/content/prj/prj210100_e.htm", "210100")</f>
        <v>210100</v>
      </c>
      <c r="J4147" s="1" t="str">
        <f>HYPERLINK("http://geochem.nrcan.gc.ca/cdogs/content/svy/svy210160_e.htm", "210160")</f>
        <v>210160</v>
      </c>
      <c r="L4147" t="s">
        <v>9251</v>
      </c>
      <c r="M4147">
        <v>3.8</v>
      </c>
      <c r="N4147" t="s">
        <v>9251</v>
      </c>
      <c r="O4147" t="s">
        <v>17005</v>
      </c>
      <c r="P4147" t="s">
        <v>17006</v>
      </c>
      <c r="Q4147" t="s">
        <v>17007</v>
      </c>
      <c r="R4147" t="s">
        <v>17008</v>
      </c>
      <c r="T4147" t="s">
        <v>25</v>
      </c>
    </row>
    <row r="4148" spans="1:20" x14ac:dyDescent="0.25">
      <c r="A4148">
        <v>45.441862800000003</v>
      </c>
      <c r="B4148">
        <v>-79.305294000000004</v>
      </c>
      <c r="C4148" s="1" t="str">
        <f>HYPERLINK("http://geochem.nrcan.gc.ca/cdogs/content/kwd/kwd020016_e.htm", "Fluid (lake)")</f>
        <v>Fluid (lake)</v>
      </c>
      <c r="D4148" s="1" t="str">
        <f>HYPERLINK("http://geochem.nrcan.gc.ca/cdogs/content/kwd/kwd080007_e.htm", "Untreated Water")</f>
        <v>Untreated Water</v>
      </c>
      <c r="E4148" s="1" t="str">
        <f>HYPERLINK("http://geochem.nrcan.gc.ca/cdogs/content/dgp/dgp00002_e.htm", "Total")</f>
        <v>Total</v>
      </c>
      <c r="F4148" s="1" t="str">
        <f>HYPERLINK("http://geochem.nrcan.gc.ca/cdogs/content/agp/agp01500_e.htm", "SO4 | NONE | IEC")</f>
        <v>SO4 | NONE | IEC</v>
      </c>
      <c r="G4148" s="1" t="str">
        <f>HYPERLINK("http://geochem.nrcan.gc.ca/cdogs/content/mth/mth01114_e.htm", "1114")</f>
        <v>1114</v>
      </c>
      <c r="H4148" s="1" t="str">
        <f>HYPERLINK("http://geochem.nrcan.gc.ca/cdogs/content/bdl/bdl210490_e.htm", "210490")</f>
        <v>210490</v>
      </c>
      <c r="I4148" s="1" t="str">
        <f>HYPERLINK("http://geochem.nrcan.gc.ca/cdogs/content/prj/prj210100_e.htm", "210100")</f>
        <v>210100</v>
      </c>
      <c r="J4148" s="1" t="str">
        <f>HYPERLINK("http://geochem.nrcan.gc.ca/cdogs/content/svy/svy210160_e.htm", "210160")</f>
        <v>210160</v>
      </c>
      <c r="L4148" t="s">
        <v>6839</v>
      </c>
      <c r="M4148">
        <v>6.1</v>
      </c>
      <c r="N4148" t="s">
        <v>6839</v>
      </c>
      <c r="O4148" t="s">
        <v>17009</v>
      </c>
      <c r="P4148" t="s">
        <v>17010</v>
      </c>
      <c r="Q4148" t="s">
        <v>17011</v>
      </c>
      <c r="R4148" t="s">
        <v>17012</v>
      </c>
      <c r="T4148" t="s">
        <v>25</v>
      </c>
    </row>
    <row r="4149" spans="1:20" x14ac:dyDescent="0.25">
      <c r="A4149">
        <v>45.404294499999999</v>
      </c>
      <c r="B4149">
        <v>-79.299439399999997</v>
      </c>
      <c r="C4149" s="1" t="str">
        <f>HYPERLINK("http://geochem.nrcan.gc.ca/cdogs/content/kwd/kwd020016_e.htm", "Fluid (lake)")</f>
        <v>Fluid (lake)</v>
      </c>
      <c r="D4149" s="1" t="str">
        <f>HYPERLINK("http://geochem.nrcan.gc.ca/cdogs/content/kwd/kwd080007_e.htm", "Untreated Water")</f>
        <v>Untreated Water</v>
      </c>
      <c r="E4149" s="1" t="str">
        <f>HYPERLINK("http://geochem.nrcan.gc.ca/cdogs/content/dgp/dgp00002_e.htm", "Total")</f>
        <v>Total</v>
      </c>
      <c r="F4149" s="1" t="str">
        <f>HYPERLINK("http://geochem.nrcan.gc.ca/cdogs/content/agp/agp01500_e.htm", "SO4 | NONE | IEC")</f>
        <v>SO4 | NONE | IEC</v>
      </c>
      <c r="G4149" s="1" t="str">
        <f>HYPERLINK("http://geochem.nrcan.gc.ca/cdogs/content/mth/mth01114_e.htm", "1114")</f>
        <v>1114</v>
      </c>
      <c r="H4149" s="1" t="str">
        <f>HYPERLINK("http://geochem.nrcan.gc.ca/cdogs/content/bdl/bdl210490_e.htm", "210490")</f>
        <v>210490</v>
      </c>
      <c r="I4149" s="1" t="str">
        <f>HYPERLINK("http://geochem.nrcan.gc.ca/cdogs/content/prj/prj210100_e.htm", "210100")</f>
        <v>210100</v>
      </c>
      <c r="J4149" s="1" t="str">
        <f>HYPERLINK("http://geochem.nrcan.gc.ca/cdogs/content/svy/svy210160_e.htm", "210160")</f>
        <v>210160</v>
      </c>
      <c r="L4149" t="s">
        <v>6839</v>
      </c>
      <c r="M4149">
        <v>6.1</v>
      </c>
      <c r="N4149" t="s">
        <v>6839</v>
      </c>
      <c r="O4149" t="s">
        <v>17013</v>
      </c>
      <c r="P4149" t="s">
        <v>17014</v>
      </c>
      <c r="Q4149" t="s">
        <v>17015</v>
      </c>
      <c r="R4149" t="s">
        <v>17016</v>
      </c>
      <c r="T4149" t="s">
        <v>25</v>
      </c>
    </row>
    <row r="4150" spans="1:20" x14ac:dyDescent="0.25">
      <c r="A4150">
        <v>45.408029300000003</v>
      </c>
      <c r="B4150">
        <v>-79.278957199999994</v>
      </c>
      <c r="C4150" s="1" t="str">
        <f>HYPERLINK("http://geochem.nrcan.gc.ca/cdogs/content/kwd/kwd020016_e.htm", "Fluid (lake)")</f>
        <v>Fluid (lake)</v>
      </c>
      <c r="D4150" s="1" t="str">
        <f>HYPERLINK("http://geochem.nrcan.gc.ca/cdogs/content/kwd/kwd080007_e.htm", "Untreated Water")</f>
        <v>Untreated Water</v>
      </c>
      <c r="E4150" s="1" t="str">
        <f>HYPERLINK("http://geochem.nrcan.gc.ca/cdogs/content/dgp/dgp00002_e.htm", "Total")</f>
        <v>Total</v>
      </c>
      <c r="F4150" s="1" t="str">
        <f>HYPERLINK("http://geochem.nrcan.gc.ca/cdogs/content/agp/agp01500_e.htm", "SO4 | NONE | IEC")</f>
        <v>SO4 | NONE | IEC</v>
      </c>
      <c r="G4150" s="1" t="str">
        <f>HYPERLINK("http://geochem.nrcan.gc.ca/cdogs/content/mth/mth01114_e.htm", "1114")</f>
        <v>1114</v>
      </c>
      <c r="H4150" s="1" t="str">
        <f>HYPERLINK("http://geochem.nrcan.gc.ca/cdogs/content/bdl/bdl210490_e.htm", "210490")</f>
        <v>210490</v>
      </c>
      <c r="I4150" s="1" t="str">
        <f>HYPERLINK("http://geochem.nrcan.gc.ca/cdogs/content/prj/prj210100_e.htm", "210100")</f>
        <v>210100</v>
      </c>
      <c r="J4150" s="1" t="str">
        <f>HYPERLINK("http://geochem.nrcan.gc.ca/cdogs/content/svy/svy210160_e.htm", "210160")</f>
        <v>210160</v>
      </c>
      <c r="L4150" t="s">
        <v>6839</v>
      </c>
      <c r="M4150">
        <v>6.1</v>
      </c>
      <c r="N4150" t="s">
        <v>6839</v>
      </c>
      <c r="O4150" t="s">
        <v>17017</v>
      </c>
      <c r="P4150" t="s">
        <v>17018</v>
      </c>
      <c r="Q4150" t="s">
        <v>17019</v>
      </c>
      <c r="R4150" t="s">
        <v>17020</v>
      </c>
      <c r="T4150" t="s">
        <v>25</v>
      </c>
    </row>
    <row r="4151" spans="1:20" x14ac:dyDescent="0.25">
      <c r="A4151">
        <v>45.4382114</v>
      </c>
      <c r="B4151">
        <v>-79.230144699999997</v>
      </c>
      <c r="C4151" s="1" t="str">
        <f>HYPERLINK("http://geochem.nrcan.gc.ca/cdogs/content/kwd/kwd020016_e.htm", "Fluid (lake)")</f>
        <v>Fluid (lake)</v>
      </c>
      <c r="D4151" s="1" t="str">
        <f>HYPERLINK("http://geochem.nrcan.gc.ca/cdogs/content/kwd/kwd080007_e.htm", "Untreated Water")</f>
        <v>Untreated Water</v>
      </c>
      <c r="E4151" s="1" t="str">
        <f>HYPERLINK("http://geochem.nrcan.gc.ca/cdogs/content/dgp/dgp00002_e.htm", "Total")</f>
        <v>Total</v>
      </c>
      <c r="F4151" s="1" t="str">
        <f>HYPERLINK("http://geochem.nrcan.gc.ca/cdogs/content/agp/agp01500_e.htm", "SO4 | NONE | IEC")</f>
        <v>SO4 | NONE | IEC</v>
      </c>
      <c r="G4151" s="1" t="str">
        <f>HYPERLINK("http://geochem.nrcan.gc.ca/cdogs/content/mth/mth01114_e.htm", "1114")</f>
        <v>1114</v>
      </c>
      <c r="H4151" s="1" t="str">
        <f>HYPERLINK("http://geochem.nrcan.gc.ca/cdogs/content/bdl/bdl210490_e.htm", "210490")</f>
        <v>210490</v>
      </c>
      <c r="I4151" s="1" t="str">
        <f>HYPERLINK("http://geochem.nrcan.gc.ca/cdogs/content/prj/prj210100_e.htm", "210100")</f>
        <v>210100</v>
      </c>
      <c r="J4151" s="1" t="str">
        <f>HYPERLINK("http://geochem.nrcan.gc.ca/cdogs/content/svy/svy210160_e.htm", "210160")</f>
        <v>210160</v>
      </c>
      <c r="L4151" t="s">
        <v>6839</v>
      </c>
      <c r="M4151">
        <v>6.1</v>
      </c>
      <c r="N4151" t="s">
        <v>6839</v>
      </c>
      <c r="O4151" t="s">
        <v>17021</v>
      </c>
      <c r="P4151" t="s">
        <v>17022</v>
      </c>
      <c r="Q4151" t="s">
        <v>17023</v>
      </c>
      <c r="R4151" t="s">
        <v>17024</v>
      </c>
      <c r="T4151" t="s">
        <v>25</v>
      </c>
    </row>
    <row r="4152" spans="1:20" x14ac:dyDescent="0.25">
      <c r="A4152">
        <v>45.475896200000001</v>
      </c>
      <c r="B4152">
        <v>-79.222965299999998</v>
      </c>
      <c r="C4152" s="1" t="str">
        <f>HYPERLINK("http://geochem.nrcan.gc.ca/cdogs/content/kwd/kwd020016_e.htm", "Fluid (lake)")</f>
        <v>Fluid (lake)</v>
      </c>
      <c r="D4152" s="1" t="str">
        <f>HYPERLINK("http://geochem.nrcan.gc.ca/cdogs/content/kwd/kwd080007_e.htm", "Untreated Water")</f>
        <v>Untreated Water</v>
      </c>
      <c r="E4152" s="1" t="str">
        <f>HYPERLINK("http://geochem.nrcan.gc.ca/cdogs/content/dgp/dgp00002_e.htm", "Total")</f>
        <v>Total</v>
      </c>
      <c r="F4152" s="1" t="str">
        <f>HYPERLINK("http://geochem.nrcan.gc.ca/cdogs/content/agp/agp01500_e.htm", "SO4 | NONE | IEC")</f>
        <v>SO4 | NONE | IEC</v>
      </c>
      <c r="G4152" s="1" t="str">
        <f>HYPERLINK("http://geochem.nrcan.gc.ca/cdogs/content/mth/mth01114_e.htm", "1114")</f>
        <v>1114</v>
      </c>
      <c r="H4152" s="1" t="str">
        <f>HYPERLINK("http://geochem.nrcan.gc.ca/cdogs/content/bdl/bdl210490_e.htm", "210490")</f>
        <v>210490</v>
      </c>
      <c r="I4152" s="1" t="str">
        <f>HYPERLINK("http://geochem.nrcan.gc.ca/cdogs/content/prj/prj210100_e.htm", "210100")</f>
        <v>210100</v>
      </c>
      <c r="J4152" s="1" t="str">
        <f>HYPERLINK("http://geochem.nrcan.gc.ca/cdogs/content/svy/svy210160_e.htm", "210160")</f>
        <v>210160</v>
      </c>
      <c r="L4152" t="s">
        <v>6839</v>
      </c>
      <c r="M4152">
        <v>6.1</v>
      </c>
      <c r="N4152" t="s">
        <v>6839</v>
      </c>
      <c r="O4152" t="s">
        <v>17025</v>
      </c>
      <c r="P4152" t="s">
        <v>17026</v>
      </c>
      <c r="Q4152" t="s">
        <v>17027</v>
      </c>
      <c r="R4152" t="s">
        <v>17028</v>
      </c>
      <c r="T4152" t="s">
        <v>25</v>
      </c>
    </row>
    <row r="4153" spans="1:20" x14ac:dyDescent="0.25">
      <c r="A4153">
        <v>45.444893</v>
      </c>
      <c r="B4153">
        <v>-79.170332799999997</v>
      </c>
      <c r="C4153" s="1" t="str">
        <f>HYPERLINK("http://geochem.nrcan.gc.ca/cdogs/content/kwd/kwd020016_e.htm", "Fluid (lake)")</f>
        <v>Fluid (lake)</v>
      </c>
      <c r="D4153" s="1" t="str">
        <f>HYPERLINK("http://geochem.nrcan.gc.ca/cdogs/content/kwd/kwd080007_e.htm", "Untreated Water")</f>
        <v>Untreated Water</v>
      </c>
      <c r="E4153" s="1" t="str">
        <f>HYPERLINK("http://geochem.nrcan.gc.ca/cdogs/content/dgp/dgp00002_e.htm", "Total")</f>
        <v>Total</v>
      </c>
      <c r="F4153" s="1" t="str">
        <f>HYPERLINK("http://geochem.nrcan.gc.ca/cdogs/content/agp/agp01500_e.htm", "SO4 | NONE | IEC")</f>
        <v>SO4 | NONE | IEC</v>
      </c>
      <c r="G4153" s="1" t="str">
        <f>HYPERLINK("http://geochem.nrcan.gc.ca/cdogs/content/mth/mth01114_e.htm", "1114")</f>
        <v>1114</v>
      </c>
      <c r="H4153" s="1" t="str">
        <f>HYPERLINK("http://geochem.nrcan.gc.ca/cdogs/content/bdl/bdl210490_e.htm", "210490")</f>
        <v>210490</v>
      </c>
      <c r="I4153" s="1" t="str">
        <f>HYPERLINK("http://geochem.nrcan.gc.ca/cdogs/content/prj/prj210100_e.htm", "210100")</f>
        <v>210100</v>
      </c>
      <c r="J4153" s="1" t="str">
        <f>HYPERLINK("http://geochem.nrcan.gc.ca/cdogs/content/svy/svy210160_e.htm", "210160")</f>
        <v>210160</v>
      </c>
      <c r="L4153" t="s">
        <v>291</v>
      </c>
      <c r="M4153">
        <v>5.0999999999999996</v>
      </c>
      <c r="N4153" t="s">
        <v>291</v>
      </c>
      <c r="O4153" t="s">
        <v>17029</v>
      </c>
      <c r="P4153" t="s">
        <v>17030</v>
      </c>
      <c r="Q4153" t="s">
        <v>17031</v>
      </c>
      <c r="R4153" t="s">
        <v>17032</v>
      </c>
      <c r="T4153" t="s">
        <v>25</v>
      </c>
    </row>
    <row r="4154" spans="1:20" x14ac:dyDescent="0.25">
      <c r="A4154">
        <v>45.422007800000003</v>
      </c>
      <c r="B4154">
        <v>-79.134331700000004</v>
      </c>
      <c r="C4154" s="1" t="str">
        <f>HYPERLINK("http://geochem.nrcan.gc.ca/cdogs/content/kwd/kwd020016_e.htm", "Fluid (lake)")</f>
        <v>Fluid (lake)</v>
      </c>
      <c r="D4154" s="1" t="str">
        <f>HYPERLINK("http://geochem.nrcan.gc.ca/cdogs/content/kwd/kwd080007_e.htm", "Untreated Water")</f>
        <v>Untreated Water</v>
      </c>
      <c r="E4154" s="1" t="str">
        <f>HYPERLINK("http://geochem.nrcan.gc.ca/cdogs/content/dgp/dgp00002_e.htm", "Total")</f>
        <v>Total</v>
      </c>
      <c r="F4154" s="1" t="str">
        <f>HYPERLINK("http://geochem.nrcan.gc.ca/cdogs/content/agp/agp01500_e.htm", "SO4 | NONE | IEC")</f>
        <v>SO4 | NONE | IEC</v>
      </c>
      <c r="G4154" s="1" t="str">
        <f>HYPERLINK("http://geochem.nrcan.gc.ca/cdogs/content/mth/mth01114_e.htm", "1114")</f>
        <v>1114</v>
      </c>
      <c r="H4154" s="1" t="str">
        <f>HYPERLINK("http://geochem.nrcan.gc.ca/cdogs/content/bdl/bdl210490_e.htm", "210490")</f>
        <v>210490</v>
      </c>
      <c r="I4154" s="1" t="str">
        <f>HYPERLINK("http://geochem.nrcan.gc.ca/cdogs/content/prj/prj210100_e.htm", "210100")</f>
        <v>210100</v>
      </c>
      <c r="J4154" s="1" t="str">
        <f>HYPERLINK("http://geochem.nrcan.gc.ca/cdogs/content/svy/svy210160_e.htm", "210160")</f>
        <v>210160</v>
      </c>
      <c r="L4154" t="s">
        <v>6839</v>
      </c>
      <c r="M4154">
        <v>6.1</v>
      </c>
      <c r="N4154" t="s">
        <v>6839</v>
      </c>
      <c r="O4154" t="s">
        <v>17033</v>
      </c>
      <c r="P4154" t="s">
        <v>17034</v>
      </c>
      <c r="Q4154" t="s">
        <v>17035</v>
      </c>
      <c r="R4154" t="s">
        <v>17036</v>
      </c>
      <c r="T4154" t="s">
        <v>25</v>
      </c>
    </row>
    <row r="4155" spans="1:20" x14ac:dyDescent="0.25">
      <c r="A4155">
        <v>45.4425265</v>
      </c>
      <c r="B4155">
        <v>-79.135282099999998</v>
      </c>
      <c r="C4155" s="1" t="str">
        <f>HYPERLINK("http://geochem.nrcan.gc.ca/cdogs/content/kwd/kwd020016_e.htm", "Fluid (lake)")</f>
        <v>Fluid (lake)</v>
      </c>
      <c r="D4155" s="1" t="str">
        <f>HYPERLINK("http://geochem.nrcan.gc.ca/cdogs/content/kwd/kwd080007_e.htm", "Untreated Water")</f>
        <v>Untreated Water</v>
      </c>
      <c r="E4155" s="1" t="str">
        <f>HYPERLINK("http://geochem.nrcan.gc.ca/cdogs/content/dgp/dgp00002_e.htm", "Total")</f>
        <v>Total</v>
      </c>
      <c r="F4155" s="1" t="str">
        <f>HYPERLINK("http://geochem.nrcan.gc.ca/cdogs/content/agp/agp01500_e.htm", "SO4 | NONE | IEC")</f>
        <v>SO4 | NONE | IEC</v>
      </c>
      <c r="G4155" s="1" t="str">
        <f>HYPERLINK("http://geochem.nrcan.gc.ca/cdogs/content/mth/mth01114_e.htm", "1114")</f>
        <v>1114</v>
      </c>
      <c r="H4155" s="1" t="str">
        <f>HYPERLINK("http://geochem.nrcan.gc.ca/cdogs/content/bdl/bdl210490_e.htm", "210490")</f>
        <v>210490</v>
      </c>
      <c r="I4155" s="1" t="str">
        <f>HYPERLINK("http://geochem.nrcan.gc.ca/cdogs/content/prj/prj210100_e.htm", "210100")</f>
        <v>210100</v>
      </c>
      <c r="J4155" s="1" t="str">
        <f>HYPERLINK("http://geochem.nrcan.gc.ca/cdogs/content/svy/svy210160_e.htm", "210160")</f>
        <v>210160</v>
      </c>
      <c r="L4155" t="s">
        <v>7715</v>
      </c>
      <c r="M4155">
        <v>4.7</v>
      </c>
      <c r="N4155" t="s">
        <v>7715</v>
      </c>
      <c r="O4155" t="s">
        <v>17037</v>
      </c>
      <c r="P4155" t="s">
        <v>17038</v>
      </c>
      <c r="Q4155" t="s">
        <v>17039</v>
      </c>
      <c r="R4155" t="s">
        <v>17040</v>
      </c>
      <c r="T4155" t="s">
        <v>25</v>
      </c>
    </row>
    <row r="4156" spans="1:20" x14ac:dyDescent="0.25">
      <c r="A4156">
        <v>45.464278299999997</v>
      </c>
      <c r="B4156">
        <v>-79.072062200000005</v>
      </c>
      <c r="C4156" s="1" t="str">
        <f>HYPERLINK("http://geochem.nrcan.gc.ca/cdogs/content/kwd/kwd020016_e.htm", "Fluid (lake)")</f>
        <v>Fluid (lake)</v>
      </c>
      <c r="D4156" s="1" t="str">
        <f>HYPERLINK("http://geochem.nrcan.gc.ca/cdogs/content/kwd/kwd080007_e.htm", "Untreated Water")</f>
        <v>Untreated Water</v>
      </c>
      <c r="E4156" s="1" t="str">
        <f>HYPERLINK("http://geochem.nrcan.gc.ca/cdogs/content/dgp/dgp00002_e.htm", "Total")</f>
        <v>Total</v>
      </c>
      <c r="F4156" s="1" t="str">
        <f>HYPERLINK("http://geochem.nrcan.gc.ca/cdogs/content/agp/agp01500_e.htm", "SO4 | NONE | IEC")</f>
        <v>SO4 | NONE | IEC</v>
      </c>
      <c r="G4156" s="1" t="str">
        <f>HYPERLINK("http://geochem.nrcan.gc.ca/cdogs/content/mth/mth01114_e.htm", "1114")</f>
        <v>1114</v>
      </c>
      <c r="H4156" s="1" t="str">
        <f>HYPERLINK("http://geochem.nrcan.gc.ca/cdogs/content/bdl/bdl210490_e.htm", "210490")</f>
        <v>210490</v>
      </c>
      <c r="I4156" s="1" t="str">
        <f>HYPERLINK("http://geochem.nrcan.gc.ca/cdogs/content/prj/prj210100_e.htm", "210100")</f>
        <v>210100</v>
      </c>
      <c r="J4156" s="1" t="str">
        <f>HYPERLINK("http://geochem.nrcan.gc.ca/cdogs/content/svy/svy210160_e.htm", "210160")</f>
        <v>210160</v>
      </c>
      <c r="L4156" t="s">
        <v>6839</v>
      </c>
      <c r="M4156">
        <v>6.1</v>
      </c>
      <c r="N4156" t="s">
        <v>6839</v>
      </c>
      <c r="O4156" t="s">
        <v>17041</v>
      </c>
      <c r="P4156" t="s">
        <v>17042</v>
      </c>
      <c r="Q4156" t="s">
        <v>17043</v>
      </c>
      <c r="R4156" t="s">
        <v>17044</v>
      </c>
      <c r="T4156" t="s">
        <v>25</v>
      </c>
    </row>
    <row r="4157" spans="1:20" x14ac:dyDescent="0.25">
      <c r="A4157">
        <v>45.459879299999997</v>
      </c>
      <c r="B4157">
        <v>-79.035717899999995</v>
      </c>
      <c r="C4157" s="1" t="str">
        <f>HYPERLINK("http://geochem.nrcan.gc.ca/cdogs/content/kwd/kwd020016_e.htm", "Fluid (lake)")</f>
        <v>Fluid (lake)</v>
      </c>
      <c r="D4157" s="1" t="str">
        <f>HYPERLINK("http://geochem.nrcan.gc.ca/cdogs/content/kwd/kwd080007_e.htm", "Untreated Water")</f>
        <v>Untreated Water</v>
      </c>
      <c r="E4157" s="1" t="str">
        <f>HYPERLINK("http://geochem.nrcan.gc.ca/cdogs/content/dgp/dgp00002_e.htm", "Total")</f>
        <v>Total</v>
      </c>
      <c r="F4157" s="1" t="str">
        <f>HYPERLINK("http://geochem.nrcan.gc.ca/cdogs/content/agp/agp01500_e.htm", "SO4 | NONE | IEC")</f>
        <v>SO4 | NONE | IEC</v>
      </c>
      <c r="G4157" s="1" t="str">
        <f>HYPERLINK("http://geochem.nrcan.gc.ca/cdogs/content/mth/mth01114_e.htm", "1114")</f>
        <v>1114</v>
      </c>
      <c r="H4157" s="1" t="str">
        <f>HYPERLINK("http://geochem.nrcan.gc.ca/cdogs/content/bdl/bdl210490_e.htm", "210490")</f>
        <v>210490</v>
      </c>
      <c r="I4157" s="1" t="str">
        <f>HYPERLINK("http://geochem.nrcan.gc.ca/cdogs/content/prj/prj210100_e.htm", "210100")</f>
        <v>210100</v>
      </c>
      <c r="J4157" s="1" t="str">
        <f>HYPERLINK("http://geochem.nrcan.gc.ca/cdogs/content/svy/svy210160_e.htm", "210160")</f>
        <v>210160</v>
      </c>
      <c r="L4157" t="s">
        <v>314</v>
      </c>
      <c r="M4157">
        <v>7.6</v>
      </c>
      <c r="N4157" t="s">
        <v>314</v>
      </c>
      <c r="O4157" t="s">
        <v>17045</v>
      </c>
      <c r="P4157" t="s">
        <v>17046</v>
      </c>
      <c r="Q4157" t="s">
        <v>17047</v>
      </c>
      <c r="R4157" t="s">
        <v>17048</v>
      </c>
      <c r="T4157" t="s">
        <v>25</v>
      </c>
    </row>
    <row r="4158" spans="1:20" x14ac:dyDescent="0.25">
      <c r="C4158" t="s">
        <v>4746</v>
      </c>
      <c r="D4158" t="s">
        <v>4747</v>
      </c>
      <c r="E4158" s="1" t="str">
        <f>HYPERLINK("http://geochem.nrcan.gc.ca/cdogs/content/dgp/dgp00002_e.htm", "Total")</f>
        <v>Total</v>
      </c>
      <c r="F4158" s="1" t="str">
        <f>HYPERLINK("http://geochem.nrcan.gc.ca/cdogs/content/agp/agp01500_e.htm", "SO4 | NONE | IEC")</f>
        <v>SO4 | NONE | IEC</v>
      </c>
      <c r="G4158" s="1" t="str">
        <f>HYPERLINK("http://geochem.nrcan.gc.ca/cdogs/content/mth/mth01114_e.htm", "1114")</f>
        <v>1114</v>
      </c>
      <c r="H4158" s="1" t="str">
        <f>HYPERLINK("http://geochem.nrcan.gc.ca/cdogs/content/bdl/bdl210490_e.htm", "210490")</f>
        <v>210490</v>
      </c>
      <c r="L4158" t="s">
        <v>669</v>
      </c>
      <c r="M4158">
        <v>8.9</v>
      </c>
      <c r="N4158">
        <v>8.9</v>
      </c>
      <c r="Q4158" t="s">
        <v>17049</v>
      </c>
      <c r="R4158" t="s">
        <v>17050</v>
      </c>
      <c r="T4158">
        <v>0</v>
      </c>
    </row>
    <row r="4159" spans="1:20" x14ac:dyDescent="0.25">
      <c r="A4159">
        <v>45.4631501</v>
      </c>
      <c r="B4159">
        <v>-78.994990799999997</v>
      </c>
      <c r="C4159" s="1" t="str">
        <f>HYPERLINK("http://geochem.nrcan.gc.ca/cdogs/content/kwd/kwd020016_e.htm", "Fluid (lake)")</f>
        <v>Fluid (lake)</v>
      </c>
      <c r="D4159" s="1" t="str">
        <f>HYPERLINK("http://geochem.nrcan.gc.ca/cdogs/content/kwd/kwd080007_e.htm", "Untreated Water")</f>
        <v>Untreated Water</v>
      </c>
      <c r="E4159" s="1" t="str">
        <f>HYPERLINK("http://geochem.nrcan.gc.ca/cdogs/content/dgp/dgp00002_e.htm", "Total")</f>
        <v>Total</v>
      </c>
      <c r="F4159" s="1" t="str">
        <f>HYPERLINK("http://geochem.nrcan.gc.ca/cdogs/content/agp/agp01500_e.htm", "SO4 | NONE | IEC")</f>
        <v>SO4 | NONE | IEC</v>
      </c>
      <c r="G4159" s="1" t="str">
        <f>HYPERLINK("http://geochem.nrcan.gc.ca/cdogs/content/mth/mth01114_e.htm", "1114")</f>
        <v>1114</v>
      </c>
      <c r="H4159" s="1" t="str">
        <f>HYPERLINK("http://geochem.nrcan.gc.ca/cdogs/content/bdl/bdl210490_e.htm", "210490")</f>
        <v>210490</v>
      </c>
      <c r="I4159" s="1" t="str">
        <f>HYPERLINK("http://geochem.nrcan.gc.ca/cdogs/content/prj/prj210100_e.htm", "210100")</f>
        <v>210100</v>
      </c>
      <c r="J4159" s="1" t="str">
        <f>HYPERLINK("http://geochem.nrcan.gc.ca/cdogs/content/svy/svy210160_e.htm", "210160")</f>
        <v>210160</v>
      </c>
      <c r="L4159" t="s">
        <v>2395</v>
      </c>
      <c r="M4159">
        <v>6.8</v>
      </c>
      <c r="N4159" t="s">
        <v>2395</v>
      </c>
      <c r="O4159" t="s">
        <v>17051</v>
      </c>
      <c r="P4159" t="s">
        <v>17052</v>
      </c>
      <c r="Q4159" t="s">
        <v>17053</v>
      </c>
      <c r="R4159" t="s">
        <v>17054</v>
      </c>
      <c r="T4159" t="s">
        <v>25</v>
      </c>
    </row>
    <row r="4160" spans="1:20" x14ac:dyDescent="0.25">
      <c r="A4160">
        <v>45.464692800000002</v>
      </c>
      <c r="B4160">
        <v>-78.884452199999998</v>
      </c>
      <c r="C4160" s="1" t="str">
        <f>HYPERLINK("http://geochem.nrcan.gc.ca/cdogs/content/kwd/kwd020016_e.htm", "Fluid (lake)")</f>
        <v>Fluid (lake)</v>
      </c>
      <c r="D4160" s="1" t="str">
        <f>HYPERLINK("http://geochem.nrcan.gc.ca/cdogs/content/kwd/kwd080007_e.htm", "Untreated Water")</f>
        <v>Untreated Water</v>
      </c>
      <c r="E4160" s="1" t="str">
        <f>HYPERLINK("http://geochem.nrcan.gc.ca/cdogs/content/dgp/dgp00002_e.htm", "Total")</f>
        <v>Total</v>
      </c>
      <c r="F4160" s="1" t="str">
        <f>HYPERLINK("http://geochem.nrcan.gc.ca/cdogs/content/agp/agp01500_e.htm", "SO4 | NONE | IEC")</f>
        <v>SO4 | NONE | IEC</v>
      </c>
      <c r="G4160" s="1" t="str">
        <f>HYPERLINK("http://geochem.nrcan.gc.ca/cdogs/content/mth/mth01114_e.htm", "1114")</f>
        <v>1114</v>
      </c>
      <c r="H4160" s="1" t="str">
        <f>HYPERLINK("http://geochem.nrcan.gc.ca/cdogs/content/bdl/bdl210490_e.htm", "210490")</f>
        <v>210490</v>
      </c>
      <c r="I4160" s="1" t="str">
        <f>HYPERLINK("http://geochem.nrcan.gc.ca/cdogs/content/prj/prj210100_e.htm", "210100")</f>
        <v>210100</v>
      </c>
      <c r="J4160" s="1" t="str">
        <f>HYPERLINK("http://geochem.nrcan.gc.ca/cdogs/content/svy/svy210160_e.htm", "210160")</f>
        <v>210160</v>
      </c>
      <c r="L4160" t="s">
        <v>1813</v>
      </c>
      <c r="M4160">
        <v>5.3</v>
      </c>
      <c r="N4160" t="s">
        <v>1813</v>
      </c>
      <c r="O4160" t="s">
        <v>17055</v>
      </c>
      <c r="P4160" t="s">
        <v>17056</v>
      </c>
      <c r="Q4160" t="s">
        <v>17057</v>
      </c>
      <c r="R4160" t="s">
        <v>17058</v>
      </c>
      <c r="T4160" t="s">
        <v>25</v>
      </c>
    </row>
    <row r="4161" spans="1:20" x14ac:dyDescent="0.25">
      <c r="A4161">
        <v>45.465347800000004</v>
      </c>
      <c r="B4161">
        <v>-78.933485300000001</v>
      </c>
      <c r="C4161" s="1" t="str">
        <f>HYPERLINK("http://geochem.nrcan.gc.ca/cdogs/content/kwd/kwd020016_e.htm", "Fluid (lake)")</f>
        <v>Fluid (lake)</v>
      </c>
      <c r="D4161" s="1" t="str">
        <f>HYPERLINK("http://geochem.nrcan.gc.ca/cdogs/content/kwd/kwd080007_e.htm", "Untreated Water")</f>
        <v>Untreated Water</v>
      </c>
      <c r="E4161" s="1" t="str">
        <f>HYPERLINK("http://geochem.nrcan.gc.ca/cdogs/content/dgp/dgp00002_e.htm", "Total")</f>
        <v>Total</v>
      </c>
      <c r="F4161" s="1" t="str">
        <f>HYPERLINK("http://geochem.nrcan.gc.ca/cdogs/content/agp/agp01500_e.htm", "SO4 | NONE | IEC")</f>
        <v>SO4 | NONE | IEC</v>
      </c>
      <c r="G4161" s="1" t="str">
        <f>HYPERLINK("http://geochem.nrcan.gc.ca/cdogs/content/mth/mth01114_e.htm", "1114")</f>
        <v>1114</v>
      </c>
      <c r="H4161" s="1" t="str">
        <f>HYPERLINK("http://geochem.nrcan.gc.ca/cdogs/content/bdl/bdl210490_e.htm", "210490")</f>
        <v>210490</v>
      </c>
      <c r="I4161" s="1" t="str">
        <f>HYPERLINK("http://geochem.nrcan.gc.ca/cdogs/content/prj/prj210100_e.htm", "210100")</f>
        <v>210100</v>
      </c>
      <c r="J4161" s="1" t="str">
        <f>HYPERLINK("http://geochem.nrcan.gc.ca/cdogs/content/svy/svy210160_e.htm", "210160")</f>
        <v>210160</v>
      </c>
      <c r="L4161" t="s">
        <v>1710</v>
      </c>
      <c r="M4161">
        <v>5.4</v>
      </c>
      <c r="N4161" t="s">
        <v>1710</v>
      </c>
      <c r="O4161" t="s">
        <v>17059</v>
      </c>
      <c r="P4161" t="s">
        <v>17060</v>
      </c>
      <c r="Q4161" t="s">
        <v>17061</v>
      </c>
      <c r="R4161" t="s">
        <v>17062</v>
      </c>
      <c r="T4161" t="s">
        <v>25</v>
      </c>
    </row>
    <row r="4162" spans="1:20" x14ac:dyDescent="0.25">
      <c r="A4162">
        <v>45.465347800000004</v>
      </c>
      <c r="B4162">
        <v>-78.933485300000001</v>
      </c>
      <c r="C4162" s="1" t="str">
        <f>HYPERLINK("http://geochem.nrcan.gc.ca/cdogs/content/kwd/kwd020016_e.htm", "Fluid (lake)")</f>
        <v>Fluid (lake)</v>
      </c>
      <c r="D4162" s="1" t="str">
        <f>HYPERLINK("http://geochem.nrcan.gc.ca/cdogs/content/kwd/kwd080007_e.htm", "Untreated Water")</f>
        <v>Untreated Water</v>
      </c>
      <c r="E4162" s="1" t="str">
        <f>HYPERLINK("http://geochem.nrcan.gc.ca/cdogs/content/dgp/dgp00002_e.htm", "Total")</f>
        <v>Total</v>
      </c>
      <c r="F4162" s="1" t="str">
        <f>HYPERLINK("http://geochem.nrcan.gc.ca/cdogs/content/agp/agp01500_e.htm", "SO4 | NONE | IEC")</f>
        <v>SO4 | NONE | IEC</v>
      </c>
      <c r="G4162" s="1" t="str">
        <f>HYPERLINK("http://geochem.nrcan.gc.ca/cdogs/content/mth/mth01114_e.htm", "1114")</f>
        <v>1114</v>
      </c>
      <c r="H4162" s="1" t="str">
        <f>HYPERLINK("http://geochem.nrcan.gc.ca/cdogs/content/bdl/bdl210490_e.htm", "210490")</f>
        <v>210490</v>
      </c>
      <c r="I4162" s="1" t="str">
        <f>HYPERLINK("http://geochem.nrcan.gc.ca/cdogs/content/prj/prj210100_e.htm", "210100")</f>
        <v>210100</v>
      </c>
      <c r="J4162" s="1" t="str">
        <f>HYPERLINK("http://geochem.nrcan.gc.ca/cdogs/content/svy/svy210160_e.htm", "210160")</f>
        <v>210160</v>
      </c>
      <c r="L4162" t="s">
        <v>5203</v>
      </c>
      <c r="M4162">
        <v>7.4</v>
      </c>
      <c r="N4162" t="s">
        <v>5203</v>
      </c>
      <c r="O4162" t="s">
        <v>17059</v>
      </c>
      <c r="P4162" t="s">
        <v>17063</v>
      </c>
      <c r="Q4162" t="s">
        <v>17064</v>
      </c>
      <c r="R4162" t="s">
        <v>17065</v>
      </c>
      <c r="T4162" t="s">
        <v>25</v>
      </c>
    </row>
    <row r="4163" spans="1:20" x14ac:dyDescent="0.25">
      <c r="A4163">
        <v>45.437254899999999</v>
      </c>
      <c r="B4163">
        <v>-78.968099300000006</v>
      </c>
      <c r="C4163" s="1" t="str">
        <f>HYPERLINK("http://geochem.nrcan.gc.ca/cdogs/content/kwd/kwd020016_e.htm", "Fluid (lake)")</f>
        <v>Fluid (lake)</v>
      </c>
      <c r="D4163" s="1" t="str">
        <f>HYPERLINK("http://geochem.nrcan.gc.ca/cdogs/content/kwd/kwd080007_e.htm", "Untreated Water")</f>
        <v>Untreated Water</v>
      </c>
      <c r="E4163" s="1" t="str">
        <f>HYPERLINK("http://geochem.nrcan.gc.ca/cdogs/content/dgp/dgp00002_e.htm", "Total")</f>
        <v>Total</v>
      </c>
      <c r="F4163" s="1" t="str">
        <f>HYPERLINK("http://geochem.nrcan.gc.ca/cdogs/content/agp/agp01500_e.htm", "SO4 | NONE | IEC")</f>
        <v>SO4 | NONE | IEC</v>
      </c>
      <c r="G4163" s="1" t="str">
        <f>HYPERLINK("http://geochem.nrcan.gc.ca/cdogs/content/mth/mth01114_e.htm", "1114")</f>
        <v>1114</v>
      </c>
      <c r="H4163" s="1" t="str">
        <f>HYPERLINK("http://geochem.nrcan.gc.ca/cdogs/content/bdl/bdl210490_e.htm", "210490")</f>
        <v>210490</v>
      </c>
      <c r="I4163" s="1" t="str">
        <f>HYPERLINK("http://geochem.nrcan.gc.ca/cdogs/content/prj/prj210100_e.htm", "210100")</f>
        <v>210100</v>
      </c>
      <c r="J4163" s="1" t="str">
        <f>HYPERLINK("http://geochem.nrcan.gc.ca/cdogs/content/svy/svy210160_e.htm", "210160")</f>
        <v>210160</v>
      </c>
      <c r="L4163" t="s">
        <v>5203</v>
      </c>
      <c r="M4163">
        <v>7.4</v>
      </c>
      <c r="N4163" t="s">
        <v>5203</v>
      </c>
      <c r="O4163" t="s">
        <v>17066</v>
      </c>
      <c r="P4163" t="s">
        <v>17067</v>
      </c>
      <c r="Q4163" t="s">
        <v>17068</v>
      </c>
      <c r="R4163" t="s">
        <v>17069</v>
      </c>
      <c r="T4163" t="s">
        <v>25</v>
      </c>
    </row>
    <row r="4164" spans="1:20" x14ac:dyDescent="0.25">
      <c r="A4164">
        <v>45.437092999999997</v>
      </c>
      <c r="B4164">
        <v>-78.938480600000005</v>
      </c>
      <c r="C4164" s="1" t="str">
        <f>HYPERLINK("http://geochem.nrcan.gc.ca/cdogs/content/kwd/kwd020016_e.htm", "Fluid (lake)")</f>
        <v>Fluid (lake)</v>
      </c>
      <c r="D4164" s="1" t="str">
        <f>HYPERLINK("http://geochem.nrcan.gc.ca/cdogs/content/kwd/kwd080007_e.htm", "Untreated Water")</f>
        <v>Untreated Water</v>
      </c>
      <c r="E4164" s="1" t="str">
        <f>HYPERLINK("http://geochem.nrcan.gc.ca/cdogs/content/dgp/dgp00002_e.htm", "Total")</f>
        <v>Total</v>
      </c>
      <c r="F4164" s="1" t="str">
        <f>HYPERLINK("http://geochem.nrcan.gc.ca/cdogs/content/agp/agp01500_e.htm", "SO4 | NONE | IEC")</f>
        <v>SO4 | NONE | IEC</v>
      </c>
      <c r="G4164" s="1" t="str">
        <f>HYPERLINK("http://geochem.nrcan.gc.ca/cdogs/content/mth/mth01114_e.htm", "1114")</f>
        <v>1114</v>
      </c>
      <c r="H4164" s="1" t="str">
        <f>HYPERLINK("http://geochem.nrcan.gc.ca/cdogs/content/bdl/bdl210490_e.htm", "210490")</f>
        <v>210490</v>
      </c>
      <c r="I4164" s="1" t="str">
        <f>HYPERLINK("http://geochem.nrcan.gc.ca/cdogs/content/prj/prj210100_e.htm", "210100")</f>
        <v>210100</v>
      </c>
      <c r="J4164" s="1" t="str">
        <f>HYPERLINK("http://geochem.nrcan.gc.ca/cdogs/content/svy/svy210160_e.htm", "210160")</f>
        <v>210160</v>
      </c>
      <c r="L4164" t="s">
        <v>291</v>
      </c>
      <c r="M4164">
        <v>5.0999999999999996</v>
      </c>
      <c r="N4164" t="s">
        <v>291</v>
      </c>
      <c r="O4164" t="s">
        <v>17070</v>
      </c>
      <c r="P4164" t="s">
        <v>17071</v>
      </c>
      <c r="Q4164" t="s">
        <v>17072</v>
      </c>
      <c r="R4164" t="s">
        <v>17073</v>
      </c>
      <c r="T4164" t="s">
        <v>25</v>
      </c>
    </row>
    <row r="4165" spans="1:20" x14ac:dyDescent="0.25">
      <c r="A4165">
        <v>45.4385865</v>
      </c>
      <c r="B4165">
        <v>-78.908749900000004</v>
      </c>
      <c r="C4165" s="1" t="str">
        <f>HYPERLINK("http://geochem.nrcan.gc.ca/cdogs/content/kwd/kwd020016_e.htm", "Fluid (lake)")</f>
        <v>Fluid (lake)</v>
      </c>
      <c r="D4165" s="1" t="str">
        <f>HYPERLINK("http://geochem.nrcan.gc.ca/cdogs/content/kwd/kwd080007_e.htm", "Untreated Water")</f>
        <v>Untreated Water</v>
      </c>
      <c r="E4165" s="1" t="str">
        <f>HYPERLINK("http://geochem.nrcan.gc.ca/cdogs/content/dgp/dgp00002_e.htm", "Total")</f>
        <v>Total</v>
      </c>
      <c r="F4165" s="1" t="str">
        <f>HYPERLINK("http://geochem.nrcan.gc.ca/cdogs/content/agp/agp01500_e.htm", "SO4 | NONE | IEC")</f>
        <v>SO4 | NONE | IEC</v>
      </c>
      <c r="G4165" s="1" t="str">
        <f>HYPERLINK("http://geochem.nrcan.gc.ca/cdogs/content/mth/mth01114_e.htm", "1114")</f>
        <v>1114</v>
      </c>
      <c r="H4165" s="1" t="str">
        <f>HYPERLINK("http://geochem.nrcan.gc.ca/cdogs/content/bdl/bdl210490_e.htm", "210490")</f>
        <v>210490</v>
      </c>
      <c r="I4165" s="1" t="str">
        <f>HYPERLINK("http://geochem.nrcan.gc.ca/cdogs/content/prj/prj210100_e.htm", "210100")</f>
        <v>210100</v>
      </c>
      <c r="J4165" s="1" t="str">
        <f>HYPERLINK("http://geochem.nrcan.gc.ca/cdogs/content/svy/svy210160_e.htm", "210160")</f>
        <v>210160</v>
      </c>
      <c r="L4165" t="s">
        <v>1710</v>
      </c>
      <c r="M4165">
        <v>5.4</v>
      </c>
      <c r="N4165" t="s">
        <v>1710</v>
      </c>
      <c r="O4165" t="s">
        <v>17074</v>
      </c>
      <c r="P4165" t="s">
        <v>17075</v>
      </c>
      <c r="Q4165" t="s">
        <v>17076</v>
      </c>
      <c r="R4165" t="s">
        <v>17077</v>
      </c>
      <c r="T4165" t="s">
        <v>25</v>
      </c>
    </row>
    <row r="4166" spans="1:20" x14ac:dyDescent="0.25">
      <c r="A4166">
        <v>45.205874799999997</v>
      </c>
      <c r="B4166">
        <v>-78.854189599999998</v>
      </c>
      <c r="C4166" s="1" t="str">
        <f>HYPERLINK("http://geochem.nrcan.gc.ca/cdogs/content/kwd/kwd020016_e.htm", "Fluid (lake)")</f>
        <v>Fluid (lake)</v>
      </c>
      <c r="D4166" s="1" t="str">
        <f>HYPERLINK("http://geochem.nrcan.gc.ca/cdogs/content/kwd/kwd080007_e.htm", "Untreated Water")</f>
        <v>Untreated Water</v>
      </c>
      <c r="E4166" s="1" t="str">
        <f>HYPERLINK("http://geochem.nrcan.gc.ca/cdogs/content/dgp/dgp00002_e.htm", "Total")</f>
        <v>Total</v>
      </c>
      <c r="F4166" s="1" t="str">
        <f>HYPERLINK("http://geochem.nrcan.gc.ca/cdogs/content/agp/agp01500_e.htm", "SO4 | NONE | IEC")</f>
        <v>SO4 | NONE | IEC</v>
      </c>
      <c r="G4166" s="1" t="str">
        <f>HYPERLINK("http://geochem.nrcan.gc.ca/cdogs/content/mth/mth01114_e.htm", "1114")</f>
        <v>1114</v>
      </c>
      <c r="H4166" s="1" t="str">
        <f>HYPERLINK("http://geochem.nrcan.gc.ca/cdogs/content/bdl/bdl210490_e.htm", "210490")</f>
        <v>210490</v>
      </c>
      <c r="I4166" s="1" t="str">
        <f>HYPERLINK("http://geochem.nrcan.gc.ca/cdogs/content/prj/prj210100_e.htm", "210100")</f>
        <v>210100</v>
      </c>
      <c r="J4166" s="1" t="str">
        <f>HYPERLINK("http://geochem.nrcan.gc.ca/cdogs/content/svy/svy210160_e.htm", "210160")</f>
        <v>210160</v>
      </c>
      <c r="L4166" t="s">
        <v>1186</v>
      </c>
      <c r="M4166">
        <v>7.1</v>
      </c>
      <c r="N4166" t="s">
        <v>1186</v>
      </c>
      <c r="O4166" t="s">
        <v>17078</v>
      </c>
      <c r="P4166" t="s">
        <v>17079</v>
      </c>
      <c r="Q4166" t="s">
        <v>17080</v>
      </c>
      <c r="R4166" t="s">
        <v>17081</v>
      </c>
      <c r="T4166" t="s">
        <v>25</v>
      </c>
    </row>
    <row r="4167" spans="1:20" x14ac:dyDescent="0.25">
      <c r="A4167">
        <v>45.208655700000001</v>
      </c>
      <c r="B4167">
        <v>-78.802574500000006</v>
      </c>
      <c r="C4167" s="1" t="str">
        <f>HYPERLINK("http://geochem.nrcan.gc.ca/cdogs/content/kwd/kwd020016_e.htm", "Fluid (lake)")</f>
        <v>Fluid (lake)</v>
      </c>
      <c r="D4167" s="1" t="str">
        <f>HYPERLINK("http://geochem.nrcan.gc.ca/cdogs/content/kwd/kwd080007_e.htm", "Untreated Water")</f>
        <v>Untreated Water</v>
      </c>
      <c r="E4167" s="1" t="str">
        <f>HYPERLINK("http://geochem.nrcan.gc.ca/cdogs/content/dgp/dgp00002_e.htm", "Total")</f>
        <v>Total</v>
      </c>
      <c r="F4167" s="1" t="str">
        <f>HYPERLINK("http://geochem.nrcan.gc.ca/cdogs/content/agp/agp01500_e.htm", "SO4 | NONE | IEC")</f>
        <v>SO4 | NONE | IEC</v>
      </c>
      <c r="G4167" s="1" t="str">
        <f>HYPERLINK("http://geochem.nrcan.gc.ca/cdogs/content/mth/mth01114_e.htm", "1114")</f>
        <v>1114</v>
      </c>
      <c r="H4167" s="1" t="str">
        <f>HYPERLINK("http://geochem.nrcan.gc.ca/cdogs/content/bdl/bdl210490_e.htm", "210490")</f>
        <v>210490</v>
      </c>
      <c r="I4167" s="1" t="str">
        <f>HYPERLINK("http://geochem.nrcan.gc.ca/cdogs/content/prj/prj210100_e.htm", "210100")</f>
        <v>210100</v>
      </c>
      <c r="J4167" s="1" t="str">
        <f>HYPERLINK("http://geochem.nrcan.gc.ca/cdogs/content/svy/svy210160_e.htm", "210160")</f>
        <v>210160</v>
      </c>
      <c r="L4167" t="s">
        <v>2802</v>
      </c>
      <c r="M4167">
        <v>4.9000000000000004</v>
      </c>
      <c r="N4167" t="s">
        <v>2802</v>
      </c>
      <c r="O4167" t="s">
        <v>17082</v>
      </c>
      <c r="P4167" t="s">
        <v>17083</v>
      </c>
      <c r="Q4167" t="s">
        <v>17084</v>
      </c>
      <c r="R4167" t="s">
        <v>17085</v>
      </c>
      <c r="T4167" t="s">
        <v>25</v>
      </c>
    </row>
    <row r="4168" spans="1:20" x14ac:dyDescent="0.25">
      <c r="A4168">
        <v>45.201351199999998</v>
      </c>
      <c r="B4168">
        <v>-78.757726000000005</v>
      </c>
      <c r="C4168" s="1" t="str">
        <f>HYPERLINK("http://geochem.nrcan.gc.ca/cdogs/content/kwd/kwd020016_e.htm", "Fluid (lake)")</f>
        <v>Fluid (lake)</v>
      </c>
      <c r="D4168" s="1" t="str">
        <f>HYPERLINK("http://geochem.nrcan.gc.ca/cdogs/content/kwd/kwd080007_e.htm", "Untreated Water")</f>
        <v>Untreated Water</v>
      </c>
      <c r="E4168" s="1" t="str">
        <f>HYPERLINK("http://geochem.nrcan.gc.ca/cdogs/content/dgp/dgp00002_e.htm", "Total")</f>
        <v>Total</v>
      </c>
      <c r="F4168" s="1" t="str">
        <f>HYPERLINK("http://geochem.nrcan.gc.ca/cdogs/content/agp/agp01500_e.htm", "SO4 | NONE | IEC")</f>
        <v>SO4 | NONE | IEC</v>
      </c>
      <c r="G4168" s="1" t="str">
        <f>HYPERLINK("http://geochem.nrcan.gc.ca/cdogs/content/mth/mth01114_e.htm", "1114")</f>
        <v>1114</v>
      </c>
      <c r="H4168" s="1" t="str">
        <f>HYPERLINK("http://geochem.nrcan.gc.ca/cdogs/content/bdl/bdl210490_e.htm", "210490")</f>
        <v>210490</v>
      </c>
      <c r="I4168" s="1" t="str">
        <f>HYPERLINK("http://geochem.nrcan.gc.ca/cdogs/content/prj/prj210100_e.htm", "210100")</f>
        <v>210100</v>
      </c>
      <c r="J4168" s="1" t="str">
        <f>HYPERLINK("http://geochem.nrcan.gc.ca/cdogs/content/svy/svy210160_e.htm", "210160")</f>
        <v>210160</v>
      </c>
      <c r="L4168" t="s">
        <v>271</v>
      </c>
      <c r="M4168">
        <v>6.2</v>
      </c>
      <c r="N4168" t="s">
        <v>271</v>
      </c>
      <c r="O4168" t="s">
        <v>17086</v>
      </c>
      <c r="P4168" t="s">
        <v>17087</v>
      </c>
      <c r="Q4168" t="s">
        <v>17088</v>
      </c>
      <c r="R4168" t="s">
        <v>17089</v>
      </c>
      <c r="T4168" t="s">
        <v>25</v>
      </c>
    </row>
    <row r="4169" spans="1:20" x14ac:dyDescent="0.25">
      <c r="A4169">
        <v>45.182222500000002</v>
      </c>
      <c r="B4169">
        <v>-78.714471500000002</v>
      </c>
      <c r="C4169" s="1" t="str">
        <f>HYPERLINK("http://geochem.nrcan.gc.ca/cdogs/content/kwd/kwd020016_e.htm", "Fluid (lake)")</f>
        <v>Fluid (lake)</v>
      </c>
      <c r="D4169" s="1" t="str">
        <f>HYPERLINK("http://geochem.nrcan.gc.ca/cdogs/content/kwd/kwd080007_e.htm", "Untreated Water")</f>
        <v>Untreated Water</v>
      </c>
      <c r="E4169" s="1" t="str">
        <f>HYPERLINK("http://geochem.nrcan.gc.ca/cdogs/content/dgp/dgp00002_e.htm", "Total")</f>
        <v>Total</v>
      </c>
      <c r="F4169" s="1" t="str">
        <f>HYPERLINK("http://geochem.nrcan.gc.ca/cdogs/content/agp/agp01500_e.htm", "SO4 | NONE | IEC")</f>
        <v>SO4 | NONE | IEC</v>
      </c>
      <c r="G4169" s="1" t="str">
        <f>HYPERLINK("http://geochem.nrcan.gc.ca/cdogs/content/mth/mth01114_e.htm", "1114")</f>
        <v>1114</v>
      </c>
      <c r="H4169" s="1" t="str">
        <f>HYPERLINK("http://geochem.nrcan.gc.ca/cdogs/content/bdl/bdl210490_e.htm", "210490")</f>
        <v>210490</v>
      </c>
      <c r="I4169" s="1" t="str">
        <f>HYPERLINK("http://geochem.nrcan.gc.ca/cdogs/content/prj/prj210100_e.htm", "210100")</f>
        <v>210100</v>
      </c>
      <c r="J4169" s="1" t="str">
        <f>HYPERLINK("http://geochem.nrcan.gc.ca/cdogs/content/svy/svy210160_e.htm", "210160")</f>
        <v>210160</v>
      </c>
      <c r="L4169" t="s">
        <v>1330</v>
      </c>
      <c r="M4169">
        <v>7.5</v>
      </c>
      <c r="N4169" t="s">
        <v>1330</v>
      </c>
      <c r="O4169" t="s">
        <v>17090</v>
      </c>
      <c r="P4169" t="s">
        <v>17091</v>
      </c>
      <c r="Q4169" t="s">
        <v>17092</v>
      </c>
      <c r="R4169" t="s">
        <v>17093</v>
      </c>
      <c r="T4169" t="s">
        <v>25</v>
      </c>
    </row>
    <row r="4170" spans="1:20" x14ac:dyDescent="0.25">
      <c r="A4170">
        <v>45.160536299999997</v>
      </c>
      <c r="B4170">
        <v>-78.742924099999996</v>
      </c>
      <c r="C4170" s="1" t="str">
        <f>HYPERLINK("http://geochem.nrcan.gc.ca/cdogs/content/kwd/kwd020016_e.htm", "Fluid (lake)")</f>
        <v>Fluid (lake)</v>
      </c>
      <c r="D4170" s="1" t="str">
        <f>HYPERLINK("http://geochem.nrcan.gc.ca/cdogs/content/kwd/kwd080007_e.htm", "Untreated Water")</f>
        <v>Untreated Water</v>
      </c>
      <c r="E4170" s="1" t="str">
        <f>HYPERLINK("http://geochem.nrcan.gc.ca/cdogs/content/dgp/dgp00002_e.htm", "Total")</f>
        <v>Total</v>
      </c>
      <c r="F4170" s="1" t="str">
        <f>HYPERLINK("http://geochem.nrcan.gc.ca/cdogs/content/agp/agp01500_e.htm", "SO4 | NONE | IEC")</f>
        <v>SO4 | NONE | IEC</v>
      </c>
      <c r="G4170" s="1" t="str">
        <f>HYPERLINK("http://geochem.nrcan.gc.ca/cdogs/content/mth/mth01114_e.htm", "1114")</f>
        <v>1114</v>
      </c>
      <c r="H4170" s="1" t="str">
        <f>HYPERLINK("http://geochem.nrcan.gc.ca/cdogs/content/bdl/bdl210490_e.htm", "210490")</f>
        <v>210490</v>
      </c>
      <c r="I4170" s="1" t="str">
        <f>HYPERLINK("http://geochem.nrcan.gc.ca/cdogs/content/prj/prj210100_e.htm", "210100")</f>
        <v>210100</v>
      </c>
      <c r="J4170" s="1" t="str">
        <f>HYPERLINK("http://geochem.nrcan.gc.ca/cdogs/content/svy/svy210160_e.htm", "210160")</f>
        <v>210160</v>
      </c>
      <c r="L4170" t="s">
        <v>567</v>
      </c>
      <c r="M4170">
        <v>6.9</v>
      </c>
      <c r="N4170" t="s">
        <v>567</v>
      </c>
      <c r="O4170" t="s">
        <v>17094</v>
      </c>
      <c r="P4170" t="s">
        <v>17095</v>
      </c>
      <c r="Q4170" t="s">
        <v>17096</v>
      </c>
      <c r="R4170" t="s">
        <v>17097</v>
      </c>
      <c r="T4170" t="s">
        <v>25</v>
      </c>
    </row>
    <row r="4171" spans="1:20" x14ac:dyDescent="0.25">
      <c r="A4171">
        <v>45.141570600000001</v>
      </c>
      <c r="B4171">
        <v>-78.717623599999996</v>
      </c>
      <c r="C4171" s="1" t="str">
        <f>HYPERLINK("http://geochem.nrcan.gc.ca/cdogs/content/kwd/kwd020016_e.htm", "Fluid (lake)")</f>
        <v>Fluid (lake)</v>
      </c>
      <c r="D4171" s="1" t="str">
        <f>HYPERLINK("http://geochem.nrcan.gc.ca/cdogs/content/kwd/kwd080007_e.htm", "Untreated Water")</f>
        <v>Untreated Water</v>
      </c>
      <c r="E4171" s="1" t="str">
        <f>HYPERLINK("http://geochem.nrcan.gc.ca/cdogs/content/dgp/dgp00002_e.htm", "Total")</f>
        <v>Total</v>
      </c>
      <c r="F4171" s="1" t="str">
        <f>HYPERLINK("http://geochem.nrcan.gc.ca/cdogs/content/agp/agp01500_e.htm", "SO4 | NONE | IEC")</f>
        <v>SO4 | NONE | IEC</v>
      </c>
      <c r="G4171" s="1" t="str">
        <f>HYPERLINK("http://geochem.nrcan.gc.ca/cdogs/content/mth/mth01114_e.htm", "1114")</f>
        <v>1114</v>
      </c>
      <c r="H4171" s="1" t="str">
        <f>HYPERLINK("http://geochem.nrcan.gc.ca/cdogs/content/bdl/bdl210490_e.htm", "210490")</f>
        <v>210490</v>
      </c>
      <c r="I4171" s="1" t="str">
        <f>HYPERLINK("http://geochem.nrcan.gc.ca/cdogs/content/prj/prj210100_e.htm", "210100")</f>
        <v>210100</v>
      </c>
      <c r="J4171" s="1" t="str">
        <f>HYPERLINK("http://geochem.nrcan.gc.ca/cdogs/content/svy/svy210160_e.htm", "210160")</f>
        <v>210160</v>
      </c>
      <c r="L4171" t="s">
        <v>362</v>
      </c>
      <c r="M4171">
        <v>6.6</v>
      </c>
      <c r="N4171" t="s">
        <v>362</v>
      </c>
      <c r="O4171" t="s">
        <v>17098</v>
      </c>
      <c r="P4171" t="s">
        <v>17099</v>
      </c>
      <c r="Q4171" t="s">
        <v>17100</v>
      </c>
      <c r="R4171" t="s">
        <v>17101</v>
      </c>
      <c r="T4171" t="s">
        <v>25</v>
      </c>
    </row>
    <row r="4172" spans="1:20" x14ac:dyDescent="0.25">
      <c r="A4172">
        <v>45.1120138</v>
      </c>
      <c r="B4172">
        <v>-78.747801199999998</v>
      </c>
      <c r="C4172" s="1" t="str">
        <f>HYPERLINK("http://geochem.nrcan.gc.ca/cdogs/content/kwd/kwd020016_e.htm", "Fluid (lake)")</f>
        <v>Fluid (lake)</v>
      </c>
      <c r="D4172" s="1" t="str">
        <f>HYPERLINK("http://geochem.nrcan.gc.ca/cdogs/content/kwd/kwd080007_e.htm", "Untreated Water")</f>
        <v>Untreated Water</v>
      </c>
      <c r="E4172" s="1" t="str">
        <f>HYPERLINK("http://geochem.nrcan.gc.ca/cdogs/content/dgp/dgp00002_e.htm", "Total")</f>
        <v>Total</v>
      </c>
      <c r="F4172" s="1" t="str">
        <f>HYPERLINK("http://geochem.nrcan.gc.ca/cdogs/content/agp/agp01500_e.htm", "SO4 | NONE | IEC")</f>
        <v>SO4 | NONE | IEC</v>
      </c>
      <c r="G4172" s="1" t="str">
        <f>HYPERLINK("http://geochem.nrcan.gc.ca/cdogs/content/mth/mth01114_e.htm", "1114")</f>
        <v>1114</v>
      </c>
      <c r="H4172" s="1" t="str">
        <f>HYPERLINK("http://geochem.nrcan.gc.ca/cdogs/content/bdl/bdl210490_e.htm", "210490")</f>
        <v>210490</v>
      </c>
      <c r="I4172" s="1" t="str">
        <f>HYPERLINK("http://geochem.nrcan.gc.ca/cdogs/content/prj/prj210100_e.htm", "210100")</f>
        <v>210100</v>
      </c>
      <c r="J4172" s="1" t="str">
        <f>HYPERLINK("http://geochem.nrcan.gc.ca/cdogs/content/svy/svy210160_e.htm", "210160")</f>
        <v>210160</v>
      </c>
      <c r="L4172" t="s">
        <v>2395</v>
      </c>
      <c r="M4172">
        <v>6.8</v>
      </c>
      <c r="N4172" t="s">
        <v>2395</v>
      </c>
      <c r="O4172" t="s">
        <v>17102</v>
      </c>
      <c r="P4172" t="s">
        <v>17103</v>
      </c>
      <c r="Q4172" t="s">
        <v>17104</v>
      </c>
      <c r="R4172" t="s">
        <v>17105</v>
      </c>
      <c r="T4172" t="s">
        <v>25</v>
      </c>
    </row>
    <row r="4173" spans="1:20" x14ac:dyDescent="0.25">
      <c r="A4173">
        <v>45.104320299999998</v>
      </c>
      <c r="B4173">
        <v>-78.731134299999994</v>
      </c>
      <c r="C4173" s="1" t="str">
        <f>HYPERLINK("http://geochem.nrcan.gc.ca/cdogs/content/kwd/kwd020016_e.htm", "Fluid (lake)")</f>
        <v>Fluid (lake)</v>
      </c>
      <c r="D4173" s="1" t="str">
        <f>HYPERLINK("http://geochem.nrcan.gc.ca/cdogs/content/kwd/kwd080007_e.htm", "Untreated Water")</f>
        <v>Untreated Water</v>
      </c>
      <c r="E4173" s="1" t="str">
        <f>HYPERLINK("http://geochem.nrcan.gc.ca/cdogs/content/dgp/dgp00002_e.htm", "Total")</f>
        <v>Total</v>
      </c>
      <c r="F4173" s="1" t="str">
        <f>HYPERLINK("http://geochem.nrcan.gc.ca/cdogs/content/agp/agp01500_e.htm", "SO4 | NONE | IEC")</f>
        <v>SO4 | NONE | IEC</v>
      </c>
      <c r="G4173" s="1" t="str">
        <f>HYPERLINK("http://geochem.nrcan.gc.ca/cdogs/content/mth/mth01114_e.htm", "1114")</f>
        <v>1114</v>
      </c>
      <c r="H4173" s="1" t="str">
        <f>HYPERLINK("http://geochem.nrcan.gc.ca/cdogs/content/bdl/bdl210490_e.htm", "210490")</f>
        <v>210490</v>
      </c>
      <c r="I4173" s="1" t="str">
        <f>HYPERLINK("http://geochem.nrcan.gc.ca/cdogs/content/prj/prj210100_e.htm", "210100")</f>
        <v>210100</v>
      </c>
      <c r="J4173" s="1" t="str">
        <f>HYPERLINK("http://geochem.nrcan.gc.ca/cdogs/content/svy/svy210160_e.htm", "210160")</f>
        <v>210160</v>
      </c>
      <c r="L4173" t="s">
        <v>404</v>
      </c>
      <c r="M4173">
        <v>6.7</v>
      </c>
      <c r="N4173" t="s">
        <v>404</v>
      </c>
      <c r="O4173" t="s">
        <v>17106</v>
      </c>
      <c r="P4173" t="s">
        <v>17107</v>
      </c>
      <c r="Q4173" t="s">
        <v>17108</v>
      </c>
      <c r="R4173" t="s">
        <v>17109</v>
      </c>
      <c r="T4173" t="s">
        <v>25</v>
      </c>
    </row>
    <row r="4174" spans="1:20" x14ac:dyDescent="0.25">
      <c r="A4174">
        <v>45.063849699999999</v>
      </c>
      <c r="B4174">
        <v>-78.730323999999996</v>
      </c>
      <c r="C4174" s="1" t="str">
        <f>HYPERLINK("http://geochem.nrcan.gc.ca/cdogs/content/kwd/kwd020016_e.htm", "Fluid (lake)")</f>
        <v>Fluid (lake)</v>
      </c>
      <c r="D4174" s="1" t="str">
        <f>HYPERLINK("http://geochem.nrcan.gc.ca/cdogs/content/kwd/kwd080007_e.htm", "Untreated Water")</f>
        <v>Untreated Water</v>
      </c>
      <c r="E4174" s="1" t="str">
        <f>HYPERLINK("http://geochem.nrcan.gc.ca/cdogs/content/dgp/dgp00002_e.htm", "Total")</f>
        <v>Total</v>
      </c>
      <c r="F4174" s="1" t="str">
        <f>HYPERLINK("http://geochem.nrcan.gc.ca/cdogs/content/agp/agp01500_e.htm", "SO4 | NONE | IEC")</f>
        <v>SO4 | NONE | IEC</v>
      </c>
      <c r="G4174" s="1" t="str">
        <f>HYPERLINK("http://geochem.nrcan.gc.ca/cdogs/content/mth/mth01114_e.htm", "1114")</f>
        <v>1114</v>
      </c>
      <c r="H4174" s="1" t="str">
        <f>HYPERLINK("http://geochem.nrcan.gc.ca/cdogs/content/bdl/bdl210490_e.htm", "210490")</f>
        <v>210490</v>
      </c>
      <c r="I4174" s="1" t="str">
        <f>HYPERLINK("http://geochem.nrcan.gc.ca/cdogs/content/prj/prj210100_e.htm", "210100")</f>
        <v>210100</v>
      </c>
      <c r="J4174" s="1" t="str">
        <f>HYPERLINK("http://geochem.nrcan.gc.ca/cdogs/content/svy/svy210160_e.htm", "210160")</f>
        <v>210160</v>
      </c>
      <c r="L4174" t="s">
        <v>2458</v>
      </c>
      <c r="M4174">
        <v>8.3000000000000007</v>
      </c>
      <c r="N4174" t="s">
        <v>2458</v>
      </c>
      <c r="O4174" t="s">
        <v>17110</v>
      </c>
      <c r="P4174" t="s">
        <v>17111</v>
      </c>
      <c r="Q4174" t="s">
        <v>17112</v>
      </c>
      <c r="R4174" t="s">
        <v>17113</v>
      </c>
      <c r="T4174" t="s">
        <v>25</v>
      </c>
    </row>
    <row r="4175" spans="1:20" x14ac:dyDescent="0.25">
      <c r="A4175">
        <v>45.039553699999999</v>
      </c>
      <c r="B4175">
        <v>-78.722651799999994</v>
      </c>
      <c r="C4175" s="1" t="str">
        <f>HYPERLINK("http://geochem.nrcan.gc.ca/cdogs/content/kwd/kwd020016_e.htm", "Fluid (lake)")</f>
        <v>Fluid (lake)</v>
      </c>
      <c r="D4175" s="1" t="str">
        <f>HYPERLINK("http://geochem.nrcan.gc.ca/cdogs/content/kwd/kwd080007_e.htm", "Untreated Water")</f>
        <v>Untreated Water</v>
      </c>
      <c r="E4175" s="1" t="str">
        <f>HYPERLINK("http://geochem.nrcan.gc.ca/cdogs/content/dgp/dgp00002_e.htm", "Total")</f>
        <v>Total</v>
      </c>
      <c r="F4175" s="1" t="str">
        <f>HYPERLINK("http://geochem.nrcan.gc.ca/cdogs/content/agp/agp01500_e.htm", "SO4 | NONE | IEC")</f>
        <v>SO4 | NONE | IEC</v>
      </c>
      <c r="G4175" s="1" t="str">
        <f>HYPERLINK("http://geochem.nrcan.gc.ca/cdogs/content/mth/mth01114_e.htm", "1114")</f>
        <v>1114</v>
      </c>
      <c r="H4175" s="1" t="str">
        <f>HYPERLINK("http://geochem.nrcan.gc.ca/cdogs/content/bdl/bdl210490_e.htm", "210490")</f>
        <v>210490</v>
      </c>
      <c r="I4175" s="1" t="str">
        <f>HYPERLINK("http://geochem.nrcan.gc.ca/cdogs/content/prj/prj210100_e.htm", "210100")</f>
        <v>210100</v>
      </c>
      <c r="J4175" s="1" t="str">
        <f>HYPERLINK("http://geochem.nrcan.gc.ca/cdogs/content/svy/svy210160_e.htm", "210160")</f>
        <v>210160</v>
      </c>
      <c r="L4175" t="s">
        <v>8579</v>
      </c>
      <c r="M4175">
        <v>7.7</v>
      </c>
      <c r="N4175" t="s">
        <v>8579</v>
      </c>
      <c r="O4175" t="s">
        <v>17114</v>
      </c>
      <c r="P4175" t="s">
        <v>17115</v>
      </c>
      <c r="Q4175" t="s">
        <v>17116</v>
      </c>
      <c r="R4175" t="s">
        <v>17117</v>
      </c>
      <c r="T4175" t="s">
        <v>25</v>
      </c>
    </row>
    <row r="4176" spans="1:20" x14ac:dyDescent="0.25">
      <c r="A4176">
        <v>45.019081</v>
      </c>
      <c r="B4176">
        <v>-78.709045700000004</v>
      </c>
      <c r="C4176" s="1" t="str">
        <f>HYPERLINK("http://geochem.nrcan.gc.ca/cdogs/content/kwd/kwd020016_e.htm", "Fluid (lake)")</f>
        <v>Fluid (lake)</v>
      </c>
      <c r="D4176" s="1" t="str">
        <f>HYPERLINK("http://geochem.nrcan.gc.ca/cdogs/content/kwd/kwd080007_e.htm", "Untreated Water")</f>
        <v>Untreated Water</v>
      </c>
      <c r="E4176" s="1" t="str">
        <f>HYPERLINK("http://geochem.nrcan.gc.ca/cdogs/content/dgp/dgp00002_e.htm", "Total")</f>
        <v>Total</v>
      </c>
      <c r="F4176" s="1" t="str">
        <f>HYPERLINK("http://geochem.nrcan.gc.ca/cdogs/content/agp/agp01500_e.htm", "SO4 | NONE | IEC")</f>
        <v>SO4 | NONE | IEC</v>
      </c>
      <c r="G4176" s="1" t="str">
        <f>HYPERLINK("http://geochem.nrcan.gc.ca/cdogs/content/mth/mth01114_e.htm", "1114")</f>
        <v>1114</v>
      </c>
      <c r="H4176" s="1" t="str">
        <f>HYPERLINK("http://geochem.nrcan.gc.ca/cdogs/content/bdl/bdl210490_e.htm", "210490")</f>
        <v>210490</v>
      </c>
      <c r="I4176" s="1" t="str">
        <f>HYPERLINK("http://geochem.nrcan.gc.ca/cdogs/content/prj/prj210100_e.htm", "210100")</f>
        <v>210100</v>
      </c>
      <c r="J4176" s="1" t="str">
        <f>HYPERLINK("http://geochem.nrcan.gc.ca/cdogs/content/svy/svy210160_e.htm", "210160")</f>
        <v>210160</v>
      </c>
      <c r="L4176" t="s">
        <v>1017</v>
      </c>
      <c r="M4176">
        <v>8</v>
      </c>
      <c r="N4176" t="s">
        <v>1017</v>
      </c>
      <c r="O4176" t="s">
        <v>17118</v>
      </c>
      <c r="P4176" t="s">
        <v>17119</v>
      </c>
      <c r="Q4176" t="s">
        <v>17120</v>
      </c>
      <c r="R4176" t="s">
        <v>17121</v>
      </c>
      <c r="T4176" t="s">
        <v>25</v>
      </c>
    </row>
    <row r="4177" spans="1:20" x14ac:dyDescent="0.25">
      <c r="C4177" t="s">
        <v>4746</v>
      </c>
      <c r="D4177" t="s">
        <v>4747</v>
      </c>
      <c r="E4177" s="1" t="str">
        <f>HYPERLINK("http://geochem.nrcan.gc.ca/cdogs/content/dgp/dgp00002_e.htm", "Total")</f>
        <v>Total</v>
      </c>
      <c r="F4177" s="1" t="str">
        <f>HYPERLINK("http://geochem.nrcan.gc.ca/cdogs/content/agp/agp01500_e.htm", "SO4 | NONE | IEC")</f>
        <v>SO4 | NONE | IEC</v>
      </c>
      <c r="G4177" s="1" t="str">
        <f>HYPERLINK("http://geochem.nrcan.gc.ca/cdogs/content/mth/mth01114_e.htm", "1114")</f>
        <v>1114</v>
      </c>
      <c r="H4177" s="1" t="str">
        <f>HYPERLINK("http://geochem.nrcan.gc.ca/cdogs/content/bdl/bdl210490_e.htm", "210490")</f>
        <v>210490</v>
      </c>
      <c r="L4177" t="s">
        <v>5498</v>
      </c>
      <c r="M4177">
        <v>8.6999999999999993</v>
      </c>
      <c r="N4177">
        <v>8.6999999999999993</v>
      </c>
      <c r="Q4177" t="s">
        <v>17122</v>
      </c>
      <c r="R4177" t="s">
        <v>17123</v>
      </c>
      <c r="T4177">
        <v>0</v>
      </c>
    </row>
    <row r="4178" spans="1:20" x14ac:dyDescent="0.25">
      <c r="A4178">
        <v>45.023043199999996</v>
      </c>
      <c r="B4178">
        <v>-78.604295100000002</v>
      </c>
      <c r="C4178" s="1" t="str">
        <f>HYPERLINK("http://geochem.nrcan.gc.ca/cdogs/content/kwd/kwd020016_e.htm", "Fluid (lake)")</f>
        <v>Fluid (lake)</v>
      </c>
      <c r="D4178" s="1" t="str">
        <f>HYPERLINK("http://geochem.nrcan.gc.ca/cdogs/content/kwd/kwd080007_e.htm", "Untreated Water")</f>
        <v>Untreated Water</v>
      </c>
      <c r="E4178" s="1" t="str">
        <f>HYPERLINK("http://geochem.nrcan.gc.ca/cdogs/content/dgp/dgp00002_e.htm", "Total")</f>
        <v>Total</v>
      </c>
      <c r="F4178" s="1" t="str">
        <f>HYPERLINK("http://geochem.nrcan.gc.ca/cdogs/content/agp/agp01500_e.htm", "SO4 | NONE | IEC")</f>
        <v>SO4 | NONE | IEC</v>
      </c>
      <c r="G4178" s="1" t="str">
        <f>HYPERLINK("http://geochem.nrcan.gc.ca/cdogs/content/mth/mth01114_e.htm", "1114")</f>
        <v>1114</v>
      </c>
      <c r="H4178" s="1" t="str">
        <f>HYPERLINK("http://geochem.nrcan.gc.ca/cdogs/content/bdl/bdl210490_e.htm", "210490")</f>
        <v>210490</v>
      </c>
      <c r="I4178" s="1" t="str">
        <f>HYPERLINK("http://geochem.nrcan.gc.ca/cdogs/content/prj/prj210100_e.htm", "210100")</f>
        <v>210100</v>
      </c>
      <c r="J4178" s="1" t="str">
        <f>HYPERLINK("http://geochem.nrcan.gc.ca/cdogs/content/svy/svy210160_e.htm", "210160")</f>
        <v>210160</v>
      </c>
      <c r="L4178" t="s">
        <v>189</v>
      </c>
      <c r="M4178">
        <v>7.8</v>
      </c>
      <c r="N4178" t="s">
        <v>189</v>
      </c>
      <c r="O4178" t="s">
        <v>17124</v>
      </c>
      <c r="P4178" t="s">
        <v>17125</v>
      </c>
      <c r="Q4178" t="s">
        <v>17126</v>
      </c>
      <c r="R4178" t="s">
        <v>17127</v>
      </c>
      <c r="T4178" t="s">
        <v>25</v>
      </c>
    </row>
    <row r="4179" spans="1:20" x14ac:dyDescent="0.25">
      <c r="A4179">
        <v>45.023043199999996</v>
      </c>
      <c r="B4179">
        <v>-78.604295100000002</v>
      </c>
      <c r="C4179" s="1" t="str">
        <f>HYPERLINK("http://geochem.nrcan.gc.ca/cdogs/content/kwd/kwd020016_e.htm", "Fluid (lake)")</f>
        <v>Fluid (lake)</v>
      </c>
      <c r="D4179" s="1" t="str">
        <f>HYPERLINK("http://geochem.nrcan.gc.ca/cdogs/content/kwd/kwd080007_e.htm", "Untreated Water")</f>
        <v>Untreated Water</v>
      </c>
      <c r="E4179" s="1" t="str">
        <f>HYPERLINK("http://geochem.nrcan.gc.ca/cdogs/content/dgp/dgp00002_e.htm", "Total")</f>
        <v>Total</v>
      </c>
      <c r="F4179" s="1" t="str">
        <f>HYPERLINK("http://geochem.nrcan.gc.ca/cdogs/content/agp/agp01500_e.htm", "SO4 | NONE | IEC")</f>
        <v>SO4 | NONE | IEC</v>
      </c>
      <c r="G4179" s="1" t="str">
        <f>HYPERLINK("http://geochem.nrcan.gc.ca/cdogs/content/mth/mth01114_e.htm", "1114")</f>
        <v>1114</v>
      </c>
      <c r="H4179" s="1" t="str">
        <f>HYPERLINK("http://geochem.nrcan.gc.ca/cdogs/content/bdl/bdl210490_e.htm", "210490")</f>
        <v>210490</v>
      </c>
      <c r="I4179" s="1" t="str">
        <f>HYPERLINK("http://geochem.nrcan.gc.ca/cdogs/content/prj/prj210100_e.htm", "210100")</f>
        <v>210100</v>
      </c>
      <c r="J4179" s="1" t="str">
        <f>HYPERLINK("http://geochem.nrcan.gc.ca/cdogs/content/svy/svy210160_e.htm", "210160")</f>
        <v>210160</v>
      </c>
      <c r="L4179" t="s">
        <v>669</v>
      </c>
      <c r="M4179">
        <v>8.9</v>
      </c>
      <c r="N4179" t="s">
        <v>669</v>
      </c>
      <c r="O4179" t="s">
        <v>17124</v>
      </c>
      <c r="P4179" t="s">
        <v>17128</v>
      </c>
      <c r="Q4179" t="s">
        <v>17129</v>
      </c>
      <c r="R4179" t="s">
        <v>17130</v>
      </c>
      <c r="T4179" t="s">
        <v>25</v>
      </c>
    </row>
    <row r="4180" spans="1:20" x14ac:dyDescent="0.25">
      <c r="A4180">
        <v>45.034796800000002</v>
      </c>
      <c r="B4180">
        <v>-78.553224499999999</v>
      </c>
      <c r="C4180" s="1" t="str">
        <f>HYPERLINK("http://geochem.nrcan.gc.ca/cdogs/content/kwd/kwd020016_e.htm", "Fluid (lake)")</f>
        <v>Fluid (lake)</v>
      </c>
      <c r="D4180" s="1" t="str">
        <f>HYPERLINK("http://geochem.nrcan.gc.ca/cdogs/content/kwd/kwd080007_e.htm", "Untreated Water")</f>
        <v>Untreated Water</v>
      </c>
      <c r="E4180" s="1" t="str">
        <f>HYPERLINK("http://geochem.nrcan.gc.ca/cdogs/content/dgp/dgp00002_e.htm", "Total")</f>
        <v>Total</v>
      </c>
      <c r="F4180" s="1" t="str">
        <f>HYPERLINK("http://geochem.nrcan.gc.ca/cdogs/content/agp/agp01500_e.htm", "SO4 | NONE | IEC")</f>
        <v>SO4 | NONE | IEC</v>
      </c>
      <c r="G4180" s="1" t="str">
        <f>HYPERLINK("http://geochem.nrcan.gc.ca/cdogs/content/mth/mth01114_e.htm", "1114")</f>
        <v>1114</v>
      </c>
      <c r="H4180" s="1" t="str">
        <f>HYPERLINK("http://geochem.nrcan.gc.ca/cdogs/content/bdl/bdl210490_e.htm", "210490")</f>
        <v>210490</v>
      </c>
      <c r="I4180" s="1" t="str">
        <f>HYPERLINK("http://geochem.nrcan.gc.ca/cdogs/content/prj/prj210100_e.htm", "210100")</f>
        <v>210100</v>
      </c>
      <c r="J4180" s="1" t="str">
        <f>HYPERLINK("http://geochem.nrcan.gc.ca/cdogs/content/svy/svy210160_e.htm", "210160")</f>
        <v>210160</v>
      </c>
      <c r="L4180" t="s">
        <v>324</v>
      </c>
      <c r="M4180">
        <v>8.1</v>
      </c>
      <c r="N4180" t="s">
        <v>324</v>
      </c>
      <c r="O4180" t="s">
        <v>17131</v>
      </c>
      <c r="P4180" t="s">
        <v>17132</v>
      </c>
      <c r="Q4180" t="s">
        <v>17133</v>
      </c>
      <c r="R4180" t="s">
        <v>17134</v>
      </c>
      <c r="T4180" t="s">
        <v>25</v>
      </c>
    </row>
    <row r="4181" spans="1:20" x14ac:dyDescent="0.25">
      <c r="A4181">
        <v>45.021487299999997</v>
      </c>
      <c r="B4181">
        <v>-78.5584755</v>
      </c>
      <c r="C4181" s="1" t="str">
        <f>HYPERLINK("http://geochem.nrcan.gc.ca/cdogs/content/kwd/kwd020016_e.htm", "Fluid (lake)")</f>
        <v>Fluid (lake)</v>
      </c>
      <c r="D4181" s="1" t="str">
        <f>HYPERLINK("http://geochem.nrcan.gc.ca/cdogs/content/kwd/kwd080007_e.htm", "Untreated Water")</f>
        <v>Untreated Water</v>
      </c>
      <c r="E4181" s="1" t="str">
        <f>HYPERLINK("http://geochem.nrcan.gc.ca/cdogs/content/dgp/dgp00002_e.htm", "Total")</f>
        <v>Total</v>
      </c>
      <c r="F4181" s="1" t="str">
        <f>HYPERLINK("http://geochem.nrcan.gc.ca/cdogs/content/agp/agp01500_e.htm", "SO4 | NONE | IEC")</f>
        <v>SO4 | NONE | IEC</v>
      </c>
      <c r="G4181" s="1" t="str">
        <f>HYPERLINK("http://geochem.nrcan.gc.ca/cdogs/content/mth/mth01114_e.htm", "1114")</f>
        <v>1114</v>
      </c>
      <c r="H4181" s="1" t="str">
        <f>HYPERLINK("http://geochem.nrcan.gc.ca/cdogs/content/bdl/bdl210490_e.htm", "210490")</f>
        <v>210490</v>
      </c>
      <c r="I4181" s="1" t="str">
        <f>HYPERLINK("http://geochem.nrcan.gc.ca/cdogs/content/prj/prj210100_e.htm", "210100")</f>
        <v>210100</v>
      </c>
      <c r="J4181" s="1" t="str">
        <f>HYPERLINK("http://geochem.nrcan.gc.ca/cdogs/content/svy/svy210160_e.htm", "210160")</f>
        <v>210160</v>
      </c>
      <c r="L4181" t="s">
        <v>2559</v>
      </c>
      <c r="M4181">
        <v>8.4</v>
      </c>
      <c r="N4181" t="s">
        <v>2559</v>
      </c>
      <c r="O4181" t="s">
        <v>17135</v>
      </c>
      <c r="P4181" t="s">
        <v>17136</v>
      </c>
      <c r="Q4181" t="s">
        <v>17137</v>
      </c>
      <c r="R4181" t="s">
        <v>17138</v>
      </c>
      <c r="T4181" t="s">
        <v>25</v>
      </c>
    </row>
    <row r="4182" spans="1:20" x14ac:dyDescent="0.25">
      <c r="A4182">
        <v>45.007373299999998</v>
      </c>
      <c r="B4182">
        <v>-78.649451400000004</v>
      </c>
      <c r="C4182" s="1" t="str">
        <f>HYPERLINK("http://geochem.nrcan.gc.ca/cdogs/content/kwd/kwd020016_e.htm", "Fluid (lake)")</f>
        <v>Fluid (lake)</v>
      </c>
      <c r="D4182" s="1" t="str">
        <f>HYPERLINK("http://geochem.nrcan.gc.ca/cdogs/content/kwd/kwd080007_e.htm", "Untreated Water")</f>
        <v>Untreated Water</v>
      </c>
      <c r="E4182" s="1" t="str">
        <f>HYPERLINK("http://geochem.nrcan.gc.ca/cdogs/content/dgp/dgp00002_e.htm", "Total")</f>
        <v>Total</v>
      </c>
      <c r="F4182" s="1" t="str">
        <f>HYPERLINK("http://geochem.nrcan.gc.ca/cdogs/content/agp/agp01500_e.htm", "SO4 | NONE | IEC")</f>
        <v>SO4 | NONE | IEC</v>
      </c>
      <c r="G4182" s="1" t="str">
        <f>HYPERLINK("http://geochem.nrcan.gc.ca/cdogs/content/mth/mth01114_e.htm", "1114")</f>
        <v>1114</v>
      </c>
      <c r="H4182" s="1" t="str">
        <f>HYPERLINK("http://geochem.nrcan.gc.ca/cdogs/content/bdl/bdl210490_e.htm", "210490")</f>
        <v>210490</v>
      </c>
      <c r="I4182" s="1" t="str">
        <f>HYPERLINK("http://geochem.nrcan.gc.ca/cdogs/content/prj/prj210100_e.htm", "210100")</f>
        <v>210100</v>
      </c>
      <c r="J4182" s="1" t="str">
        <f>HYPERLINK("http://geochem.nrcan.gc.ca/cdogs/content/svy/svy210160_e.htm", "210160")</f>
        <v>210160</v>
      </c>
      <c r="L4182" t="s">
        <v>710</v>
      </c>
      <c r="M4182">
        <v>10.9</v>
      </c>
      <c r="N4182" t="s">
        <v>710</v>
      </c>
      <c r="O4182" t="s">
        <v>17139</v>
      </c>
      <c r="P4182" t="s">
        <v>17140</v>
      </c>
      <c r="Q4182" t="s">
        <v>17141</v>
      </c>
      <c r="R4182" t="s">
        <v>17142</v>
      </c>
      <c r="T4182" t="s">
        <v>25</v>
      </c>
    </row>
    <row r="4183" spans="1:20" x14ac:dyDescent="0.25">
      <c r="A4183">
        <v>45.012213799999998</v>
      </c>
      <c r="B4183">
        <v>-78.671284299999996</v>
      </c>
      <c r="C4183" s="1" t="str">
        <f>HYPERLINK("http://geochem.nrcan.gc.ca/cdogs/content/kwd/kwd020016_e.htm", "Fluid (lake)")</f>
        <v>Fluid (lake)</v>
      </c>
      <c r="D4183" s="1" t="str">
        <f>HYPERLINK("http://geochem.nrcan.gc.ca/cdogs/content/kwd/kwd080007_e.htm", "Untreated Water")</f>
        <v>Untreated Water</v>
      </c>
      <c r="E4183" s="1" t="str">
        <f>HYPERLINK("http://geochem.nrcan.gc.ca/cdogs/content/dgp/dgp00002_e.htm", "Total")</f>
        <v>Total</v>
      </c>
      <c r="F4183" s="1" t="str">
        <f>HYPERLINK("http://geochem.nrcan.gc.ca/cdogs/content/agp/agp01500_e.htm", "SO4 | NONE | IEC")</f>
        <v>SO4 | NONE | IEC</v>
      </c>
      <c r="G4183" s="1" t="str">
        <f>HYPERLINK("http://geochem.nrcan.gc.ca/cdogs/content/mth/mth01114_e.htm", "1114")</f>
        <v>1114</v>
      </c>
      <c r="H4183" s="1" t="str">
        <f>HYPERLINK("http://geochem.nrcan.gc.ca/cdogs/content/bdl/bdl210490_e.htm", "210490")</f>
        <v>210490</v>
      </c>
      <c r="I4183" s="1" t="str">
        <f>HYPERLINK("http://geochem.nrcan.gc.ca/cdogs/content/prj/prj210100_e.htm", "210100")</f>
        <v>210100</v>
      </c>
      <c r="J4183" s="1" t="str">
        <f>HYPERLINK("http://geochem.nrcan.gc.ca/cdogs/content/svy/svy210160_e.htm", "210160")</f>
        <v>210160</v>
      </c>
      <c r="L4183" t="s">
        <v>314</v>
      </c>
      <c r="M4183">
        <v>7.6</v>
      </c>
      <c r="N4183" t="s">
        <v>314</v>
      </c>
      <c r="O4183" t="s">
        <v>17143</v>
      </c>
      <c r="P4183" t="s">
        <v>17144</v>
      </c>
      <c r="Q4183" t="s">
        <v>17145</v>
      </c>
      <c r="R4183" t="s">
        <v>17146</v>
      </c>
      <c r="T4183" t="s">
        <v>25</v>
      </c>
    </row>
    <row r="4184" spans="1:20" x14ac:dyDescent="0.25">
      <c r="A4184">
        <v>45.023651000000001</v>
      </c>
      <c r="B4184">
        <v>-78.7464358</v>
      </c>
      <c r="C4184" s="1" t="str">
        <f>HYPERLINK("http://geochem.nrcan.gc.ca/cdogs/content/kwd/kwd020016_e.htm", "Fluid (lake)")</f>
        <v>Fluid (lake)</v>
      </c>
      <c r="D4184" s="1" t="str">
        <f>HYPERLINK("http://geochem.nrcan.gc.ca/cdogs/content/kwd/kwd080007_e.htm", "Untreated Water")</f>
        <v>Untreated Water</v>
      </c>
      <c r="E4184" s="1" t="str">
        <f>HYPERLINK("http://geochem.nrcan.gc.ca/cdogs/content/dgp/dgp00002_e.htm", "Total")</f>
        <v>Total</v>
      </c>
      <c r="F4184" s="1" t="str">
        <f>HYPERLINK("http://geochem.nrcan.gc.ca/cdogs/content/agp/agp01500_e.htm", "SO4 | NONE | IEC")</f>
        <v>SO4 | NONE | IEC</v>
      </c>
      <c r="G4184" s="1" t="str">
        <f>HYPERLINK("http://geochem.nrcan.gc.ca/cdogs/content/mth/mth01114_e.htm", "1114")</f>
        <v>1114</v>
      </c>
      <c r="H4184" s="1" t="str">
        <f>HYPERLINK("http://geochem.nrcan.gc.ca/cdogs/content/bdl/bdl210490_e.htm", "210490")</f>
        <v>210490</v>
      </c>
      <c r="I4184" s="1" t="str">
        <f>HYPERLINK("http://geochem.nrcan.gc.ca/cdogs/content/prj/prj210100_e.htm", "210100")</f>
        <v>210100</v>
      </c>
      <c r="J4184" s="1" t="str">
        <f>HYPERLINK("http://geochem.nrcan.gc.ca/cdogs/content/svy/svy210160_e.htm", "210160")</f>
        <v>210160</v>
      </c>
      <c r="L4184" t="s">
        <v>976</v>
      </c>
      <c r="M4184">
        <v>4.8</v>
      </c>
      <c r="N4184" t="s">
        <v>976</v>
      </c>
      <c r="O4184" t="s">
        <v>17147</v>
      </c>
      <c r="P4184" t="s">
        <v>17148</v>
      </c>
      <c r="Q4184" t="s">
        <v>17149</v>
      </c>
      <c r="R4184" t="s">
        <v>17150</v>
      </c>
      <c r="T4184" t="s">
        <v>25</v>
      </c>
    </row>
    <row r="4185" spans="1:20" x14ac:dyDescent="0.25">
      <c r="A4185">
        <v>45.035026899999998</v>
      </c>
      <c r="B4185">
        <v>-78.779391799999999</v>
      </c>
      <c r="C4185" s="1" t="str">
        <f>HYPERLINK("http://geochem.nrcan.gc.ca/cdogs/content/kwd/kwd020016_e.htm", "Fluid (lake)")</f>
        <v>Fluid (lake)</v>
      </c>
      <c r="D4185" s="1" t="str">
        <f>HYPERLINK("http://geochem.nrcan.gc.ca/cdogs/content/kwd/kwd080007_e.htm", "Untreated Water")</f>
        <v>Untreated Water</v>
      </c>
      <c r="E4185" s="1" t="str">
        <f>HYPERLINK("http://geochem.nrcan.gc.ca/cdogs/content/dgp/dgp00002_e.htm", "Total")</f>
        <v>Total</v>
      </c>
      <c r="F4185" s="1" t="str">
        <f>HYPERLINK("http://geochem.nrcan.gc.ca/cdogs/content/agp/agp01500_e.htm", "SO4 | NONE | IEC")</f>
        <v>SO4 | NONE | IEC</v>
      </c>
      <c r="G4185" s="1" t="str">
        <f>HYPERLINK("http://geochem.nrcan.gc.ca/cdogs/content/mth/mth01114_e.htm", "1114")</f>
        <v>1114</v>
      </c>
      <c r="H4185" s="1" t="str">
        <f>HYPERLINK("http://geochem.nrcan.gc.ca/cdogs/content/bdl/bdl210490_e.htm", "210490")</f>
        <v>210490</v>
      </c>
      <c r="I4185" s="1" t="str">
        <f>HYPERLINK("http://geochem.nrcan.gc.ca/cdogs/content/prj/prj210100_e.htm", "210100")</f>
        <v>210100</v>
      </c>
      <c r="J4185" s="1" t="str">
        <f>HYPERLINK("http://geochem.nrcan.gc.ca/cdogs/content/svy/svy210160_e.htm", "210160")</f>
        <v>210160</v>
      </c>
      <c r="L4185" t="s">
        <v>7022</v>
      </c>
      <c r="M4185">
        <v>4.5999999999999996</v>
      </c>
      <c r="N4185" t="s">
        <v>7022</v>
      </c>
      <c r="O4185" t="s">
        <v>17151</v>
      </c>
      <c r="P4185" t="s">
        <v>17152</v>
      </c>
      <c r="Q4185" t="s">
        <v>17153</v>
      </c>
      <c r="R4185" t="s">
        <v>17154</v>
      </c>
      <c r="T4185" t="s">
        <v>25</v>
      </c>
    </row>
    <row r="4186" spans="1:20" x14ac:dyDescent="0.25">
      <c r="A4186">
        <v>45.067719799999999</v>
      </c>
      <c r="B4186">
        <v>-78.780195800000001</v>
      </c>
      <c r="C4186" s="1" t="str">
        <f>HYPERLINK("http://geochem.nrcan.gc.ca/cdogs/content/kwd/kwd020016_e.htm", "Fluid (lake)")</f>
        <v>Fluid (lake)</v>
      </c>
      <c r="D4186" s="1" t="str">
        <f>HYPERLINK("http://geochem.nrcan.gc.ca/cdogs/content/kwd/kwd080007_e.htm", "Untreated Water")</f>
        <v>Untreated Water</v>
      </c>
      <c r="E4186" s="1" t="str">
        <f>HYPERLINK("http://geochem.nrcan.gc.ca/cdogs/content/dgp/dgp00002_e.htm", "Total")</f>
        <v>Total</v>
      </c>
      <c r="F4186" s="1" t="str">
        <f>HYPERLINK("http://geochem.nrcan.gc.ca/cdogs/content/agp/agp01500_e.htm", "SO4 | NONE | IEC")</f>
        <v>SO4 | NONE | IEC</v>
      </c>
      <c r="G4186" s="1" t="str">
        <f>HYPERLINK("http://geochem.nrcan.gc.ca/cdogs/content/mth/mth01114_e.htm", "1114")</f>
        <v>1114</v>
      </c>
      <c r="H4186" s="1" t="str">
        <f>HYPERLINK("http://geochem.nrcan.gc.ca/cdogs/content/bdl/bdl210490_e.htm", "210490")</f>
        <v>210490</v>
      </c>
      <c r="I4186" s="1" t="str">
        <f>HYPERLINK("http://geochem.nrcan.gc.ca/cdogs/content/prj/prj210100_e.htm", "210100")</f>
        <v>210100</v>
      </c>
      <c r="J4186" s="1" t="str">
        <f>HYPERLINK("http://geochem.nrcan.gc.ca/cdogs/content/svy/svy210160_e.htm", "210160")</f>
        <v>210160</v>
      </c>
      <c r="L4186" t="s">
        <v>2694</v>
      </c>
      <c r="M4186">
        <v>6.4</v>
      </c>
      <c r="N4186" t="s">
        <v>2694</v>
      </c>
      <c r="O4186" t="s">
        <v>17155</v>
      </c>
      <c r="P4186" t="s">
        <v>17156</v>
      </c>
      <c r="Q4186" t="s">
        <v>17157</v>
      </c>
      <c r="R4186" t="s">
        <v>17158</v>
      </c>
      <c r="T4186" t="s">
        <v>25</v>
      </c>
    </row>
    <row r="4187" spans="1:20" x14ac:dyDescent="0.25">
      <c r="A4187">
        <v>45.090574599999997</v>
      </c>
      <c r="B4187">
        <v>-78.792678899999999</v>
      </c>
      <c r="C4187" s="1" t="str">
        <f>HYPERLINK("http://geochem.nrcan.gc.ca/cdogs/content/kwd/kwd020016_e.htm", "Fluid (lake)")</f>
        <v>Fluid (lake)</v>
      </c>
      <c r="D4187" s="1" t="str">
        <f>HYPERLINK("http://geochem.nrcan.gc.ca/cdogs/content/kwd/kwd080007_e.htm", "Untreated Water")</f>
        <v>Untreated Water</v>
      </c>
      <c r="E4187" s="1" t="str">
        <f>HYPERLINK("http://geochem.nrcan.gc.ca/cdogs/content/dgp/dgp00002_e.htm", "Total")</f>
        <v>Total</v>
      </c>
      <c r="F4187" s="1" t="str">
        <f>HYPERLINK("http://geochem.nrcan.gc.ca/cdogs/content/agp/agp01500_e.htm", "SO4 | NONE | IEC")</f>
        <v>SO4 | NONE | IEC</v>
      </c>
      <c r="G4187" s="1" t="str">
        <f>HYPERLINK("http://geochem.nrcan.gc.ca/cdogs/content/mth/mth01114_e.htm", "1114")</f>
        <v>1114</v>
      </c>
      <c r="H4187" s="1" t="str">
        <f>HYPERLINK("http://geochem.nrcan.gc.ca/cdogs/content/bdl/bdl210490_e.htm", "210490")</f>
        <v>210490</v>
      </c>
      <c r="I4187" s="1" t="str">
        <f>HYPERLINK("http://geochem.nrcan.gc.ca/cdogs/content/prj/prj210100_e.htm", "210100")</f>
        <v>210100</v>
      </c>
      <c r="J4187" s="1" t="str">
        <f>HYPERLINK("http://geochem.nrcan.gc.ca/cdogs/content/svy/svy210160_e.htm", "210160")</f>
        <v>210160</v>
      </c>
      <c r="L4187" t="s">
        <v>51</v>
      </c>
      <c r="M4187">
        <v>5.8</v>
      </c>
      <c r="N4187" t="s">
        <v>51</v>
      </c>
      <c r="O4187" t="s">
        <v>17159</v>
      </c>
      <c r="P4187" t="s">
        <v>17160</v>
      </c>
      <c r="Q4187" t="s">
        <v>17161</v>
      </c>
      <c r="R4187" t="s">
        <v>17162</v>
      </c>
      <c r="T4187" t="s">
        <v>25</v>
      </c>
    </row>
    <row r="4188" spans="1:20" x14ac:dyDescent="0.25">
      <c r="A4188">
        <v>45.112889299999999</v>
      </c>
      <c r="B4188">
        <v>-78.789847600000002</v>
      </c>
      <c r="C4188" s="1" t="str">
        <f>HYPERLINK("http://geochem.nrcan.gc.ca/cdogs/content/kwd/kwd020016_e.htm", "Fluid (lake)")</f>
        <v>Fluid (lake)</v>
      </c>
      <c r="D4188" s="1" t="str">
        <f>HYPERLINK("http://geochem.nrcan.gc.ca/cdogs/content/kwd/kwd080007_e.htm", "Untreated Water")</f>
        <v>Untreated Water</v>
      </c>
      <c r="E4188" s="1" t="str">
        <f>HYPERLINK("http://geochem.nrcan.gc.ca/cdogs/content/dgp/dgp00002_e.htm", "Total")</f>
        <v>Total</v>
      </c>
      <c r="F4188" s="1" t="str">
        <f>HYPERLINK("http://geochem.nrcan.gc.ca/cdogs/content/agp/agp01500_e.htm", "SO4 | NONE | IEC")</f>
        <v>SO4 | NONE | IEC</v>
      </c>
      <c r="G4188" s="1" t="str">
        <f>HYPERLINK("http://geochem.nrcan.gc.ca/cdogs/content/mth/mth01114_e.htm", "1114")</f>
        <v>1114</v>
      </c>
      <c r="H4188" s="1" t="str">
        <f>HYPERLINK("http://geochem.nrcan.gc.ca/cdogs/content/bdl/bdl210490_e.htm", "210490")</f>
        <v>210490</v>
      </c>
      <c r="I4188" s="1" t="str">
        <f>HYPERLINK("http://geochem.nrcan.gc.ca/cdogs/content/prj/prj210100_e.htm", "210100")</f>
        <v>210100</v>
      </c>
      <c r="J4188" s="1" t="str">
        <f>HYPERLINK("http://geochem.nrcan.gc.ca/cdogs/content/svy/svy210160_e.htm", "210160")</f>
        <v>210160</v>
      </c>
      <c r="L4188" t="s">
        <v>362</v>
      </c>
      <c r="M4188">
        <v>6.6</v>
      </c>
      <c r="N4188" t="s">
        <v>362</v>
      </c>
      <c r="O4188" t="s">
        <v>17163</v>
      </c>
      <c r="P4188" t="s">
        <v>17164</v>
      </c>
      <c r="Q4188" t="s">
        <v>17165</v>
      </c>
      <c r="R4188" t="s">
        <v>17166</v>
      </c>
      <c r="T4188" t="s">
        <v>25</v>
      </c>
    </row>
    <row r="4189" spans="1:20" x14ac:dyDescent="0.25">
      <c r="A4189">
        <v>45.132171700000001</v>
      </c>
      <c r="B4189">
        <v>-78.778737399999997</v>
      </c>
      <c r="C4189" s="1" t="str">
        <f>HYPERLINK("http://geochem.nrcan.gc.ca/cdogs/content/kwd/kwd020016_e.htm", "Fluid (lake)")</f>
        <v>Fluid (lake)</v>
      </c>
      <c r="D4189" s="1" t="str">
        <f>HYPERLINK("http://geochem.nrcan.gc.ca/cdogs/content/kwd/kwd080007_e.htm", "Untreated Water")</f>
        <v>Untreated Water</v>
      </c>
      <c r="E4189" s="1" t="str">
        <f>HYPERLINK("http://geochem.nrcan.gc.ca/cdogs/content/dgp/dgp00002_e.htm", "Total")</f>
        <v>Total</v>
      </c>
      <c r="F4189" s="1" t="str">
        <f>HYPERLINK("http://geochem.nrcan.gc.ca/cdogs/content/agp/agp01500_e.htm", "SO4 | NONE | IEC")</f>
        <v>SO4 | NONE | IEC</v>
      </c>
      <c r="G4189" s="1" t="str">
        <f>HYPERLINK("http://geochem.nrcan.gc.ca/cdogs/content/mth/mth01114_e.htm", "1114")</f>
        <v>1114</v>
      </c>
      <c r="H4189" s="1" t="str">
        <f>HYPERLINK("http://geochem.nrcan.gc.ca/cdogs/content/bdl/bdl210490_e.htm", "210490")</f>
        <v>210490</v>
      </c>
      <c r="I4189" s="1" t="str">
        <f>HYPERLINK("http://geochem.nrcan.gc.ca/cdogs/content/prj/prj210100_e.htm", "210100")</f>
        <v>210100</v>
      </c>
      <c r="J4189" s="1" t="str">
        <f>HYPERLINK("http://geochem.nrcan.gc.ca/cdogs/content/svy/svy210160_e.htm", "210160")</f>
        <v>210160</v>
      </c>
      <c r="L4189" t="s">
        <v>404</v>
      </c>
      <c r="M4189">
        <v>6.7</v>
      </c>
      <c r="N4189" t="s">
        <v>404</v>
      </c>
      <c r="O4189" t="s">
        <v>17167</v>
      </c>
      <c r="P4189" t="s">
        <v>17168</v>
      </c>
      <c r="Q4189" t="s">
        <v>17169</v>
      </c>
      <c r="R4189" t="s">
        <v>17170</v>
      </c>
      <c r="T4189" t="s">
        <v>25</v>
      </c>
    </row>
    <row r="4190" spans="1:20" x14ac:dyDescent="0.25">
      <c r="A4190">
        <v>45.136493000000002</v>
      </c>
      <c r="B4190">
        <v>-78.8253512</v>
      </c>
      <c r="C4190" s="1" t="str">
        <f>HYPERLINK("http://geochem.nrcan.gc.ca/cdogs/content/kwd/kwd020016_e.htm", "Fluid (lake)")</f>
        <v>Fluid (lake)</v>
      </c>
      <c r="D4190" s="1" t="str">
        <f>HYPERLINK("http://geochem.nrcan.gc.ca/cdogs/content/kwd/kwd080007_e.htm", "Untreated Water")</f>
        <v>Untreated Water</v>
      </c>
      <c r="E4190" s="1" t="str">
        <f>HYPERLINK("http://geochem.nrcan.gc.ca/cdogs/content/dgp/dgp00002_e.htm", "Total")</f>
        <v>Total</v>
      </c>
      <c r="F4190" s="1" t="str">
        <f>HYPERLINK("http://geochem.nrcan.gc.ca/cdogs/content/agp/agp01500_e.htm", "SO4 | NONE | IEC")</f>
        <v>SO4 | NONE | IEC</v>
      </c>
      <c r="G4190" s="1" t="str">
        <f>HYPERLINK("http://geochem.nrcan.gc.ca/cdogs/content/mth/mth01114_e.htm", "1114")</f>
        <v>1114</v>
      </c>
      <c r="H4190" s="1" t="str">
        <f>HYPERLINK("http://geochem.nrcan.gc.ca/cdogs/content/bdl/bdl210490_e.htm", "210490")</f>
        <v>210490</v>
      </c>
      <c r="I4190" s="1" t="str">
        <f>HYPERLINK("http://geochem.nrcan.gc.ca/cdogs/content/prj/prj210100_e.htm", "210100")</f>
        <v>210100</v>
      </c>
      <c r="J4190" s="1" t="str">
        <f>HYPERLINK("http://geochem.nrcan.gc.ca/cdogs/content/svy/svy210160_e.htm", "210160")</f>
        <v>210160</v>
      </c>
      <c r="L4190" t="s">
        <v>1186</v>
      </c>
      <c r="M4190">
        <v>7.1</v>
      </c>
      <c r="N4190" t="s">
        <v>1186</v>
      </c>
      <c r="O4190" t="s">
        <v>17171</v>
      </c>
      <c r="P4190" t="s">
        <v>17172</v>
      </c>
      <c r="Q4190" t="s">
        <v>17173</v>
      </c>
      <c r="R4190" t="s">
        <v>17174</v>
      </c>
      <c r="T4190" t="s">
        <v>25</v>
      </c>
    </row>
    <row r="4191" spans="1:20" x14ac:dyDescent="0.25">
      <c r="A4191">
        <v>45.181039499999997</v>
      </c>
      <c r="B4191">
        <v>-78.821888599999994</v>
      </c>
      <c r="C4191" s="1" t="str">
        <f>HYPERLINK("http://geochem.nrcan.gc.ca/cdogs/content/kwd/kwd020016_e.htm", "Fluid (lake)")</f>
        <v>Fluid (lake)</v>
      </c>
      <c r="D4191" s="1" t="str">
        <f>HYPERLINK("http://geochem.nrcan.gc.ca/cdogs/content/kwd/kwd080007_e.htm", "Untreated Water")</f>
        <v>Untreated Water</v>
      </c>
      <c r="E4191" s="1" t="str">
        <f>HYPERLINK("http://geochem.nrcan.gc.ca/cdogs/content/dgp/dgp00002_e.htm", "Total")</f>
        <v>Total</v>
      </c>
      <c r="F4191" s="1" t="str">
        <f>HYPERLINK("http://geochem.nrcan.gc.ca/cdogs/content/agp/agp01500_e.htm", "SO4 | NONE | IEC")</f>
        <v>SO4 | NONE | IEC</v>
      </c>
      <c r="G4191" s="1" t="str">
        <f>HYPERLINK("http://geochem.nrcan.gc.ca/cdogs/content/mth/mth01114_e.htm", "1114")</f>
        <v>1114</v>
      </c>
      <c r="H4191" s="1" t="str">
        <f>HYPERLINK("http://geochem.nrcan.gc.ca/cdogs/content/bdl/bdl210490_e.htm", "210490")</f>
        <v>210490</v>
      </c>
      <c r="I4191" s="1" t="str">
        <f>HYPERLINK("http://geochem.nrcan.gc.ca/cdogs/content/prj/prj210100_e.htm", "210100")</f>
        <v>210100</v>
      </c>
      <c r="J4191" s="1" t="str">
        <f>HYPERLINK("http://geochem.nrcan.gc.ca/cdogs/content/svy/svy210160_e.htm", "210160")</f>
        <v>210160</v>
      </c>
      <c r="L4191" t="s">
        <v>362</v>
      </c>
      <c r="M4191">
        <v>6.6</v>
      </c>
      <c r="N4191" t="s">
        <v>362</v>
      </c>
      <c r="O4191" t="s">
        <v>17175</v>
      </c>
      <c r="P4191" t="s">
        <v>17176</v>
      </c>
      <c r="Q4191" t="s">
        <v>17177</v>
      </c>
      <c r="R4191" t="s">
        <v>17178</v>
      </c>
      <c r="T4191" t="s">
        <v>25</v>
      </c>
    </row>
    <row r="4192" spans="1:20" x14ac:dyDescent="0.25">
      <c r="A4192">
        <v>45.1872118</v>
      </c>
      <c r="B4192">
        <v>-78.863660899999999</v>
      </c>
      <c r="C4192" s="1" t="str">
        <f>HYPERLINK("http://geochem.nrcan.gc.ca/cdogs/content/kwd/kwd020016_e.htm", "Fluid (lake)")</f>
        <v>Fluid (lake)</v>
      </c>
      <c r="D4192" s="1" t="str">
        <f>HYPERLINK("http://geochem.nrcan.gc.ca/cdogs/content/kwd/kwd080007_e.htm", "Untreated Water")</f>
        <v>Untreated Water</v>
      </c>
      <c r="E4192" s="1" t="str">
        <f>HYPERLINK("http://geochem.nrcan.gc.ca/cdogs/content/dgp/dgp00002_e.htm", "Total")</f>
        <v>Total</v>
      </c>
      <c r="F4192" s="1" t="str">
        <f>HYPERLINK("http://geochem.nrcan.gc.ca/cdogs/content/agp/agp01500_e.htm", "SO4 | NONE | IEC")</f>
        <v>SO4 | NONE | IEC</v>
      </c>
      <c r="G4192" s="1" t="str">
        <f>HYPERLINK("http://geochem.nrcan.gc.ca/cdogs/content/mth/mth01114_e.htm", "1114")</f>
        <v>1114</v>
      </c>
      <c r="H4192" s="1" t="str">
        <f>HYPERLINK("http://geochem.nrcan.gc.ca/cdogs/content/bdl/bdl210490_e.htm", "210490")</f>
        <v>210490</v>
      </c>
      <c r="I4192" s="1" t="str">
        <f>HYPERLINK("http://geochem.nrcan.gc.ca/cdogs/content/prj/prj210100_e.htm", "210100")</f>
        <v>210100</v>
      </c>
      <c r="J4192" s="1" t="str">
        <f>HYPERLINK("http://geochem.nrcan.gc.ca/cdogs/content/svy/svy210160_e.htm", "210160")</f>
        <v>210160</v>
      </c>
      <c r="L4192" t="s">
        <v>209</v>
      </c>
      <c r="M4192">
        <v>6.3</v>
      </c>
      <c r="N4192" t="s">
        <v>209</v>
      </c>
      <c r="O4192" t="s">
        <v>17179</v>
      </c>
      <c r="P4192" t="s">
        <v>17180</v>
      </c>
      <c r="Q4192" t="s">
        <v>17181</v>
      </c>
      <c r="R4192" t="s">
        <v>17182</v>
      </c>
      <c r="T4192" t="s">
        <v>25</v>
      </c>
    </row>
    <row r="4193" spans="1:20" x14ac:dyDescent="0.25">
      <c r="A4193">
        <v>45.207191999999999</v>
      </c>
      <c r="B4193">
        <v>-78.913595200000003</v>
      </c>
      <c r="C4193" s="1" t="str">
        <f>HYPERLINK("http://geochem.nrcan.gc.ca/cdogs/content/kwd/kwd020016_e.htm", "Fluid (lake)")</f>
        <v>Fluid (lake)</v>
      </c>
      <c r="D4193" s="1" t="str">
        <f>HYPERLINK("http://geochem.nrcan.gc.ca/cdogs/content/kwd/kwd080007_e.htm", "Untreated Water")</f>
        <v>Untreated Water</v>
      </c>
      <c r="E4193" s="1" t="str">
        <f>HYPERLINK("http://geochem.nrcan.gc.ca/cdogs/content/dgp/dgp00002_e.htm", "Total")</f>
        <v>Total</v>
      </c>
      <c r="F4193" s="1" t="str">
        <f>HYPERLINK("http://geochem.nrcan.gc.ca/cdogs/content/agp/agp01500_e.htm", "SO4 | NONE | IEC")</f>
        <v>SO4 | NONE | IEC</v>
      </c>
      <c r="G4193" s="1" t="str">
        <f>HYPERLINK("http://geochem.nrcan.gc.ca/cdogs/content/mth/mth01114_e.htm", "1114")</f>
        <v>1114</v>
      </c>
      <c r="H4193" s="1" t="str">
        <f>HYPERLINK("http://geochem.nrcan.gc.ca/cdogs/content/bdl/bdl210490_e.htm", "210490")</f>
        <v>210490</v>
      </c>
      <c r="I4193" s="1" t="str">
        <f>HYPERLINK("http://geochem.nrcan.gc.ca/cdogs/content/prj/prj210100_e.htm", "210100")</f>
        <v>210100</v>
      </c>
      <c r="J4193" s="1" t="str">
        <f>HYPERLINK("http://geochem.nrcan.gc.ca/cdogs/content/svy/svy210160_e.htm", "210160")</f>
        <v>210160</v>
      </c>
      <c r="L4193" t="s">
        <v>1017</v>
      </c>
      <c r="M4193">
        <v>8</v>
      </c>
      <c r="N4193" t="s">
        <v>1017</v>
      </c>
      <c r="O4193" t="s">
        <v>17183</v>
      </c>
      <c r="P4193" t="s">
        <v>17184</v>
      </c>
      <c r="Q4193" t="s">
        <v>17185</v>
      </c>
      <c r="R4193" t="s">
        <v>17186</v>
      </c>
      <c r="T4193" t="s">
        <v>25</v>
      </c>
    </row>
    <row r="4194" spans="1:20" x14ac:dyDescent="0.25">
      <c r="A4194">
        <v>45.215665700000002</v>
      </c>
      <c r="B4194">
        <v>-78.947532199999998</v>
      </c>
      <c r="C4194" s="1" t="str">
        <f>HYPERLINK("http://geochem.nrcan.gc.ca/cdogs/content/kwd/kwd020016_e.htm", "Fluid (lake)")</f>
        <v>Fluid (lake)</v>
      </c>
      <c r="D4194" s="1" t="str">
        <f>HYPERLINK("http://geochem.nrcan.gc.ca/cdogs/content/kwd/kwd080007_e.htm", "Untreated Water")</f>
        <v>Untreated Water</v>
      </c>
      <c r="E4194" s="1" t="str">
        <f>HYPERLINK("http://geochem.nrcan.gc.ca/cdogs/content/dgp/dgp00002_e.htm", "Total")</f>
        <v>Total</v>
      </c>
      <c r="F4194" s="1" t="str">
        <f>HYPERLINK("http://geochem.nrcan.gc.ca/cdogs/content/agp/agp01500_e.htm", "SO4 | NONE | IEC")</f>
        <v>SO4 | NONE | IEC</v>
      </c>
      <c r="G4194" s="1" t="str">
        <f>HYPERLINK("http://geochem.nrcan.gc.ca/cdogs/content/mth/mth01114_e.htm", "1114")</f>
        <v>1114</v>
      </c>
      <c r="H4194" s="1" t="str">
        <f>HYPERLINK("http://geochem.nrcan.gc.ca/cdogs/content/bdl/bdl210490_e.htm", "210490")</f>
        <v>210490</v>
      </c>
      <c r="I4194" s="1" t="str">
        <f>HYPERLINK("http://geochem.nrcan.gc.ca/cdogs/content/prj/prj210100_e.htm", "210100")</f>
        <v>210100</v>
      </c>
      <c r="J4194" s="1" t="str">
        <f>HYPERLINK("http://geochem.nrcan.gc.ca/cdogs/content/svy/svy210160_e.htm", "210160")</f>
        <v>210160</v>
      </c>
      <c r="L4194" t="s">
        <v>2559</v>
      </c>
      <c r="M4194">
        <v>8.4</v>
      </c>
      <c r="N4194" t="s">
        <v>2559</v>
      </c>
      <c r="O4194" t="s">
        <v>17187</v>
      </c>
      <c r="P4194" t="s">
        <v>17188</v>
      </c>
      <c r="Q4194" t="s">
        <v>17189</v>
      </c>
      <c r="R4194" t="s">
        <v>17190</v>
      </c>
      <c r="T4194" t="s">
        <v>25</v>
      </c>
    </row>
    <row r="4195" spans="1:20" x14ac:dyDescent="0.25">
      <c r="A4195">
        <v>45.214771499999998</v>
      </c>
      <c r="B4195">
        <v>-78.982714900000005</v>
      </c>
      <c r="C4195" s="1" t="str">
        <f>HYPERLINK("http://geochem.nrcan.gc.ca/cdogs/content/kwd/kwd020016_e.htm", "Fluid (lake)")</f>
        <v>Fluid (lake)</v>
      </c>
      <c r="D4195" s="1" t="str">
        <f>HYPERLINK("http://geochem.nrcan.gc.ca/cdogs/content/kwd/kwd080007_e.htm", "Untreated Water")</f>
        <v>Untreated Water</v>
      </c>
      <c r="E4195" s="1" t="str">
        <f>HYPERLINK("http://geochem.nrcan.gc.ca/cdogs/content/dgp/dgp00002_e.htm", "Total")</f>
        <v>Total</v>
      </c>
      <c r="F4195" s="1" t="str">
        <f>HYPERLINK("http://geochem.nrcan.gc.ca/cdogs/content/agp/agp01500_e.htm", "SO4 | NONE | IEC")</f>
        <v>SO4 | NONE | IEC</v>
      </c>
      <c r="G4195" s="1" t="str">
        <f>HYPERLINK("http://geochem.nrcan.gc.ca/cdogs/content/mth/mth01114_e.htm", "1114")</f>
        <v>1114</v>
      </c>
      <c r="H4195" s="1" t="str">
        <f>HYPERLINK("http://geochem.nrcan.gc.ca/cdogs/content/bdl/bdl210490_e.htm", "210490")</f>
        <v>210490</v>
      </c>
      <c r="I4195" s="1" t="str">
        <f>HYPERLINK("http://geochem.nrcan.gc.ca/cdogs/content/prj/prj210100_e.htm", "210100")</f>
        <v>210100</v>
      </c>
      <c r="J4195" s="1" t="str">
        <f>HYPERLINK("http://geochem.nrcan.gc.ca/cdogs/content/svy/svy210160_e.htm", "210160")</f>
        <v>210160</v>
      </c>
      <c r="L4195" t="s">
        <v>1022</v>
      </c>
      <c r="M4195">
        <v>7.3</v>
      </c>
      <c r="N4195" t="s">
        <v>1022</v>
      </c>
      <c r="O4195" t="s">
        <v>17191</v>
      </c>
      <c r="P4195" t="s">
        <v>17192</v>
      </c>
      <c r="Q4195" t="s">
        <v>17193</v>
      </c>
      <c r="R4195" t="s">
        <v>17194</v>
      </c>
      <c r="T4195" t="s">
        <v>25</v>
      </c>
    </row>
    <row r="4196" spans="1:20" x14ac:dyDescent="0.25">
      <c r="A4196">
        <v>45.200609100000001</v>
      </c>
      <c r="B4196">
        <v>-79.053609899999998</v>
      </c>
      <c r="C4196" s="1" t="str">
        <f>HYPERLINK("http://geochem.nrcan.gc.ca/cdogs/content/kwd/kwd020016_e.htm", "Fluid (lake)")</f>
        <v>Fluid (lake)</v>
      </c>
      <c r="D4196" s="1" t="str">
        <f>HYPERLINK("http://geochem.nrcan.gc.ca/cdogs/content/kwd/kwd080007_e.htm", "Untreated Water")</f>
        <v>Untreated Water</v>
      </c>
      <c r="E4196" s="1" t="str">
        <f>HYPERLINK("http://geochem.nrcan.gc.ca/cdogs/content/dgp/dgp00002_e.htm", "Total")</f>
        <v>Total</v>
      </c>
      <c r="F4196" s="1" t="str">
        <f>HYPERLINK("http://geochem.nrcan.gc.ca/cdogs/content/agp/agp01500_e.htm", "SO4 | NONE | IEC")</f>
        <v>SO4 | NONE | IEC</v>
      </c>
      <c r="G4196" s="1" t="str">
        <f>HYPERLINK("http://geochem.nrcan.gc.ca/cdogs/content/mth/mth01114_e.htm", "1114")</f>
        <v>1114</v>
      </c>
      <c r="H4196" s="1" t="str">
        <f>HYPERLINK("http://geochem.nrcan.gc.ca/cdogs/content/bdl/bdl210490_e.htm", "210490")</f>
        <v>210490</v>
      </c>
      <c r="I4196" s="1" t="str">
        <f>HYPERLINK("http://geochem.nrcan.gc.ca/cdogs/content/prj/prj210100_e.htm", "210100")</f>
        <v>210100</v>
      </c>
      <c r="J4196" s="1" t="str">
        <f>HYPERLINK("http://geochem.nrcan.gc.ca/cdogs/content/svy/svy210160_e.htm", "210160")</f>
        <v>210160</v>
      </c>
      <c r="L4196" t="s">
        <v>404</v>
      </c>
      <c r="M4196">
        <v>6.7</v>
      </c>
      <c r="N4196" t="s">
        <v>404</v>
      </c>
      <c r="O4196" t="s">
        <v>17195</v>
      </c>
      <c r="P4196" t="s">
        <v>17196</v>
      </c>
      <c r="Q4196" t="s">
        <v>17197</v>
      </c>
      <c r="R4196" t="s">
        <v>17198</v>
      </c>
      <c r="T4196" t="s">
        <v>25</v>
      </c>
    </row>
    <row r="4197" spans="1:20" x14ac:dyDescent="0.25">
      <c r="A4197">
        <v>45.2162188</v>
      </c>
      <c r="B4197">
        <v>-79.073826499999996</v>
      </c>
      <c r="C4197" s="1" t="str">
        <f>HYPERLINK("http://geochem.nrcan.gc.ca/cdogs/content/kwd/kwd020016_e.htm", "Fluid (lake)")</f>
        <v>Fluid (lake)</v>
      </c>
      <c r="D4197" s="1" t="str">
        <f>HYPERLINK("http://geochem.nrcan.gc.ca/cdogs/content/kwd/kwd080007_e.htm", "Untreated Water")</f>
        <v>Untreated Water</v>
      </c>
      <c r="E4197" s="1" t="str">
        <f>HYPERLINK("http://geochem.nrcan.gc.ca/cdogs/content/dgp/dgp00002_e.htm", "Total")</f>
        <v>Total</v>
      </c>
      <c r="F4197" s="1" t="str">
        <f>HYPERLINK("http://geochem.nrcan.gc.ca/cdogs/content/agp/agp01500_e.htm", "SO4 | NONE | IEC")</f>
        <v>SO4 | NONE | IEC</v>
      </c>
      <c r="G4197" s="1" t="str">
        <f>HYPERLINK("http://geochem.nrcan.gc.ca/cdogs/content/mth/mth01114_e.htm", "1114")</f>
        <v>1114</v>
      </c>
      <c r="H4197" s="1" t="str">
        <f>HYPERLINK("http://geochem.nrcan.gc.ca/cdogs/content/bdl/bdl210490_e.htm", "210490")</f>
        <v>210490</v>
      </c>
      <c r="I4197" s="1" t="str">
        <f>HYPERLINK("http://geochem.nrcan.gc.ca/cdogs/content/prj/prj210100_e.htm", "210100")</f>
        <v>210100</v>
      </c>
      <c r="J4197" s="1" t="str">
        <f>HYPERLINK("http://geochem.nrcan.gc.ca/cdogs/content/svy/svy210160_e.htm", "210160")</f>
        <v>210160</v>
      </c>
      <c r="L4197" t="s">
        <v>209</v>
      </c>
      <c r="M4197">
        <v>6.3</v>
      </c>
      <c r="N4197" t="s">
        <v>209</v>
      </c>
      <c r="O4197" t="s">
        <v>17199</v>
      </c>
      <c r="P4197" t="s">
        <v>17200</v>
      </c>
      <c r="Q4197" t="s">
        <v>17201</v>
      </c>
      <c r="R4197" t="s">
        <v>17202</v>
      </c>
      <c r="T4197" t="s">
        <v>25</v>
      </c>
    </row>
    <row r="4198" spans="1:20" x14ac:dyDescent="0.25">
      <c r="A4198">
        <v>45.259303600000003</v>
      </c>
      <c r="B4198">
        <v>-79.121543799999998</v>
      </c>
      <c r="C4198" s="1" t="str">
        <f>HYPERLINK("http://geochem.nrcan.gc.ca/cdogs/content/kwd/kwd020016_e.htm", "Fluid (lake)")</f>
        <v>Fluid (lake)</v>
      </c>
      <c r="D4198" s="1" t="str">
        <f>HYPERLINK("http://geochem.nrcan.gc.ca/cdogs/content/kwd/kwd080007_e.htm", "Untreated Water")</f>
        <v>Untreated Water</v>
      </c>
      <c r="E4198" s="1" t="str">
        <f>HYPERLINK("http://geochem.nrcan.gc.ca/cdogs/content/dgp/dgp00002_e.htm", "Total")</f>
        <v>Total</v>
      </c>
      <c r="F4198" s="1" t="str">
        <f>HYPERLINK("http://geochem.nrcan.gc.ca/cdogs/content/agp/agp01500_e.htm", "SO4 | NONE | IEC")</f>
        <v>SO4 | NONE | IEC</v>
      </c>
      <c r="G4198" s="1" t="str">
        <f>HYPERLINK("http://geochem.nrcan.gc.ca/cdogs/content/mth/mth01114_e.htm", "1114")</f>
        <v>1114</v>
      </c>
      <c r="H4198" s="1" t="str">
        <f>HYPERLINK("http://geochem.nrcan.gc.ca/cdogs/content/bdl/bdl210490_e.htm", "210490")</f>
        <v>210490</v>
      </c>
      <c r="I4198" s="1" t="str">
        <f>HYPERLINK("http://geochem.nrcan.gc.ca/cdogs/content/prj/prj210100_e.htm", "210100")</f>
        <v>210100</v>
      </c>
      <c r="J4198" s="1" t="str">
        <f>HYPERLINK("http://geochem.nrcan.gc.ca/cdogs/content/svy/svy210160_e.htm", "210160")</f>
        <v>210160</v>
      </c>
      <c r="L4198" t="s">
        <v>542</v>
      </c>
      <c r="M4198">
        <v>5.6</v>
      </c>
      <c r="N4198" t="s">
        <v>542</v>
      </c>
      <c r="O4198" t="s">
        <v>17203</v>
      </c>
      <c r="P4198" t="s">
        <v>17204</v>
      </c>
      <c r="Q4198" t="s">
        <v>17205</v>
      </c>
      <c r="R4198" t="s">
        <v>17206</v>
      </c>
      <c r="T4198" t="s">
        <v>25</v>
      </c>
    </row>
    <row r="4199" spans="1:20" x14ac:dyDescent="0.25">
      <c r="A4199">
        <v>45.259303600000003</v>
      </c>
      <c r="B4199">
        <v>-79.121543799999998</v>
      </c>
      <c r="C4199" s="1" t="str">
        <f>HYPERLINK("http://geochem.nrcan.gc.ca/cdogs/content/kwd/kwd020016_e.htm", "Fluid (lake)")</f>
        <v>Fluid (lake)</v>
      </c>
      <c r="D4199" s="1" t="str">
        <f>HYPERLINK("http://geochem.nrcan.gc.ca/cdogs/content/kwd/kwd080007_e.htm", "Untreated Water")</f>
        <v>Untreated Water</v>
      </c>
      <c r="E4199" s="1" t="str">
        <f>HYPERLINK("http://geochem.nrcan.gc.ca/cdogs/content/dgp/dgp00002_e.htm", "Total")</f>
        <v>Total</v>
      </c>
      <c r="F4199" s="1" t="str">
        <f>HYPERLINK("http://geochem.nrcan.gc.ca/cdogs/content/agp/agp01500_e.htm", "SO4 | NONE | IEC")</f>
        <v>SO4 | NONE | IEC</v>
      </c>
      <c r="G4199" s="1" t="str">
        <f>HYPERLINK("http://geochem.nrcan.gc.ca/cdogs/content/mth/mth01114_e.htm", "1114")</f>
        <v>1114</v>
      </c>
      <c r="H4199" s="1" t="str">
        <f>HYPERLINK("http://geochem.nrcan.gc.ca/cdogs/content/bdl/bdl210490_e.htm", "210490")</f>
        <v>210490</v>
      </c>
      <c r="I4199" s="1" t="str">
        <f>HYPERLINK("http://geochem.nrcan.gc.ca/cdogs/content/prj/prj210100_e.htm", "210100")</f>
        <v>210100</v>
      </c>
      <c r="J4199" s="1" t="str">
        <f>HYPERLINK("http://geochem.nrcan.gc.ca/cdogs/content/svy/svy210160_e.htm", "210160")</f>
        <v>210160</v>
      </c>
      <c r="L4199" t="s">
        <v>7022</v>
      </c>
      <c r="M4199">
        <v>4.5999999999999996</v>
      </c>
      <c r="N4199" t="s">
        <v>7022</v>
      </c>
      <c r="O4199" t="s">
        <v>17203</v>
      </c>
      <c r="P4199" t="s">
        <v>17207</v>
      </c>
      <c r="Q4199" t="s">
        <v>17208</v>
      </c>
      <c r="R4199" t="s">
        <v>17209</v>
      </c>
      <c r="T4199" t="s">
        <v>25</v>
      </c>
    </row>
    <row r="4200" spans="1:20" x14ac:dyDescent="0.25">
      <c r="A4200">
        <v>45.282677399999997</v>
      </c>
      <c r="B4200">
        <v>-79.143353899999994</v>
      </c>
      <c r="C4200" s="1" t="str">
        <f>HYPERLINK("http://geochem.nrcan.gc.ca/cdogs/content/kwd/kwd020016_e.htm", "Fluid (lake)")</f>
        <v>Fluid (lake)</v>
      </c>
      <c r="D4200" s="1" t="str">
        <f>HYPERLINK("http://geochem.nrcan.gc.ca/cdogs/content/kwd/kwd080007_e.htm", "Untreated Water")</f>
        <v>Untreated Water</v>
      </c>
      <c r="E4200" s="1" t="str">
        <f>HYPERLINK("http://geochem.nrcan.gc.ca/cdogs/content/dgp/dgp00002_e.htm", "Total")</f>
        <v>Total</v>
      </c>
      <c r="F4200" s="1" t="str">
        <f>HYPERLINK("http://geochem.nrcan.gc.ca/cdogs/content/agp/agp01500_e.htm", "SO4 | NONE | IEC")</f>
        <v>SO4 | NONE | IEC</v>
      </c>
      <c r="G4200" s="1" t="str">
        <f>HYPERLINK("http://geochem.nrcan.gc.ca/cdogs/content/mth/mth01114_e.htm", "1114")</f>
        <v>1114</v>
      </c>
      <c r="H4200" s="1" t="str">
        <f>HYPERLINK("http://geochem.nrcan.gc.ca/cdogs/content/bdl/bdl210490_e.htm", "210490")</f>
        <v>210490</v>
      </c>
      <c r="I4200" s="1" t="str">
        <f>HYPERLINK("http://geochem.nrcan.gc.ca/cdogs/content/prj/prj210100_e.htm", "210100")</f>
        <v>210100</v>
      </c>
      <c r="J4200" s="1" t="str">
        <f>HYPERLINK("http://geochem.nrcan.gc.ca/cdogs/content/svy/svy210160_e.htm", "210160")</f>
        <v>210160</v>
      </c>
      <c r="L4200" t="s">
        <v>271</v>
      </c>
      <c r="M4200">
        <v>6.2</v>
      </c>
      <c r="N4200" t="s">
        <v>271</v>
      </c>
      <c r="O4200" t="s">
        <v>17210</v>
      </c>
      <c r="P4200" t="s">
        <v>17211</v>
      </c>
      <c r="Q4200" t="s">
        <v>17212</v>
      </c>
      <c r="R4200" t="s">
        <v>17213</v>
      </c>
      <c r="T4200" t="s">
        <v>25</v>
      </c>
    </row>
    <row r="4201" spans="1:20" x14ac:dyDescent="0.25">
      <c r="C4201" t="s">
        <v>4746</v>
      </c>
      <c r="D4201" t="s">
        <v>4747</v>
      </c>
      <c r="E4201" s="1" t="str">
        <f>HYPERLINK("http://geochem.nrcan.gc.ca/cdogs/content/dgp/dgp00002_e.htm", "Total")</f>
        <v>Total</v>
      </c>
      <c r="F4201" s="1" t="str">
        <f>HYPERLINK("http://geochem.nrcan.gc.ca/cdogs/content/agp/agp01500_e.htm", "SO4 | NONE | IEC")</f>
        <v>SO4 | NONE | IEC</v>
      </c>
      <c r="G4201" s="1" t="str">
        <f>HYPERLINK("http://geochem.nrcan.gc.ca/cdogs/content/mth/mth01114_e.htm", "1114")</f>
        <v>1114</v>
      </c>
      <c r="H4201" s="1" t="str">
        <f>HYPERLINK("http://geochem.nrcan.gc.ca/cdogs/content/bdl/bdl210490_e.htm", "210490")</f>
        <v>210490</v>
      </c>
      <c r="L4201" t="s">
        <v>669</v>
      </c>
      <c r="M4201">
        <v>8.9</v>
      </c>
      <c r="N4201">
        <v>8.9</v>
      </c>
      <c r="Q4201" t="s">
        <v>17214</v>
      </c>
      <c r="R4201" t="s">
        <v>17215</v>
      </c>
      <c r="T4201">
        <v>0</v>
      </c>
    </row>
    <row r="4202" spans="1:20" x14ac:dyDescent="0.25">
      <c r="A4202">
        <v>45.3163749</v>
      </c>
      <c r="B4202">
        <v>-79.129278299999996</v>
      </c>
      <c r="C4202" s="1" t="str">
        <f>HYPERLINK("http://geochem.nrcan.gc.ca/cdogs/content/kwd/kwd020016_e.htm", "Fluid (lake)")</f>
        <v>Fluid (lake)</v>
      </c>
      <c r="D4202" s="1" t="str">
        <f>HYPERLINK("http://geochem.nrcan.gc.ca/cdogs/content/kwd/kwd080007_e.htm", "Untreated Water")</f>
        <v>Untreated Water</v>
      </c>
      <c r="E4202" s="1" t="str">
        <f>HYPERLINK("http://geochem.nrcan.gc.ca/cdogs/content/dgp/dgp00002_e.htm", "Total")</f>
        <v>Total</v>
      </c>
      <c r="F4202" s="1" t="str">
        <f>HYPERLINK("http://geochem.nrcan.gc.ca/cdogs/content/agp/agp01500_e.htm", "SO4 | NONE | IEC")</f>
        <v>SO4 | NONE | IEC</v>
      </c>
      <c r="G4202" s="1" t="str">
        <f>HYPERLINK("http://geochem.nrcan.gc.ca/cdogs/content/mth/mth01114_e.htm", "1114")</f>
        <v>1114</v>
      </c>
      <c r="H4202" s="1" t="str">
        <f>HYPERLINK("http://geochem.nrcan.gc.ca/cdogs/content/bdl/bdl210490_e.htm", "210490")</f>
        <v>210490</v>
      </c>
      <c r="I4202" s="1" t="str">
        <f>HYPERLINK("http://geochem.nrcan.gc.ca/cdogs/content/prj/prj210100_e.htm", "210100")</f>
        <v>210100</v>
      </c>
      <c r="J4202" s="1" t="str">
        <f>HYPERLINK("http://geochem.nrcan.gc.ca/cdogs/content/svy/svy210160_e.htm", "210160")</f>
        <v>210160</v>
      </c>
      <c r="L4202" t="s">
        <v>542</v>
      </c>
      <c r="M4202">
        <v>5.6</v>
      </c>
      <c r="N4202" t="s">
        <v>542</v>
      </c>
      <c r="O4202" t="s">
        <v>17216</v>
      </c>
      <c r="P4202" t="s">
        <v>17217</v>
      </c>
      <c r="Q4202" t="s">
        <v>17218</v>
      </c>
      <c r="R4202" t="s">
        <v>17219</v>
      </c>
      <c r="T4202" t="s">
        <v>25</v>
      </c>
    </row>
    <row r="4203" spans="1:20" x14ac:dyDescent="0.25">
      <c r="A4203">
        <v>45.302114699999997</v>
      </c>
      <c r="B4203">
        <v>-79.094339000000005</v>
      </c>
      <c r="C4203" s="1" t="str">
        <f>HYPERLINK("http://geochem.nrcan.gc.ca/cdogs/content/kwd/kwd020016_e.htm", "Fluid (lake)")</f>
        <v>Fluid (lake)</v>
      </c>
      <c r="D4203" s="1" t="str">
        <f>HYPERLINK("http://geochem.nrcan.gc.ca/cdogs/content/kwd/kwd080007_e.htm", "Untreated Water")</f>
        <v>Untreated Water</v>
      </c>
      <c r="E4203" s="1" t="str">
        <f>HYPERLINK("http://geochem.nrcan.gc.ca/cdogs/content/dgp/dgp00002_e.htm", "Total")</f>
        <v>Total</v>
      </c>
      <c r="F4203" s="1" t="str">
        <f>HYPERLINK("http://geochem.nrcan.gc.ca/cdogs/content/agp/agp01500_e.htm", "SO4 | NONE | IEC")</f>
        <v>SO4 | NONE | IEC</v>
      </c>
      <c r="G4203" s="1" t="str">
        <f>HYPERLINK("http://geochem.nrcan.gc.ca/cdogs/content/mth/mth01114_e.htm", "1114")</f>
        <v>1114</v>
      </c>
      <c r="H4203" s="1" t="str">
        <f>HYPERLINK("http://geochem.nrcan.gc.ca/cdogs/content/bdl/bdl210490_e.htm", "210490")</f>
        <v>210490</v>
      </c>
      <c r="I4203" s="1" t="str">
        <f>HYPERLINK("http://geochem.nrcan.gc.ca/cdogs/content/prj/prj210100_e.htm", "210100")</f>
        <v>210100</v>
      </c>
      <c r="J4203" s="1" t="str">
        <f>HYPERLINK("http://geochem.nrcan.gc.ca/cdogs/content/svy/svy210160_e.htm", "210160")</f>
        <v>210160</v>
      </c>
      <c r="L4203" t="s">
        <v>339</v>
      </c>
      <c r="M4203">
        <v>5.5</v>
      </c>
      <c r="N4203" t="s">
        <v>339</v>
      </c>
      <c r="O4203" t="s">
        <v>17220</v>
      </c>
      <c r="P4203" t="s">
        <v>17221</v>
      </c>
      <c r="Q4203" t="s">
        <v>17222</v>
      </c>
      <c r="R4203" t="s">
        <v>17223</v>
      </c>
      <c r="T4203" t="s">
        <v>25</v>
      </c>
    </row>
    <row r="4204" spans="1:20" x14ac:dyDescent="0.25">
      <c r="A4204">
        <v>45.335623300000002</v>
      </c>
      <c r="B4204">
        <v>-79.087625000000003</v>
      </c>
      <c r="C4204" s="1" t="str">
        <f>HYPERLINK("http://geochem.nrcan.gc.ca/cdogs/content/kwd/kwd020016_e.htm", "Fluid (lake)")</f>
        <v>Fluid (lake)</v>
      </c>
      <c r="D4204" s="1" t="str">
        <f>HYPERLINK("http://geochem.nrcan.gc.ca/cdogs/content/kwd/kwd080007_e.htm", "Untreated Water")</f>
        <v>Untreated Water</v>
      </c>
      <c r="E4204" s="1" t="str">
        <f>HYPERLINK("http://geochem.nrcan.gc.ca/cdogs/content/dgp/dgp00002_e.htm", "Total")</f>
        <v>Total</v>
      </c>
      <c r="F4204" s="1" t="str">
        <f>HYPERLINK("http://geochem.nrcan.gc.ca/cdogs/content/agp/agp01500_e.htm", "SO4 | NONE | IEC")</f>
        <v>SO4 | NONE | IEC</v>
      </c>
      <c r="G4204" s="1" t="str">
        <f>HYPERLINK("http://geochem.nrcan.gc.ca/cdogs/content/mth/mth01114_e.htm", "1114")</f>
        <v>1114</v>
      </c>
      <c r="H4204" s="1" t="str">
        <f>HYPERLINK("http://geochem.nrcan.gc.ca/cdogs/content/bdl/bdl210490_e.htm", "210490")</f>
        <v>210490</v>
      </c>
      <c r="I4204" s="1" t="str">
        <f>HYPERLINK("http://geochem.nrcan.gc.ca/cdogs/content/prj/prj210100_e.htm", "210100")</f>
        <v>210100</v>
      </c>
      <c r="J4204" s="1" t="str">
        <f>HYPERLINK("http://geochem.nrcan.gc.ca/cdogs/content/svy/svy210160_e.htm", "210160")</f>
        <v>210160</v>
      </c>
      <c r="L4204" t="s">
        <v>189</v>
      </c>
      <c r="M4204">
        <v>7.8</v>
      </c>
      <c r="N4204" t="s">
        <v>189</v>
      </c>
      <c r="O4204" t="s">
        <v>17224</v>
      </c>
      <c r="P4204" t="s">
        <v>17225</v>
      </c>
      <c r="Q4204" t="s">
        <v>17226</v>
      </c>
      <c r="R4204" t="s">
        <v>17227</v>
      </c>
      <c r="T4204" t="s">
        <v>25</v>
      </c>
    </row>
    <row r="4205" spans="1:20" x14ac:dyDescent="0.25">
      <c r="A4205">
        <v>45.381739799999998</v>
      </c>
      <c r="B4205">
        <v>-79.087730699999994</v>
      </c>
      <c r="C4205" s="1" t="str">
        <f>HYPERLINK("http://geochem.nrcan.gc.ca/cdogs/content/kwd/kwd020016_e.htm", "Fluid (lake)")</f>
        <v>Fluid (lake)</v>
      </c>
      <c r="D4205" s="1" t="str">
        <f>HYPERLINK("http://geochem.nrcan.gc.ca/cdogs/content/kwd/kwd080007_e.htm", "Untreated Water")</f>
        <v>Untreated Water</v>
      </c>
      <c r="E4205" s="1" t="str">
        <f>HYPERLINK("http://geochem.nrcan.gc.ca/cdogs/content/dgp/dgp00002_e.htm", "Total")</f>
        <v>Total</v>
      </c>
      <c r="F4205" s="1" t="str">
        <f>HYPERLINK("http://geochem.nrcan.gc.ca/cdogs/content/agp/agp01500_e.htm", "SO4 | NONE | IEC")</f>
        <v>SO4 | NONE | IEC</v>
      </c>
      <c r="G4205" s="1" t="str">
        <f>HYPERLINK("http://geochem.nrcan.gc.ca/cdogs/content/mth/mth01114_e.htm", "1114")</f>
        <v>1114</v>
      </c>
      <c r="H4205" s="1" t="str">
        <f>HYPERLINK("http://geochem.nrcan.gc.ca/cdogs/content/bdl/bdl210490_e.htm", "210490")</f>
        <v>210490</v>
      </c>
      <c r="I4205" s="1" t="str">
        <f>HYPERLINK("http://geochem.nrcan.gc.ca/cdogs/content/prj/prj210100_e.htm", "210100")</f>
        <v>210100</v>
      </c>
      <c r="J4205" s="1" t="str">
        <f>HYPERLINK("http://geochem.nrcan.gc.ca/cdogs/content/svy/svy210160_e.htm", "210160")</f>
        <v>210160</v>
      </c>
      <c r="L4205" t="s">
        <v>2395</v>
      </c>
      <c r="M4205">
        <v>6.8</v>
      </c>
      <c r="N4205" t="s">
        <v>2395</v>
      </c>
      <c r="O4205" t="s">
        <v>17228</v>
      </c>
      <c r="P4205" t="s">
        <v>17229</v>
      </c>
      <c r="Q4205" t="s">
        <v>17230</v>
      </c>
      <c r="R4205" t="s">
        <v>17231</v>
      </c>
      <c r="T4205" t="s">
        <v>25</v>
      </c>
    </row>
    <row r="4206" spans="1:20" x14ac:dyDescent="0.25">
      <c r="A4206">
        <v>45.3457747</v>
      </c>
      <c r="B4206">
        <v>-79.113451400000002</v>
      </c>
      <c r="C4206" s="1" t="str">
        <f>HYPERLINK("http://geochem.nrcan.gc.ca/cdogs/content/kwd/kwd020016_e.htm", "Fluid (lake)")</f>
        <v>Fluid (lake)</v>
      </c>
      <c r="D4206" s="1" t="str">
        <f>HYPERLINK("http://geochem.nrcan.gc.ca/cdogs/content/kwd/kwd080007_e.htm", "Untreated Water")</f>
        <v>Untreated Water</v>
      </c>
      <c r="E4206" s="1" t="str">
        <f>HYPERLINK("http://geochem.nrcan.gc.ca/cdogs/content/dgp/dgp00002_e.htm", "Total")</f>
        <v>Total</v>
      </c>
      <c r="F4206" s="1" t="str">
        <f>HYPERLINK("http://geochem.nrcan.gc.ca/cdogs/content/agp/agp01500_e.htm", "SO4 | NONE | IEC")</f>
        <v>SO4 | NONE | IEC</v>
      </c>
      <c r="G4206" s="1" t="str">
        <f>HYPERLINK("http://geochem.nrcan.gc.ca/cdogs/content/mth/mth01114_e.htm", "1114")</f>
        <v>1114</v>
      </c>
      <c r="H4206" s="1" t="str">
        <f>HYPERLINK("http://geochem.nrcan.gc.ca/cdogs/content/bdl/bdl210490_e.htm", "210490")</f>
        <v>210490</v>
      </c>
      <c r="I4206" s="1" t="str">
        <f>HYPERLINK("http://geochem.nrcan.gc.ca/cdogs/content/prj/prj210100_e.htm", "210100")</f>
        <v>210100</v>
      </c>
      <c r="J4206" s="1" t="str">
        <f>HYPERLINK("http://geochem.nrcan.gc.ca/cdogs/content/svy/svy210160_e.htm", "210160")</f>
        <v>210160</v>
      </c>
      <c r="L4206" t="s">
        <v>8579</v>
      </c>
      <c r="M4206">
        <v>7.7</v>
      </c>
      <c r="N4206" t="s">
        <v>8579</v>
      </c>
      <c r="O4206" t="s">
        <v>17232</v>
      </c>
      <c r="P4206" t="s">
        <v>17233</v>
      </c>
      <c r="Q4206" t="s">
        <v>17234</v>
      </c>
      <c r="R4206" t="s">
        <v>17235</v>
      </c>
      <c r="T4206" t="s">
        <v>25</v>
      </c>
    </row>
    <row r="4207" spans="1:20" x14ac:dyDescent="0.25">
      <c r="A4207">
        <v>45.331659199999997</v>
      </c>
      <c r="B4207">
        <v>-79.169829500000006</v>
      </c>
      <c r="C4207" s="1" t="str">
        <f>HYPERLINK("http://geochem.nrcan.gc.ca/cdogs/content/kwd/kwd020016_e.htm", "Fluid (lake)")</f>
        <v>Fluid (lake)</v>
      </c>
      <c r="D4207" s="1" t="str">
        <f>HYPERLINK("http://geochem.nrcan.gc.ca/cdogs/content/kwd/kwd080007_e.htm", "Untreated Water")</f>
        <v>Untreated Water</v>
      </c>
      <c r="E4207" s="1" t="str">
        <f>HYPERLINK("http://geochem.nrcan.gc.ca/cdogs/content/dgp/dgp00002_e.htm", "Total")</f>
        <v>Total</v>
      </c>
      <c r="F4207" s="1" t="str">
        <f>HYPERLINK("http://geochem.nrcan.gc.ca/cdogs/content/agp/agp01500_e.htm", "SO4 | NONE | IEC")</f>
        <v>SO4 | NONE | IEC</v>
      </c>
      <c r="G4207" s="1" t="str">
        <f>HYPERLINK("http://geochem.nrcan.gc.ca/cdogs/content/mth/mth01114_e.htm", "1114")</f>
        <v>1114</v>
      </c>
      <c r="H4207" s="1" t="str">
        <f>HYPERLINK("http://geochem.nrcan.gc.ca/cdogs/content/bdl/bdl210490_e.htm", "210490")</f>
        <v>210490</v>
      </c>
      <c r="I4207" s="1" t="str">
        <f>HYPERLINK("http://geochem.nrcan.gc.ca/cdogs/content/prj/prj210100_e.htm", "210100")</f>
        <v>210100</v>
      </c>
      <c r="J4207" s="1" t="str">
        <f>HYPERLINK("http://geochem.nrcan.gc.ca/cdogs/content/svy/svy210160_e.htm", "210160")</f>
        <v>210160</v>
      </c>
      <c r="L4207" t="s">
        <v>1022</v>
      </c>
      <c r="M4207">
        <v>7.3</v>
      </c>
      <c r="N4207" t="s">
        <v>1022</v>
      </c>
      <c r="O4207" t="s">
        <v>17236</v>
      </c>
      <c r="P4207" t="s">
        <v>17237</v>
      </c>
      <c r="Q4207" t="s">
        <v>17238</v>
      </c>
      <c r="R4207" t="s">
        <v>17239</v>
      </c>
      <c r="T4207" t="s">
        <v>25</v>
      </c>
    </row>
    <row r="4208" spans="1:20" x14ac:dyDescent="0.25">
      <c r="A4208">
        <v>45.304921</v>
      </c>
      <c r="B4208">
        <v>-79.188828799999996</v>
      </c>
      <c r="C4208" s="1" t="str">
        <f>HYPERLINK("http://geochem.nrcan.gc.ca/cdogs/content/kwd/kwd020016_e.htm", "Fluid (lake)")</f>
        <v>Fluid (lake)</v>
      </c>
      <c r="D4208" s="1" t="str">
        <f>HYPERLINK("http://geochem.nrcan.gc.ca/cdogs/content/kwd/kwd080007_e.htm", "Untreated Water")</f>
        <v>Untreated Water</v>
      </c>
      <c r="E4208" s="1" t="str">
        <f>HYPERLINK("http://geochem.nrcan.gc.ca/cdogs/content/dgp/dgp00002_e.htm", "Total")</f>
        <v>Total</v>
      </c>
      <c r="F4208" s="1" t="str">
        <f>HYPERLINK("http://geochem.nrcan.gc.ca/cdogs/content/agp/agp01500_e.htm", "SO4 | NONE | IEC")</f>
        <v>SO4 | NONE | IEC</v>
      </c>
      <c r="G4208" s="1" t="str">
        <f>HYPERLINK("http://geochem.nrcan.gc.ca/cdogs/content/mth/mth01114_e.htm", "1114")</f>
        <v>1114</v>
      </c>
      <c r="H4208" s="1" t="str">
        <f>HYPERLINK("http://geochem.nrcan.gc.ca/cdogs/content/bdl/bdl210490_e.htm", "210490")</f>
        <v>210490</v>
      </c>
      <c r="I4208" s="1" t="str">
        <f>HYPERLINK("http://geochem.nrcan.gc.ca/cdogs/content/prj/prj210100_e.htm", "210100")</f>
        <v>210100</v>
      </c>
      <c r="J4208" s="1" t="str">
        <f>HYPERLINK("http://geochem.nrcan.gc.ca/cdogs/content/svy/svy210160_e.htm", "210160")</f>
        <v>210160</v>
      </c>
      <c r="L4208" t="s">
        <v>1150</v>
      </c>
      <c r="M4208">
        <v>7</v>
      </c>
      <c r="N4208" t="s">
        <v>1150</v>
      </c>
      <c r="O4208" t="s">
        <v>17240</v>
      </c>
      <c r="P4208" t="s">
        <v>17241</v>
      </c>
      <c r="Q4208" t="s">
        <v>17242</v>
      </c>
      <c r="R4208" t="s">
        <v>17243</v>
      </c>
      <c r="T4208" t="s">
        <v>25</v>
      </c>
    </row>
    <row r="4209" spans="1:20" x14ac:dyDescent="0.25">
      <c r="A4209">
        <v>45.266682000000003</v>
      </c>
      <c r="B4209">
        <v>-79.234214300000005</v>
      </c>
      <c r="C4209" s="1" t="str">
        <f>HYPERLINK("http://geochem.nrcan.gc.ca/cdogs/content/kwd/kwd020016_e.htm", "Fluid (lake)")</f>
        <v>Fluid (lake)</v>
      </c>
      <c r="D4209" s="1" t="str">
        <f>HYPERLINK("http://geochem.nrcan.gc.ca/cdogs/content/kwd/kwd080007_e.htm", "Untreated Water")</f>
        <v>Untreated Water</v>
      </c>
      <c r="E4209" s="1" t="str">
        <f>HYPERLINK("http://geochem.nrcan.gc.ca/cdogs/content/dgp/dgp00002_e.htm", "Total")</f>
        <v>Total</v>
      </c>
      <c r="F4209" s="1" t="str">
        <f>HYPERLINK("http://geochem.nrcan.gc.ca/cdogs/content/agp/agp01500_e.htm", "SO4 | NONE | IEC")</f>
        <v>SO4 | NONE | IEC</v>
      </c>
      <c r="G4209" s="1" t="str">
        <f>HYPERLINK("http://geochem.nrcan.gc.ca/cdogs/content/mth/mth01114_e.htm", "1114")</f>
        <v>1114</v>
      </c>
      <c r="H4209" s="1" t="str">
        <f>HYPERLINK("http://geochem.nrcan.gc.ca/cdogs/content/bdl/bdl210490_e.htm", "210490")</f>
        <v>210490</v>
      </c>
      <c r="I4209" s="1" t="str">
        <f>HYPERLINK("http://geochem.nrcan.gc.ca/cdogs/content/prj/prj210100_e.htm", "210100")</f>
        <v>210100</v>
      </c>
      <c r="J4209" s="1" t="str">
        <f>HYPERLINK("http://geochem.nrcan.gc.ca/cdogs/content/svy/svy210160_e.htm", "210160")</f>
        <v>210160</v>
      </c>
      <c r="L4209" t="s">
        <v>1022</v>
      </c>
      <c r="M4209">
        <v>7.3</v>
      </c>
      <c r="N4209" t="s">
        <v>1022</v>
      </c>
      <c r="O4209" t="s">
        <v>17244</v>
      </c>
      <c r="P4209" t="s">
        <v>17245</v>
      </c>
      <c r="Q4209" t="s">
        <v>17246</v>
      </c>
      <c r="R4209" t="s">
        <v>17247</v>
      </c>
      <c r="T4209" t="s">
        <v>25</v>
      </c>
    </row>
    <row r="4210" spans="1:20" x14ac:dyDescent="0.25">
      <c r="A4210">
        <v>45.248848799999998</v>
      </c>
      <c r="B4210">
        <v>-79.259348399999993</v>
      </c>
      <c r="C4210" s="1" t="str">
        <f>HYPERLINK("http://geochem.nrcan.gc.ca/cdogs/content/kwd/kwd020016_e.htm", "Fluid (lake)")</f>
        <v>Fluid (lake)</v>
      </c>
      <c r="D4210" s="1" t="str">
        <f>HYPERLINK("http://geochem.nrcan.gc.ca/cdogs/content/kwd/kwd080007_e.htm", "Untreated Water")</f>
        <v>Untreated Water</v>
      </c>
      <c r="E4210" s="1" t="str">
        <f>HYPERLINK("http://geochem.nrcan.gc.ca/cdogs/content/dgp/dgp00002_e.htm", "Total")</f>
        <v>Total</v>
      </c>
      <c r="F4210" s="1" t="str">
        <f>HYPERLINK("http://geochem.nrcan.gc.ca/cdogs/content/agp/agp01500_e.htm", "SO4 | NONE | IEC")</f>
        <v>SO4 | NONE | IEC</v>
      </c>
      <c r="G4210" s="1" t="str">
        <f>HYPERLINK("http://geochem.nrcan.gc.ca/cdogs/content/mth/mth01114_e.htm", "1114")</f>
        <v>1114</v>
      </c>
      <c r="H4210" s="1" t="str">
        <f>HYPERLINK("http://geochem.nrcan.gc.ca/cdogs/content/bdl/bdl210490_e.htm", "210490")</f>
        <v>210490</v>
      </c>
      <c r="I4210" s="1" t="str">
        <f>HYPERLINK("http://geochem.nrcan.gc.ca/cdogs/content/prj/prj210100_e.htm", "210100")</f>
        <v>210100</v>
      </c>
      <c r="J4210" s="1" t="str">
        <f>HYPERLINK("http://geochem.nrcan.gc.ca/cdogs/content/svy/svy210160_e.htm", "210160")</f>
        <v>210160</v>
      </c>
      <c r="L4210" t="s">
        <v>1022</v>
      </c>
      <c r="M4210">
        <v>7.3</v>
      </c>
      <c r="N4210" t="s">
        <v>1022</v>
      </c>
      <c r="O4210" t="s">
        <v>17248</v>
      </c>
      <c r="P4210" t="s">
        <v>17249</v>
      </c>
      <c r="Q4210" t="s">
        <v>17250</v>
      </c>
      <c r="R4210" t="s">
        <v>17251</v>
      </c>
      <c r="T4210" t="s">
        <v>25</v>
      </c>
    </row>
    <row r="4211" spans="1:20" x14ac:dyDescent="0.25">
      <c r="A4211">
        <v>45.2268416</v>
      </c>
      <c r="B4211">
        <v>-79.271306199999998</v>
      </c>
      <c r="C4211" s="1" t="str">
        <f>HYPERLINK("http://geochem.nrcan.gc.ca/cdogs/content/kwd/kwd020016_e.htm", "Fluid (lake)")</f>
        <v>Fluid (lake)</v>
      </c>
      <c r="D4211" s="1" t="str">
        <f>HYPERLINK("http://geochem.nrcan.gc.ca/cdogs/content/kwd/kwd080007_e.htm", "Untreated Water")</f>
        <v>Untreated Water</v>
      </c>
      <c r="E4211" s="1" t="str">
        <f>HYPERLINK("http://geochem.nrcan.gc.ca/cdogs/content/dgp/dgp00002_e.htm", "Total")</f>
        <v>Total</v>
      </c>
      <c r="F4211" s="1" t="str">
        <f>HYPERLINK("http://geochem.nrcan.gc.ca/cdogs/content/agp/agp01500_e.htm", "SO4 | NONE | IEC")</f>
        <v>SO4 | NONE | IEC</v>
      </c>
      <c r="G4211" s="1" t="str">
        <f>HYPERLINK("http://geochem.nrcan.gc.ca/cdogs/content/mth/mth01114_e.htm", "1114")</f>
        <v>1114</v>
      </c>
      <c r="H4211" s="1" t="str">
        <f>HYPERLINK("http://geochem.nrcan.gc.ca/cdogs/content/bdl/bdl210490_e.htm", "210490")</f>
        <v>210490</v>
      </c>
      <c r="I4211" s="1" t="str">
        <f>HYPERLINK("http://geochem.nrcan.gc.ca/cdogs/content/prj/prj210100_e.htm", "210100")</f>
        <v>210100</v>
      </c>
      <c r="J4211" s="1" t="str">
        <f>HYPERLINK("http://geochem.nrcan.gc.ca/cdogs/content/svy/svy210160_e.htm", "210160")</f>
        <v>210160</v>
      </c>
      <c r="L4211" t="s">
        <v>567</v>
      </c>
      <c r="M4211">
        <v>6.9</v>
      </c>
      <c r="N4211" t="s">
        <v>567</v>
      </c>
      <c r="O4211" t="s">
        <v>17252</v>
      </c>
      <c r="P4211" t="s">
        <v>17253</v>
      </c>
      <c r="Q4211" t="s">
        <v>17254</v>
      </c>
      <c r="R4211" t="s">
        <v>17255</v>
      </c>
      <c r="T4211" t="s">
        <v>25</v>
      </c>
    </row>
    <row r="4212" spans="1:20" x14ac:dyDescent="0.25">
      <c r="A4212">
        <v>45.170813500000001</v>
      </c>
      <c r="B4212">
        <v>-79.252830799999998</v>
      </c>
      <c r="C4212" s="1" t="str">
        <f>HYPERLINK("http://geochem.nrcan.gc.ca/cdogs/content/kwd/kwd020016_e.htm", "Fluid (lake)")</f>
        <v>Fluid (lake)</v>
      </c>
      <c r="D4212" s="1" t="str">
        <f>HYPERLINK("http://geochem.nrcan.gc.ca/cdogs/content/kwd/kwd080007_e.htm", "Untreated Water")</f>
        <v>Untreated Water</v>
      </c>
      <c r="E4212" s="1" t="str">
        <f>HYPERLINK("http://geochem.nrcan.gc.ca/cdogs/content/dgp/dgp00002_e.htm", "Total")</f>
        <v>Total</v>
      </c>
      <c r="F4212" s="1" t="str">
        <f>HYPERLINK("http://geochem.nrcan.gc.ca/cdogs/content/agp/agp01500_e.htm", "SO4 | NONE | IEC")</f>
        <v>SO4 | NONE | IEC</v>
      </c>
      <c r="G4212" s="1" t="str">
        <f>HYPERLINK("http://geochem.nrcan.gc.ca/cdogs/content/mth/mth01114_e.htm", "1114")</f>
        <v>1114</v>
      </c>
      <c r="H4212" s="1" t="str">
        <f>HYPERLINK("http://geochem.nrcan.gc.ca/cdogs/content/bdl/bdl210490_e.htm", "210490")</f>
        <v>210490</v>
      </c>
      <c r="I4212" s="1" t="str">
        <f>HYPERLINK("http://geochem.nrcan.gc.ca/cdogs/content/prj/prj210100_e.htm", "210100")</f>
        <v>210100</v>
      </c>
      <c r="J4212" s="1" t="str">
        <f>HYPERLINK("http://geochem.nrcan.gc.ca/cdogs/content/svy/svy210160_e.htm", "210160")</f>
        <v>210160</v>
      </c>
      <c r="L4212" t="s">
        <v>2781</v>
      </c>
      <c r="M4212">
        <v>6</v>
      </c>
      <c r="N4212" t="s">
        <v>2781</v>
      </c>
      <c r="O4212" t="s">
        <v>17256</v>
      </c>
      <c r="P4212" t="s">
        <v>17257</v>
      </c>
      <c r="Q4212" t="s">
        <v>17258</v>
      </c>
      <c r="R4212" t="s">
        <v>17259</v>
      </c>
      <c r="T4212" t="s">
        <v>25</v>
      </c>
    </row>
    <row r="4213" spans="1:20" x14ac:dyDescent="0.25">
      <c r="A4213">
        <v>45.140402100000003</v>
      </c>
      <c r="B4213">
        <v>-79.263222999999996</v>
      </c>
      <c r="C4213" s="1" t="str">
        <f>HYPERLINK("http://geochem.nrcan.gc.ca/cdogs/content/kwd/kwd020016_e.htm", "Fluid (lake)")</f>
        <v>Fluid (lake)</v>
      </c>
      <c r="D4213" s="1" t="str">
        <f>HYPERLINK("http://geochem.nrcan.gc.ca/cdogs/content/kwd/kwd080007_e.htm", "Untreated Water")</f>
        <v>Untreated Water</v>
      </c>
      <c r="E4213" s="1" t="str">
        <f>HYPERLINK("http://geochem.nrcan.gc.ca/cdogs/content/dgp/dgp00002_e.htm", "Total")</f>
        <v>Total</v>
      </c>
      <c r="F4213" s="1" t="str">
        <f>HYPERLINK("http://geochem.nrcan.gc.ca/cdogs/content/agp/agp01500_e.htm", "SO4 | NONE | IEC")</f>
        <v>SO4 | NONE | IEC</v>
      </c>
      <c r="G4213" s="1" t="str">
        <f>HYPERLINK("http://geochem.nrcan.gc.ca/cdogs/content/mth/mth01114_e.htm", "1114")</f>
        <v>1114</v>
      </c>
      <c r="H4213" s="1" t="str">
        <f>HYPERLINK("http://geochem.nrcan.gc.ca/cdogs/content/bdl/bdl210490_e.htm", "210490")</f>
        <v>210490</v>
      </c>
      <c r="I4213" s="1" t="str">
        <f>HYPERLINK("http://geochem.nrcan.gc.ca/cdogs/content/prj/prj210100_e.htm", "210100")</f>
        <v>210100</v>
      </c>
      <c r="J4213" s="1" t="str">
        <f>HYPERLINK("http://geochem.nrcan.gc.ca/cdogs/content/svy/svy210160_e.htm", "210160")</f>
        <v>210160</v>
      </c>
      <c r="L4213" t="s">
        <v>5203</v>
      </c>
      <c r="M4213">
        <v>7.4</v>
      </c>
      <c r="N4213" t="s">
        <v>5203</v>
      </c>
      <c r="O4213" t="s">
        <v>17260</v>
      </c>
      <c r="P4213" t="s">
        <v>17261</v>
      </c>
      <c r="Q4213" t="s">
        <v>17262</v>
      </c>
      <c r="R4213" t="s">
        <v>17263</v>
      </c>
      <c r="T4213" t="s">
        <v>25</v>
      </c>
    </row>
    <row r="4214" spans="1:20" x14ac:dyDescent="0.25">
      <c r="A4214">
        <v>45.096052200000003</v>
      </c>
      <c r="B4214">
        <v>-79.250995099999997</v>
      </c>
      <c r="C4214" s="1" t="str">
        <f>HYPERLINK("http://geochem.nrcan.gc.ca/cdogs/content/kwd/kwd020016_e.htm", "Fluid (lake)")</f>
        <v>Fluid (lake)</v>
      </c>
      <c r="D4214" s="1" t="str">
        <f>HYPERLINK("http://geochem.nrcan.gc.ca/cdogs/content/kwd/kwd080007_e.htm", "Untreated Water")</f>
        <v>Untreated Water</v>
      </c>
      <c r="E4214" s="1" t="str">
        <f>HYPERLINK("http://geochem.nrcan.gc.ca/cdogs/content/dgp/dgp00002_e.htm", "Total")</f>
        <v>Total</v>
      </c>
      <c r="F4214" s="1" t="str">
        <f>HYPERLINK("http://geochem.nrcan.gc.ca/cdogs/content/agp/agp01500_e.htm", "SO4 | NONE | IEC")</f>
        <v>SO4 | NONE | IEC</v>
      </c>
      <c r="G4214" s="1" t="str">
        <f>HYPERLINK("http://geochem.nrcan.gc.ca/cdogs/content/mth/mth01114_e.htm", "1114")</f>
        <v>1114</v>
      </c>
      <c r="H4214" s="1" t="str">
        <f>HYPERLINK("http://geochem.nrcan.gc.ca/cdogs/content/bdl/bdl210490_e.htm", "210490")</f>
        <v>210490</v>
      </c>
      <c r="I4214" s="1" t="str">
        <f>HYPERLINK("http://geochem.nrcan.gc.ca/cdogs/content/prj/prj210100_e.htm", "210100")</f>
        <v>210100</v>
      </c>
      <c r="J4214" s="1" t="str">
        <f>HYPERLINK("http://geochem.nrcan.gc.ca/cdogs/content/svy/svy210160_e.htm", "210160")</f>
        <v>210160</v>
      </c>
      <c r="L4214" t="s">
        <v>1186</v>
      </c>
      <c r="M4214">
        <v>7.1</v>
      </c>
      <c r="N4214" t="s">
        <v>1186</v>
      </c>
      <c r="O4214" t="s">
        <v>17264</v>
      </c>
      <c r="P4214" t="s">
        <v>17265</v>
      </c>
      <c r="Q4214" t="s">
        <v>17266</v>
      </c>
      <c r="R4214" t="s">
        <v>17267</v>
      </c>
      <c r="T4214" t="s">
        <v>25</v>
      </c>
    </row>
    <row r="4215" spans="1:20" x14ac:dyDescent="0.25">
      <c r="C4215" t="s">
        <v>4746</v>
      </c>
      <c r="D4215" t="s">
        <v>4747</v>
      </c>
      <c r="E4215" s="1" t="str">
        <f>HYPERLINK("http://geochem.nrcan.gc.ca/cdogs/content/dgp/dgp00002_e.htm", "Total")</f>
        <v>Total</v>
      </c>
      <c r="F4215" s="1" t="str">
        <f>HYPERLINK("http://geochem.nrcan.gc.ca/cdogs/content/agp/agp01500_e.htm", "SO4 | NONE | IEC")</f>
        <v>SO4 | NONE | IEC</v>
      </c>
      <c r="G4215" s="1" t="str">
        <f>HYPERLINK("http://geochem.nrcan.gc.ca/cdogs/content/mth/mth01114_e.htm", "1114")</f>
        <v>1114</v>
      </c>
      <c r="H4215" s="1" t="str">
        <f>HYPERLINK("http://geochem.nrcan.gc.ca/cdogs/content/bdl/bdl210490_e.htm", "210490")</f>
        <v>210490</v>
      </c>
      <c r="L4215" t="s">
        <v>2559</v>
      </c>
      <c r="M4215">
        <v>8.4</v>
      </c>
      <c r="N4215">
        <v>8.4</v>
      </c>
      <c r="Q4215" t="s">
        <v>17268</v>
      </c>
      <c r="R4215" t="s">
        <v>17269</v>
      </c>
      <c r="T4215">
        <v>0</v>
      </c>
    </row>
    <row r="4216" spans="1:20" x14ac:dyDescent="0.25">
      <c r="A4216">
        <v>45.096052200000003</v>
      </c>
      <c r="B4216">
        <v>-79.250995099999997</v>
      </c>
      <c r="C4216" s="1" t="str">
        <f>HYPERLINK("http://geochem.nrcan.gc.ca/cdogs/content/kwd/kwd020016_e.htm", "Fluid (lake)")</f>
        <v>Fluid (lake)</v>
      </c>
      <c r="D4216" s="1" t="str">
        <f>HYPERLINK("http://geochem.nrcan.gc.ca/cdogs/content/kwd/kwd080007_e.htm", "Untreated Water")</f>
        <v>Untreated Water</v>
      </c>
      <c r="E4216" s="1" t="str">
        <f>HYPERLINK("http://geochem.nrcan.gc.ca/cdogs/content/dgp/dgp00002_e.htm", "Total")</f>
        <v>Total</v>
      </c>
      <c r="F4216" s="1" t="str">
        <f>HYPERLINK("http://geochem.nrcan.gc.ca/cdogs/content/agp/agp01500_e.htm", "SO4 | NONE | IEC")</f>
        <v>SO4 | NONE | IEC</v>
      </c>
      <c r="G4216" s="1" t="str">
        <f>HYPERLINK("http://geochem.nrcan.gc.ca/cdogs/content/mth/mth01114_e.htm", "1114")</f>
        <v>1114</v>
      </c>
      <c r="H4216" s="1" t="str">
        <f>HYPERLINK("http://geochem.nrcan.gc.ca/cdogs/content/bdl/bdl210490_e.htm", "210490")</f>
        <v>210490</v>
      </c>
      <c r="I4216" s="1" t="str">
        <f>HYPERLINK("http://geochem.nrcan.gc.ca/cdogs/content/prj/prj210100_e.htm", "210100")</f>
        <v>210100</v>
      </c>
      <c r="J4216" s="1" t="str">
        <f>HYPERLINK("http://geochem.nrcan.gc.ca/cdogs/content/svy/svy210160_e.htm", "210160")</f>
        <v>210160</v>
      </c>
      <c r="L4216" t="s">
        <v>404</v>
      </c>
      <c r="M4216">
        <v>6.7</v>
      </c>
      <c r="N4216" t="s">
        <v>404</v>
      </c>
      <c r="O4216" t="s">
        <v>17264</v>
      </c>
      <c r="P4216" t="s">
        <v>17270</v>
      </c>
      <c r="Q4216" t="s">
        <v>17271</v>
      </c>
      <c r="R4216" t="s">
        <v>17272</v>
      </c>
      <c r="T4216" t="s">
        <v>25</v>
      </c>
    </row>
    <row r="4217" spans="1:20" x14ac:dyDescent="0.25">
      <c r="A4217">
        <v>45.077489399999997</v>
      </c>
      <c r="B4217">
        <v>-79.240394100000003</v>
      </c>
      <c r="C4217" s="1" t="str">
        <f>HYPERLINK("http://geochem.nrcan.gc.ca/cdogs/content/kwd/kwd020016_e.htm", "Fluid (lake)")</f>
        <v>Fluid (lake)</v>
      </c>
      <c r="D4217" s="1" t="str">
        <f>HYPERLINK("http://geochem.nrcan.gc.ca/cdogs/content/kwd/kwd080007_e.htm", "Untreated Water")</f>
        <v>Untreated Water</v>
      </c>
      <c r="E4217" s="1" t="str">
        <f>HYPERLINK("http://geochem.nrcan.gc.ca/cdogs/content/dgp/dgp00002_e.htm", "Total")</f>
        <v>Total</v>
      </c>
      <c r="F4217" s="1" t="str">
        <f>HYPERLINK("http://geochem.nrcan.gc.ca/cdogs/content/agp/agp01500_e.htm", "SO4 | NONE | IEC")</f>
        <v>SO4 | NONE | IEC</v>
      </c>
      <c r="G4217" s="1" t="str">
        <f>HYPERLINK("http://geochem.nrcan.gc.ca/cdogs/content/mth/mth01114_e.htm", "1114")</f>
        <v>1114</v>
      </c>
      <c r="H4217" s="1" t="str">
        <f>HYPERLINK("http://geochem.nrcan.gc.ca/cdogs/content/bdl/bdl210490_e.htm", "210490")</f>
        <v>210490</v>
      </c>
      <c r="I4217" s="1" t="str">
        <f>HYPERLINK("http://geochem.nrcan.gc.ca/cdogs/content/prj/prj210100_e.htm", "210100")</f>
        <v>210100</v>
      </c>
      <c r="J4217" s="1" t="str">
        <f>HYPERLINK("http://geochem.nrcan.gc.ca/cdogs/content/svy/svy210160_e.htm", "210160")</f>
        <v>210160</v>
      </c>
      <c r="L4217" t="s">
        <v>4982</v>
      </c>
      <c r="M4217">
        <v>4.3</v>
      </c>
      <c r="N4217" t="s">
        <v>4982</v>
      </c>
      <c r="O4217" t="s">
        <v>17273</v>
      </c>
      <c r="P4217" t="s">
        <v>17274</v>
      </c>
      <c r="Q4217" t="s">
        <v>17275</v>
      </c>
      <c r="R4217" t="s">
        <v>17276</v>
      </c>
      <c r="T4217" t="s">
        <v>25</v>
      </c>
    </row>
    <row r="4218" spans="1:20" x14ac:dyDescent="0.25">
      <c r="A4218">
        <v>45.006230700000003</v>
      </c>
      <c r="B4218">
        <v>-79.268692900000005</v>
      </c>
      <c r="C4218" s="1" t="str">
        <f>HYPERLINK("http://geochem.nrcan.gc.ca/cdogs/content/kwd/kwd020016_e.htm", "Fluid (lake)")</f>
        <v>Fluid (lake)</v>
      </c>
      <c r="D4218" s="1" t="str">
        <f>HYPERLINK("http://geochem.nrcan.gc.ca/cdogs/content/kwd/kwd080007_e.htm", "Untreated Water")</f>
        <v>Untreated Water</v>
      </c>
      <c r="E4218" s="1" t="str">
        <f>HYPERLINK("http://geochem.nrcan.gc.ca/cdogs/content/dgp/dgp00002_e.htm", "Total")</f>
        <v>Total</v>
      </c>
      <c r="F4218" s="1" t="str">
        <f>HYPERLINK("http://geochem.nrcan.gc.ca/cdogs/content/agp/agp01500_e.htm", "SO4 | NONE | IEC")</f>
        <v>SO4 | NONE | IEC</v>
      </c>
      <c r="G4218" s="1" t="str">
        <f>HYPERLINK("http://geochem.nrcan.gc.ca/cdogs/content/mth/mth01114_e.htm", "1114")</f>
        <v>1114</v>
      </c>
      <c r="H4218" s="1" t="str">
        <f>HYPERLINK("http://geochem.nrcan.gc.ca/cdogs/content/bdl/bdl210490_e.htm", "210490")</f>
        <v>210490</v>
      </c>
      <c r="I4218" s="1" t="str">
        <f>HYPERLINK("http://geochem.nrcan.gc.ca/cdogs/content/prj/prj210100_e.htm", "210100")</f>
        <v>210100</v>
      </c>
      <c r="J4218" s="1" t="str">
        <f>HYPERLINK("http://geochem.nrcan.gc.ca/cdogs/content/svy/svy210160_e.htm", "210160")</f>
        <v>210160</v>
      </c>
      <c r="L4218" t="s">
        <v>1186</v>
      </c>
      <c r="M4218">
        <v>7.1</v>
      </c>
      <c r="N4218" t="s">
        <v>1186</v>
      </c>
      <c r="O4218" t="s">
        <v>17277</v>
      </c>
      <c r="P4218" t="s">
        <v>17278</v>
      </c>
      <c r="Q4218" t="s">
        <v>17279</v>
      </c>
      <c r="R4218" t="s">
        <v>17280</v>
      </c>
      <c r="T4218" t="s">
        <v>25</v>
      </c>
    </row>
    <row r="4219" spans="1:20" x14ac:dyDescent="0.25">
      <c r="A4219">
        <v>45.0088796</v>
      </c>
      <c r="B4219">
        <v>-79.378571199999996</v>
      </c>
      <c r="C4219" s="1" t="str">
        <f>HYPERLINK("http://geochem.nrcan.gc.ca/cdogs/content/kwd/kwd020016_e.htm", "Fluid (lake)")</f>
        <v>Fluid (lake)</v>
      </c>
      <c r="D4219" s="1" t="str">
        <f>HYPERLINK("http://geochem.nrcan.gc.ca/cdogs/content/kwd/kwd080007_e.htm", "Untreated Water")</f>
        <v>Untreated Water</v>
      </c>
      <c r="E4219" s="1" t="str">
        <f>HYPERLINK("http://geochem.nrcan.gc.ca/cdogs/content/dgp/dgp00002_e.htm", "Total")</f>
        <v>Total</v>
      </c>
      <c r="F4219" s="1" t="str">
        <f>HYPERLINK("http://geochem.nrcan.gc.ca/cdogs/content/agp/agp01500_e.htm", "SO4 | NONE | IEC")</f>
        <v>SO4 | NONE | IEC</v>
      </c>
      <c r="G4219" s="1" t="str">
        <f>HYPERLINK("http://geochem.nrcan.gc.ca/cdogs/content/mth/mth01114_e.htm", "1114")</f>
        <v>1114</v>
      </c>
      <c r="H4219" s="1" t="str">
        <f>HYPERLINK("http://geochem.nrcan.gc.ca/cdogs/content/bdl/bdl210490_e.htm", "210490")</f>
        <v>210490</v>
      </c>
      <c r="I4219" s="1" t="str">
        <f>HYPERLINK("http://geochem.nrcan.gc.ca/cdogs/content/prj/prj210100_e.htm", "210100")</f>
        <v>210100</v>
      </c>
      <c r="J4219" s="1" t="str">
        <f>HYPERLINK("http://geochem.nrcan.gc.ca/cdogs/content/svy/svy210160_e.htm", "210160")</f>
        <v>210160</v>
      </c>
      <c r="L4219" t="s">
        <v>2458</v>
      </c>
      <c r="M4219">
        <v>8.3000000000000007</v>
      </c>
      <c r="N4219" t="s">
        <v>2458</v>
      </c>
      <c r="O4219" t="s">
        <v>17281</v>
      </c>
      <c r="P4219" t="s">
        <v>17282</v>
      </c>
      <c r="Q4219" t="s">
        <v>17283</v>
      </c>
      <c r="R4219" t="s">
        <v>17284</v>
      </c>
      <c r="T4219" t="s">
        <v>25</v>
      </c>
    </row>
    <row r="4220" spans="1:20" x14ac:dyDescent="0.25">
      <c r="A4220">
        <v>45.043216600000001</v>
      </c>
      <c r="B4220">
        <v>-79.408887699999994</v>
      </c>
      <c r="C4220" s="1" t="str">
        <f>HYPERLINK("http://geochem.nrcan.gc.ca/cdogs/content/kwd/kwd020016_e.htm", "Fluid (lake)")</f>
        <v>Fluid (lake)</v>
      </c>
      <c r="D4220" s="1" t="str">
        <f>HYPERLINK("http://geochem.nrcan.gc.ca/cdogs/content/kwd/kwd080007_e.htm", "Untreated Water")</f>
        <v>Untreated Water</v>
      </c>
      <c r="E4220" s="1" t="str">
        <f>HYPERLINK("http://geochem.nrcan.gc.ca/cdogs/content/dgp/dgp00002_e.htm", "Total")</f>
        <v>Total</v>
      </c>
      <c r="F4220" s="1" t="str">
        <f>HYPERLINK("http://geochem.nrcan.gc.ca/cdogs/content/agp/agp01500_e.htm", "SO4 | NONE | IEC")</f>
        <v>SO4 | NONE | IEC</v>
      </c>
      <c r="G4220" s="1" t="str">
        <f>HYPERLINK("http://geochem.nrcan.gc.ca/cdogs/content/mth/mth01114_e.htm", "1114")</f>
        <v>1114</v>
      </c>
      <c r="H4220" s="1" t="str">
        <f>HYPERLINK("http://geochem.nrcan.gc.ca/cdogs/content/bdl/bdl210490_e.htm", "210490")</f>
        <v>210490</v>
      </c>
      <c r="I4220" s="1" t="str">
        <f>HYPERLINK("http://geochem.nrcan.gc.ca/cdogs/content/prj/prj210100_e.htm", "210100")</f>
        <v>210100</v>
      </c>
      <c r="J4220" s="1" t="str">
        <f>HYPERLINK("http://geochem.nrcan.gc.ca/cdogs/content/svy/svy210160_e.htm", "210160")</f>
        <v>210160</v>
      </c>
      <c r="L4220" t="s">
        <v>409</v>
      </c>
      <c r="M4220">
        <v>8.1999999999999993</v>
      </c>
      <c r="N4220" t="s">
        <v>409</v>
      </c>
      <c r="O4220" t="s">
        <v>17285</v>
      </c>
      <c r="P4220" t="s">
        <v>17286</v>
      </c>
      <c r="Q4220" t="s">
        <v>17287</v>
      </c>
      <c r="R4220" t="s">
        <v>17288</v>
      </c>
      <c r="T4220" t="s">
        <v>25</v>
      </c>
    </row>
    <row r="4221" spans="1:20" x14ac:dyDescent="0.25">
      <c r="A4221">
        <v>45.076129399999999</v>
      </c>
      <c r="B4221">
        <v>-79.446266199999997</v>
      </c>
      <c r="C4221" s="1" t="str">
        <f>HYPERLINK("http://geochem.nrcan.gc.ca/cdogs/content/kwd/kwd020016_e.htm", "Fluid (lake)")</f>
        <v>Fluid (lake)</v>
      </c>
      <c r="D4221" s="1" t="str">
        <f>HYPERLINK("http://geochem.nrcan.gc.ca/cdogs/content/kwd/kwd080007_e.htm", "Untreated Water")</f>
        <v>Untreated Water</v>
      </c>
      <c r="E4221" s="1" t="str">
        <f>HYPERLINK("http://geochem.nrcan.gc.ca/cdogs/content/dgp/dgp00002_e.htm", "Total")</f>
        <v>Total</v>
      </c>
      <c r="F4221" s="1" t="str">
        <f>HYPERLINK("http://geochem.nrcan.gc.ca/cdogs/content/agp/agp01500_e.htm", "SO4 | NONE | IEC")</f>
        <v>SO4 | NONE | IEC</v>
      </c>
      <c r="G4221" s="1" t="str">
        <f>HYPERLINK("http://geochem.nrcan.gc.ca/cdogs/content/mth/mth01114_e.htm", "1114")</f>
        <v>1114</v>
      </c>
      <c r="H4221" s="1" t="str">
        <f>HYPERLINK("http://geochem.nrcan.gc.ca/cdogs/content/bdl/bdl210490_e.htm", "210490")</f>
        <v>210490</v>
      </c>
      <c r="I4221" s="1" t="str">
        <f>HYPERLINK("http://geochem.nrcan.gc.ca/cdogs/content/prj/prj210100_e.htm", "210100")</f>
        <v>210100</v>
      </c>
      <c r="J4221" s="1" t="str">
        <f>HYPERLINK("http://geochem.nrcan.gc.ca/cdogs/content/svy/svy210160_e.htm", "210160")</f>
        <v>210160</v>
      </c>
      <c r="L4221" t="s">
        <v>1017</v>
      </c>
      <c r="M4221">
        <v>8</v>
      </c>
      <c r="N4221" t="s">
        <v>1017</v>
      </c>
      <c r="O4221" t="s">
        <v>17289</v>
      </c>
      <c r="P4221" t="s">
        <v>17290</v>
      </c>
      <c r="Q4221" t="s">
        <v>17291</v>
      </c>
      <c r="R4221" t="s">
        <v>17292</v>
      </c>
      <c r="T4221" t="s">
        <v>25</v>
      </c>
    </row>
    <row r="4222" spans="1:20" x14ac:dyDescent="0.25">
      <c r="A4222">
        <v>45.157261200000001</v>
      </c>
      <c r="B4222">
        <v>-79.417967899999994</v>
      </c>
      <c r="C4222" s="1" t="str">
        <f>HYPERLINK("http://geochem.nrcan.gc.ca/cdogs/content/kwd/kwd020016_e.htm", "Fluid (lake)")</f>
        <v>Fluid (lake)</v>
      </c>
      <c r="D4222" s="1" t="str">
        <f>HYPERLINK("http://geochem.nrcan.gc.ca/cdogs/content/kwd/kwd080007_e.htm", "Untreated Water")</f>
        <v>Untreated Water</v>
      </c>
      <c r="E4222" s="1" t="str">
        <f>HYPERLINK("http://geochem.nrcan.gc.ca/cdogs/content/dgp/dgp00002_e.htm", "Total")</f>
        <v>Total</v>
      </c>
      <c r="F4222" s="1" t="str">
        <f>HYPERLINK("http://geochem.nrcan.gc.ca/cdogs/content/agp/agp01500_e.htm", "SO4 | NONE | IEC")</f>
        <v>SO4 | NONE | IEC</v>
      </c>
      <c r="G4222" s="1" t="str">
        <f>HYPERLINK("http://geochem.nrcan.gc.ca/cdogs/content/mth/mth01114_e.htm", "1114")</f>
        <v>1114</v>
      </c>
      <c r="H4222" s="1" t="str">
        <f>HYPERLINK("http://geochem.nrcan.gc.ca/cdogs/content/bdl/bdl210490_e.htm", "210490")</f>
        <v>210490</v>
      </c>
      <c r="I4222" s="1" t="str">
        <f>HYPERLINK("http://geochem.nrcan.gc.ca/cdogs/content/prj/prj210100_e.htm", "210100")</f>
        <v>210100</v>
      </c>
      <c r="J4222" s="1" t="str">
        <f>HYPERLINK("http://geochem.nrcan.gc.ca/cdogs/content/svy/svy210160_e.htm", "210160")</f>
        <v>210160</v>
      </c>
      <c r="L4222" t="s">
        <v>189</v>
      </c>
      <c r="M4222">
        <v>7.8</v>
      </c>
      <c r="N4222" t="s">
        <v>189</v>
      </c>
      <c r="O4222" t="s">
        <v>17293</v>
      </c>
      <c r="P4222" t="s">
        <v>17294</v>
      </c>
      <c r="Q4222" t="s">
        <v>17295</v>
      </c>
      <c r="R4222" t="s">
        <v>17296</v>
      </c>
      <c r="T4222" t="s">
        <v>25</v>
      </c>
    </row>
    <row r="4223" spans="1:20" x14ac:dyDescent="0.25">
      <c r="A4223">
        <v>45.178626800000004</v>
      </c>
      <c r="B4223">
        <v>-79.433324099999993</v>
      </c>
      <c r="C4223" s="1" t="str">
        <f>HYPERLINK("http://geochem.nrcan.gc.ca/cdogs/content/kwd/kwd020016_e.htm", "Fluid (lake)")</f>
        <v>Fluid (lake)</v>
      </c>
      <c r="D4223" s="1" t="str">
        <f>HYPERLINK("http://geochem.nrcan.gc.ca/cdogs/content/kwd/kwd080007_e.htm", "Untreated Water")</f>
        <v>Untreated Water</v>
      </c>
      <c r="E4223" s="1" t="str">
        <f>HYPERLINK("http://geochem.nrcan.gc.ca/cdogs/content/dgp/dgp00002_e.htm", "Total")</f>
        <v>Total</v>
      </c>
      <c r="F4223" s="1" t="str">
        <f>HYPERLINK("http://geochem.nrcan.gc.ca/cdogs/content/agp/agp01500_e.htm", "SO4 | NONE | IEC")</f>
        <v>SO4 | NONE | IEC</v>
      </c>
      <c r="G4223" s="1" t="str">
        <f>HYPERLINK("http://geochem.nrcan.gc.ca/cdogs/content/mth/mth01114_e.htm", "1114")</f>
        <v>1114</v>
      </c>
      <c r="H4223" s="1" t="str">
        <f>HYPERLINK("http://geochem.nrcan.gc.ca/cdogs/content/bdl/bdl210490_e.htm", "210490")</f>
        <v>210490</v>
      </c>
      <c r="I4223" s="1" t="str">
        <f>HYPERLINK("http://geochem.nrcan.gc.ca/cdogs/content/prj/prj210100_e.htm", "210100")</f>
        <v>210100</v>
      </c>
      <c r="J4223" s="1" t="str">
        <f>HYPERLINK("http://geochem.nrcan.gc.ca/cdogs/content/svy/svy210160_e.htm", "210160")</f>
        <v>210160</v>
      </c>
      <c r="L4223" t="s">
        <v>362</v>
      </c>
      <c r="M4223">
        <v>6.6</v>
      </c>
      <c r="N4223" t="s">
        <v>362</v>
      </c>
      <c r="O4223" t="s">
        <v>17297</v>
      </c>
      <c r="P4223" t="s">
        <v>17298</v>
      </c>
      <c r="Q4223" t="s">
        <v>17299</v>
      </c>
      <c r="R4223" t="s">
        <v>17300</v>
      </c>
      <c r="T4223" t="s">
        <v>25</v>
      </c>
    </row>
    <row r="4224" spans="1:20" x14ac:dyDescent="0.25">
      <c r="A4224">
        <v>45.225171000000003</v>
      </c>
      <c r="B4224">
        <v>-79.424581900000007</v>
      </c>
      <c r="C4224" s="1" t="str">
        <f>HYPERLINK("http://geochem.nrcan.gc.ca/cdogs/content/kwd/kwd020016_e.htm", "Fluid (lake)")</f>
        <v>Fluid (lake)</v>
      </c>
      <c r="D4224" s="1" t="str">
        <f>HYPERLINK("http://geochem.nrcan.gc.ca/cdogs/content/kwd/kwd080007_e.htm", "Untreated Water")</f>
        <v>Untreated Water</v>
      </c>
      <c r="E4224" s="1" t="str">
        <f>HYPERLINK("http://geochem.nrcan.gc.ca/cdogs/content/dgp/dgp00002_e.htm", "Total")</f>
        <v>Total</v>
      </c>
      <c r="F4224" s="1" t="str">
        <f>HYPERLINK("http://geochem.nrcan.gc.ca/cdogs/content/agp/agp01500_e.htm", "SO4 | NONE | IEC")</f>
        <v>SO4 | NONE | IEC</v>
      </c>
      <c r="G4224" s="1" t="str">
        <f>HYPERLINK("http://geochem.nrcan.gc.ca/cdogs/content/mth/mth01114_e.htm", "1114")</f>
        <v>1114</v>
      </c>
      <c r="H4224" s="1" t="str">
        <f>HYPERLINK("http://geochem.nrcan.gc.ca/cdogs/content/bdl/bdl210490_e.htm", "210490")</f>
        <v>210490</v>
      </c>
      <c r="I4224" s="1" t="str">
        <f>HYPERLINK("http://geochem.nrcan.gc.ca/cdogs/content/prj/prj210100_e.htm", "210100")</f>
        <v>210100</v>
      </c>
      <c r="J4224" s="1" t="str">
        <f>HYPERLINK("http://geochem.nrcan.gc.ca/cdogs/content/svy/svy210160_e.htm", "210160")</f>
        <v>210160</v>
      </c>
      <c r="L4224" t="s">
        <v>7009</v>
      </c>
      <c r="M4224">
        <v>3.5</v>
      </c>
      <c r="N4224" t="s">
        <v>7009</v>
      </c>
      <c r="O4224" t="s">
        <v>17301</v>
      </c>
      <c r="P4224" t="s">
        <v>17302</v>
      </c>
      <c r="Q4224" t="s">
        <v>17303</v>
      </c>
      <c r="R4224" t="s">
        <v>17304</v>
      </c>
      <c r="T4224" t="s">
        <v>25</v>
      </c>
    </row>
    <row r="4225" spans="1:20" x14ac:dyDescent="0.25">
      <c r="A4225">
        <v>45.256843099999998</v>
      </c>
      <c r="B4225">
        <v>-79.390059600000001</v>
      </c>
      <c r="C4225" s="1" t="str">
        <f>HYPERLINK("http://geochem.nrcan.gc.ca/cdogs/content/kwd/kwd020016_e.htm", "Fluid (lake)")</f>
        <v>Fluid (lake)</v>
      </c>
      <c r="D4225" s="1" t="str">
        <f>HYPERLINK("http://geochem.nrcan.gc.ca/cdogs/content/kwd/kwd080007_e.htm", "Untreated Water")</f>
        <v>Untreated Water</v>
      </c>
      <c r="E4225" s="1" t="str">
        <f>HYPERLINK("http://geochem.nrcan.gc.ca/cdogs/content/dgp/dgp00002_e.htm", "Total")</f>
        <v>Total</v>
      </c>
      <c r="F4225" s="1" t="str">
        <f>HYPERLINK("http://geochem.nrcan.gc.ca/cdogs/content/agp/agp01500_e.htm", "SO4 | NONE | IEC")</f>
        <v>SO4 | NONE | IEC</v>
      </c>
      <c r="G4225" s="1" t="str">
        <f>HYPERLINK("http://geochem.nrcan.gc.ca/cdogs/content/mth/mth01114_e.htm", "1114")</f>
        <v>1114</v>
      </c>
      <c r="H4225" s="1" t="str">
        <f>HYPERLINK("http://geochem.nrcan.gc.ca/cdogs/content/bdl/bdl210490_e.htm", "210490")</f>
        <v>210490</v>
      </c>
      <c r="I4225" s="1" t="str">
        <f>HYPERLINK("http://geochem.nrcan.gc.ca/cdogs/content/prj/prj210100_e.htm", "210100")</f>
        <v>210100</v>
      </c>
      <c r="J4225" s="1" t="str">
        <f>HYPERLINK("http://geochem.nrcan.gc.ca/cdogs/content/svy/svy210160_e.htm", "210160")</f>
        <v>210160</v>
      </c>
      <c r="L4225" t="s">
        <v>2395</v>
      </c>
      <c r="M4225">
        <v>6.8</v>
      </c>
      <c r="N4225" t="s">
        <v>2395</v>
      </c>
      <c r="O4225" t="s">
        <v>17305</v>
      </c>
      <c r="P4225" t="s">
        <v>17306</v>
      </c>
      <c r="Q4225" t="s">
        <v>17307</v>
      </c>
      <c r="R4225" t="s">
        <v>17308</v>
      </c>
      <c r="T4225" t="s">
        <v>25</v>
      </c>
    </row>
    <row r="4226" spans="1:20" x14ac:dyDescent="0.25">
      <c r="A4226">
        <v>45.2656031</v>
      </c>
      <c r="B4226">
        <v>-79.395280600000007</v>
      </c>
      <c r="C4226" s="1" t="str">
        <f>HYPERLINK("http://geochem.nrcan.gc.ca/cdogs/content/kwd/kwd020016_e.htm", "Fluid (lake)")</f>
        <v>Fluid (lake)</v>
      </c>
      <c r="D4226" s="1" t="str">
        <f>HYPERLINK("http://geochem.nrcan.gc.ca/cdogs/content/kwd/kwd080007_e.htm", "Untreated Water")</f>
        <v>Untreated Water</v>
      </c>
      <c r="E4226" s="1" t="str">
        <f>HYPERLINK("http://geochem.nrcan.gc.ca/cdogs/content/dgp/dgp00002_e.htm", "Total")</f>
        <v>Total</v>
      </c>
      <c r="F4226" s="1" t="str">
        <f>HYPERLINK("http://geochem.nrcan.gc.ca/cdogs/content/agp/agp01500_e.htm", "SO4 | NONE | IEC")</f>
        <v>SO4 | NONE | IEC</v>
      </c>
      <c r="G4226" s="1" t="str">
        <f>HYPERLINK("http://geochem.nrcan.gc.ca/cdogs/content/mth/mth01114_e.htm", "1114")</f>
        <v>1114</v>
      </c>
      <c r="H4226" s="1" t="str">
        <f>HYPERLINK("http://geochem.nrcan.gc.ca/cdogs/content/bdl/bdl210490_e.htm", "210490")</f>
        <v>210490</v>
      </c>
      <c r="I4226" s="1" t="str">
        <f>HYPERLINK("http://geochem.nrcan.gc.ca/cdogs/content/prj/prj210100_e.htm", "210100")</f>
        <v>210100</v>
      </c>
      <c r="J4226" s="1" t="str">
        <f>HYPERLINK("http://geochem.nrcan.gc.ca/cdogs/content/svy/svy210160_e.htm", "210160")</f>
        <v>210160</v>
      </c>
      <c r="L4226" t="s">
        <v>8579</v>
      </c>
      <c r="M4226">
        <v>7.7</v>
      </c>
      <c r="N4226" t="s">
        <v>8579</v>
      </c>
      <c r="O4226" t="s">
        <v>17309</v>
      </c>
      <c r="P4226" t="s">
        <v>17310</v>
      </c>
      <c r="Q4226" t="s">
        <v>17311</v>
      </c>
      <c r="R4226" t="s">
        <v>17312</v>
      </c>
      <c r="T4226" t="s">
        <v>25</v>
      </c>
    </row>
    <row r="4227" spans="1:20" x14ac:dyDescent="0.25">
      <c r="A4227">
        <v>45.321649399999998</v>
      </c>
      <c r="B4227">
        <v>-79.371956800000007</v>
      </c>
      <c r="C4227" s="1" t="str">
        <f>HYPERLINK("http://geochem.nrcan.gc.ca/cdogs/content/kwd/kwd020016_e.htm", "Fluid (lake)")</f>
        <v>Fluid (lake)</v>
      </c>
      <c r="D4227" s="1" t="str">
        <f>HYPERLINK("http://geochem.nrcan.gc.ca/cdogs/content/kwd/kwd080007_e.htm", "Untreated Water")</f>
        <v>Untreated Water</v>
      </c>
      <c r="E4227" s="1" t="str">
        <f>HYPERLINK("http://geochem.nrcan.gc.ca/cdogs/content/dgp/dgp00002_e.htm", "Total")</f>
        <v>Total</v>
      </c>
      <c r="F4227" s="1" t="str">
        <f>HYPERLINK("http://geochem.nrcan.gc.ca/cdogs/content/agp/agp01500_e.htm", "SO4 | NONE | IEC")</f>
        <v>SO4 | NONE | IEC</v>
      </c>
      <c r="G4227" s="1" t="str">
        <f>HYPERLINK("http://geochem.nrcan.gc.ca/cdogs/content/mth/mth01114_e.htm", "1114")</f>
        <v>1114</v>
      </c>
      <c r="H4227" s="1" t="str">
        <f>HYPERLINK("http://geochem.nrcan.gc.ca/cdogs/content/bdl/bdl210490_e.htm", "210490")</f>
        <v>210490</v>
      </c>
      <c r="I4227" s="1" t="str">
        <f>HYPERLINK("http://geochem.nrcan.gc.ca/cdogs/content/prj/prj210100_e.htm", "210100")</f>
        <v>210100</v>
      </c>
      <c r="J4227" s="1" t="str">
        <f>HYPERLINK("http://geochem.nrcan.gc.ca/cdogs/content/svy/svy210160_e.htm", "210160")</f>
        <v>210160</v>
      </c>
      <c r="L4227" t="s">
        <v>5468</v>
      </c>
      <c r="M4227">
        <v>7.9</v>
      </c>
      <c r="N4227" t="s">
        <v>5468</v>
      </c>
      <c r="O4227" t="s">
        <v>17313</v>
      </c>
      <c r="P4227" t="s">
        <v>17314</v>
      </c>
      <c r="Q4227" t="s">
        <v>17315</v>
      </c>
      <c r="R4227" t="s">
        <v>17316</v>
      </c>
      <c r="T4227" t="s">
        <v>25</v>
      </c>
    </row>
    <row r="4228" spans="1:20" x14ac:dyDescent="0.25">
      <c r="A4228">
        <v>45.332900100000003</v>
      </c>
      <c r="B4228">
        <v>-79.371251799999996</v>
      </c>
      <c r="C4228" s="1" t="str">
        <f>HYPERLINK("http://geochem.nrcan.gc.ca/cdogs/content/kwd/kwd020016_e.htm", "Fluid (lake)")</f>
        <v>Fluid (lake)</v>
      </c>
      <c r="D4228" s="1" t="str">
        <f>HYPERLINK("http://geochem.nrcan.gc.ca/cdogs/content/kwd/kwd080007_e.htm", "Untreated Water")</f>
        <v>Untreated Water</v>
      </c>
      <c r="E4228" s="1" t="str">
        <f>HYPERLINK("http://geochem.nrcan.gc.ca/cdogs/content/dgp/dgp00002_e.htm", "Total")</f>
        <v>Total</v>
      </c>
      <c r="F4228" s="1" t="str">
        <f>HYPERLINK("http://geochem.nrcan.gc.ca/cdogs/content/agp/agp01500_e.htm", "SO4 | NONE | IEC")</f>
        <v>SO4 | NONE | IEC</v>
      </c>
      <c r="G4228" s="1" t="str">
        <f>HYPERLINK("http://geochem.nrcan.gc.ca/cdogs/content/mth/mth01114_e.htm", "1114")</f>
        <v>1114</v>
      </c>
      <c r="H4228" s="1" t="str">
        <f>HYPERLINK("http://geochem.nrcan.gc.ca/cdogs/content/bdl/bdl210490_e.htm", "210490")</f>
        <v>210490</v>
      </c>
      <c r="I4228" s="1" t="str">
        <f>HYPERLINK("http://geochem.nrcan.gc.ca/cdogs/content/prj/prj210100_e.htm", "210100")</f>
        <v>210100</v>
      </c>
      <c r="J4228" s="1" t="str">
        <f>HYPERLINK("http://geochem.nrcan.gc.ca/cdogs/content/svy/svy210160_e.htm", "210160")</f>
        <v>210160</v>
      </c>
      <c r="L4228" t="s">
        <v>8579</v>
      </c>
      <c r="M4228">
        <v>7.7</v>
      </c>
      <c r="N4228" t="s">
        <v>8579</v>
      </c>
      <c r="O4228" t="s">
        <v>17317</v>
      </c>
      <c r="P4228" t="s">
        <v>17318</v>
      </c>
      <c r="Q4228" t="s">
        <v>17319</v>
      </c>
      <c r="R4228" t="s">
        <v>17320</v>
      </c>
      <c r="T4228" t="s">
        <v>25</v>
      </c>
    </row>
    <row r="4229" spans="1:20" x14ac:dyDescent="0.25">
      <c r="A4229">
        <v>45.315905399999998</v>
      </c>
      <c r="B4229">
        <v>-79.417987499999995</v>
      </c>
      <c r="C4229" s="1" t="str">
        <f>HYPERLINK("http://geochem.nrcan.gc.ca/cdogs/content/kwd/kwd020016_e.htm", "Fluid (lake)")</f>
        <v>Fluid (lake)</v>
      </c>
      <c r="D4229" s="1" t="str">
        <f>HYPERLINK("http://geochem.nrcan.gc.ca/cdogs/content/kwd/kwd080007_e.htm", "Untreated Water")</f>
        <v>Untreated Water</v>
      </c>
      <c r="E4229" s="1" t="str">
        <f>HYPERLINK("http://geochem.nrcan.gc.ca/cdogs/content/dgp/dgp00002_e.htm", "Total")</f>
        <v>Total</v>
      </c>
      <c r="F4229" s="1" t="str">
        <f>HYPERLINK("http://geochem.nrcan.gc.ca/cdogs/content/agp/agp01500_e.htm", "SO4 | NONE | IEC")</f>
        <v>SO4 | NONE | IEC</v>
      </c>
      <c r="G4229" s="1" t="str">
        <f>HYPERLINK("http://geochem.nrcan.gc.ca/cdogs/content/mth/mth01114_e.htm", "1114")</f>
        <v>1114</v>
      </c>
      <c r="H4229" s="1" t="str">
        <f>HYPERLINK("http://geochem.nrcan.gc.ca/cdogs/content/bdl/bdl210490_e.htm", "210490")</f>
        <v>210490</v>
      </c>
      <c r="I4229" s="1" t="str">
        <f>HYPERLINK("http://geochem.nrcan.gc.ca/cdogs/content/prj/prj210100_e.htm", "210100")</f>
        <v>210100</v>
      </c>
      <c r="J4229" s="1" t="str">
        <f>HYPERLINK("http://geochem.nrcan.gc.ca/cdogs/content/svy/svy210160_e.htm", "210160")</f>
        <v>210160</v>
      </c>
      <c r="L4229" t="s">
        <v>362</v>
      </c>
      <c r="M4229">
        <v>6.6</v>
      </c>
      <c r="N4229" t="s">
        <v>362</v>
      </c>
      <c r="O4229" t="s">
        <v>17321</v>
      </c>
      <c r="P4229" t="s">
        <v>17322</v>
      </c>
      <c r="Q4229" t="s">
        <v>17323</v>
      </c>
      <c r="R4229" t="s">
        <v>17324</v>
      </c>
      <c r="T4229" t="s">
        <v>25</v>
      </c>
    </row>
    <row r="4230" spans="1:20" x14ac:dyDescent="0.25">
      <c r="A4230">
        <v>45.3145454</v>
      </c>
      <c r="B4230">
        <v>-79.462065800000005</v>
      </c>
      <c r="C4230" s="1" t="str">
        <f>HYPERLINK("http://geochem.nrcan.gc.ca/cdogs/content/kwd/kwd020016_e.htm", "Fluid (lake)")</f>
        <v>Fluid (lake)</v>
      </c>
      <c r="D4230" s="1" t="str">
        <f>HYPERLINK("http://geochem.nrcan.gc.ca/cdogs/content/kwd/kwd080007_e.htm", "Untreated Water")</f>
        <v>Untreated Water</v>
      </c>
      <c r="E4230" s="1" t="str">
        <f>HYPERLINK("http://geochem.nrcan.gc.ca/cdogs/content/dgp/dgp00002_e.htm", "Total")</f>
        <v>Total</v>
      </c>
      <c r="F4230" s="1" t="str">
        <f>HYPERLINK("http://geochem.nrcan.gc.ca/cdogs/content/agp/agp01500_e.htm", "SO4 | NONE | IEC")</f>
        <v>SO4 | NONE | IEC</v>
      </c>
      <c r="G4230" s="1" t="str">
        <f>HYPERLINK("http://geochem.nrcan.gc.ca/cdogs/content/mth/mth01114_e.htm", "1114")</f>
        <v>1114</v>
      </c>
      <c r="H4230" s="1" t="str">
        <f>HYPERLINK("http://geochem.nrcan.gc.ca/cdogs/content/bdl/bdl210490_e.htm", "210490")</f>
        <v>210490</v>
      </c>
      <c r="I4230" s="1" t="str">
        <f>HYPERLINK("http://geochem.nrcan.gc.ca/cdogs/content/prj/prj210100_e.htm", "210100")</f>
        <v>210100</v>
      </c>
      <c r="J4230" s="1" t="str">
        <f>HYPERLINK("http://geochem.nrcan.gc.ca/cdogs/content/svy/svy210160_e.htm", "210160")</f>
        <v>210160</v>
      </c>
      <c r="L4230" t="s">
        <v>976</v>
      </c>
      <c r="M4230">
        <v>4.8</v>
      </c>
      <c r="N4230" t="s">
        <v>976</v>
      </c>
      <c r="O4230" t="s">
        <v>17325</v>
      </c>
      <c r="P4230" t="s">
        <v>17326</v>
      </c>
      <c r="Q4230" t="s">
        <v>17327</v>
      </c>
      <c r="R4230" t="s">
        <v>17328</v>
      </c>
      <c r="T4230" t="s">
        <v>25</v>
      </c>
    </row>
    <row r="4231" spans="1:20" x14ac:dyDescent="0.25">
      <c r="A4231">
        <v>45.338766700000001</v>
      </c>
      <c r="B4231">
        <v>-79.4566382</v>
      </c>
      <c r="C4231" s="1" t="str">
        <f>HYPERLINK("http://geochem.nrcan.gc.ca/cdogs/content/kwd/kwd020016_e.htm", "Fluid (lake)")</f>
        <v>Fluid (lake)</v>
      </c>
      <c r="D4231" s="1" t="str">
        <f>HYPERLINK("http://geochem.nrcan.gc.ca/cdogs/content/kwd/kwd080007_e.htm", "Untreated Water")</f>
        <v>Untreated Water</v>
      </c>
      <c r="E4231" s="1" t="str">
        <f>HYPERLINK("http://geochem.nrcan.gc.ca/cdogs/content/dgp/dgp00002_e.htm", "Total")</f>
        <v>Total</v>
      </c>
      <c r="F4231" s="1" t="str">
        <f>HYPERLINK("http://geochem.nrcan.gc.ca/cdogs/content/agp/agp01500_e.htm", "SO4 | NONE | IEC")</f>
        <v>SO4 | NONE | IEC</v>
      </c>
      <c r="G4231" s="1" t="str">
        <f>HYPERLINK("http://geochem.nrcan.gc.ca/cdogs/content/mth/mth01114_e.htm", "1114")</f>
        <v>1114</v>
      </c>
      <c r="H4231" s="1" t="str">
        <f>HYPERLINK("http://geochem.nrcan.gc.ca/cdogs/content/bdl/bdl210490_e.htm", "210490")</f>
        <v>210490</v>
      </c>
      <c r="I4231" s="1" t="str">
        <f>HYPERLINK("http://geochem.nrcan.gc.ca/cdogs/content/prj/prj210100_e.htm", "210100")</f>
        <v>210100</v>
      </c>
      <c r="J4231" s="1" t="str">
        <f>HYPERLINK("http://geochem.nrcan.gc.ca/cdogs/content/svy/svy210160_e.htm", "210160")</f>
        <v>210160</v>
      </c>
      <c r="L4231" t="s">
        <v>5910</v>
      </c>
      <c r="M4231">
        <v>3.6</v>
      </c>
      <c r="N4231" t="s">
        <v>5910</v>
      </c>
      <c r="O4231" t="s">
        <v>17329</v>
      </c>
      <c r="P4231" t="s">
        <v>17330</v>
      </c>
      <c r="Q4231" t="s">
        <v>17331</v>
      </c>
      <c r="R4231" t="s">
        <v>17332</v>
      </c>
      <c r="T4231" t="s">
        <v>25</v>
      </c>
    </row>
    <row r="4232" spans="1:20" x14ac:dyDescent="0.25">
      <c r="A4232">
        <v>45.3734009</v>
      </c>
      <c r="B4232">
        <v>-79.401551600000005</v>
      </c>
      <c r="C4232" s="1" t="str">
        <f>HYPERLINK("http://geochem.nrcan.gc.ca/cdogs/content/kwd/kwd020016_e.htm", "Fluid (lake)")</f>
        <v>Fluid (lake)</v>
      </c>
      <c r="D4232" s="1" t="str">
        <f>HYPERLINK("http://geochem.nrcan.gc.ca/cdogs/content/kwd/kwd080007_e.htm", "Untreated Water")</f>
        <v>Untreated Water</v>
      </c>
      <c r="E4232" s="1" t="str">
        <f>HYPERLINK("http://geochem.nrcan.gc.ca/cdogs/content/dgp/dgp00002_e.htm", "Total")</f>
        <v>Total</v>
      </c>
      <c r="F4232" s="1" t="str">
        <f>HYPERLINK("http://geochem.nrcan.gc.ca/cdogs/content/agp/agp01500_e.htm", "SO4 | NONE | IEC")</f>
        <v>SO4 | NONE | IEC</v>
      </c>
      <c r="G4232" s="1" t="str">
        <f>HYPERLINK("http://geochem.nrcan.gc.ca/cdogs/content/mth/mth01114_e.htm", "1114")</f>
        <v>1114</v>
      </c>
      <c r="H4232" s="1" t="str">
        <f>HYPERLINK("http://geochem.nrcan.gc.ca/cdogs/content/bdl/bdl210490_e.htm", "210490")</f>
        <v>210490</v>
      </c>
      <c r="I4232" s="1" t="str">
        <f>HYPERLINK("http://geochem.nrcan.gc.ca/cdogs/content/prj/prj210100_e.htm", "210100")</f>
        <v>210100</v>
      </c>
      <c r="J4232" s="1" t="str">
        <f>HYPERLINK("http://geochem.nrcan.gc.ca/cdogs/content/svy/svy210160_e.htm", "210160")</f>
        <v>210160</v>
      </c>
      <c r="L4232" t="s">
        <v>51</v>
      </c>
      <c r="M4232">
        <v>5.8</v>
      </c>
      <c r="N4232" t="s">
        <v>51</v>
      </c>
      <c r="O4232" t="s">
        <v>17333</v>
      </c>
      <c r="P4232" t="s">
        <v>17334</v>
      </c>
      <c r="Q4232" t="s">
        <v>17335</v>
      </c>
      <c r="R4232" t="s">
        <v>17336</v>
      </c>
      <c r="T4232" t="s">
        <v>25</v>
      </c>
    </row>
    <row r="4233" spans="1:20" x14ac:dyDescent="0.25">
      <c r="A4233">
        <v>45.3734009</v>
      </c>
      <c r="B4233">
        <v>-79.401551600000005</v>
      </c>
      <c r="C4233" s="1" t="str">
        <f>HYPERLINK("http://geochem.nrcan.gc.ca/cdogs/content/kwd/kwd020016_e.htm", "Fluid (lake)")</f>
        <v>Fluid (lake)</v>
      </c>
      <c r="D4233" s="1" t="str">
        <f>HYPERLINK("http://geochem.nrcan.gc.ca/cdogs/content/kwd/kwd080007_e.htm", "Untreated Water")</f>
        <v>Untreated Water</v>
      </c>
      <c r="E4233" s="1" t="str">
        <f>HYPERLINK("http://geochem.nrcan.gc.ca/cdogs/content/dgp/dgp00002_e.htm", "Total")</f>
        <v>Total</v>
      </c>
      <c r="F4233" s="1" t="str">
        <f>HYPERLINK("http://geochem.nrcan.gc.ca/cdogs/content/agp/agp01500_e.htm", "SO4 | NONE | IEC")</f>
        <v>SO4 | NONE | IEC</v>
      </c>
      <c r="G4233" s="1" t="str">
        <f>HYPERLINK("http://geochem.nrcan.gc.ca/cdogs/content/mth/mth01114_e.htm", "1114")</f>
        <v>1114</v>
      </c>
      <c r="H4233" s="1" t="str">
        <f>HYPERLINK("http://geochem.nrcan.gc.ca/cdogs/content/bdl/bdl210490_e.htm", "210490")</f>
        <v>210490</v>
      </c>
      <c r="I4233" s="1" t="str">
        <f>HYPERLINK("http://geochem.nrcan.gc.ca/cdogs/content/prj/prj210100_e.htm", "210100")</f>
        <v>210100</v>
      </c>
      <c r="J4233" s="1" t="str">
        <f>HYPERLINK("http://geochem.nrcan.gc.ca/cdogs/content/svy/svy210160_e.htm", "210160")</f>
        <v>210160</v>
      </c>
      <c r="L4233" t="s">
        <v>542</v>
      </c>
      <c r="M4233">
        <v>5.6</v>
      </c>
      <c r="N4233" t="s">
        <v>542</v>
      </c>
      <c r="O4233" t="s">
        <v>17333</v>
      </c>
      <c r="P4233" t="s">
        <v>17337</v>
      </c>
      <c r="Q4233" t="s">
        <v>17338</v>
      </c>
      <c r="R4233" t="s">
        <v>17339</v>
      </c>
      <c r="T4233" t="s">
        <v>25</v>
      </c>
    </row>
    <row r="4234" spans="1:20" x14ac:dyDescent="0.25">
      <c r="A4234">
        <v>45.378954100000001</v>
      </c>
      <c r="B4234">
        <v>-79.353357599999995</v>
      </c>
      <c r="C4234" s="1" t="str">
        <f>HYPERLINK("http://geochem.nrcan.gc.ca/cdogs/content/kwd/kwd020016_e.htm", "Fluid (lake)")</f>
        <v>Fluid (lake)</v>
      </c>
      <c r="D4234" s="1" t="str">
        <f>HYPERLINK("http://geochem.nrcan.gc.ca/cdogs/content/kwd/kwd080007_e.htm", "Untreated Water")</f>
        <v>Untreated Water</v>
      </c>
      <c r="E4234" s="1" t="str">
        <f>HYPERLINK("http://geochem.nrcan.gc.ca/cdogs/content/dgp/dgp00002_e.htm", "Total")</f>
        <v>Total</v>
      </c>
      <c r="F4234" s="1" t="str">
        <f>HYPERLINK("http://geochem.nrcan.gc.ca/cdogs/content/agp/agp01500_e.htm", "SO4 | NONE | IEC")</f>
        <v>SO4 | NONE | IEC</v>
      </c>
      <c r="G4234" s="1" t="str">
        <f>HYPERLINK("http://geochem.nrcan.gc.ca/cdogs/content/mth/mth01114_e.htm", "1114")</f>
        <v>1114</v>
      </c>
      <c r="H4234" s="1" t="str">
        <f>HYPERLINK("http://geochem.nrcan.gc.ca/cdogs/content/bdl/bdl210490_e.htm", "210490")</f>
        <v>210490</v>
      </c>
      <c r="I4234" s="1" t="str">
        <f>HYPERLINK("http://geochem.nrcan.gc.ca/cdogs/content/prj/prj210100_e.htm", "210100")</f>
        <v>210100</v>
      </c>
      <c r="J4234" s="1" t="str">
        <f>HYPERLINK("http://geochem.nrcan.gc.ca/cdogs/content/svy/svy210160_e.htm", "210160")</f>
        <v>210160</v>
      </c>
      <c r="L4234" t="s">
        <v>271</v>
      </c>
      <c r="M4234">
        <v>6.2</v>
      </c>
      <c r="N4234" t="s">
        <v>271</v>
      </c>
      <c r="O4234" t="s">
        <v>17340</v>
      </c>
      <c r="P4234" t="s">
        <v>17341</v>
      </c>
      <c r="Q4234" t="s">
        <v>17342</v>
      </c>
      <c r="R4234" t="s">
        <v>17343</v>
      </c>
      <c r="T4234" t="s">
        <v>25</v>
      </c>
    </row>
    <row r="4235" spans="1:20" x14ac:dyDescent="0.25">
      <c r="A4235">
        <v>45.350073100000003</v>
      </c>
      <c r="B4235">
        <v>-79.313492400000001</v>
      </c>
      <c r="C4235" s="1" t="str">
        <f>HYPERLINK("http://geochem.nrcan.gc.ca/cdogs/content/kwd/kwd020016_e.htm", "Fluid (lake)")</f>
        <v>Fluid (lake)</v>
      </c>
      <c r="D4235" s="1" t="str">
        <f>HYPERLINK("http://geochem.nrcan.gc.ca/cdogs/content/kwd/kwd080007_e.htm", "Untreated Water")</f>
        <v>Untreated Water</v>
      </c>
      <c r="E4235" s="1" t="str">
        <f>HYPERLINK("http://geochem.nrcan.gc.ca/cdogs/content/dgp/dgp00002_e.htm", "Total")</f>
        <v>Total</v>
      </c>
      <c r="F4235" s="1" t="str">
        <f>HYPERLINK("http://geochem.nrcan.gc.ca/cdogs/content/agp/agp01500_e.htm", "SO4 | NONE | IEC")</f>
        <v>SO4 | NONE | IEC</v>
      </c>
      <c r="G4235" s="1" t="str">
        <f>HYPERLINK("http://geochem.nrcan.gc.ca/cdogs/content/mth/mth01114_e.htm", "1114")</f>
        <v>1114</v>
      </c>
      <c r="H4235" s="1" t="str">
        <f>HYPERLINK("http://geochem.nrcan.gc.ca/cdogs/content/bdl/bdl210490_e.htm", "210490")</f>
        <v>210490</v>
      </c>
      <c r="I4235" s="1" t="str">
        <f>HYPERLINK("http://geochem.nrcan.gc.ca/cdogs/content/prj/prj210100_e.htm", "210100")</f>
        <v>210100</v>
      </c>
      <c r="J4235" s="1" t="str">
        <f>HYPERLINK("http://geochem.nrcan.gc.ca/cdogs/content/svy/svy210160_e.htm", "210160")</f>
        <v>210160</v>
      </c>
      <c r="L4235" t="s">
        <v>1150</v>
      </c>
      <c r="M4235">
        <v>7</v>
      </c>
      <c r="N4235" t="s">
        <v>1150</v>
      </c>
      <c r="O4235" t="s">
        <v>17344</v>
      </c>
      <c r="P4235" t="s">
        <v>17345</v>
      </c>
      <c r="Q4235" t="s">
        <v>17346</v>
      </c>
      <c r="R4235" t="s">
        <v>17347</v>
      </c>
      <c r="T4235" t="s">
        <v>25</v>
      </c>
    </row>
    <row r="4236" spans="1:20" x14ac:dyDescent="0.25">
      <c r="A4236">
        <v>45.378346100000002</v>
      </c>
      <c r="B4236">
        <v>-79.300151200000002</v>
      </c>
      <c r="C4236" s="1" t="str">
        <f>HYPERLINK("http://geochem.nrcan.gc.ca/cdogs/content/kwd/kwd020016_e.htm", "Fluid (lake)")</f>
        <v>Fluid (lake)</v>
      </c>
      <c r="D4236" s="1" t="str">
        <f>HYPERLINK("http://geochem.nrcan.gc.ca/cdogs/content/kwd/kwd080007_e.htm", "Untreated Water")</f>
        <v>Untreated Water</v>
      </c>
      <c r="E4236" s="1" t="str">
        <f>HYPERLINK("http://geochem.nrcan.gc.ca/cdogs/content/dgp/dgp00002_e.htm", "Total")</f>
        <v>Total</v>
      </c>
      <c r="F4236" s="1" t="str">
        <f>HYPERLINK("http://geochem.nrcan.gc.ca/cdogs/content/agp/agp01500_e.htm", "SO4 | NONE | IEC")</f>
        <v>SO4 | NONE | IEC</v>
      </c>
      <c r="G4236" s="1" t="str">
        <f>HYPERLINK("http://geochem.nrcan.gc.ca/cdogs/content/mth/mth01114_e.htm", "1114")</f>
        <v>1114</v>
      </c>
      <c r="H4236" s="1" t="str">
        <f>HYPERLINK("http://geochem.nrcan.gc.ca/cdogs/content/bdl/bdl210490_e.htm", "210490")</f>
        <v>210490</v>
      </c>
      <c r="I4236" s="1" t="str">
        <f>HYPERLINK("http://geochem.nrcan.gc.ca/cdogs/content/prj/prj210100_e.htm", "210100")</f>
        <v>210100</v>
      </c>
      <c r="J4236" s="1" t="str">
        <f>HYPERLINK("http://geochem.nrcan.gc.ca/cdogs/content/svy/svy210160_e.htm", "210160")</f>
        <v>210160</v>
      </c>
      <c r="L4236" t="s">
        <v>1710</v>
      </c>
      <c r="M4236">
        <v>5.4</v>
      </c>
      <c r="N4236" t="s">
        <v>1710</v>
      </c>
      <c r="O4236" t="s">
        <v>17348</v>
      </c>
      <c r="P4236" t="s">
        <v>17349</v>
      </c>
      <c r="Q4236" t="s">
        <v>17350</v>
      </c>
      <c r="R4236" t="s">
        <v>17351</v>
      </c>
      <c r="T4236" t="s">
        <v>25</v>
      </c>
    </row>
    <row r="4237" spans="1:20" x14ac:dyDescent="0.25">
      <c r="A4237">
        <v>45.388221999999999</v>
      </c>
      <c r="B4237">
        <v>-79.269681700000007</v>
      </c>
      <c r="C4237" s="1" t="str">
        <f>HYPERLINK("http://geochem.nrcan.gc.ca/cdogs/content/kwd/kwd020016_e.htm", "Fluid (lake)")</f>
        <v>Fluid (lake)</v>
      </c>
      <c r="D4237" s="1" t="str">
        <f>HYPERLINK("http://geochem.nrcan.gc.ca/cdogs/content/kwd/kwd080007_e.htm", "Untreated Water")</f>
        <v>Untreated Water</v>
      </c>
      <c r="E4237" s="1" t="str">
        <f>HYPERLINK("http://geochem.nrcan.gc.ca/cdogs/content/dgp/dgp00002_e.htm", "Total")</f>
        <v>Total</v>
      </c>
      <c r="F4237" s="1" t="str">
        <f>HYPERLINK("http://geochem.nrcan.gc.ca/cdogs/content/agp/agp01500_e.htm", "SO4 | NONE | IEC")</f>
        <v>SO4 | NONE | IEC</v>
      </c>
      <c r="G4237" s="1" t="str">
        <f>HYPERLINK("http://geochem.nrcan.gc.ca/cdogs/content/mth/mth01114_e.htm", "1114")</f>
        <v>1114</v>
      </c>
      <c r="H4237" s="1" t="str">
        <f>HYPERLINK("http://geochem.nrcan.gc.ca/cdogs/content/bdl/bdl210490_e.htm", "210490")</f>
        <v>210490</v>
      </c>
      <c r="I4237" s="1" t="str">
        <f>HYPERLINK("http://geochem.nrcan.gc.ca/cdogs/content/prj/prj210100_e.htm", "210100")</f>
        <v>210100</v>
      </c>
      <c r="J4237" s="1" t="str">
        <f>HYPERLINK("http://geochem.nrcan.gc.ca/cdogs/content/svy/svy210160_e.htm", "210160")</f>
        <v>210160</v>
      </c>
      <c r="L4237" t="s">
        <v>1330</v>
      </c>
      <c r="M4237">
        <v>7.5</v>
      </c>
      <c r="N4237" t="s">
        <v>1330</v>
      </c>
      <c r="O4237" t="s">
        <v>17352</v>
      </c>
      <c r="P4237" t="s">
        <v>17353</v>
      </c>
      <c r="Q4237" t="s">
        <v>17354</v>
      </c>
      <c r="R4237" t="s">
        <v>17355</v>
      </c>
      <c r="T4237" t="s">
        <v>25</v>
      </c>
    </row>
    <row r="4238" spans="1:20" x14ac:dyDescent="0.25">
      <c r="A4238">
        <v>45.396145199999999</v>
      </c>
      <c r="B4238">
        <v>-79.203346600000003</v>
      </c>
      <c r="C4238" s="1" t="str">
        <f>HYPERLINK("http://geochem.nrcan.gc.ca/cdogs/content/kwd/kwd020016_e.htm", "Fluid (lake)")</f>
        <v>Fluid (lake)</v>
      </c>
      <c r="D4238" s="1" t="str">
        <f>HYPERLINK("http://geochem.nrcan.gc.ca/cdogs/content/kwd/kwd080007_e.htm", "Untreated Water")</f>
        <v>Untreated Water</v>
      </c>
      <c r="E4238" s="1" t="str">
        <f>HYPERLINK("http://geochem.nrcan.gc.ca/cdogs/content/dgp/dgp00002_e.htm", "Total")</f>
        <v>Total</v>
      </c>
      <c r="F4238" s="1" t="str">
        <f>HYPERLINK("http://geochem.nrcan.gc.ca/cdogs/content/agp/agp01500_e.htm", "SO4 | NONE | IEC")</f>
        <v>SO4 | NONE | IEC</v>
      </c>
      <c r="G4238" s="1" t="str">
        <f>HYPERLINK("http://geochem.nrcan.gc.ca/cdogs/content/mth/mth01114_e.htm", "1114")</f>
        <v>1114</v>
      </c>
      <c r="H4238" s="1" t="str">
        <f>HYPERLINK("http://geochem.nrcan.gc.ca/cdogs/content/bdl/bdl210490_e.htm", "210490")</f>
        <v>210490</v>
      </c>
      <c r="I4238" s="1" t="str">
        <f>HYPERLINK("http://geochem.nrcan.gc.ca/cdogs/content/prj/prj210100_e.htm", "210100")</f>
        <v>210100</v>
      </c>
      <c r="J4238" s="1" t="str">
        <f>HYPERLINK("http://geochem.nrcan.gc.ca/cdogs/content/svy/svy210160_e.htm", "210160")</f>
        <v>210160</v>
      </c>
      <c r="L4238" t="s">
        <v>1186</v>
      </c>
      <c r="M4238">
        <v>7.1</v>
      </c>
      <c r="N4238" t="s">
        <v>1186</v>
      </c>
      <c r="O4238" t="s">
        <v>17356</v>
      </c>
      <c r="P4238" t="s">
        <v>17357</v>
      </c>
      <c r="Q4238" t="s">
        <v>17358</v>
      </c>
      <c r="R4238" t="s">
        <v>17359</v>
      </c>
      <c r="T4238" t="s">
        <v>25</v>
      </c>
    </row>
    <row r="4239" spans="1:20" x14ac:dyDescent="0.25">
      <c r="A4239">
        <v>45.414198499999998</v>
      </c>
      <c r="B4239">
        <v>-79.180408999999997</v>
      </c>
      <c r="C4239" s="1" t="str">
        <f>HYPERLINK("http://geochem.nrcan.gc.ca/cdogs/content/kwd/kwd020016_e.htm", "Fluid (lake)")</f>
        <v>Fluid (lake)</v>
      </c>
      <c r="D4239" s="1" t="str">
        <f>HYPERLINK("http://geochem.nrcan.gc.ca/cdogs/content/kwd/kwd080007_e.htm", "Untreated Water")</f>
        <v>Untreated Water</v>
      </c>
      <c r="E4239" s="1" t="str">
        <f>HYPERLINK("http://geochem.nrcan.gc.ca/cdogs/content/dgp/dgp00002_e.htm", "Total")</f>
        <v>Total</v>
      </c>
      <c r="F4239" s="1" t="str">
        <f>HYPERLINK("http://geochem.nrcan.gc.ca/cdogs/content/agp/agp01500_e.htm", "SO4 | NONE | IEC")</f>
        <v>SO4 | NONE | IEC</v>
      </c>
      <c r="G4239" s="1" t="str">
        <f>HYPERLINK("http://geochem.nrcan.gc.ca/cdogs/content/mth/mth01114_e.htm", "1114")</f>
        <v>1114</v>
      </c>
      <c r="H4239" s="1" t="str">
        <f>HYPERLINK("http://geochem.nrcan.gc.ca/cdogs/content/bdl/bdl210490_e.htm", "210490")</f>
        <v>210490</v>
      </c>
      <c r="I4239" s="1" t="str">
        <f>HYPERLINK("http://geochem.nrcan.gc.ca/cdogs/content/prj/prj210100_e.htm", "210100")</f>
        <v>210100</v>
      </c>
      <c r="J4239" s="1" t="str">
        <f>HYPERLINK("http://geochem.nrcan.gc.ca/cdogs/content/svy/svy210160_e.htm", "210160")</f>
        <v>210160</v>
      </c>
      <c r="L4239" t="s">
        <v>2802</v>
      </c>
      <c r="M4239">
        <v>4.9000000000000004</v>
      </c>
      <c r="N4239" t="s">
        <v>2802</v>
      </c>
      <c r="O4239" t="s">
        <v>17360</v>
      </c>
      <c r="P4239" t="s">
        <v>17361</v>
      </c>
      <c r="Q4239" t="s">
        <v>17362</v>
      </c>
      <c r="R4239" t="s">
        <v>17363</v>
      </c>
      <c r="T4239" t="s">
        <v>25</v>
      </c>
    </row>
    <row r="4240" spans="1:20" x14ac:dyDescent="0.25">
      <c r="A4240">
        <v>45.446438499999999</v>
      </c>
      <c r="B4240">
        <v>-79.033511700000005</v>
      </c>
      <c r="C4240" s="1" t="str">
        <f>HYPERLINK("http://geochem.nrcan.gc.ca/cdogs/content/kwd/kwd020016_e.htm", "Fluid (lake)")</f>
        <v>Fluid (lake)</v>
      </c>
      <c r="D4240" s="1" t="str">
        <f>HYPERLINK("http://geochem.nrcan.gc.ca/cdogs/content/kwd/kwd080007_e.htm", "Untreated Water")</f>
        <v>Untreated Water</v>
      </c>
      <c r="E4240" s="1" t="str">
        <f>HYPERLINK("http://geochem.nrcan.gc.ca/cdogs/content/dgp/dgp00002_e.htm", "Total")</f>
        <v>Total</v>
      </c>
      <c r="F4240" s="1" t="str">
        <f>HYPERLINK("http://geochem.nrcan.gc.ca/cdogs/content/agp/agp01500_e.htm", "SO4 | NONE | IEC")</f>
        <v>SO4 | NONE | IEC</v>
      </c>
      <c r="G4240" s="1" t="str">
        <f>HYPERLINK("http://geochem.nrcan.gc.ca/cdogs/content/mth/mth01114_e.htm", "1114")</f>
        <v>1114</v>
      </c>
      <c r="H4240" s="1" t="str">
        <f>HYPERLINK("http://geochem.nrcan.gc.ca/cdogs/content/bdl/bdl210490_e.htm", "210490")</f>
        <v>210490</v>
      </c>
      <c r="I4240" s="1" t="str">
        <f>HYPERLINK("http://geochem.nrcan.gc.ca/cdogs/content/prj/prj210100_e.htm", "210100")</f>
        <v>210100</v>
      </c>
      <c r="J4240" s="1" t="str">
        <f>HYPERLINK("http://geochem.nrcan.gc.ca/cdogs/content/svy/svy210160_e.htm", "210160")</f>
        <v>210160</v>
      </c>
      <c r="L4240" t="s">
        <v>5473</v>
      </c>
      <c r="M4240">
        <v>7.2</v>
      </c>
      <c r="N4240" t="s">
        <v>5473</v>
      </c>
      <c r="O4240" t="s">
        <v>17364</v>
      </c>
      <c r="P4240" t="s">
        <v>17365</v>
      </c>
      <c r="Q4240" t="s">
        <v>17366</v>
      </c>
      <c r="R4240" t="s">
        <v>17367</v>
      </c>
      <c r="T4240" t="s">
        <v>25</v>
      </c>
    </row>
    <row r="4241" spans="1:20" x14ac:dyDescent="0.25">
      <c r="A4241">
        <v>45.424026499999997</v>
      </c>
      <c r="B4241">
        <v>-79.058832800000005</v>
      </c>
      <c r="C4241" s="1" t="str">
        <f>HYPERLINK("http://geochem.nrcan.gc.ca/cdogs/content/kwd/kwd020016_e.htm", "Fluid (lake)")</f>
        <v>Fluid (lake)</v>
      </c>
      <c r="D4241" s="1" t="str">
        <f>HYPERLINK("http://geochem.nrcan.gc.ca/cdogs/content/kwd/kwd080007_e.htm", "Untreated Water")</f>
        <v>Untreated Water</v>
      </c>
      <c r="E4241" s="1" t="str">
        <f>HYPERLINK("http://geochem.nrcan.gc.ca/cdogs/content/dgp/dgp00002_e.htm", "Total")</f>
        <v>Total</v>
      </c>
      <c r="F4241" s="1" t="str">
        <f>HYPERLINK("http://geochem.nrcan.gc.ca/cdogs/content/agp/agp01500_e.htm", "SO4 | NONE | IEC")</f>
        <v>SO4 | NONE | IEC</v>
      </c>
      <c r="G4241" s="1" t="str">
        <f>HYPERLINK("http://geochem.nrcan.gc.ca/cdogs/content/mth/mth01114_e.htm", "1114")</f>
        <v>1114</v>
      </c>
      <c r="H4241" s="1" t="str">
        <f>HYPERLINK("http://geochem.nrcan.gc.ca/cdogs/content/bdl/bdl210490_e.htm", "210490")</f>
        <v>210490</v>
      </c>
      <c r="I4241" s="1" t="str">
        <f>HYPERLINK("http://geochem.nrcan.gc.ca/cdogs/content/prj/prj210100_e.htm", "210100")</f>
        <v>210100</v>
      </c>
      <c r="J4241" s="1" t="str">
        <f>HYPERLINK("http://geochem.nrcan.gc.ca/cdogs/content/svy/svy210160_e.htm", "210160")</f>
        <v>210160</v>
      </c>
      <c r="L4241" t="s">
        <v>2694</v>
      </c>
      <c r="M4241">
        <v>6.4</v>
      </c>
      <c r="N4241" t="s">
        <v>2694</v>
      </c>
      <c r="O4241" t="s">
        <v>17368</v>
      </c>
      <c r="P4241" t="s">
        <v>17369</v>
      </c>
      <c r="Q4241" t="s">
        <v>17370</v>
      </c>
      <c r="R4241" t="s">
        <v>17371</v>
      </c>
      <c r="T4241" t="s">
        <v>25</v>
      </c>
    </row>
    <row r="4242" spans="1:20" x14ac:dyDescent="0.25">
      <c r="A4242">
        <v>45.412950799999997</v>
      </c>
      <c r="B4242">
        <v>-79.069743399999993</v>
      </c>
      <c r="C4242" s="1" t="str">
        <f>HYPERLINK("http://geochem.nrcan.gc.ca/cdogs/content/kwd/kwd020016_e.htm", "Fluid (lake)")</f>
        <v>Fluid (lake)</v>
      </c>
      <c r="D4242" s="1" t="str">
        <f>HYPERLINK("http://geochem.nrcan.gc.ca/cdogs/content/kwd/kwd080007_e.htm", "Untreated Water")</f>
        <v>Untreated Water</v>
      </c>
      <c r="E4242" s="1" t="str">
        <f>HYPERLINK("http://geochem.nrcan.gc.ca/cdogs/content/dgp/dgp00002_e.htm", "Total")</f>
        <v>Total</v>
      </c>
      <c r="F4242" s="1" t="str">
        <f>HYPERLINK("http://geochem.nrcan.gc.ca/cdogs/content/agp/agp01500_e.htm", "SO4 | NONE | IEC")</f>
        <v>SO4 | NONE | IEC</v>
      </c>
      <c r="G4242" s="1" t="str">
        <f>HYPERLINK("http://geochem.nrcan.gc.ca/cdogs/content/mth/mth01114_e.htm", "1114")</f>
        <v>1114</v>
      </c>
      <c r="H4242" s="1" t="str">
        <f>HYPERLINK("http://geochem.nrcan.gc.ca/cdogs/content/bdl/bdl210490_e.htm", "210490")</f>
        <v>210490</v>
      </c>
      <c r="I4242" s="1" t="str">
        <f>HYPERLINK("http://geochem.nrcan.gc.ca/cdogs/content/prj/prj210100_e.htm", "210100")</f>
        <v>210100</v>
      </c>
      <c r="J4242" s="1" t="str">
        <f>HYPERLINK("http://geochem.nrcan.gc.ca/cdogs/content/svy/svy210160_e.htm", "210160")</f>
        <v>210160</v>
      </c>
      <c r="L4242" t="s">
        <v>567</v>
      </c>
      <c r="M4242">
        <v>6.9</v>
      </c>
      <c r="N4242" t="s">
        <v>567</v>
      </c>
      <c r="O4242" t="s">
        <v>17372</v>
      </c>
      <c r="P4242" t="s">
        <v>17373</v>
      </c>
      <c r="Q4242" t="s">
        <v>17374</v>
      </c>
      <c r="R4242" t="s">
        <v>17375</v>
      </c>
      <c r="T4242" t="s">
        <v>25</v>
      </c>
    </row>
    <row r="4243" spans="1:20" x14ac:dyDescent="0.25">
      <c r="A4243">
        <v>45.379321500000003</v>
      </c>
      <c r="B4243">
        <v>-79.134713300000001</v>
      </c>
      <c r="C4243" s="1" t="str">
        <f>HYPERLINK("http://geochem.nrcan.gc.ca/cdogs/content/kwd/kwd020016_e.htm", "Fluid (lake)")</f>
        <v>Fluid (lake)</v>
      </c>
      <c r="D4243" s="1" t="str">
        <f>HYPERLINK("http://geochem.nrcan.gc.ca/cdogs/content/kwd/kwd080007_e.htm", "Untreated Water")</f>
        <v>Untreated Water</v>
      </c>
      <c r="E4243" s="1" t="str">
        <f>HYPERLINK("http://geochem.nrcan.gc.ca/cdogs/content/dgp/dgp00002_e.htm", "Total")</f>
        <v>Total</v>
      </c>
      <c r="F4243" s="1" t="str">
        <f>HYPERLINK("http://geochem.nrcan.gc.ca/cdogs/content/agp/agp01500_e.htm", "SO4 | NONE | IEC")</f>
        <v>SO4 | NONE | IEC</v>
      </c>
      <c r="G4243" s="1" t="str">
        <f>HYPERLINK("http://geochem.nrcan.gc.ca/cdogs/content/mth/mth01114_e.htm", "1114")</f>
        <v>1114</v>
      </c>
      <c r="H4243" s="1" t="str">
        <f>HYPERLINK("http://geochem.nrcan.gc.ca/cdogs/content/bdl/bdl210490_e.htm", "210490")</f>
        <v>210490</v>
      </c>
      <c r="I4243" s="1" t="str">
        <f>HYPERLINK("http://geochem.nrcan.gc.ca/cdogs/content/prj/prj210100_e.htm", "210100")</f>
        <v>210100</v>
      </c>
      <c r="J4243" s="1" t="str">
        <f>HYPERLINK("http://geochem.nrcan.gc.ca/cdogs/content/svy/svy210160_e.htm", "210160")</f>
        <v>210160</v>
      </c>
      <c r="L4243" t="s">
        <v>801</v>
      </c>
      <c r="M4243">
        <v>6.5</v>
      </c>
      <c r="N4243" t="s">
        <v>801</v>
      </c>
      <c r="O4243" t="s">
        <v>17376</v>
      </c>
      <c r="P4243" t="s">
        <v>17377</v>
      </c>
      <c r="Q4243" t="s">
        <v>17378</v>
      </c>
      <c r="R4243" t="s">
        <v>17379</v>
      </c>
      <c r="T4243" t="s">
        <v>25</v>
      </c>
    </row>
    <row r="4244" spans="1:20" x14ac:dyDescent="0.25">
      <c r="A4244">
        <v>45.334038100000001</v>
      </c>
      <c r="B4244">
        <v>-79.254558599999996</v>
      </c>
      <c r="C4244" s="1" t="str">
        <f>HYPERLINK("http://geochem.nrcan.gc.ca/cdogs/content/kwd/kwd020016_e.htm", "Fluid (lake)")</f>
        <v>Fluid (lake)</v>
      </c>
      <c r="D4244" s="1" t="str">
        <f>HYPERLINK("http://geochem.nrcan.gc.ca/cdogs/content/kwd/kwd080007_e.htm", "Untreated Water")</f>
        <v>Untreated Water</v>
      </c>
      <c r="E4244" s="1" t="str">
        <f>HYPERLINK("http://geochem.nrcan.gc.ca/cdogs/content/dgp/dgp00002_e.htm", "Total")</f>
        <v>Total</v>
      </c>
      <c r="F4244" s="1" t="str">
        <f>HYPERLINK("http://geochem.nrcan.gc.ca/cdogs/content/agp/agp01500_e.htm", "SO4 | NONE | IEC")</f>
        <v>SO4 | NONE | IEC</v>
      </c>
      <c r="G4244" s="1" t="str">
        <f>HYPERLINK("http://geochem.nrcan.gc.ca/cdogs/content/mth/mth01114_e.htm", "1114")</f>
        <v>1114</v>
      </c>
      <c r="H4244" s="1" t="str">
        <f>HYPERLINK("http://geochem.nrcan.gc.ca/cdogs/content/bdl/bdl210490_e.htm", "210490")</f>
        <v>210490</v>
      </c>
      <c r="I4244" s="1" t="str">
        <f>HYPERLINK("http://geochem.nrcan.gc.ca/cdogs/content/prj/prj210100_e.htm", "210100")</f>
        <v>210100</v>
      </c>
      <c r="J4244" s="1" t="str">
        <f>HYPERLINK("http://geochem.nrcan.gc.ca/cdogs/content/svy/svy210160_e.htm", "210160")</f>
        <v>210160</v>
      </c>
      <c r="L4244" t="s">
        <v>824</v>
      </c>
      <c r="M4244">
        <v>3.3</v>
      </c>
      <c r="N4244" t="s">
        <v>824</v>
      </c>
      <c r="O4244" t="s">
        <v>17380</v>
      </c>
      <c r="P4244" t="s">
        <v>17381</v>
      </c>
      <c r="Q4244" t="s">
        <v>17382</v>
      </c>
      <c r="R4244" t="s">
        <v>17383</v>
      </c>
      <c r="T4244" t="s">
        <v>25</v>
      </c>
    </row>
    <row r="4245" spans="1:20" x14ac:dyDescent="0.25">
      <c r="A4245">
        <v>45.319725800000001</v>
      </c>
      <c r="B4245">
        <v>-79.274098300000006</v>
      </c>
      <c r="C4245" s="1" t="str">
        <f>HYPERLINK("http://geochem.nrcan.gc.ca/cdogs/content/kwd/kwd020016_e.htm", "Fluid (lake)")</f>
        <v>Fluid (lake)</v>
      </c>
      <c r="D4245" s="1" t="str">
        <f>HYPERLINK("http://geochem.nrcan.gc.ca/cdogs/content/kwd/kwd080007_e.htm", "Untreated Water")</f>
        <v>Untreated Water</v>
      </c>
      <c r="E4245" s="1" t="str">
        <f>HYPERLINK("http://geochem.nrcan.gc.ca/cdogs/content/dgp/dgp00002_e.htm", "Total")</f>
        <v>Total</v>
      </c>
      <c r="F4245" s="1" t="str">
        <f>HYPERLINK("http://geochem.nrcan.gc.ca/cdogs/content/agp/agp01500_e.htm", "SO4 | NONE | IEC")</f>
        <v>SO4 | NONE | IEC</v>
      </c>
      <c r="G4245" s="1" t="str">
        <f>HYPERLINK("http://geochem.nrcan.gc.ca/cdogs/content/mth/mth01114_e.htm", "1114")</f>
        <v>1114</v>
      </c>
      <c r="H4245" s="1" t="str">
        <f>HYPERLINK("http://geochem.nrcan.gc.ca/cdogs/content/bdl/bdl210490_e.htm", "210490")</f>
        <v>210490</v>
      </c>
      <c r="I4245" s="1" t="str">
        <f>HYPERLINK("http://geochem.nrcan.gc.ca/cdogs/content/prj/prj210100_e.htm", "210100")</f>
        <v>210100</v>
      </c>
      <c r="J4245" s="1" t="str">
        <f>HYPERLINK("http://geochem.nrcan.gc.ca/cdogs/content/svy/svy210160_e.htm", "210160")</f>
        <v>210160</v>
      </c>
      <c r="L4245" t="s">
        <v>1150</v>
      </c>
      <c r="M4245">
        <v>7</v>
      </c>
      <c r="N4245" t="s">
        <v>1150</v>
      </c>
      <c r="O4245" t="s">
        <v>17384</v>
      </c>
      <c r="P4245" t="s">
        <v>17385</v>
      </c>
      <c r="Q4245" t="s">
        <v>17386</v>
      </c>
      <c r="R4245" t="s">
        <v>17387</v>
      </c>
      <c r="T4245" t="s">
        <v>25</v>
      </c>
    </row>
    <row r="4246" spans="1:20" x14ac:dyDescent="0.25">
      <c r="C4246" t="s">
        <v>4746</v>
      </c>
      <c r="D4246" t="s">
        <v>4747</v>
      </c>
      <c r="E4246" s="1" t="str">
        <f>HYPERLINK("http://geochem.nrcan.gc.ca/cdogs/content/dgp/dgp00002_e.htm", "Total")</f>
        <v>Total</v>
      </c>
      <c r="F4246" s="1" t="str">
        <f>HYPERLINK("http://geochem.nrcan.gc.ca/cdogs/content/agp/agp01500_e.htm", "SO4 | NONE | IEC")</f>
        <v>SO4 | NONE | IEC</v>
      </c>
      <c r="G4246" s="1" t="str">
        <f>HYPERLINK("http://geochem.nrcan.gc.ca/cdogs/content/mth/mth01114_e.htm", "1114")</f>
        <v>1114</v>
      </c>
      <c r="H4246" s="1" t="str">
        <f>HYPERLINK("http://geochem.nrcan.gc.ca/cdogs/content/bdl/bdl210490_e.htm", "210490")</f>
        <v>210490</v>
      </c>
      <c r="L4246" t="s">
        <v>786</v>
      </c>
      <c r="M4246">
        <v>8.8000000000000007</v>
      </c>
      <c r="N4246">
        <v>8.8000000000000007</v>
      </c>
      <c r="Q4246" t="s">
        <v>17388</v>
      </c>
      <c r="R4246" t="s">
        <v>17389</v>
      </c>
      <c r="T4246">
        <v>0</v>
      </c>
    </row>
    <row r="4247" spans="1:20" x14ac:dyDescent="0.25">
      <c r="A4247">
        <v>45.324131100000002</v>
      </c>
      <c r="B4247">
        <v>-79.304372000000001</v>
      </c>
      <c r="C4247" s="1" t="str">
        <f>HYPERLINK("http://geochem.nrcan.gc.ca/cdogs/content/kwd/kwd020016_e.htm", "Fluid (lake)")</f>
        <v>Fluid (lake)</v>
      </c>
      <c r="D4247" s="1" t="str">
        <f>HYPERLINK("http://geochem.nrcan.gc.ca/cdogs/content/kwd/kwd080007_e.htm", "Untreated Water")</f>
        <v>Untreated Water</v>
      </c>
      <c r="E4247" s="1" t="str">
        <f>HYPERLINK("http://geochem.nrcan.gc.ca/cdogs/content/dgp/dgp00002_e.htm", "Total")</f>
        <v>Total</v>
      </c>
      <c r="F4247" s="1" t="str">
        <f>HYPERLINK("http://geochem.nrcan.gc.ca/cdogs/content/agp/agp01500_e.htm", "SO4 | NONE | IEC")</f>
        <v>SO4 | NONE | IEC</v>
      </c>
      <c r="G4247" s="1" t="str">
        <f>HYPERLINK("http://geochem.nrcan.gc.ca/cdogs/content/mth/mth01114_e.htm", "1114")</f>
        <v>1114</v>
      </c>
      <c r="H4247" s="1" t="str">
        <f>HYPERLINK("http://geochem.nrcan.gc.ca/cdogs/content/bdl/bdl210490_e.htm", "210490")</f>
        <v>210490</v>
      </c>
      <c r="I4247" s="1" t="str">
        <f>HYPERLINK("http://geochem.nrcan.gc.ca/cdogs/content/prj/prj210100_e.htm", "210100")</f>
        <v>210100</v>
      </c>
      <c r="J4247" s="1" t="str">
        <f>HYPERLINK("http://geochem.nrcan.gc.ca/cdogs/content/svy/svy210160_e.htm", "210160")</f>
        <v>210160</v>
      </c>
      <c r="L4247" t="s">
        <v>1022</v>
      </c>
      <c r="M4247">
        <v>7.3</v>
      </c>
      <c r="N4247" t="s">
        <v>1022</v>
      </c>
      <c r="O4247" t="s">
        <v>17390</v>
      </c>
      <c r="P4247" t="s">
        <v>17391</v>
      </c>
      <c r="Q4247" t="s">
        <v>17392</v>
      </c>
      <c r="R4247" t="s">
        <v>17393</v>
      </c>
      <c r="T4247" t="s">
        <v>25</v>
      </c>
    </row>
    <row r="4248" spans="1:20" x14ac:dyDescent="0.25">
      <c r="A4248">
        <v>45.306556</v>
      </c>
      <c r="B4248">
        <v>-79.324808300000001</v>
      </c>
      <c r="C4248" s="1" t="str">
        <f>HYPERLINK("http://geochem.nrcan.gc.ca/cdogs/content/kwd/kwd020016_e.htm", "Fluid (lake)")</f>
        <v>Fluid (lake)</v>
      </c>
      <c r="D4248" s="1" t="str">
        <f>HYPERLINK("http://geochem.nrcan.gc.ca/cdogs/content/kwd/kwd080007_e.htm", "Untreated Water")</f>
        <v>Untreated Water</v>
      </c>
      <c r="E4248" s="1" t="str">
        <f>HYPERLINK("http://geochem.nrcan.gc.ca/cdogs/content/dgp/dgp00002_e.htm", "Total")</f>
        <v>Total</v>
      </c>
      <c r="F4248" s="1" t="str">
        <f>HYPERLINK("http://geochem.nrcan.gc.ca/cdogs/content/agp/agp01500_e.htm", "SO4 | NONE | IEC")</f>
        <v>SO4 | NONE | IEC</v>
      </c>
      <c r="G4248" s="1" t="str">
        <f>HYPERLINK("http://geochem.nrcan.gc.ca/cdogs/content/mth/mth01114_e.htm", "1114")</f>
        <v>1114</v>
      </c>
      <c r="H4248" s="1" t="str">
        <f>HYPERLINK("http://geochem.nrcan.gc.ca/cdogs/content/bdl/bdl210490_e.htm", "210490")</f>
        <v>210490</v>
      </c>
      <c r="I4248" s="1" t="str">
        <f>HYPERLINK("http://geochem.nrcan.gc.ca/cdogs/content/prj/prj210100_e.htm", "210100")</f>
        <v>210100</v>
      </c>
      <c r="J4248" s="1" t="str">
        <f>HYPERLINK("http://geochem.nrcan.gc.ca/cdogs/content/svy/svy210160_e.htm", "210160")</f>
        <v>210160</v>
      </c>
      <c r="L4248" t="s">
        <v>2395</v>
      </c>
      <c r="M4248">
        <v>6.8</v>
      </c>
      <c r="N4248" t="s">
        <v>2395</v>
      </c>
      <c r="O4248" t="s">
        <v>17394</v>
      </c>
      <c r="P4248" t="s">
        <v>17395</v>
      </c>
      <c r="Q4248" t="s">
        <v>17396</v>
      </c>
      <c r="R4248" t="s">
        <v>17397</v>
      </c>
      <c r="T4248" t="s">
        <v>25</v>
      </c>
    </row>
    <row r="4249" spans="1:20" x14ac:dyDescent="0.25">
      <c r="A4249">
        <v>45.285619599999997</v>
      </c>
      <c r="B4249">
        <v>-79.318768399999996</v>
      </c>
      <c r="C4249" s="1" t="str">
        <f>HYPERLINK("http://geochem.nrcan.gc.ca/cdogs/content/kwd/kwd020016_e.htm", "Fluid (lake)")</f>
        <v>Fluid (lake)</v>
      </c>
      <c r="D4249" s="1" t="str">
        <f>HYPERLINK("http://geochem.nrcan.gc.ca/cdogs/content/kwd/kwd080007_e.htm", "Untreated Water")</f>
        <v>Untreated Water</v>
      </c>
      <c r="E4249" s="1" t="str">
        <f>HYPERLINK("http://geochem.nrcan.gc.ca/cdogs/content/dgp/dgp00002_e.htm", "Total")</f>
        <v>Total</v>
      </c>
      <c r="F4249" s="1" t="str">
        <f>HYPERLINK("http://geochem.nrcan.gc.ca/cdogs/content/agp/agp01500_e.htm", "SO4 | NONE | IEC")</f>
        <v>SO4 | NONE | IEC</v>
      </c>
      <c r="G4249" s="1" t="str">
        <f>HYPERLINK("http://geochem.nrcan.gc.ca/cdogs/content/mth/mth01114_e.htm", "1114")</f>
        <v>1114</v>
      </c>
      <c r="H4249" s="1" t="str">
        <f>HYPERLINK("http://geochem.nrcan.gc.ca/cdogs/content/bdl/bdl210490_e.htm", "210490")</f>
        <v>210490</v>
      </c>
      <c r="I4249" s="1" t="str">
        <f>HYPERLINK("http://geochem.nrcan.gc.ca/cdogs/content/prj/prj210100_e.htm", "210100")</f>
        <v>210100</v>
      </c>
      <c r="J4249" s="1" t="str">
        <f>HYPERLINK("http://geochem.nrcan.gc.ca/cdogs/content/svy/svy210160_e.htm", "210160")</f>
        <v>210160</v>
      </c>
      <c r="L4249" t="s">
        <v>276</v>
      </c>
      <c r="M4249">
        <v>4</v>
      </c>
      <c r="N4249" t="s">
        <v>276</v>
      </c>
      <c r="O4249" t="s">
        <v>17398</v>
      </c>
      <c r="P4249" t="s">
        <v>17399</v>
      </c>
      <c r="Q4249" t="s">
        <v>17400</v>
      </c>
      <c r="R4249" t="s">
        <v>17401</v>
      </c>
      <c r="T4249" t="s">
        <v>25</v>
      </c>
    </row>
    <row r="4250" spans="1:20" x14ac:dyDescent="0.25">
      <c r="A4250">
        <v>45.296064100000002</v>
      </c>
      <c r="B4250">
        <v>-79.236031800000006</v>
      </c>
      <c r="C4250" s="1" t="str">
        <f>HYPERLINK("http://geochem.nrcan.gc.ca/cdogs/content/kwd/kwd020016_e.htm", "Fluid (lake)")</f>
        <v>Fluid (lake)</v>
      </c>
      <c r="D4250" s="1" t="str">
        <f>HYPERLINK("http://geochem.nrcan.gc.ca/cdogs/content/kwd/kwd080007_e.htm", "Untreated Water")</f>
        <v>Untreated Water</v>
      </c>
      <c r="E4250" s="1" t="str">
        <f>HYPERLINK("http://geochem.nrcan.gc.ca/cdogs/content/dgp/dgp00002_e.htm", "Total")</f>
        <v>Total</v>
      </c>
      <c r="F4250" s="1" t="str">
        <f>HYPERLINK("http://geochem.nrcan.gc.ca/cdogs/content/agp/agp01500_e.htm", "SO4 | NONE | IEC")</f>
        <v>SO4 | NONE | IEC</v>
      </c>
      <c r="G4250" s="1" t="str">
        <f>HYPERLINK("http://geochem.nrcan.gc.ca/cdogs/content/mth/mth01114_e.htm", "1114")</f>
        <v>1114</v>
      </c>
      <c r="H4250" s="1" t="str">
        <f>HYPERLINK("http://geochem.nrcan.gc.ca/cdogs/content/bdl/bdl210490_e.htm", "210490")</f>
        <v>210490</v>
      </c>
      <c r="I4250" s="1" t="str">
        <f>HYPERLINK("http://geochem.nrcan.gc.ca/cdogs/content/prj/prj210100_e.htm", "210100")</f>
        <v>210100</v>
      </c>
      <c r="J4250" s="1" t="str">
        <f>HYPERLINK("http://geochem.nrcan.gc.ca/cdogs/content/svy/svy210160_e.htm", "210160")</f>
        <v>210160</v>
      </c>
      <c r="L4250" t="s">
        <v>542</v>
      </c>
      <c r="M4250">
        <v>5.6</v>
      </c>
      <c r="N4250" t="s">
        <v>542</v>
      </c>
      <c r="O4250" t="s">
        <v>17402</v>
      </c>
      <c r="P4250" t="s">
        <v>17403</v>
      </c>
      <c r="Q4250" t="s">
        <v>17404</v>
      </c>
      <c r="R4250" t="s">
        <v>17405</v>
      </c>
      <c r="T4250" t="s">
        <v>25</v>
      </c>
    </row>
    <row r="4251" spans="1:20" x14ac:dyDescent="0.25">
      <c r="A4251">
        <v>45.266549900000001</v>
      </c>
      <c r="B4251">
        <v>-79.281000599999999</v>
      </c>
      <c r="C4251" s="1" t="str">
        <f>HYPERLINK("http://geochem.nrcan.gc.ca/cdogs/content/kwd/kwd020016_e.htm", "Fluid (lake)")</f>
        <v>Fluid (lake)</v>
      </c>
      <c r="D4251" s="1" t="str">
        <f>HYPERLINK("http://geochem.nrcan.gc.ca/cdogs/content/kwd/kwd080007_e.htm", "Untreated Water")</f>
        <v>Untreated Water</v>
      </c>
      <c r="E4251" s="1" t="str">
        <f>HYPERLINK("http://geochem.nrcan.gc.ca/cdogs/content/dgp/dgp00002_e.htm", "Total")</f>
        <v>Total</v>
      </c>
      <c r="F4251" s="1" t="str">
        <f>HYPERLINK("http://geochem.nrcan.gc.ca/cdogs/content/agp/agp01500_e.htm", "SO4 | NONE | IEC")</f>
        <v>SO4 | NONE | IEC</v>
      </c>
      <c r="G4251" s="1" t="str">
        <f>HYPERLINK("http://geochem.nrcan.gc.ca/cdogs/content/mth/mth01114_e.htm", "1114")</f>
        <v>1114</v>
      </c>
      <c r="H4251" s="1" t="str">
        <f>HYPERLINK("http://geochem.nrcan.gc.ca/cdogs/content/bdl/bdl210490_e.htm", "210490")</f>
        <v>210490</v>
      </c>
      <c r="I4251" s="1" t="str">
        <f>HYPERLINK("http://geochem.nrcan.gc.ca/cdogs/content/prj/prj210100_e.htm", "210100")</f>
        <v>210100</v>
      </c>
      <c r="J4251" s="1" t="str">
        <f>HYPERLINK("http://geochem.nrcan.gc.ca/cdogs/content/svy/svy210160_e.htm", "210160")</f>
        <v>210160</v>
      </c>
      <c r="L4251" t="s">
        <v>1330</v>
      </c>
      <c r="M4251">
        <v>7.5</v>
      </c>
      <c r="N4251" t="s">
        <v>1330</v>
      </c>
      <c r="O4251" t="s">
        <v>17406</v>
      </c>
      <c r="P4251" t="s">
        <v>17407</v>
      </c>
      <c r="Q4251" t="s">
        <v>17408</v>
      </c>
      <c r="R4251" t="s">
        <v>17409</v>
      </c>
      <c r="T4251" t="s">
        <v>25</v>
      </c>
    </row>
    <row r="4252" spans="1:20" x14ac:dyDescent="0.25">
      <c r="C4252" t="s">
        <v>4746</v>
      </c>
      <c r="D4252" t="s">
        <v>4747</v>
      </c>
      <c r="E4252" s="1" t="str">
        <f>HYPERLINK("http://geochem.nrcan.gc.ca/cdogs/content/dgp/dgp00002_e.htm", "Total")</f>
        <v>Total</v>
      </c>
      <c r="F4252" s="1" t="str">
        <f>HYPERLINK("http://geochem.nrcan.gc.ca/cdogs/content/agp/agp01500_e.htm", "SO4 | NONE | IEC")</f>
        <v>SO4 | NONE | IEC</v>
      </c>
      <c r="G4252" s="1" t="str">
        <f>HYPERLINK("http://geochem.nrcan.gc.ca/cdogs/content/mth/mth01114_e.htm", "1114")</f>
        <v>1114</v>
      </c>
      <c r="H4252" s="1" t="str">
        <f>HYPERLINK("http://geochem.nrcan.gc.ca/cdogs/content/bdl/bdl210490_e.htm", "210490")</f>
        <v>210490</v>
      </c>
      <c r="L4252" t="s">
        <v>324</v>
      </c>
      <c r="M4252">
        <v>8.1</v>
      </c>
      <c r="N4252">
        <v>8.1</v>
      </c>
      <c r="Q4252" t="s">
        <v>17410</v>
      </c>
      <c r="R4252" t="s">
        <v>17411</v>
      </c>
      <c r="T4252">
        <v>0</v>
      </c>
    </row>
    <row r="4253" spans="1:20" x14ac:dyDescent="0.25">
      <c r="A4253">
        <v>45.260691799999996</v>
      </c>
      <c r="B4253">
        <v>-79.288315100000005</v>
      </c>
      <c r="C4253" s="1" t="str">
        <f>HYPERLINK("http://geochem.nrcan.gc.ca/cdogs/content/kwd/kwd020016_e.htm", "Fluid (lake)")</f>
        <v>Fluid (lake)</v>
      </c>
      <c r="D4253" s="1" t="str">
        <f>HYPERLINK("http://geochem.nrcan.gc.ca/cdogs/content/kwd/kwd080007_e.htm", "Untreated Water")</f>
        <v>Untreated Water</v>
      </c>
      <c r="E4253" s="1" t="str">
        <f>HYPERLINK("http://geochem.nrcan.gc.ca/cdogs/content/dgp/dgp00002_e.htm", "Total")</f>
        <v>Total</v>
      </c>
      <c r="F4253" s="1" t="str">
        <f>HYPERLINK("http://geochem.nrcan.gc.ca/cdogs/content/agp/agp01500_e.htm", "SO4 | NONE | IEC")</f>
        <v>SO4 | NONE | IEC</v>
      </c>
      <c r="G4253" s="1" t="str">
        <f>HYPERLINK("http://geochem.nrcan.gc.ca/cdogs/content/mth/mth01114_e.htm", "1114")</f>
        <v>1114</v>
      </c>
      <c r="H4253" s="1" t="str">
        <f>HYPERLINK("http://geochem.nrcan.gc.ca/cdogs/content/bdl/bdl210490_e.htm", "210490")</f>
        <v>210490</v>
      </c>
      <c r="I4253" s="1" t="str">
        <f>HYPERLINK("http://geochem.nrcan.gc.ca/cdogs/content/prj/prj210100_e.htm", "210100")</f>
        <v>210100</v>
      </c>
      <c r="J4253" s="1" t="str">
        <f>HYPERLINK("http://geochem.nrcan.gc.ca/cdogs/content/svy/svy210160_e.htm", "210160")</f>
        <v>210160</v>
      </c>
      <c r="L4253" t="s">
        <v>1330</v>
      </c>
      <c r="M4253">
        <v>7.5</v>
      </c>
      <c r="N4253" t="s">
        <v>1330</v>
      </c>
      <c r="O4253" t="s">
        <v>17412</v>
      </c>
      <c r="P4253" t="s">
        <v>17413</v>
      </c>
      <c r="Q4253" t="s">
        <v>17414</v>
      </c>
      <c r="R4253" t="s">
        <v>17415</v>
      </c>
      <c r="T4253" t="s">
        <v>25</v>
      </c>
    </row>
    <row r="4254" spans="1:20" x14ac:dyDescent="0.25">
      <c r="A4254">
        <v>45.2396496</v>
      </c>
      <c r="B4254">
        <v>-79.3584247</v>
      </c>
      <c r="C4254" s="1" t="str">
        <f>HYPERLINK("http://geochem.nrcan.gc.ca/cdogs/content/kwd/kwd020016_e.htm", "Fluid (lake)")</f>
        <v>Fluid (lake)</v>
      </c>
      <c r="D4254" s="1" t="str">
        <f>HYPERLINK("http://geochem.nrcan.gc.ca/cdogs/content/kwd/kwd080007_e.htm", "Untreated Water")</f>
        <v>Untreated Water</v>
      </c>
      <c r="E4254" s="1" t="str">
        <f>HYPERLINK("http://geochem.nrcan.gc.ca/cdogs/content/dgp/dgp00002_e.htm", "Total")</f>
        <v>Total</v>
      </c>
      <c r="F4254" s="1" t="str">
        <f>HYPERLINK("http://geochem.nrcan.gc.ca/cdogs/content/agp/agp01500_e.htm", "SO4 | NONE | IEC")</f>
        <v>SO4 | NONE | IEC</v>
      </c>
      <c r="G4254" s="1" t="str">
        <f>HYPERLINK("http://geochem.nrcan.gc.ca/cdogs/content/mth/mth01114_e.htm", "1114")</f>
        <v>1114</v>
      </c>
      <c r="H4254" s="1" t="str">
        <f>HYPERLINK("http://geochem.nrcan.gc.ca/cdogs/content/bdl/bdl210490_e.htm", "210490")</f>
        <v>210490</v>
      </c>
      <c r="I4254" s="1" t="str">
        <f>HYPERLINK("http://geochem.nrcan.gc.ca/cdogs/content/prj/prj210100_e.htm", "210100")</f>
        <v>210100</v>
      </c>
      <c r="J4254" s="1" t="str">
        <f>HYPERLINK("http://geochem.nrcan.gc.ca/cdogs/content/svy/svy210160_e.htm", "210160")</f>
        <v>210160</v>
      </c>
      <c r="L4254" t="s">
        <v>7715</v>
      </c>
      <c r="M4254">
        <v>4.7</v>
      </c>
      <c r="N4254" t="s">
        <v>7715</v>
      </c>
      <c r="O4254" t="s">
        <v>17416</v>
      </c>
      <c r="P4254" t="s">
        <v>17417</v>
      </c>
      <c r="Q4254" t="s">
        <v>17418</v>
      </c>
      <c r="R4254" t="s">
        <v>17419</v>
      </c>
      <c r="T4254" t="s">
        <v>25</v>
      </c>
    </row>
    <row r="4255" spans="1:20" x14ac:dyDescent="0.25">
      <c r="A4255">
        <v>45.208441999999998</v>
      </c>
      <c r="B4255">
        <v>-79.3584946</v>
      </c>
      <c r="C4255" s="1" t="str">
        <f>HYPERLINK("http://geochem.nrcan.gc.ca/cdogs/content/kwd/kwd020016_e.htm", "Fluid (lake)")</f>
        <v>Fluid (lake)</v>
      </c>
      <c r="D4255" s="1" t="str">
        <f>HYPERLINK("http://geochem.nrcan.gc.ca/cdogs/content/kwd/kwd080007_e.htm", "Untreated Water")</f>
        <v>Untreated Water</v>
      </c>
      <c r="E4255" s="1" t="str">
        <f>HYPERLINK("http://geochem.nrcan.gc.ca/cdogs/content/dgp/dgp00002_e.htm", "Total")</f>
        <v>Total</v>
      </c>
      <c r="F4255" s="1" t="str">
        <f>HYPERLINK("http://geochem.nrcan.gc.ca/cdogs/content/agp/agp01500_e.htm", "SO4 | NONE | IEC")</f>
        <v>SO4 | NONE | IEC</v>
      </c>
      <c r="G4255" s="1" t="str">
        <f>HYPERLINK("http://geochem.nrcan.gc.ca/cdogs/content/mth/mth01114_e.htm", "1114")</f>
        <v>1114</v>
      </c>
      <c r="H4255" s="1" t="str">
        <f>HYPERLINK("http://geochem.nrcan.gc.ca/cdogs/content/bdl/bdl210490_e.htm", "210490")</f>
        <v>210490</v>
      </c>
      <c r="I4255" s="1" t="str">
        <f>HYPERLINK("http://geochem.nrcan.gc.ca/cdogs/content/prj/prj210100_e.htm", "210100")</f>
        <v>210100</v>
      </c>
      <c r="J4255" s="1" t="str">
        <f>HYPERLINK("http://geochem.nrcan.gc.ca/cdogs/content/svy/svy210160_e.htm", "210160")</f>
        <v>210160</v>
      </c>
      <c r="L4255" t="s">
        <v>314</v>
      </c>
      <c r="M4255">
        <v>7.6</v>
      </c>
      <c r="N4255" t="s">
        <v>314</v>
      </c>
      <c r="O4255" t="s">
        <v>17420</v>
      </c>
      <c r="P4255" t="s">
        <v>17421</v>
      </c>
      <c r="Q4255" t="s">
        <v>17422</v>
      </c>
      <c r="R4255" t="s">
        <v>17423</v>
      </c>
      <c r="T4255" t="s">
        <v>25</v>
      </c>
    </row>
    <row r="4256" spans="1:20" x14ac:dyDescent="0.25">
      <c r="A4256">
        <v>45.180202299999998</v>
      </c>
      <c r="B4256">
        <v>-79.372212200000007</v>
      </c>
      <c r="C4256" s="1" t="str">
        <f>HYPERLINK("http://geochem.nrcan.gc.ca/cdogs/content/kwd/kwd020016_e.htm", "Fluid (lake)")</f>
        <v>Fluid (lake)</v>
      </c>
      <c r="D4256" s="1" t="str">
        <f>HYPERLINK("http://geochem.nrcan.gc.ca/cdogs/content/kwd/kwd080007_e.htm", "Untreated Water")</f>
        <v>Untreated Water</v>
      </c>
      <c r="E4256" s="1" t="str">
        <f>HYPERLINK("http://geochem.nrcan.gc.ca/cdogs/content/dgp/dgp00002_e.htm", "Total")</f>
        <v>Total</v>
      </c>
      <c r="F4256" s="1" t="str">
        <f>HYPERLINK("http://geochem.nrcan.gc.ca/cdogs/content/agp/agp01500_e.htm", "SO4 | NONE | IEC")</f>
        <v>SO4 | NONE | IEC</v>
      </c>
      <c r="G4256" s="1" t="str">
        <f>HYPERLINK("http://geochem.nrcan.gc.ca/cdogs/content/mth/mth01114_e.htm", "1114")</f>
        <v>1114</v>
      </c>
      <c r="H4256" s="1" t="str">
        <f>HYPERLINK("http://geochem.nrcan.gc.ca/cdogs/content/bdl/bdl210490_e.htm", "210490")</f>
        <v>210490</v>
      </c>
      <c r="I4256" s="1" t="str">
        <f>HYPERLINK("http://geochem.nrcan.gc.ca/cdogs/content/prj/prj210100_e.htm", "210100")</f>
        <v>210100</v>
      </c>
      <c r="J4256" s="1" t="str">
        <f>HYPERLINK("http://geochem.nrcan.gc.ca/cdogs/content/svy/svy210160_e.htm", "210160")</f>
        <v>210160</v>
      </c>
      <c r="L4256" t="s">
        <v>7004</v>
      </c>
      <c r="M4256">
        <v>4.2</v>
      </c>
      <c r="N4256" t="s">
        <v>7004</v>
      </c>
      <c r="O4256" t="s">
        <v>17424</v>
      </c>
      <c r="P4256" t="s">
        <v>17425</v>
      </c>
      <c r="Q4256" t="s">
        <v>17426</v>
      </c>
      <c r="R4256" t="s">
        <v>17427</v>
      </c>
      <c r="T4256" t="s">
        <v>25</v>
      </c>
    </row>
    <row r="4257" spans="1:20" x14ac:dyDescent="0.25">
      <c r="A4257">
        <v>45.180202299999998</v>
      </c>
      <c r="B4257">
        <v>-79.372212200000007</v>
      </c>
      <c r="C4257" s="1" t="str">
        <f>HYPERLINK("http://geochem.nrcan.gc.ca/cdogs/content/kwd/kwd020016_e.htm", "Fluid (lake)")</f>
        <v>Fluid (lake)</v>
      </c>
      <c r="D4257" s="1" t="str">
        <f>HYPERLINK("http://geochem.nrcan.gc.ca/cdogs/content/kwd/kwd080007_e.htm", "Untreated Water")</f>
        <v>Untreated Water</v>
      </c>
      <c r="E4257" s="1" t="str">
        <f>HYPERLINK("http://geochem.nrcan.gc.ca/cdogs/content/dgp/dgp00002_e.htm", "Total")</f>
        <v>Total</v>
      </c>
      <c r="F4257" s="1" t="str">
        <f>HYPERLINK("http://geochem.nrcan.gc.ca/cdogs/content/agp/agp01500_e.htm", "SO4 | NONE | IEC")</f>
        <v>SO4 | NONE | IEC</v>
      </c>
      <c r="G4257" s="1" t="str">
        <f>HYPERLINK("http://geochem.nrcan.gc.ca/cdogs/content/mth/mth01114_e.htm", "1114")</f>
        <v>1114</v>
      </c>
      <c r="H4257" s="1" t="str">
        <f>HYPERLINK("http://geochem.nrcan.gc.ca/cdogs/content/bdl/bdl210490_e.htm", "210490")</f>
        <v>210490</v>
      </c>
      <c r="I4257" s="1" t="str">
        <f>HYPERLINK("http://geochem.nrcan.gc.ca/cdogs/content/prj/prj210100_e.htm", "210100")</f>
        <v>210100</v>
      </c>
      <c r="J4257" s="1" t="str">
        <f>HYPERLINK("http://geochem.nrcan.gc.ca/cdogs/content/svy/svy210160_e.htm", "210160")</f>
        <v>210160</v>
      </c>
      <c r="L4257" t="s">
        <v>276</v>
      </c>
      <c r="M4257">
        <v>4</v>
      </c>
      <c r="N4257" t="s">
        <v>276</v>
      </c>
      <c r="O4257" t="s">
        <v>17424</v>
      </c>
      <c r="P4257" t="s">
        <v>17428</v>
      </c>
      <c r="Q4257" t="s">
        <v>17429</v>
      </c>
      <c r="R4257" t="s">
        <v>17430</v>
      </c>
      <c r="T4257" t="s">
        <v>25</v>
      </c>
    </row>
    <row r="4258" spans="1:20" x14ac:dyDescent="0.25">
      <c r="A4258">
        <v>45.118262399999999</v>
      </c>
      <c r="B4258">
        <v>-79.391964900000005</v>
      </c>
      <c r="C4258" s="1" t="str">
        <f>HYPERLINK("http://geochem.nrcan.gc.ca/cdogs/content/kwd/kwd020016_e.htm", "Fluid (lake)")</f>
        <v>Fluid (lake)</v>
      </c>
      <c r="D4258" s="1" t="str">
        <f>HYPERLINK("http://geochem.nrcan.gc.ca/cdogs/content/kwd/kwd080007_e.htm", "Untreated Water")</f>
        <v>Untreated Water</v>
      </c>
      <c r="E4258" s="1" t="str">
        <f>HYPERLINK("http://geochem.nrcan.gc.ca/cdogs/content/dgp/dgp00002_e.htm", "Total")</f>
        <v>Total</v>
      </c>
      <c r="F4258" s="1" t="str">
        <f>HYPERLINK("http://geochem.nrcan.gc.ca/cdogs/content/agp/agp01500_e.htm", "SO4 | NONE | IEC")</f>
        <v>SO4 | NONE | IEC</v>
      </c>
      <c r="G4258" s="1" t="str">
        <f>HYPERLINK("http://geochem.nrcan.gc.ca/cdogs/content/mth/mth01114_e.htm", "1114")</f>
        <v>1114</v>
      </c>
      <c r="H4258" s="1" t="str">
        <f>HYPERLINK("http://geochem.nrcan.gc.ca/cdogs/content/bdl/bdl210490_e.htm", "210490")</f>
        <v>210490</v>
      </c>
      <c r="I4258" s="1" t="str">
        <f>HYPERLINK("http://geochem.nrcan.gc.ca/cdogs/content/prj/prj210100_e.htm", "210100")</f>
        <v>210100</v>
      </c>
      <c r="J4258" s="1" t="str">
        <f>HYPERLINK("http://geochem.nrcan.gc.ca/cdogs/content/svy/svy210160_e.htm", "210160")</f>
        <v>210160</v>
      </c>
      <c r="L4258" t="s">
        <v>976</v>
      </c>
      <c r="M4258">
        <v>4.8</v>
      </c>
      <c r="N4258" t="s">
        <v>976</v>
      </c>
      <c r="O4258" t="s">
        <v>17431</v>
      </c>
      <c r="P4258" t="s">
        <v>17432</v>
      </c>
      <c r="Q4258" t="s">
        <v>17433</v>
      </c>
      <c r="R4258" t="s">
        <v>17434</v>
      </c>
      <c r="T4258" t="s">
        <v>25</v>
      </c>
    </row>
    <row r="4259" spans="1:20" x14ac:dyDescent="0.25">
      <c r="A4259">
        <v>45.093485899999997</v>
      </c>
      <c r="B4259">
        <v>-79.384082199999995</v>
      </c>
      <c r="C4259" s="1" t="str">
        <f>HYPERLINK("http://geochem.nrcan.gc.ca/cdogs/content/kwd/kwd020016_e.htm", "Fluid (lake)")</f>
        <v>Fluid (lake)</v>
      </c>
      <c r="D4259" s="1" t="str">
        <f>HYPERLINK("http://geochem.nrcan.gc.ca/cdogs/content/kwd/kwd080007_e.htm", "Untreated Water")</f>
        <v>Untreated Water</v>
      </c>
      <c r="E4259" s="1" t="str">
        <f>HYPERLINK("http://geochem.nrcan.gc.ca/cdogs/content/dgp/dgp00002_e.htm", "Total")</f>
        <v>Total</v>
      </c>
      <c r="F4259" s="1" t="str">
        <f>HYPERLINK("http://geochem.nrcan.gc.ca/cdogs/content/agp/agp01500_e.htm", "SO4 | NONE | IEC")</f>
        <v>SO4 | NONE | IEC</v>
      </c>
      <c r="G4259" s="1" t="str">
        <f>HYPERLINK("http://geochem.nrcan.gc.ca/cdogs/content/mth/mth01114_e.htm", "1114")</f>
        <v>1114</v>
      </c>
      <c r="H4259" s="1" t="str">
        <f>HYPERLINK("http://geochem.nrcan.gc.ca/cdogs/content/bdl/bdl210490_e.htm", "210490")</f>
        <v>210490</v>
      </c>
      <c r="I4259" s="1" t="str">
        <f>HYPERLINK("http://geochem.nrcan.gc.ca/cdogs/content/prj/prj210100_e.htm", "210100")</f>
        <v>210100</v>
      </c>
      <c r="J4259" s="1" t="str">
        <f>HYPERLINK("http://geochem.nrcan.gc.ca/cdogs/content/svy/svy210160_e.htm", "210160")</f>
        <v>210160</v>
      </c>
      <c r="L4259" t="s">
        <v>5203</v>
      </c>
      <c r="M4259">
        <v>7.4</v>
      </c>
      <c r="N4259" t="s">
        <v>5203</v>
      </c>
      <c r="O4259" t="s">
        <v>17435</v>
      </c>
      <c r="P4259" t="s">
        <v>17436</v>
      </c>
      <c r="Q4259" t="s">
        <v>17437</v>
      </c>
      <c r="R4259" t="s">
        <v>17438</v>
      </c>
      <c r="T4259" t="s">
        <v>25</v>
      </c>
    </row>
    <row r="4260" spans="1:20" x14ac:dyDescent="0.25">
      <c r="A4260">
        <v>45.0668705</v>
      </c>
      <c r="B4260">
        <v>-79.372904800000001</v>
      </c>
      <c r="C4260" s="1" t="str">
        <f>HYPERLINK("http://geochem.nrcan.gc.ca/cdogs/content/kwd/kwd020016_e.htm", "Fluid (lake)")</f>
        <v>Fluid (lake)</v>
      </c>
      <c r="D4260" s="1" t="str">
        <f>HYPERLINK("http://geochem.nrcan.gc.ca/cdogs/content/kwd/kwd080007_e.htm", "Untreated Water")</f>
        <v>Untreated Water</v>
      </c>
      <c r="E4260" s="1" t="str">
        <f>HYPERLINK("http://geochem.nrcan.gc.ca/cdogs/content/dgp/dgp00002_e.htm", "Total")</f>
        <v>Total</v>
      </c>
      <c r="F4260" s="1" t="str">
        <f>HYPERLINK("http://geochem.nrcan.gc.ca/cdogs/content/agp/agp01500_e.htm", "SO4 | NONE | IEC")</f>
        <v>SO4 | NONE | IEC</v>
      </c>
      <c r="G4260" s="1" t="str">
        <f>HYPERLINK("http://geochem.nrcan.gc.ca/cdogs/content/mth/mth01114_e.htm", "1114")</f>
        <v>1114</v>
      </c>
      <c r="H4260" s="1" t="str">
        <f>HYPERLINK("http://geochem.nrcan.gc.ca/cdogs/content/bdl/bdl210490_e.htm", "210490")</f>
        <v>210490</v>
      </c>
      <c r="I4260" s="1" t="str">
        <f>HYPERLINK("http://geochem.nrcan.gc.ca/cdogs/content/prj/prj210100_e.htm", "210100")</f>
        <v>210100</v>
      </c>
      <c r="J4260" s="1" t="str">
        <f>HYPERLINK("http://geochem.nrcan.gc.ca/cdogs/content/svy/svy210160_e.htm", "210160")</f>
        <v>210160</v>
      </c>
      <c r="L4260" t="s">
        <v>729</v>
      </c>
      <c r="M4260">
        <v>3.1</v>
      </c>
      <c r="N4260" t="s">
        <v>729</v>
      </c>
      <c r="O4260" t="s">
        <v>17439</v>
      </c>
      <c r="P4260" t="s">
        <v>17440</v>
      </c>
      <c r="Q4260" t="s">
        <v>17441</v>
      </c>
      <c r="R4260" t="s">
        <v>17442</v>
      </c>
      <c r="T4260" t="s">
        <v>25</v>
      </c>
    </row>
    <row r="4261" spans="1:20" x14ac:dyDescent="0.25">
      <c r="A4261">
        <v>45.029356999999997</v>
      </c>
      <c r="B4261">
        <v>-79.508491500000005</v>
      </c>
      <c r="C4261" s="1" t="str">
        <f>HYPERLINK("http://geochem.nrcan.gc.ca/cdogs/content/kwd/kwd020016_e.htm", "Fluid (lake)")</f>
        <v>Fluid (lake)</v>
      </c>
      <c r="D4261" s="1" t="str">
        <f>HYPERLINK("http://geochem.nrcan.gc.ca/cdogs/content/kwd/kwd080007_e.htm", "Untreated Water")</f>
        <v>Untreated Water</v>
      </c>
      <c r="E4261" s="1" t="str">
        <f>HYPERLINK("http://geochem.nrcan.gc.ca/cdogs/content/dgp/dgp00002_e.htm", "Total")</f>
        <v>Total</v>
      </c>
      <c r="F4261" s="1" t="str">
        <f>HYPERLINK("http://geochem.nrcan.gc.ca/cdogs/content/agp/agp01500_e.htm", "SO4 | NONE | IEC")</f>
        <v>SO4 | NONE | IEC</v>
      </c>
      <c r="G4261" s="1" t="str">
        <f>HYPERLINK("http://geochem.nrcan.gc.ca/cdogs/content/mth/mth01114_e.htm", "1114")</f>
        <v>1114</v>
      </c>
      <c r="H4261" s="1" t="str">
        <f>HYPERLINK("http://geochem.nrcan.gc.ca/cdogs/content/bdl/bdl210490_e.htm", "210490")</f>
        <v>210490</v>
      </c>
      <c r="I4261" s="1" t="str">
        <f>HYPERLINK("http://geochem.nrcan.gc.ca/cdogs/content/prj/prj210100_e.htm", "210100")</f>
        <v>210100</v>
      </c>
      <c r="J4261" s="1" t="str">
        <f>HYPERLINK("http://geochem.nrcan.gc.ca/cdogs/content/svy/svy210160_e.htm", "210160")</f>
        <v>210160</v>
      </c>
      <c r="L4261" t="s">
        <v>8997</v>
      </c>
      <c r="M4261">
        <v>3</v>
      </c>
      <c r="N4261" t="s">
        <v>8997</v>
      </c>
      <c r="O4261" t="s">
        <v>17443</v>
      </c>
      <c r="P4261" t="s">
        <v>17444</v>
      </c>
      <c r="Q4261" t="s">
        <v>17445</v>
      </c>
      <c r="R4261" t="s">
        <v>17446</v>
      </c>
      <c r="T4261" t="s">
        <v>25</v>
      </c>
    </row>
    <row r="4262" spans="1:20" x14ac:dyDescent="0.25">
      <c r="A4262">
        <v>45.063199099999999</v>
      </c>
      <c r="B4262">
        <v>-79.536647400000007</v>
      </c>
      <c r="C4262" s="1" t="str">
        <f>HYPERLINK("http://geochem.nrcan.gc.ca/cdogs/content/kwd/kwd020016_e.htm", "Fluid (lake)")</f>
        <v>Fluid (lake)</v>
      </c>
      <c r="D4262" s="1" t="str">
        <f>HYPERLINK("http://geochem.nrcan.gc.ca/cdogs/content/kwd/kwd080007_e.htm", "Untreated Water")</f>
        <v>Untreated Water</v>
      </c>
      <c r="E4262" s="1" t="str">
        <f>HYPERLINK("http://geochem.nrcan.gc.ca/cdogs/content/dgp/dgp00002_e.htm", "Total")</f>
        <v>Total</v>
      </c>
      <c r="F4262" s="1" t="str">
        <f>HYPERLINK("http://geochem.nrcan.gc.ca/cdogs/content/agp/agp01500_e.htm", "SO4 | NONE | IEC")</f>
        <v>SO4 | NONE | IEC</v>
      </c>
      <c r="G4262" s="1" t="str">
        <f>HYPERLINK("http://geochem.nrcan.gc.ca/cdogs/content/mth/mth01114_e.htm", "1114")</f>
        <v>1114</v>
      </c>
      <c r="H4262" s="1" t="str">
        <f>HYPERLINK("http://geochem.nrcan.gc.ca/cdogs/content/bdl/bdl210490_e.htm", "210490")</f>
        <v>210490</v>
      </c>
      <c r="I4262" s="1" t="str">
        <f>HYPERLINK("http://geochem.nrcan.gc.ca/cdogs/content/prj/prj210100_e.htm", "210100")</f>
        <v>210100</v>
      </c>
      <c r="J4262" s="1" t="str">
        <f>HYPERLINK("http://geochem.nrcan.gc.ca/cdogs/content/svy/svy210160_e.htm", "210160")</f>
        <v>210160</v>
      </c>
      <c r="L4262" t="s">
        <v>324</v>
      </c>
      <c r="M4262">
        <v>8.1</v>
      </c>
      <c r="N4262" t="s">
        <v>324</v>
      </c>
      <c r="O4262" t="s">
        <v>17447</v>
      </c>
      <c r="P4262" t="s">
        <v>17448</v>
      </c>
      <c r="Q4262" t="s">
        <v>17449</v>
      </c>
      <c r="R4262" t="s">
        <v>17450</v>
      </c>
      <c r="T4262" t="s">
        <v>25</v>
      </c>
    </row>
    <row r="4263" spans="1:20" x14ac:dyDescent="0.25">
      <c r="A4263">
        <v>45.085831200000001</v>
      </c>
      <c r="B4263">
        <v>-79.536768300000006</v>
      </c>
      <c r="C4263" s="1" t="str">
        <f>HYPERLINK("http://geochem.nrcan.gc.ca/cdogs/content/kwd/kwd020016_e.htm", "Fluid (lake)")</f>
        <v>Fluid (lake)</v>
      </c>
      <c r="D4263" s="1" t="str">
        <f>HYPERLINK("http://geochem.nrcan.gc.ca/cdogs/content/kwd/kwd080007_e.htm", "Untreated Water")</f>
        <v>Untreated Water</v>
      </c>
      <c r="E4263" s="1" t="str">
        <f>HYPERLINK("http://geochem.nrcan.gc.ca/cdogs/content/dgp/dgp00002_e.htm", "Total")</f>
        <v>Total</v>
      </c>
      <c r="F4263" s="1" t="str">
        <f>HYPERLINK("http://geochem.nrcan.gc.ca/cdogs/content/agp/agp01500_e.htm", "SO4 | NONE | IEC")</f>
        <v>SO4 | NONE | IEC</v>
      </c>
      <c r="G4263" s="1" t="str">
        <f>HYPERLINK("http://geochem.nrcan.gc.ca/cdogs/content/mth/mth01114_e.htm", "1114")</f>
        <v>1114</v>
      </c>
      <c r="H4263" s="1" t="str">
        <f>HYPERLINK("http://geochem.nrcan.gc.ca/cdogs/content/bdl/bdl210490_e.htm", "210490")</f>
        <v>210490</v>
      </c>
      <c r="I4263" s="1" t="str">
        <f>HYPERLINK("http://geochem.nrcan.gc.ca/cdogs/content/prj/prj210100_e.htm", "210100")</f>
        <v>210100</v>
      </c>
      <c r="J4263" s="1" t="str">
        <f>HYPERLINK("http://geochem.nrcan.gc.ca/cdogs/content/svy/svy210160_e.htm", "210160")</f>
        <v>210160</v>
      </c>
      <c r="L4263" t="s">
        <v>189</v>
      </c>
      <c r="M4263">
        <v>7.8</v>
      </c>
      <c r="N4263" t="s">
        <v>189</v>
      </c>
      <c r="O4263" t="s">
        <v>17451</v>
      </c>
      <c r="P4263" t="s">
        <v>17452</v>
      </c>
      <c r="Q4263" t="s">
        <v>17453</v>
      </c>
      <c r="R4263" t="s">
        <v>17454</v>
      </c>
      <c r="T4263" t="s">
        <v>25</v>
      </c>
    </row>
    <row r="4264" spans="1:20" x14ac:dyDescent="0.25">
      <c r="A4264">
        <v>45.109817</v>
      </c>
      <c r="B4264">
        <v>-79.528007299999999</v>
      </c>
      <c r="C4264" s="1" t="str">
        <f>HYPERLINK("http://geochem.nrcan.gc.ca/cdogs/content/kwd/kwd020016_e.htm", "Fluid (lake)")</f>
        <v>Fluid (lake)</v>
      </c>
      <c r="D4264" s="1" t="str">
        <f>HYPERLINK("http://geochem.nrcan.gc.ca/cdogs/content/kwd/kwd080007_e.htm", "Untreated Water")</f>
        <v>Untreated Water</v>
      </c>
      <c r="E4264" s="1" t="str">
        <f>HYPERLINK("http://geochem.nrcan.gc.ca/cdogs/content/dgp/dgp00002_e.htm", "Total")</f>
        <v>Total</v>
      </c>
      <c r="F4264" s="1" t="str">
        <f>HYPERLINK("http://geochem.nrcan.gc.ca/cdogs/content/agp/agp01500_e.htm", "SO4 | NONE | IEC")</f>
        <v>SO4 | NONE | IEC</v>
      </c>
      <c r="G4264" s="1" t="str">
        <f>HYPERLINK("http://geochem.nrcan.gc.ca/cdogs/content/mth/mth01114_e.htm", "1114")</f>
        <v>1114</v>
      </c>
      <c r="H4264" s="1" t="str">
        <f>HYPERLINK("http://geochem.nrcan.gc.ca/cdogs/content/bdl/bdl210490_e.htm", "210490")</f>
        <v>210490</v>
      </c>
      <c r="I4264" s="1" t="str">
        <f>HYPERLINK("http://geochem.nrcan.gc.ca/cdogs/content/prj/prj210100_e.htm", "210100")</f>
        <v>210100</v>
      </c>
      <c r="J4264" s="1" t="str">
        <f>HYPERLINK("http://geochem.nrcan.gc.ca/cdogs/content/svy/svy210160_e.htm", "210160")</f>
        <v>210160</v>
      </c>
      <c r="L4264" t="s">
        <v>655</v>
      </c>
      <c r="M4264">
        <v>5</v>
      </c>
      <c r="N4264" t="s">
        <v>655</v>
      </c>
      <c r="O4264" t="s">
        <v>17455</v>
      </c>
      <c r="P4264" t="s">
        <v>17456</v>
      </c>
      <c r="Q4264" t="s">
        <v>17457</v>
      </c>
      <c r="R4264" t="s">
        <v>17458</v>
      </c>
      <c r="T4264" t="s">
        <v>25</v>
      </c>
    </row>
    <row r="4265" spans="1:20" x14ac:dyDescent="0.25">
      <c r="A4265">
        <v>45.1442044</v>
      </c>
      <c r="B4265">
        <v>-79.5495825</v>
      </c>
      <c r="C4265" s="1" t="str">
        <f>HYPERLINK("http://geochem.nrcan.gc.ca/cdogs/content/kwd/kwd020016_e.htm", "Fluid (lake)")</f>
        <v>Fluid (lake)</v>
      </c>
      <c r="D4265" s="1" t="str">
        <f>HYPERLINK("http://geochem.nrcan.gc.ca/cdogs/content/kwd/kwd080007_e.htm", "Untreated Water")</f>
        <v>Untreated Water</v>
      </c>
      <c r="E4265" s="1" t="str">
        <f>HYPERLINK("http://geochem.nrcan.gc.ca/cdogs/content/dgp/dgp00002_e.htm", "Total")</f>
        <v>Total</v>
      </c>
      <c r="F4265" s="1" t="str">
        <f>HYPERLINK("http://geochem.nrcan.gc.ca/cdogs/content/agp/agp01500_e.htm", "SO4 | NONE | IEC")</f>
        <v>SO4 | NONE | IEC</v>
      </c>
      <c r="G4265" s="1" t="str">
        <f>HYPERLINK("http://geochem.nrcan.gc.ca/cdogs/content/mth/mth01114_e.htm", "1114")</f>
        <v>1114</v>
      </c>
      <c r="H4265" s="1" t="str">
        <f>HYPERLINK("http://geochem.nrcan.gc.ca/cdogs/content/bdl/bdl210490_e.htm", "210490")</f>
        <v>210490</v>
      </c>
      <c r="I4265" s="1" t="str">
        <f>HYPERLINK("http://geochem.nrcan.gc.ca/cdogs/content/prj/prj210100_e.htm", "210100")</f>
        <v>210100</v>
      </c>
      <c r="J4265" s="1" t="str">
        <f>HYPERLINK("http://geochem.nrcan.gc.ca/cdogs/content/svy/svy210160_e.htm", "210160")</f>
        <v>210160</v>
      </c>
      <c r="L4265" t="s">
        <v>1017</v>
      </c>
      <c r="M4265">
        <v>8</v>
      </c>
      <c r="N4265" t="s">
        <v>1017</v>
      </c>
      <c r="O4265" t="s">
        <v>17459</v>
      </c>
      <c r="P4265" t="s">
        <v>17460</v>
      </c>
      <c r="Q4265" t="s">
        <v>17461</v>
      </c>
      <c r="R4265" t="s">
        <v>17462</v>
      </c>
      <c r="T4265" t="s">
        <v>25</v>
      </c>
    </row>
    <row r="4266" spans="1:20" x14ac:dyDescent="0.25">
      <c r="A4266">
        <v>45.195490300000003</v>
      </c>
      <c r="B4266">
        <v>-79.528484899999995</v>
      </c>
      <c r="C4266" s="1" t="str">
        <f>HYPERLINK("http://geochem.nrcan.gc.ca/cdogs/content/kwd/kwd020016_e.htm", "Fluid (lake)")</f>
        <v>Fluid (lake)</v>
      </c>
      <c r="D4266" s="1" t="str">
        <f>HYPERLINK("http://geochem.nrcan.gc.ca/cdogs/content/kwd/kwd080007_e.htm", "Untreated Water")</f>
        <v>Untreated Water</v>
      </c>
      <c r="E4266" s="1" t="str">
        <f>HYPERLINK("http://geochem.nrcan.gc.ca/cdogs/content/dgp/dgp00002_e.htm", "Total")</f>
        <v>Total</v>
      </c>
      <c r="F4266" s="1" t="str">
        <f>HYPERLINK("http://geochem.nrcan.gc.ca/cdogs/content/agp/agp01500_e.htm", "SO4 | NONE | IEC")</f>
        <v>SO4 | NONE | IEC</v>
      </c>
      <c r="G4266" s="1" t="str">
        <f>HYPERLINK("http://geochem.nrcan.gc.ca/cdogs/content/mth/mth01114_e.htm", "1114")</f>
        <v>1114</v>
      </c>
      <c r="H4266" s="1" t="str">
        <f>HYPERLINK("http://geochem.nrcan.gc.ca/cdogs/content/bdl/bdl210490_e.htm", "210490")</f>
        <v>210490</v>
      </c>
      <c r="I4266" s="1" t="str">
        <f>HYPERLINK("http://geochem.nrcan.gc.ca/cdogs/content/prj/prj210100_e.htm", "210100")</f>
        <v>210100</v>
      </c>
      <c r="J4266" s="1" t="str">
        <f>HYPERLINK("http://geochem.nrcan.gc.ca/cdogs/content/svy/svy210160_e.htm", "210160")</f>
        <v>210160</v>
      </c>
      <c r="L4266" t="s">
        <v>291</v>
      </c>
      <c r="M4266">
        <v>5.0999999999999996</v>
      </c>
      <c r="N4266" t="s">
        <v>291</v>
      </c>
      <c r="O4266" t="s">
        <v>17463</v>
      </c>
      <c r="P4266" t="s">
        <v>17464</v>
      </c>
      <c r="Q4266" t="s">
        <v>17465</v>
      </c>
      <c r="R4266" t="s">
        <v>17466</v>
      </c>
      <c r="T4266" t="s">
        <v>25</v>
      </c>
    </row>
    <row r="4267" spans="1:20" x14ac:dyDescent="0.25">
      <c r="A4267">
        <v>45.205246600000002</v>
      </c>
      <c r="B4267">
        <v>-79.551826199999994</v>
      </c>
      <c r="C4267" s="1" t="str">
        <f>HYPERLINK("http://geochem.nrcan.gc.ca/cdogs/content/kwd/kwd020016_e.htm", "Fluid (lake)")</f>
        <v>Fluid (lake)</v>
      </c>
      <c r="D4267" s="1" t="str">
        <f>HYPERLINK("http://geochem.nrcan.gc.ca/cdogs/content/kwd/kwd080007_e.htm", "Untreated Water")</f>
        <v>Untreated Water</v>
      </c>
      <c r="E4267" s="1" t="str">
        <f>HYPERLINK("http://geochem.nrcan.gc.ca/cdogs/content/dgp/dgp00002_e.htm", "Total")</f>
        <v>Total</v>
      </c>
      <c r="F4267" s="1" t="str">
        <f>HYPERLINK("http://geochem.nrcan.gc.ca/cdogs/content/agp/agp01500_e.htm", "SO4 | NONE | IEC")</f>
        <v>SO4 | NONE | IEC</v>
      </c>
      <c r="G4267" s="1" t="str">
        <f>HYPERLINK("http://geochem.nrcan.gc.ca/cdogs/content/mth/mth01114_e.htm", "1114")</f>
        <v>1114</v>
      </c>
      <c r="H4267" s="1" t="str">
        <f>HYPERLINK("http://geochem.nrcan.gc.ca/cdogs/content/bdl/bdl210490_e.htm", "210490")</f>
        <v>210490</v>
      </c>
      <c r="I4267" s="1" t="str">
        <f>HYPERLINK("http://geochem.nrcan.gc.ca/cdogs/content/prj/prj210100_e.htm", "210100")</f>
        <v>210100</v>
      </c>
      <c r="J4267" s="1" t="str">
        <f>HYPERLINK("http://geochem.nrcan.gc.ca/cdogs/content/svy/svy210160_e.htm", "210160")</f>
        <v>210160</v>
      </c>
      <c r="L4267" t="s">
        <v>8579</v>
      </c>
      <c r="M4267">
        <v>7.7</v>
      </c>
      <c r="N4267" t="s">
        <v>8579</v>
      </c>
      <c r="O4267" t="s">
        <v>17467</v>
      </c>
      <c r="P4267" t="s">
        <v>17468</v>
      </c>
      <c r="Q4267" t="s">
        <v>17469</v>
      </c>
      <c r="R4267" t="s">
        <v>17470</v>
      </c>
      <c r="T4267" t="s">
        <v>25</v>
      </c>
    </row>
    <row r="4268" spans="1:20" x14ac:dyDescent="0.25">
      <c r="A4268">
        <v>45.259476599999999</v>
      </c>
      <c r="B4268">
        <v>-79.519455500000007</v>
      </c>
      <c r="C4268" s="1" t="str">
        <f>HYPERLINK("http://geochem.nrcan.gc.ca/cdogs/content/kwd/kwd020016_e.htm", "Fluid (lake)")</f>
        <v>Fluid (lake)</v>
      </c>
      <c r="D4268" s="1" t="str">
        <f>HYPERLINK("http://geochem.nrcan.gc.ca/cdogs/content/kwd/kwd080007_e.htm", "Untreated Water")</f>
        <v>Untreated Water</v>
      </c>
      <c r="E4268" s="1" t="str">
        <f>HYPERLINK("http://geochem.nrcan.gc.ca/cdogs/content/dgp/dgp00002_e.htm", "Total")</f>
        <v>Total</v>
      </c>
      <c r="F4268" s="1" t="str">
        <f>HYPERLINK("http://geochem.nrcan.gc.ca/cdogs/content/agp/agp01500_e.htm", "SO4 | NONE | IEC")</f>
        <v>SO4 | NONE | IEC</v>
      </c>
      <c r="G4268" s="1" t="str">
        <f>HYPERLINK("http://geochem.nrcan.gc.ca/cdogs/content/mth/mth01114_e.htm", "1114")</f>
        <v>1114</v>
      </c>
      <c r="H4268" s="1" t="str">
        <f>HYPERLINK("http://geochem.nrcan.gc.ca/cdogs/content/bdl/bdl210490_e.htm", "210490")</f>
        <v>210490</v>
      </c>
      <c r="I4268" s="1" t="str">
        <f>HYPERLINK("http://geochem.nrcan.gc.ca/cdogs/content/prj/prj210100_e.htm", "210100")</f>
        <v>210100</v>
      </c>
      <c r="J4268" s="1" t="str">
        <f>HYPERLINK("http://geochem.nrcan.gc.ca/cdogs/content/svy/svy210160_e.htm", "210160")</f>
        <v>210160</v>
      </c>
      <c r="L4268" t="s">
        <v>1813</v>
      </c>
      <c r="M4268">
        <v>5.3</v>
      </c>
      <c r="N4268" t="s">
        <v>1813</v>
      </c>
      <c r="O4268" t="s">
        <v>17471</v>
      </c>
      <c r="P4268" t="s">
        <v>17472</v>
      </c>
      <c r="Q4268" t="s">
        <v>17473</v>
      </c>
      <c r="R4268" t="s">
        <v>17474</v>
      </c>
      <c r="T4268" t="s">
        <v>25</v>
      </c>
    </row>
    <row r="4269" spans="1:20" x14ac:dyDescent="0.25">
      <c r="A4269">
        <v>45.327981600000001</v>
      </c>
      <c r="B4269">
        <v>-79.569617399999998</v>
      </c>
      <c r="C4269" s="1" t="str">
        <f>HYPERLINK("http://geochem.nrcan.gc.ca/cdogs/content/kwd/kwd020016_e.htm", "Fluid (lake)")</f>
        <v>Fluid (lake)</v>
      </c>
      <c r="D4269" s="1" t="str">
        <f>HYPERLINK("http://geochem.nrcan.gc.ca/cdogs/content/kwd/kwd080007_e.htm", "Untreated Water")</f>
        <v>Untreated Water</v>
      </c>
      <c r="E4269" s="1" t="str">
        <f>HYPERLINK("http://geochem.nrcan.gc.ca/cdogs/content/dgp/dgp00002_e.htm", "Total")</f>
        <v>Total</v>
      </c>
      <c r="F4269" s="1" t="str">
        <f>HYPERLINK("http://geochem.nrcan.gc.ca/cdogs/content/agp/agp01500_e.htm", "SO4 | NONE | IEC")</f>
        <v>SO4 | NONE | IEC</v>
      </c>
      <c r="G4269" s="1" t="str">
        <f>HYPERLINK("http://geochem.nrcan.gc.ca/cdogs/content/mth/mth01114_e.htm", "1114")</f>
        <v>1114</v>
      </c>
      <c r="H4269" s="1" t="str">
        <f>HYPERLINK("http://geochem.nrcan.gc.ca/cdogs/content/bdl/bdl210490_e.htm", "210490")</f>
        <v>210490</v>
      </c>
      <c r="I4269" s="1" t="str">
        <f>HYPERLINK("http://geochem.nrcan.gc.ca/cdogs/content/prj/prj210100_e.htm", "210100")</f>
        <v>210100</v>
      </c>
      <c r="J4269" s="1" t="str">
        <f>HYPERLINK("http://geochem.nrcan.gc.ca/cdogs/content/svy/svy210160_e.htm", "210160")</f>
        <v>210160</v>
      </c>
      <c r="L4269" t="s">
        <v>2346</v>
      </c>
      <c r="M4269">
        <v>3.7</v>
      </c>
      <c r="N4269" t="s">
        <v>2346</v>
      </c>
      <c r="O4269" t="s">
        <v>17475</v>
      </c>
      <c r="P4269" t="s">
        <v>17476</v>
      </c>
      <c r="Q4269" t="s">
        <v>17477</v>
      </c>
      <c r="R4269" t="s">
        <v>17478</v>
      </c>
      <c r="T4269" t="s">
        <v>25</v>
      </c>
    </row>
    <row r="4270" spans="1:20" x14ac:dyDescent="0.25">
      <c r="A4270">
        <v>45.355681699999998</v>
      </c>
      <c r="B4270">
        <v>-79.592282999999995</v>
      </c>
      <c r="C4270" s="1" t="str">
        <f>HYPERLINK("http://geochem.nrcan.gc.ca/cdogs/content/kwd/kwd020016_e.htm", "Fluid (lake)")</f>
        <v>Fluid (lake)</v>
      </c>
      <c r="D4270" s="1" t="str">
        <f>HYPERLINK("http://geochem.nrcan.gc.ca/cdogs/content/kwd/kwd080007_e.htm", "Untreated Water")</f>
        <v>Untreated Water</v>
      </c>
      <c r="E4270" s="1" t="str">
        <f>HYPERLINK("http://geochem.nrcan.gc.ca/cdogs/content/dgp/dgp00002_e.htm", "Total")</f>
        <v>Total</v>
      </c>
      <c r="F4270" s="1" t="str">
        <f>HYPERLINK("http://geochem.nrcan.gc.ca/cdogs/content/agp/agp01500_e.htm", "SO4 | NONE | IEC")</f>
        <v>SO4 | NONE | IEC</v>
      </c>
      <c r="G4270" s="1" t="str">
        <f>HYPERLINK("http://geochem.nrcan.gc.ca/cdogs/content/mth/mth01114_e.htm", "1114")</f>
        <v>1114</v>
      </c>
      <c r="H4270" s="1" t="str">
        <f>HYPERLINK("http://geochem.nrcan.gc.ca/cdogs/content/bdl/bdl210490_e.htm", "210490")</f>
        <v>210490</v>
      </c>
      <c r="I4270" s="1" t="str">
        <f>HYPERLINK("http://geochem.nrcan.gc.ca/cdogs/content/prj/prj210100_e.htm", "210100")</f>
        <v>210100</v>
      </c>
      <c r="J4270" s="1" t="str">
        <f>HYPERLINK("http://geochem.nrcan.gc.ca/cdogs/content/svy/svy210160_e.htm", "210160")</f>
        <v>210160</v>
      </c>
      <c r="L4270" t="s">
        <v>1022</v>
      </c>
      <c r="M4270">
        <v>7.3</v>
      </c>
      <c r="N4270" t="s">
        <v>1022</v>
      </c>
      <c r="O4270" t="s">
        <v>17479</v>
      </c>
      <c r="P4270" t="s">
        <v>17480</v>
      </c>
      <c r="Q4270" t="s">
        <v>17481</v>
      </c>
      <c r="R4270" t="s">
        <v>17482</v>
      </c>
      <c r="T4270" t="s">
        <v>25</v>
      </c>
    </row>
    <row r="4271" spans="1:20" x14ac:dyDescent="0.25">
      <c r="A4271">
        <v>45.371896599999999</v>
      </c>
      <c r="B4271">
        <v>-79.580910399999993</v>
      </c>
      <c r="C4271" s="1" t="str">
        <f>HYPERLINK("http://geochem.nrcan.gc.ca/cdogs/content/kwd/kwd020016_e.htm", "Fluid (lake)")</f>
        <v>Fluid (lake)</v>
      </c>
      <c r="D4271" s="1" t="str">
        <f>HYPERLINK("http://geochem.nrcan.gc.ca/cdogs/content/kwd/kwd080007_e.htm", "Untreated Water")</f>
        <v>Untreated Water</v>
      </c>
      <c r="E4271" s="1" t="str">
        <f>HYPERLINK("http://geochem.nrcan.gc.ca/cdogs/content/dgp/dgp00002_e.htm", "Total")</f>
        <v>Total</v>
      </c>
      <c r="F4271" s="1" t="str">
        <f>HYPERLINK("http://geochem.nrcan.gc.ca/cdogs/content/agp/agp01500_e.htm", "SO4 | NONE | IEC")</f>
        <v>SO4 | NONE | IEC</v>
      </c>
      <c r="G4271" s="1" t="str">
        <f>HYPERLINK("http://geochem.nrcan.gc.ca/cdogs/content/mth/mth01114_e.htm", "1114")</f>
        <v>1114</v>
      </c>
      <c r="H4271" s="1" t="str">
        <f>HYPERLINK("http://geochem.nrcan.gc.ca/cdogs/content/bdl/bdl210490_e.htm", "210490")</f>
        <v>210490</v>
      </c>
      <c r="I4271" s="1" t="str">
        <f>HYPERLINK("http://geochem.nrcan.gc.ca/cdogs/content/prj/prj210100_e.htm", "210100")</f>
        <v>210100</v>
      </c>
      <c r="J4271" s="1" t="str">
        <f>HYPERLINK("http://geochem.nrcan.gc.ca/cdogs/content/svy/svy210160_e.htm", "210160")</f>
        <v>210160</v>
      </c>
      <c r="L4271" t="s">
        <v>655</v>
      </c>
      <c r="M4271">
        <v>5</v>
      </c>
      <c r="N4271" t="s">
        <v>655</v>
      </c>
      <c r="O4271" t="s">
        <v>17483</v>
      </c>
      <c r="P4271" t="s">
        <v>17484</v>
      </c>
      <c r="Q4271" t="s">
        <v>17485</v>
      </c>
      <c r="R4271" t="s">
        <v>17486</v>
      </c>
      <c r="T4271" t="s">
        <v>25</v>
      </c>
    </row>
    <row r="4272" spans="1:20" x14ac:dyDescent="0.25">
      <c r="C4272" t="s">
        <v>4746</v>
      </c>
      <c r="D4272" t="s">
        <v>4747</v>
      </c>
      <c r="E4272" s="1" t="str">
        <f>HYPERLINK("http://geochem.nrcan.gc.ca/cdogs/content/dgp/dgp00002_e.htm", "Total")</f>
        <v>Total</v>
      </c>
      <c r="F4272" s="1" t="str">
        <f>HYPERLINK("http://geochem.nrcan.gc.ca/cdogs/content/agp/agp01500_e.htm", "SO4 | NONE | IEC")</f>
        <v>SO4 | NONE | IEC</v>
      </c>
      <c r="G4272" s="1" t="str">
        <f>HYPERLINK("http://geochem.nrcan.gc.ca/cdogs/content/mth/mth01114_e.htm", "1114")</f>
        <v>1114</v>
      </c>
      <c r="H4272" s="1" t="str">
        <f>HYPERLINK("http://geochem.nrcan.gc.ca/cdogs/content/bdl/bdl210490_e.htm", "210490")</f>
        <v>210490</v>
      </c>
      <c r="L4272" t="s">
        <v>2246</v>
      </c>
      <c r="M4272">
        <v>8.5</v>
      </c>
      <c r="N4272">
        <v>8.5</v>
      </c>
      <c r="Q4272" t="s">
        <v>17487</v>
      </c>
      <c r="R4272" t="s">
        <v>17488</v>
      </c>
      <c r="T4272">
        <v>0</v>
      </c>
    </row>
    <row r="4273" spans="1:20" x14ac:dyDescent="0.25">
      <c r="A4273">
        <v>45.400299400000002</v>
      </c>
      <c r="B4273">
        <v>-79.578939399999996</v>
      </c>
      <c r="C4273" s="1" t="str">
        <f>HYPERLINK("http://geochem.nrcan.gc.ca/cdogs/content/kwd/kwd020016_e.htm", "Fluid (lake)")</f>
        <v>Fluid (lake)</v>
      </c>
      <c r="D4273" s="1" t="str">
        <f>HYPERLINK("http://geochem.nrcan.gc.ca/cdogs/content/kwd/kwd080007_e.htm", "Untreated Water")</f>
        <v>Untreated Water</v>
      </c>
      <c r="E4273" s="1" t="str">
        <f>HYPERLINK("http://geochem.nrcan.gc.ca/cdogs/content/dgp/dgp00002_e.htm", "Total")</f>
        <v>Total</v>
      </c>
      <c r="F4273" s="1" t="str">
        <f>HYPERLINK("http://geochem.nrcan.gc.ca/cdogs/content/agp/agp01500_e.htm", "SO4 | NONE | IEC")</f>
        <v>SO4 | NONE | IEC</v>
      </c>
      <c r="G4273" s="1" t="str">
        <f>HYPERLINK("http://geochem.nrcan.gc.ca/cdogs/content/mth/mth01114_e.htm", "1114")</f>
        <v>1114</v>
      </c>
      <c r="H4273" s="1" t="str">
        <f>HYPERLINK("http://geochem.nrcan.gc.ca/cdogs/content/bdl/bdl210490_e.htm", "210490")</f>
        <v>210490</v>
      </c>
      <c r="I4273" s="1" t="str">
        <f>HYPERLINK("http://geochem.nrcan.gc.ca/cdogs/content/prj/prj210100_e.htm", "210100")</f>
        <v>210100</v>
      </c>
      <c r="J4273" s="1" t="str">
        <f>HYPERLINK("http://geochem.nrcan.gc.ca/cdogs/content/svy/svy210160_e.htm", "210160")</f>
        <v>210160</v>
      </c>
      <c r="L4273" t="s">
        <v>7261</v>
      </c>
      <c r="M4273">
        <v>4.5</v>
      </c>
      <c r="N4273" t="s">
        <v>7261</v>
      </c>
      <c r="O4273" t="s">
        <v>17489</v>
      </c>
      <c r="P4273" t="s">
        <v>17490</v>
      </c>
      <c r="Q4273" t="s">
        <v>17491</v>
      </c>
      <c r="R4273" t="s">
        <v>17492</v>
      </c>
      <c r="T4273" t="s">
        <v>25</v>
      </c>
    </row>
    <row r="4274" spans="1:20" x14ac:dyDescent="0.25">
      <c r="A4274">
        <v>45.400299400000002</v>
      </c>
      <c r="B4274">
        <v>-79.578939399999996</v>
      </c>
      <c r="C4274" s="1" t="str">
        <f>HYPERLINK("http://geochem.nrcan.gc.ca/cdogs/content/kwd/kwd020016_e.htm", "Fluid (lake)")</f>
        <v>Fluid (lake)</v>
      </c>
      <c r="D4274" s="1" t="str">
        <f>HYPERLINK("http://geochem.nrcan.gc.ca/cdogs/content/kwd/kwd080007_e.htm", "Untreated Water")</f>
        <v>Untreated Water</v>
      </c>
      <c r="E4274" s="1" t="str">
        <f>HYPERLINK("http://geochem.nrcan.gc.ca/cdogs/content/dgp/dgp00002_e.htm", "Total")</f>
        <v>Total</v>
      </c>
      <c r="F4274" s="1" t="str">
        <f>HYPERLINK("http://geochem.nrcan.gc.ca/cdogs/content/agp/agp01500_e.htm", "SO4 | NONE | IEC")</f>
        <v>SO4 | NONE | IEC</v>
      </c>
      <c r="G4274" s="1" t="str">
        <f>HYPERLINK("http://geochem.nrcan.gc.ca/cdogs/content/mth/mth01114_e.htm", "1114")</f>
        <v>1114</v>
      </c>
      <c r="H4274" s="1" t="str">
        <f>HYPERLINK("http://geochem.nrcan.gc.ca/cdogs/content/bdl/bdl210490_e.htm", "210490")</f>
        <v>210490</v>
      </c>
      <c r="I4274" s="1" t="str">
        <f>HYPERLINK("http://geochem.nrcan.gc.ca/cdogs/content/prj/prj210100_e.htm", "210100")</f>
        <v>210100</v>
      </c>
      <c r="J4274" s="1" t="str">
        <f>HYPERLINK("http://geochem.nrcan.gc.ca/cdogs/content/svy/svy210160_e.htm", "210160")</f>
        <v>210160</v>
      </c>
      <c r="L4274" t="s">
        <v>309</v>
      </c>
      <c r="M4274">
        <v>4.4000000000000004</v>
      </c>
      <c r="N4274" t="s">
        <v>309</v>
      </c>
      <c r="O4274" t="s">
        <v>17489</v>
      </c>
      <c r="P4274" t="s">
        <v>17493</v>
      </c>
      <c r="Q4274" t="s">
        <v>17494</v>
      </c>
      <c r="R4274" t="s">
        <v>17495</v>
      </c>
      <c r="T4274" t="s">
        <v>25</v>
      </c>
    </row>
    <row r="4275" spans="1:20" x14ac:dyDescent="0.25">
      <c r="A4275">
        <v>45.392803100000002</v>
      </c>
      <c r="B4275">
        <v>-79.612849299999993</v>
      </c>
      <c r="C4275" s="1" t="str">
        <f>HYPERLINK("http://geochem.nrcan.gc.ca/cdogs/content/kwd/kwd020016_e.htm", "Fluid (lake)")</f>
        <v>Fluid (lake)</v>
      </c>
      <c r="D4275" s="1" t="str">
        <f>HYPERLINK("http://geochem.nrcan.gc.ca/cdogs/content/kwd/kwd080007_e.htm", "Untreated Water")</f>
        <v>Untreated Water</v>
      </c>
      <c r="E4275" s="1" t="str">
        <f>HYPERLINK("http://geochem.nrcan.gc.ca/cdogs/content/dgp/dgp00002_e.htm", "Total")</f>
        <v>Total</v>
      </c>
      <c r="F4275" s="1" t="str">
        <f>HYPERLINK("http://geochem.nrcan.gc.ca/cdogs/content/agp/agp01500_e.htm", "SO4 | NONE | IEC")</f>
        <v>SO4 | NONE | IEC</v>
      </c>
      <c r="G4275" s="1" t="str">
        <f>HYPERLINK("http://geochem.nrcan.gc.ca/cdogs/content/mth/mth01114_e.htm", "1114")</f>
        <v>1114</v>
      </c>
      <c r="H4275" s="1" t="str">
        <f>HYPERLINK("http://geochem.nrcan.gc.ca/cdogs/content/bdl/bdl210490_e.htm", "210490")</f>
        <v>210490</v>
      </c>
      <c r="I4275" s="1" t="str">
        <f>HYPERLINK("http://geochem.nrcan.gc.ca/cdogs/content/prj/prj210100_e.htm", "210100")</f>
        <v>210100</v>
      </c>
      <c r="J4275" s="1" t="str">
        <f>HYPERLINK("http://geochem.nrcan.gc.ca/cdogs/content/svy/svy210160_e.htm", "210160")</f>
        <v>210160</v>
      </c>
      <c r="L4275" t="s">
        <v>7261</v>
      </c>
      <c r="M4275">
        <v>4.5</v>
      </c>
      <c r="N4275" t="s">
        <v>7261</v>
      </c>
      <c r="O4275" t="s">
        <v>17496</v>
      </c>
      <c r="P4275" t="s">
        <v>17497</v>
      </c>
      <c r="Q4275" t="s">
        <v>17498</v>
      </c>
      <c r="R4275" t="s">
        <v>17499</v>
      </c>
      <c r="T4275" t="s">
        <v>25</v>
      </c>
    </row>
    <row r="4276" spans="1:20" x14ac:dyDescent="0.25">
      <c r="A4276">
        <v>45.413700400000003</v>
      </c>
      <c r="B4276">
        <v>-79.646269099999998</v>
      </c>
      <c r="C4276" s="1" t="str">
        <f>HYPERLINK("http://geochem.nrcan.gc.ca/cdogs/content/kwd/kwd020016_e.htm", "Fluid (lake)")</f>
        <v>Fluid (lake)</v>
      </c>
      <c r="D4276" s="1" t="str">
        <f>HYPERLINK("http://geochem.nrcan.gc.ca/cdogs/content/kwd/kwd080007_e.htm", "Untreated Water")</f>
        <v>Untreated Water</v>
      </c>
      <c r="E4276" s="1" t="str">
        <f>HYPERLINK("http://geochem.nrcan.gc.ca/cdogs/content/dgp/dgp00002_e.htm", "Total")</f>
        <v>Total</v>
      </c>
      <c r="F4276" s="1" t="str">
        <f>HYPERLINK("http://geochem.nrcan.gc.ca/cdogs/content/agp/agp01500_e.htm", "SO4 | NONE | IEC")</f>
        <v>SO4 | NONE | IEC</v>
      </c>
      <c r="G4276" s="1" t="str">
        <f>HYPERLINK("http://geochem.nrcan.gc.ca/cdogs/content/mth/mth01114_e.htm", "1114")</f>
        <v>1114</v>
      </c>
      <c r="H4276" s="1" t="str">
        <f>HYPERLINK("http://geochem.nrcan.gc.ca/cdogs/content/bdl/bdl210490_e.htm", "210490")</f>
        <v>210490</v>
      </c>
      <c r="I4276" s="1" t="str">
        <f>HYPERLINK("http://geochem.nrcan.gc.ca/cdogs/content/prj/prj210100_e.htm", "210100")</f>
        <v>210100</v>
      </c>
      <c r="J4276" s="1" t="str">
        <f>HYPERLINK("http://geochem.nrcan.gc.ca/cdogs/content/svy/svy210160_e.htm", "210160")</f>
        <v>210160</v>
      </c>
      <c r="L4276" t="s">
        <v>542</v>
      </c>
      <c r="M4276">
        <v>5.6</v>
      </c>
      <c r="N4276" t="s">
        <v>542</v>
      </c>
      <c r="O4276" t="s">
        <v>17500</v>
      </c>
      <c r="P4276" t="s">
        <v>17501</v>
      </c>
      <c r="Q4276" t="s">
        <v>17502</v>
      </c>
      <c r="R4276" t="s">
        <v>17503</v>
      </c>
      <c r="T4276" t="s">
        <v>25</v>
      </c>
    </row>
    <row r="4277" spans="1:20" x14ac:dyDescent="0.25">
      <c r="A4277">
        <v>45.450545499999997</v>
      </c>
      <c r="B4277">
        <v>-79.6290616</v>
      </c>
      <c r="C4277" s="1" t="str">
        <f>HYPERLINK("http://geochem.nrcan.gc.ca/cdogs/content/kwd/kwd020016_e.htm", "Fluid (lake)")</f>
        <v>Fluid (lake)</v>
      </c>
      <c r="D4277" s="1" t="str">
        <f>HYPERLINK("http://geochem.nrcan.gc.ca/cdogs/content/kwd/kwd080007_e.htm", "Untreated Water")</f>
        <v>Untreated Water</v>
      </c>
      <c r="E4277" s="1" t="str">
        <f>HYPERLINK("http://geochem.nrcan.gc.ca/cdogs/content/dgp/dgp00002_e.htm", "Total")</f>
        <v>Total</v>
      </c>
      <c r="F4277" s="1" t="str">
        <f>HYPERLINK("http://geochem.nrcan.gc.ca/cdogs/content/agp/agp01500_e.htm", "SO4 | NONE | IEC")</f>
        <v>SO4 | NONE | IEC</v>
      </c>
      <c r="G4277" s="1" t="str">
        <f>HYPERLINK("http://geochem.nrcan.gc.ca/cdogs/content/mth/mth01114_e.htm", "1114")</f>
        <v>1114</v>
      </c>
      <c r="H4277" s="1" t="str">
        <f>HYPERLINK("http://geochem.nrcan.gc.ca/cdogs/content/bdl/bdl210490_e.htm", "210490")</f>
        <v>210490</v>
      </c>
      <c r="I4277" s="1" t="str">
        <f>HYPERLINK("http://geochem.nrcan.gc.ca/cdogs/content/prj/prj210100_e.htm", "210100")</f>
        <v>210100</v>
      </c>
      <c r="J4277" s="1" t="str">
        <f>HYPERLINK("http://geochem.nrcan.gc.ca/cdogs/content/svy/svy210160_e.htm", "210160")</f>
        <v>210160</v>
      </c>
      <c r="L4277" t="s">
        <v>7004</v>
      </c>
      <c r="M4277">
        <v>4.2</v>
      </c>
      <c r="N4277" t="s">
        <v>7004</v>
      </c>
      <c r="O4277" t="s">
        <v>17504</v>
      </c>
      <c r="P4277" t="s">
        <v>17505</v>
      </c>
      <c r="Q4277" t="s">
        <v>17506</v>
      </c>
      <c r="R4277" t="s">
        <v>17507</v>
      </c>
      <c r="T4277" t="s">
        <v>25</v>
      </c>
    </row>
    <row r="4278" spans="1:20" x14ac:dyDescent="0.25">
      <c r="A4278">
        <v>45.4806113</v>
      </c>
      <c r="B4278">
        <v>-79.628984000000003</v>
      </c>
      <c r="C4278" s="1" t="str">
        <f>HYPERLINK("http://geochem.nrcan.gc.ca/cdogs/content/kwd/kwd020016_e.htm", "Fluid (lake)")</f>
        <v>Fluid (lake)</v>
      </c>
      <c r="D4278" s="1" t="str">
        <f>HYPERLINK("http://geochem.nrcan.gc.ca/cdogs/content/kwd/kwd080007_e.htm", "Untreated Water")</f>
        <v>Untreated Water</v>
      </c>
      <c r="E4278" s="1" t="str">
        <f>HYPERLINK("http://geochem.nrcan.gc.ca/cdogs/content/dgp/dgp00002_e.htm", "Total")</f>
        <v>Total</v>
      </c>
      <c r="F4278" s="1" t="str">
        <f>HYPERLINK("http://geochem.nrcan.gc.ca/cdogs/content/agp/agp01500_e.htm", "SO4 | NONE | IEC")</f>
        <v>SO4 | NONE | IEC</v>
      </c>
      <c r="G4278" s="1" t="str">
        <f>HYPERLINK("http://geochem.nrcan.gc.ca/cdogs/content/mth/mth01114_e.htm", "1114")</f>
        <v>1114</v>
      </c>
      <c r="H4278" s="1" t="str">
        <f>HYPERLINK("http://geochem.nrcan.gc.ca/cdogs/content/bdl/bdl210490_e.htm", "210490")</f>
        <v>210490</v>
      </c>
      <c r="I4278" s="1" t="str">
        <f>HYPERLINK("http://geochem.nrcan.gc.ca/cdogs/content/prj/prj210100_e.htm", "210100")</f>
        <v>210100</v>
      </c>
      <c r="J4278" s="1" t="str">
        <f>HYPERLINK("http://geochem.nrcan.gc.ca/cdogs/content/svy/svy210160_e.htm", "210160")</f>
        <v>210160</v>
      </c>
      <c r="L4278" t="s">
        <v>5910</v>
      </c>
      <c r="M4278">
        <v>3.6</v>
      </c>
      <c r="N4278" t="s">
        <v>5910</v>
      </c>
      <c r="O4278" t="s">
        <v>17508</v>
      </c>
      <c r="P4278" t="s">
        <v>17509</v>
      </c>
      <c r="Q4278" t="s">
        <v>17510</v>
      </c>
      <c r="R4278" t="s">
        <v>17511</v>
      </c>
      <c r="T4278" t="s">
        <v>25</v>
      </c>
    </row>
    <row r="4279" spans="1:20" x14ac:dyDescent="0.25">
      <c r="A4279">
        <v>45.450310999999999</v>
      </c>
      <c r="B4279">
        <v>-79.584575099999995</v>
      </c>
      <c r="C4279" s="1" t="str">
        <f>HYPERLINK("http://geochem.nrcan.gc.ca/cdogs/content/kwd/kwd020016_e.htm", "Fluid (lake)")</f>
        <v>Fluid (lake)</v>
      </c>
      <c r="D4279" s="1" t="str">
        <f>HYPERLINK("http://geochem.nrcan.gc.ca/cdogs/content/kwd/kwd080007_e.htm", "Untreated Water")</f>
        <v>Untreated Water</v>
      </c>
      <c r="E4279" s="1" t="str">
        <f>HYPERLINK("http://geochem.nrcan.gc.ca/cdogs/content/dgp/dgp00002_e.htm", "Total")</f>
        <v>Total</v>
      </c>
      <c r="F4279" s="1" t="str">
        <f>HYPERLINK("http://geochem.nrcan.gc.ca/cdogs/content/agp/agp01500_e.htm", "SO4 | NONE | IEC")</f>
        <v>SO4 | NONE | IEC</v>
      </c>
      <c r="G4279" s="1" t="str">
        <f>HYPERLINK("http://geochem.nrcan.gc.ca/cdogs/content/mth/mth01114_e.htm", "1114")</f>
        <v>1114</v>
      </c>
      <c r="H4279" s="1" t="str">
        <f>HYPERLINK("http://geochem.nrcan.gc.ca/cdogs/content/bdl/bdl210490_e.htm", "210490")</f>
        <v>210490</v>
      </c>
      <c r="I4279" s="1" t="str">
        <f>HYPERLINK("http://geochem.nrcan.gc.ca/cdogs/content/prj/prj210100_e.htm", "210100")</f>
        <v>210100</v>
      </c>
      <c r="J4279" s="1" t="str">
        <f>HYPERLINK("http://geochem.nrcan.gc.ca/cdogs/content/svy/svy210160_e.htm", "210160")</f>
        <v>210160</v>
      </c>
      <c r="L4279" t="s">
        <v>271</v>
      </c>
      <c r="M4279">
        <v>6.2</v>
      </c>
      <c r="N4279" t="s">
        <v>271</v>
      </c>
      <c r="O4279" t="s">
        <v>17512</v>
      </c>
      <c r="P4279" t="s">
        <v>17513</v>
      </c>
      <c r="Q4279" t="s">
        <v>17514</v>
      </c>
      <c r="R4279" t="s">
        <v>17515</v>
      </c>
      <c r="T4279" t="s">
        <v>25</v>
      </c>
    </row>
    <row r="4280" spans="1:20" x14ac:dyDescent="0.25">
      <c r="A4280">
        <v>45.433777499999998</v>
      </c>
      <c r="B4280">
        <v>-79.513892200000001</v>
      </c>
      <c r="C4280" s="1" t="str">
        <f>HYPERLINK("http://geochem.nrcan.gc.ca/cdogs/content/kwd/kwd020016_e.htm", "Fluid (lake)")</f>
        <v>Fluid (lake)</v>
      </c>
      <c r="D4280" s="1" t="str">
        <f>HYPERLINK("http://geochem.nrcan.gc.ca/cdogs/content/kwd/kwd080007_e.htm", "Untreated Water")</f>
        <v>Untreated Water</v>
      </c>
      <c r="E4280" s="1" t="str">
        <f>HYPERLINK("http://geochem.nrcan.gc.ca/cdogs/content/dgp/dgp00002_e.htm", "Total")</f>
        <v>Total</v>
      </c>
      <c r="F4280" s="1" t="str">
        <f>HYPERLINK("http://geochem.nrcan.gc.ca/cdogs/content/agp/agp01500_e.htm", "SO4 | NONE | IEC")</f>
        <v>SO4 | NONE | IEC</v>
      </c>
      <c r="G4280" s="1" t="str">
        <f>HYPERLINK("http://geochem.nrcan.gc.ca/cdogs/content/mth/mth01114_e.htm", "1114")</f>
        <v>1114</v>
      </c>
      <c r="H4280" s="1" t="str">
        <f>HYPERLINK("http://geochem.nrcan.gc.ca/cdogs/content/bdl/bdl210490_e.htm", "210490")</f>
        <v>210490</v>
      </c>
      <c r="I4280" s="1" t="str">
        <f>HYPERLINK("http://geochem.nrcan.gc.ca/cdogs/content/prj/prj210100_e.htm", "210100")</f>
        <v>210100</v>
      </c>
      <c r="J4280" s="1" t="str">
        <f>HYPERLINK("http://geochem.nrcan.gc.ca/cdogs/content/svy/svy210160_e.htm", "210160")</f>
        <v>210160</v>
      </c>
      <c r="L4280" t="s">
        <v>184</v>
      </c>
      <c r="M4280">
        <v>9.3000000000000007</v>
      </c>
      <c r="N4280" t="s">
        <v>184</v>
      </c>
      <c r="O4280" t="s">
        <v>17516</v>
      </c>
      <c r="P4280" t="s">
        <v>17517</v>
      </c>
      <c r="Q4280" t="s">
        <v>17518</v>
      </c>
      <c r="R4280" t="s">
        <v>17519</v>
      </c>
      <c r="T4280" t="s">
        <v>25</v>
      </c>
    </row>
    <row r="4281" spans="1:20" x14ac:dyDescent="0.25">
      <c r="A4281">
        <v>45.411889500000001</v>
      </c>
      <c r="B4281">
        <v>-79.516216900000003</v>
      </c>
      <c r="C4281" s="1" t="str">
        <f>HYPERLINK("http://geochem.nrcan.gc.ca/cdogs/content/kwd/kwd020016_e.htm", "Fluid (lake)")</f>
        <v>Fluid (lake)</v>
      </c>
      <c r="D4281" s="1" t="str">
        <f>HYPERLINK("http://geochem.nrcan.gc.ca/cdogs/content/kwd/kwd080007_e.htm", "Untreated Water")</f>
        <v>Untreated Water</v>
      </c>
      <c r="E4281" s="1" t="str">
        <f>HYPERLINK("http://geochem.nrcan.gc.ca/cdogs/content/dgp/dgp00002_e.htm", "Total")</f>
        <v>Total</v>
      </c>
      <c r="F4281" s="1" t="str">
        <f>HYPERLINK("http://geochem.nrcan.gc.ca/cdogs/content/agp/agp01500_e.htm", "SO4 | NONE | IEC")</f>
        <v>SO4 | NONE | IEC</v>
      </c>
      <c r="G4281" s="1" t="str">
        <f>HYPERLINK("http://geochem.nrcan.gc.ca/cdogs/content/mth/mth01114_e.htm", "1114")</f>
        <v>1114</v>
      </c>
      <c r="H4281" s="1" t="str">
        <f>HYPERLINK("http://geochem.nrcan.gc.ca/cdogs/content/bdl/bdl210490_e.htm", "210490")</f>
        <v>210490</v>
      </c>
      <c r="I4281" s="1" t="str">
        <f>HYPERLINK("http://geochem.nrcan.gc.ca/cdogs/content/prj/prj210100_e.htm", "210100")</f>
        <v>210100</v>
      </c>
      <c r="J4281" s="1" t="str">
        <f>HYPERLINK("http://geochem.nrcan.gc.ca/cdogs/content/svy/svy210160_e.htm", "210160")</f>
        <v>210160</v>
      </c>
      <c r="L4281" t="s">
        <v>976</v>
      </c>
      <c r="M4281">
        <v>4.8</v>
      </c>
      <c r="N4281" t="s">
        <v>976</v>
      </c>
      <c r="O4281" t="s">
        <v>17520</v>
      </c>
      <c r="P4281" t="s">
        <v>17521</v>
      </c>
      <c r="Q4281" t="s">
        <v>17522</v>
      </c>
      <c r="R4281" t="s">
        <v>17523</v>
      </c>
      <c r="T4281" t="s">
        <v>25</v>
      </c>
    </row>
    <row r="4282" spans="1:20" x14ac:dyDescent="0.25">
      <c r="A4282">
        <v>45.382303999999998</v>
      </c>
      <c r="B4282">
        <v>-79.496413200000006</v>
      </c>
      <c r="C4282" s="1" t="str">
        <f>HYPERLINK("http://geochem.nrcan.gc.ca/cdogs/content/kwd/kwd020016_e.htm", "Fluid (lake)")</f>
        <v>Fluid (lake)</v>
      </c>
      <c r="D4282" s="1" t="str">
        <f>HYPERLINK("http://geochem.nrcan.gc.ca/cdogs/content/kwd/kwd080007_e.htm", "Untreated Water")</f>
        <v>Untreated Water</v>
      </c>
      <c r="E4282" s="1" t="str">
        <f>HYPERLINK("http://geochem.nrcan.gc.ca/cdogs/content/dgp/dgp00002_e.htm", "Total")</f>
        <v>Total</v>
      </c>
      <c r="F4282" s="1" t="str">
        <f>HYPERLINK("http://geochem.nrcan.gc.ca/cdogs/content/agp/agp01500_e.htm", "SO4 | NONE | IEC")</f>
        <v>SO4 | NONE | IEC</v>
      </c>
      <c r="G4282" s="1" t="str">
        <f>HYPERLINK("http://geochem.nrcan.gc.ca/cdogs/content/mth/mth01114_e.htm", "1114")</f>
        <v>1114</v>
      </c>
      <c r="H4282" s="1" t="str">
        <f>HYPERLINK("http://geochem.nrcan.gc.ca/cdogs/content/bdl/bdl210490_e.htm", "210490")</f>
        <v>210490</v>
      </c>
      <c r="I4282" s="1" t="str">
        <f>HYPERLINK("http://geochem.nrcan.gc.ca/cdogs/content/prj/prj210100_e.htm", "210100")</f>
        <v>210100</v>
      </c>
      <c r="J4282" s="1" t="str">
        <f>HYPERLINK("http://geochem.nrcan.gc.ca/cdogs/content/svy/svy210160_e.htm", "210160")</f>
        <v>210160</v>
      </c>
      <c r="L4282" t="s">
        <v>7022</v>
      </c>
      <c r="M4282">
        <v>4.5999999999999996</v>
      </c>
      <c r="N4282" t="s">
        <v>7022</v>
      </c>
      <c r="O4282" t="s">
        <v>17524</v>
      </c>
      <c r="P4282" t="s">
        <v>17525</v>
      </c>
      <c r="Q4282" t="s">
        <v>17526</v>
      </c>
      <c r="R4282" t="s">
        <v>17527</v>
      </c>
      <c r="T4282" t="s">
        <v>25</v>
      </c>
    </row>
    <row r="4283" spans="1:20" x14ac:dyDescent="0.25">
      <c r="A4283">
        <v>45.335211299999997</v>
      </c>
      <c r="B4283">
        <v>-79.495060100000003</v>
      </c>
      <c r="C4283" s="1" t="str">
        <f>HYPERLINK("http://geochem.nrcan.gc.ca/cdogs/content/kwd/kwd020016_e.htm", "Fluid (lake)")</f>
        <v>Fluid (lake)</v>
      </c>
      <c r="D4283" s="1" t="str">
        <f>HYPERLINK("http://geochem.nrcan.gc.ca/cdogs/content/kwd/kwd080007_e.htm", "Untreated Water")</f>
        <v>Untreated Water</v>
      </c>
      <c r="E4283" s="1" t="str">
        <f>HYPERLINK("http://geochem.nrcan.gc.ca/cdogs/content/dgp/dgp00002_e.htm", "Total")</f>
        <v>Total</v>
      </c>
      <c r="F4283" s="1" t="str">
        <f>HYPERLINK("http://geochem.nrcan.gc.ca/cdogs/content/agp/agp01500_e.htm", "SO4 | NONE | IEC")</f>
        <v>SO4 | NONE | IEC</v>
      </c>
      <c r="G4283" s="1" t="str">
        <f>HYPERLINK("http://geochem.nrcan.gc.ca/cdogs/content/mth/mth01114_e.htm", "1114")</f>
        <v>1114</v>
      </c>
      <c r="H4283" s="1" t="str">
        <f>HYPERLINK("http://geochem.nrcan.gc.ca/cdogs/content/bdl/bdl210490_e.htm", "210490")</f>
        <v>210490</v>
      </c>
      <c r="I4283" s="1" t="str">
        <f>HYPERLINK("http://geochem.nrcan.gc.ca/cdogs/content/prj/prj210100_e.htm", "210100")</f>
        <v>210100</v>
      </c>
      <c r="J4283" s="1" t="str">
        <f>HYPERLINK("http://geochem.nrcan.gc.ca/cdogs/content/svy/svy210160_e.htm", "210160")</f>
        <v>210160</v>
      </c>
      <c r="L4283" t="s">
        <v>1186</v>
      </c>
      <c r="M4283">
        <v>7.1</v>
      </c>
      <c r="N4283" t="s">
        <v>1186</v>
      </c>
      <c r="O4283" t="s">
        <v>17528</v>
      </c>
      <c r="P4283" t="s">
        <v>17529</v>
      </c>
      <c r="Q4283" t="s">
        <v>17530</v>
      </c>
      <c r="R4283" t="s">
        <v>17531</v>
      </c>
      <c r="T4283" t="s">
        <v>25</v>
      </c>
    </row>
    <row r="4284" spans="1:20" x14ac:dyDescent="0.25">
      <c r="A4284">
        <v>45.326433399999999</v>
      </c>
      <c r="B4284">
        <v>-79.506584799999999</v>
      </c>
      <c r="C4284" s="1" t="str">
        <f>HYPERLINK("http://geochem.nrcan.gc.ca/cdogs/content/kwd/kwd020016_e.htm", "Fluid (lake)")</f>
        <v>Fluid (lake)</v>
      </c>
      <c r="D4284" s="1" t="str">
        <f>HYPERLINK("http://geochem.nrcan.gc.ca/cdogs/content/kwd/kwd080007_e.htm", "Untreated Water")</f>
        <v>Untreated Water</v>
      </c>
      <c r="E4284" s="1" t="str">
        <f>HYPERLINK("http://geochem.nrcan.gc.ca/cdogs/content/dgp/dgp00002_e.htm", "Total")</f>
        <v>Total</v>
      </c>
      <c r="F4284" s="1" t="str">
        <f>HYPERLINK("http://geochem.nrcan.gc.ca/cdogs/content/agp/agp01500_e.htm", "SO4 | NONE | IEC")</f>
        <v>SO4 | NONE | IEC</v>
      </c>
      <c r="G4284" s="1" t="str">
        <f>HYPERLINK("http://geochem.nrcan.gc.ca/cdogs/content/mth/mth01114_e.htm", "1114")</f>
        <v>1114</v>
      </c>
      <c r="H4284" s="1" t="str">
        <f>HYPERLINK("http://geochem.nrcan.gc.ca/cdogs/content/bdl/bdl210490_e.htm", "210490")</f>
        <v>210490</v>
      </c>
      <c r="I4284" s="1" t="str">
        <f>HYPERLINK("http://geochem.nrcan.gc.ca/cdogs/content/prj/prj210100_e.htm", "210100")</f>
        <v>210100</v>
      </c>
      <c r="J4284" s="1" t="str">
        <f>HYPERLINK("http://geochem.nrcan.gc.ca/cdogs/content/svy/svy210160_e.htm", "210160")</f>
        <v>210160</v>
      </c>
      <c r="L4284" t="s">
        <v>2694</v>
      </c>
      <c r="M4284">
        <v>6.4</v>
      </c>
      <c r="N4284" t="s">
        <v>2694</v>
      </c>
      <c r="O4284" t="s">
        <v>17532</v>
      </c>
      <c r="P4284" t="s">
        <v>17533</v>
      </c>
      <c r="Q4284" t="s">
        <v>17534</v>
      </c>
      <c r="R4284" t="s">
        <v>17535</v>
      </c>
      <c r="T4284" t="s">
        <v>25</v>
      </c>
    </row>
    <row r="4285" spans="1:20" x14ac:dyDescent="0.25">
      <c r="A4285">
        <v>45.291536700000002</v>
      </c>
      <c r="B4285">
        <v>-79.490323099999998</v>
      </c>
      <c r="C4285" s="1" t="str">
        <f>HYPERLINK("http://geochem.nrcan.gc.ca/cdogs/content/kwd/kwd020016_e.htm", "Fluid (lake)")</f>
        <v>Fluid (lake)</v>
      </c>
      <c r="D4285" s="1" t="str">
        <f>HYPERLINK("http://geochem.nrcan.gc.ca/cdogs/content/kwd/kwd080007_e.htm", "Untreated Water")</f>
        <v>Untreated Water</v>
      </c>
      <c r="E4285" s="1" t="str">
        <f>HYPERLINK("http://geochem.nrcan.gc.ca/cdogs/content/dgp/dgp00002_e.htm", "Total")</f>
        <v>Total</v>
      </c>
      <c r="F4285" s="1" t="str">
        <f>HYPERLINK("http://geochem.nrcan.gc.ca/cdogs/content/agp/agp01500_e.htm", "SO4 | NONE | IEC")</f>
        <v>SO4 | NONE | IEC</v>
      </c>
      <c r="G4285" s="1" t="str">
        <f>HYPERLINK("http://geochem.nrcan.gc.ca/cdogs/content/mth/mth01114_e.htm", "1114")</f>
        <v>1114</v>
      </c>
      <c r="H4285" s="1" t="str">
        <f>HYPERLINK("http://geochem.nrcan.gc.ca/cdogs/content/bdl/bdl210490_e.htm", "210490")</f>
        <v>210490</v>
      </c>
      <c r="I4285" s="1" t="str">
        <f>HYPERLINK("http://geochem.nrcan.gc.ca/cdogs/content/prj/prj210100_e.htm", "210100")</f>
        <v>210100</v>
      </c>
      <c r="J4285" s="1" t="str">
        <f>HYPERLINK("http://geochem.nrcan.gc.ca/cdogs/content/svy/svy210160_e.htm", "210160")</f>
        <v>210160</v>
      </c>
      <c r="L4285" t="s">
        <v>1186</v>
      </c>
      <c r="M4285">
        <v>7.1</v>
      </c>
      <c r="N4285" t="s">
        <v>1186</v>
      </c>
      <c r="O4285" t="s">
        <v>17536</v>
      </c>
      <c r="P4285" t="s">
        <v>17537</v>
      </c>
      <c r="Q4285" t="s">
        <v>17538</v>
      </c>
      <c r="R4285" t="s">
        <v>17539</v>
      </c>
      <c r="T4285" t="s">
        <v>25</v>
      </c>
    </row>
    <row r="4286" spans="1:20" x14ac:dyDescent="0.25">
      <c r="A4286">
        <v>45.268913400000002</v>
      </c>
      <c r="B4286">
        <v>-79.429427799999999</v>
      </c>
      <c r="C4286" s="1" t="str">
        <f>HYPERLINK("http://geochem.nrcan.gc.ca/cdogs/content/kwd/kwd020016_e.htm", "Fluid (lake)")</f>
        <v>Fluid (lake)</v>
      </c>
      <c r="D4286" s="1" t="str">
        <f>HYPERLINK("http://geochem.nrcan.gc.ca/cdogs/content/kwd/kwd080007_e.htm", "Untreated Water")</f>
        <v>Untreated Water</v>
      </c>
      <c r="E4286" s="1" t="str">
        <f>HYPERLINK("http://geochem.nrcan.gc.ca/cdogs/content/dgp/dgp00002_e.htm", "Total")</f>
        <v>Total</v>
      </c>
      <c r="F4286" s="1" t="str">
        <f>HYPERLINK("http://geochem.nrcan.gc.ca/cdogs/content/agp/agp01500_e.htm", "SO4 | NONE | IEC")</f>
        <v>SO4 | NONE | IEC</v>
      </c>
      <c r="G4286" s="1" t="str">
        <f>HYPERLINK("http://geochem.nrcan.gc.ca/cdogs/content/mth/mth01114_e.htm", "1114")</f>
        <v>1114</v>
      </c>
      <c r="H4286" s="1" t="str">
        <f>HYPERLINK("http://geochem.nrcan.gc.ca/cdogs/content/bdl/bdl210490_e.htm", "210490")</f>
        <v>210490</v>
      </c>
      <c r="I4286" s="1" t="str">
        <f>HYPERLINK("http://geochem.nrcan.gc.ca/cdogs/content/prj/prj210100_e.htm", "210100")</f>
        <v>210100</v>
      </c>
      <c r="J4286" s="1" t="str">
        <f>HYPERLINK("http://geochem.nrcan.gc.ca/cdogs/content/svy/svy210160_e.htm", "210160")</f>
        <v>210160</v>
      </c>
      <c r="L4286" t="s">
        <v>2458</v>
      </c>
      <c r="M4286">
        <v>8.3000000000000007</v>
      </c>
      <c r="N4286" t="s">
        <v>2458</v>
      </c>
      <c r="O4286" t="s">
        <v>17540</v>
      </c>
      <c r="P4286" t="s">
        <v>17541</v>
      </c>
      <c r="Q4286" t="s">
        <v>17542</v>
      </c>
      <c r="R4286" t="s">
        <v>17543</v>
      </c>
      <c r="T4286" t="s">
        <v>25</v>
      </c>
    </row>
    <row r="4287" spans="1:20" x14ac:dyDescent="0.25">
      <c r="A4287">
        <v>45.2540519</v>
      </c>
      <c r="B4287">
        <v>-79.451171700000003</v>
      </c>
      <c r="C4287" s="1" t="str">
        <f>HYPERLINK("http://geochem.nrcan.gc.ca/cdogs/content/kwd/kwd020016_e.htm", "Fluid (lake)")</f>
        <v>Fluid (lake)</v>
      </c>
      <c r="D4287" s="1" t="str">
        <f>HYPERLINK("http://geochem.nrcan.gc.ca/cdogs/content/kwd/kwd080007_e.htm", "Untreated Water")</f>
        <v>Untreated Water</v>
      </c>
      <c r="E4287" s="1" t="str">
        <f>HYPERLINK("http://geochem.nrcan.gc.ca/cdogs/content/dgp/dgp00002_e.htm", "Total")</f>
        <v>Total</v>
      </c>
      <c r="F4287" s="1" t="str">
        <f>HYPERLINK("http://geochem.nrcan.gc.ca/cdogs/content/agp/agp01500_e.htm", "SO4 | NONE | IEC")</f>
        <v>SO4 | NONE | IEC</v>
      </c>
      <c r="G4287" s="1" t="str">
        <f>HYPERLINK("http://geochem.nrcan.gc.ca/cdogs/content/mth/mth01114_e.htm", "1114")</f>
        <v>1114</v>
      </c>
      <c r="H4287" s="1" t="str">
        <f>HYPERLINK("http://geochem.nrcan.gc.ca/cdogs/content/bdl/bdl210490_e.htm", "210490")</f>
        <v>210490</v>
      </c>
      <c r="I4287" s="1" t="str">
        <f>HYPERLINK("http://geochem.nrcan.gc.ca/cdogs/content/prj/prj210100_e.htm", "210100")</f>
        <v>210100</v>
      </c>
      <c r="J4287" s="1" t="str">
        <f>HYPERLINK("http://geochem.nrcan.gc.ca/cdogs/content/svy/svy210160_e.htm", "210160")</f>
        <v>210160</v>
      </c>
      <c r="L4287" t="s">
        <v>2559</v>
      </c>
      <c r="M4287">
        <v>8.4</v>
      </c>
      <c r="N4287" t="s">
        <v>2559</v>
      </c>
      <c r="O4287" t="s">
        <v>17544</v>
      </c>
      <c r="P4287" t="s">
        <v>17545</v>
      </c>
      <c r="Q4287" t="s">
        <v>17546</v>
      </c>
      <c r="R4287" t="s">
        <v>17547</v>
      </c>
      <c r="T4287" t="s">
        <v>25</v>
      </c>
    </row>
    <row r="4288" spans="1:20" x14ac:dyDescent="0.25">
      <c r="A4288">
        <v>45.249209800000003</v>
      </c>
      <c r="B4288">
        <v>-79.477325199999996</v>
      </c>
      <c r="C4288" s="1" t="str">
        <f>HYPERLINK("http://geochem.nrcan.gc.ca/cdogs/content/kwd/kwd020016_e.htm", "Fluid (lake)")</f>
        <v>Fluid (lake)</v>
      </c>
      <c r="D4288" s="1" t="str">
        <f>HYPERLINK("http://geochem.nrcan.gc.ca/cdogs/content/kwd/kwd080007_e.htm", "Untreated Water")</f>
        <v>Untreated Water</v>
      </c>
      <c r="E4288" s="1" t="str">
        <f>HYPERLINK("http://geochem.nrcan.gc.ca/cdogs/content/dgp/dgp00002_e.htm", "Total")</f>
        <v>Total</v>
      </c>
      <c r="F4288" s="1" t="str">
        <f>HYPERLINK("http://geochem.nrcan.gc.ca/cdogs/content/agp/agp01500_e.htm", "SO4 | NONE | IEC")</f>
        <v>SO4 | NONE | IEC</v>
      </c>
      <c r="G4288" s="1" t="str">
        <f>HYPERLINK("http://geochem.nrcan.gc.ca/cdogs/content/mth/mth01114_e.htm", "1114")</f>
        <v>1114</v>
      </c>
      <c r="H4288" s="1" t="str">
        <f>HYPERLINK("http://geochem.nrcan.gc.ca/cdogs/content/bdl/bdl210490_e.htm", "210490")</f>
        <v>210490</v>
      </c>
      <c r="I4288" s="1" t="str">
        <f>HYPERLINK("http://geochem.nrcan.gc.ca/cdogs/content/prj/prj210100_e.htm", "210100")</f>
        <v>210100</v>
      </c>
      <c r="J4288" s="1" t="str">
        <f>HYPERLINK("http://geochem.nrcan.gc.ca/cdogs/content/svy/svy210160_e.htm", "210160")</f>
        <v>210160</v>
      </c>
      <c r="L4288" t="s">
        <v>2246</v>
      </c>
      <c r="M4288">
        <v>8.5</v>
      </c>
      <c r="N4288" t="s">
        <v>2246</v>
      </c>
      <c r="O4288" t="s">
        <v>17548</v>
      </c>
      <c r="P4288" t="s">
        <v>17549</v>
      </c>
      <c r="Q4288" t="s">
        <v>17550</v>
      </c>
      <c r="R4288" t="s">
        <v>17551</v>
      </c>
      <c r="T4288" t="s">
        <v>25</v>
      </c>
    </row>
    <row r="4289" spans="1:20" x14ac:dyDescent="0.25">
      <c r="A4289">
        <v>45.227406899999998</v>
      </c>
      <c r="B4289">
        <v>-79.490811500000007</v>
      </c>
      <c r="C4289" s="1" t="str">
        <f>HYPERLINK("http://geochem.nrcan.gc.ca/cdogs/content/kwd/kwd020016_e.htm", "Fluid (lake)")</f>
        <v>Fluid (lake)</v>
      </c>
      <c r="D4289" s="1" t="str">
        <f>HYPERLINK("http://geochem.nrcan.gc.ca/cdogs/content/kwd/kwd080007_e.htm", "Untreated Water")</f>
        <v>Untreated Water</v>
      </c>
      <c r="E4289" s="1" t="str">
        <f>HYPERLINK("http://geochem.nrcan.gc.ca/cdogs/content/dgp/dgp00002_e.htm", "Total")</f>
        <v>Total</v>
      </c>
      <c r="F4289" s="1" t="str">
        <f>HYPERLINK("http://geochem.nrcan.gc.ca/cdogs/content/agp/agp01500_e.htm", "SO4 | NONE | IEC")</f>
        <v>SO4 | NONE | IEC</v>
      </c>
      <c r="G4289" s="1" t="str">
        <f>HYPERLINK("http://geochem.nrcan.gc.ca/cdogs/content/mth/mth01114_e.htm", "1114")</f>
        <v>1114</v>
      </c>
      <c r="H4289" s="1" t="str">
        <f>HYPERLINK("http://geochem.nrcan.gc.ca/cdogs/content/bdl/bdl210490_e.htm", "210490")</f>
        <v>210490</v>
      </c>
      <c r="I4289" s="1" t="str">
        <f>HYPERLINK("http://geochem.nrcan.gc.ca/cdogs/content/prj/prj210100_e.htm", "210100")</f>
        <v>210100</v>
      </c>
      <c r="J4289" s="1" t="str">
        <f>HYPERLINK("http://geochem.nrcan.gc.ca/cdogs/content/svy/svy210160_e.htm", "210160")</f>
        <v>210160</v>
      </c>
      <c r="L4289" t="s">
        <v>324</v>
      </c>
      <c r="M4289">
        <v>8.1</v>
      </c>
      <c r="N4289" t="s">
        <v>324</v>
      </c>
      <c r="O4289" t="s">
        <v>17552</v>
      </c>
      <c r="P4289" t="s">
        <v>17553</v>
      </c>
      <c r="Q4289" t="s">
        <v>17554</v>
      </c>
      <c r="R4289" t="s">
        <v>17555</v>
      </c>
      <c r="T4289" t="s">
        <v>25</v>
      </c>
    </row>
    <row r="4290" spans="1:20" x14ac:dyDescent="0.25">
      <c r="A4290">
        <v>45.212558100000003</v>
      </c>
      <c r="B4290">
        <v>-79.449445299999994</v>
      </c>
      <c r="C4290" s="1" t="str">
        <f>HYPERLINK("http://geochem.nrcan.gc.ca/cdogs/content/kwd/kwd020016_e.htm", "Fluid (lake)")</f>
        <v>Fluid (lake)</v>
      </c>
      <c r="D4290" s="1" t="str">
        <f>HYPERLINK("http://geochem.nrcan.gc.ca/cdogs/content/kwd/kwd080007_e.htm", "Untreated Water")</f>
        <v>Untreated Water</v>
      </c>
      <c r="E4290" s="1" t="str">
        <f>HYPERLINK("http://geochem.nrcan.gc.ca/cdogs/content/dgp/dgp00002_e.htm", "Total")</f>
        <v>Total</v>
      </c>
      <c r="F4290" s="1" t="str">
        <f>HYPERLINK("http://geochem.nrcan.gc.ca/cdogs/content/agp/agp01500_e.htm", "SO4 | NONE | IEC")</f>
        <v>SO4 | NONE | IEC</v>
      </c>
      <c r="G4290" s="1" t="str">
        <f>HYPERLINK("http://geochem.nrcan.gc.ca/cdogs/content/mth/mth01114_e.htm", "1114")</f>
        <v>1114</v>
      </c>
      <c r="H4290" s="1" t="str">
        <f>HYPERLINK("http://geochem.nrcan.gc.ca/cdogs/content/bdl/bdl210490_e.htm", "210490")</f>
        <v>210490</v>
      </c>
      <c r="I4290" s="1" t="str">
        <f>HYPERLINK("http://geochem.nrcan.gc.ca/cdogs/content/prj/prj210100_e.htm", "210100")</f>
        <v>210100</v>
      </c>
      <c r="J4290" s="1" t="str">
        <f>HYPERLINK("http://geochem.nrcan.gc.ca/cdogs/content/svy/svy210160_e.htm", "210160")</f>
        <v>210160</v>
      </c>
      <c r="L4290" t="s">
        <v>801</v>
      </c>
      <c r="M4290">
        <v>6.5</v>
      </c>
      <c r="N4290" t="s">
        <v>801</v>
      </c>
      <c r="O4290" t="s">
        <v>17556</v>
      </c>
      <c r="P4290" t="s">
        <v>17557</v>
      </c>
      <c r="Q4290" t="s">
        <v>17558</v>
      </c>
      <c r="R4290" t="s">
        <v>17559</v>
      </c>
      <c r="T4290" t="s">
        <v>25</v>
      </c>
    </row>
    <row r="4291" spans="1:20" x14ac:dyDescent="0.25">
      <c r="A4291">
        <v>45.212558100000003</v>
      </c>
      <c r="B4291">
        <v>-79.449445299999994</v>
      </c>
      <c r="C4291" s="1" t="str">
        <f>HYPERLINK("http://geochem.nrcan.gc.ca/cdogs/content/kwd/kwd020016_e.htm", "Fluid (lake)")</f>
        <v>Fluid (lake)</v>
      </c>
      <c r="D4291" s="1" t="str">
        <f>HYPERLINK("http://geochem.nrcan.gc.ca/cdogs/content/kwd/kwd080007_e.htm", "Untreated Water")</f>
        <v>Untreated Water</v>
      </c>
      <c r="E4291" s="1" t="str">
        <f>HYPERLINK("http://geochem.nrcan.gc.ca/cdogs/content/dgp/dgp00002_e.htm", "Total")</f>
        <v>Total</v>
      </c>
      <c r="F4291" s="1" t="str">
        <f>HYPERLINK("http://geochem.nrcan.gc.ca/cdogs/content/agp/agp01500_e.htm", "SO4 | NONE | IEC")</f>
        <v>SO4 | NONE | IEC</v>
      </c>
      <c r="G4291" s="1" t="str">
        <f>HYPERLINK("http://geochem.nrcan.gc.ca/cdogs/content/mth/mth01114_e.htm", "1114")</f>
        <v>1114</v>
      </c>
      <c r="H4291" s="1" t="str">
        <f>HYPERLINK("http://geochem.nrcan.gc.ca/cdogs/content/bdl/bdl210490_e.htm", "210490")</f>
        <v>210490</v>
      </c>
      <c r="I4291" s="1" t="str">
        <f>HYPERLINK("http://geochem.nrcan.gc.ca/cdogs/content/prj/prj210100_e.htm", "210100")</f>
        <v>210100</v>
      </c>
      <c r="J4291" s="1" t="str">
        <f>HYPERLINK("http://geochem.nrcan.gc.ca/cdogs/content/svy/svy210160_e.htm", "210160")</f>
        <v>210160</v>
      </c>
      <c r="L4291" t="s">
        <v>801</v>
      </c>
      <c r="M4291">
        <v>6.5</v>
      </c>
      <c r="N4291" t="s">
        <v>801</v>
      </c>
      <c r="O4291" t="s">
        <v>17556</v>
      </c>
      <c r="P4291" t="s">
        <v>17560</v>
      </c>
      <c r="Q4291" t="s">
        <v>17561</v>
      </c>
      <c r="R4291" t="s">
        <v>17562</v>
      </c>
      <c r="T4291" t="s">
        <v>25</v>
      </c>
    </row>
    <row r="4292" spans="1:20" x14ac:dyDescent="0.25">
      <c r="A4292">
        <v>45.191535199999997</v>
      </c>
      <c r="B4292">
        <v>-79.497615499999995</v>
      </c>
      <c r="C4292" s="1" t="str">
        <f>HYPERLINK("http://geochem.nrcan.gc.ca/cdogs/content/kwd/kwd020016_e.htm", "Fluid (lake)")</f>
        <v>Fluid (lake)</v>
      </c>
      <c r="D4292" s="1" t="str">
        <f>HYPERLINK("http://geochem.nrcan.gc.ca/cdogs/content/kwd/kwd080007_e.htm", "Untreated Water")</f>
        <v>Untreated Water</v>
      </c>
      <c r="E4292" s="1" t="str">
        <f>HYPERLINK("http://geochem.nrcan.gc.ca/cdogs/content/dgp/dgp00002_e.htm", "Total")</f>
        <v>Total</v>
      </c>
      <c r="F4292" s="1" t="str">
        <f>HYPERLINK("http://geochem.nrcan.gc.ca/cdogs/content/agp/agp01500_e.htm", "SO4 | NONE | IEC")</f>
        <v>SO4 | NONE | IEC</v>
      </c>
      <c r="G4292" s="1" t="str">
        <f>HYPERLINK("http://geochem.nrcan.gc.ca/cdogs/content/mth/mth01114_e.htm", "1114")</f>
        <v>1114</v>
      </c>
      <c r="H4292" s="1" t="str">
        <f>HYPERLINK("http://geochem.nrcan.gc.ca/cdogs/content/bdl/bdl210490_e.htm", "210490")</f>
        <v>210490</v>
      </c>
      <c r="I4292" s="1" t="str">
        <f>HYPERLINK("http://geochem.nrcan.gc.ca/cdogs/content/prj/prj210100_e.htm", "210100")</f>
        <v>210100</v>
      </c>
      <c r="J4292" s="1" t="str">
        <f>HYPERLINK("http://geochem.nrcan.gc.ca/cdogs/content/svy/svy210160_e.htm", "210160")</f>
        <v>210160</v>
      </c>
      <c r="L4292" t="s">
        <v>2781</v>
      </c>
      <c r="M4292">
        <v>6</v>
      </c>
      <c r="N4292" t="s">
        <v>2781</v>
      </c>
      <c r="O4292" t="s">
        <v>17563</v>
      </c>
      <c r="P4292" t="s">
        <v>17564</v>
      </c>
      <c r="Q4292" t="s">
        <v>17565</v>
      </c>
      <c r="R4292" t="s">
        <v>17566</v>
      </c>
      <c r="T4292" t="s">
        <v>25</v>
      </c>
    </row>
    <row r="4293" spans="1:20" x14ac:dyDescent="0.25">
      <c r="A4293">
        <v>45.150252100000003</v>
      </c>
      <c r="B4293">
        <v>-79.490686100000005</v>
      </c>
      <c r="C4293" s="1" t="str">
        <f>HYPERLINK("http://geochem.nrcan.gc.ca/cdogs/content/kwd/kwd020016_e.htm", "Fluid (lake)")</f>
        <v>Fluid (lake)</v>
      </c>
      <c r="D4293" s="1" t="str">
        <f>HYPERLINK("http://geochem.nrcan.gc.ca/cdogs/content/kwd/kwd080007_e.htm", "Untreated Water")</f>
        <v>Untreated Water</v>
      </c>
      <c r="E4293" s="1" t="str">
        <f>HYPERLINK("http://geochem.nrcan.gc.ca/cdogs/content/dgp/dgp00002_e.htm", "Total")</f>
        <v>Total</v>
      </c>
      <c r="F4293" s="1" t="str">
        <f>HYPERLINK("http://geochem.nrcan.gc.ca/cdogs/content/agp/agp01500_e.htm", "SO4 | NONE | IEC")</f>
        <v>SO4 | NONE | IEC</v>
      </c>
      <c r="G4293" s="1" t="str">
        <f>HYPERLINK("http://geochem.nrcan.gc.ca/cdogs/content/mth/mth01114_e.htm", "1114")</f>
        <v>1114</v>
      </c>
      <c r="H4293" s="1" t="str">
        <f>HYPERLINK("http://geochem.nrcan.gc.ca/cdogs/content/bdl/bdl210490_e.htm", "210490")</f>
        <v>210490</v>
      </c>
      <c r="I4293" s="1" t="str">
        <f>HYPERLINK("http://geochem.nrcan.gc.ca/cdogs/content/prj/prj210100_e.htm", "210100")</f>
        <v>210100</v>
      </c>
      <c r="J4293" s="1" t="str">
        <f>HYPERLINK("http://geochem.nrcan.gc.ca/cdogs/content/svy/svy210160_e.htm", "210160")</f>
        <v>210160</v>
      </c>
      <c r="L4293" t="s">
        <v>801</v>
      </c>
      <c r="M4293">
        <v>6.5</v>
      </c>
      <c r="N4293" t="s">
        <v>801</v>
      </c>
      <c r="O4293" t="s">
        <v>17567</v>
      </c>
      <c r="P4293" t="s">
        <v>17568</v>
      </c>
      <c r="Q4293" t="s">
        <v>17569</v>
      </c>
      <c r="R4293" t="s">
        <v>17570</v>
      </c>
      <c r="T4293" t="s">
        <v>25</v>
      </c>
    </row>
    <row r="4294" spans="1:20" x14ac:dyDescent="0.25">
      <c r="A4294">
        <v>45.087655699999999</v>
      </c>
      <c r="B4294">
        <v>-79.506580499999998</v>
      </c>
      <c r="C4294" s="1" t="str">
        <f>HYPERLINK("http://geochem.nrcan.gc.ca/cdogs/content/kwd/kwd020016_e.htm", "Fluid (lake)")</f>
        <v>Fluid (lake)</v>
      </c>
      <c r="D4294" s="1" t="str">
        <f>HYPERLINK("http://geochem.nrcan.gc.ca/cdogs/content/kwd/kwd080007_e.htm", "Untreated Water")</f>
        <v>Untreated Water</v>
      </c>
      <c r="E4294" s="1" t="str">
        <f>HYPERLINK("http://geochem.nrcan.gc.ca/cdogs/content/dgp/dgp00002_e.htm", "Total")</f>
        <v>Total</v>
      </c>
      <c r="F4294" s="1" t="str">
        <f>HYPERLINK("http://geochem.nrcan.gc.ca/cdogs/content/agp/agp01500_e.htm", "SO4 | NONE | IEC")</f>
        <v>SO4 | NONE | IEC</v>
      </c>
      <c r="G4294" s="1" t="str">
        <f>HYPERLINK("http://geochem.nrcan.gc.ca/cdogs/content/mth/mth01114_e.htm", "1114")</f>
        <v>1114</v>
      </c>
      <c r="H4294" s="1" t="str">
        <f>HYPERLINK("http://geochem.nrcan.gc.ca/cdogs/content/bdl/bdl210490_e.htm", "210490")</f>
        <v>210490</v>
      </c>
      <c r="I4294" s="1" t="str">
        <f>HYPERLINK("http://geochem.nrcan.gc.ca/cdogs/content/prj/prj210100_e.htm", "210100")</f>
        <v>210100</v>
      </c>
      <c r="J4294" s="1" t="str">
        <f>HYPERLINK("http://geochem.nrcan.gc.ca/cdogs/content/svy/svy210160_e.htm", "210160")</f>
        <v>210160</v>
      </c>
      <c r="L4294" t="s">
        <v>1017</v>
      </c>
      <c r="M4294">
        <v>8</v>
      </c>
      <c r="N4294" t="s">
        <v>1017</v>
      </c>
      <c r="O4294" t="s">
        <v>17571</v>
      </c>
      <c r="P4294" t="s">
        <v>17572</v>
      </c>
      <c r="Q4294" t="s">
        <v>17573</v>
      </c>
      <c r="R4294" t="s">
        <v>17574</v>
      </c>
      <c r="T4294" t="s">
        <v>25</v>
      </c>
    </row>
    <row r="4295" spans="1:20" x14ac:dyDescent="0.25">
      <c r="A4295">
        <v>45.062368599999999</v>
      </c>
      <c r="B4295">
        <v>-79.497611300000003</v>
      </c>
      <c r="C4295" s="1" t="str">
        <f>HYPERLINK("http://geochem.nrcan.gc.ca/cdogs/content/kwd/kwd020016_e.htm", "Fluid (lake)")</f>
        <v>Fluid (lake)</v>
      </c>
      <c r="D4295" s="1" t="str">
        <f>HYPERLINK("http://geochem.nrcan.gc.ca/cdogs/content/kwd/kwd080007_e.htm", "Untreated Water")</f>
        <v>Untreated Water</v>
      </c>
      <c r="E4295" s="1" t="str">
        <f>HYPERLINK("http://geochem.nrcan.gc.ca/cdogs/content/dgp/dgp00002_e.htm", "Total")</f>
        <v>Total</v>
      </c>
      <c r="F4295" s="1" t="str">
        <f>HYPERLINK("http://geochem.nrcan.gc.ca/cdogs/content/agp/agp01500_e.htm", "SO4 | NONE | IEC")</f>
        <v>SO4 | NONE | IEC</v>
      </c>
      <c r="G4295" s="1" t="str">
        <f>HYPERLINK("http://geochem.nrcan.gc.ca/cdogs/content/mth/mth01114_e.htm", "1114")</f>
        <v>1114</v>
      </c>
      <c r="H4295" s="1" t="str">
        <f>HYPERLINK("http://geochem.nrcan.gc.ca/cdogs/content/bdl/bdl210490_e.htm", "210490")</f>
        <v>210490</v>
      </c>
      <c r="I4295" s="1" t="str">
        <f>HYPERLINK("http://geochem.nrcan.gc.ca/cdogs/content/prj/prj210100_e.htm", "210100")</f>
        <v>210100</v>
      </c>
      <c r="J4295" s="1" t="str">
        <f>HYPERLINK("http://geochem.nrcan.gc.ca/cdogs/content/svy/svy210160_e.htm", "210160")</f>
        <v>210160</v>
      </c>
      <c r="L4295" t="s">
        <v>324</v>
      </c>
      <c r="M4295">
        <v>8.1</v>
      </c>
      <c r="N4295" t="s">
        <v>324</v>
      </c>
      <c r="O4295" t="s">
        <v>17575</v>
      </c>
      <c r="P4295" t="s">
        <v>17576</v>
      </c>
      <c r="Q4295" t="s">
        <v>17577</v>
      </c>
      <c r="R4295" t="s">
        <v>17578</v>
      </c>
      <c r="T4295" t="s">
        <v>25</v>
      </c>
    </row>
    <row r="4296" spans="1:20" x14ac:dyDescent="0.25">
      <c r="A4296">
        <v>45.046172599999998</v>
      </c>
      <c r="B4296">
        <v>-79.4643473</v>
      </c>
      <c r="C4296" s="1" t="str">
        <f>HYPERLINK("http://geochem.nrcan.gc.ca/cdogs/content/kwd/kwd020016_e.htm", "Fluid (lake)")</f>
        <v>Fluid (lake)</v>
      </c>
      <c r="D4296" s="1" t="str">
        <f>HYPERLINK("http://geochem.nrcan.gc.ca/cdogs/content/kwd/kwd080007_e.htm", "Untreated Water")</f>
        <v>Untreated Water</v>
      </c>
      <c r="E4296" s="1" t="str">
        <f>HYPERLINK("http://geochem.nrcan.gc.ca/cdogs/content/dgp/dgp00002_e.htm", "Total")</f>
        <v>Total</v>
      </c>
      <c r="F4296" s="1" t="str">
        <f>HYPERLINK("http://geochem.nrcan.gc.ca/cdogs/content/agp/agp01500_e.htm", "SO4 | NONE | IEC")</f>
        <v>SO4 | NONE | IEC</v>
      </c>
      <c r="G4296" s="1" t="str">
        <f>HYPERLINK("http://geochem.nrcan.gc.ca/cdogs/content/mth/mth01114_e.htm", "1114")</f>
        <v>1114</v>
      </c>
      <c r="H4296" s="1" t="str">
        <f>HYPERLINK("http://geochem.nrcan.gc.ca/cdogs/content/bdl/bdl210490_e.htm", "210490")</f>
        <v>210490</v>
      </c>
      <c r="I4296" s="1" t="str">
        <f>HYPERLINK("http://geochem.nrcan.gc.ca/cdogs/content/prj/prj210100_e.htm", "210100")</f>
        <v>210100</v>
      </c>
      <c r="J4296" s="1" t="str">
        <f>HYPERLINK("http://geochem.nrcan.gc.ca/cdogs/content/svy/svy210160_e.htm", "210160")</f>
        <v>210160</v>
      </c>
      <c r="L4296" t="s">
        <v>324</v>
      </c>
      <c r="M4296">
        <v>8.1</v>
      </c>
      <c r="N4296" t="s">
        <v>324</v>
      </c>
      <c r="O4296" t="s">
        <v>17579</v>
      </c>
      <c r="P4296" t="s">
        <v>17580</v>
      </c>
      <c r="Q4296" t="s">
        <v>17581</v>
      </c>
      <c r="R4296" t="s">
        <v>17582</v>
      </c>
      <c r="T4296" t="s">
        <v>25</v>
      </c>
    </row>
    <row r="4297" spans="1:20" x14ac:dyDescent="0.25">
      <c r="A4297">
        <v>45.027656800000003</v>
      </c>
      <c r="B4297">
        <v>-79.444494300000002</v>
      </c>
      <c r="C4297" s="1" t="str">
        <f>HYPERLINK("http://geochem.nrcan.gc.ca/cdogs/content/kwd/kwd020016_e.htm", "Fluid (lake)")</f>
        <v>Fluid (lake)</v>
      </c>
      <c r="D4297" s="1" t="str">
        <f>HYPERLINK("http://geochem.nrcan.gc.ca/cdogs/content/kwd/kwd080007_e.htm", "Untreated Water")</f>
        <v>Untreated Water</v>
      </c>
      <c r="E4297" s="1" t="str">
        <f>HYPERLINK("http://geochem.nrcan.gc.ca/cdogs/content/dgp/dgp00002_e.htm", "Total")</f>
        <v>Total</v>
      </c>
      <c r="F4297" s="1" t="str">
        <f>HYPERLINK("http://geochem.nrcan.gc.ca/cdogs/content/agp/agp01500_e.htm", "SO4 | NONE | IEC")</f>
        <v>SO4 | NONE | IEC</v>
      </c>
      <c r="G4297" s="1" t="str">
        <f>HYPERLINK("http://geochem.nrcan.gc.ca/cdogs/content/mth/mth01114_e.htm", "1114")</f>
        <v>1114</v>
      </c>
      <c r="H4297" s="1" t="str">
        <f>HYPERLINK("http://geochem.nrcan.gc.ca/cdogs/content/bdl/bdl210490_e.htm", "210490")</f>
        <v>210490</v>
      </c>
      <c r="I4297" s="1" t="str">
        <f>HYPERLINK("http://geochem.nrcan.gc.ca/cdogs/content/prj/prj210100_e.htm", "210100")</f>
        <v>210100</v>
      </c>
      <c r="J4297" s="1" t="str">
        <f>HYPERLINK("http://geochem.nrcan.gc.ca/cdogs/content/svy/svy210160_e.htm", "210160")</f>
        <v>210160</v>
      </c>
      <c r="L4297" t="s">
        <v>324</v>
      </c>
      <c r="M4297">
        <v>8.1</v>
      </c>
      <c r="N4297" t="s">
        <v>324</v>
      </c>
      <c r="O4297" t="s">
        <v>17583</v>
      </c>
      <c r="P4297" t="s">
        <v>17584</v>
      </c>
      <c r="Q4297" t="s">
        <v>17585</v>
      </c>
      <c r="R4297" t="s">
        <v>17586</v>
      </c>
      <c r="T4297" t="s">
        <v>25</v>
      </c>
    </row>
    <row r="4298" spans="1:20" x14ac:dyDescent="0.25">
      <c r="A4298">
        <v>45.014813699999998</v>
      </c>
      <c r="B4298">
        <v>-79.410702799999996</v>
      </c>
      <c r="C4298" s="1" t="str">
        <f>HYPERLINK("http://geochem.nrcan.gc.ca/cdogs/content/kwd/kwd020016_e.htm", "Fluid (lake)")</f>
        <v>Fluid (lake)</v>
      </c>
      <c r="D4298" s="1" t="str">
        <f>HYPERLINK("http://geochem.nrcan.gc.ca/cdogs/content/kwd/kwd080007_e.htm", "Untreated Water")</f>
        <v>Untreated Water</v>
      </c>
      <c r="E4298" s="1" t="str">
        <f>HYPERLINK("http://geochem.nrcan.gc.ca/cdogs/content/dgp/dgp00002_e.htm", "Total")</f>
        <v>Total</v>
      </c>
      <c r="F4298" s="1" t="str">
        <f>HYPERLINK("http://geochem.nrcan.gc.ca/cdogs/content/agp/agp01500_e.htm", "SO4 | NONE | IEC")</f>
        <v>SO4 | NONE | IEC</v>
      </c>
      <c r="G4298" s="1" t="str">
        <f>HYPERLINK("http://geochem.nrcan.gc.ca/cdogs/content/mth/mth01114_e.htm", "1114")</f>
        <v>1114</v>
      </c>
      <c r="H4298" s="1" t="str">
        <f>HYPERLINK("http://geochem.nrcan.gc.ca/cdogs/content/bdl/bdl210490_e.htm", "210490")</f>
        <v>210490</v>
      </c>
      <c r="I4298" s="1" t="str">
        <f>HYPERLINK("http://geochem.nrcan.gc.ca/cdogs/content/prj/prj210100_e.htm", "210100")</f>
        <v>210100</v>
      </c>
      <c r="J4298" s="1" t="str">
        <f>HYPERLINK("http://geochem.nrcan.gc.ca/cdogs/content/svy/svy210160_e.htm", "210160")</f>
        <v>210160</v>
      </c>
      <c r="L4298" t="s">
        <v>324</v>
      </c>
      <c r="M4298">
        <v>8.1</v>
      </c>
      <c r="N4298" t="s">
        <v>324</v>
      </c>
      <c r="O4298" t="s">
        <v>17587</v>
      </c>
      <c r="P4298" t="s">
        <v>17588</v>
      </c>
      <c r="Q4298" t="s">
        <v>17589</v>
      </c>
      <c r="R4298" t="s">
        <v>17590</v>
      </c>
      <c r="T4298" t="s">
        <v>25</v>
      </c>
    </row>
    <row r="4299" spans="1:20" x14ac:dyDescent="0.25">
      <c r="A4299">
        <v>45.030926299999997</v>
      </c>
      <c r="B4299">
        <v>-79.547420399999993</v>
      </c>
      <c r="C4299" s="1" t="str">
        <f>HYPERLINK("http://geochem.nrcan.gc.ca/cdogs/content/kwd/kwd020016_e.htm", "Fluid (lake)")</f>
        <v>Fluid (lake)</v>
      </c>
      <c r="D4299" s="1" t="str">
        <f>HYPERLINK("http://geochem.nrcan.gc.ca/cdogs/content/kwd/kwd080007_e.htm", "Untreated Water")</f>
        <v>Untreated Water</v>
      </c>
      <c r="E4299" s="1" t="str">
        <f>HYPERLINK("http://geochem.nrcan.gc.ca/cdogs/content/dgp/dgp00002_e.htm", "Total")</f>
        <v>Total</v>
      </c>
      <c r="F4299" s="1" t="str">
        <f>HYPERLINK("http://geochem.nrcan.gc.ca/cdogs/content/agp/agp01500_e.htm", "SO4 | NONE | IEC")</f>
        <v>SO4 | NONE | IEC</v>
      </c>
      <c r="G4299" s="1" t="str">
        <f>HYPERLINK("http://geochem.nrcan.gc.ca/cdogs/content/mth/mth01114_e.htm", "1114")</f>
        <v>1114</v>
      </c>
      <c r="H4299" s="1" t="str">
        <f>HYPERLINK("http://geochem.nrcan.gc.ca/cdogs/content/bdl/bdl210490_e.htm", "210490")</f>
        <v>210490</v>
      </c>
      <c r="I4299" s="1" t="str">
        <f>HYPERLINK("http://geochem.nrcan.gc.ca/cdogs/content/prj/prj210100_e.htm", "210100")</f>
        <v>210100</v>
      </c>
      <c r="J4299" s="1" t="str">
        <f>HYPERLINK("http://geochem.nrcan.gc.ca/cdogs/content/svy/svy210160_e.htm", "210160")</f>
        <v>210160</v>
      </c>
      <c r="L4299" t="s">
        <v>324</v>
      </c>
      <c r="M4299">
        <v>8.1</v>
      </c>
      <c r="N4299" t="s">
        <v>324</v>
      </c>
      <c r="O4299" t="s">
        <v>17591</v>
      </c>
      <c r="P4299" t="s">
        <v>17592</v>
      </c>
      <c r="Q4299" t="s">
        <v>17593</v>
      </c>
      <c r="R4299" t="s">
        <v>17594</v>
      </c>
      <c r="T4299" t="s">
        <v>25</v>
      </c>
    </row>
    <row r="4300" spans="1:20" x14ac:dyDescent="0.25">
      <c r="A4300">
        <v>45.0607148</v>
      </c>
      <c r="B4300">
        <v>-79.590039099999998</v>
      </c>
      <c r="C4300" s="1" t="str">
        <f>HYPERLINK("http://geochem.nrcan.gc.ca/cdogs/content/kwd/kwd020016_e.htm", "Fluid (lake)")</f>
        <v>Fluid (lake)</v>
      </c>
      <c r="D4300" s="1" t="str">
        <f>HYPERLINK("http://geochem.nrcan.gc.ca/cdogs/content/kwd/kwd080007_e.htm", "Untreated Water")</f>
        <v>Untreated Water</v>
      </c>
      <c r="E4300" s="1" t="str">
        <f>HYPERLINK("http://geochem.nrcan.gc.ca/cdogs/content/dgp/dgp00002_e.htm", "Total")</f>
        <v>Total</v>
      </c>
      <c r="F4300" s="1" t="str">
        <f>HYPERLINK("http://geochem.nrcan.gc.ca/cdogs/content/agp/agp01500_e.htm", "SO4 | NONE | IEC")</f>
        <v>SO4 | NONE | IEC</v>
      </c>
      <c r="G4300" s="1" t="str">
        <f>HYPERLINK("http://geochem.nrcan.gc.ca/cdogs/content/mth/mth01114_e.htm", "1114")</f>
        <v>1114</v>
      </c>
      <c r="H4300" s="1" t="str">
        <f>HYPERLINK("http://geochem.nrcan.gc.ca/cdogs/content/bdl/bdl210490_e.htm", "210490")</f>
        <v>210490</v>
      </c>
      <c r="I4300" s="1" t="str">
        <f>HYPERLINK("http://geochem.nrcan.gc.ca/cdogs/content/prj/prj210100_e.htm", "210100")</f>
        <v>210100</v>
      </c>
      <c r="J4300" s="1" t="str">
        <f>HYPERLINK("http://geochem.nrcan.gc.ca/cdogs/content/svy/svy210160_e.htm", "210160")</f>
        <v>210160</v>
      </c>
      <c r="L4300" t="s">
        <v>324</v>
      </c>
      <c r="M4300">
        <v>8.1</v>
      </c>
      <c r="N4300" t="s">
        <v>324</v>
      </c>
      <c r="O4300" t="s">
        <v>17595</v>
      </c>
      <c r="P4300" t="s">
        <v>17596</v>
      </c>
      <c r="Q4300" t="s">
        <v>17597</v>
      </c>
      <c r="R4300" t="s">
        <v>17598</v>
      </c>
      <c r="T4300" t="s">
        <v>25</v>
      </c>
    </row>
    <row r="4301" spans="1:20" x14ac:dyDescent="0.25">
      <c r="A4301">
        <v>45.0990112</v>
      </c>
      <c r="B4301">
        <v>-79.592428400000003</v>
      </c>
      <c r="C4301" s="1" t="str">
        <f>HYPERLINK("http://geochem.nrcan.gc.ca/cdogs/content/kwd/kwd020016_e.htm", "Fluid (lake)")</f>
        <v>Fluid (lake)</v>
      </c>
      <c r="D4301" s="1" t="str">
        <f>HYPERLINK("http://geochem.nrcan.gc.ca/cdogs/content/kwd/kwd080007_e.htm", "Untreated Water")</f>
        <v>Untreated Water</v>
      </c>
      <c r="E4301" s="1" t="str">
        <f>HYPERLINK("http://geochem.nrcan.gc.ca/cdogs/content/dgp/dgp00002_e.htm", "Total")</f>
        <v>Total</v>
      </c>
      <c r="F4301" s="1" t="str">
        <f>HYPERLINK("http://geochem.nrcan.gc.ca/cdogs/content/agp/agp01500_e.htm", "SO4 | NONE | IEC")</f>
        <v>SO4 | NONE | IEC</v>
      </c>
      <c r="G4301" s="1" t="str">
        <f>HYPERLINK("http://geochem.nrcan.gc.ca/cdogs/content/mth/mth01114_e.htm", "1114")</f>
        <v>1114</v>
      </c>
      <c r="H4301" s="1" t="str">
        <f>HYPERLINK("http://geochem.nrcan.gc.ca/cdogs/content/bdl/bdl210490_e.htm", "210490")</f>
        <v>210490</v>
      </c>
      <c r="I4301" s="1" t="str">
        <f>HYPERLINK("http://geochem.nrcan.gc.ca/cdogs/content/prj/prj210100_e.htm", "210100")</f>
        <v>210100</v>
      </c>
      <c r="J4301" s="1" t="str">
        <f>HYPERLINK("http://geochem.nrcan.gc.ca/cdogs/content/svy/svy210160_e.htm", "210160")</f>
        <v>210160</v>
      </c>
      <c r="L4301" t="s">
        <v>2781</v>
      </c>
      <c r="M4301">
        <v>6</v>
      </c>
      <c r="N4301" t="s">
        <v>2781</v>
      </c>
      <c r="O4301" t="s">
        <v>17599</v>
      </c>
      <c r="P4301" t="s">
        <v>17600</v>
      </c>
      <c r="Q4301" t="s">
        <v>17601</v>
      </c>
      <c r="R4301" t="s">
        <v>17602</v>
      </c>
      <c r="T4301" t="s">
        <v>25</v>
      </c>
    </row>
    <row r="4302" spans="1:20" x14ac:dyDescent="0.25">
      <c r="A4302">
        <v>45.1143395</v>
      </c>
      <c r="B4302">
        <v>-79.599603299999998</v>
      </c>
      <c r="C4302" s="1" t="str">
        <f>HYPERLINK("http://geochem.nrcan.gc.ca/cdogs/content/kwd/kwd020016_e.htm", "Fluid (lake)")</f>
        <v>Fluid (lake)</v>
      </c>
      <c r="D4302" s="1" t="str">
        <f>HYPERLINK("http://geochem.nrcan.gc.ca/cdogs/content/kwd/kwd080007_e.htm", "Untreated Water")</f>
        <v>Untreated Water</v>
      </c>
      <c r="E4302" s="1" t="str">
        <f>HYPERLINK("http://geochem.nrcan.gc.ca/cdogs/content/dgp/dgp00002_e.htm", "Total")</f>
        <v>Total</v>
      </c>
      <c r="F4302" s="1" t="str">
        <f>HYPERLINK("http://geochem.nrcan.gc.ca/cdogs/content/agp/agp01500_e.htm", "SO4 | NONE | IEC")</f>
        <v>SO4 | NONE | IEC</v>
      </c>
      <c r="G4302" s="1" t="str">
        <f>HYPERLINK("http://geochem.nrcan.gc.ca/cdogs/content/mth/mth01114_e.htm", "1114")</f>
        <v>1114</v>
      </c>
      <c r="H4302" s="1" t="str">
        <f>HYPERLINK("http://geochem.nrcan.gc.ca/cdogs/content/bdl/bdl210490_e.htm", "210490")</f>
        <v>210490</v>
      </c>
      <c r="I4302" s="1" t="str">
        <f>HYPERLINK("http://geochem.nrcan.gc.ca/cdogs/content/prj/prj210100_e.htm", "210100")</f>
        <v>210100</v>
      </c>
      <c r="J4302" s="1" t="str">
        <f>HYPERLINK("http://geochem.nrcan.gc.ca/cdogs/content/svy/svy210160_e.htm", "210160")</f>
        <v>210160</v>
      </c>
      <c r="L4302" t="s">
        <v>6839</v>
      </c>
      <c r="M4302">
        <v>6.1</v>
      </c>
      <c r="N4302" t="s">
        <v>6839</v>
      </c>
      <c r="O4302" t="s">
        <v>17603</v>
      </c>
      <c r="P4302" t="s">
        <v>17604</v>
      </c>
      <c r="Q4302" t="s">
        <v>17605</v>
      </c>
      <c r="R4302" t="s">
        <v>17606</v>
      </c>
      <c r="T4302" t="s">
        <v>25</v>
      </c>
    </row>
    <row r="4303" spans="1:20" x14ac:dyDescent="0.25">
      <c r="C4303" t="s">
        <v>4746</v>
      </c>
      <c r="D4303" t="s">
        <v>4747</v>
      </c>
      <c r="E4303" s="1" t="str">
        <f>HYPERLINK("http://geochem.nrcan.gc.ca/cdogs/content/dgp/dgp00002_e.htm", "Total")</f>
        <v>Total</v>
      </c>
      <c r="F4303" s="1" t="str">
        <f>HYPERLINK("http://geochem.nrcan.gc.ca/cdogs/content/agp/agp01500_e.htm", "SO4 | NONE | IEC")</f>
        <v>SO4 | NONE | IEC</v>
      </c>
      <c r="G4303" s="1" t="str">
        <f>HYPERLINK("http://geochem.nrcan.gc.ca/cdogs/content/mth/mth01114_e.htm", "1114")</f>
        <v>1114</v>
      </c>
      <c r="H4303" s="1" t="str">
        <f>HYPERLINK("http://geochem.nrcan.gc.ca/cdogs/content/bdl/bdl210490_e.htm", "210490")</f>
        <v>210490</v>
      </c>
      <c r="L4303" t="s">
        <v>669</v>
      </c>
      <c r="M4303">
        <v>8.9</v>
      </c>
      <c r="N4303">
        <v>8.9</v>
      </c>
      <c r="Q4303" t="s">
        <v>17607</v>
      </c>
      <c r="R4303" t="s">
        <v>17608</v>
      </c>
      <c r="T4303">
        <v>0</v>
      </c>
    </row>
    <row r="4304" spans="1:20" x14ac:dyDescent="0.25">
      <c r="A4304">
        <v>45.1436487</v>
      </c>
      <c r="B4304">
        <v>-79.590770399999997</v>
      </c>
      <c r="C4304" s="1" t="str">
        <f>HYPERLINK("http://geochem.nrcan.gc.ca/cdogs/content/kwd/kwd020016_e.htm", "Fluid (lake)")</f>
        <v>Fluid (lake)</v>
      </c>
      <c r="D4304" s="1" t="str">
        <f>HYPERLINK("http://geochem.nrcan.gc.ca/cdogs/content/kwd/kwd080007_e.htm", "Untreated Water")</f>
        <v>Untreated Water</v>
      </c>
      <c r="E4304" s="1" t="str">
        <f>HYPERLINK("http://geochem.nrcan.gc.ca/cdogs/content/dgp/dgp00002_e.htm", "Total")</f>
        <v>Total</v>
      </c>
      <c r="F4304" s="1" t="str">
        <f>HYPERLINK("http://geochem.nrcan.gc.ca/cdogs/content/agp/agp01500_e.htm", "SO4 | NONE | IEC")</f>
        <v>SO4 | NONE | IEC</v>
      </c>
      <c r="G4304" s="1" t="str">
        <f>HYPERLINK("http://geochem.nrcan.gc.ca/cdogs/content/mth/mth01114_e.htm", "1114")</f>
        <v>1114</v>
      </c>
      <c r="H4304" s="1" t="str">
        <f>HYPERLINK("http://geochem.nrcan.gc.ca/cdogs/content/bdl/bdl210490_e.htm", "210490")</f>
        <v>210490</v>
      </c>
      <c r="I4304" s="1" t="str">
        <f>HYPERLINK("http://geochem.nrcan.gc.ca/cdogs/content/prj/prj210100_e.htm", "210100")</f>
        <v>210100</v>
      </c>
      <c r="J4304" s="1" t="str">
        <f>HYPERLINK("http://geochem.nrcan.gc.ca/cdogs/content/svy/svy210160_e.htm", "210160")</f>
        <v>210160</v>
      </c>
      <c r="L4304" t="s">
        <v>324</v>
      </c>
      <c r="M4304">
        <v>8.1</v>
      </c>
      <c r="N4304" t="s">
        <v>324</v>
      </c>
      <c r="O4304" t="s">
        <v>17609</v>
      </c>
      <c r="P4304" t="s">
        <v>17610</v>
      </c>
      <c r="Q4304" t="s">
        <v>17611</v>
      </c>
      <c r="R4304" t="s">
        <v>17612</v>
      </c>
      <c r="T4304" t="s">
        <v>25</v>
      </c>
    </row>
    <row r="4305" spans="1:20" x14ac:dyDescent="0.25">
      <c r="A4305">
        <v>45.162024199999998</v>
      </c>
      <c r="B4305">
        <v>-79.616770299999999</v>
      </c>
      <c r="C4305" s="1" t="str">
        <f>HYPERLINK("http://geochem.nrcan.gc.ca/cdogs/content/kwd/kwd020016_e.htm", "Fluid (lake)")</f>
        <v>Fluid (lake)</v>
      </c>
      <c r="D4305" s="1" t="str">
        <f>HYPERLINK("http://geochem.nrcan.gc.ca/cdogs/content/kwd/kwd080007_e.htm", "Untreated Water")</f>
        <v>Untreated Water</v>
      </c>
      <c r="E4305" s="1" t="str">
        <f>HYPERLINK("http://geochem.nrcan.gc.ca/cdogs/content/dgp/dgp00002_e.htm", "Total")</f>
        <v>Total</v>
      </c>
      <c r="F4305" s="1" t="str">
        <f>HYPERLINK("http://geochem.nrcan.gc.ca/cdogs/content/agp/agp01500_e.htm", "SO4 | NONE | IEC")</f>
        <v>SO4 | NONE | IEC</v>
      </c>
      <c r="G4305" s="1" t="str">
        <f>HYPERLINK("http://geochem.nrcan.gc.ca/cdogs/content/mth/mth01114_e.htm", "1114")</f>
        <v>1114</v>
      </c>
      <c r="H4305" s="1" t="str">
        <f>HYPERLINK("http://geochem.nrcan.gc.ca/cdogs/content/bdl/bdl210490_e.htm", "210490")</f>
        <v>210490</v>
      </c>
      <c r="I4305" s="1" t="str">
        <f>HYPERLINK("http://geochem.nrcan.gc.ca/cdogs/content/prj/prj210100_e.htm", "210100")</f>
        <v>210100</v>
      </c>
      <c r="J4305" s="1" t="str">
        <f>HYPERLINK("http://geochem.nrcan.gc.ca/cdogs/content/svy/svy210160_e.htm", "210160")</f>
        <v>210160</v>
      </c>
      <c r="L4305" t="s">
        <v>2458</v>
      </c>
      <c r="M4305">
        <v>8.3000000000000007</v>
      </c>
      <c r="N4305" t="s">
        <v>2458</v>
      </c>
      <c r="O4305" t="s">
        <v>17613</v>
      </c>
      <c r="P4305" t="s">
        <v>17614</v>
      </c>
      <c r="Q4305" t="s">
        <v>17615</v>
      </c>
      <c r="R4305" t="s">
        <v>17616</v>
      </c>
      <c r="T4305" t="s">
        <v>25</v>
      </c>
    </row>
    <row r="4306" spans="1:20" x14ac:dyDescent="0.25">
      <c r="A4306">
        <v>45.183378099999999</v>
      </c>
      <c r="B4306">
        <v>-79.602137099999993</v>
      </c>
      <c r="C4306" s="1" t="str">
        <f>HYPERLINK("http://geochem.nrcan.gc.ca/cdogs/content/kwd/kwd020016_e.htm", "Fluid (lake)")</f>
        <v>Fluid (lake)</v>
      </c>
      <c r="D4306" s="1" t="str">
        <f>HYPERLINK("http://geochem.nrcan.gc.ca/cdogs/content/kwd/kwd080007_e.htm", "Untreated Water")</f>
        <v>Untreated Water</v>
      </c>
      <c r="E4306" s="1" t="str">
        <f>HYPERLINK("http://geochem.nrcan.gc.ca/cdogs/content/dgp/dgp00002_e.htm", "Total")</f>
        <v>Total</v>
      </c>
      <c r="F4306" s="1" t="str">
        <f>HYPERLINK("http://geochem.nrcan.gc.ca/cdogs/content/agp/agp01500_e.htm", "SO4 | NONE | IEC")</f>
        <v>SO4 | NONE | IEC</v>
      </c>
      <c r="G4306" s="1" t="str">
        <f>HYPERLINK("http://geochem.nrcan.gc.ca/cdogs/content/mth/mth01114_e.htm", "1114")</f>
        <v>1114</v>
      </c>
      <c r="H4306" s="1" t="str">
        <f>HYPERLINK("http://geochem.nrcan.gc.ca/cdogs/content/bdl/bdl210490_e.htm", "210490")</f>
        <v>210490</v>
      </c>
      <c r="I4306" s="1" t="str">
        <f>HYPERLINK("http://geochem.nrcan.gc.ca/cdogs/content/prj/prj210100_e.htm", "210100")</f>
        <v>210100</v>
      </c>
      <c r="J4306" s="1" t="str">
        <f>HYPERLINK("http://geochem.nrcan.gc.ca/cdogs/content/svy/svy210160_e.htm", "210160")</f>
        <v>210160</v>
      </c>
      <c r="L4306" t="s">
        <v>2458</v>
      </c>
      <c r="M4306">
        <v>8.3000000000000007</v>
      </c>
      <c r="N4306" t="s">
        <v>2458</v>
      </c>
      <c r="O4306" t="s">
        <v>17617</v>
      </c>
      <c r="P4306" t="s">
        <v>17618</v>
      </c>
      <c r="Q4306" t="s">
        <v>17619</v>
      </c>
      <c r="R4306" t="s">
        <v>17620</v>
      </c>
      <c r="T4306" t="s">
        <v>25</v>
      </c>
    </row>
    <row r="4307" spans="1:20" x14ac:dyDescent="0.25">
      <c r="A4307">
        <v>45.207846400000001</v>
      </c>
      <c r="B4307">
        <v>-79.602276399999994</v>
      </c>
      <c r="C4307" s="1" t="str">
        <f>HYPERLINK("http://geochem.nrcan.gc.ca/cdogs/content/kwd/kwd020016_e.htm", "Fluid (lake)")</f>
        <v>Fluid (lake)</v>
      </c>
      <c r="D4307" s="1" t="str">
        <f>HYPERLINK("http://geochem.nrcan.gc.ca/cdogs/content/kwd/kwd080007_e.htm", "Untreated Water")</f>
        <v>Untreated Water</v>
      </c>
      <c r="E4307" s="1" t="str">
        <f>HYPERLINK("http://geochem.nrcan.gc.ca/cdogs/content/dgp/dgp00002_e.htm", "Total")</f>
        <v>Total</v>
      </c>
      <c r="F4307" s="1" t="str">
        <f>HYPERLINK("http://geochem.nrcan.gc.ca/cdogs/content/agp/agp01500_e.htm", "SO4 | NONE | IEC")</f>
        <v>SO4 | NONE | IEC</v>
      </c>
      <c r="G4307" s="1" t="str">
        <f>HYPERLINK("http://geochem.nrcan.gc.ca/cdogs/content/mth/mth01114_e.htm", "1114")</f>
        <v>1114</v>
      </c>
      <c r="H4307" s="1" t="str">
        <f>HYPERLINK("http://geochem.nrcan.gc.ca/cdogs/content/bdl/bdl210490_e.htm", "210490")</f>
        <v>210490</v>
      </c>
      <c r="I4307" s="1" t="str">
        <f>HYPERLINK("http://geochem.nrcan.gc.ca/cdogs/content/prj/prj210100_e.htm", "210100")</f>
        <v>210100</v>
      </c>
      <c r="J4307" s="1" t="str">
        <f>HYPERLINK("http://geochem.nrcan.gc.ca/cdogs/content/svy/svy210160_e.htm", "210160")</f>
        <v>210160</v>
      </c>
      <c r="L4307" t="s">
        <v>2559</v>
      </c>
      <c r="M4307">
        <v>8.4</v>
      </c>
      <c r="N4307" t="s">
        <v>2559</v>
      </c>
      <c r="O4307" t="s">
        <v>17621</v>
      </c>
      <c r="P4307" t="s">
        <v>17622</v>
      </c>
      <c r="Q4307" t="s">
        <v>17623</v>
      </c>
      <c r="R4307" t="s">
        <v>17624</v>
      </c>
      <c r="T4307" t="s">
        <v>25</v>
      </c>
    </row>
    <row r="4308" spans="1:20" x14ac:dyDescent="0.25">
      <c r="A4308">
        <v>45.243314900000001</v>
      </c>
      <c r="B4308">
        <v>-79.629197599999998</v>
      </c>
      <c r="C4308" s="1" t="str">
        <f>HYPERLINK("http://geochem.nrcan.gc.ca/cdogs/content/kwd/kwd020016_e.htm", "Fluid (lake)")</f>
        <v>Fluid (lake)</v>
      </c>
      <c r="D4308" s="1" t="str">
        <f>HYPERLINK("http://geochem.nrcan.gc.ca/cdogs/content/kwd/kwd080007_e.htm", "Untreated Water")</f>
        <v>Untreated Water</v>
      </c>
      <c r="E4308" s="1" t="str">
        <f>HYPERLINK("http://geochem.nrcan.gc.ca/cdogs/content/dgp/dgp00002_e.htm", "Total")</f>
        <v>Total</v>
      </c>
      <c r="F4308" s="1" t="str">
        <f>HYPERLINK("http://geochem.nrcan.gc.ca/cdogs/content/agp/agp01500_e.htm", "SO4 | NONE | IEC")</f>
        <v>SO4 | NONE | IEC</v>
      </c>
      <c r="G4308" s="1" t="str">
        <f>HYPERLINK("http://geochem.nrcan.gc.ca/cdogs/content/mth/mth01114_e.htm", "1114")</f>
        <v>1114</v>
      </c>
      <c r="H4308" s="1" t="str">
        <f>HYPERLINK("http://geochem.nrcan.gc.ca/cdogs/content/bdl/bdl210490_e.htm", "210490")</f>
        <v>210490</v>
      </c>
      <c r="I4308" s="1" t="str">
        <f>HYPERLINK("http://geochem.nrcan.gc.ca/cdogs/content/prj/prj210100_e.htm", "210100")</f>
        <v>210100</v>
      </c>
      <c r="J4308" s="1" t="str">
        <f>HYPERLINK("http://geochem.nrcan.gc.ca/cdogs/content/svy/svy210160_e.htm", "210160")</f>
        <v>210160</v>
      </c>
      <c r="L4308" t="s">
        <v>324</v>
      </c>
      <c r="M4308">
        <v>8.1</v>
      </c>
      <c r="N4308" t="s">
        <v>324</v>
      </c>
      <c r="O4308" t="s">
        <v>17625</v>
      </c>
      <c r="P4308" t="s">
        <v>17626</v>
      </c>
      <c r="Q4308" t="s">
        <v>17627</v>
      </c>
      <c r="R4308" t="s">
        <v>17628</v>
      </c>
      <c r="T4308" t="s">
        <v>25</v>
      </c>
    </row>
    <row r="4309" spans="1:20" x14ac:dyDescent="0.25">
      <c r="C4309" t="s">
        <v>4746</v>
      </c>
      <c r="D4309" t="s">
        <v>4747</v>
      </c>
      <c r="E4309" s="1" t="str">
        <f>HYPERLINK("http://geochem.nrcan.gc.ca/cdogs/content/dgp/dgp00002_e.htm", "Total")</f>
        <v>Total</v>
      </c>
      <c r="F4309" s="1" t="str">
        <f>HYPERLINK("http://geochem.nrcan.gc.ca/cdogs/content/agp/agp01500_e.htm", "SO4 | NONE | IEC")</f>
        <v>SO4 | NONE | IEC</v>
      </c>
      <c r="G4309" s="1" t="str">
        <f>HYPERLINK("http://geochem.nrcan.gc.ca/cdogs/content/mth/mth01114_e.htm", "1114")</f>
        <v>1114</v>
      </c>
      <c r="H4309" s="1" t="str">
        <f>HYPERLINK("http://geochem.nrcan.gc.ca/cdogs/content/bdl/bdl210490_e.htm", "210490")</f>
        <v>210490</v>
      </c>
      <c r="L4309" t="s">
        <v>6007</v>
      </c>
      <c r="M4309">
        <v>9</v>
      </c>
      <c r="N4309">
        <v>9</v>
      </c>
      <c r="Q4309" t="s">
        <v>17629</v>
      </c>
      <c r="R4309" t="s">
        <v>17630</v>
      </c>
      <c r="T4309">
        <v>0</v>
      </c>
    </row>
    <row r="4310" spans="1:20" x14ac:dyDescent="0.25">
      <c r="A4310">
        <v>45.238779600000001</v>
      </c>
      <c r="B4310">
        <v>-79.573462500000005</v>
      </c>
      <c r="C4310" s="1" t="str">
        <f>HYPERLINK("http://geochem.nrcan.gc.ca/cdogs/content/kwd/kwd020016_e.htm", "Fluid (lake)")</f>
        <v>Fluid (lake)</v>
      </c>
      <c r="D4310" s="1" t="str">
        <f>HYPERLINK("http://geochem.nrcan.gc.ca/cdogs/content/kwd/kwd080007_e.htm", "Untreated Water")</f>
        <v>Untreated Water</v>
      </c>
      <c r="E4310" s="1" t="str">
        <f>HYPERLINK("http://geochem.nrcan.gc.ca/cdogs/content/dgp/dgp00002_e.htm", "Total")</f>
        <v>Total</v>
      </c>
      <c r="F4310" s="1" t="str">
        <f>HYPERLINK("http://geochem.nrcan.gc.ca/cdogs/content/agp/agp01500_e.htm", "SO4 | NONE | IEC")</f>
        <v>SO4 | NONE | IEC</v>
      </c>
      <c r="G4310" s="1" t="str">
        <f>HYPERLINK("http://geochem.nrcan.gc.ca/cdogs/content/mth/mth01114_e.htm", "1114")</f>
        <v>1114</v>
      </c>
      <c r="H4310" s="1" t="str">
        <f>HYPERLINK("http://geochem.nrcan.gc.ca/cdogs/content/bdl/bdl210490_e.htm", "210490")</f>
        <v>210490</v>
      </c>
      <c r="I4310" s="1" t="str">
        <f>HYPERLINK("http://geochem.nrcan.gc.ca/cdogs/content/prj/prj210100_e.htm", "210100")</f>
        <v>210100</v>
      </c>
      <c r="J4310" s="1" t="str">
        <f>HYPERLINK("http://geochem.nrcan.gc.ca/cdogs/content/svy/svy210160_e.htm", "210160")</f>
        <v>210160</v>
      </c>
      <c r="L4310" t="s">
        <v>224</v>
      </c>
      <c r="M4310">
        <v>5.9</v>
      </c>
      <c r="N4310" t="s">
        <v>224</v>
      </c>
      <c r="O4310" t="s">
        <v>17631</v>
      </c>
      <c r="P4310" t="s">
        <v>17632</v>
      </c>
      <c r="Q4310" t="s">
        <v>17633</v>
      </c>
      <c r="R4310" t="s">
        <v>17634</v>
      </c>
      <c r="T4310" t="s">
        <v>25</v>
      </c>
    </row>
    <row r="4311" spans="1:20" x14ac:dyDescent="0.25">
      <c r="A4311">
        <v>45.2697991</v>
      </c>
      <c r="B4311">
        <v>-79.605550199999996</v>
      </c>
      <c r="C4311" s="1" t="str">
        <f>HYPERLINK("http://geochem.nrcan.gc.ca/cdogs/content/kwd/kwd020016_e.htm", "Fluid (lake)")</f>
        <v>Fluid (lake)</v>
      </c>
      <c r="D4311" s="1" t="str">
        <f>HYPERLINK("http://geochem.nrcan.gc.ca/cdogs/content/kwd/kwd080007_e.htm", "Untreated Water")</f>
        <v>Untreated Water</v>
      </c>
      <c r="E4311" s="1" t="str">
        <f>HYPERLINK("http://geochem.nrcan.gc.ca/cdogs/content/dgp/dgp00002_e.htm", "Total")</f>
        <v>Total</v>
      </c>
      <c r="F4311" s="1" t="str">
        <f>HYPERLINK("http://geochem.nrcan.gc.ca/cdogs/content/agp/agp01500_e.htm", "SO4 | NONE | IEC")</f>
        <v>SO4 | NONE | IEC</v>
      </c>
      <c r="G4311" s="1" t="str">
        <f>HYPERLINK("http://geochem.nrcan.gc.ca/cdogs/content/mth/mth01114_e.htm", "1114")</f>
        <v>1114</v>
      </c>
      <c r="H4311" s="1" t="str">
        <f>HYPERLINK("http://geochem.nrcan.gc.ca/cdogs/content/bdl/bdl210490_e.htm", "210490")</f>
        <v>210490</v>
      </c>
      <c r="I4311" s="1" t="str">
        <f>HYPERLINK("http://geochem.nrcan.gc.ca/cdogs/content/prj/prj210100_e.htm", "210100")</f>
        <v>210100</v>
      </c>
      <c r="J4311" s="1" t="str">
        <f>HYPERLINK("http://geochem.nrcan.gc.ca/cdogs/content/svy/svy210160_e.htm", "210160")</f>
        <v>210160</v>
      </c>
      <c r="L4311" t="s">
        <v>276</v>
      </c>
      <c r="M4311">
        <v>4</v>
      </c>
      <c r="N4311" t="s">
        <v>276</v>
      </c>
      <c r="O4311" t="s">
        <v>17635</v>
      </c>
      <c r="P4311" t="s">
        <v>17636</v>
      </c>
      <c r="Q4311" t="s">
        <v>17637</v>
      </c>
      <c r="R4311" t="s">
        <v>17638</v>
      </c>
      <c r="T4311" t="s">
        <v>25</v>
      </c>
    </row>
    <row r="4312" spans="1:20" x14ac:dyDescent="0.25">
      <c r="A4312">
        <v>45.2697991</v>
      </c>
      <c r="B4312">
        <v>-79.605550199999996</v>
      </c>
      <c r="C4312" s="1" t="str">
        <f>HYPERLINK("http://geochem.nrcan.gc.ca/cdogs/content/kwd/kwd020016_e.htm", "Fluid (lake)")</f>
        <v>Fluid (lake)</v>
      </c>
      <c r="D4312" s="1" t="str">
        <f>HYPERLINK("http://geochem.nrcan.gc.ca/cdogs/content/kwd/kwd080007_e.htm", "Untreated Water")</f>
        <v>Untreated Water</v>
      </c>
      <c r="E4312" s="1" t="str">
        <f>HYPERLINK("http://geochem.nrcan.gc.ca/cdogs/content/dgp/dgp00002_e.htm", "Total")</f>
        <v>Total</v>
      </c>
      <c r="F4312" s="1" t="str">
        <f>HYPERLINK("http://geochem.nrcan.gc.ca/cdogs/content/agp/agp01500_e.htm", "SO4 | NONE | IEC")</f>
        <v>SO4 | NONE | IEC</v>
      </c>
      <c r="G4312" s="1" t="str">
        <f>HYPERLINK("http://geochem.nrcan.gc.ca/cdogs/content/mth/mth01114_e.htm", "1114")</f>
        <v>1114</v>
      </c>
      <c r="H4312" s="1" t="str">
        <f>HYPERLINK("http://geochem.nrcan.gc.ca/cdogs/content/bdl/bdl210490_e.htm", "210490")</f>
        <v>210490</v>
      </c>
      <c r="I4312" s="1" t="str">
        <f>HYPERLINK("http://geochem.nrcan.gc.ca/cdogs/content/prj/prj210100_e.htm", "210100")</f>
        <v>210100</v>
      </c>
      <c r="J4312" s="1" t="str">
        <f>HYPERLINK("http://geochem.nrcan.gc.ca/cdogs/content/svy/svy210160_e.htm", "210160")</f>
        <v>210160</v>
      </c>
      <c r="L4312" t="s">
        <v>276</v>
      </c>
      <c r="M4312">
        <v>4</v>
      </c>
      <c r="N4312" t="s">
        <v>276</v>
      </c>
      <c r="O4312" t="s">
        <v>17635</v>
      </c>
      <c r="P4312" t="s">
        <v>17639</v>
      </c>
      <c r="Q4312" t="s">
        <v>17640</v>
      </c>
      <c r="R4312" t="s">
        <v>17641</v>
      </c>
      <c r="T4312" t="s">
        <v>25</v>
      </c>
    </row>
    <row r="4313" spans="1:20" x14ac:dyDescent="0.25">
      <c r="A4313">
        <v>45.281974400000003</v>
      </c>
      <c r="B4313">
        <v>-79.653232900000006</v>
      </c>
      <c r="C4313" s="1" t="str">
        <f>HYPERLINK("http://geochem.nrcan.gc.ca/cdogs/content/kwd/kwd020016_e.htm", "Fluid (lake)")</f>
        <v>Fluid (lake)</v>
      </c>
      <c r="D4313" s="1" t="str">
        <f>HYPERLINK("http://geochem.nrcan.gc.ca/cdogs/content/kwd/kwd080007_e.htm", "Untreated Water")</f>
        <v>Untreated Water</v>
      </c>
      <c r="E4313" s="1" t="str">
        <f>HYPERLINK("http://geochem.nrcan.gc.ca/cdogs/content/dgp/dgp00002_e.htm", "Total")</f>
        <v>Total</v>
      </c>
      <c r="F4313" s="1" t="str">
        <f>HYPERLINK("http://geochem.nrcan.gc.ca/cdogs/content/agp/agp01500_e.htm", "SO4 | NONE | IEC")</f>
        <v>SO4 | NONE | IEC</v>
      </c>
      <c r="G4313" s="1" t="str">
        <f>HYPERLINK("http://geochem.nrcan.gc.ca/cdogs/content/mth/mth01114_e.htm", "1114")</f>
        <v>1114</v>
      </c>
      <c r="H4313" s="1" t="str">
        <f>HYPERLINK("http://geochem.nrcan.gc.ca/cdogs/content/bdl/bdl210490_e.htm", "210490")</f>
        <v>210490</v>
      </c>
      <c r="I4313" s="1" t="str">
        <f>HYPERLINK("http://geochem.nrcan.gc.ca/cdogs/content/prj/prj210100_e.htm", "210100")</f>
        <v>210100</v>
      </c>
      <c r="J4313" s="1" t="str">
        <f>HYPERLINK("http://geochem.nrcan.gc.ca/cdogs/content/svy/svy210160_e.htm", "210160")</f>
        <v>210160</v>
      </c>
      <c r="L4313" t="s">
        <v>7022</v>
      </c>
      <c r="M4313">
        <v>4.5999999999999996</v>
      </c>
      <c r="N4313" t="s">
        <v>7022</v>
      </c>
      <c r="O4313" t="s">
        <v>17642</v>
      </c>
      <c r="P4313" t="s">
        <v>17643</v>
      </c>
      <c r="Q4313" t="s">
        <v>17644</v>
      </c>
      <c r="R4313" t="s">
        <v>17645</v>
      </c>
      <c r="T4313" t="s">
        <v>25</v>
      </c>
    </row>
    <row r="4314" spans="1:20" x14ac:dyDescent="0.25">
      <c r="A4314">
        <v>45.008052999999997</v>
      </c>
      <c r="B4314">
        <v>-78.899591700000002</v>
      </c>
      <c r="C4314" s="1" t="str">
        <f>HYPERLINK("http://geochem.nrcan.gc.ca/cdogs/content/kwd/kwd020016_e.htm", "Fluid (lake)")</f>
        <v>Fluid (lake)</v>
      </c>
      <c r="D4314" s="1" t="str">
        <f>HYPERLINK("http://geochem.nrcan.gc.ca/cdogs/content/kwd/kwd080007_e.htm", "Untreated Water")</f>
        <v>Untreated Water</v>
      </c>
      <c r="E4314" s="1" t="str">
        <f>HYPERLINK("http://geochem.nrcan.gc.ca/cdogs/content/dgp/dgp00002_e.htm", "Total")</f>
        <v>Total</v>
      </c>
      <c r="F4314" s="1" t="str">
        <f>HYPERLINK("http://geochem.nrcan.gc.ca/cdogs/content/agp/agp01500_e.htm", "SO4 | NONE | IEC")</f>
        <v>SO4 | NONE | IEC</v>
      </c>
      <c r="G4314" s="1" t="str">
        <f>HYPERLINK("http://geochem.nrcan.gc.ca/cdogs/content/mth/mth01114_e.htm", "1114")</f>
        <v>1114</v>
      </c>
      <c r="H4314" s="1" t="str">
        <f>HYPERLINK("http://geochem.nrcan.gc.ca/cdogs/content/bdl/bdl210490_e.htm", "210490")</f>
        <v>210490</v>
      </c>
      <c r="I4314" s="1" t="str">
        <f>HYPERLINK("http://geochem.nrcan.gc.ca/cdogs/content/prj/prj210100_e.htm", "210100")</f>
        <v>210100</v>
      </c>
      <c r="J4314" s="1" t="str">
        <f>HYPERLINK("http://geochem.nrcan.gc.ca/cdogs/content/svy/svy210160_e.htm", "210160")</f>
        <v>210160</v>
      </c>
      <c r="L4314" t="s">
        <v>309</v>
      </c>
      <c r="M4314">
        <v>4.4000000000000004</v>
      </c>
      <c r="N4314" t="s">
        <v>309</v>
      </c>
      <c r="O4314" t="s">
        <v>17646</v>
      </c>
      <c r="P4314" t="s">
        <v>17647</v>
      </c>
      <c r="Q4314" t="s">
        <v>17648</v>
      </c>
      <c r="R4314" t="s">
        <v>17649</v>
      </c>
      <c r="T4314" t="s">
        <v>25</v>
      </c>
    </row>
    <row r="4315" spans="1:20" x14ac:dyDescent="0.25">
      <c r="A4315">
        <v>45.052617400000003</v>
      </c>
      <c r="B4315">
        <v>-78.899106500000002</v>
      </c>
      <c r="C4315" s="1" t="str">
        <f>HYPERLINK("http://geochem.nrcan.gc.ca/cdogs/content/kwd/kwd020016_e.htm", "Fluid (lake)")</f>
        <v>Fluid (lake)</v>
      </c>
      <c r="D4315" s="1" t="str">
        <f>HYPERLINK("http://geochem.nrcan.gc.ca/cdogs/content/kwd/kwd080007_e.htm", "Untreated Water")</f>
        <v>Untreated Water</v>
      </c>
      <c r="E4315" s="1" t="str">
        <f>HYPERLINK("http://geochem.nrcan.gc.ca/cdogs/content/dgp/dgp00002_e.htm", "Total")</f>
        <v>Total</v>
      </c>
      <c r="F4315" s="1" t="str">
        <f>HYPERLINK("http://geochem.nrcan.gc.ca/cdogs/content/agp/agp01500_e.htm", "SO4 | NONE | IEC")</f>
        <v>SO4 | NONE | IEC</v>
      </c>
      <c r="G4315" s="1" t="str">
        <f>HYPERLINK("http://geochem.nrcan.gc.ca/cdogs/content/mth/mth01114_e.htm", "1114")</f>
        <v>1114</v>
      </c>
      <c r="H4315" s="1" t="str">
        <f>HYPERLINK("http://geochem.nrcan.gc.ca/cdogs/content/bdl/bdl210490_e.htm", "210490")</f>
        <v>210490</v>
      </c>
      <c r="I4315" s="1" t="str">
        <f>HYPERLINK("http://geochem.nrcan.gc.ca/cdogs/content/prj/prj210100_e.htm", "210100")</f>
        <v>210100</v>
      </c>
      <c r="J4315" s="1" t="str">
        <f>HYPERLINK("http://geochem.nrcan.gc.ca/cdogs/content/svy/svy210160_e.htm", "210160")</f>
        <v>210160</v>
      </c>
      <c r="L4315" t="s">
        <v>404</v>
      </c>
      <c r="M4315">
        <v>6.7</v>
      </c>
      <c r="N4315" t="s">
        <v>404</v>
      </c>
      <c r="O4315" t="s">
        <v>17650</v>
      </c>
      <c r="P4315" t="s">
        <v>17651</v>
      </c>
      <c r="Q4315" t="s">
        <v>17652</v>
      </c>
      <c r="R4315" t="s">
        <v>17653</v>
      </c>
      <c r="T4315" t="s">
        <v>25</v>
      </c>
    </row>
    <row r="4316" spans="1:20" x14ac:dyDescent="0.25">
      <c r="A4316">
        <v>45.046881999999997</v>
      </c>
      <c r="B4316">
        <v>-78.859594099999995</v>
      </c>
      <c r="C4316" s="1" t="str">
        <f>HYPERLINK("http://geochem.nrcan.gc.ca/cdogs/content/kwd/kwd020016_e.htm", "Fluid (lake)")</f>
        <v>Fluid (lake)</v>
      </c>
      <c r="D4316" s="1" t="str">
        <f>HYPERLINK("http://geochem.nrcan.gc.ca/cdogs/content/kwd/kwd080007_e.htm", "Untreated Water")</f>
        <v>Untreated Water</v>
      </c>
      <c r="E4316" s="1" t="str">
        <f>HYPERLINK("http://geochem.nrcan.gc.ca/cdogs/content/dgp/dgp00002_e.htm", "Total")</f>
        <v>Total</v>
      </c>
      <c r="F4316" s="1" t="str">
        <f>HYPERLINK("http://geochem.nrcan.gc.ca/cdogs/content/agp/agp01500_e.htm", "SO4 | NONE | IEC")</f>
        <v>SO4 | NONE | IEC</v>
      </c>
      <c r="G4316" s="1" t="str">
        <f>HYPERLINK("http://geochem.nrcan.gc.ca/cdogs/content/mth/mth01114_e.htm", "1114")</f>
        <v>1114</v>
      </c>
      <c r="H4316" s="1" t="str">
        <f>HYPERLINK("http://geochem.nrcan.gc.ca/cdogs/content/bdl/bdl210490_e.htm", "210490")</f>
        <v>210490</v>
      </c>
      <c r="I4316" s="1" t="str">
        <f>HYPERLINK("http://geochem.nrcan.gc.ca/cdogs/content/prj/prj210100_e.htm", "210100")</f>
        <v>210100</v>
      </c>
      <c r="J4316" s="1" t="str">
        <f>HYPERLINK("http://geochem.nrcan.gc.ca/cdogs/content/svy/svy210160_e.htm", "210160")</f>
        <v>210160</v>
      </c>
      <c r="L4316" t="s">
        <v>1022</v>
      </c>
      <c r="M4316">
        <v>7.3</v>
      </c>
      <c r="N4316" t="s">
        <v>1022</v>
      </c>
      <c r="O4316" t="s">
        <v>17654</v>
      </c>
      <c r="P4316" t="s">
        <v>17655</v>
      </c>
      <c r="Q4316" t="s">
        <v>17656</v>
      </c>
      <c r="R4316" t="s">
        <v>17657</v>
      </c>
      <c r="T4316" t="s">
        <v>25</v>
      </c>
    </row>
    <row r="4317" spans="1:20" x14ac:dyDescent="0.25">
      <c r="A4317">
        <v>45.055121399999997</v>
      </c>
      <c r="B4317">
        <v>-78.824880800000003</v>
      </c>
      <c r="C4317" s="1" t="str">
        <f>HYPERLINK("http://geochem.nrcan.gc.ca/cdogs/content/kwd/kwd020016_e.htm", "Fluid (lake)")</f>
        <v>Fluid (lake)</v>
      </c>
      <c r="D4317" s="1" t="str">
        <f>HYPERLINK("http://geochem.nrcan.gc.ca/cdogs/content/kwd/kwd080007_e.htm", "Untreated Water")</f>
        <v>Untreated Water</v>
      </c>
      <c r="E4317" s="1" t="str">
        <f>HYPERLINK("http://geochem.nrcan.gc.ca/cdogs/content/dgp/dgp00002_e.htm", "Total")</f>
        <v>Total</v>
      </c>
      <c r="F4317" s="1" t="str">
        <f>HYPERLINK("http://geochem.nrcan.gc.ca/cdogs/content/agp/agp01500_e.htm", "SO4 | NONE | IEC")</f>
        <v>SO4 | NONE | IEC</v>
      </c>
      <c r="G4317" s="1" t="str">
        <f>HYPERLINK("http://geochem.nrcan.gc.ca/cdogs/content/mth/mth01114_e.htm", "1114")</f>
        <v>1114</v>
      </c>
      <c r="H4317" s="1" t="str">
        <f>HYPERLINK("http://geochem.nrcan.gc.ca/cdogs/content/bdl/bdl210490_e.htm", "210490")</f>
        <v>210490</v>
      </c>
      <c r="I4317" s="1" t="str">
        <f>HYPERLINK("http://geochem.nrcan.gc.ca/cdogs/content/prj/prj210100_e.htm", "210100")</f>
        <v>210100</v>
      </c>
      <c r="J4317" s="1" t="str">
        <f>HYPERLINK("http://geochem.nrcan.gc.ca/cdogs/content/svy/svy210160_e.htm", "210160")</f>
        <v>210160</v>
      </c>
      <c r="L4317" t="s">
        <v>6839</v>
      </c>
      <c r="M4317">
        <v>6.1</v>
      </c>
      <c r="N4317" t="s">
        <v>6839</v>
      </c>
      <c r="O4317" t="s">
        <v>17658</v>
      </c>
      <c r="P4317" t="s">
        <v>17659</v>
      </c>
      <c r="Q4317" t="s">
        <v>17660</v>
      </c>
      <c r="R4317" t="s">
        <v>17661</v>
      </c>
      <c r="T4317" t="s">
        <v>25</v>
      </c>
    </row>
    <row r="4318" spans="1:20" x14ac:dyDescent="0.25">
      <c r="A4318">
        <v>45.069137300000001</v>
      </c>
      <c r="B4318">
        <v>-78.862271399999997</v>
      </c>
      <c r="C4318" s="1" t="str">
        <f>HYPERLINK("http://geochem.nrcan.gc.ca/cdogs/content/kwd/kwd020016_e.htm", "Fluid (lake)")</f>
        <v>Fluid (lake)</v>
      </c>
      <c r="D4318" s="1" t="str">
        <f>HYPERLINK("http://geochem.nrcan.gc.ca/cdogs/content/kwd/kwd080007_e.htm", "Untreated Water")</f>
        <v>Untreated Water</v>
      </c>
      <c r="E4318" s="1" t="str">
        <f>HYPERLINK("http://geochem.nrcan.gc.ca/cdogs/content/dgp/dgp00002_e.htm", "Total")</f>
        <v>Total</v>
      </c>
      <c r="F4318" s="1" t="str">
        <f>HYPERLINK("http://geochem.nrcan.gc.ca/cdogs/content/agp/agp01500_e.htm", "SO4 | NONE | IEC")</f>
        <v>SO4 | NONE | IEC</v>
      </c>
      <c r="G4318" s="1" t="str">
        <f>HYPERLINK("http://geochem.nrcan.gc.ca/cdogs/content/mth/mth01114_e.htm", "1114")</f>
        <v>1114</v>
      </c>
      <c r="H4318" s="1" t="str">
        <f>HYPERLINK("http://geochem.nrcan.gc.ca/cdogs/content/bdl/bdl210490_e.htm", "210490")</f>
        <v>210490</v>
      </c>
      <c r="I4318" s="1" t="str">
        <f>HYPERLINK("http://geochem.nrcan.gc.ca/cdogs/content/prj/prj210100_e.htm", "210100")</f>
        <v>210100</v>
      </c>
      <c r="J4318" s="1" t="str">
        <f>HYPERLINK("http://geochem.nrcan.gc.ca/cdogs/content/svy/svy210160_e.htm", "210160")</f>
        <v>210160</v>
      </c>
      <c r="L4318" t="s">
        <v>209</v>
      </c>
      <c r="M4318">
        <v>6.3</v>
      </c>
      <c r="N4318" t="s">
        <v>209</v>
      </c>
      <c r="O4318" t="s">
        <v>17662</v>
      </c>
      <c r="P4318" t="s">
        <v>17663</v>
      </c>
      <c r="Q4318" t="s">
        <v>17664</v>
      </c>
      <c r="R4318" t="s">
        <v>17665</v>
      </c>
      <c r="T4318" t="s">
        <v>25</v>
      </c>
    </row>
    <row r="4319" spans="1:20" x14ac:dyDescent="0.25">
      <c r="A4319">
        <v>45.0769479</v>
      </c>
      <c r="B4319">
        <v>-78.904439999999994</v>
      </c>
      <c r="C4319" s="1" t="str">
        <f>HYPERLINK("http://geochem.nrcan.gc.ca/cdogs/content/kwd/kwd020016_e.htm", "Fluid (lake)")</f>
        <v>Fluid (lake)</v>
      </c>
      <c r="D4319" s="1" t="str">
        <f>HYPERLINK("http://geochem.nrcan.gc.ca/cdogs/content/kwd/kwd080007_e.htm", "Untreated Water")</f>
        <v>Untreated Water</v>
      </c>
      <c r="E4319" s="1" t="str">
        <f>HYPERLINK("http://geochem.nrcan.gc.ca/cdogs/content/dgp/dgp00002_e.htm", "Total")</f>
        <v>Total</v>
      </c>
      <c r="F4319" s="1" t="str">
        <f>HYPERLINK("http://geochem.nrcan.gc.ca/cdogs/content/agp/agp01500_e.htm", "SO4 | NONE | IEC")</f>
        <v>SO4 | NONE | IEC</v>
      </c>
      <c r="G4319" s="1" t="str">
        <f>HYPERLINK("http://geochem.nrcan.gc.ca/cdogs/content/mth/mth01114_e.htm", "1114")</f>
        <v>1114</v>
      </c>
      <c r="H4319" s="1" t="str">
        <f>HYPERLINK("http://geochem.nrcan.gc.ca/cdogs/content/bdl/bdl210490_e.htm", "210490")</f>
        <v>210490</v>
      </c>
      <c r="I4319" s="1" t="str">
        <f>HYPERLINK("http://geochem.nrcan.gc.ca/cdogs/content/prj/prj210100_e.htm", "210100")</f>
        <v>210100</v>
      </c>
      <c r="J4319" s="1" t="str">
        <f>HYPERLINK("http://geochem.nrcan.gc.ca/cdogs/content/svy/svy210160_e.htm", "210160")</f>
        <v>210160</v>
      </c>
      <c r="L4319" t="s">
        <v>224</v>
      </c>
      <c r="M4319">
        <v>5.9</v>
      </c>
      <c r="N4319" t="s">
        <v>224</v>
      </c>
      <c r="O4319" t="s">
        <v>17666</v>
      </c>
      <c r="P4319" t="s">
        <v>17667</v>
      </c>
      <c r="Q4319" t="s">
        <v>17668</v>
      </c>
      <c r="R4319" t="s">
        <v>17669</v>
      </c>
      <c r="T4319" t="s">
        <v>25</v>
      </c>
    </row>
    <row r="4320" spans="1:20" x14ac:dyDescent="0.25">
      <c r="A4320">
        <v>45.062745499999998</v>
      </c>
      <c r="B4320">
        <v>-78.939698800000002</v>
      </c>
      <c r="C4320" s="1" t="str">
        <f>HYPERLINK("http://geochem.nrcan.gc.ca/cdogs/content/kwd/kwd020016_e.htm", "Fluid (lake)")</f>
        <v>Fluid (lake)</v>
      </c>
      <c r="D4320" s="1" t="str">
        <f>HYPERLINK("http://geochem.nrcan.gc.ca/cdogs/content/kwd/kwd080007_e.htm", "Untreated Water")</f>
        <v>Untreated Water</v>
      </c>
      <c r="E4320" s="1" t="str">
        <f>HYPERLINK("http://geochem.nrcan.gc.ca/cdogs/content/dgp/dgp00002_e.htm", "Total")</f>
        <v>Total</v>
      </c>
      <c r="F4320" s="1" t="str">
        <f>HYPERLINK("http://geochem.nrcan.gc.ca/cdogs/content/agp/agp01500_e.htm", "SO4 | NONE | IEC")</f>
        <v>SO4 | NONE | IEC</v>
      </c>
      <c r="G4320" s="1" t="str">
        <f>HYPERLINK("http://geochem.nrcan.gc.ca/cdogs/content/mth/mth01114_e.htm", "1114")</f>
        <v>1114</v>
      </c>
      <c r="H4320" s="1" t="str">
        <f>HYPERLINK("http://geochem.nrcan.gc.ca/cdogs/content/bdl/bdl210490_e.htm", "210490")</f>
        <v>210490</v>
      </c>
      <c r="I4320" s="1" t="str">
        <f>HYPERLINK("http://geochem.nrcan.gc.ca/cdogs/content/prj/prj210100_e.htm", "210100")</f>
        <v>210100</v>
      </c>
      <c r="J4320" s="1" t="str">
        <f>HYPERLINK("http://geochem.nrcan.gc.ca/cdogs/content/svy/svy210160_e.htm", "210160")</f>
        <v>210160</v>
      </c>
      <c r="L4320" t="s">
        <v>801</v>
      </c>
      <c r="M4320">
        <v>6.5</v>
      </c>
      <c r="N4320" t="s">
        <v>801</v>
      </c>
      <c r="O4320" t="s">
        <v>17670</v>
      </c>
      <c r="P4320" t="s">
        <v>17671</v>
      </c>
      <c r="Q4320" t="s">
        <v>17672</v>
      </c>
      <c r="R4320" t="s">
        <v>17673</v>
      </c>
      <c r="T4320" t="s">
        <v>25</v>
      </c>
    </row>
    <row r="4321" spans="1:20" x14ac:dyDescent="0.25">
      <c r="A4321">
        <v>45.049634699999999</v>
      </c>
      <c r="B4321">
        <v>-78.943966799999998</v>
      </c>
      <c r="C4321" s="1" t="str">
        <f>HYPERLINK("http://geochem.nrcan.gc.ca/cdogs/content/kwd/kwd020016_e.htm", "Fluid (lake)")</f>
        <v>Fluid (lake)</v>
      </c>
      <c r="D4321" s="1" t="str">
        <f>HYPERLINK("http://geochem.nrcan.gc.ca/cdogs/content/kwd/kwd080007_e.htm", "Untreated Water")</f>
        <v>Untreated Water</v>
      </c>
      <c r="E4321" s="1" t="str">
        <f>HYPERLINK("http://geochem.nrcan.gc.ca/cdogs/content/dgp/dgp00002_e.htm", "Total")</f>
        <v>Total</v>
      </c>
      <c r="F4321" s="1" t="str">
        <f>HYPERLINK("http://geochem.nrcan.gc.ca/cdogs/content/agp/agp01500_e.htm", "SO4 | NONE | IEC")</f>
        <v>SO4 | NONE | IEC</v>
      </c>
      <c r="G4321" s="1" t="str">
        <f>HYPERLINK("http://geochem.nrcan.gc.ca/cdogs/content/mth/mth01114_e.htm", "1114")</f>
        <v>1114</v>
      </c>
      <c r="H4321" s="1" t="str">
        <f>HYPERLINK("http://geochem.nrcan.gc.ca/cdogs/content/bdl/bdl210490_e.htm", "210490")</f>
        <v>210490</v>
      </c>
      <c r="I4321" s="1" t="str">
        <f>HYPERLINK("http://geochem.nrcan.gc.ca/cdogs/content/prj/prj210100_e.htm", "210100")</f>
        <v>210100</v>
      </c>
      <c r="J4321" s="1" t="str">
        <f>HYPERLINK("http://geochem.nrcan.gc.ca/cdogs/content/svy/svy210160_e.htm", "210160")</f>
        <v>210160</v>
      </c>
      <c r="L4321" t="s">
        <v>1150</v>
      </c>
      <c r="M4321">
        <v>7</v>
      </c>
      <c r="N4321" t="s">
        <v>1150</v>
      </c>
      <c r="O4321" t="s">
        <v>17674</v>
      </c>
      <c r="P4321" t="s">
        <v>17675</v>
      </c>
      <c r="Q4321" t="s">
        <v>17676</v>
      </c>
      <c r="R4321" t="s">
        <v>17677</v>
      </c>
      <c r="T4321" t="s">
        <v>25</v>
      </c>
    </row>
    <row r="4322" spans="1:20" x14ac:dyDescent="0.25">
      <c r="A4322">
        <v>45.017380000000003</v>
      </c>
      <c r="B4322">
        <v>-78.9494373</v>
      </c>
      <c r="C4322" s="1" t="str">
        <f>HYPERLINK("http://geochem.nrcan.gc.ca/cdogs/content/kwd/kwd020016_e.htm", "Fluid (lake)")</f>
        <v>Fluid (lake)</v>
      </c>
      <c r="D4322" s="1" t="str">
        <f>HYPERLINK("http://geochem.nrcan.gc.ca/cdogs/content/kwd/kwd080007_e.htm", "Untreated Water")</f>
        <v>Untreated Water</v>
      </c>
      <c r="E4322" s="1" t="str">
        <f>HYPERLINK("http://geochem.nrcan.gc.ca/cdogs/content/dgp/dgp00002_e.htm", "Total")</f>
        <v>Total</v>
      </c>
      <c r="F4322" s="1" t="str">
        <f>HYPERLINK("http://geochem.nrcan.gc.ca/cdogs/content/agp/agp01500_e.htm", "SO4 | NONE | IEC")</f>
        <v>SO4 | NONE | IEC</v>
      </c>
      <c r="G4322" s="1" t="str">
        <f>HYPERLINK("http://geochem.nrcan.gc.ca/cdogs/content/mth/mth01114_e.htm", "1114")</f>
        <v>1114</v>
      </c>
      <c r="H4322" s="1" t="str">
        <f>HYPERLINK("http://geochem.nrcan.gc.ca/cdogs/content/bdl/bdl210490_e.htm", "210490")</f>
        <v>210490</v>
      </c>
      <c r="I4322" s="1" t="str">
        <f>HYPERLINK("http://geochem.nrcan.gc.ca/cdogs/content/prj/prj210100_e.htm", "210100")</f>
        <v>210100</v>
      </c>
      <c r="J4322" s="1" t="str">
        <f>HYPERLINK("http://geochem.nrcan.gc.ca/cdogs/content/svy/svy210160_e.htm", "210160")</f>
        <v>210160</v>
      </c>
      <c r="L4322" t="s">
        <v>1022</v>
      </c>
      <c r="M4322">
        <v>7.3</v>
      </c>
      <c r="N4322" t="s">
        <v>1022</v>
      </c>
      <c r="O4322" t="s">
        <v>17678</v>
      </c>
      <c r="P4322" t="s">
        <v>17679</v>
      </c>
      <c r="Q4322" t="s">
        <v>17680</v>
      </c>
      <c r="R4322" t="s">
        <v>17681</v>
      </c>
      <c r="T4322" t="s">
        <v>25</v>
      </c>
    </row>
    <row r="4323" spans="1:20" x14ac:dyDescent="0.25">
      <c r="A4323">
        <v>45.060556400000003</v>
      </c>
      <c r="B4323">
        <v>-79.012213299999999</v>
      </c>
      <c r="C4323" s="1" t="str">
        <f>HYPERLINK("http://geochem.nrcan.gc.ca/cdogs/content/kwd/kwd020016_e.htm", "Fluid (lake)")</f>
        <v>Fluid (lake)</v>
      </c>
      <c r="D4323" s="1" t="str">
        <f>HYPERLINK("http://geochem.nrcan.gc.ca/cdogs/content/kwd/kwd080007_e.htm", "Untreated Water")</f>
        <v>Untreated Water</v>
      </c>
      <c r="E4323" s="1" t="str">
        <f>HYPERLINK("http://geochem.nrcan.gc.ca/cdogs/content/dgp/dgp00002_e.htm", "Total")</f>
        <v>Total</v>
      </c>
      <c r="F4323" s="1" t="str">
        <f>HYPERLINK("http://geochem.nrcan.gc.ca/cdogs/content/agp/agp01500_e.htm", "SO4 | NONE | IEC")</f>
        <v>SO4 | NONE | IEC</v>
      </c>
      <c r="G4323" s="1" t="str">
        <f>HYPERLINK("http://geochem.nrcan.gc.ca/cdogs/content/mth/mth01114_e.htm", "1114")</f>
        <v>1114</v>
      </c>
      <c r="H4323" s="1" t="str">
        <f>HYPERLINK("http://geochem.nrcan.gc.ca/cdogs/content/bdl/bdl210490_e.htm", "210490")</f>
        <v>210490</v>
      </c>
      <c r="I4323" s="1" t="str">
        <f>HYPERLINK("http://geochem.nrcan.gc.ca/cdogs/content/prj/prj210100_e.htm", "210100")</f>
        <v>210100</v>
      </c>
      <c r="J4323" s="1" t="str">
        <f>HYPERLINK("http://geochem.nrcan.gc.ca/cdogs/content/svy/svy210160_e.htm", "210160")</f>
        <v>210160</v>
      </c>
      <c r="L4323" t="s">
        <v>567</v>
      </c>
      <c r="M4323">
        <v>6.9</v>
      </c>
      <c r="N4323" t="s">
        <v>567</v>
      </c>
      <c r="O4323" t="s">
        <v>17682</v>
      </c>
      <c r="P4323" t="s">
        <v>17683</v>
      </c>
      <c r="Q4323" t="s">
        <v>17684</v>
      </c>
      <c r="R4323" t="s">
        <v>17685</v>
      </c>
      <c r="T4323" t="s">
        <v>25</v>
      </c>
    </row>
    <row r="4324" spans="1:20" x14ac:dyDescent="0.25">
      <c r="A4324">
        <v>45.011645899999998</v>
      </c>
      <c r="B4324">
        <v>-79.057549499999993</v>
      </c>
      <c r="C4324" s="1" t="str">
        <f>HYPERLINK("http://geochem.nrcan.gc.ca/cdogs/content/kwd/kwd020016_e.htm", "Fluid (lake)")</f>
        <v>Fluid (lake)</v>
      </c>
      <c r="D4324" s="1" t="str">
        <f>HYPERLINK("http://geochem.nrcan.gc.ca/cdogs/content/kwd/kwd080007_e.htm", "Untreated Water")</f>
        <v>Untreated Water</v>
      </c>
      <c r="E4324" s="1" t="str">
        <f>HYPERLINK("http://geochem.nrcan.gc.ca/cdogs/content/dgp/dgp00002_e.htm", "Total")</f>
        <v>Total</v>
      </c>
      <c r="F4324" s="1" t="str">
        <f>HYPERLINK("http://geochem.nrcan.gc.ca/cdogs/content/agp/agp01500_e.htm", "SO4 | NONE | IEC")</f>
        <v>SO4 | NONE | IEC</v>
      </c>
      <c r="G4324" s="1" t="str">
        <f>HYPERLINK("http://geochem.nrcan.gc.ca/cdogs/content/mth/mth01114_e.htm", "1114")</f>
        <v>1114</v>
      </c>
      <c r="H4324" s="1" t="str">
        <f>HYPERLINK("http://geochem.nrcan.gc.ca/cdogs/content/bdl/bdl210490_e.htm", "210490")</f>
        <v>210490</v>
      </c>
      <c r="I4324" s="1" t="str">
        <f>HYPERLINK("http://geochem.nrcan.gc.ca/cdogs/content/prj/prj210100_e.htm", "210100")</f>
        <v>210100</v>
      </c>
      <c r="J4324" s="1" t="str">
        <f>HYPERLINK("http://geochem.nrcan.gc.ca/cdogs/content/svy/svy210160_e.htm", "210160")</f>
        <v>210160</v>
      </c>
      <c r="L4324" t="s">
        <v>314</v>
      </c>
      <c r="M4324">
        <v>7.6</v>
      </c>
      <c r="N4324" t="s">
        <v>314</v>
      </c>
      <c r="O4324" t="s">
        <v>17686</v>
      </c>
      <c r="P4324" t="s">
        <v>17687</v>
      </c>
      <c r="Q4324" t="s">
        <v>17688</v>
      </c>
      <c r="R4324" t="s">
        <v>17689</v>
      </c>
      <c r="T4324" t="s">
        <v>25</v>
      </c>
    </row>
    <row r="4325" spans="1:20" x14ac:dyDescent="0.25">
      <c r="A4325">
        <v>45.019250800000002</v>
      </c>
      <c r="B4325">
        <v>-79.078183699999997</v>
      </c>
      <c r="C4325" s="1" t="str">
        <f>HYPERLINK("http://geochem.nrcan.gc.ca/cdogs/content/kwd/kwd020016_e.htm", "Fluid (lake)")</f>
        <v>Fluid (lake)</v>
      </c>
      <c r="D4325" s="1" t="str">
        <f>HYPERLINK("http://geochem.nrcan.gc.ca/cdogs/content/kwd/kwd080007_e.htm", "Untreated Water")</f>
        <v>Untreated Water</v>
      </c>
      <c r="E4325" s="1" t="str">
        <f>HYPERLINK("http://geochem.nrcan.gc.ca/cdogs/content/dgp/dgp00002_e.htm", "Total")</f>
        <v>Total</v>
      </c>
      <c r="F4325" s="1" t="str">
        <f>HYPERLINK("http://geochem.nrcan.gc.ca/cdogs/content/agp/agp01500_e.htm", "SO4 | NONE | IEC")</f>
        <v>SO4 | NONE | IEC</v>
      </c>
      <c r="G4325" s="1" t="str">
        <f>HYPERLINK("http://geochem.nrcan.gc.ca/cdogs/content/mth/mth01114_e.htm", "1114")</f>
        <v>1114</v>
      </c>
      <c r="H4325" s="1" t="str">
        <f>HYPERLINK("http://geochem.nrcan.gc.ca/cdogs/content/bdl/bdl210490_e.htm", "210490")</f>
        <v>210490</v>
      </c>
      <c r="I4325" s="1" t="str">
        <f>HYPERLINK("http://geochem.nrcan.gc.ca/cdogs/content/prj/prj210100_e.htm", "210100")</f>
        <v>210100</v>
      </c>
      <c r="J4325" s="1" t="str">
        <f>HYPERLINK("http://geochem.nrcan.gc.ca/cdogs/content/svy/svy210160_e.htm", "210160")</f>
        <v>210160</v>
      </c>
      <c r="L4325" t="s">
        <v>5468</v>
      </c>
      <c r="M4325">
        <v>7.9</v>
      </c>
      <c r="N4325" t="s">
        <v>5468</v>
      </c>
      <c r="O4325" t="s">
        <v>17690</v>
      </c>
      <c r="P4325" t="s">
        <v>17691</v>
      </c>
      <c r="Q4325" t="s">
        <v>17692</v>
      </c>
      <c r="R4325" t="s">
        <v>17693</v>
      </c>
      <c r="T4325" t="s">
        <v>25</v>
      </c>
    </row>
    <row r="4326" spans="1:20" x14ac:dyDescent="0.25">
      <c r="A4326">
        <v>45.014199099999999</v>
      </c>
      <c r="B4326">
        <v>-79.133419399999994</v>
      </c>
      <c r="C4326" s="1" t="str">
        <f>HYPERLINK("http://geochem.nrcan.gc.ca/cdogs/content/kwd/kwd020016_e.htm", "Fluid (lake)")</f>
        <v>Fluid (lake)</v>
      </c>
      <c r="D4326" s="1" t="str">
        <f>HYPERLINK("http://geochem.nrcan.gc.ca/cdogs/content/kwd/kwd080007_e.htm", "Untreated Water")</f>
        <v>Untreated Water</v>
      </c>
      <c r="E4326" s="1" t="str">
        <f>HYPERLINK("http://geochem.nrcan.gc.ca/cdogs/content/dgp/dgp00002_e.htm", "Total")</f>
        <v>Total</v>
      </c>
      <c r="F4326" s="1" t="str">
        <f>HYPERLINK("http://geochem.nrcan.gc.ca/cdogs/content/agp/agp01500_e.htm", "SO4 | NONE | IEC")</f>
        <v>SO4 | NONE | IEC</v>
      </c>
      <c r="G4326" s="1" t="str">
        <f>HYPERLINK("http://geochem.nrcan.gc.ca/cdogs/content/mth/mth01114_e.htm", "1114")</f>
        <v>1114</v>
      </c>
      <c r="H4326" s="1" t="str">
        <f>HYPERLINK("http://geochem.nrcan.gc.ca/cdogs/content/bdl/bdl210490_e.htm", "210490")</f>
        <v>210490</v>
      </c>
      <c r="I4326" s="1" t="str">
        <f>HYPERLINK("http://geochem.nrcan.gc.ca/cdogs/content/prj/prj210100_e.htm", "210100")</f>
        <v>210100</v>
      </c>
      <c r="J4326" s="1" t="str">
        <f>HYPERLINK("http://geochem.nrcan.gc.ca/cdogs/content/svy/svy210160_e.htm", "210160")</f>
        <v>210160</v>
      </c>
      <c r="L4326" t="s">
        <v>2559</v>
      </c>
      <c r="M4326">
        <v>8.4</v>
      </c>
      <c r="N4326" t="s">
        <v>2559</v>
      </c>
      <c r="O4326" t="s">
        <v>17694</v>
      </c>
      <c r="P4326" t="s">
        <v>17695</v>
      </c>
      <c r="Q4326" t="s">
        <v>17696</v>
      </c>
      <c r="R4326" t="s">
        <v>17697</v>
      </c>
      <c r="T4326" t="s">
        <v>25</v>
      </c>
    </row>
    <row r="4327" spans="1:20" x14ac:dyDescent="0.25">
      <c r="A4327">
        <v>45.032386299999999</v>
      </c>
      <c r="B4327">
        <v>-79.6511639</v>
      </c>
      <c r="C4327" s="1" t="str">
        <f>HYPERLINK("http://geochem.nrcan.gc.ca/cdogs/content/kwd/kwd020016_e.htm", "Fluid (lake)")</f>
        <v>Fluid (lake)</v>
      </c>
      <c r="D4327" s="1" t="str">
        <f>HYPERLINK("http://geochem.nrcan.gc.ca/cdogs/content/kwd/kwd080007_e.htm", "Untreated Water")</f>
        <v>Untreated Water</v>
      </c>
      <c r="E4327" s="1" t="str">
        <f>HYPERLINK("http://geochem.nrcan.gc.ca/cdogs/content/dgp/dgp00002_e.htm", "Total")</f>
        <v>Total</v>
      </c>
      <c r="F4327" s="1" t="str">
        <f>HYPERLINK("http://geochem.nrcan.gc.ca/cdogs/content/agp/agp01500_e.htm", "SO4 | NONE | IEC")</f>
        <v>SO4 | NONE | IEC</v>
      </c>
      <c r="G4327" s="1" t="str">
        <f>HYPERLINK("http://geochem.nrcan.gc.ca/cdogs/content/mth/mth01114_e.htm", "1114")</f>
        <v>1114</v>
      </c>
      <c r="H4327" s="1" t="str">
        <f>HYPERLINK("http://geochem.nrcan.gc.ca/cdogs/content/bdl/bdl210490_e.htm", "210490")</f>
        <v>210490</v>
      </c>
      <c r="I4327" s="1" t="str">
        <f>HYPERLINK("http://geochem.nrcan.gc.ca/cdogs/content/prj/prj210100_e.htm", "210100")</f>
        <v>210100</v>
      </c>
      <c r="J4327" s="1" t="str">
        <f>HYPERLINK("http://geochem.nrcan.gc.ca/cdogs/content/svy/svy210160_e.htm", "210160")</f>
        <v>210160</v>
      </c>
      <c r="L4327" t="s">
        <v>547</v>
      </c>
      <c r="M4327">
        <v>8.6</v>
      </c>
      <c r="N4327" t="s">
        <v>547</v>
      </c>
      <c r="O4327" t="s">
        <v>17698</v>
      </c>
      <c r="P4327" t="s">
        <v>17699</v>
      </c>
      <c r="Q4327" t="s">
        <v>17700</v>
      </c>
      <c r="R4327" t="s">
        <v>17701</v>
      </c>
      <c r="T4327" t="s">
        <v>25</v>
      </c>
    </row>
    <row r="4328" spans="1:20" x14ac:dyDescent="0.25">
      <c r="A4328">
        <v>45.064672700000003</v>
      </c>
      <c r="B4328">
        <v>-79.651649300000003</v>
      </c>
      <c r="C4328" s="1" t="str">
        <f>HYPERLINK("http://geochem.nrcan.gc.ca/cdogs/content/kwd/kwd020016_e.htm", "Fluid (lake)")</f>
        <v>Fluid (lake)</v>
      </c>
      <c r="D4328" s="1" t="str">
        <f>HYPERLINK("http://geochem.nrcan.gc.ca/cdogs/content/kwd/kwd080007_e.htm", "Untreated Water")</f>
        <v>Untreated Water</v>
      </c>
      <c r="E4328" s="1" t="str">
        <f>HYPERLINK("http://geochem.nrcan.gc.ca/cdogs/content/dgp/dgp00002_e.htm", "Total")</f>
        <v>Total</v>
      </c>
      <c r="F4328" s="1" t="str">
        <f>HYPERLINK("http://geochem.nrcan.gc.ca/cdogs/content/agp/agp01500_e.htm", "SO4 | NONE | IEC")</f>
        <v>SO4 | NONE | IEC</v>
      </c>
      <c r="G4328" s="1" t="str">
        <f>HYPERLINK("http://geochem.nrcan.gc.ca/cdogs/content/mth/mth01114_e.htm", "1114")</f>
        <v>1114</v>
      </c>
      <c r="H4328" s="1" t="str">
        <f>HYPERLINK("http://geochem.nrcan.gc.ca/cdogs/content/bdl/bdl210490_e.htm", "210490")</f>
        <v>210490</v>
      </c>
      <c r="I4328" s="1" t="str">
        <f>HYPERLINK("http://geochem.nrcan.gc.ca/cdogs/content/prj/prj210100_e.htm", "210100")</f>
        <v>210100</v>
      </c>
      <c r="J4328" s="1" t="str">
        <f>HYPERLINK("http://geochem.nrcan.gc.ca/cdogs/content/svy/svy210160_e.htm", "210160")</f>
        <v>210160</v>
      </c>
      <c r="L4328" t="s">
        <v>655</v>
      </c>
      <c r="M4328">
        <v>5</v>
      </c>
      <c r="N4328" t="s">
        <v>655</v>
      </c>
      <c r="O4328" t="s">
        <v>17702</v>
      </c>
      <c r="P4328" t="s">
        <v>17703</v>
      </c>
      <c r="Q4328" t="s">
        <v>17704</v>
      </c>
      <c r="R4328" t="s">
        <v>17705</v>
      </c>
      <c r="T4328" t="s">
        <v>25</v>
      </c>
    </row>
    <row r="4329" spans="1:20" x14ac:dyDescent="0.25">
      <c r="A4329">
        <v>45.064672700000003</v>
      </c>
      <c r="B4329">
        <v>-79.651649300000003</v>
      </c>
      <c r="C4329" s="1" t="str">
        <f>HYPERLINK("http://geochem.nrcan.gc.ca/cdogs/content/kwd/kwd020016_e.htm", "Fluid (lake)")</f>
        <v>Fluid (lake)</v>
      </c>
      <c r="D4329" s="1" t="str">
        <f>HYPERLINK("http://geochem.nrcan.gc.ca/cdogs/content/kwd/kwd080007_e.htm", "Untreated Water")</f>
        <v>Untreated Water</v>
      </c>
      <c r="E4329" s="1" t="str">
        <f>HYPERLINK("http://geochem.nrcan.gc.ca/cdogs/content/dgp/dgp00002_e.htm", "Total")</f>
        <v>Total</v>
      </c>
      <c r="F4329" s="1" t="str">
        <f>HYPERLINK("http://geochem.nrcan.gc.ca/cdogs/content/agp/agp01500_e.htm", "SO4 | NONE | IEC")</f>
        <v>SO4 | NONE | IEC</v>
      </c>
      <c r="G4329" s="1" t="str">
        <f>HYPERLINK("http://geochem.nrcan.gc.ca/cdogs/content/mth/mth01114_e.htm", "1114")</f>
        <v>1114</v>
      </c>
      <c r="H4329" s="1" t="str">
        <f>HYPERLINK("http://geochem.nrcan.gc.ca/cdogs/content/bdl/bdl210490_e.htm", "210490")</f>
        <v>210490</v>
      </c>
      <c r="I4329" s="1" t="str">
        <f>HYPERLINK("http://geochem.nrcan.gc.ca/cdogs/content/prj/prj210100_e.htm", "210100")</f>
        <v>210100</v>
      </c>
      <c r="J4329" s="1" t="str">
        <f>HYPERLINK("http://geochem.nrcan.gc.ca/cdogs/content/svy/svy210160_e.htm", "210160")</f>
        <v>210160</v>
      </c>
      <c r="L4329" t="s">
        <v>655</v>
      </c>
      <c r="M4329">
        <v>5</v>
      </c>
      <c r="N4329" t="s">
        <v>655</v>
      </c>
      <c r="O4329" t="s">
        <v>17702</v>
      </c>
      <c r="P4329" t="s">
        <v>17706</v>
      </c>
      <c r="Q4329" t="s">
        <v>17707</v>
      </c>
      <c r="R4329" t="s">
        <v>17708</v>
      </c>
      <c r="T4329" t="s">
        <v>25</v>
      </c>
    </row>
    <row r="4330" spans="1:20" x14ac:dyDescent="0.25">
      <c r="A4330">
        <v>45.090481699999998</v>
      </c>
      <c r="B4330">
        <v>-79.681759</v>
      </c>
      <c r="C4330" s="1" t="str">
        <f>HYPERLINK("http://geochem.nrcan.gc.ca/cdogs/content/kwd/kwd020016_e.htm", "Fluid (lake)")</f>
        <v>Fluid (lake)</v>
      </c>
      <c r="D4330" s="1" t="str">
        <f>HYPERLINK("http://geochem.nrcan.gc.ca/cdogs/content/kwd/kwd080007_e.htm", "Untreated Water")</f>
        <v>Untreated Water</v>
      </c>
      <c r="E4330" s="1" t="str">
        <f>HYPERLINK("http://geochem.nrcan.gc.ca/cdogs/content/dgp/dgp00002_e.htm", "Total")</f>
        <v>Total</v>
      </c>
      <c r="F4330" s="1" t="str">
        <f>HYPERLINK("http://geochem.nrcan.gc.ca/cdogs/content/agp/agp01500_e.htm", "SO4 | NONE | IEC")</f>
        <v>SO4 | NONE | IEC</v>
      </c>
      <c r="G4330" s="1" t="str">
        <f>HYPERLINK("http://geochem.nrcan.gc.ca/cdogs/content/mth/mth01114_e.htm", "1114")</f>
        <v>1114</v>
      </c>
      <c r="H4330" s="1" t="str">
        <f>HYPERLINK("http://geochem.nrcan.gc.ca/cdogs/content/bdl/bdl210490_e.htm", "210490")</f>
        <v>210490</v>
      </c>
      <c r="I4330" s="1" t="str">
        <f>HYPERLINK("http://geochem.nrcan.gc.ca/cdogs/content/prj/prj210100_e.htm", "210100")</f>
        <v>210100</v>
      </c>
      <c r="J4330" s="1" t="str">
        <f>HYPERLINK("http://geochem.nrcan.gc.ca/cdogs/content/svy/svy210160_e.htm", "210160")</f>
        <v>210160</v>
      </c>
      <c r="L4330" t="s">
        <v>801</v>
      </c>
      <c r="M4330">
        <v>6.5</v>
      </c>
      <c r="N4330" t="s">
        <v>801</v>
      </c>
      <c r="O4330" t="s">
        <v>17709</v>
      </c>
      <c r="P4330" t="s">
        <v>17710</v>
      </c>
      <c r="Q4330" t="s">
        <v>17711</v>
      </c>
      <c r="R4330" t="s">
        <v>17712</v>
      </c>
      <c r="T4330" t="s">
        <v>25</v>
      </c>
    </row>
    <row r="4331" spans="1:20" x14ac:dyDescent="0.25">
      <c r="A4331">
        <v>45.1080884</v>
      </c>
      <c r="B4331">
        <v>-79.698159000000004</v>
      </c>
      <c r="C4331" s="1" t="str">
        <f>HYPERLINK("http://geochem.nrcan.gc.ca/cdogs/content/kwd/kwd020016_e.htm", "Fluid (lake)")</f>
        <v>Fluid (lake)</v>
      </c>
      <c r="D4331" s="1" t="str">
        <f>HYPERLINK("http://geochem.nrcan.gc.ca/cdogs/content/kwd/kwd080007_e.htm", "Untreated Water")</f>
        <v>Untreated Water</v>
      </c>
      <c r="E4331" s="1" t="str">
        <f>HYPERLINK("http://geochem.nrcan.gc.ca/cdogs/content/dgp/dgp00002_e.htm", "Total")</f>
        <v>Total</v>
      </c>
      <c r="F4331" s="1" t="str">
        <f>HYPERLINK("http://geochem.nrcan.gc.ca/cdogs/content/agp/agp01500_e.htm", "SO4 | NONE | IEC")</f>
        <v>SO4 | NONE | IEC</v>
      </c>
      <c r="G4331" s="1" t="str">
        <f>HYPERLINK("http://geochem.nrcan.gc.ca/cdogs/content/mth/mth01114_e.htm", "1114")</f>
        <v>1114</v>
      </c>
      <c r="H4331" s="1" t="str">
        <f>HYPERLINK("http://geochem.nrcan.gc.ca/cdogs/content/bdl/bdl210490_e.htm", "210490")</f>
        <v>210490</v>
      </c>
      <c r="I4331" s="1" t="str">
        <f>HYPERLINK("http://geochem.nrcan.gc.ca/cdogs/content/prj/prj210100_e.htm", "210100")</f>
        <v>210100</v>
      </c>
      <c r="J4331" s="1" t="str">
        <f>HYPERLINK("http://geochem.nrcan.gc.ca/cdogs/content/svy/svy210160_e.htm", "210160")</f>
        <v>210160</v>
      </c>
      <c r="L4331" t="s">
        <v>362</v>
      </c>
      <c r="M4331">
        <v>6.6</v>
      </c>
      <c r="N4331" t="s">
        <v>362</v>
      </c>
      <c r="O4331" t="s">
        <v>17713</v>
      </c>
      <c r="P4331" t="s">
        <v>17714</v>
      </c>
      <c r="Q4331" t="s">
        <v>17715</v>
      </c>
      <c r="R4331" t="s">
        <v>17716</v>
      </c>
      <c r="T4331" t="s">
        <v>25</v>
      </c>
    </row>
    <row r="4332" spans="1:20" x14ac:dyDescent="0.25">
      <c r="A4332">
        <v>45.142800000000001</v>
      </c>
      <c r="B4332">
        <v>-79.710101300000005</v>
      </c>
      <c r="C4332" s="1" t="str">
        <f>HYPERLINK("http://geochem.nrcan.gc.ca/cdogs/content/kwd/kwd020016_e.htm", "Fluid (lake)")</f>
        <v>Fluid (lake)</v>
      </c>
      <c r="D4332" s="1" t="str">
        <f>HYPERLINK("http://geochem.nrcan.gc.ca/cdogs/content/kwd/kwd080007_e.htm", "Untreated Water")</f>
        <v>Untreated Water</v>
      </c>
      <c r="E4332" s="1" t="str">
        <f>HYPERLINK("http://geochem.nrcan.gc.ca/cdogs/content/dgp/dgp00002_e.htm", "Total")</f>
        <v>Total</v>
      </c>
      <c r="F4332" s="1" t="str">
        <f>HYPERLINK("http://geochem.nrcan.gc.ca/cdogs/content/agp/agp01500_e.htm", "SO4 | NONE | IEC")</f>
        <v>SO4 | NONE | IEC</v>
      </c>
      <c r="G4332" s="1" t="str">
        <f>HYPERLINK("http://geochem.nrcan.gc.ca/cdogs/content/mth/mth01114_e.htm", "1114")</f>
        <v>1114</v>
      </c>
      <c r="H4332" s="1" t="str">
        <f>HYPERLINK("http://geochem.nrcan.gc.ca/cdogs/content/bdl/bdl210490_e.htm", "210490")</f>
        <v>210490</v>
      </c>
      <c r="I4332" s="1" t="str">
        <f>HYPERLINK("http://geochem.nrcan.gc.ca/cdogs/content/prj/prj210100_e.htm", "210100")</f>
        <v>210100</v>
      </c>
      <c r="J4332" s="1" t="str">
        <f>HYPERLINK("http://geochem.nrcan.gc.ca/cdogs/content/svy/svy210160_e.htm", "210160")</f>
        <v>210160</v>
      </c>
      <c r="L4332" t="s">
        <v>786</v>
      </c>
      <c r="M4332">
        <v>8.8000000000000007</v>
      </c>
      <c r="N4332" t="s">
        <v>786</v>
      </c>
      <c r="O4332" t="s">
        <v>17717</v>
      </c>
      <c r="P4332" t="s">
        <v>17718</v>
      </c>
      <c r="Q4332" t="s">
        <v>17719</v>
      </c>
      <c r="R4332" t="s">
        <v>17720</v>
      </c>
      <c r="T4332" t="s">
        <v>25</v>
      </c>
    </row>
    <row r="4333" spans="1:20" x14ac:dyDescent="0.25">
      <c r="A4333">
        <v>45.194700900000001</v>
      </c>
      <c r="B4333">
        <v>-79.742145500000007</v>
      </c>
      <c r="C4333" s="1" t="str">
        <f>HYPERLINK("http://geochem.nrcan.gc.ca/cdogs/content/kwd/kwd020016_e.htm", "Fluid (lake)")</f>
        <v>Fluid (lake)</v>
      </c>
      <c r="D4333" s="1" t="str">
        <f>HYPERLINK("http://geochem.nrcan.gc.ca/cdogs/content/kwd/kwd080007_e.htm", "Untreated Water")</f>
        <v>Untreated Water</v>
      </c>
      <c r="E4333" s="1" t="str">
        <f>HYPERLINK("http://geochem.nrcan.gc.ca/cdogs/content/dgp/dgp00002_e.htm", "Total")</f>
        <v>Total</v>
      </c>
      <c r="F4333" s="1" t="str">
        <f>HYPERLINK("http://geochem.nrcan.gc.ca/cdogs/content/agp/agp01500_e.htm", "SO4 | NONE | IEC")</f>
        <v>SO4 | NONE | IEC</v>
      </c>
      <c r="G4333" s="1" t="str">
        <f>HYPERLINK("http://geochem.nrcan.gc.ca/cdogs/content/mth/mth01114_e.htm", "1114")</f>
        <v>1114</v>
      </c>
      <c r="H4333" s="1" t="str">
        <f>HYPERLINK("http://geochem.nrcan.gc.ca/cdogs/content/bdl/bdl210490_e.htm", "210490")</f>
        <v>210490</v>
      </c>
      <c r="I4333" s="1" t="str">
        <f>HYPERLINK("http://geochem.nrcan.gc.ca/cdogs/content/prj/prj210100_e.htm", "210100")</f>
        <v>210100</v>
      </c>
      <c r="J4333" s="1" t="str">
        <f>HYPERLINK("http://geochem.nrcan.gc.ca/cdogs/content/svy/svy210160_e.htm", "210160")</f>
        <v>210160</v>
      </c>
      <c r="L4333" t="s">
        <v>6007</v>
      </c>
      <c r="M4333">
        <v>9</v>
      </c>
      <c r="N4333" t="s">
        <v>6007</v>
      </c>
      <c r="O4333" t="s">
        <v>17721</v>
      </c>
      <c r="P4333" t="s">
        <v>17722</v>
      </c>
      <c r="Q4333" t="s">
        <v>17723</v>
      </c>
      <c r="R4333" t="s">
        <v>17724</v>
      </c>
      <c r="T4333" t="s">
        <v>25</v>
      </c>
    </row>
    <row r="4334" spans="1:20" x14ac:dyDescent="0.25">
      <c r="C4334" t="s">
        <v>4746</v>
      </c>
      <c r="D4334" t="s">
        <v>4747</v>
      </c>
      <c r="E4334" s="1" t="str">
        <f>HYPERLINK("http://geochem.nrcan.gc.ca/cdogs/content/dgp/dgp00002_e.htm", "Total")</f>
        <v>Total</v>
      </c>
      <c r="F4334" s="1" t="str">
        <f>HYPERLINK("http://geochem.nrcan.gc.ca/cdogs/content/agp/agp01500_e.htm", "SO4 | NONE | IEC")</f>
        <v>SO4 | NONE | IEC</v>
      </c>
      <c r="G4334" s="1" t="str">
        <f>HYPERLINK("http://geochem.nrcan.gc.ca/cdogs/content/mth/mth01114_e.htm", "1114")</f>
        <v>1114</v>
      </c>
      <c r="H4334" s="1" t="str">
        <f>HYPERLINK("http://geochem.nrcan.gc.ca/cdogs/content/bdl/bdl210490_e.htm", "210490")</f>
        <v>210490</v>
      </c>
      <c r="L4334" t="s">
        <v>5498</v>
      </c>
      <c r="M4334">
        <v>8.6999999999999993</v>
      </c>
      <c r="N4334">
        <v>8.6999999999999993</v>
      </c>
      <c r="Q4334" t="s">
        <v>17725</v>
      </c>
      <c r="R4334" t="s">
        <v>17726</v>
      </c>
      <c r="T4334">
        <v>0</v>
      </c>
    </row>
    <row r="4335" spans="1:20" x14ac:dyDescent="0.25">
      <c r="A4335">
        <v>45.200128200000002</v>
      </c>
      <c r="B4335">
        <v>-79.756057100000007</v>
      </c>
      <c r="C4335" s="1" t="str">
        <f>HYPERLINK("http://geochem.nrcan.gc.ca/cdogs/content/kwd/kwd020016_e.htm", "Fluid (lake)")</f>
        <v>Fluid (lake)</v>
      </c>
      <c r="D4335" s="1" t="str">
        <f>HYPERLINK("http://geochem.nrcan.gc.ca/cdogs/content/kwd/kwd080007_e.htm", "Untreated Water")</f>
        <v>Untreated Water</v>
      </c>
      <c r="E4335" s="1" t="str">
        <f>HYPERLINK("http://geochem.nrcan.gc.ca/cdogs/content/dgp/dgp00002_e.htm", "Total")</f>
        <v>Total</v>
      </c>
      <c r="F4335" s="1" t="str">
        <f>HYPERLINK("http://geochem.nrcan.gc.ca/cdogs/content/agp/agp01500_e.htm", "SO4 | NONE | IEC")</f>
        <v>SO4 | NONE | IEC</v>
      </c>
      <c r="G4335" s="1" t="str">
        <f>HYPERLINK("http://geochem.nrcan.gc.ca/cdogs/content/mth/mth01114_e.htm", "1114")</f>
        <v>1114</v>
      </c>
      <c r="H4335" s="1" t="str">
        <f>HYPERLINK("http://geochem.nrcan.gc.ca/cdogs/content/bdl/bdl210490_e.htm", "210490")</f>
        <v>210490</v>
      </c>
      <c r="I4335" s="1" t="str">
        <f>HYPERLINK("http://geochem.nrcan.gc.ca/cdogs/content/prj/prj210100_e.htm", "210100")</f>
        <v>210100</v>
      </c>
      <c r="J4335" s="1" t="str">
        <f>HYPERLINK("http://geochem.nrcan.gc.ca/cdogs/content/svy/svy210160_e.htm", "210160")</f>
        <v>210160</v>
      </c>
      <c r="L4335" t="s">
        <v>6007</v>
      </c>
      <c r="M4335">
        <v>9</v>
      </c>
      <c r="N4335" t="s">
        <v>6007</v>
      </c>
      <c r="O4335" t="s">
        <v>17727</v>
      </c>
      <c r="P4335" t="s">
        <v>17728</v>
      </c>
      <c r="Q4335" t="s">
        <v>17729</v>
      </c>
      <c r="R4335" t="s">
        <v>17730</v>
      </c>
      <c r="T4335" t="s">
        <v>25</v>
      </c>
    </row>
    <row r="4336" spans="1:20" x14ac:dyDescent="0.25">
      <c r="A4336">
        <v>45.2224802</v>
      </c>
      <c r="B4336">
        <v>-79.774459300000004</v>
      </c>
      <c r="C4336" s="1" t="str">
        <f>HYPERLINK("http://geochem.nrcan.gc.ca/cdogs/content/kwd/kwd020016_e.htm", "Fluid (lake)")</f>
        <v>Fluid (lake)</v>
      </c>
      <c r="D4336" s="1" t="str">
        <f>HYPERLINK("http://geochem.nrcan.gc.ca/cdogs/content/kwd/kwd080007_e.htm", "Untreated Water")</f>
        <v>Untreated Water</v>
      </c>
      <c r="E4336" s="1" t="str">
        <f>HYPERLINK("http://geochem.nrcan.gc.ca/cdogs/content/dgp/dgp00002_e.htm", "Total")</f>
        <v>Total</v>
      </c>
      <c r="F4336" s="1" t="str">
        <f>HYPERLINK("http://geochem.nrcan.gc.ca/cdogs/content/agp/agp01500_e.htm", "SO4 | NONE | IEC")</f>
        <v>SO4 | NONE | IEC</v>
      </c>
      <c r="G4336" s="1" t="str">
        <f>HYPERLINK("http://geochem.nrcan.gc.ca/cdogs/content/mth/mth01114_e.htm", "1114")</f>
        <v>1114</v>
      </c>
      <c r="H4336" s="1" t="str">
        <f>HYPERLINK("http://geochem.nrcan.gc.ca/cdogs/content/bdl/bdl210490_e.htm", "210490")</f>
        <v>210490</v>
      </c>
      <c r="I4336" s="1" t="str">
        <f>HYPERLINK("http://geochem.nrcan.gc.ca/cdogs/content/prj/prj210100_e.htm", "210100")</f>
        <v>210100</v>
      </c>
      <c r="J4336" s="1" t="str">
        <f>HYPERLINK("http://geochem.nrcan.gc.ca/cdogs/content/svy/svy210160_e.htm", "210160")</f>
        <v>210160</v>
      </c>
      <c r="L4336" t="s">
        <v>2246</v>
      </c>
      <c r="M4336">
        <v>8.5</v>
      </c>
      <c r="N4336" t="s">
        <v>2246</v>
      </c>
      <c r="O4336" t="s">
        <v>17731</v>
      </c>
      <c r="P4336" t="s">
        <v>17732</v>
      </c>
      <c r="Q4336" t="s">
        <v>17733</v>
      </c>
      <c r="R4336" t="s">
        <v>17734</v>
      </c>
      <c r="T4336" t="s">
        <v>25</v>
      </c>
    </row>
    <row r="4337" spans="1:20" x14ac:dyDescent="0.25">
      <c r="A4337">
        <v>45.253621899999999</v>
      </c>
      <c r="B4337">
        <v>-79.750021200000006</v>
      </c>
      <c r="C4337" s="1" t="str">
        <f>HYPERLINK("http://geochem.nrcan.gc.ca/cdogs/content/kwd/kwd020016_e.htm", "Fluid (lake)")</f>
        <v>Fluid (lake)</v>
      </c>
      <c r="D4337" s="1" t="str">
        <f>HYPERLINK("http://geochem.nrcan.gc.ca/cdogs/content/kwd/kwd080007_e.htm", "Untreated Water")</f>
        <v>Untreated Water</v>
      </c>
      <c r="E4337" s="1" t="str">
        <f>HYPERLINK("http://geochem.nrcan.gc.ca/cdogs/content/dgp/dgp00002_e.htm", "Total")</f>
        <v>Total</v>
      </c>
      <c r="F4337" s="1" t="str">
        <f>HYPERLINK("http://geochem.nrcan.gc.ca/cdogs/content/agp/agp01500_e.htm", "SO4 | NONE | IEC")</f>
        <v>SO4 | NONE | IEC</v>
      </c>
      <c r="G4337" s="1" t="str">
        <f>HYPERLINK("http://geochem.nrcan.gc.ca/cdogs/content/mth/mth01114_e.htm", "1114")</f>
        <v>1114</v>
      </c>
      <c r="H4337" s="1" t="str">
        <f>HYPERLINK("http://geochem.nrcan.gc.ca/cdogs/content/bdl/bdl210490_e.htm", "210490")</f>
        <v>210490</v>
      </c>
      <c r="I4337" s="1" t="str">
        <f>HYPERLINK("http://geochem.nrcan.gc.ca/cdogs/content/prj/prj210100_e.htm", "210100")</f>
        <v>210100</v>
      </c>
      <c r="J4337" s="1" t="str">
        <f>HYPERLINK("http://geochem.nrcan.gc.ca/cdogs/content/svy/svy210160_e.htm", "210160")</f>
        <v>210160</v>
      </c>
      <c r="L4337" t="s">
        <v>5468</v>
      </c>
      <c r="M4337">
        <v>7.9</v>
      </c>
      <c r="N4337" t="s">
        <v>5468</v>
      </c>
      <c r="O4337" t="s">
        <v>17735</v>
      </c>
      <c r="P4337" t="s">
        <v>17736</v>
      </c>
      <c r="Q4337" t="s">
        <v>17737</v>
      </c>
      <c r="R4337" t="s">
        <v>17738</v>
      </c>
      <c r="T4337" t="s">
        <v>25</v>
      </c>
    </row>
    <row r="4338" spans="1:20" x14ac:dyDescent="0.25">
      <c r="A4338">
        <v>45.279859899999998</v>
      </c>
      <c r="B4338">
        <v>-79.735164600000004</v>
      </c>
      <c r="C4338" s="1" t="str">
        <f>HYPERLINK("http://geochem.nrcan.gc.ca/cdogs/content/kwd/kwd020016_e.htm", "Fluid (lake)")</f>
        <v>Fluid (lake)</v>
      </c>
      <c r="D4338" s="1" t="str">
        <f>HYPERLINK("http://geochem.nrcan.gc.ca/cdogs/content/kwd/kwd080007_e.htm", "Untreated Water")</f>
        <v>Untreated Water</v>
      </c>
      <c r="E4338" s="1" t="str">
        <f>HYPERLINK("http://geochem.nrcan.gc.ca/cdogs/content/dgp/dgp00002_e.htm", "Total")</f>
        <v>Total</v>
      </c>
      <c r="F4338" s="1" t="str">
        <f>HYPERLINK("http://geochem.nrcan.gc.ca/cdogs/content/agp/agp01500_e.htm", "SO4 | NONE | IEC")</f>
        <v>SO4 | NONE | IEC</v>
      </c>
      <c r="G4338" s="1" t="str">
        <f>HYPERLINK("http://geochem.nrcan.gc.ca/cdogs/content/mth/mth01114_e.htm", "1114")</f>
        <v>1114</v>
      </c>
      <c r="H4338" s="1" t="str">
        <f>HYPERLINK("http://geochem.nrcan.gc.ca/cdogs/content/bdl/bdl210490_e.htm", "210490")</f>
        <v>210490</v>
      </c>
      <c r="I4338" s="1" t="str">
        <f>HYPERLINK("http://geochem.nrcan.gc.ca/cdogs/content/prj/prj210100_e.htm", "210100")</f>
        <v>210100</v>
      </c>
      <c r="J4338" s="1" t="str">
        <f>HYPERLINK("http://geochem.nrcan.gc.ca/cdogs/content/svy/svy210160_e.htm", "210160")</f>
        <v>210160</v>
      </c>
      <c r="L4338" t="s">
        <v>801</v>
      </c>
      <c r="M4338">
        <v>6.5</v>
      </c>
      <c r="N4338" t="s">
        <v>801</v>
      </c>
      <c r="O4338" t="s">
        <v>17739</v>
      </c>
      <c r="P4338" t="s">
        <v>17740</v>
      </c>
      <c r="Q4338" t="s">
        <v>17741</v>
      </c>
      <c r="R4338" t="s">
        <v>17742</v>
      </c>
      <c r="T4338" t="s">
        <v>25</v>
      </c>
    </row>
    <row r="4339" spans="1:20" x14ac:dyDescent="0.25">
      <c r="A4339">
        <v>45.293920900000003</v>
      </c>
      <c r="B4339">
        <v>-79.779896300000004</v>
      </c>
      <c r="C4339" s="1" t="str">
        <f>HYPERLINK("http://geochem.nrcan.gc.ca/cdogs/content/kwd/kwd020016_e.htm", "Fluid (lake)")</f>
        <v>Fluid (lake)</v>
      </c>
      <c r="D4339" s="1" t="str">
        <f>HYPERLINK("http://geochem.nrcan.gc.ca/cdogs/content/kwd/kwd080007_e.htm", "Untreated Water")</f>
        <v>Untreated Water</v>
      </c>
      <c r="E4339" s="1" t="str">
        <f>HYPERLINK("http://geochem.nrcan.gc.ca/cdogs/content/dgp/dgp00002_e.htm", "Total")</f>
        <v>Total</v>
      </c>
      <c r="F4339" s="1" t="str">
        <f>HYPERLINK("http://geochem.nrcan.gc.ca/cdogs/content/agp/agp01500_e.htm", "SO4 | NONE | IEC")</f>
        <v>SO4 | NONE | IEC</v>
      </c>
      <c r="G4339" s="1" t="str">
        <f>HYPERLINK("http://geochem.nrcan.gc.ca/cdogs/content/mth/mth01114_e.htm", "1114")</f>
        <v>1114</v>
      </c>
      <c r="H4339" s="1" t="str">
        <f>HYPERLINK("http://geochem.nrcan.gc.ca/cdogs/content/bdl/bdl210490_e.htm", "210490")</f>
        <v>210490</v>
      </c>
      <c r="I4339" s="1" t="str">
        <f>HYPERLINK("http://geochem.nrcan.gc.ca/cdogs/content/prj/prj210100_e.htm", "210100")</f>
        <v>210100</v>
      </c>
      <c r="J4339" s="1" t="str">
        <f>HYPERLINK("http://geochem.nrcan.gc.ca/cdogs/content/svy/svy210160_e.htm", "210160")</f>
        <v>210160</v>
      </c>
      <c r="L4339" t="s">
        <v>567</v>
      </c>
      <c r="M4339">
        <v>6.9</v>
      </c>
      <c r="N4339" t="s">
        <v>567</v>
      </c>
      <c r="O4339" t="s">
        <v>17743</v>
      </c>
      <c r="P4339" t="s">
        <v>17744</v>
      </c>
      <c r="Q4339" t="s">
        <v>17745</v>
      </c>
      <c r="R4339" t="s">
        <v>17746</v>
      </c>
      <c r="T4339" t="s">
        <v>25</v>
      </c>
    </row>
    <row r="4340" spans="1:20" x14ac:dyDescent="0.25">
      <c r="A4340">
        <v>45.280481299999998</v>
      </c>
      <c r="B4340">
        <v>-79.806258900000003</v>
      </c>
      <c r="C4340" s="1" t="str">
        <f>HYPERLINK("http://geochem.nrcan.gc.ca/cdogs/content/kwd/kwd020016_e.htm", "Fluid (lake)")</f>
        <v>Fluid (lake)</v>
      </c>
      <c r="D4340" s="1" t="str">
        <f>HYPERLINK("http://geochem.nrcan.gc.ca/cdogs/content/kwd/kwd080007_e.htm", "Untreated Water")</f>
        <v>Untreated Water</v>
      </c>
      <c r="E4340" s="1" t="str">
        <f>HYPERLINK("http://geochem.nrcan.gc.ca/cdogs/content/dgp/dgp00002_e.htm", "Total")</f>
        <v>Total</v>
      </c>
      <c r="F4340" s="1" t="str">
        <f>HYPERLINK("http://geochem.nrcan.gc.ca/cdogs/content/agp/agp01500_e.htm", "SO4 | NONE | IEC")</f>
        <v>SO4 | NONE | IEC</v>
      </c>
      <c r="G4340" s="1" t="str">
        <f>HYPERLINK("http://geochem.nrcan.gc.ca/cdogs/content/mth/mth01114_e.htm", "1114")</f>
        <v>1114</v>
      </c>
      <c r="H4340" s="1" t="str">
        <f>HYPERLINK("http://geochem.nrcan.gc.ca/cdogs/content/bdl/bdl210490_e.htm", "210490")</f>
        <v>210490</v>
      </c>
      <c r="I4340" s="1" t="str">
        <f>HYPERLINK("http://geochem.nrcan.gc.ca/cdogs/content/prj/prj210100_e.htm", "210100")</f>
        <v>210100</v>
      </c>
      <c r="J4340" s="1" t="str">
        <f>HYPERLINK("http://geochem.nrcan.gc.ca/cdogs/content/svy/svy210160_e.htm", "210160")</f>
        <v>210160</v>
      </c>
      <c r="L4340" t="s">
        <v>1022</v>
      </c>
      <c r="M4340">
        <v>7.3</v>
      </c>
      <c r="N4340" t="s">
        <v>1022</v>
      </c>
      <c r="O4340" t="s">
        <v>17747</v>
      </c>
      <c r="P4340" t="s">
        <v>17748</v>
      </c>
      <c r="Q4340" t="s">
        <v>17749</v>
      </c>
      <c r="R4340" t="s">
        <v>17750</v>
      </c>
      <c r="T4340" t="s">
        <v>25</v>
      </c>
    </row>
    <row r="4341" spans="1:20" x14ac:dyDescent="0.25">
      <c r="A4341">
        <v>45.254757699999999</v>
      </c>
      <c r="B4341">
        <v>-79.809984900000003</v>
      </c>
      <c r="C4341" s="1" t="str">
        <f>HYPERLINK("http://geochem.nrcan.gc.ca/cdogs/content/kwd/kwd020016_e.htm", "Fluid (lake)")</f>
        <v>Fluid (lake)</v>
      </c>
      <c r="D4341" s="1" t="str">
        <f>HYPERLINK("http://geochem.nrcan.gc.ca/cdogs/content/kwd/kwd080007_e.htm", "Untreated Water")</f>
        <v>Untreated Water</v>
      </c>
      <c r="E4341" s="1" t="str">
        <f>HYPERLINK("http://geochem.nrcan.gc.ca/cdogs/content/dgp/dgp00002_e.htm", "Total")</f>
        <v>Total</v>
      </c>
      <c r="F4341" s="1" t="str">
        <f>HYPERLINK("http://geochem.nrcan.gc.ca/cdogs/content/agp/agp01500_e.htm", "SO4 | NONE | IEC")</f>
        <v>SO4 | NONE | IEC</v>
      </c>
      <c r="G4341" s="1" t="str">
        <f>HYPERLINK("http://geochem.nrcan.gc.ca/cdogs/content/mth/mth01114_e.htm", "1114")</f>
        <v>1114</v>
      </c>
      <c r="H4341" s="1" t="str">
        <f>HYPERLINK("http://geochem.nrcan.gc.ca/cdogs/content/bdl/bdl210490_e.htm", "210490")</f>
        <v>210490</v>
      </c>
      <c r="I4341" s="1" t="str">
        <f>HYPERLINK("http://geochem.nrcan.gc.ca/cdogs/content/prj/prj210100_e.htm", "210100")</f>
        <v>210100</v>
      </c>
      <c r="J4341" s="1" t="str">
        <f>HYPERLINK("http://geochem.nrcan.gc.ca/cdogs/content/svy/svy210160_e.htm", "210160")</f>
        <v>210160</v>
      </c>
      <c r="L4341" t="s">
        <v>1186</v>
      </c>
      <c r="M4341">
        <v>7.1</v>
      </c>
      <c r="N4341" t="s">
        <v>1186</v>
      </c>
      <c r="O4341" t="s">
        <v>17751</v>
      </c>
      <c r="P4341" t="s">
        <v>17752</v>
      </c>
      <c r="Q4341" t="s">
        <v>17753</v>
      </c>
      <c r="R4341" t="s">
        <v>17754</v>
      </c>
      <c r="T4341" t="s">
        <v>25</v>
      </c>
    </row>
    <row r="4342" spans="1:20" x14ac:dyDescent="0.25">
      <c r="A4342">
        <v>45.224704699999997</v>
      </c>
      <c r="B4342">
        <v>-79.800842500000002</v>
      </c>
      <c r="C4342" s="1" t="str">
        <f>HYPERLINK("http://geochem.nrcan.gc.ca/cdogs/content/kwd/kwd020016_e.htm", "Fluid (lake)")</f>
        <v>Fluid (lake)</v>
      </c>
      <c r="D4342" s="1" t="str">
        <f>HYPERLINK("http://geochem.nrcan.gc.ca/cdogs/content/kwd/kwd080007_e.htm", "Untreated Water")</f>
        <v>Untreated Water</v>
      </c>
      <c r="E4342" s="1" t="str">
        <f>HYPERLINK("http://geochem.nrcan.gc.ca/cdogs/content/dgp/dgp00002_e.htm", "Total")</f>
        <v>Total</v>
      </c>
      <c r="F4342" s="1" t="str">
        <f>HYPERLINK("http://geochem.nrcan.gc.ca/cdogs/content/agp/agp01500_e.htm", "SO4 | NONE | IEC")</f>
        <v>SO4 | NONE | IEC</v>
      </c>
      <c r="G4342" s="1" t="str">
        <f>HYPERLINK("http://geochem.nrcan.gc.ca/cdogs/content/mth/mth01114_e.htm", "1114")</f>
        <v>1114</v>
      </c>
      <c r="H4342" s="1" t="str">
        <f>HYPERLINK("http://geochem.nrcan.gc.ca/cdogs/content/bdl/bdl210490_e.htm", "210490")</f>
        <v>210490</v>
      </c>
      <c r="I4342" s="1" t="str">
        <f>HYPERLINK("http://geochem.nrcan.gc.ca/cdogs/content/prj/prj210100_e.htm", "210100")</f>
        <v>210100</v>
      </c>
      <c r="J4342" s="1" t="str">
        <f>HYPERLINK("http://geochem.nrcan.gc.ca/cdogs/content/svy/svy210160_e.htm", "210160")</f>
        <v>210160</v>
      </c>
      <c r="L4342" t="s">
        <v>5473</v>
      </c>
      <c r="M4342">
        <v>7.2</v>
      </c>
      <c r="N4342" t="s">
        <v>5473</v>
      </c>
      <c r="O4342" t="s">
        <v>17755</v>
      </c>
      <c r="P4342" t="s">
        <v>17756</v>
      </c>
      <c r="Q4342" t="s">
        <v>17757</v>
      </c>
      <c r="R4342" t="s">
        <v>17758</v>
      </c>
      <c r="T4342" t="s">
        <v>25</v>
      </c>
    </row>
    <row r="4343" spans="1:20" x14ac:dyDescent="0.25">
      <c r="A4343">
        <v>45.191439199999998</v>
      </c>
      <c r="B4343">
        <v>-79.804711499999996</v>
      </c>
      <c r="C4343" s="1" t="str">
        <f>HYPERLINK("http://geochem.nrcan.gc.ca/cdogs/content/kwd/kwd020016_e.htm", "Fluid (lake)")</f>
        <v>Fluid (lake)</v>
      </c>
      <c r="D4343" s="1" t="str">
        <f>HYPERLINK("http://geochem.nrcan.gc.ca/cdogs/content/kwd/kwd080007_e.htm", "Untreated Water")</f>
        <v>Untreated Water</v>
      </c>
      <c r="E4343" s="1" t="str">
        <f>HYPERLINK("http://geochem.nrcan.gc.ca/cdogs/content/dgp/dgp00002_e.htm", "Total")</f>
        <v>Total</v>
      </c>
      <c r="F4343" s="1" t="str">
        <f>HYPERLINK("http://geochem.nrcan.gc.ca/cdogs/content/agp/agp01500_e.htm", "SO4 | NONE | IEC")</f>
        <v>SO4 | NONE | IEC</v>
      </c>
      <c r="G4343" s="1" t="str">
        <f>HYPERLINK("http://geochem.nrcan.gc.ca/cdogs/content/mth/mth01114_e.htm", "1114")</f>
        <v>1114</v>
      </c>
      <c r="H4343" s="1" t="str">
        <f>HYPERLINK("http://geochem.nrcan.gc.ca/cdogs/content/bdl/bdl210490_e.htm", "210490")</f>
        <v>210490</v>
      </c>
      <c r="I4343" s="1" t="str">
        <f>HYPERLINK("http://geochem.nrcan.gc.ca/cdogs/content/prj/prj210100_e.htm", "210100")</f>
        <v>210100</v>
      </c>
      <c r="J4343" s="1" t="str">
        <f>HYPERLINK("http://geochem.nrcan.gc.ca/cdogs/content/svy/svy210160_e.htm", "210160")</f>
        <v>210160</v>
      </c>
      <c r="L4343" t="s">
        <v>51</v>
      </c>
      <c r="M4343">
        <v>5.8</v>
      </c>
      <c r="N4343" t="s">
        <v>51</v>
      </c>
      <c r="O4343" t="s">
        <v>17759</v>
      </c>
      <c r="P4343" t="s">
        <v>17760</v>
      </c>
      <c r="Q4343" t="s">
        <v>17761</v>
      </c>
      <c r="R4343" t="s">
        <v>17762</v>
      </c>
      <c r="T4343" t="s">
        <v>25</v>
      </c>
    </row>
    <row r="4344" spans="1:20" x14ac:dyDescent="0.25">
      <c r="A4344">
        <v>45.166968599999997</v>
      </c>
      <c r="B4344">
        <v>-79.806903000000005</v>
      </c>
      <c r="C4344" s="1" t="str">
        <f>HYPERLINK("http://geochem.nrcan.gc.ca/cdogs/content/kwd/kwd020016_e.htm", "Fluid (lake)")</f>
        <v>Fluid (lake)</v>
      </c>
      <c r="D4344" s="1" t="str">
        <f>HYPERLINK("http://geochem.nrcan.gc.ca/cdogs/content/kwd/kwd080007_e.htm", "Untreated Water")</f>
        <v>Untreated Water</v>
      </c>
      <c r="E4344" s="1" t="str">
        <f>HYPERLINK("http://geochem.nrcan.gc.ca/cdogs/content/dgp/dgp00002_e.htm", "Total")</f>
        <v>Total</v>
      </c>
      <c r="F4344" s="1" t="str">
        <f>HYPERLINK("http://geochem.nrcan.gc.ca/cdogs/content/agp/agp01500_e.htm", "SO4 | NONE | IEC")</f>
        <v>SO4 | NONE | IEC</v>
      </c>
      <c r="G4344" s="1" t="str">
        <f>HYPERLINK("http://geochem.nrcan.gc.ca/cdogs/content/mth/mth01114_e.htm", "1114")</f>
        <v>1114</v>
      </c>
      <c r="H4344" s="1" t="str">
        <f>HYPERLINK("http://geochem.nrcan.gc.ca/cdogs/content/bdl/bdl210490_e.htm", "210490")</f>
        <v>210490</v>
      </c>
      <c r="I4344" s="1" t="str">
        <f>HYPERLINK("http://geochem.nrcan.gc.ca/cdogs/content/prj/prj210100_e.htm", "210100")</f>
        <v>210100</v>
      </c>
      <c r="J4344" s="1" t="str">
        <f>HYPERLINK("http://geochem.nrcan.gc.ca/cdogs/content/svy/svy210160_e.htm", "210160")</f>
        <v>210160</v>
      </c>
      <c r="L4344" t="s">
        <v>51</v>
      </c>
      <c r="M4344">
        <v>5.8</v>
      </c>
      <c r="N4344" t="s">
        <v>51</v>
      </c>
      <c r="O4344" t="s">
        <v>17763</v>
      </c>
      <c r="P4344" t="s">
        <v>17764</v>
      </c>
      <c r="Q4344" t="s">
        <v>17765</v>
      </c>
      <c r="R4344" t="s">
        <v>17766</v>
      </c>
      <c r="T4344" t="s">
        <v>25</v>
      </c>
    </row>
    <row r="4345" spans="1:20" x14ac:dyDescent="0.25">
      <c r="A4345">
        <v>45.201800200000001</v>
      </c>
      <c r="B4345">
        <v>-79.861982800000007</v>
      </c>
      <c r="C4345" s="1" t="str">
        <f>HYPERLINK("http://geochem.nrcan.gc.ca/cdogs/content/kwd/kwd020016_e.htm", "Fluid (lake)")</f>
        <v>Fluid (lake)</v>
      </c>
      <c r="D4345" s="1" t="str">
        <f>HYPERLINK("http://geochem.nrcan.gc.ca/cdogs/content/kwd/kwd080007_e.htm", "Untreated Water")</f>
        <v>Untreated Water</v>
      </c>
      <c r="E4345" s="1" t="str">
        <f>HYPERLINK("http://geochem.nrcan.gc.ca/cdogs/content/dgp/dgp00002_e.htm", "Total")</f>
        <v>Total</v>
      </c>
      <c r="F4345" s="1" t="str">
        <f>HYPERLINK("http://geochem.nrcan.gc.ca/cdogs/content/agp/agp01500_e.htm", "SO4 | NONE | IEC")</f>
        <v>SO4 | NONE | IEC</v>
      </c>
      <c r="G4345" s="1" t="str">
        <f>HYPERLINK("http://geochem.nrcan.gc.ca/cdogs/content/mth/mth01114_e.htm", "1114")</f>
        <v>1114</v>
      </c>
      <c r="H4345" s="1" t="str">
        <f>HYPERLINK("http://geochem.nrcan.gc.ca/cdogs/content/bdl/bdl210490_e.htm", "210490")</f>
        <v>210490</v>
      </c>
      <c r="I4345" s="1" t="str">
        <f>HYPERLINK("http://geochem.nrcan.gc.ca/cdogs/content/prj/prj210100_e.htm", "210100")</f>
        <v>210100</v>
      </c>
      <c r="J4345" s="1" t="str">
        <f>HYPERLINK("http://geochem.nrcan.gc.ca/cdogs/content/svy/svy210160_e.htm", "210160")</f>
        <v>210160</v>
      </c>
      <c r="L4345" t="s">
        <v>2781</v>
      </c>
      <c r="M4345">
        <v>6</v>
      </c>
      <c r="N4345" t="s">
        <v>2781</v>
      </c>
      <c r="O4345" t="s">
        <v>17767</v>
      </c>
      <c r="P4345" t="s">
        <v>17768</v>
      </c>
      <c r="Q4345" t="s">
        <v>17769</v>
      </c>
      <c r="R4345" t="s">
        <v>17770</v>
      </c>
      <c r="T4345" t="s">
        <v>25</v>
      </c>
    </row>
    <row r="4346" spans="1:20" x14ac:dyDescent="0.25">
      <c r="A4346">
        <v>45.219222899999998</v>
      </c>
      <c r="B4346">
        <v>-79.8778997</v>
      </c>
      <c r="C4346" s="1" t="str">
        <f>HYPERLINK("http://geochem.nrcan.gc.ca/cdogs/content/kwd/kwd020016_e.htm", "Fluid (lake)")</f>
        <v>Fluid (lake)</v>
      </c>
      <c r="D4346" s="1" t="str">
        <f>HYPERLINK("http://geochem.nrcan.gc.ca/cdogs/content/kwd/kwd080007_e.htm", "Untreated Water")</f>
        <v>Untreated Water</v>
      </c>
      <c r="E4346" s="1" t="str">
        <f>HYPERLINK("http://geochem.nrcan.gc.ca/cdogs/content/dgp/dgp00002_e.htm", "Total")</f>
        <v>Total</v>
      </c>
      <c r="F4346" s="1" t="str">
        <f>HYPERLINK("http://geochem.nrcan.gc.ca/cdogs/content/agp/agp01500_e.htm", "SO4 | NONE | IEC")</f>
        <v>SO4 | NONE | IEC</v>
      </c>
      <c r="G4346" s="1" t="str">
        <f>HYPERLINK("http://geochem.nrcan.gc.ca/cdogs/content/mth/mth01114_e.htm", "1114")</f>
        <v>1114</v>
      </c>
      <c r="H4346" s="1" t="str">
        <f>HYPERLINK("http://geochem.nrcan.gc.ca/cdogs/content/bdl/bdl210490_e.htm", "210490")</f>
        <v>210490</v>
      </c>
      <c r="I4346" s="1" t="str">
        <f>HYPERLINK("http://geochem.nrcan.gc.ca/cdogs/content/prj/prj210100_e.htm", "210100")</f>
        <v>210100</v>
      </c>
      <c r="J4346" s="1" t="str">
        <f>HYPERLINK("http://geochem.nrcan.gc.ca/cdogs/content/svy/svy210160_e.htm", "210160")</f>
        <v>210160</v>
      </c>
      <c r="L4346" t="s">
        <v>1186</v>
      </c>
      <c r="M4346">
        <v>7.1</v>
      </c>
      <c r="N4346" t="s">
        <v>1186</v>
      </c>
      <c r="O4346" t="s">
        <v>17771</v>
      </c>
      <c r="P4346" t="s">
        <v>17772</v>
      </c>
      <c r="Q4346" t="s">
        <v>17773</v>
      </c>
      <c r="R4346" t="s">
        <v>17774</v>
      </c>
      <c r="T4346" t="s">
        <v>25</v>
      </c>
    </row>
    <row r="4347" spans="1:20" x14ac:dyDescent="0.25">
      <c r="A4347">
        <v>45.246606700000001</v>
      </c>
      <c r="B4347">
        <v>-79.864337000000006</v>
      </c>
      <c r="C4347" s="1" t="str">
        <f>HYPERLINK("http://geochem.nrcan.gc.ca/cdogs/content/kwd/kwd020016_e.htm", "Fluid (lake)")</f>
        <v>Fluid (lake)</v>
      </c>
      <c r="D4347" s="1" t="str">
        <f>HYPERLINK("http://geochem.nrcan.gc.ca/cdogs/content/kwd/kwd080007_e.htm", "Untreated Water")</f>
        <v>Untreated Water</v>
      </c>
      <c r="E4347" s="1" t="str">
        <f>HYPERLINK("http://geochem.nrcan.gc.ca/cdogs/content/dgp/dgp00002_e.htm", "Total")</f>
        <v>Total</v>
      </c>
      <c r="F4347" s="1" t="str">
        <f>HYPERLINK("http://geochem.nrcan.gc.ca/cdogs/content/agp/agp01500_e.htm", "SO4 | NONE | IEC")</f>
        <v>SO4 | NONE | IEC</v>
      </c>
      <c r="G4347" s="1" t="str">
        <f>HYPERLINK("http://geochem.nrcan.gc.ca/cdogs/content/mth/mth01114_e.htm", "1114")</f>
        <v>1114</v>
      </c>
      <c r="H4347" s="1" t="str">
        <f>HYPERLINK("http://geochem.nrcan.gc.ca/cdogs/content/bdl/bdl210490_e.htm", "210490")</f>
        <v>210490</v>
      </c>
      <c r="I4347" s="1" t="str">
        <f>HYPERLINK("http://geochem.nrcan.gc.ca/cdogs/content/prj/prj210100_e.htm", "210100")</f>
        <v>210100</v>
      </c>
      <c r="J4347" s="1" t="str">
        <f>HYPERLINK("http://geochem.nrcan.gc.ca/cdogs/content/svy/svy210160_e.htm", "210160")</f>
        <v>210160</v>
      </c>
      <c r="L4347" t="s">
        <v>271</v>
      </c>
      <c r="M4347">
        <v>6.2</v>
      </c>
      <c r="N4347" t="s">
        <v>271</v>
      </c>
      <c r="O4347" t="s">
        <v>17775</v>
      </c>
      <c r="P4347" t="s">
        <v>17776</v>
      </c>
      <c r="Q4347" t="s">
        <v>17777</v>
      </c>
      <c r="R4347" t="s">
        <v>17778</v>
      </c>
      <c r="T4347" t="s">
        <v>25</v>
      </c>
    </row>
    <row r="4348" spans="1:20" x14ac:dyDescent="0.25">
      <c r="A4348">
        <v>45.246606700000001</v>
      </c>
      <c r="B4348">
        <v>-79.864337000000006</v>
      </c>
      <c r="C4348" s="1" t="str">
        <f>HYPERLINK("http://geochem.nrcan.gc.ca/cdogs/content/kwd/kwd020016_e.htm", "Fluid (lake)")</f>
        <v>Fluid (lake)</v>
      </c>
      <c r="D4348" s="1" t="str">
        <f>HYPERLINK("http://geochem.nrcan.gc.ca/cdogs/content/kwd/kwd080007_e.htm", "Untreated Water")</f>
        <v>Untreated Water</v>
      </c>
      <c r="E4348" s="1" t="str">
        <f>HYPERLINK("http://geochem.nrcan.gc.ca/cdogs/content/dgp/dgp00002_e.htm", "Total")</f>
        <v>Total</v>
      </c>
      <c r="F4348" s="1" t="str">
        <f>HYPERLINK("http://geochem.nrcan.gc.ca/cdogs/content/agp/agp01500_e.htm", "SO4 | NONE | IEC")</f>
        <v>SO4 | NONE | IEC</v>
      </c>
      <c r="G4348" s="1" t="str">
        <f>HYPERLINK("http://geochem.nrcan.gc.ca/cdogs/content/mth/mth01114_e.htm", "1114")</f>
        <v>1114</v>
      </c>
      <c r="H4348" s="1" t="str">
        <f>HYPERLINK("http://geochem.nrcan.gc.ca/cdogs/content/bdl/bdl210490_e.htm", "210490")</f>
        <v>210490</v>
      </c>
      <c r="I4348" s="1" t="str">
        <f>HYPERLINK("http://geochem.nrcan.gc.ca/cdogs/content/prj/prj210100_e.htm", "210100")</f>
        <v>210100</v>
      </c>
      <c r="J4348" s="1" t="str">
        <f>HYPERLINK("http://geochem.nrcan.gc.ca/cdogs/content/svy/svy210160_e.htm", "210160")</f>
        <v>210160</v>
      </c>
      <c r="L4348" t="s">
        <v>271</v>
      </c>
      <c r="M4348">
        <v>6.2</v>
      </c>
      <c r="N4348" t="s">
        <v>271</v>
      </c>
      <c r="O4348" t="s">
        <v>17775</v>
      </c>
      <c r="P4348" t="s">
        <v>17779</v>
      </c>
      <c r="Q4348" t="s">
        <v>17780</v>
      </c>
      <c r="R4348" t="s">
        <v>17781</v>
      </c>
      <c r="T4348" t="s">
        <v>25</v>
      </c>
    </row>
    <row r="4349" spans="1:20" x14ac:dyDescent="0.25">
      <c r="A4349">
        <v>45.257598100000003</v>
      </c>
      <c r="B4349">
        <v>-79.907756699999993</v>
      </c>
      <c r="C4349" s="1" t="str">
        <f>HYPERLINK("http://geochem.nrcan.gc.ca/cdogs/content/kwd/kwd020016_e.htm", "Fluid (lake)")</f>
        <v>Fluid (lake)</v>
      </c>
      <c r="D4349" s="1" t="str">
        <f>HYPERLINK("http://geochem.nrcan.gc.ca/cdogs/content/kwd/kwd080007_e.htm", "Untreated Water")</f>
        <v>Untreated Water</v>
      </c>
      <c r="E4349" s="1" t="str">
        <f>HYPERLINK("http://geochem.nrcan.gc.ca/cdogs/content/dgp/dgp00002_e.htm", "Total")</f>
        <v>Total</v>
      </c>
      <c r="F4349" s="1" t="str">
        <f>HYPERLINK("http://geochem.nrcan.gc.ca/cdogs/content/agp/agp01500_e.htm", "SO4 | NONE | IEC")</f>
        <v>SO4 | NONE | IEC</v>
      </c>
      <c r="G4349" s="1" t="str">
        <f>HYPERLINK("http://geochem.nrcan.gc.ca/cdogs/content/mth/mth01114_e.htm", "1114")</f>
        <v>1114</v>
      </c>
      <c r="H4349" s="1" t="str">
        <f>HYPERLINK("http://geochem.nrcan.gc.ca/cdogs/content/bdl/bdl210490_e.htm", "210490")</f>
        <v>210490</v>
      </c>
      <c r="I4349" s="1" t="str">
        <f>HYPERLINK("http://geochem.nrcan.gc.ca/cdogs/content/prj/prj210100_e.htm", "210100")</f>
        <v>210100</v>
      </c>
      <c r="J4349" s="1" t="str">
        <f>HYPERLINK("http://geochem.nrcan.gc.ca/cdogs/content/svy/svy210160_e.htm", "210160")</f>
        <v>210160</v>
      </c>
      <c r="L4349" t="s">
        <v>2246</v>
      </c>
      <c r="M4349">
        <v>8.5</v>
      </c>
      <c r="N4349" t="s">
        <v>2246</v>
      </c>
      <c r="O4349" t="s">
        <v>17782</v>
      </c>
      <c r="P4349" t="s">
        <v>17783</v>
      </c>
      <c r="Q4349" t="s">
        <v>17784</v>
      </c>
      <c r="R4349" t="s">
        <v>17785</v>
      </c>
      <c r="T4349" t="s">
        <v>25</v>
      </c>
    </row>
    <row r="4350" spans="1:20" x14ac:dyDescent="0.25">
      <c r="A4350">
        <v>45.291611000000003</v>
      </c>
      <c r="B4350">
        <v>-79.903622100000007</v>
      </c>
      <c r="C4350" s="1" t="str">
        <f>HYPERLINK("http://geochem.nrcan.gc.ca/cdogs/content/kwd/kwd020016_e.htm", "Fluid (lake)")</f>
        <v>Fluid (lake)</v>
      </c>
      <c r="D4350" s="1" t="str">
        <f>HYPERLINK("http://geochem.nrcan.gc.ca/cdogs/content/kwd/kwd080007_e.htm", "Untreated Water")</f>
        <v>Untreated Water</v>
      </c>
      <c r="E4350" s="1" t="str">
        <f>HYPERLINK("http://geochem.nrcan.gc.ca/cdogs/content/dgp/dgp00002_e.htm", "Total")</f>
        <v>Total</v>
      </c>
      <c r="F4350" s="1" t="str">
        <f>HYPERLINK("http://geochem.nrcan.gc.ca/cdogs/content/agp/agp01500_e.htm", "SO4 | NONE | IEC")</f>
        <v>SO4 | NONE | IEC</v>
      </c>
      <c r="G4350" s="1" t="str">
        <f>HYPERLINK("http://geochem.nrcan.gc.ca/cdogs/content/mth/mth01114_e.htm", "1114")</f>
        <v>1114</v>
      </c>
      <c r="H4350" s="1" t="str">
        <f>HYPERLINK("http://geochem.nrcan.gc.ca/cdogs/content/bdl/bdl210490_e.htm", "210490")</f>
        <v>210490</v>
      </c>
      <c r="I4350" s="1" t="str">
        <f>HYPERLINK("http://geochem.nrcan.gc.ca/cdogs/content/prj/prj210100_e.htm", "210100")</f>
        <v>210100</v>
      </c>
      <c r="J4350" s="1" t="str">
        <f>HYPERLINK("http://geochem.nrcan.gc.ca/cdogs/content/svy/svy210160_e.htm", "210160")</f>
        <v>210160</v>
      </c>
      <c r="L4350" t="s">
        <v>314</v>
      </c>
      <c r="M4350">
        <v>7.6</v>
      </c>
      <c r="N4350" t="s">
        <v>314</v>
      </c>
      <c r="O4350" t="s">
        <v>17786</v>
      </c>
      <c r="P4350" t="s">
        <v>17787</v>
      </c>
      <c r="Q4350" t="s">
        <v>17788</v>
      </c>
      <c r="R4350" t="s">
        <v>17789</v>
      </c>
      <c r="T4350" t="s">
        <v>25</v>
      </c>
    </row>
    <row r="4351" spans="1:20" x14ac:dyDescent="0.25">
      <c r="A4351">
        <v>45.325257000000001</v>
      </c>
      <c r="B4351">
        <v>-79.867473700000005</v>
      </c>
      <c r="C4351" s="1" t="str">
        <f>HYPERLINK("http://geochem.nrcan.gc.ca/cdogs/content/kwd/kwd020016_e.htm", "Fluid (lake)")</f>
        <v>Fluid (lake)</v>
      </c>
      <c r="D4351" s="1" t="str">
        <f>HYPERLINK("http://geochem.nrcan.gc.ca/cdogs/content/kwd/kwd080007_e.htm", "Untreated Water")</f>
        <v>Untreated Water</v>
      </c>
      <c r="E4351" s="1" t="str">
        <f>HYPERLINK("http://geochem.nrcan.gc.ca/cdogs/content/dgp/dgp00002_e.htm", "Total")</f>
        <v>Total</v>
      </c>
      <c r="F4351" s="1" t="str">
        <f>HYPERLINK("http://geochem.nrcan.gc.ca/cdogs/content/agp/agp01500_e.htm", "SO4 | NONE | IEC")</f>
        <v>SO4 | NONE | IEC</v>
      </c>
      <c r="G4351" s="1" t="str">
        <f>HYPERLINK("http://geochem.nrcan.gc.ca/cdogs/content/mth/mth01114_e.htm", "1114")</f>
        <v>1114</v>
      </c>
      <c r="H4351" s="1" t="str">
        <f>HYPERLINK("http://geochem.nrcan.gc.ca/cdogs/content/bdl/bdl210490_e.htm", "210490")</f>
        <v>210490</v>
      </c>
      <c r="I4351" s="1" t="str">
        <f>HYPERLINK("http://geochem.nrcan.gc.ca/cdogs/content/prj/prj210100_e.htm", "210100")</f>
        <v>210100</v>
      </c>
      <c r="J4351" s="1" t="str">
        <f>HYPERLINK("http://geochem.nrcan.gc.ca/cdogs/content/svy/svy210160_e.htm", "210160")</f>
        <v>210160</v>
      </c>
      <c r="L4351" t="s">
        <v>1022</v>
      </c>
      <c r="M4351">
        <v>7.3</v>
      </c>
      <c r="N4351" t="s">
        <v>1022</v>
      </c>
      <c r="O4351" t="s">
        <v>17790</v>
      </c>
      <c r="P4351" t="s">
        <v>17791</v>
      </c>
      <c r="Q4351" t="s">
        <v>17792</v>
      </c>
      <c r="R4351" t="s">
        <v>17793</v>
      </c>
      <c r="T4351" t="s">
        <v>25</v>
      </c>
    </row>
    <row r="4352" spans="1:20" x14ac:dyDescent="0.25">
      <c r="C4352" t="s">
        <v>4746</v>
      </c>
      <c r="D4352" t="s">
        <v>4747</v>
      </c>
      <c r="E4352" s="1" t="str">
        <f>HYPERLINK("http://geochem.nrcan.gc.ca/cdogs/content/dgp/dgp00002_e.htm", "Total")</f>
        <v>Total</v>
      </c>
      <c r="F4352" s="1" t="str">
        <f>HYPERLINK("http://geochem.nrcan.gc.ca/cdogs/content/agp/agp01500_e.htm", "SO4 | NONE | IEC")</f>
        <v>SO4 | NONE | IEC</v>
      </c>
      <c r="G4352" s="1" t="str">
        <f>HYPERLINK("http://geochem.nrcan.gc.ca/cdogs/content/mth/mth01114_e.htm", "1114")</f>
        <v>1114</v>
      </c>
      <c r="H4352" s="1" t="str">
        <f>HYPERLINK("http://geochem.nrcan.gc.ca/cdogs/content/bdl/bdl210490_e.htm", "210490")</f>
        <v>210490</v>
      </c>
      <c r="L4352" t="s">
        <v>547</v>
      </c>
      <c r="M4352">
        <v>8.6</v>
      </c>
      <c r="N4352">
        <v>8.6</v>
      </c>
      <c r="Q4352" t="s">
        <v>17794</v>
      </c>
      <c r="R4352" t="s">
        <v>17795</v>
      </c>
      <c r="T4352">
        <v>0</v>
      </c>
    </row>
    <row r="4353" spans="1:20" x14ac:dyDescent="0.25">
      <c r="A4353">
        <v>45.299770100000003</v>
      </c>
      <c r="B4353">
        <v>-79.852637700000002</v>
      </c>
      <c r="C4353" s="1" t="str">
        <f>HYPERLINK("http://geochem.nrcan.gc.ca/cdogs/content/kwd/kwd020016_e.htm", "Fluid (lake)")</f>
        <v>Fluid (lake)</v>
      </c>
      <c r="D4353" s="1" t="str">
        <f>HYPERLINK("http://geochem.nrcan.gc.ca/cdogs/content/kwd/kwd080007_e.htm", "Untreated Water")</f>
        <v>Untreated Water</v>
      </c>
      <c r="E4353" s="1" t="str">
        <f>HYPERLINK("http://geochem.nrcan.gc.ca/cdogs/content/dgp/dgp00002_e.htm", "Total")</f>
        <v>Total</v>
      </c>
      <c r="F4353" s="1" t="str">
        <f>HYPERLINK("http://geochem.nrcan.gc.ca/cdogs/content/agp/agp01500_e.htm", "SO4 | NONE | IEC")</f>
        <v>SO4 | NONE | IEC</v>
      </c>
      <c r="G4353" s="1" t="str">
        <f>HYPERLINK("http://geochem.nrcan.gc.ca/cdogs/content/mth/mth01114_e.htm", "1114")</f>
        <v>1114</v>
      </c>
      <c r="H4353" s="1" t="str">
        <f>HYPERLINK("http://geochem.nrcan.gc.ca/cdogs/content/bdl/bdl210490_e.htm", "210490")</f>
        <v>210490</v>
      </c>
      <c r="I4353" s="1" t="str">
        <f>HYPERLINK("http://geochem.nrcan.gc.ca/cdogs/content/prj/prj210100_e.htm", "210100")</f>
        <v>210100</v>
      </c>
      <c r="J4353" s="1" t="str">
        <f>HYPERLINK("http://geochem.nrcan.gc.ca/cdogs/content/svy/svy210160_e.htm", "210160")</f>
        <v>210160</v>
      </c>
      <c r="L4353" t="s">
        <v>2395</v>
      </c>
      <c r="M4353">
        <v>6.8</v>
      </c>
      <c r="N4353" t="s">
        <v>2395</v>
      </c>
      <c r="O4353" t="s">
        <v>17796</v>
      </c>
      <c r="P4353" t="s">
        <v>17797</v>
      </c>
      <c r="Q4353" t="s">
        <v>17798</v>
      </c>
      <c r="R4353" t="s">
        <v>17799</v>
      </c>
      <c r="T4353" t="s">
        <v>25</v>
      </c>
    </row>
    <row r="4354" spans="1:20" x14ac:dyDescent="0.25">
      <c r="A4354">
        <v>45.322281799999999</v>
      </c>
      <c r="B4354">
        <v>-79.825974799999997</v>
      </c>
      <c r="C4354" s="1" t="str">
        <f>HYPERLINK("http://geochem.nrcan.gc.ca/cdogs/content/kwd/kwd020016_e.htm", "Fluid (lake)")</f>
        <v>Fluid (lake)</v>
      </c>
      <c r="D4354" s="1" t="str">
        <f>HYPERLINK("http://geochem.nrcan.gc.ca/cdogs/content/kwd/kwd080007_e.htm", "Untreated Water")</f>
        <v>Untreated Water</v>
      </c>
      <c r="E4354" s="1" t="str">
        <f>HYPERLINK("http://geochem.nrcan.gc.ca/cdogs/content/dgp/dgp00002_e.htm", "Total")</f>
        <v>Total</v>
      </c>
      <c r="F4354" s="1" t="str">
        <f>HYPERLINK("http://geochem.nrcan.gc.ca/cdogs/content/agp/agp01500_e.htm", "SO4 | NONE | IEC")</f>
        <v>SO4 | NONE | IEC</v>
      </c>
      <c r="G4354" s="1" t="str">
        <f>HYPERLINK("http://geochem.nrcan.gc.ca/cdogs/content/mth/mth01114_e.htm", "1114")</f>
        <v>1114</v>
      </c>
      <c r="H4354" s="1" t="str">
        <f>HYPERLINK("http://geochem.nrcan.gc.ca/cdogs/content/bdl/bdl210490_e.htm", "210490")</f>
        <v>210490</v>
      </c>
      <c r="I4354" s="1" t="str">
        <f>HYPERLINK("http://geochem.nrcan.gc.ca/cdogs/content/prj/prj210100_e.htm", "210100")</f>
        <v>210100</v>
      </c>
      <c r="J4354" s="1" t="str">
        <f>HYPERLINK("http://geochem.nrcan.gc.ca/cdogs/content/svy/svy210160_e.htm", "210160")</f>
        <v>210160</v>
      </c>
      <c r="L4354" t="s">
        <v>801</v>
      </c>
      <c r="M4354">
        <v>6.5</v>
      </c>
      <c r="N4354" t="s">
        <v>801</v>
      </c>
      <c r="O4354" t="s">
        <v>17800</v>
      </c>
      <c r="P4354" t="s">
        <v>17801</v>
      </c>
      <c r="Q4354" t="s">
        <v>17802</v>
      </c>
      <c r="R4354" t="s">
        <v>17803</v>
      </c>
      <c r="T4354" t="s">
        <v>25</v>
      </c>
    </row>
    <row r="4355" spans="1:20" x14ac:dyDescent="0.25">
      <c r="A4355">
        <v>45.3430544</v>
      </c>
      <c r="B4355">
        <v>-79.830102100000005</v>
      </c>
      <c r="C4355" s="1" t="str">
        <f>HYPERLINK("http://geochem.nrcan.gc.ca/cdogs/content/kwd/kwd020016_e.htm", "Fluid (lake)")</f>
        <v>Fluid (lake)</v>
      </c>
      <c r="D4355" s="1" t="str">
        <f>HYPERLINK("http://geochem.nrcan.gc.ca/cdogs/content/kwd/kwd080007_e.htm", "Untreated Water")</f>
        <v>Untreated Water</v>
      </c>
      <c r="E4355" s="1" t="str">
        <f>HYPERLINK("http://geochem.nrcan.gc.ca/cdogs/content/dgp/dgp00002_e.htm", "Total")</f>
        <v>Total</v>
      </c>
      <c r="F4355" s="1" t="str">
        <f>HYPERLINK("http://geochem.nrcan.gc.ca/cdogs/content/agp/agp01500_e.htm", "SO4 | NONE | IEC")</f>
        <v>SO4 | NONE | IEC</v>
      </c>
      <c r="G4355" s="1" t="str">
        <f>HYPERLINK("http://geochem.nrcan.gc.ca/cdogs/content/mth/mth01114_e.htm", "1114")</f>
        <v>1114</v>
      </c>
      <c r="H4355" s="1" t="str">
        <f>HYPERLINK("http://geochem.nrcan.gc.ca/cdogs/content/bdl/bdl210490_e.htm", "210490")</f>
        <v>210490</v>
      </c>
      <c r="I4355" s="1" t="str">
        <f>HYPERLINK("http://geochem.nrcan.gc.ca/cdogs/content/prj/prj210100_e.htm", "210100")</f>
        <v>210100</v>
      </c>
      <c r="J4355" s="1" t="str">
        <f>HYPERLINK("http://geochem.nrcan.gc.ca/cdogs/content/svy/svy210160_e.htm", "210160")</f>
        <v>210160</v>
      </c>
      <c r="L4355" t="s">
        <v>7715</v>
      </c>
      <c r="M4355">
        <v>4.7</v>
      </c>
      <c r="N4355" t="s">
        <v>7715</v>
      </c>
      <c r="O4355" t="s">
        <v>17804</v>
      </c>
      <c r="P4355" t="s">
        <v>17805</v>
      </c>
      <c r="Q4355" t="s">
        <v>17806</v>
      </c>
      <c r="R4355" t="s">
        <v>17807</v>
      </c>
      <c r="T4355" t="s">
        <v>25</v>
      </c>
    </row>
    <row r="4356" spans="1:20" x14ac:dyDescent="0.25">
      <c r="A4356">
        <v>45.3628225</v>
      </c>
      <c r="B4356">
        <v>-79.847928400000001</v>
      </c>
      <c r="C4356" s="1" t="str">
        <f>HYPERLINK("http://geochem.nrcan.gc.ca/cdogs/content/kwd/kwd020016_e.htm", "Fluid (lake)")</f>
        <v>Fluid (lake)</v>
      </c>
      <c r="D4356" s="1" t="str">
        <f>HYPERLINK("http://geochem.nrcan.gc.ca/cdogs/content/kwd/kwd080007_e.htm", "Untreated Water")</f>
        <v>Untreated Water</v>
      </c>
      <c r="E4356" s="1" t="str">
        <f>HYPERLINK("http://geochem.nrcan.gc.ca/cdogs/content/dgp/dgp00002_e.htm", "Total")</f>
        <v>Total</v>
      </c>
      <c r="F4356" s="1" t="str">
        <f>HYPERLINK("http://geochem.nrcan.gc.ca/cdogs/content/agp/agp01500_e.htm", "SO4 | NONE | IEC")</f>
        <v>SO4 | NONE | IEC</v>
      </c>
      <c r="G4356" s="1" t="str">
        <f>HYPERLINK("http://geochem.nrcan.gc.ca/cdogs/content/mth/mth01114_e.htm", "1114")</f>
        <v>1114</v>
      </c>
      <c r="H4356" s="1" t="str">
        <f>HYPERLINK("http://geochem.nrcan.gc.ca/cdogs/content/bdl/bdl210490_e.htm", "210490")</f>
        <v>210490</v>
      </c>
      <c r="I4356" s="1" t="str">
        <f>HYPERLINK("http://geochem.nrcan.gc.ca/cdogs/content/prj/prj210100_e.htm", "210100")</f>
        <v>210100</v>
      </c>
      <c r="J4356" s="1" t="str">
        <f>HYPERLINK("http://geochem.nrcan.gc.ca/cdogs/content/svy/svy210160_e.htm", "210160")</f>
        <v>210160</v>
      </c>
      <c r="L4356" t="s">
        <v>291</v>
      </c>
      <c r="M4356">
        <v>5.0999999999999996</v>
      </c>
      <c r="N4356" t="s">
        <v>291</v>
      </c>
      <c r="O4356" t="s">
        <v>17808</v>
      </c>
      <c r="P4356" t="s">
        <v>17809</v>
      </c>
      <c r="Q4356" t="s">
        <v>17810</v>
      </c>
      <c r="R4356" t="s">
        <v>17811</v>
      </c>
      <c r="T4356" t="s">
        <v>25</v>
      </c>
    </row>
    <row r="4357" spans="1:20" x14ac:dyDescent="0.25">
      <c r="A4357">
        <v>45.379841999999996</v>
      </c>
      <c r="B4357">
        <v>-79.861198299999998</v>
      </c>
      <c r="C4357" s="1" t="str">
        <f>HYPERLINK("http://geochem.nrcan.gc.ca/cdogs/content/kwd/kwd020016_e.htm", "Fluid (lake)")</f>
        <v>Fluid (lake)</v>
      </c>
      <c r="D4357" s="1" t="str">
        <f>HYPERLINK("http://geochem.nrcan.gc.ca/cdogs/content/kwd/kwd080007_e.htm", "Untreated Water")</f>
        <v>Untreated Water</v>
      </c>
      <c r="E4357" s="1" t="str">
        <f>HYPERLINK("http://geochem.nrcan.gc.ca/cdogs/content/dgp/dgp00002_e.htm", "Total")</f>
        <v>Total</v>
      </c>
      <c r="F4357" s="1" t="str">
        <f>HYPERLINK("http://geochem.nrcan.gc.ca/cdogs/content/agp/agp01500_e.htm", "SO4 | NONE | IEC")</f>
        <v>SO4 | NONE | IEC</v>
      </c>
      <c r="G4357" s="1" t="str">
        <f>HYPERLINK("http://geochem.nrcan.gc.ca/cdogs/content/mth/mth01114_e.htm", "1114")</f>
        <v>1114</v>
      </c>
      <c r="H4357" s="1" t="str">
        <f>HYPERLINK("http://geochem.nrcan.gc.ca/cdogs/content/bdl/bdl210490_e.htm", "210490")</f>
        <v>210490</v>
      </c>
      <c r="I4357" s="1" t="str">
        <f>HYPERLINK("http://geochem.nrcan.gc.ca/cdogs/content/prj/prj210100_e.htm", "210100")</f>
        <v>210100</v>
      </c>
      <c r="J4357" s="1" t="str">
        <f>HYPERLINK("http://geochem.nrcan.gc.ca/cdogs/content/svy/svy210160_e.htm", "210160")</f>
        <v>210160</v>
      </c>
      <c r="L4357" t="s">
        <v>542</v>
      </c>
      <c r="M4357">
        <v>5.6</v>
      </c>
      <c r="N4357" t="s">
        <v>542</v>
      </c>
      <c r="O4357" t="s">
        <v>17812</v>
      </c>
      <c r="P4357" t="s">
        <v>17813</v>
      </c>
      <c r="Q4357" t="s">
        <v>17814</v>
      </c>
      <c r="R4357" t="s">
        <v>17815</v>
      </c>
      <c r="T4357" t="s">
        <v>25</v>
      </c>
    </row>
    <row r="4358" spans="1:20" x14ac:dyDescent="0.25">
      <c r="A4358">
        <v>45.374152299999999</v>
      </c>
      <c r="B4358">
        <v>-79.889486099999999</v>
      </c>
      <c r="C4358" s="1" t="str">
        <f>HYPERLINK("http://geochem.nrcan.gc.ca/cdogs/content/kwd/kwd020016_e.htm", "Fluid (lake)")</f>
        <v>Fluid (lake)</v>
      </c>
      <c r="D4358" s="1" t="str">
        <f>HYPERLINK("http://geochem.nrcan.gc.ca/cdogs/content/kwd/kwd080007_e.htm", "Untreated Water")</f>
        <v>Untreated Water</v>
      </c>
      <c r="E4358" s="1" t="str">
        <f>HYPERLINK("http://geochem.nrcan.gc.ca/cdogs/content/dgp/dgp00002_e.htm", "Total")</f>
        <v>Total</v>
      </c>
      <c r="F4358" s="1" t="str">
        <f>HYPERLINK("http://geochem.nrcan.gc.ca/cdogs/content/agp/agp01500_e.htm", "SO4 | NONE | IEC")</f>
        <v>SO4 | NONE | IEC</v>
      </c>
      <c r="G4358" s="1" t="str">
        <f>HYPERLINK("http://geochem.nrcan.gc.ca/cdogs/content/mth/mth01114_e.htm", "1114")</f>
        <v>1114</v>
      </c>
      <c r="H4358" s="1" t="str">
        <f>HYPERLINK("http://geochem.nrcan.gc.ca/cdogs/content/bdl/bdl210490_e.htm", "210490")</f>
        <v>210490</v>
      </c>
      <c r="I4358" s="1" t="str">
        <f>HYPERLINK("http://geochem.nrcan.gc.ca/cdogs/content/prj/prj210100_e.htm", "210100")</f>
        <v>210100</v>
      </c>
      <c r="J4358" s="1" t="str">
        <f>HYPERLINK("http://geochem.nrcan.gc.ca/cdogs/content/svy/svy210160_e.htm", "210160")</f>
        <v>210160</v>
      </c>
      <c r="L4358" t="s">
        <v>309</v>
      </c>
      <c r="M4358">
        <v>4.4000000000000004</v>
      </c>
      <c r="N4358" t="s">
        <v>309</v>
      </c>
      <c r="O4358" t="s">
        <v>17816</v>
      </c>
      <c r="P4358" t="s">
        <v>17817</v>
      </c>
      <c r="Q4358" t="s">
        <v>17818</v>
      </c>
      <c r="R4358" t="s">
        <v>17819</v>
      </c>
      <c r="T4358" t="s">
        <v>25</v>
      </c>
    </row>
    <row r="4359" spans="1:20" x14ac:dyDescent="0.25">
      <c r="A4359">
        <v>45.354185600000001</v>
      </c>
      <c r="B4359">
        <v>-79.908937800000004</v>
      </c>
      <c r="C4359" s="1" t="str">
        <f>HYPERLINK("http://geochem.nrcan.gc.ca/cdogs/content/kwd/kwd020016_e.htm", "Fluid (lake)")</f>
        <v>Fluid (lake)</v>
      </c>
      <c r="D4359" s="1" t="str">
        <f>HYPERLINK("http://geochem.nrcan.gc.ca/cdogs/content/kwd/kwd080007_e.htm", "Untreated Water")</f>
        <v>Untreated Water</v>
      </c>
      <c r="E4359" s="1" t="str">
        <f>HYPERLINK("http://geochem.nrcan.gc.ca/cdogs/content/dgp/dgp00002_e.htm", "Total")</f>
        <v>Total</v>
      </c>
      <c r="F4359" s="1" t="str">
        <f>HYPERLINK("http://geochem.nrcan.gc.ca/cdogs/content/agp/agp01500_e.htm", "SO4 | NONE | IEC")</f>
        <v>SO4 | NONE | IEC</v>
      </c>
      <c r="G4359" s="1" t="str">
        <f>HYPERLINK("http://geochem.nrcan.gc.ca/cdogs/content/mth/mth01114_e.htm", "1114")</f>
        <v>1114</v>
      </c>
      <c r="H4359" s="1" t="str">
        <f>HYPERLINK("http://geochem.nrcan.gc.ca/cdogs/content/bdl/bdl210490_e.htm", "210490")</f>
        <v>210490</v>
      </c>
      <c r="I4359" s="1" t="str">
        <f>HYPERLINK("http://geochem.nrcan.gc.ca/cdogs/content/prj/prj210100_e.htm", "210100")</f>
        <v>210100</v>
      </c>
      <c r="J4359" s="1" t="str">
        <f>HYPERLINK("http://geochem.nrcan.gc.ca/cdogs/content/svy/svy210160_e.htm", "210160")</f>
        <v>210160</v>
      </c>
      <c r="L4359" t="s">
        <v>224</v>
      </c>
      <c r="M4359">
        <v>5.9</v>
      </c>
      <c r="N4359" t="s">
        <v>224</v>
      </c>
      <c r="O4359" t="s">
        <v>17820</v>
      </c>
      <c r="P4359" t="s">
        <v>17821</v>
      </c>
      <c r="Q4359" t="s">
        <v>17822</v>
      </c>
      <c r="R4359" t="s">
        <v>17823</v>
      </c>
      <c r="T4359" t="s">
        <v>25</v>
      </c>
    </row>
    <row r="4360" spans="1:20" x14ac:dyDescent="0.25">
      <c r="A4360">
        <v>45.312111000000002</v>
      </c>
      <c r="B4360">
        <v>-79.917247099999997</v>
      </c>
      <c r="C4360" s="1" t="str">
        <f>HYPERLINK("http://geochem.nrcan.gc.ca/cdogs/content/kwd/kwd020016_e.htm", "Fluid (lake)")</f>
        <v>Fluid (lake)</v>
      </c>
      <c r="D4360" s="1" t="str">
        <f>HYPERLINK("http://geochem.nrcan.gc.ca/cdogs/content/kwd/kwd080007_e.htm", "Untreated Water")</f>
        <v>Untreated Water</v>
      </c>
      <c r="E4360" s="1" t="str">
        <f>HYPERLINK("http://geochem.nrcan.gc.ca/cdogs/content/dgp/dgp00002_e.htm", "Total")</f>
        <v>Total</v>
      </c>
      <c r="F4360" s="1" t="str">
        <f>HYPERLINK("http://geochem.nrcan.gc.ca/cdogs/content/agp/agp01500_e.htm", "SO4 | NONE | IEC")</f>
        <v>SO4 | NONE | IEC</v>
      </c>
      <c r="G4360" s="1" t="str">
        <f>HYPERLINK("http://geochem.nrcan.gc.ca/cdogs/content/mth/mth01114_e.htm", "1114")</f>
        <v>1114</v>
      </c>
      <c r="H4360" s="1" t="str">
        <f>HYPERLINK("http://geochem.nrcan.gc.ca/cdogs/content/bdl/bdl210490_e.htm", "210490")</f>
        <v>210490</v>
      </c>
      <c r="I4360" s="1" t="str">
        <f>HYPERLINK("http://geochem.nrcan.gc.ca/cdogs/content/prj/prj210100_e.htm", "210100")</f>
        <v>210100</v>
      </c>
      <c r="J4360" s="1" t="str">
        <f>HYPERLINK("http://geochem.nrcan.gc.ca/cdogs/content/svy/svy210160_e.htm", "210160")</f>
        <v>210160</v>
      </c>
      <c r="L4360" t="s">
        <v>339</v>
      </c>
      <c r="M4360">
        <v>5.5</v>
      </c>
      <c r="N4360" t="s">
        <v>339</v>
      </c>
      <c r="O4360" t="s">
        <v>17824</v>
      </c>
      <c r="P4360" t="s">
        <v>17825</v>
      </c>
      <c r="Q4360" t="s">
        <v>17826</v>
      </c>
      <c r="R4360" t="s">
        <v>17827</v>
      </c>
      <c r="T4360" t="s">
        <v>25</v>
      </c>
    </row>
    <row r="4361" spans="1:20" x14ac:dyDescent="0.25">
      <c r="A4361">
        <v>45.313966499999999</v>
      </c>
      <c r="B4361">
        <v>-79.970003700000007</v>
      </c>
      <c r="C4361" s="1" t="str">
        <f>HYPERLINK("http://geochem.nrcan.gc.ca/cdogs/content/kwd/kwd020016_e.htm", "Fluid (lake)")</f>
        <v>Fluid (lake)</v>
      </c>
      <c r="D4361" s="1" t="str">
        <f>HYPERLINK("http://geochem.nrcan.gc.ca/cdogs/content/kwd/kwd080007_e.htm", "Untreated Water")</f>
        <v>Untreated Water</v>
      </c>
      <c r="E4361" s="1" t="str">
        <f>HYPERLINK("http://geochem.nrcan.gc.ca/cdogs/content/dgp/dgp00002_e.htm", "Total")</f>
        <v>Total</v>
      </c>
      <c r="F4361" s="1" t="str">
        <f>HYPERLINK("http://geochem.nrcan.gc.ca/cdogs/content/agp/agp01500_e.htm", "SO4 | NONE | IEC")</f>
        <v>SO4 | NONE | IEC</v>
      </c>
      <c r="G4361" s="1" t="str">
        <f>HYPERLINK("http://geochem.nrcan.gc.ca/cdogs/content/mth/mth01114_e.htm", "1114")</f>
        <v>1114</v>
      </c>
      <c r="H4361" s="1" t="str">
        <f>HYPERLINK("http://geochem.nrcan.gc.ca/cdogs/content/bdl/bdl210490_e.htm", "210490")</f>
        <v>210490</v>
      </c>
      <c r="I4361" s="1" t="str">
        <f>HYPERLINK("http://geochem.nrcan.gc.ca/cdogs/content/prj/prj210100_e.htm", "210100")</f>
        <v>210100</v>
      </c>
      <c r="J4361" s="1" t="str">
        <f>HYPERLINK("http://geochem.nrcan.gc.ca/cdogs/content/svy/svy210160_e.htm", "210160")</f>
        <v>210160</v>
      </c>
      <c r="L4361" t="s">
        <v>314</v>
      </c>
      <c r="M4361">
        <v>7.6</v>
      </c>
      <c r="N4361" t="s">
        <v>314</v>
      </c>
      <c r="O4361" t="s">
        <v>17828</v>
      </c>
      <c r="P4361" t="s">
        <v>17829</v>
      </c>
      <c r="Q4361" t="s">
        <v>17830</v>
      </c>
      <c r="R4361" t="s">
        <v>17831</v>
      </c>
      <c r="T4361" t="s">
        <v>25</v>
      </c>
    </row>
    <row r="4362" spans="1:20" x14ac:dyDescent="0.25">
      <c r="A4362">
        <v>45.286360799999997</v>
      </c>
      <c r="B4362">
        <v>-79.972186899999997</v>
      </c>
      <c r="C4362" s="1" t="str">
        <f>HYPERLINK("http://geochem.nrcan.gc.ca/cdogs/content/kwd/kwd020016_e.htm", "Fluid (lake)")</f>
        <v>Fluid (lake)</v>
      </c>
      <c r="D4362" s="1" t="str">
        <f>HYPERLINK("http://geochem.nrcan.gc.ca/cdogs/content/kwd/kwd080007_e.htm", "Untreated Water")</f>
        <v>Untreated Water</v>
      </c>
      <c r="E4362" s="1" t="str">
        <f>HYPERLINK("http://geochem.nrcan.gc.ca/cdogs/content/dgp/dgp00002_e.htm", "Total")</f>
        <v>Total</v>
      </c>
      <c r="F4362" s="1" t="str">
        <f>HYPERLINK("http://geochem.nrcan.gc.ca/cdogs/content/agp/agp01500_e.htm", "SO4 | NONE | IEC")</f>
        <v>SO4 | NONE | IEC</v>
      </c>
      <c r="G4362" s="1" t="str">
        <f>HYPERLINK("http://geochem.nrcan.gc.ca/cdogs/content/mth/mth01114_e.htm", "1114")</f>
        <v>1114</v>
      </c>
      <c r="H4362" s="1" t="str">
        <f>HYPERLINK("http://geochem.nrcan.gc.ca/cdogs/content/bdl/bdl210490_e.htm", "210490")</f>
        <v>210490</v>
      </c>
      <c r="I4362" s="1" t="str">
        <f>HYPERLINK("http://geochem.nrcan.gc.ca/cdogs/content/prj/prj210100_e.htm", "210100")</f>
        <v>210100</v>
      </c>
      <c r="J4362" s="1" t="str">
        <f>HYPERLINK("http://geochem.nrcan.gc.ca/cdogs/content/svy/svy210160_e.htm", "210160")</f>
        <v>210160</v>
      </c>
      <c r="L4362" t="s">
        <v>314</v>
      </c>
      <c r="M4362">
        <v>7.6</v>
      </c>
      <c r="N4362" t="s">
        <v>314</v>
      </c>
      <c r="O4362" t="s">
        <v>17832</v>
      </c>
      <c r="P4362" t="s">
        <v>17833</v>
      </c>
      <c r="Q4362" t="s">
        <v>17834</v>
      </c>
      <c r="R4362" t="s">
        <v>17835</v>
      </c>
      <c r="T4362" t="s">
        <v>25</v>
      </c>
    </row>
    <row r="4363" spans="1:20" x14ac:dyDescent="0.25">
      <c r="A4363">
        <v>45.246390099999999</v>
      </c>
      <c r="B4363">
        <v>-79.948977499999998</v>
      </c>
      <c r="C4363" s="1" t="str">
        <f>HYPERLINK("http://geochem.nrcan.gc.ca/cdogs/content/kwd/kwd020016_e.htm", "Fluid (lake)")</f>
        <v>Fluid (lake)</v>
      </c>
      <c r="D4363" s="1" t="str">
        <f>HYPERLINK("http://geochem.nrcan.gc.ca/cdogs/content/kwd/kwd080007_e.htm", "Untreated Water")</f>
        <v>Untreated Water</v>
      </c>
      <c r="E4363" s="1" t="str">
        <f>HYPERLINK("http://geochem.nrcan.gc.ca/cdogs/content/dgp/dgp00002_e.htm", "Total")</f>
        <v>Total</v>
      </c>
      <c r="F4363" s="1" t="str">
        <f>HYPERLINK("http://geochem.nrcan.gc.ca/cdogs/content/agp/agp01500_e.htm", "SO4 | NONE | IEC")</f>
        <v>SO4 | NONE | IEC</v>
      </c>
      <c r="G4363" s="1" t="str">
        <f>HYPERLINK("http://geochem.nrcan.gc.ca/cdogs/content/mth/mth01114_e.htm", "1114")</f>
        <v>1114</v>
      </c>
      <c r="H4363" s="1" t="str">
        <f>HYPERLINK("http://geochem.nrcan.gc.ca/cdogs/content/bdl/bdl210490_e.htm", "210490")</f>
        <v>210490</v>
      </c>
      <c r="I4363" s="1" t="str">
        <f>HYPERLINK("http://geochem.nrcan.gc.ca/cdogs/content/prj/prj210100_e.htm", "210100")</f>
        <v>210100</v>
      </c>
      <c r="J4363" s="1" t="str">
        <f>HYPERLINK("http://geochem.nrcan.gc.ca/cdogs/content/svy/svy210160_e.htm", "210160")</f>
        <v>210160</v>
      </c>
      <c r="L4363" t="s">
        <v>404</v>
      </c>
      <c r="M4363">
        <v>6.7</v>
      </c>
      <c r="N4363" t="s">
        <v>404</v>
      </c>
      <c r="O4363" t="s">
        <v>17836</v>
      </c>
      <c r="P4363" t="s">
        <v>17837</v>
      </c>
      <c r="Q4363" t="s">
        <v>17838</v>
      </c>
      <c r="R4363" t="s">
        <v>17839</v>
      </c>
      <c r="T4363" t="s">
        <v>25</v>
      </c>
    </row>
    <row r="4364" spans="1:20" x14ac:dyDescent="0.25">
      <c r="A4364">
        <v>45.225926700000002</v>
      </c>
      <c r="B4364">
        <v>-79.948628799999994</v>
      </c>
      <c r="C4364" s="1" t="str">
        <f>HYPERLINK("http://geochem.nrcan.gc.ca/cdogs/content/kwd/kwd020016_e.htm", "Fluid (lake)")</f>
        <v>Fluid (lake)</v>
      </c>
      <c r="D4364" s="1" t="str">
        <f>HYPERLINK("http://geochem.nrcan.gc.ca/cdogs/content/kwd/kwd080007_e.htm", "Untreated Water")</f>
        <v>Untreated Water</v>
      </c>
      <c r="E4364" s="1" t="str">
        <f>HYPERLINK("http://geochem.nrcan.gc.ca/cdogs/content/dgp/dgp00002_e.htm", "Total")</f>
        <v>Total</v>
      </c>
      <c r="F4364" s="1" t="str">
        <f>HYPERLINK("http://geochem.nrcan.gc.ca/cdogs/content/agp/agp01500_e.htm", "SO4 | NONE | IEC")</f>
        <v>SO4 | NONE | IEC</v>
      </c>
      <c r="G4364" s="1" t="str">
        <f>HYPERLINK("http://geochem.nrcan.gc.ca/cdogs/content/mth/mth01114_e.htm", "1114")</f>
        <v>1114</v>
      </c>
      <c r="H4364" s="1" t="str">
        <f>HYPERLINK("http://geochem.nrcan.gc.ca/cdogs/content/bdl/bdl210490_e.htm", "210490")</f>
        <v>210490</v>
      </c>
      <c r="I4364" s="1" t="str">
        <f>HYPERLINK("http://geochem.nrcan.gc.ca/cdogs/content/prj/prj210100_e.htm", "210100")</f>
        <v>210100</v>
      </c>
      <c r="J4364" s="1" t="str">
        <f>HYPERLINK("http://geochem.nrcan.gc.ca/cdogs/content/svy/svy210160_e.htm", "210160")</f>
        <v>210160</v>
      </c>
      <c r="L4364" t="s">
        <v>1022</v>
      </c>
      <c r="M4364">
        <v>7.3</v>
      </c>
      <c r="N4364" t="s">
        <v>1022</v>
      </c>
      <c r="O4364" t="s">
        <v>17840</v>
      </c>
      <c r="P4364" t="s">
        <v>17841</v>
      </c>
      <c r="Q4364" t="s">
        <v>17842</v>
      </c>
      <c r="R4364" t="s">
        <v>17843</v>
      </c>
      <c r="T4364" t="s">
        <v>25</v>
      </c>
    </row>
    <row r="4365" spans="1:20" x14ac:dyDescent="0.25">
      <c r="A4365">
        <v>45.230662500000001</v>
      </c>
      <c r="B4365">
        <v>-79.918796</v>
      </c>
      <c r="C4365" s="1" t="str">
        <f>HYPERLINK("http://geochem.nrcan.gc.ca/cdogs/content/kwd/kwd020016_e.htm", "Fluid (lake)")</f>
        <v>Fluid (lake)</v>
      </c>
      <c r="D4365" s="1" t="str">
        <f>HYPERLINK("http://geochem.nrcan.gc.ca/cdogs/content/kwd/kwd080007_e.htm", "Untreated Water")</f>
        <v>Untreated Water</v>
      </c>
      <c r="E4365" s="1" t="str">
        <f>HYPERLINK("http://geochem.nrcan.gc.ca/cdogs/content/dgp/dgp00002_e.htm", "Total")</f>
        <v>Total</v>
      </c>
      <c r="F4365" s="1" t="str">
        <f>HYPERLINK("http://geochem.nrcan.gc.ca/cdogs/content/agp/agp01500_e.htm", "SO4 | NONE | IEC")</f>
        <v>SO4 | NONE | IEC</v>
      </c>
      <c r="G4365" s="1" t="str">
        <f>HYPERLINK("http://geochem.nrcan.gc.ca/cdogs/content/mth/mth01114_e.htm", "1114")</f>
        <v>1114</v>
      </c>
      <c r="H4365" s="1" t="str">
        <f>HYPERLINK("http://geochem.nrcan.gc.ca/cdogs/content/bdl/bdl210490_e.htm", "210490")</f>
        <v>210490</v>
      </c>
      <c r="I4365" s="1" t="str">
        <f>HYPERLINK("http://geochem.nrcan.gc.ca/cdogs/content/prj/prj210100_e.htm", "210100")</f>
        <v>210100</v>
      </c>
      <c r="J4365" s="1" t="str">
        <f>HYPERLINK("http://geochem.nrcan.gc.ca/cdogs/content/svy/svy210160_e.htm", "210160")</f>
        <v>210160</v>
      </c>
      <c r="L4365" t="s">
        <v>51</v>
      </c>
      <c r="M4365">
        <v>5.8</v>
      </c>
      <c r="N4365" t="s">
        <v>51</v>
      </c>
      <c r="O4365" t="s">
        <v>17844</v>
      </c>
      <c r="P4365" t="s">
        <v>17845</v>
      </c>
      <c r="Q4365" t="s">
        <v>17846</v>
      </c>
      <c r="R4365" t="s">
        <v>17847</v>
      </c>
      <c r="T4365" t="s">
        <v>25</v>
      </c>
    </row>
    <row r="4366" spans="1:20" x14ac:dyDescent="0.25">
      <c r="A4366">
        <v>45.193083000000001</v>
      </c>
      <c r="B4366">
        <v>-79.894607500000006</v>
      </c>
      <c r="C4366" s="1" t="str">
        <f>HYPERLINK("http://geochem.nrcan.gc.ca/cdogs/content/kwd/kwd020016_e.htm", "Fluid (lake)")</f>
        <v>Fluid (lake)</v>
      </c>
      <c r="D4366" s="1" t="str">
        <f>HYPERLINK("http://geochem.nrcan.gc.ca/cdogs/content/kwd/kwd080007_e.htm", "Untreated Water")</f>
        <v>Untreated Water</v>
      </c>
      <c r="E4366" s="1" t="str">
        <f>HYPERLINK("http://geochem.nrcan.gc.ca/cdogs/content/dgp/dgp00002_e.htm", "Total")</f>
        <v>Total</v>
      </c>
      <c r="F4366" s="1" t="str">
        <f>HYPERLINK("http://geochem.nrcan.gc.ca/cdogs/content/agp/agp01500_e.htm", "SO4 | NONE | IEC")</f>
        <v>SO4 | NONE | IEC</v>
      </c>
      <c r="G4366" s="1" t="str">
        <f>HYPERLINK("http://geochem.nrcan.gc.ca/cdogs/content/mth/mth01114_e.htm", "1114")</f>
        <v>1114</v>
      </c>
      <c r="H4366" s="1" t="str">
        <f>HYPERLINK("http://geochem.nrcan.gc.ca/cdogs/content/bdl/bdl210490_e.htm", "210490")</f>
        <v>210490</v>
      </c>
      <c r="I4366" s="1" t="str">
        <f>HYPERLINK("http://geochem.nrcan.gc.ca/cdogs/content/prj/prj210100_e.htm", "210100")</f>
        <v>210100</v>
      </c>
      <c r="J4366" s="1" t="str">
        <f>HYPERLINK("http://geochem.nrcan.gc.ca/cdogs/content/svy/svy210160_e.htm", "210160")</f>
        <v>210160</v>
      </c>
      <c r="L4366" t="s">
        <v>801</v>
      </c>
      <c r="M4366">
        <v>6.5</v>
      </c>
      <c r="N4366" t="s">
        <v>801</v>
      </c>
      <c r="O4366" t="s">
        <v>17848</v>
      </c>
      <c r="P4366" t="s">
        <v>17849</v>
      </c>
      <c r="Q4366" t="s">
        <v>17850</v>
      </c>
      <c r="R4366" t="s">
        <v>17851</v>
      </c>
      <c r="T4366" t="s">
        <v>25</v>
      </c>
    </row>
    <row r="4367" spans="1:20" x14ac:dyDescent="0.25">
      <c r="A4367">
        <v>45.193083000000001</v>
      </c>
      <c r="B4367">
        <v>-79.894607500000006</v>
      </c>
      <c r="C4367" s="1" t="str">
        <f>HYPERLINK("http://geochem.nrcan.gc.ca/cdogs/content/kwd/kwd020016_e.htm", "Fluid (lake)")</f>
        <v>Fluid (lake)</v>
      </c>
      <c r="D4367" s="1" t="str">
        <f>HYPERLINK("http://geochem.nrcan.gc.ca/cdogs/content/kwd/kwd080007_e.htm", "Untreated Water")</f>
        <v>Untreated Water</v>
      </c>
      <c r="E4367" s="1" t="str">
        <f>HYPERLINK("http://geochem.nrcan.gc.ca/cdogs/content/dgp/dgp00002_e.htm", "Total")</f>
        <v>Total</v>
      </c>
      <c r="F4367" s="1" t="str">
        <f>HYPERLINK("http://geochem.nrcan.gc.ca/cdogs/content/agp/agp01500_e.htm", "SO4 | NONE | IEC")</f>
        <v>SO4 | NONE | IEC</v>
      </c>
      <c r="G4367" s="1" t="str">
        <f>HYPERLINK("http://geochem.nrcan.gc.ca/cdogs/content/mth/mth01114_e.htm", "1114")</f>
        <v>1114</v>
      </c>
      <c r="H4367" s="1" t="str">
        <f>HYPERLINK("http://geochem.nrcan.gc.ca/cdogs/content/bdl/bdl210490_e.htm", "210490")</f>
        <v>210490</v>
      </c>
      <c r="I4367" s="1" t="str">
        <f>HYPERLINK("http://geochem.nrcan.gc.ca/cdogs/content/prj/prj210100_e.htm", "210100")</f>
        <v>210100</v>
      </c>
      <c r="J4367" s="1" t="str">
        <f>HYPERLINK("http://geochem.nrcan.gc.ca/cdogs/content/svy/svy210160_e.htm", "210160")</f>
        <v>210160</v>
      </c>
      <c r="L4367" t="s">
        <v>362</v>
      </c>
      <c r="M4367">
        <v>6.6</v>
      </c>
      <c r="N4367" t="s">
        <v>362</v>
      </c>
      <c r="O4367" t="s">
        <v>17848</v>
      </c>
      <c r="P4367" t="s">
        <v>17852</v>
      </c>
      <c r="Q4367" t="s">
        <v>17853</v>
      </c>
      <c r="R4367" t="s">
        <v>17854</v>
      </c>
      <c r="T4367" t="s">
        <v>25</v>
      </c>
    </row>
    <row r="4368" spans="1:20" x14ac:dyDescent="0.25">
      <c r="A4368">
        <v>45.175698599999997</v>
      </c>
      <c r="B4368">
        <v>-79.942860899999999</v>
      </c>
      <c r="C4368" s="1" t="str">
        <f>HYPERLINK("http://geochem.nrcan.gc.ca/cdogs/content/kwd/kwd020016_e.htm", "Fluid (lake)")</f>
        <v>Fluid (lake)</v>
      </c>
      <c r="D4368" s="1" t="str">
        <f>HYPERLINK("http://geochem.nrcan.gc.ca/cdogs/content/kwd/kwd080007_e.htm", "Untreated Water")</f>
        <v>Untreated Water</v>
      </c>
      <c r="E4368" s="1" t="str">
        <f>HYPERLINK("http://geochem.nrcan.gc.ca/cdogs/content/dgp/dgp00002_e.htm", "Total")</f>
        <v>Total</v>
      </c>
      <c r="F4368" s="1" t="str">
        <f>HYPERLINK("http://geochem.nrcan.gc.ca/cdogs/content/agp/agp01500_e.htm", "SO4 | NONE | IEC")</f>
        <v>SO4 | NONE | IEC</v>
      </c>
      <c r="G4368" s="1" t="str">
        <f>HYPERLINK("http://geochem.nrcan.gc.ca/cdogs/content/mth/mth01114_e.htm", "1114")</f>
        <v>1114</v>
      </c>
      <c r="H4368" s="1" t="str">
        <f>HYPERLINK("http://geochem.nrcan.gc.ca/cdogs/content/bdl/bdl210490_e.htm", "210490")</f>
        <v>210490</v>
      </c>
      <c r="I4368" s="1" t="str">
        <f>HYPERLINK("http://geochem.nrcan.gc.ca/cdogs/content/prj/prj210100_e.htm", "210100")</f>
        <v>210100</v>
      </c>
      <c r="J4368" s="1" t="str">
        <f>HYPERLINK("http://geochem.nrcan.gc.ca/cdogs/content/svy/svy210160_e.htm", "210160")</f>
        <v>210160</v>
      </c>
      <c r="L4368" t="s">
        <v>1813</v>
      </c>
      <c r="M4368">
        <v>5.3</v>
      </c>
      <c r="N4368" t="s">
        <v>1813</v>
      </c>
      <c r="O4368" t="s">
        <v>17855</v>
      </c>
      <c r="P4368" t="s">
        <v>17856</v>
      </c>
      <c r="Q4368" t="s">
        <v>17857</v>
      </c>
      <c r="R4368" t="s">
        <v>17858</v>
      </c>
      <c r="T4368" t="s">
        <v>25</v>
      </c>
    </row>
    <row r="4369" spans="1:20" x14ac:dyDescent="0.25">
      <c r="A4369">
        <v>45.154097200000002</v>
      </c>
      <c r="B4369">
        <v>-79.898389600000002</v>
      </c>
      <c r="C4369" s="1" t="str">
        <f>HYPERLINK("http://geochem.nrcan.gc.ca/cdogs/content/kwd/kwd020016_e.htm", "Fluid (lake)")</f>
        <v>Fluid (lake)</v>
      </c>
      <c r="D4369" s="1" t="str">
        <f>HYPERLINK("http://geochem.nrcan.gc.ca/cdogs/content/kwd/kwd080007_e.htm", "Untreated Water")</f>
        <v>Untreated Water</v>
      </c>
      <c r="E4369" s="1" t="str">
        <f>HYPERLINK("http://geochem.nrcan.gc.ca/cdogs/content/dgp/dgp00002_e.htm", "Total")</f>
        <v>Total</v>
      </c>
      <c r="F4369" s="1" t="str">
        <f>HYPERLINK("http://geochem.nrcan.gc.ca/cdogs/content/agp/agp01500_e.htm", "SO4 | NONE | IEC")</f>
        <v>SO4 | NONE | IEC</v>
      </c>
      <c r="G4369" s="1" t="str">
        <f>HYPERLINK("http://geochem.nrcan.gc.ca/cdogs/content/mth/mth01114_e.htm", "1114")</f>
        <v>1114</v>
      </c>
      <c r="H4369" s="1" t="str">
        <f>HYPERLINK("http://geochem.nrcan.gc.ca/cdogs/content/bdl/bdl210490_e.htm", "210490")</f>
        <v>210490</v>
      </c>
      <c r="I4369" s="1" t="str">
        <f>HYPERLINK("http://geochem.nrcan.gc.ca/cdogs/content/prj/prj210100_e.htm", "210100")</f>
        <v>210100</v>
      </c>
      <c r="J4369" s="1" t="str">
        <f>HYPERLINK("http://geochem.nrcan.gc.ca/cdogs/content/svy/svy210160_e.htm", "210160")</f>
        <v>210160</v>
      </c>
      <c r="L4369" t="s">
        <v>291</v>
      </c>
      <c r="M4369">
        <v>5.0999999999999996</v>
      </c>
      <c r="N4369" t="s">
        <v>291</v>
      </c>
      <c r="O4369" t="s">
        <v>17859</v>
      </c>
      <c r="P4369" t="s">
        <v>17860</v>
      </c>
      <c r="Q4369" t="s">
        <v>17861</v>
      </c>
      <c r="R4369" t="s">
        <v>17862</v>
      </c>
      <c r="T4369" t="s">
        <v>25</v>
      </c>
    </row>
    <row r="4370" spans="1:20" x14ac:dyDescent="0.25">
      <c r="A4370">
        <v>45.146372499999998</v>
      </c>
      <c r="B4370">
        <v>-79.877931200000006</v>
      </c>
      <c r="C4370" s="1" t="str">
        <f>HYPERLINK("http://geochem.nrcan.gc.ca/cdogs/content/kwd/kwd020016_e.htm", "Fluid (lake)")</f>
        <v>Fluid (lake)</v>
      </c>
      <c r="D4370" s="1" t="str">
        <f>HYPERLINK("http://geochem.nrcan.gc.ca/cdogs/content/kwd/kwd080007_e.htm", "Untreated Water")</f>
        <v>Untreated Water</v>
      </c>
      <c r="E4370" s="1" t="str">
        <f>HYPERLINK("http://geochem.nrcan.gc.ca/cdogs/content/dgp/dgp00002_e.htm", "Total")</f>
        <v>Total</v>
      </c>
      <c r="F4370" s="1" t="str">
        <f>HYPERLINK("http://geochem.nrcan.gc.ca/cdogs/content/agp/agp01500_e.htm", "SO4 | NONE | IEC")</f>
        <v>SO4 | NONE | IEC</v>
      </c>
      <c r="G4370" s="1" t="str">
        <f>HYPERLINK("http://geochem.nrcan.gc.ca/cdogs/content/mth/mth01114_e.htm", "1114")</f>
        <v>1114</v>
      </c>
      <c r="H4370" s="1" t="str">
        <f>HYPERLINK("http://geochem.nrcan.gc.ca/cdogs/content/bdl/bdl210490_e.htm", "210490")</f>
        <v>210490</v>
      </c>
      <c r="I4370" s="1" t="str">
        <f>HYPERLINK("http://geochem.nrcan.gc.ca/cdogs/content/prj/prj210100_e.htm", "210100")</f>
        <v>210100</v>
      </c>
      <c r="J4370" s="1" t="str">
        <f>HYPERLINK("http://geochem.nrcan.gc.ca/cdogs/content/svy/svy210160_e.htm", "210160")</f>
        <v>210160</v>
      </c>
      <c r="L4370" t="s">
        <v>1792</v>
      </c>
      <c r="M4370">
        <v>3.2</v>
      </c>
      <c r="N4370" t="s">
        <v>1792</v>
      </c>
      <c r="O4370" t="s">
        <v>17863</v>
      </c>
      <c r="P4370" t="s">
        <v>17864</v>
      </c>
      <c r="Q4370" t="s">
        <v>17865</v>
      </c>
      <c r="R4370" t="s">
        <v>17866</v>
      </c>
      <c r="T4370" t="s">
        <v>25</v>
      </c>
    </row>
    <row r="4371" spans="1:20" x14ac:dyDescent="0.25">
      <c r="A4371">
        <v>45.121518299999998</v>
      </c>
      <c r="B4371">
        <v>-79.895416900000001</v>
      </c>
      <c r="C4371" s="1" t="str">
        <f>HYPERLINK("http://geochem.nrcan.gc.ca/cdogs/content/kwd/kwd020016_e.htm", "Fluid (lake)")</f>
        <v>Fluid (lake)</v>
      </c>
      <c r="D4371" s="1" t="str">
        <f>HYPERLINK("http://geochem.nrcan.gc.ca/cdogs/content/kwd/kwd080007_e.htm", "Untreated Water")</f>
        <v>Untreated Water</v>
      </c>
      <c r="E4371" s="1" t="str">
        <f>HYPERLINK("http://geochem.nrcan.gc.ca/cdogs/content/dgp/dgp00002_e.htm", "Total")</f>
        <v>Total</v>
      </c>
      <c r="F4371" s="1" t="str">
        <f>HYPERLINK("http://geochem.nrcan.gc.ca/cdogs/content/agp/agp01500_e.htm", "SO4 | NONE | IEC")</f>
        <v>SO4 | NONE | IEC</v>
      </c>
      <c r="G4371" s="1" t="str">
        <f>HYPERLINK("http://geochem.nrcan.gc.ca/cdogs/content/mth/mth01114_e.htm", "1114")</f>
        <v>1114</v>
      </c>
      <c r="H4371" s="1" t="str">
        <f>HYPERLINK("http://geochem.nrcan.gc.ca/cdogs/content/bdl/bdl210490_e.htm", "210490")</f>
        <v>210490</v>
      </c>
      <c r="I4371" s="1" t="str">
        <f>HYPERLINK("http://geochem.nrcan.gc.ca/cdogs/content/prj/prj210100_e.htm", "210100")</f>
        <v>210100</v>
      </c>
      <c r="J4371" s="1" t="str">
        <f>HYPERLINK("http://geochem.nrcan.gc.ca/cdogs/content/svy/svy210160_e.htm", "210160")</f>
        <v>210160</v>
      </c>
      <c r="L4371" t="s">
        <v>7009</v>
      </c>
      <c r="M4371">
        <v>3.5</v>
      </c>
      <c r="N4371" t="s">
        <v>7009</v>
      </c>
      <c r="O4371" t="s">
        <v>17867</v>
      </c>
      <c r="P4371" t="s">
        <v>17868</v>
      </c>
      <c r="Q4371" t="s">
        <v>17869</v>
      </c>
      <c r="R4371" t="s">
        <v>17870</v>
      </c>
      <c r="T4371" t="s">
        <v>25</v>
      </c>
    </row>
    <row r="4372" spans="1:20" x14ac:dyDescent="0.25">
      <c r="A4372">
        <v>45.1219191</v>
      </c>
      <c r="B4372">
        <v>-79.840518399999993</v>
      </c>
      <c r="C4372" s="1" t="str">
        <f>HYPERLINK("http://geochem.nrcan.gc.ca/cdogs/content/kwd/kwd020016_e.htm", "Fluid (lake)")</f>
        <v>Fluid (lake)</v>
      </c>
      <c r="D4372" s="1" t="str">
        <f>HYPERLINK("http://geochem.nrcan.gc.ca/cdogs/content/kwd/kwd080007_e.htm", "Untreated Water")</f>
        <v>Untreated Water</v>
      </c>
      <c r="E4372" s="1" t="str">
        <f>HYPERLINK("http://geochem.nrcan.gc.ca/cdogs/content/dgp/dgp00002_e.htm", "Total")</f>
        <v>Total</v>
      </c>
      <c r="F4372" s="1" t="str">
        <f>HYPERLINK("http://geochem.nrcan.gc.ca/cdogs/content/agp/agp01500_e.htm", "SO4 | NONE | IEC")</f>
        <v>SO4 | NONE | IEC</v>
      </c>
      <c r="G4372" s="1" t="str">
        <f>HYPERLINK("http://geochem.nrcan.gc.ca/cdogs/content/mth/mth01114_e.htm", "1114")</f>
        <v>1114</v>
      </c>
      <c r="H4372" s="1" t="str">
        <f>HYPERLINK("http://geochem.nrcan.gc.ca/cdogs/content/bdl/bdl210490_e.htm", "210490")</f>
        <v>210490</v>
      </c>
      <c r="I4372" s="1" t="str">
        <f>HYPERLINK("http://geochem.nrcan.gc.ca/cdogs/content/prj/prj210100_e.htm", "210100")</f>
        <v>210100</v>
      </c>
      <c r="J4372" s="1" t="str">
        <f>HYPERLINK("http://geochem.nrcan.gc.ca/cdogs/content/svy/svy210160_e.htm", "210160")</f>
        <v>210160</v>
      </c>
      <c r="L4372" t="s">
        <v>552</v>
      </c>
      <c r="M4372">
        <v>2.5</v>
      </c>
      <c r="N4372" t="s">
        <v>552</v>
      </c>
      <c r="O4372" t="s">
        <v>17871</v>
      </c>
      <c r="P4372" t="s">
        <v>17872</v>
      </c>
      <c r="Q4372" t="s">
        <v>17873</v>
      </c>
      <c r="R4372" t="s">
        <v>17874</v>
      </c>
      <c r="T4372" t="s">
        <v>25</v>
      </c>
    </row>
    <row r="4373" spans="1:20" x14ac:dyDescent="0.25">
      <c r="A4373">
        <v>45.1200975</v>
      </c>
      <c r="B4373">
        <v>-79.815647600000005</v>
      </c>
      <c r="C4373" s="1" t="str">
        <f>HYPERLINK("http://geochem.nrcan.gc.ca/cdogs/content/kwd/kwd020016_e.htm", "Fluid (lake)")</f>
        <v>Fluid (lake)</v>
      </c>
      <c r="D4373" s="1" t="str">
        <f>HYPERLINK("http://geochem.nrcan.gc.ca/cdogs/content/kwd/kwd080007_e.htm", "Untreated Water")</f>
        <v>Untreated Water</v>
      </c>
      <c r="E4373" s="1" t="str">
        <f>HYPERLINK("http://geochem.nrcan.gc.ca/cdogs/content/dgp/dgp00002_e.htm", "Total")</f>
        <v>Total</v>
      </c>
      <c r="F4373" s="1" t="str">
        <f>HYPERLINK("http://geochem.nrcan.gc.ca/cdogs/content/agp/agp01500_e.htm", "SO4 | NONE | IEC")</f>
        <v>SO4 | NONE | IEC</v>
      </c>
      <c r="G4373" s="1" t="str">
        <f>HYPERLINK("http://geochem.nrcan.gc.ca/cdogs/content/mth/mth01114_e.htm", "1114")</f>
        <v>1114</v>
      </c>
      <c r="H4373" s="1" t="str">
        <f>HYPERLINK("http://geochem.nrcan.gc.ca/cdogs/content/bdl/bdl210490_e.htm", "210490")</f>
        <v>210490</v>
      </c>
      <c r="I4373" s="1" t="str">
        <f>HYPERLINK("http://geochem.nrcan.gc.ca/cdogs/content/prj/prj210100_e.htm", "210100")</f>
        <v>210100</v>
      </c>
      <c r="J4373" s="1" t="str">
        <f>HYPERLINK("http://geochem.nrcan.gc.ca/cdogs/content/svy/svy210160_e.htm", "210160")</f>
        <v>210160</v>
      </c>
      <c r="L4373" t="s">
        <v>2346</v>
      </c>
      <c r="M4373">
        <v>3.7</v>
      </c>
      <c r="N4373" t="s">
        <v>2346</v>
      </c>
      <c r="O4373" t="s">
        <v>17875</v>
      </c>
      <c r="P4373" t="s">
        <v>17876</v>
      </c>
      <c r="Q4373" t="s">
        <v>17877</v>
      </c>
      <c r="R4373" t="s">
        <v>17878</v>
      </c>
      <c r="T4373" t="s">
        <v>25</v>
      </c>
    </row>
    <row r="4374" spans="1:20" x14ac:dyDescent="0.25">
      <c r="A4374">
        <v>45.142978999999997</v>
      </c>
      <c r="B4374">
        <v>-79.760390900000004</v>
      </c>
      <c r="C4374" s="1" t="str">
        <f>HYPERLINK("http://geochem.nrcan.gc.ca/cdogs/content/kwd/kwd020016_e.htm", "Fluid (lake)")</f>
        <v>Fluid (lake)</v>
      </c>
      <c r="D4374" s="1" t="str">
        <f>HYPERLINK("http://geochem.nrcan.gc.ca/cdogs/content/kwd/kwd080007_e.htm", "Untreated Water")</f>
        <v>Untreated Water</v>
      </c>
      <c r="E4374" s="1" t="str">
        <f>HYPERLINK("http://geochem.nrcan.gc.ca/cdogs/content/dgp/dgp00002_e.htm", "Total")</f>
        <v>Total</v>
      </c>
      <c r="F4374" s="1" t="str">
        <f>HYPERLINK("http://geochem.nrcan.gc.ca/cdogs/content/agp/agp01500_e.htm", "SO4 | NONE | IEC")</f>
        <v>SO4 | NONE | IEC</v>
      </c>
      <c r="G4374" s="1" t="str">
        <f>HYPERLINK("http://geochem.nrcan.gc.ca/cdogs/content/mth/mth01114_e.htm", "1114")</f>
        <v>1114</v>
      </c>
      <c r="H4374" s="1" t="str">
        <f>HYPERLINK("http://geochem.nrcan.gc.ca/cdogs/content/bdl/bdl210490_e.htm", "210490")</f>
        <v>210490</v>
      </c>
      <c r="I4374" s="1" t="str">
        <f>HYPERLINK("http://geochem.nrcan.gc.ca/cdogs/content/prj/prj210100_e.htm", "210100")</f>
        <v>210100</v>
      </c>
      <c r="J4374" s="1" t="str">
        <f>HYPERLINK("http://geochem.nrcan.gc.ca/cdogs/content/svy/svy210160_e.htm", "210160")</f>
        <v>210160</v>
      </c>
      <c r="L4374" t="s">
        <v>2559</v>
      </c>
      <c r="M4374">
        <v>8.4</v>
      </c>
      <c r="N4374" t="s">
        <v>2559</v>
      </c>
      <c r="O4374" t="s">
        <v>17879</v>
      </c>
      <c r="P4374" t="s">
        <v>17880</v>
      </c>
      <c r="Q4374" t="s">
        <v>17881</v>
      </c>
      <c r="R4374" t="s">
        <v>17882</v>
      </c>
      <c r="T4374" t="s">
        <v>25</v>
      </c>
    </row>
    <row r="4375" spans="1:20" x14ac:dyDescent="0.25">
      <c r="A4375">
        <v>45.109019099999998</v>
      </c>
      <c r="B4375">
        <v>-79.732867200000001</v>
      </c>
      <c r="C4375" s="1" t="str">
        <f>HYPERLINK("http://geochem.nrcan.gc.ca/cdogs/content/kwd/kwd020016_e.htm", "Fluid (lake)")</f>
        <v>Fluid (lake)</v>
      </c>
      <c r="D4375" s="1" t="str">
        <f>HYPERLINK("http://geochem.nrcan.gc.ca/cdogs/content/kwd/kwd080007_e.htm", "Untreated Water")</f>
        <v>Untreated Water</v>
      </c>
      <c r="E4375" s="1" t="str">
        <f>HYPERLINK("http://geochem.nrcan.gc.ca/cdogs/content/dgp/dgp00002_e.htm", "Total")</f>
        <v>Total</v>
      </c>
      <c r="F4375" s="1" t="str">
        <f>HYPERLINK("http://geochem.nrcan.gc.ca/cdogs/content/agp/agp01500_e.htm", "SO4 | NONE | IEC")</f>
        <v>SO4 | NONE | IEC</v>
      </c>
      <c r="G4375" s="1" t="str">
        <f>HYPERLINK("http://geochem.nrcan.gc.ca/cdogs/content/mth/mth01114_e.htm", "1114")</f>
        <v>1114</v>
      </c>
      <c r="H4375" s="1" t="str">
        <f>HYPERLINK("http://geochem.nrcan.gc.ca/cdogs/content/bdl/bdl210490_e.htm", "210490")</f>
        <v>210490</v>
      </c>
      <c r="I4375" s="1" t="str">
        <f>HYPERLINK("http://geochem.nrcan.gc.ca/cdogs/content/prj/prj210100_e.htm", "210100")</f>
        <v>210100</v>
      </c>
      <c r="J4375" s="1" t="str">
        <f>HYPERLINK("http://geochem.nrcan.gc.ca/cdogs/content/svy/svy210160_e.htm", "210160")</f>
        <v>210160</v>
      </c>
      <c r="L4375" t="s">
        <v>949</v>
      </c>
      <c r="M4375">
        <v>3.9</v>
      </c>
      <c r="N4375" t="s">
        <v>949</v>
      </c>
      <c r="O4375" t="s">
        <v>17883</v>
      </c>
      <c r="P4375" t="s">
        <v>17884</v>
      </c>
      <c r="Q4375" t="s">
        <v>17885</v>
      </c>
      <c r="R4375" t="s">
        <v>17886</v>
      </c>
      <c r="T4375" t="s">
        <v>25</v>
      </c>
    </row>
    <row r="4376" spans="1:20" x14ac:dyDescent="0.25">
      <c r="A4376">
        <v>45.108913200000003</v>
      </c>
      <c r="B4376">
        <v>-79.760963000000004</v>
      </c>
      <c r="C4376" s="1" t="str">
        <f>HYPERLINK("http://geochem.nrcan.gc.ca/cdogs/content/kwd/kwd020016_e.htm", "Fluid (lake)")</f>
        <v>Fluid (lake)</v>
      </c>
      <c r="D4376" s="1" t="str">
        <f>HYPERLINK("http://geochem.nrcan.gc.ca/cdogs/content/kwd/kwd080007_e.htm", "Untreated Water")</f>
        <v>Untreated Water</v>
      </c>
      <c r="E4376" s="1" t="str">
        <f>HYPERLINK("http://geochem.nrcan.gc.ca/cdogs/content/dgp/dgp00002_e.htm", "Total")</f>
        <v>Total</v>
      </c>
      <c r="F4376" s="1" t="str">
        <f>HYPERLINK("http://geochem.nrcan.gc.ca/cdogs/content/agp/agp01500_e.htm", "SO4 | NONE | IEC")</f>
        <v>SO4 | NONE | IEC</v>
      </c>
      <c r="G4376" s="1" t="str">
        <f>HYPERLINK("http://geochem.nrcan.gc.ca/cdogs/content/mth/mth01114_e.htm", "1114")</f>
        <v>1114</v>
      </c>
      <c r="H4376" s="1" t="str">
        <f>HYPERLINK("http://geochem.nrcan.gc.ca/cdogs/content/bdl/bdl210490_e.htm", "210490")</f>
        <v>210490</v>
      </c>
      <c r="I4376" s="1" t="str">
        <f>HYPERLINK("http://geochem.nrcan.gc.ca/cdogs/content/prj/prj210100_e.htm", "210100")</f>
        <v>210100</v>
      </c>
      <c r="J4376" s="1" t="str">
        <f>HYPERLINK("http://geochem.nrcan.gc.ca/cdogs/content/svy/svy210160_e.htm", "210160")</f>
        <v>210160</v>
      </c>
      <c r="L4376" t="s">
        <v>4982</v>
      </c>
      <c r="M4376">
        <v>4.3</v>
      </c>
      <c r="N4376" t="s">
        <v>4982</v>
      </c>
      <c r="O4376" t="s">
        <v>17887</v>
      </c>
      <c r="P4376" t="s">
        <v>17888</v>
      </c>
      <c r="Q4376" t="s">
        <v>17889</v>
      </c>
      <c r="R4376" t="s">
        <v>17890</v>
      </c>
      <c r="T4376" t="s">
        <v>25</v>
      </c>
    </row>
    <row r="4377" spans="1:20" x14ac:dyDescent="0.25">
      <c r="A4377">
        <v>45.088501100000002</v>
      </c>
      <c r="B4377">
        <v>-79.774708599999997</v>
      </c>
      <c r="C4377" s="1" t="str">
        <f>HYPERLINK("http://geochem.nrcan.gc.ca/cdogs/content/kwd/kwd020016_e.htm", "Fluid (lake)")</f>
        <v>Fluid (lake)</v>
      </c>
      <c r="D4377" s="1" t="str">
        <f>HYPERLINK("http://geochem.nrcan.gc.ca/cdogs/content/kwd/kwd080007_e.htm", "Untreated Water")</f>
        <v>Untreated Water</v>
      </c>
      <c r="E4377" s="1" t="str">
        <f>HYPERLINK("http://geochem.nrcan.gc.ca/cdogs/content/dgp/dgp00002_e.htm", "Total")</f>
        <v>Total</v>
      </c>
      <c r="F4377" s="1" t="str">
        <f>HYPERLINK("http://geochem.nrcan.gc.ca/cdogs/content/agp/agp01500_e.htm", "SO4 | NONE | IEC")</f>
        <v>SO4 | NONE | IEC</v>
      </c>
      <c r="G4377" s="1" t="str">
        <f>HYPERLINK("http://geochem.nrcan.gc.ca/cdogs/content/mth/mth01114_e.htm", "1114")</f>
        <v>1114</v>
      </c>
      <c r="H4377" s="1" t="str">
        <f>HYPERLINK("http://geochem.nrcan.gc.ca/cdogs/content/bdl/bdl210490_e.htm", "210490")</f>
        <v>210490</v>
      </c>
      <c r="I4377" s="1" t="str">
        <f>HYPERLINK("http://geochem.nrcan.gc.ca/cdogs/content/prj/prj210100_e.htm", "210100")</f>
        <v>210100</v>
      </c>
      <c r="J4377" s="1" t="str">
        <f>HYPERLINK("http://geochem.nrcan.gc.ca/cdogs/content/svy/svy210160_e.htm", "210160")</f>
        <v>210160</v>
      </c>
      <c r="L4377" t="s">
        <v>276</v>
      </c>
      <c r="M4377">
        <v>4</v>
      </c>
      <c r="N4377" t="s">
        <v>276</v>
      </c>
      <c r="O4377" t="s">
        <v>17891</v>
      </c>
      <c r="P4377" t="s">
        <v>17892</v>
      </c>
      <c r="Q4377" t="s">
        <v>17893</v>
      </c>
      <c r="R4377" t="s">
        <v>17894</v>
      </c>
      <c r="T4377" t="s">
        <v>25</v>
      </c>
    </row>
    <row r="4378" spans="1:20" x14ac:dyDescent="0.25">
      <c r="A4378">
        <v>45.103234899999997</v>
      </c>
      <c r="B4378">
        <v>-79.824143899999996</v>
      </c>
      <c r="C4378" s="1" t="str">
        <f>HYPERLINK("http://geochem.nrcan.gc.ca/cdogs/content/kwd/kwd020016_e.htm", "Fluid (lake)")</f>
        <v>Fluid (lake)</v>
      </c>
      <c r="D4378" s="1" t="str">
        <f>HYPERLINK("http://geochem.nrcan.gc.ca/cdogs/content/kwd/kwd080007_e.htm", "Untreated Water")</f>
        <v>Untreated Water</v>
      </c>
      <c r="E4378" s="1" t="str">
        <f>HYPERLINK("http://geochem.nrcan.gc.ca/cdogs/content/dgp/dgp00002_e.htm", "Total")</f>
        <v>Total</v>
      </c>
      <c r="F4378" s="1" t="str">
        <f>HYPERLINK("http://geochem.nrcan.gc.ca/cdogs/content/agp/agp01500_e.htm", "SO4 | NONE | IEC")</f>
        <v>SO4 | NONE | IEC</v>
      </c>
      <c r="G4378" s="1" t="str">
        <f>HYPERLINK("http://geochem.nrcan.gc.ca/cdogs/content/mth/mth01114_e.htm", "1114")</f>
        <v>1114</v>
      </c>
      <c r="H4378" s="1" t="str">
        <f>HYPERLINK("http://geochem.nrcan.gc.ca/cdogs/content/bdl/bdl210490_e.htm", "210490")</f>
        <v>210490</v>
      </c>
      <c r="I4378" s="1" t="str">
        <f>HYPERLINK("http://geochem.nrcan.gc.ca/cdogs/content/prj/prj210100_e.htm", "210100")</f>
        <v>210100</v>
      </c>
      <c r="J4378" s="1" t="str">
        <f>HYPERLINK("http://geochem.nrcan.gc.ca/cdogs/content/svy/svy210160_e.htm", "210160")</f>
        <v>210160</v>
      </c>
      <c r="L4378" t="s">
        <v>824</v>
      </c>
      <c r="M4378">
        <v>3.3</v>
      </c>
      <c r="N4378" t="s">
        <v>824</v>
      </c>
      <c r="O4378" t="s">
        <v>17895</v>
      </c>
      <c r="P4378" t="s">
        <v>17896</v>
      </c>
      <c r="Q4378" t="s">
        <v>17897</v>
      </c>
      <c r="R4378" t="s">
        <v>17898</v>
      </c>
      <c r="T4378" t="s">
        <v>25</v>
      </c>
    </row>
    <row r="4379" spans="1:20" x14ac:dyDescent="0.25">
      <c r="A4379">
        <v>45.098815700000003</v>
      </c>
      <c r="B4379">
        <v>-79.855208500000003</v>
      </c>
      <c r="C4379" s="1" t="str">
        <f>HYPERLINK("http://geochem.nrcan.gc.ca/cdogs/content/kwd/kwd020016_e.htm", "Fluid (lake)")</f>
        <v>Fluid (lake)</v>
      </c>
      <c r="D4379" s="1" t="str">
        <f>HYPERLINK("http://geochem.nrcan.gc.ca/cdogs/content/kwd/kwd080007_e.htm", "Untreated Water")</f>
        <v>Untreated Water</v>
      </c>
      <c r="E4379" s="1" t="str">
        <f>HYPERLINK("http://geochem.nrcan.gc.ca/cdogs/content/dgp/dgp00002_e.htm", "Total")</f>
        <v>Total</v>
      </c>
      <c r="F4379" s="1" t="str">
        <f>HYPERLINK("http://geochem.nrcan.gc.ca/cdogs/content/agp/agp01500_e.htm", "SO4 | NONE | IEC")</f>
        <v>SO4 | NONE | IEC</v>
      </c>
      <c r="G4379" s="1" t="str">
        <f>HYPERLINK("http://geochem.nrcan.gc.ca/cdogs/content/mth/mth01114_e.htm", "1114")</f>
        <v>1114</v>
      </c>
      <c r="H4379" s="1" t="str">
        <f>HYPERLINK("http://geochem.nrcan.gc.ca/cdogs/content/bdl/bdl210490_e.htm", "210490")</f>
        <v>210490</v>
      </c>
      <c r="I4379" s="1" t="str">
        <f>HYPERLINK("http://geochem.nrcan.gc.ca/cdogs/content/prj/prj210100_e.htm", "210100")</f>
        <v>210100</v>
      </c>
      <c r="J4379" s="1" t="str">
        <f>HYPERLINK("http://geochem.nrcan.gc.ca/cdogs/content/svy/svy210160_e.htm", "210160")</f>
        <v>210160</v>
      </c>
      <c r="L4379" t="s">
        <v>9251</v>
      </c>
      <c r="M4379">
        <v>3.8</v>
      </c>
      <c r="N4379" t="s">
        <v>9251</v>
      </c>
      <c r="O4379" t="s">
        <v>17899</v>
      </c>
      <c r="P4379" t="s">
        <v>17900</v>
      </c>
      <c r="Q4379" t="s">
        <v>17901</v>
      </c>
      <c r="R4379" t="s">
        <v>17902</v>
      </c>
      <c r="T4379" t="s">
        <v>25</v>
      </c>
    </row>
    <row r="4380" spans="1:20" x14ac:dyDescent="0.25">
      <c r="C4380" t="s">
        <v>4746</v>
      </c>
      <c r="D4380" t="s">
        <v>4747</v>
      </c>
      <c r="E4380" s="1" t="str">
        <f>HYPERLINK("http://geochem.nrcan.gc.ca/cdogs/content/dgp/dgp00002_e.htm", "Total")</f>
        <v>Total</v>
      </c>
      <c r="F4380" s="1" t="str">
        <f>HYPERLINK("http://geochem.nrcan.gc.ca/cdogs/content/agp/agp01500_e.htm", "SO4 | NONE | IEC")</f>
        <v>SO4 | NONE | IEC</v>
      </c>
      <c r="G4380" s="1" t="str">
        <f>HYPERLINK("http://geochem.nrcan.gc.ca/cdogs/content/mth/mth01114_e.htm", "1114")</f>
        <v>1114</v>
      </c>
      <c r="H4380" s="1" t="str">
        <f>HYPERLINK("http://geochem.nrcan.gc.ca/cdogs/content/bdl/bdl210490_e.htm", "210490")</f>
        <v>210490</v>
      </c>
      <c r="L4380" t="s">
        <v>2246</v>
      </c>
      <c r="M4380">
        <v>8.5</v>
      </c>
      <c r="N4380">
        <v>8.5</v>
      </c>
      <c r="Q4380" t="s">
        <v>17903</v>
      </c>
      <c r="R4380" t="s">
        <v>17904</v>
      </c>
      <c r="T4380">
        <v>0</v>
      </c>
    </row>
    <row r="4381" spans="1:20" x14ac:dyDescent="0.25">
      <c r="A4381">
        <v>45.066773499999996</v>
      </c>
      <c r="B4381">
        <v>-79.8912251</v>
      </c>
      <c r="C4381" s="1" t="str">
        <f>HYPERLINK("http://geochem.nrcan.gc.ca/cdogs/content/kwd/kwd020016_e.htm", "Fluid (lake)")</f>
        <v>Fluid (lake)</v>
      </c>
      <c r="D4381" s="1" t="str">
        <f>HYPERLINK("http://geochem.nrcan.gc.ca/cdogs/content/kwd/kwd080007_e.htm", "Untreated Water")</f>
        <v>Untreated Water</v>
      </c>
      <c r="E4381" s="1" t="str">
        <f>HYPERLINK("http://geochem.nrcan.gc.ca/cdogs/content/dgp/dgp00002_e.htm", "Total")</f>
        <v>Total</v>
      </c>
      <c r="F4381" s="1" t="str">
        <f>HYPERLINK("http://geochem.nrcan.gc.ca/cdogs/content/agp/agp01500_e.htm", "SO4 | NONE | IEC")</f>
        <v>SO4 | NONE | IEC</v>
      </c>
      <c r="G4381" s="1" t="str">
        <f>HYPERLINK("http://geochem.nrcan.gc.ca/cdogs/content/mth/mth01114_e.htm", "1114")</f>
        <v>1114</v>
      </c>
      <c r="H4381" s="1" t="str">
        <f>HYPERLINK("http://geochem.nrcan.gc.ca/cdogs/content/bdl/bdl210490_e.htm", "210490")</f>
        <v>210490</v>
      </c>
      <c r="I4381" s="1" t="str">
        <f>HYPERLINK("http://geochem.nrcan.gc.ca/cdogs/content/prj/prj210100_e.htm", "210100")</f>
        <v>210100</v>
      </c>
      <c r="J4381" s="1" t="str">
        <f>HYPERLINK("http://geochem.nrcan.gc.ca/cdogs/content/svy/svy210160_e.htm", "210160")</f>
        <v>210160</v>
      </c>
      <c r="L4381" t="s">
        <v>271</v>
      </c>
      <c r="M4381">
        <v>6.2</v>
      </c>
      <c r="N4381" t="s">
        <v>271</v>
      </c>
      <c r="O4381" t="s">
        <v>17905</v>
      </c>
      <c r="P4381" t="s">
        <v>17906</v>
      </c>
      <c r="Q4381" t="s">
        <v>17907</v>
      </c>
      <c r="R4381" t="s">
        <v>17908</v>
      </c>
      <c r="T4381" t="s">
        <v>25</v>
      </c>
    </row>
    <row r="4382" spans="1:20" x14ac:dyDescent="0.25">
      <c r="A4382">
        <v>45.064512499999999</v>
      </c>
      <c r="B4382">
        <v>-79.868138000000002</v>
      </c>
      <c r="C4382" s="1" t="str">
        <f>HYPERLINK("http://geochem.nrcan.gc.ca/cdogs/content/kwd/kwd020016_e.htm", "Fluid (lake)")</f>
        <v>Fluid (lake)</v>
      </c>
      <c r="D4382" s="1" t="str">
        <f>HYPERLINK("http://geochem.nrcan.gc.ca/cdogs/content/kwd/kwd080007_e.htm", "Untreated Water")</f>
        <v>Untreated Water</v>
      </c>
      <c r="E4382" s="1" t="str">
        <f>HYPERLINK("http://geochem.nrcan.gc.ca/cdogs/content/dgp/dgp00002_e.htm", "Total")</f>
        <v>Total</v>
      </c>
      <c r="F4382" s="1" t="str">
        <f>HYPERLINK("http://geochem.nrcan.gc.ca/cdogs/content/agp/agp01500_e.htm", "SO4 | NONE | IEC")</f>
        <v>SO4 | NONE | IEC</v>
      </c>
      <c r="G4382" s="1" t="str">
        <f>HYPERLINK("http://geochem.nrcan.gc.ca/cdogs/content/mth/mth01114_e.htm", "1114")</f>
        <v>1114</v>
      </c>
      <c r="H4382" s="1" t="str">
        <f>HYPERLINK("http://geochem.nrcan.gc.ca/cdogs/content/bdl/bdl210490_e.htm", "210490")</f>
        <v>210490</v>
      </c>
      <c r="I4382" s="1" t="str">
        <f>HYPERLINK("http://geochem.nrcan.gc.ca/cdogs/content/prj/prj210100_e.htm", "210100")</f>
        <v>210100</v>
      </c>
      <c r="J4382" s="1" t="str">
        <f>HYPERLINK("http://geochem.nrcan.gc.ca/cdogs/content/svy/svy210160_e.htm", "210160")</f>
        <v>210160</v>
      </c>
      <c r="L4382" t="s">
        <v>1150</v>
      </c>
      <c r="M4382">
        <v>7</v>
      </c>
      <c r="N4382" t="s">
        <v>1150</v>
      </c>
      <c r="O4382" t="s">
        <v>17909</v>
      </c>
      <c r="P4382" t="s">
        <v>17910</v>
      </c>
      <c r="Q4382" t="s">
        <v>17911</v>
      </c>
      <c r="R4382" t="s">
        <v>17912</v>
      </c>
      <c r="T4382" t="s">
        <v>25</v>
      </c>
    </row>
    <row r="4383" spans="1:20" x14ac:dyDescent="0.25">
      <c r="A4383">
        <v>45.049911899999998</v>
      </c>
      <c r="B4383">
        <v>-79.823648899999995</v>
      </c>
      <c r="C4383" s="1" t="str">
        <f>HYPERLINK("http://geochem.nrcan.gc.ca/cdogs/content/kwd/kwd020016_e.htm", "Fluid (lake)")</f>
        <v>Fluid (lake)</v>
      </c>
      <c r="D4383" s="1" t="str">
        <f>HYPERLINK("http://geochem.nrcan.gc.ca/cdogs/content/kwd/kwd080007_e.htm", "Untreated Water")</f>
        <v>Untreated Water</v>
      </c>
      <c r="E4383" s="1" t="str">
        <f>HYPERLINK("http://geochem.nrcan.gc.ca/cdogs/content/dgp/dgp00002_e.htm", "Total")</f>
        <v>Total</v>
      </c>
      <c r="F4383" s="1" t="str">
        <f>HYPERLINK("http://geochem.nrcan.gc.ca/cdogs/content/agp/agp01500_e.htm", "SO4 | NONE | IEC")</f>
        <v>SO4 | NONE | IEC</v>
      </c>
      <c r="G4383" s="1" t="str">
        <f>HYPERLINK("http://geochem.nrcan.gc.ca/cdogs/content/mth/mth01114_e.htm", "1114")</f>
        <v>1114</v>
      </c>
      <c r="H4383" s="1" t="str">
        <f>HYPERLINK("http://geochem.nrcan.gc.ca/cdogs/content/bdl/bdl210490_e.htm", "210490")</f>
        <v>210490</v>
      </c>
      <c r="I4383" s="1" t="str">
        <f>HYPERLINK("http://geochem.nrcan.gc.ca/cdogs/content/prj/prj210100_e.htm", "210100")</f>
        <v>210100</v>
      </c>
      <c r="J4383" s="1" t="str">
        <f>HYPERLINK("http://geochem.nrcan.gc.ca/cdogs/content/svy/svy210160_e.htm", "210160")</f>
        <v>210160</v>
      </c>
      <c r="L4383" t="s">
        <v>276</v>
      </c>
      <c r="M4383">
        <v>4</v>
      </c>
      <c r="N4383" t="s">
        <v>276</v>
      </c>
      <c r="O4383" t="s">
        <v>17913</v>
      </c>
      <c r="P4383" t="s">
        <v>17914</v>
      </c>
      <c r="Q4383" t="s">
        <v>17915</v>
      </c>
      <c r="R4383" t="s">
        <v>17916</v>
      </c>
      <c r="T4383" t="s">
        <v>25</v>
      </c>
    </row>
    <row r="4384" spans="1:20" x14ac:dyDescent="0.25">
      <c r="A4384">
        <v>45.024426599999998</v>
      </c>
      <c r="B4384">
        <v>-79.797616399999995</v>
      </c>
      <c r="C4384" s="1" t="str">
        <f>HYPERLINK("http://geochem.nrcan.gc.ca/cdogs/content/kwd/kwd020016_e.htm", "Fluid (lake)")</f>
        <v>Fluid (lake)</v>
      </c>
      <c r="D4384" s="1" t="str">
        <f>HYPERLINK("http://geochem.nrcan.gc.ca/cdogs/content/kwd/kwd080007_e.htm", "Untreated Water")</f>
        <v>Untreated Water</v>
      </c>
      <c r="E4384" s="1" t="str">
        <f>HYPERLINK("http://geochem.nrcan.gc.ca/cdogs/content/dgp/dgp00002_e.htm", "Total")</f>
        <v>Total</v>
      </c>
      <c r="F4384" s="1" t="str">
        <f>HYPERLINK("http://geochem.nrcan.gc.ca/cdogs/content/agp/agp01500_e.htm", "SO4 | NONE | IEC")</f>
        <v>SO4 | NONE | IEC</v>
      </c>
      <c r="G4384" s="1" t="str">
        <f>HYPERLINK("http://geochem.nrcan.gc.ca/cdogs/content/mth/mth01114_e.htm", "1114")</f>
        <v>1114</v>
      </c>
      <c r="H4384" s="1" t="str">
        <f>HYPERLINK("http://geochem.nrcan.gc.ca/cdogs/content/bdl/bdl210490_e.htm", "210490")</f>
        <v>210490</v>
      </c>
      <c r="I4384" s="1" t="str">
        <f>HYPERLINK("http://geochem.nrcan.gc.ca/cdogs/content/prj/prj210100_e.htm", "210100")</f>
        <v>210100</v>
      </c>
      <c r="J4384" s="1" t="str">
        <f>HYPERLINK("http://geochem.nrcan.gc.ca/cdogs/content/svy/svy210160_e.htm", "210160")</f>
        <v>210160</v>
      </c>
      <c r="L4384" t="s">
        <v>291</v>
      </c>
      <c r="M4384">
        <v>5.0999999999999996</v>
      </c>
      <c r="N4384" t="s">
        <v>291</v>
      </c>
      <c r="O4384" t="s">
        <v>17917</v>
      </c>
      <c r="P4384" t="s">
        <v>17918</v>
      </c>
      <c r="Q4384" t="s">
        <v>17919</v>
      </c>
      <c r="R4384" t="s">
        <v>17920</v>
      </c>
      <c r="T4384" t="s">
        <v>25</v>
      </c>
    </row>
    <row r="4385" spans="1:20" x14ac:dyDescent="0.25">
      <c r="A4385">
        <v>45.060783700000002</v>
      </c>
      <c r="B4385">
        <v>-79.760452200000003</v>
      </c>
      <c r="C4385" s="1" t="str">
        <f>HYPERLINK("http://geochem.nrcan.gc.ca/cdogs/content/kwd/kwd020016_e.htm", "Fluid (lake)")</f>
        <v>Fluid (lake)</v>
      </c>
      <c r="D4385" s="1" t="str">
        <f>HYPERLINK("http://geochem.nrcan.gc.ca/cdogs/content/kwd/kwd080007_e.htm", "Untreated Water")</f>
        <v>Untreated Water</v>
      </c>
      <c r="E4385" s="1" t="str">
        <f>HYPERLINK("http://geochem.nrcan.gc.ca/cdogs/content/dgp/dgp00002_e.htm", "Total")</f>
        <v>Total</v>
      </c>
      <c r="F4385" s="1" t="str">
        <f>HYPERLINK("http://geochem.nrcan.gc.ca/cdogs/content/agp/agp01500_e.htm", "SO4 | NONE | IEC")</f>
        <v>SO4 | NONE | IEC</v>
      </c>
      <c r="G4385" s="1" t="str">
        <f>HYPERLINK("http://geochem.nrcan.gc.ca/cdogs/content/mth/mth01114_e.htm", "1114")</f>
        <v>1114</v>
      </c>
      <c r="H4385" s="1" t="str">
        <f>HYPERLINK("http://geochem.nrcan.gc.ca/cdogs/content/bdl/bdl210490_e.htm", "210490")</f>
        <v>210490</v>
      </c>
      <c r="I4385" s="1" t="str">
        <f>HYPERLINK("http://geochem.nrcan.gc.ca/cdogs/content/prj/prj210100_e.htm", "210100")</f>
        <v>210100</v>
      </c>
      <c r="J4385" s="1" t="str">
        <f>HYPERLINK("http://geochem.nrcan.gc.ca/cdogs/content/svy/svy210160_e.htm", "210160")</f>
        <v>210160</v>
      </c>
      <c r="L4385" t="s">
        <v>542</v>
      </c>
      <c r="M4385">
        <v>5.6</v>
      </c>
      <c r="N4385" t="s">
        <v>542</v>
      </c>
      <c r="O4385" t="s">
        <v>17921</v>
      </c>
      <c r="P4385" t="s">
        <v>17922</v>
      </c>
      <c r="Q4385" t="s">
        <v>17923</v>
      </c>
      <c r="R4385" t="s">
        <v>17924</v>
      </c>
      <c r="T4385" t="s">
        <v>25</v>
      </c>
    </row>
    <row r="4386" spans="1:20" x14ac:dyDescent="0.25">
      <c r="A4386">
        <v>45.060783700000002</v>
      </c>
      <c r="B4386">
        <v>-79.760452200000003</v>
      </c>
      <c r="C4386" s="1" t="str">
        <f>HYPERLINK("http://geochem.nrcan.gc.ca/cdogs/content/kwd/kwd020016_e.htm", "Fluid (lake)")</f>
        <v>Fluid (lake)</v>
      </c>
      <c r="D4386" s="1" t="str">
        <f>HYPERLINK("http://geochem.nrcan.gc.ca/cdogs/content/kwd/kwd080007_e.htm", "Untreated Water")</f>
        <v>Untreated Water</v>
      </c>
      <c r="E4386" s="1" t="str">
        <f>HYPERLINK("http://geochem.nrcan.gc.ca/cdogs/content/dgp/dgp00002_e.htm", "Total")</f>
        <v>Total</v>
      </c>
      <c r="F4386" s="1" t="str">
        <f>HYPERLINK("http://geochem.nrcan.gc.ca/cdogs/content/agp/agp01500_e.htm", "SO4 | NONE | IEC")</f>
        <v>SO4 | NONE | IEC</v>
      </c>
      <c r="G4386" s="1" t="str">
        <f>HYPERLINK("http://geochem.nrcan.gc.ca/cdogs/content/mth/mth01114_e.htm", "1114")</f>
        <v>1114</v>
      </c>
      <c r="H4386" s="1" t="str">
        <f>HYPERLINK("http://geochem.nrcan.gc.ca/cdogs/content/bdl/bdl210490_e.htm", "210490")</f>
        <v>210490</v>
      </c>
      <c r="I4386" s="1" t="str">
        <f>HYPERLINK("http://geochem.nrcan.gc.ca/cdogs/content/prj/prj210100_e.htm", "210100")</f>
        <v>210100</v>
      </c>
      <c r="J4386" s="1" t="str">
        <f>HYPERLINK("http://geochem.nrcan.gc.ca/cdogs/content/svy/svy210160_e.htm", "210160")</f>
        <v>210160</v>
      </c>
      <c r="L4386" t="s">
        <v>339</v>
      </c>
      <c r="M4386">
        <v>5.5</v>
      </c>
      <c r="N4386" t="s">
        <v>339</v>
      </c>
      <c r="O4386" t="s">
        <v>17921</v>
      </c>
      <c r="P4386" t="s">
        <v>17925</v>
      </c>
      <c r="Q4386" t="s">
        <v>17926</v>
      </c>
      <c r="R4386" t="s">
        <v>17927</v>
      </c>
      <c r="T4386" t="s">
        <v>25</v>
      </c>
    </row>
    <row r="4387" spans="1:20" x14ac:dyDescent="0.25">
      <c r="C4387" t="s">
        <v>4746</v>
      </c>
      <c r="D4387" t="s">
        <v>4747</v>
      </c>
      <c r="E4387" s="1" t="str">
        <f>HYPERLINK("http://geochem.nrcan.gc.ca/cdogs/content/dgp/dgp00002_e.htm", "Total")</f>
        <v>Total</v>
      </c>
      <c r="F4387" s="1" t="str">
        <f>HYPERLINK("http://geochem.nrcan.gc.ca/cdogs/content/agp/agp01500_e.htm", "SO4 | NONE | IEC")</f>
        <v>SO4 | NONE | IEC</v>
      </c>
      <c r="G4387" s="1" t="str">
        <f>HYPERLINK("http://geochem.nrcan.gc.ca/cdogs/content/mth/mth01114_e.htm", "1114")</f>
        <v>1114</v>
      </c>
      <c r="H4387" s="1" t="str">
        <f>HYPERLINK("http://geochem.nrcan.gc.ca/cdogs/content/bdl/bdl210490_e.htm", "210490")</f>
        <v>210490</v>
      </c>
      <c r="L4387" t="s">
        <v>2559</v>
      </c>
      <c r="M4387">
        <v>8.4</v>
      </c>
      <c r="N4387">
        <v>8.4</v>
      </c>
      <c r="Q4387" t="s">
        <v>17928</v>
      </c>
      <c r="R4387" t="s">
        <v>17929</v>
      </c>
      <c r="T4387">
        <v>0</v>
      </c>
    </row>
    <row r="4388" spans="1:20" x14ac:dyDescent="0.25">
      <c r="A4388">
        <v>45.0688447</v>
      </c>
      <c r="B4388">
        <v>-79.732966099999999</v>
      </c>
      <c r="C4388" s="1" t="str">
        <f>HYPERLINK("http://geochem.nrcan.gc.ca/cdogs/content/kwd/kwd020016_e.htm", "Fluid (lake)")</f>
        <v>Fluid (lake)</v>
      </c>
      <c r="D4388" s="1" t="str">
        <f>HYPERLINK("http://geochem.nrcan.gc.ca/cdogs/content/kwd/kwd080007_e.htm", "Untreated Water")</f>
        <v>Untreated Water</v>
      </c>
      <c r="E4388" s="1" t="str">
        <f>HYPERLINK("http://geochem.nrcan.gc.ca/cdogs/content/dgp/dgp00002_e.htm", "Total")</f>
        <v>Total</v>
      </c>
      <c r="F4388" s="1" t="str">
        <f>HYPERLINK("http://geochem.nrcan.gc.ca/cdogs/content/agp/agp01500_e.htm", "SO4 | NONE | IEC")</f>
        <v>SO4 | NONE | IEC</v>
      </c>
      <c r="G4388" s="1" t="str">
        <f>HYPERLINK("http://geochem.nrcan.gc.ca/cdogs/content/mth/mth01114_e.htm", "1114")</f>
        <v>1114</v>
      </c>
      <c r="H4388" s="1" t="str">
        <f>HYPERLINK("http://geochem.nrcan.gc.ca/cdogs/content/bdl/bdl210490_e.htm", "210490")</f>
        <v>210490</v>
      </c>
      <c r="I4388" s="1" t="str">
        <f>HYPERLINK("http://geochem.nrcan.gc.ca/cdogs/content/prj/prj210100_e.htm", "210100")</f>
        <v>210100</v>
      </c>
      <c r="J4388" s="1" t="str">
        <f>HYPERLINK("http://geochem.nrcan.gc.ca/cdogs/content/svy/svy210160_e.htm", "210160")</f>
        <v>210160</v>
      </c>
      <c r="L4388" t="s">
        <v>209</v>
      </c>
      <c r="M4388">
        <v>6.3</v>
      </c>
      <c r="N4388" t="s">
        <v>209</v>
      </c>
      <c r="O4388" t="s">
        <v>17930</v>
      </c>
      <c r="P4388" t="s">
        <v>17931</v>
      </c>
      <c r="Q4388" t="s">
        <v>17932</v>
      </c>
      <c r="R4388" t="s">
        <v>17933</v>
      </c>
      <c r="T4388" t="s">
        <v>25</v>
      </c>
    </row>
    <row r="4389" spans="1:20" x14ac:dyDescent="0.25">
      <c r="A4389">
        <v>45.081008799999999</v>
      </c>
      <c r="B4389">
        <v>-79.715481100000005</v>
      </c>
      <c r="C4389" s="1" t="str">
        <f>HYPERLINK("http://geochem.nrcan.gc.ca/cdogs/content/kwd/kwd020016_e.htm", "Fluid (lake)")</f>
        <v>Fluid (lake)</v>
      </c>
      <c r="D4389" s="1" t="str">
        <f>HYPERLINK("http://geochem.nrcan.gc.ca/cdogs/content/kwd/kwd080007_e.htm", "Untreated Water")</f>
        <v>Untreated Water</v>
      </c>
      <c r="E4389" s="1" t="str">
        <f>HYPERLINK("http://geochem.nrcan.gc.ca/cdogs/content/dgp/dgp00002_e.htm", "Total")</f>
        <v>Total</v>
      </c>
      <c r="F4389" s="1" t="str">
        <f>HYPERLINK("http://geochem.nrcan.gc.ca/cdogs/content/agp/agp01500_e.htm", "SO4 | NONE | IEC")</f>
        <v>SO4 | NONE | IEC</v>
      </c>
      <c r="G4389" s="1" t="str">
        <f>HYPERLINK("http://geochem.nrcan.gc.ca/cdogs/content/mth/mth01114_e.htm", "1114")</f>
        <v>1114</v>
      </c>
      <c r="H4389" s="1" t="str">
        <f>HYPERLINK("http://geochem.nrcan.gc.ca/cdogs/content/bdl/bdl210490_e.htm", "210490")</f>
        <v>210490</v>
      </c>
      <c r="I4389" s="1" t="str">
        <f>HYPERLINK("http://geochem.nrcan.gc.ca/cdogs/content/prj/prj210100_e.htm", "210100")</f>
        <v>210100</v>
      </c>
      <c r="J4389" s="1" t="str">
        <f>HYPERLINK("http://geochem.nrcan.gc.ca/cdogs/content/svy/svy210160_e.htm", "210160")</f>
        <v>210160</v>
      </c>
      <c r="L4389" t="s">
        <v>309</v>
      </c>
      <c r="M4389">
        <v>4.4000000000000004</v>
      </c>
      <c r="N4389" t="s">
        <v>309</v>
      </c>
      <c r="O4389" t="s">
        <v>17934</v>
      </c>
      <c r="P4389" t="s">
        <v>17935</v>
      </c>
      <c r="Q4389" t="s">
        <v>17936</v>
      </c>
      <c r="R4389" t="s">
        <v>17937</v>
      </c>
      <c r="T4389" t="s">
        <v>25</v>
      </c>
    </row>
    <row r="4390" spans="1:20" x14ac:dyDescent="0.25">
      <c r="A4390">
        <v>45.0647126</v>
      </c>
      <c r="B4390">
        <v>-79.696169900000001</v>
      </c>
      <c r="C4390" s="1" t="str">
        <f>HYPERLINK("http://geochem.nrcan.gc.ca/cdogs/content/kwd/kwd020016_e.htm", "Fluid (lake)")</f>
        <v>Fluid (lake)</v>
      </c>
      <c r="D4390" s="1" t="str">
        <f>HYPERLINK("http://geochem.nrcan.gc.ca/cdogs/content/kwd/kwd080007_e.htm", "Untreated Water")</f>
        <v>Untreated Water</v>
      </c>
      <c r="E4390" s="1" t="str">
        <f>HYPERLINK("http://geochem.nrcan.gc.ca/cdogs/content/dgp/dgp00002_e.htm", "Total")</f>
        <v>Total</v>
      </c>
      <c r="F4390" s="1" t="str">
        <f>HYPERLINK("http://geochem.nrcan.gc.ca/cdogs/content/agp/agp01500_e.htm", "SO4 | NONE | IEC")</f>
        <v>SO4 | NONE | IEC</v>
      </c>
      <c r="G4390" s="1" t="str">
        <f>HYPERLINK("http://geochem.nrcan.gc.ca/cdogs/content/mth/mth01114_e.htm", "1114")</f>
        <v>1114</v>
      </c>
      <c r="H4390" s="1" t="str">
        <f>HYPERLINK("http://geochem.nrcan.gc.ca/cdogs/content/bdl/bdl210490_e.htm", "210490")</f>
        <v>210490</v>
      </c>
      <c r="I4390" s="1" t="str">
        <f>HYPERLINK("http://geochem.nrcan.gc.ca/cdogs/content/prj/prj210100_e.htm", "210100")</f>
        <v>210100</v>
      </c>
      <c r="J4390" s="1" t="str">
        <f>HYPERLINK("http://geochem.nrcan.gc.ca/cdogs/content/svy/svy210160_e.htm", "210160")</f>
        <v>210160</v>
      </c>
      <c r="L4390" t="s">
        <v>1736</v>
      </c>
      <c r="M4390">
        <v>5.2</v>
      </c>
      <c r="N4390" t="s">
        <v>1736</v>
      </c>
      <c r="O4390" t="s">
        <v>17938</v>
      </c>
      <c r="P4390" t="s">
        <v>17939</v>
      </c>
      <c r="Q4390" t="s">
        <v>17940</v>
      </c>
      <c r="R4390" t="s">
        <v>17941</v>
      </c>
      <c r="T4390" t="s">
        <v>25</v>
      </c>
    </row>
    <row r="4391" spans="1:20" x14ac:dyDescent="0.25">
      <c r="A4391">
        <v>45.035564800000003</v>
      </c>
      <c r="B4391">
        <v>-79.697759000000005</v>
      </c>
      <c r="C4391" s="1" t="str">
        <f>HYPERLINK("http://geochem.nrcan.gc.ca/cdogs/content/kwd/kwd020016_e.htm", "Fluid (lake)")</f>
        <v>Fluid (lake)</v>
      </c>
      <c r="D4391" s="1" t="str">
        <f>HYPERLINK("http://geochem.nrcan.gc.ca/cdogs/content/kwd/kwd080007_e.htm", "Untreated Water")</f>
        <v>Untreated Water</v>
      </c>
      <c r="E4391" s="1" t="str">
        <f>HYPERLINK("http://geochem.nrcan.gc.ca/cdogs/content/dgp/dgp00002_e.htm", "Total")</f>
        <v>Total</v>
      </c>
      <c r="F4391" s="1" t="str">
        <f>HYPERLINK("http://geochem.nrcan.gc.ca/cdogs/content/agp/agp01500_e.htm", "SO4 | NONE | IEC")</f>
        <v>SO4 | NONE | IEC</v>
      </c>
      <c r="G4391" s="1" t="str">
        <f>HYPERLINK("http://geochem.nrcan.gc.ca/cdogs/content/mth/mth01114_e.htm", "1114")</f>
        <v>1114</v>
      </c>
      <c r="H4391" s="1" t="str">
        <f>HYPERLINK("http://geochem.nrcan.gc.ca/cdogs/content/bdl/bdl210490_e.htm", "210490")</f>
        <v>210490</v>
      </c>
      <c r="I4391" s="1" t="str">
        <f>HYPERLINK("http://geochem.nrcan.gc.ca/cdogs/content/prj/prj210100_e.htm", "210100")</f>
        <v>210100</v>
      </c>
      <c r="J4391" s="1" t="str">
        <f>HYPERLINK("http://geochem.nrcan.gc.ca/cdogs/content/svy/svy210160_e.htm", "210160")</f>
        <v>210160</v>
      </c>
      <c r="L4391" t="s">
        <v>2802</v>
      </c>
      <c r="M4391">
        <v>4.9000000000000004</v>
      </c>
      <c r="N4391" t="s">
        <v>2802</v>
      </c>
      <c r="O4391" t="s">
        <v>17942</v>
      </c>
      <c r="P4391" t="s">
        <v>17943</v>
      </c>
      <c r="Q4391" t="s">
        <v>17944</v>
      </c>
      <c r="R4391" t="s">
        <v>17945</v>
      </c>
      <c r="T4391" t="s">
        <v>25</v>
      </c>
    </row>
    <row r="4392" spans="1:20" x14ac:dyDescent="0.25">
      <c r="A4392">
        <v>45.011914900000001</v>
      </c>
      <c r="B4392">
        <v>-79.734400199999996</v>
      </c>
      <c r="C4392" s="1" t="str">
        <f>HYPERLINK("http://geochem.nrcan.gc.ca/cdogs/content/kwd/kwd020016_e.htm", "Fluid (lake)")</f>
        <v>Fluid (lake)</v>
      </c>
      <c r="D4392" s="1" t="str">
        <f>HYPERLINK("http://geochem.nrcan.gc.ca/cdogs/content/kwd/kwd080007_e.htm", "Untreated Water")</f>
        <v>Untreated Water</v>
      </c>
      <c r="E4392" s="1" t="str">
        <f>HYPERLINK("http://geochem.nrcan.gc.ca/cdogs/content/dgp/dgp00002_e.htm", "Total")</f>
        <v>Total</v>
      </c>
      <c r="F4392" s="1" t="str">
        <f>HYPERLINK("http://geochem.nrcan.gc.ca/cdogs/content/agp/agp01500_e.htm", "SO4 | NONE | IEC")</f>
        <v>SO4 | NONE | IEC</v>
      </c>
      <c r="G4392" s="1" t="str">
        <f>HYPERLINK("http://geochem.nrcan.gc.ca/cdogs/content/mth/mth01114_e.htm", "1114")</f>
        <v>1114</v>
      </c>
      <c r="H4392" s="1" t="str">
        <f>HYPERLINK("http://geochem.nrcan.gc.ca/cdogs/content/bdl/bdl210490_e.htm", "210490")</f>
        <v>210490</v>
      </c>
      <c r="I4392" s="1" t="str">
        <f>HYPERLINK("http://geochem.nrcan.gc.ca/cdogs/content/prj/prj210100_e.htm", "210100")</f>
        <v>210100</v>
      </c>
      <c r="J4392" s="1" t="str">
        <f>HYPERLINK("http://geochem.nrcan.gc.ca/cdogs/content/svy/svy210160_e.htm", "210160")</f>
        <v>210160</v>
      </c>
      <c r="L4392" t="s">
        <v>314</v>
      </c>
      <c r="M4392">
        <v>7.6</v>
      </c>
      <c r="N4392" t="s">
        <v>314</v>
      </c>
      <c r="O4392" t="s">
        <v>17946</v>
      </c>
      <c r="P4392" t="s">
        <v>17947</v>
      </c>
      <c r="Q4392" t="s">
        <v>17948</v>
      </c>
      <c r="R4392" t="s">
        <v>17949</v>
      </c>
      <c r="T4392" t="s">
        <v>25</v>
      </c>
    </row>
    <row r="4393" spans="1:20" x14ac:dyDescent="0.25">
      <c r="A4393">
        <v>45.021774499999999</v>
      </c>
      <c r="B4393">
        <v>-79.8495092</v>
      </c>
      <c r="C4393" s="1" t="str">
        <f>HYPERLINK("http://geochem.nrcan.gc.ca/cdogs/content/kwd/kwd020016_e.htm", "Fluid (lake)")</f>
        <v>Fluid (lake)</v>
      </c>
      <c r="D4393" s="1" t="str">
        <f>HYPERLINK("http://geochem.nrcan.gc.ca/cdogs/content/kwd/kwd080007_e.htm", "Untreated Water")</f>
        <v>Untreated Water</v>
      </c>
      <c r="E4393" s="1" t="str">
        <f>HYPERLINK("http://geochem.nrcan.gc.ca/cdogs/content/dgp/dgp00002_e.htm", "Total")</f>
        <v>Total</v>
      </c>
      <c r="F4393" s="1" t="str">
        <f>HYPERLINK("http://geochem.nrcan.gc.ca/cdogs/content/agp/agp01500_e.htm", "SO4 | NONE | IEC")</f>
        <v>SO4 | NONE | IEC</v>
      </c>
      <c r="G4393" s="1" t="str">
        <f>HYPERLINK("http://geochem.nrcan.gc.ca/cdogs/content/mth/mth01114_e.htm", "1114")</f>
        <v>1114</v>
      </c>
      <c r="H4393" s="1" t="str">
        <f>HYPERLINK("http://geochem.nrcan.gc.ca/cdogs/content/bdl/bdl210490_e.htm", "210490")</f>
        <v>210490</v>
      </c>
      <c r="I4393" s="1" t="str">
        <f>HYPERLINK("http://geochem.nrcan.gc.ca/cdogs/content/prj/prj210100_e.htm", "210100")</f>
        <v>210100</v>
      </c>
      <c r="J4393" s="1" t="str">
        <f>HYPERLINK("http://geochem.nrcan.gc.ca/cdogs/content/svy/svy210160_e.htm", "210160")</f>
        <v>210160</v>
      </c>
      <c r="L4393" t="s">
        <v>314</v>
      </c>
      <c r="M4393">
        <v>7.6</v>
      </c>
      <c r="N4393" t="s">
        <v>314</v>
      </c>
      <c r="O4393" t="s">
        <v>17950</v>
      </c>
      <c r="P4393" t="s">
        <v>17951</v>
      </c>
      <c r="Q4393" t="s">
        <v>17952</v>
      </c>
      <c r="R4393" t="s">
        <v>17953</v>
      </c>
      <c r="T4393" t="s">
        <v>25</v>
      </c>
    </row>
    <row r="4394" spans="1:20" x14ac:dyDescent="0.25">
      <c r="A4394">
        <v>45.013147699999998</v>
      </c>
      <c r="B4394">
        <v>-79.9012958</v>
      </c>
      <c r="C4394" s="1" t="str">
        <f>HYPERLINK("http://geochem.nrcan.gc.ca/cdogs/content/kwd/kwd020016_e.htm", "Fluid (lake)")</f>
        <v>Fluid (lake)</v>
      </c>
      <c r="D4394" s="1" t="str">
        <f>HYPERLINK("http://geochem.nrcan.gc.ca/cdogs/content/kwd/kwd080007_e.htm", "Untreated Water")</f>
        <v>Untreated Water</v>
      </c>
      <c r="E4394" s="1" t="str">
        <f>HYPERLINK("http://geochem.nrcan.gc.ca/cdogs/content/dgp/dgp00002_e.htm", "Total")</f>
        <v>Total</v>
      </c>
      <c r="F4394" s="1" t="str">
        <f>HYPERLINK("http://geochem.nrcan.gc.ca/cdogs/content/agp/agp01500_e.htm", "SO4 | NONE | IEC")</f>
        <v>SO4 | NONE | IEC</v>
      </c>
      <c r="G4394" s="1" t="str">
        <f>HYPERLINK("http://geochem.nrcan.gc.ca/cdogs/content/mth/mth01114_e.htm", "1114")</f>
        <v>1114</v>
      </c>
      <c r="H4394" s="1" t="str">
        <f>HYPERLINK("http://geochem.nrcan.gc.ca/cdogs/content/bdl/bdl210490_e.htm", "210490")</f>
        <v>210490</v>
      </c>
      <c r="I4394" s="1" t="str">
        <f>HYPERLINK("http://geochem.nrcan.gc.ca/cdogs/content/prj/prj210100_e.htm", "210100")</f>
        <v>210100</v>
      </c>
      <c r="J4394" s="1" t="str">
        <f>HYPERLINK("http://geochem.nrcan.gc.ca/cdogs/content/svy/svy210160_e.htm", "210160")</f>
        <v>210160</v>
      </c>
      <c r="L4394" t="s">
        <v>56</v>
      </c>
      <c r="M4394">
        <v>5.7</v>
      </c>
      <c r="N4394" t="s">
        <v>56</v>
      </c>
      <c r="O4394" t="s">
        <v>17954</v>
      </c>
      <c r="P4394" t="s">
        <v>17955</v>
      </c>
      <c r="Q4394" t="s">
        <v>17956</v>
      </c>
      <c r="R4394" t="s">
        <v>17957</v>
      </c>
      <c r="T4394" t="s">
        <v>25</v>
      </c>
    </row>
    <row r="4395" spans="1:20" x14ac:dyDescent="0.25">
      <c r="A4395">
        <v>45.020288299999997</v>
      </c>
      <c r="B4395">
        <v>-79.9405821</v>
      </c>
      <c r="C4395" s="1" t="str">
        <f>HYPERLINK("http://geochem.nrcan.gc.ca/cdogs/content/kwd/kwd020016_e.htm", "Fluid (lake)")</f>
        <v>Fluid (lake)</v>
      </c>
      <c r="D4395" s="1" t="str">
        <f>HYPERLINK("http://geochem.nrcan.gc.ca/cdogs/content/kwd/kwd080007_e.htm", "Untreated Water")</f>
        <v>Untreated Water</v>
      </c>
      <c r="E4395" s="1" t="str">
        <f>HYPERLINK("http://geochem.nrcan.gc.ca/cdogs/content/dgp/dgp00002_e.htm", "Total")</f>
        <v>Total</v>
      </c>
      <c r="F4395" s="1" t="str">
        <f>HYPERLINK("http://geochem.nrcan.gc.ca/cdogs/content/agp/agp01500_e.htm", "SO4 | NONE | IEC")</f>
        <v>SO4 | NONE | IEC</v>
      </c>
      <c r="G4395" s="1" t="str">
        <f>HYPERLINK("http://geochem.nrcan.gc.ca/cdogs/content/mth/mth01114_e.htm", "1114")</f>
        <v>1114</v>
      </c>
      <c r="H4395" s="1" t="str">
        <f>HYPERLINK("http://geochem.nrcan.gc.ca/cdogs/content/bdl/bdl210490_e.htm", "210490")</f>
        <v>210490</v>
      </c>
      <c r="I4395" s="1" t="str">
        <f>HYPERLINK("http://geochem.nrcan.gc.ca/cdogs/content/prj/prj210100_e.htm", "210100")</f>
        <v>210100</v>
      </c>
      <c r="J4395" s="1" t="str">
        <f>HYPERLINK("http://geochem.nrcan.gc.ca/cdogs/content/svy/svy210160_e.htm", "210160")</f>
        <v>210160</v>
      </c>
      <c r="L4395" t="s">
        <v>497</v>
      </c>
      <c r="M4395">
        <v>1.6</v>
      </c>
      <c r="N4395" t="s">
        <v>497</v>
      </c>
      <c r="O4395" t="s">
        <v>17958</v>
      </c>
      <c r="P4395" t="s">
        <v>17959</v>
      </c>
      <c r="Q4395" t="s">
        <v>17960</v>
      </c>
      <c r="R4395" t="s">
        <v>17961</v>
      </c>
      <c r="T4395" t="s">
        <v>25</v>
      </c>
    </row>
    <row r="4396" spans="1:20" x14ac:dyDescent="0.25">
      <c r="A4396">
        <v>45.048798300000001</v>
      </c>
      <c r="B4396">
        <v>-79.948475500000001</v>
      </c>
      <c r="C4396" s="1" t="str">
        <f>HYPERLINK("http://geochem.nrcan.gc.ca/cdogs/content/kwd/kwd020016_e.htm", "Fluid (lake)")</f>
        <v>Fluid (lake)</v>
      </c>
      <c r="D4396" s="1" t="str">
        <f>HYPERLINK("http://geochem.nrcan.gc.ca/cdogs/content/kwd/kwd080007_e.htm", "Untreated Water")</f>
        <v>Untreated Water</v>
      </c>
      <c r="E4396" s="1" t="str">
        <f>HYPERLINK("http://geochem.nrcan.gc.ca/cdogs/content/dgp/dgp00002_e.htm", "Total")</f>
        <v>Total</v>
      </c>
      <c r="F4396" s="1" t="str">
        <f>HYPERLINK("http://geochem.nrcan.gc.ca/cdogs/content/agp/agp01500_e.htm", "SO4 | NONE | IEC")</f>
        <v>SO4 | NONE | IEC</v>
      </c>
      <c r="G4396" s="1" t="str">
        <f>HYPERLINK("http://geochem.nrcan.gc.ca/cdogs/content/mth/mth01114_e.htm", "1114")</f>
        <v>1114</v>
      </c>
      <c r="H4396" s="1" t="str">
        <f>HYPERLINK("http://geochem.nrcan.gc.ca/cdogs/content/bdl/bdl210490_e.htm", "210490")</f>
        <v>210490</v>
      </c>
      <c r="I4396" s="1" t="str">
        <f>HYPERLINK("http://geochem.nrcan.gc.ca/cdogs/content/prj/prj210100_e.htm", "210100")</f>
        <v>210100</v>
      </c>
      <c r="J4396" s="1" t="str">
        <f>HYPERLINK("http://geochem.nrcan.gc.ca/cdogs/content/svy/svy210160_e.htm", "210160")</f>
        <v>210160</v>
      </c>
      <c r="L4396" t="s">
        <v>2694</v>
      </c>
      <c r="M4396">
        <v>6.4</v>
      </c>
      <c r="N4396" t="s">
        <v>2694</v>
      </c>
      <c r="O4396" t="s">
        <v>17962</v>
      </c>
      <c r="P4396" t="s">
        <v>17963</v>
      </c>
      <c r="Q4396" t="s">
        <v>17964</v>
      </c>
      <c r="R4396" t="s">
        <v>17965</v>
      </c>
      <c r="T4396" t="s">
        <v>25</v>
      </c>
    </row>
    <row r="4397" spans="1:20" x14ac:dyDescent="0.25">
      <c r="A4397">
        <v>45.077140800000002</v>
      </c>
      <c r="B4397">
        <v>-79.956862400000006</v>
      </c>
      <c r="C4397" s="1" t="str">
        <f>HYPERLINK("http://geochem.nrcan.gc.ca/cdogs/content/kwd/kwd020016_e.htm", "Fluid (lake)")</f>
        <v>Fluid (lake)</v>
      </c>
      <c r="D4397" s="1" t="str">
        <f>HYPERLINK("http://geochem.nrcan.gc.ca/cdogs/content/kwd/kwd080007_e.htm", "Untreated Water")</f>
        <v>Untreated Water</v>
      </c>
      <c r="E4397" s="1" t="str">
        <f>HYPERLINK("http://geochem.nrcan.gc.ca/cdogs/content/dgp/dgp00002_e.htm", "Total")</f>
        <v>Total</v>
      </c>
      <c r="F4397" s="1" t="str">
        <f>HYPERLINK("http://geochem.nrcan.gc.ca/cdogs/content/agp/agp01500_e.htm", "SO4 | NONE | IEC")</f>
        <v>SO4 | NONE | IEC</v>
      </c>
      <c r="G4397" s="1" t="str">
        <f>HYPERLINK("http://geochem.nrcan.gc.ca/cdogs/content/mth/mth01114_e.htm", "1114")</f>
        <v>1114</v>
      </c>
      <c r="H4397" s="1" t="str">
        <f>HYPERLINK("http://geochem.nrcan.gc.ca/cdogs/content/bdl/bdl210490_e.htm", "210490")</f>
        <v>210490</v>
      </c>
      <c r="I4397" s="1" t="str">
        <f>HYPERLINK("http://geochem.nrcan.gc.ca/cdogs/content/prj/prj210100_e.htm", "210100")</f>
        <v>210100</v>
      </c>
      <c r="J4397" s="1" t="str">
        <f>HYPERLINK("http://geochem.nrcan.gc.ca/cdogs/content/svy/svy210160_e.htm", "210160")</f>
        <v>210160</v>
      </c>
      <c r="L4397" t="s">
        <v>552</v>
      </c>
      <c r="M4397">
        <v>2.5</v>
      </c>
      <c r="N4397" t="s">
        <v>552</v>
      </c>
      <c r="O4397" t="s">
        <v>17966</v>
      </c>
      <c r="P4397" t="s">
        <v>17967</v>
      </c>
      <c r="Q4397" t="s">
        <v>17968</v>
      </c>
      <c r="R4397" t="s">
        <v>17969</v>
      </c>
      <c r="T4397" t="s">
        <v>25</v>
      </c>
    </row>
    <row r="4398" spans="1:20" x14ac:dyDescent="0.25">
      <c r="A4398">
        <v>45.124550599999999</v>
      </c>
      <c r="B4398">
        <v>-79.940893700000004</v>
      </c>
      <c r="C4398" s="1" t="str">
        <f>HYPERLINK("http://geochem.nrcan.gc.ca/cdogs/content/kwd/kwd020016_e.htm", "Fluid (lake)")</f>
        <v>Fluid (lake)</v>
      </c>
      <c r="D4398" s="1" t="str">
        <f>HYPERLINK("http://geochem.nrcan.gc.ca/cdogs/content/kwd/kwd080007_e.htm", "Untreated Water")</f>
        <v>Untreated Water</v>
      </c>
      <c r="E4398" s="1" t="str">
        <f>HYPERLINK("http://geochem.nrcan.gc.ca/cdogs/content/dgp/dgp00002_e.htm", "Total")</f>
        <v>Total</v>
      </c>
      <c r="F4398" s="1" t="str">
        <f>HYPERLINK("http://geochem.nrcan.gc.ca/cdogs/content/agp/agp01500_e.htm", "SO4 | NONE | IEC")</f>
        <v>SO4 | NONE | IEC</v>
      </c>
      <c r="G4398" s="1" t="str">
        <f>HYPERLINK("http://geochem.nrcan.gc.ca/cdogs/content/mth/mth01114_e.htm", "1114")</f>
        <v>1114</v>
      </c>
      <c r="H4398" s="1" t="str">
        <f>HYPERLINK("http://geochem.nrcan.gc.ca/cdogs/content/bdl/bdl210490_e.htm", "210490")</f>
        <v>210490</v>
      </c>
      <c r="I4398" s="1" t="str">
        <f>HYPERLINK("http://geochem.nrcan.gc.ca/cdogs/content/prj/prj210100_e.htm", "210100")</f>
        <v>210100</v>
      </c>
      <c r="J4398" s="1" t="str">
        <f>HYPERLINK("http://geochem.nrcan.gc.ca/cdogs/content/svy/svy210160_e.htm", "210160")</f>
        <v>210160</v>
      </c>
      <c r="L4398" t="s">
        <v>1141</v>
      </c>
      <c r="M4398">
        <v>2.4</v>
      </c>
      <c r="N4398" t="s">
        <v>1141</v>
      </c>
      <c r="O4398" t="s">
        <v>17970</v>
      </c>
      <c r="P4398" t="s">
        <v>17971</v>
      </c>
      <c r="Q4398" t="s">
        <v>17972</v>
      </c>
      <c r="R4398" t="s">
        <v>17973</v>
      </c>
      <c r="T4398" t="s">
        <v>25</v>
      </c>
    </row>
    <row r="4399" spans="1:20" x14ac:dyDescent="0.25">
      <c r="A4399">
        <v>45.154370800000002</v>
      </c>
      <c r="B4399">
        <v>-79.948407900000007</v>
      </c>
      <c r="C4399" s="1" t="str">
        <f>HYPERLINK("http://geochem.nrcan.gc.ca/cdogs/content/kwd/kwd020016_e.htm", "Fluid (lake)")</f>
        <v>Fluid (lake)</v>
      </c>
      <c r="D4399" s="1" t="str">
        <f>HYPERLINK("http://geochem.nrcan.gc.ca/cdogs/content/kwd/kwd080007_e.htm", "Untreated Water")</f>
        <v>Untreated Water</v>
      </c>
      <c r="E4399" s="1" t="str">
        <f>HYPERLINK("http://geochem.nrcan.gc.ca/cdogs/content/dgp/dgp00002_e.htm", "Total")</f>
        <v>Total</v>
      </c>
      <c r="F4399" s="1" t="str">
        <f>HYPERLINK("http://geochem.nrcan.gc.ca/cdogs/content/agp/agp01500_e.htm", "SO4 | NONE | IEC")</f>
        <v>SO4 | NONE | IEC</v>
      </c>
      <c r="G4399" s="1" t="str">
        <f>HYPERLINK("http://geochem.nrcan.gc.ca/cdogs/content/mth/mth01114_e.htm", "1114")</f>
        <v>1114</v>
      </c>
      <c r="H4399" s="1" t="str">
        <f>HYPERLINK("http://geochem.nrcan.gc.ca/cdogs/content/bdl/bdl210490_e.htm", "210490")</f>
        <v>210490</v>
      </c>
      <c r="I4399" s="1" t="str">
        <f>HYPERLINK("http://geochem.nrcan.gc.ca/cdogs/content/prj/prj210100_e.htm", "210100")</f>
        <v>210100</v>
      </c>
      <c r="J4399" s="1" t="str">
        <f>HYPERLINK("http://geochem.nrcan.gc.ca/cdogs/content/svy/svy210160_e.htm", "210160")</f>
        <v>210160</v>
      </c>
      <c r="L4399" t="s">
        <v>1736</v>
      </c>
      <c r="M4399">
        <v>5.2</v>
      </c>
      <c r="N4399" t="s">
        <v>1736</v>
      </c>
      <c r="O4399" t="s">
        <v>17974</v>
      </c>
      <c r="P4399" t="s">
        <v>17975</v>
      </c>
      <c r="Q4399" t="s">
        <v>17976</v>
      </c>
      <c r="R4399" t="s">
        <v>17977</v>
      </c>
      <c r="T4399" t="s">
        <v>25</v>
      </c>
    </row>
    <row r="4400" spans="1:20" x14ac:dyDescent="0.25">
      <c r="A4400">
        <v>45.183452600000003</v>
      </c>
      <c r="B4400">
        <v>-79.987037599999994</v>
      </c>
      <c r="C4400" s="1" t="str">
        <f>HYPERLINK("http://geochem.nrcan.gc.ca/cdogs/content/kwd/kwd020016_e.htm", "Fluid (lake)")</f>
        <v>Fluid (lake)</v>
      </c>
      <c r="D4400" s="1" t="str">
        <f>HYPERLINK("http://geochem.nrcan.gc.ca/cdogs/content/kwd/kwd080007_e.htm", "Untreated Water")</f>
        <v>Untreated Water</v>
      </c>
      <c r="E4400" s="1" t="str">
        <f>HYPERLINK("http://geochem.nrcan.gc.ca/cdogs/content/dgp/dgp00002_e.htm", "Total")</f>
        <v>Total</v>
      </c>
      <c r="F4400" s="1" t="str">
        <f>HYPERLINK("http://geochem.nrcan.gc.ca/cdogs/content/agp/agp01500_e.htm", "SO4 | NONE | IEC")</f>
        <v>SO4 | NONE | IEC</v>
      </c>
      <c r="G4400" s="1" t="str">
        <f>HYPERLINK("http://geochem.nrcan.gc.ca/cdogs/content/mth/mth01114_e.htm", "1114")</f>
        <v>1114</v>
      </c>
      <c r="H4400" s="1" t="str">
        <f>HYPERLINK("http://geochem.nrcan.gc.ca/cdogs/content/bdl/bdl210490_e.htm", "210490")</f>
        <v>210490</v>
      </c>
      <c r="I4400" s="1" t="str">
        <f>HYPERLINK("http://geochem.nrcan.gc.ca/cdogs/content/prj/prj210100_e.htm", "210100")</f>
        <v>210100</v>
      </c>
      <c r="J4400" s="1" t="str">
        <f>HYPERLINK("http://geochem.nrcan.gc.ca/cdogs/content/svy/svy210160_e.htm", "210160")</f>
        <v>210160</v>
      </c>
      <c r="L4400" t="s">
        <v>189</v>
      </c>
      <c r="M4400">
        <v>7.8</v>
      </c>
      <c r="N4400" t="s">
        <v>189</v>
      </c>
      <c r="O4400" t="s">
        <v>17978</v>
      </c>
      <c r="P4400" t="s">
        <v>17979</v>
      </c>
      <c r="Q4400" t="s">
        <v>17980</v>
      </c>
      <c r="R4400" t="s">
        <v>17981</v>
      </c>
      <c r="T4400" t="s">
        <v>25</v>
      </c>
    </row>
    <row r="4401" spans="1:20" x14ac:dyDescent="0.25">
      <c r="A4401">
        <v>45.213359199999999</v>
      </c>
      <c r="B4401">
        <v>-79.980342100000001</v>
      </c>
      <c r="C4401" s="1" t="str">
        <f>HYPERLINK("http://geochem.nrcan.gc.ca/cdogs/content/kwd/kwd020016_e.htm", "Fluid (lake)")</f>
        <v>Fluid (lake)</v>
      </c>
      <c r="D4401" s="1" t="str">
        <f>HYPERLINK("http://geochem.nrcan.gc.ca/cdogs/content/kwd/kwd080007_e.htm", "Untreated Water")</f>
        <v>Untreated Water</v>
      </c>
      <c r="E4401" s="1" t="str">
        <f>HYPERLINK("http://geochem.nrcan.gc.ca/cdogs/content/dgp/dgp00002_e.htm", "Total")</f>
        <v>Total</v>
      </c>
      <c r="F4401" s="1" t="str">
        <f>HYPERLINK("http://geochem.nrcan.gc.ca/cdogs/content/agp/agp01500_e.htm", "SO4 | NONE | IEC")</f>
        <v>SO4 | NONE | IEC</v>
      </c>
      <c r="G4401" s="1" t="str">
        <f>HYPERLINK("http://geochem.nrcan.gc.ca/cdogs/content/mth/mth01114_e.htm", "1114")</f>
        <v>1114</v>
      </c>
      <c r="H4401" s="1" t="str">
        <f>HYPERLINK("http://geochem.nrcan.gc.ca/cdogs/content/bdl/bdl210490_e.htm", "210490")</f>
        <v>210490</v>
      </c>
      <c r="I4401" s="1" t="str">
        <f>HYPERLINK("http://geochem.nrcan.gc.ca/cdogs/content/prj/prj210100_e.htm", "210100")</f>
        <v>210100</v>
      </c>
      <c r="J4401" s="1" t="str">
        <f>HYPERLINK("http://geochem.nrcan.gc.ca/cdogs/content/svy/svy210160_e.htm", "210160")</f>
        <v>210160</v>
      </c>
      <c r="L4401" t="s">
        <v>4982</v>
      </c>
      <c r="M4401">
        <v>4.3</v>
      </c>
      <c r="N4401" t="s">
        <v>4982</v>
      </c>
      <c r="O4401" t="s">
        <v>17982</v>
      </c>
      <c r="P4401" t="s">
        <v>17983</v>
      </c>
      <c r="Q4401" t="s">
        <v>17984</v>
      </c>
      <c r="R4401" t="s">
        <v>17985</v>
      </c>
      <c r="T4401" t="s">
        <v>25</v>
      </c>
    </row>
    <row r="4402" spans="1:20" x14ac:dyDescent="0.25">
      <c r="A4402">
        <v>45.256661299999998</v>
      </c>
      <c r="B4402">
        <v>-79.992006200000006</v>
      </c>
      <c r="C4402" s="1" t="str">
        <f>HYPERLINK("http://geochem.nrcan.gc.ca/cdogs/content/kwd/kwd020016_e.htm", "Fluid (lake)")</f>
        <v>Fluid (lake)</v>
      </c>
      <c r="D4402" s="1" t="str">
        <f>HYPERLINK("http://geochem.nrcan.gc.ca/cdogs/content/kwd/kwd080007_e.htm", "Untreated Water")</f>
        <v>Untreated Water</v>
      </c>
      <c r="E4402" s="1" t="str">
        <f>HYPERLINK("http://geochem.nrcan.gc.ca/cdogs/content/dgp/dgp00002_e.htm", "Total")</f>
        <v>Total</v>
      </c>
      <c r="F4402" s="1" t="str">
        <f>HYPERLINK("http://geochem.nrcan.gc.ca/cdogs/content/agp/agp01500_e.htm", "SO4 | NONE | IEC")</f>
        <v>SO4 | NONE | IEC</v>
      </c>
      <c r="G4402" s="1" t="str">
        <f>HYPERLINK("http://geochem.nrcan.gc.ca/cdogs/content/mth/mth01114_e.htm", "1114")</f>
        <v>1114</v>
      </c>
      <c r="H4402" s="1" t="str">
        <f>HYPERLINK("http://geochem.nrcan.gc.ca/cdogs/content/bdl/bdl210490_e.htm", "210490")</f>
        <v>210490</v>
      </c>
      <c r="I4402" s="1" t="str">
        <f>HYPERLINK("http://geochem.nrcan.gc.ca/cdogs/content/prj/prj210100_e.htm", "210100")</f>
        <v>210100</v>
      </c>
      <c r="J4402" s="1" t="str">
        <f>HYPERLINK("http://geochem.nrcan.gc.ca/cdogs/content/svy/svy210160_e.htm", "210160")</f>
        <v>210160</v>
      </c>
      <c r="L4402" t="s">
        <v>348</v>
      </c>
      <c r="M4402">
        <v>2.2000000000000002</v>
      </c>
      <c r="N4402" t="s">
        <v>348</v>
      </c>
      <c r="O4402" t="s">
        <v>17986</v>
      </c>
      <c r="P4402" t="s">
        <v>17987</v>
      </c>
      <c r="Q4402" t="s">
        <v>17988</v>
      </c>
      <c r="R4402" t="s">
        <v>17989</v>
      </c>
      <c r="T4402" t="s">
        <v>25</v>
      </c>
    </row>
    <row r="4403" spans="1:20" x14ac:dyDescent="0.25">
      <c r="A4403">
        <v>45.280260699999999</v>
      </c>
      <c r="B4403">
        <v>-79.995795900000005</v>
      </c>
      <c r="C4403" s="1" t="str">
        <f>HYPERLINK("http://geochem.nrcan.gc.ca/cdogs/content/kwd/kwd020016_e.htm", "Fluid (lake)")</f>
        <v>Fluid (lake)</v>
      </c>
      <c r="D4403" s="1" t="str">
        <f>HYPERLINK("http://geochem.nrcan.gc.ca/cdogs/content/kwd/kwd080007_e.htm", "Untreated Water")</f>
        <v>Untreated Water</v>
      </c>
      <c r="E4403" s="1" t="str">
        <f>HYPERLINK("http://geochem.nrcan.gc.ca/cdogs/content/dgp/dgp00002_e.htm", "Total")</f>
        <v>Total</v>
      </c>
      <c r="F4403" s="1" t="str">
        <f>HYPERLINK("http://geochem.nrcan.gc.ca/cdogs/content/agp/agp01500_e.htm", "SO4 | NONE | IEC")</f>
        <v>SO4 | NONE | IEC</v>
      </c>
      <c r="G4403" s="1" t="str">
        <f>HYPERLINK("http://geochem.nrcan.gc.ca/cdogs/content/mth/mth01114_e.htm", "1114")</f>
        <v>1114</v>
      </c>
      <c r="H4403" s="1" t="str">
        <f>HYPERLINK("http://geochem.nrcan.gc.ca/cdogs/content/bdl/bdl210490_e.htm", "210490")</f>
        <v>210490</v>
      </c>
      <c r="I4403" s="1" t="str">
        <f>HYPERLINK("http://geochem.nrcan.gc.ca/cdogs/content/prj/prj210100_e.htm", "210100")</f>
        <v>210100</v>
      </c>
      <c r="J4403" s="1" t="str">
        <f>HYPERLINK("http://geochem.nrcan.gc.ca/cdogs/content/svy/svy210160_e.htm", "210160")</f>
        <v>210160</v>
      </c>
      <c r="L4403" t="s">
        <v>56</v>
      </c>
      <c r="M4403">
        <v>5.7</v>
      </c>
      <c r="N4403" t="s">
        <v>56</v>
      </c>
      <c r="O4403" t="s">
        <v>17990</v>
      </c>
      <c r="P4403" t="s">
        <v>17991</v>
      </c>
      <c r="Q4403" t="s">
        <v>17992</v>
      </c>
      <c r="R4403" t="s">
        <v>17993</v>
      </c>
      <c r="T4403" t="s">
        <v>25</v>
      </c>
    </row>
    <row r="4404" spans="1:20" x14ac:dyDescent="0.25">
      <c r="A4404">
        <v>45.479455600000001</v>
      </c>
      <c r="B4404">
        <v>-79.991097400000001</v>
      </c>
      <c r="C4404" s="1" t="str">
        <f>HYPERLINK("http://geochem.nrcan.gc.ca/cdogs/content/kwd/kwd020016_e.htm", "Fluid (lake)")</f>
        <v>Fluid (lake)</v>
      </c>
      <c r="D4404" s="1" t="str">
        <f>HYPERLINK("http://geochem.nrcan.gc.ca/cdogs/content/kwd/kwd080007_e.htm", "Untreated Water")</f>
        <v>Untreated Water</v>
      </c>
      <c r="E4404" s="1" t="str">
        <f>HYPERLINK("http://geochem.nrcan.gc.ca/cdogs/content/dgp/dgp00002_e.htm", "Total")</f>
        <v>Total</v>
      </c>
      <c r="F4404" s="1" t="str">
        <f>HYPERLINK("http://geochem.nrcan.gc.ca/cdogs/content/agp/agp01500_e.htm", "SO4 | NONE | IEC")</f>
        <v>SO4 | NONE | IEC</v>
      </c>
      <c r="G4404" s="1" t="str">
        <f>HYPERLINK("http://geochem.nrcan.gc.ca/cdogs/content/mth/mth01114_e.htm", "1114")</f>
        <v>1114</v>
      </c>
      <c r="H4404" s="1" t="str">
        <f>HYPERLINK("http://geochem.nrcan.gc.ca/cdogs/content/bdl/bdl210490_e.htm", "210490")</f>
        <v>210490</v>
      </c>
      <c r="I4404" s="1" t="str">
        <f>HYPERLINK("http://geochem.nrcan.gc.ca/cdogs/content/prj/prj210100_e.htm", "210100")</f>
        <v>210100</v>
      </c>
      <c r="J4404" s="1" t="str">
        <f>HYPERLINK("http://geochem.nrcan.gc.ca/cdogs/content/svy/svy210160_e.htm", "210160")</f>
        <v>210160</v>
      </c>
      <c r="L4404" t="s">
        <v>6839</v>
      </c>
      <c r="M4404">
        <v>6.1</v>
      </c>
      <c r="N4404" t="s">
        <v>6839</v>
      </c>
      <c r="O4404" t="s">
        <v>17994</v>
      </c>
      <c r="P4404" t="s">
        <v>17995</v>
      </c>
      <c r="Q4404" t="s">
        <v>17996</v>
      </c>
      <c r="R4404" t="s">
        <v>17997</v>
      </c>
      <c r="T4404" t="s">
        <v>25</v>
      </c>
    </row>
    <row r="4405" spans="1:20" x14ac:dyDescent="0.25">
      <c r="A4405">
        <v>45.489877300000003</v>
      </c>
      <c r="B4405">
        <v>-79.946056100000007</v>
      </c>
      <c r="C4405" s="1" t="str">
        <f>HYPERLINK("http://geochem.nrcan.gc.ca/cdogs/content/kwd/kwd020016_e.htm", "Fluid (lake)")</f>
        <v>Fluid (lake)</v>
      </c>
      <c r="D4405" s="1" t="str">
        <f>HYPERLINK("http://geochem.nrcan.gc.ca/cdogs/content/kwd/kwd080007_e.htm", "Untreated Water")</f>
        <v>Untreated Water</v>
      </c>
      <c r="E4405" s="1" t="str">
        <f>HYPERLINK("http://geochem.nrcan.gc.ca/cdogs/content/dgp/dgp00002_e.htm", "Total")</f>
        <v>Total</v>
      </c>
      <c r="F4405" s="1" t="str">
        <f>HYPERLINK("http://geochem.nrcan.gc.ca/cdogs/content/agp/agp01500_e.htm", "SO4 | NONE | IEC")</f>
        <v>SO4 | NONE | IEC</v>
      </c>
      <c r="G4405" s="1" t="str">
        <f>HYPERLINK("http://geochem.nrcan.gc.ca/cdogs/content/mth/mth01114_e.htm", "1114")</f>
        <v>1114</v>
      </c>
      <c r="H4405" s="1" t="str">
        <f>HYPERLINK("http://geochem.nrcan.gc.ca/cdogs/content/bdl/bdl210490_e.htm", "210490")</f>
        <v>210490</v>
      </c>
      <c r="I4405" s="1" t="str">
        <f>HYPERLINK("http://geochem.nrcan.gc.ca/cdogs/content/prj/prj210100_e.htm", "210100")</f>
        <v>210100</v>
      </c>
      <c r="J4405" s="1" t="str">
        <f>HYPERLINK("http://geochem.nrcan.gc.ca/cdogs/content/svy/svy210160_e.htm", "210160")</f>
        <v>210160</v>
      </c>
      <c r="L4405" t="s">
        <v>7004</v>
      </c>
      <c r="M4405">
        <v>4.2</v>
      </c>
      <c r="N4405" t="s">
        <v>7004</v>
      </c>
      <c r="O4405" t="s">
        <v>17998</v>
      </c>
      <c r="P4405" t="s">
        <v>17999</v>
      </c>
      <c r="Q4405" t="s">
        <v>18000</v>
      </c>
      <c r="R4405" t="s">
        <v>18001</v>
      </c>
      <c r="T4405" t="s">
        <v>25</v>
      </c>
    </row>
    <row r="4406" spans="1:20" x14ac:dyDescent="0.25">
      <c r="A4406">
        <v>45.478683400000001</v>
      </c>
      <c r="B4406">
        <v>-79.894074399999994</v>
      </c>
      <c r="C4406" s="1" t="str">
        <f>HYPERLINK("http://geochem.nrcan.gc.ca/cdogs/content/kwd/kwd020016_e.htm", "Fluid (lake)")</f>
        <v>Fluid (lake)</v>
      </c>
      <c r="D4406" s="1" t="str">
        <f>HYPERLINK("http://geochem.nrcan.gc.ca/cdogs/content/kwd/kwd080007_e.htm", "Untreated Water")</f>
        <v>Untreated Water</v>
      </c>
      <c r="E4406" s="1" t="str">
        <f>HYPERLINK("http://geochem.nrcan.gc.ca/cdogs/content/dgp/dgp00002_e.htm", "Total")</f>
        <v>Total</v>
      </c>
      <c r="F4406" s="1" t="str">
        <f>HYPERLINK("http://geochem.nrcan.gc.ca/cdogs/content/agp/agp01500_e.htm", "SO4 | NONE | IEC")</f>
        <v>SO4 | NONE | IEC</v>
      </c>
      <c r="G4406" s="1" t="str">
        <f>HYPERLINK("http://geochem.nrcan.gc.ca/cdogs/content/mth/mth01114_e.htm", "1114")</f>
        <v>1114</v>
      </c>
      <c r="H4406" s="1" t="str">
        <f>HYPERLINK("http://geochem.nrcan.gc.ca/cdogs/content/bdl/bdl210490_e.htm", "210490")</f>
        <v>210490</v>
      </c>
      <c r="I4406" s="1" t="str">
        <f>HYPERLINK("http://geochem.nrcan.gc.ca/cdogs/content/prj/prj210100_e.htm", "210100")</f>
        <v>210100</v>
      </c>
      <c r="J4406" s="1" t="str">
        <f>HYPERLINK("http://geochem.nrcan.gc.ca/cdogs/content/svy/svy210160_e.htm", "210160")</f>
        <v>210160</v>
      </c>
      <c r="L4406" t="s">
        <v>4982</v>
      </c>
      <c r="M4406">
        <v>4.3</v>
      </c>
      <c r="N4406" t="s">
        <v>4982</v>
      </c>
      <c r="O4406" t="s">
        <v>18002</v>
      </c>
      <c r="P4406" t="s">
        <v>18003</v>
      </c>
      <c r="Q4406" t="s">
        <v>18004</v>
      </c>
      <c r="R4406" t="s">
        <v>18005</v>
      </c>
      <c r="T4406" t="s">
        <v>25</v>
      </c>
    </row>
    <row r="4407" spans="1:20" x14ac:dyDescent="0.25">
      <c r="A4407">
        <v>45.479233700000002</v>
      </c>
      <c r="B4407">
        <v>-79.852236500000004</v>
      </c>
      <c r="C4407" s="1" t="str">
        <f>HYPERLINK("http://geochem.nrcan.gc.ca/cdogs/content/kwd/kwd020016_e.htm", "Fluid (lake)")</f>
        <v>Fluid (lake)</v>
      </c>
      <c r="D4407" s="1" t="str">
        <f>HYPERLINK("http://geochem.nrcan.gc.ca/cdogs/content/kwd/kwd080007_e.htm", "Untreated Water")</f>
        <v>Untreated Water</v>
      </c>
      <c r="E4407" s="1" t="str">
        <f>HYPERLINK("http://geochem.nrcan.gc.ca/cdogs/content/dgp/dgp00002_e.htm", "Total")</f>
        <v>Total</v>
      </c>
      <c r="F4407" s="1" t="str">
        <f>HYPERLINK("http://geochem.nrcan.gc.ca/cdogs/content/agp/agp01500_e.htm", "SO4 | NONE | IEC")</f>
        <v>SO4 | NONE | IEC</v>
      </c>
      <c r="G4407" s="1" t="str">
        <f>HYPERLINK("http://geochem.nrcan.gc.ca/cdogs/content/mth/mth01114_e.htm", "1114")</f>
        <v>1114</v>
      </c>
      <c r="H4407" s="1" t="str">
        <f>HYPERLINK("http://geochem.nrcan.gc.ca/cdogs/content/bdl/bdl210490_e.htm", "210490")</f>
        <v>210490</v>
      </c>
      <c r="I4407" s="1" t="str">
        <f>HYPERLINK("http://geochem.nrcan.gc.ca/cdogs/content/prj/prj210100_e.htm", "210100")</f>
        <v>210100</v>
      </c>
      <c r="J4407" s="1" t="str">
        <f>HYPERLINK("http://geochem.nrcan.gc.ca/cdogs/content/svy/svy210160_e.htm", "210160")</f>
        <v>210160</v>
      </c>
      <c r="L4407" t="s">
        <v>1150</v>
      </c>
      <c r="M4407">
        <v>7</v>
      </c>
      <c r="N4407" t="s">
        <v>1150</v>
      </c>
      <c r="O4407" t="s">
        <v>18006</v>
      </c>
      <c r="P4407" t="s">
        <v>18007</v>
      </c>
      <c r="Q4407" t="s">
        <v>18008</v>
      </c>
      <c r="R4407" t="s">
        <v>18009</v>
      </c>
      <c r="T4407" t="s">
        <v>25</v>
      </c>
    </row>
    <row r="4408" spans="1:20" x14ac:dyDescent="0.25">
      <c r="A4408">
        <v>45.479233700000002</v>
      </c>
      <c r="B4408">
        <v>-79.852236500000004</v>
      </c>
      <c r="C4408" s="1" t="str">
        <f>HYPERLINK("http://geochem.nrcan.gc.ca/cdogs/content/kwd/kwd020016_e.htm", "Fluid (lake)")</f>
        <v>Fluid (lake)</v>
      </c>
      <c r="D4408" s="1" t="str">
        <f>HYPERLINK("http://geochem.nrcan.gc.ca/cdogs/content/kwd/kwd080007_e.htm", "Untreated Water")</f>
        <v>Untreated Water</v>
      </c>
      <c r="E4408" s="1" t="str">
        <f>HYPERLINK("http://geochem.nrcan.gc.ca/cdogs/content/dgp/dgp00002_e.htm", "Total")</f>
        <v>Total</v>
      </c>
      <c r="F4408" s="1" t="str">
        <f>HYPERLINK("http://geochem.nrcan.gc.ca/cdogs/content/agp/agp01500_e.htm", "SO4 | NONE | IEC")</f>
        <v>SO4 | NONE | IEC</v>
      </c>
      <c r="G4408" s="1" t="str">
        <f>HYPERLINK("http://geochem.nrcan.gc.ca/cdogs/content/mth/mth01114_e.htm", "1114")</f>
        <v>1114</v>
      </c>
      <c r="H4408" s="1" t="str">
        <f>HYPERLINK("http://geochem.nrcan.gc.ca/cdogs/content/bdl/bdl210490_e.htm", "210490")</f>
        <v>210490</v>
      </c>
      <c r="I4408" s="1" t="str">
        <f>HYPERLINK("http://geochem.nrcan.gc.ca/cdogs/content/prj/prj210100_e.htm", "210100")</f>
        <v>210100</v>
      </c>
      <c r="J4408" s="1" t="str">
        <f>HYPERLINK("http://geochem.nrcan.gc.ca/cdogs/content/svy/svy210160_e.htm", "210160")</f>
        <v>210160</v>
      </c>
      <c r="L4408" t="s">
        <v>2781</v>
      </c>
      <c r="M4408">
        <v>6</v>
      </c>
      <c r="N4408" t="s">
        <v>2781</v>
      </c>
      <c r="O4408" t="s">
        <v>18006</v>
      </c>
      <c r="P4408" t="s">
        <v>18010</v>
      </c>
      <c r="Q4408" t="s">
        <v>18011</v>
      </c>
      <c r="R4408" t="s">
        <v>18012</v>
      </c>
      <c r="T4408" t="s">
        <v>25</v>
      </c>
    </row>
    <row r="4409" spans="1:20" x14ac:dyDescent="0.25">
      <c r="A4409">
        <v>45.464629700000003</v>
      </c>
      <c r="B4409">
        <v>-79.794995499999999</v>
      </c>
      <c r="C4409" s="1" t="str">
        <f>HYPERLINK("http://geochem.nrcan.gc.ca/cdogs/content/kwd/kwd020016_e.htm", "Fluid (lake)")</f>
        <v>Fluid (lake)</v>
      </c>
      <c r="D4409" s="1" t="str">
        <f>HYPERLINK("http://geochem.nrcan.gc.ca/cdogs/content/kwd/kwd080007_e.htm", "Untreated Water")</f>
        <v>Untreated Water</v>
      </c>
      <c r="E4409" s="1" t="str">
        <f>HYPERLINK("http://geochem.nrcan.gc.ca/cdogs/content/dgp/dgp00002_e.htm", "Total")</f>
        <v>Total</v>
      </c>
      <c r="F4409" s="1" t="str">
        <f>HYPERLINK("http://geochem.nrcan.gc.ca/cdogs/content/agp/agp01500_e.htm", "SO4 | NONE | IEC")</f>
        <v>SO4 | NONE | IEC</v>
      </c>
      <c r="G4409" s="1" t="str">
        <f>HYPERLINK("http://geochem.nrcan.gc.ca/cdogs/content/mth/mth01114_e.htm", "1114")</f>
        <v>1114</v>
      </c>
      <c r="H4409" s="1" t="str">
        <f>HYPERLINK("http://geochem.nrcan.gc.ca/cdogs/content/bdl/bdl210490_e.htm", "210490")</f>
        <v>210490</v>
      </c>
      <c r="I4409" s="1" t="str">
        <f>HYPERLINK("http://geochem.nrcan.gc.ca/cdogs/content/prj/prj210100_e.htm", "210100")</f>
        <v>210100</v>
      </c>
      <c r="J4409" s="1" t="str">
        <f>HYPERLINK("http://geochem.nrcan.gc.ca/cdogs/content/svy/svy210160_e.htm", "210160")</f>
        <v>210160</v>
      </c>
      <c r="L4409" t="s">
        <v>7022</v>
      </c>
      <c r="M4409">
        <v>4.5999999999999996</v>
      </c>
      <c r="N4409" t="s">
        <v>7022</v>
      </c>
      <c r="O4409" t="s">
        <v>18013</v>
      </c>
      <c r="P4409" t="s">
        <v>18014</v>
      </c>
      <c r="Q4409" t="s">
        <v>18015</v>
      </c>
      <c r="R4409" t="s">
        <v>18016</v>
      </c>
      <c r="T4409" t="s">
        <v>25</v>
      </c>
    </row>
    <row r="4410" spans="1:20" x14ac:dyDescent="0.25">
      <c r="A4410">
        <v>45.469265700000001</v>
      </c>
      <c r="B4410">
        <v>-79.7456186</v>
      </c>
      <c r="C4410" s="1" t="str">
        <f>HYPERLINK("http://geochem.nrcan.gc.ca/cdogs/content/kwd/kwd020016_e.htm", "Fluid (lake)")</f>
        <v>Fluid (lake)</v>
      </c>
      <c r="D4410" s="1" t="str">
        <f>HYPERLINK("http://geochem.nrcan.gc.ca/cdogs/content/kwd/kwd080007_e.htm", "Untreated Water")</f>
        <v>Untreated Water</v>
      </c>
      <c r="E4410" s="1" t="str">
        <f>HYPERLINK("http://geochem.nrcan.gc.ca/cdogs/content/dgp/dgp00002_e.htm", "Total")</f>
        <v>Total</v>
      </c>
      <c r="F4410" s="1" t="str">
        <f>HYPERLINK("http://geochem.nrcan.gc.ca/cdogs/content/agp/agp01500_e.htm", "SO4 | NONE | IEC")</f>
        <v>SO4 | NONE | IEC</v>
      </c>
      <c r="G4410" s="1" t="str">
        <f>HYPERLINK("http://geochem.nrcan.gc.ca/cdogs/content/mth/mth01114_e.htm", "1114")</f>
        <v>1114</v>
      </c>
      <c r="H4410" s="1" t="str">
        <f>HYPERLINK("http://geochem.nrcan.gc.ca/cdogs/content/bdl/bdl210490_e.htm", "210490")</f>
        <v>210490</v>
      </c>
      <c r="I4410" s="1" t="str">
        <f>HYPERLINK("http://geochem.nrcan.gc.ca/cdogs/content/prj/prj210100_e.htm", "210100")</f>
        <v>210100</v>
      </c>
      <c r="J4410" s="1" t="str">
        <f>HYPERLINK("http://geochem.nrcan.gc.ca/cdogs/content/svy/svy210160_e.htm", "210160")</f>
        <v>210160</v>
      </c>
      <c r="L4410" t="s">
        <v>4982</v>
      </c>
      <c r="M4410">
        <v>4.3</v>
      </c>
      <c r="N4410" t="s">
        <v>4982</v>
      </c>
      <c r="O4410" t="s">
        <v>18017</v>
      </c>
      <c r="P4410" t="s">
        <v>18018</v>
      </c>
      <c r="Q4410" t="s">
        <v>18019</v>
      </c>
      <c r="R4410" t="s">
        <v>18020</v>
      </c>
      <c r="T4410" t="s">
        <v>25</v>
      </c>
    </row>
    <row r="4411" spans="1:20" x14ac:dyDescent="0.25">
      <c r="C4411" t="s">
        <v>4746</v>
      </c>
      <c r="D4411" t="s">
        <v>4747</v>
      </c>
      <c r="E4411" s="1" t="str">
        <f>HYPERLINK("http://geochem.nrcan.gc.ca/cdogs/content/dgp/dgp00002_e.htm", "Total")</f>
        <v>Total</v>
      </c>
      <c r="F4411" s="1" t="str">
        <f>HYPERLINK("http://geochem.nrcan.gc.ca/cdogs/content/agp/agp01500_e.htm", "SO4 | NONE | IEC")</f>
        <v>SO4 | NONE | IEC</v>
      </c>
      <c r="G4411" s="1" t="str">
        <f>HYPERLINK("http://geochem.nrcan.gc.ca/cdogs/content/mth/mth01114_e.htm", "1114")</f>
        <v>1114</v>
      </c>
      <c r="H4411" s="1" t="str">
        <f>HYPERLINK("http://geochem.nrcan.gc.ca/cdogs/content/bdl/bdl210490_e.htm", "210490")</f>
        <v>210490</v>
      </c>
      <c r="L4411" t="s">
        <v>409</v>
      </c>
      <c r="M4411">
        <v>8.1999999999999993</v>
      </c>
      <c r="N4411">
        <v>8.1999999999999993</v>
      </c>
      <c r="Q4411" t="s">
        <v>18021</v>
      </c>
      <c r="R4411" t="s">
        <v>18022</v>
      </c>
      <c r="T4411">
        <v>0</v>
      </c>
    </row>
    <row r="4412" spans="1:20" x14ac:dyDescent="0.25">
      <c r="A4412">
        <v>45.473997199999999</v>
      </c>
      <c r="B4412">
        <v>-79.717763599999998</v>
      </c>
      <c r="C4412" s="1" t="str">
        <f>HYPERLINK("http://geochem.nrcan.gc.ca/cdogs/content/kwd/kwd020016_e.htm", "Fluid (lake)")</f>
        <v>Fluid (lake)</v>
      </c>
      <c r="D4412" s="1" t="str">
        <f>HYPERLINK("http://geochem.nrcan.gc.ca/cdogs/content/kwd/kwd080007_e.htm", "Untreated Water")</f>
        <v>Untreated Water</v>
      </c>
      <c r="E4412" s="1" t="str">
        <f>HYPERLINK("http://geochem.nrcan.gc.ca/cdogs/content/dgp/dgp00002_e.htm", "Total")</f>
        <v>Total</v>
      </c>
      <c r="F4412" s="1" t="str">
        <f>HYPERLINK("http://geochem.nrcan.gc.ca/cdogs/content/agp/agp01500_e.htm", "SO4 | NONE | IEC")</f>
        <v>SO4 | NONE | IEC</v>
      </c>
      <c r="G4412" s="1" t="str">
        <f>HYPERLINK("http://geochem.nrcan.gc.ca/cdogs/content/mth/mth01114_e.htm", "1114")</f>
        <v>1114</v>
      </c>
      <c r="H4412" s="1" t="str">
        <f>HYPERLINK("http://geochem.nrcan.gc.ca/cdogs/content/bdl/bdl210490_e.htm", "210490")</f>
        <v>210490</v>
      </c>
      <c r="I4412" s="1" t="str">
        <f>HYPERLINK("http://geochem.nrcan.gc.ca/cdogs/content/prj/prj210100_e.htm", "210100")</f>
        <v>210100</v>
      </c>
      <c r="J4412" s="1" t="str">
        <f>HYPERLINK("http://geochem.nrcan.gc.ca/cdogs/content/svy/svy210160_e.htm", "210160")</f>
        <v>210160</v>
      </c>
      <c r="L4412" t="s">
        <v>7009</v>
      </c>
      <c r="M4412">
        <v>3.5</v>
      </c>
      <c r="N4412" t="s">
        <v>7009</v>
      </c>
      <c r="O4412" t="s">
        <v>18023</v>
      </c>
      <c r="P4412" t="s">
        <v>18024</v>
      </c>
      <c r="Q4412" t="s">
        <v>18025</v>
      </c>
      <c r="R4412" t="s">
        <v>18026</v>
      </c>
      <c r="T4412" t="s">
        <v>25</v>
      </c>
    </row>
    <row r="4413" spans="1:20" x14ac:dyDescent="0.25">
      <c r="A4413">
        <v>45.4564545</v>
      </c>
      <c r="B4413">
        <v>-79.729109600000001</v>
      </c>
      <c r="C4413" s="1" t="str">
        <f>HYPERLINK("http://geochem.nrcan.gc.ca/cdogs/content/kwd/kwd020016_e.htm", "Fluid (lake)")</f>
        <v>Fluid (lake)</v>
      </c>
      <c r="D4413" s="1" t="str">
        <f>HYPERLINK("http://geochem.nrcan.gc.ca/cdogs/content/kwd/kwd080007_e.htm", "Untreated Water")</f>
        <v>Untreated Water</v>
      </c>
      <c r="E4413" s="1" t="str">
        <f>HYPERLINK("http://geochem.nrcan.gc.ca/cdogs/content/dgp/dgp00002_e.htm", "Total")</f>
        <v>Total</v>
      </c>
      <c r="F4413" s="1" t="str">
        <f>HYPERLINK("http://geochem.nrcan.gc.ca/cdogs/content/agp/agp01500_e.htm", "SO4 | NONE | IEC")</f>
        <v>SO4 | NONE | IEC</v>
      </c>
      <c r="G4413" s="1" t="str">
        <f>HYPERLINK("http://geochem.nrcan.gc.ca/cdogs/content/mth/mth01114_e.htm", "1114")</f>
        <v>1114</v>
      </c>
      <c r="H4413" s="1" t="str">
        <f>HYPERLINK("http://geochem.nrcan.gc.ca/cdogs/content/bdl/bdl210490_e.htm", "210490")</f>
        <v>210490</v>
      </c>
      <c r="I4413" s="1" t="str">
        <f>HYPERLINK("http://geochem.nrcan.gc.ca/cdogs/content/prj/prj210100_e.htm", "210100")</f>
        <v>210100</v>
      </c>
      <c r="J4413" s="1" t="str">
        <f>HYPERLINK("http://geochem.nrcan.gc.ca/cdogs/content/svy/svy210160_e.htm", "210160")</f>
        <v>210160</v>
      </c>
      <c r="L4413" t="s">
        <v>309</v>
      </c>
      <c r="M4413">
        <v>4.4000000000000004</v>
      </c>
      <c r="N4413" t="s">
        <v>309</v>
      </c>
      <c r="O4413" t="s">
        <v>18027</v>
      </c>
      <c r="P4413" t="s">
        <v>18028</v>
      </c>
      <c r="Q4413" t="s">
        <v>18029</v>
      </c>
      <c r="R4413" t="s">
        <v>18030</v>
      </c>
      <c r="T4413" t="s">
        <v>25</v>
      </c>
    </row>
    <row r="4414" spans="1:20" x14ac:dyDescent="0.25">
      <c r="A4414">
        <v>45.458463199999997</v>
      </c>
      <c r="B4414">
        <v>-79.752099999999999</v>
      </c>
      <c r="C4414" s="1" t="str">
        <f>HYPERLINK("http://geochem.nrcan.gc.ca/cdogs/content/kwd/kwd020016_e.htm", "Fluid (lake)")</f>
        <v>Fluid (lake)</v>
      </c>
      <c r="D4414" s="1" t="str">
        <f>HYPERLINK("http://geochem.nrcan.gc.ca/cdogs/content/kwd/kwd080007_e.htm", "Untreated Water")</f>
        <v>Untreated Water</v>
      </c>
      <c r="E4414" s="1" t="str">
        <f>HYPERLINK("http://geochem.nrcan.gc.ca/cdogs/content/dgp/dgp00002_e.htm", "Total")</f>
        <v>Total</v>
      </c>
      <c r="F4414" s="1" t="str">
        <f>HYPERLINK("http://geochem.nrcan.gc.ca/cdogs/content/agp/agp01500_e.htm", "SO4 | NONE | IEC")</f>
        <v>SO4 | NONE | IEC</v>
      </c>
      <c r="G4414" s="1" t="str">
        <f>HYPERLINK("http://geochem.nrcan.gc.ca/cdogs/content/mth/mth01114_e.htm", "1114")</f>
        <v>1114</v>
      </c>
      <c r="H4414" s="1" t="str">
        <f>HYPERLINK("http://geochem.nrcan.gc.ca/cdogs/content/bdl/bdl210490_e.htm", "210490")</f>
        <v>210490</v>
      </c>
      <c r="I4414" s="1" t="str">
        <f>HYPERLINK("http://geochem.nrcan.gc.ca/cdogs/content/prj/prj210100_e.htm", "210100")</f>
        <v>210100</v>
      </c>
      <c r="J4414" s="1" t="str">
        <f>HYPERLINK("http://geochem.nrcan.gc.ca/cdogs/content/svy/svy210160_e.htm", "210160")</f>
        <v>210160</v>
      </c>
      <c r="L4414" t="s">
        <v>7022</v>
      </c>
      <c r="M4414">
        <v>4.5999999999999996</v>
      </c>
      <c r="N4414" t="s">
        <v>7022</v>
      </c>
      <c r="O4414" t="s">
        <v>18031</v>
      </c>
      <c r="P4414" t="s">
        <v>18032</v>
      </c>
      <c r="Q4414" t="s">
        <v>18033</v>
      </c>
      <c r="R4414" t="s">
        <v>18034</v>
      </c>
      <c r="T4414" t="s">
        <v>25</v>
      </c>
    </row>
    <row r="4415" spans="1:20" x14ac:dyDescent="0.25">
      <c r="A4415">
        <v>45.4540012</v>
      </c>
      <c r="B4415">
        <v>-79.801143400000001</v>
      </c>
      <c r="C4415" s="1" t="str">
        <f>HYPERLINK("http://geochem.nrcan.gc.ca/cdogs/content/kwd/kwd020016_e.htm", "Fluid (lake)")</f>
        <v>Fluid (lake)</v>
      </c>
      <c r="D4415" s="1" t="str">
        <f>HYPERLINK("http://geochem.nrcan.gc.ca/cdogs/content/kwd/kwd080007_e.htm", "Untreated Water")</f>
        <v>Untreated Water</v>
      </c>
      <c r="E4415" s="1" t="str">
        <f>HYPERLINK("http://geochem.nrcan.gc.ca/cdogs/content/dgp/dgp00002_e.htm", "Total")</f>
        <v>Total</v>
      </c>
      <c r="F4415" s="1" t="str">
        <f>HYPERLINK("http://geochem.nrcan.gc.ca/cdogs/content/agp/agp01500_e.htm", "SO4 | NONE | IEC")</f>
        <v>SO4 | NONE | IEC</v>
      </c>
      <c r="G4415" s="1" t="str">
        <f>HYPERLINK("http://geochem.nrcan.gc.ca/cdogs/content/mth/mth01114_e.htm", "1114")</f>
        <v>1114</v>
      </c>
      <c r="H4415" s="1" t="str">
        <f>HYPERLINK("http://geochem.nrcan.gc.ca/cdogs/content/bdl/bdl210490_e.htm", "210490")</f>
        <v>210490</v>
      </c>
      <c r="I4415" s="1" t="str">
        <f>HYPERLINK("http://geochem.nrcan.gc.ca/cdogs/content/prj/prj210100_e.htm", "210100")</f>
        <v>210100</v>
      </c>
      <c r="J4415" s="1" t="str">
        <f>HYPERLINK("http://geochem.nrcan.gc.ca/cdogs/content/svy/svy210160_e.htm", "210160")</f>
        <v>210160</v>
      </c>
      <c r="L4415" t="s">
        <v>291</v>
      </c>
      <c r="M4415">
        <v>5.0999999999999996</v>
      </c>
      <c r="N4415" t="s">
        <v>291</v>
      </c>
      <c r="O4415" t="s">
        <v>18035</v>
      </c>
      <c r="P4415" t="s">
        <v>18036</v>
      </c>
      <c r="Q4415" t="s">
        <v>18037</v>
      </c>
      <c r="R4415" t="s">
        <v>18038</v>
      </c>
      <c r="T4415" t="s">
        <v>25</v>
      </c>
    </row>
    <row r="4416" spans="1:20" x14ac:dyDescent="0.25">
      <c r="A4416">
        <v>45.459400000000002</v>
      </c>
      <c r="B4416">
        <v>-79.850950800000007</v>
      </c>
      <c r="C4416" s="1" t="str">
        <f>HYPERLINK("http://geochem.nrcan.gc.ca/cdogs/content/kwd/kwd020016_e.htm", "Fluid (lake)")</f>
        <v>Fluid (lake)</v>
      </c>
      <c r="D4416" s="1" t="str">
        <f>HYPERLINK("http://geochem.nrcan.gc.ca/cdogs/content/kwd/kwd080007_e.htm", "Untreated Water")</f>
        <v>Untreated Water</v>
      </c>
      <c r="E4416" s="1" t="str">
        <f>HYPERLINK("http://geochem.nrcan.gc.ca/cdogs/content/dgp/dgp00002_e.htm", "Total")</f>
        <v>Total</v>
      </c>
      <c r="F4416" s="1" t="str">
        <f>HYPERLINK("http://geochem.nrcan.gc.ca/cdogs/content/agp/agp01500_e.htm", "SO4 | NONE | IEC")</f>
        <v>SO4 | NONE | IEC</v>
      </c>
      <c r="G4416" s="1" t="str">
        <f>HYPERLINK("http://geochem.nrcan.gc.ca/cdogs/content/mth/mth01114_e.htm", "1114")</f>
        <v>1114</v>
      </c>
      <c r="H4416" s="1" t="str">
        <f>HYPERLINK("http://geochem.nrcan.gc.ca/cdogs/content/bdl/bdl210490_e.htm", "210490")</f>
        <v>210490</v>
      </c>
      <c r="I4416" s="1" t="str">
        <f>HYPERLINK("http://geochem.nrcan.gc.ca/cdogs/content/prj/prj210100_e.htm", "210100")</f>
        <v>210100</v>
      </c>
      <c r="J4416" s="1" t="str">
        <f>HYPERLINK("http://geochem.nrcan.gc.ca/cdogs/content/svy/svy210160_e.htm", "210160")</f>
        <v>210160</v>
      </c>
      <c r="L4416" t="s">
        <v>271</v>
      </c>
      <c r="M4416">
        <v>6.2</v>
      </c>
      <c r="N4416" t="s">
        <v>271</v>
      </c>
      <c r="O4416" t="s">
        <v>18039</v>
      </c>
      <c r="P4416" t="s">
        <v>18040</v>
      </c>
      <c r="Q4416" t="s">
        <v>18041</v>
      </c>
      <c r="R4416" t="s">
        <v>18042</v>
      </c>
      <c r="T4416" t="s">
        <v>25</v>
      </c>
    </row>
    <row r="4417" spans="1:20" x14ac:dyDescent="0.25">
      <c r="A4417">
        <v>45.454261799999998</v>
      </c>
      <c r="B4417">
        <v>-79.908914699999997</v>
      </c>
      <c r="C4417" s="1" t="str">
        <f>HYPERLINK("http://geochem.nrcan.gc.ca/cdogs/content/kwd/kwd020016_e.htm", "Fluid (lake)")</f>
        <v>Fluid (lake)</v>
      </c>
      <c r="D4417" s="1" t="str">
        <f>HYPERLINK("http://geochem.nrcan.gc.ca/cdogs/content/kwd/kwd080007_e.htm", "Untreated Water")</f>
        <v>Untreated Water</v>
      </c>
      <c r="E4417" s="1" t="str">
        <f>HYPERLINK("http://geochem.nrcan.gc.ca/cdogs/content/dgp/dgp00002_e.htm", "Total")</f>
        <v>Total</v>
      </c>
      <c r="F4417" s="1" t="str">
        <f>HYPERLINK("http://geochem.nrcan.gc.ca/cdogs/content/agp/agp01500_e.htm", "SO4 | NONE | IEC")</f>
        <v>SO4 | NONE | IEC</v>
      </c>
      <c r="G4417" s="1" t="str">
        <f>HYPERLINK("http://geochem.nrcan.gc.ca/cdogs/content/mth/mth01114_e.htm", "1114")</f>
        <v>1114</v>
      </c>
      <c r="H4417" s="1" t="str">
        <f>HYPERLINK("http://geochem.nrcan.gc.ca/cdogs/content/bdl/bdl210490_e.htm", "210490")</f>
        <v>210490</v>
      </c>
      <c r="I4417" s="1" t="str">
        <f>HYPERLINK("http://geochem.nrcan.gc.ca/cdogs/content/prj/prj210100_e.htm", "210100")</f>
        <v>210100</v>
      </c>
      <c r="J4417" s="1" t="str">
        <f>HYPERLINK("http://geochem.nrcan.gc.ca/cdogs/content/svy/svy210160_e.htm", "210160")</f>
        <v>210160</v>
      </c>
      <c r="L4417" t="s">
        <v>7261</v>
      </c>
      <c r="M4417">
        <v>4.5</v>
      </c>
      <c r="N4417" t="s">
        <v>7261</v>
      </c>
      <c r="O4417" t="s">
        <v>18043</v>
      </c>
      <c r="P4417" t="s">
        <v>18044</v>
      </c>
      <c r="Q4417" t="s">
        <v>18045</v>
      </c>
      <c r="R4417" t="s">
        <v>18046</v>
      </c>
      <c r="T4417" t="s">
        <v>25</v>
      </c>
    </row>
    <row r="4418" spans="1:20" x14ac:dyDescent="0.25">
      <c r="A4418">
        <v>45.4449933</v>
      </c>
      <c r="B4418">
        <v>-79.9534527</v>
      </c>
      <c r="C4418" s="1" t="str">
        <f>HYPERLINK("http://geochem.nrcan.gc.ca/cdogs/content/kwd/kwd020016_e.htm", "Fluid (lake)")</f>
        <v>Fluid (lake)</v>
      </c>
      <c r="D4418" s="1" t="str">
        <f>HYPERLINK("http://geochem.nrcan.gc.ca/cdogs/content/kwd/kwd080007_e.htm", "Untreated Water")</f>
        <v>Untreated Water</v>
      </c>
      <c r="E4418" s="1" t="str">
        <f>HYPERLINK("http://geochem.nrcan.gc.ca/cdogs/content/dgp/dgp00002_e.htm", "Total")</f>
        <v>Total</v>
      </c>
      <c r="F4418" s="1" t="str">
        <f>HYPERLINK("http://geochem.nrcan.gc.ca/cdogs/content/agp/agp01500_e.htm", "SO4 | NONE | IEC")</f>
        <v>SO4 | NONE | IEC</v>
      </c>
      <c r="G4418" s="1" t="str">
        <f>HYPERLINK("http://geochem.nrcan.gc.ca/cdogs/content/mth/mth01114_e.htm", "1114")</f>
        <v>1114</v>
      </c>
      <c r="H4418" s="1" t="str">
        <f>HYPERLINK("http://geochem.nrcan.gc.ca/cdogs/content/bdl/bdl210490_e.htm", "210490")</f>
        <v>210490</v>
      </c>
      <c r="I4418" s="1" t="str">
        <f>HYPERLINK("http://geochem.nrcan.gc.ca/cdogs/content/prj/prj210100_e.htm", "210100")</f>
        <v>210100</v>
      </c>
      <c r="J4418" s="1" t="str">
        <f>HYPERLINK("http://geochem.nrcan.gc.ca/cdogs/content/svy/svy210160_e.htm", "210160")</f>
        <v>210160</v>
      </c>
      <c r="L4418" t="s">
        <v>655</v>
      </c>
      <c r="M4418">
        <v>5</v>
      </c>
      <c r="N4418" t="s">
        <v>655</v>
      </c>
      <c r="O4418" t="s">
        <v>18047</v>
      </c>
      <c r="P4418" t="s">
        <v>18048</v>
      </c>
      <c r="Q4418" t="s">
        <v>18049</v>
      </c>
      <c r="R4418" t="s">
        <v>18050</v>
      </c>
      <c r="T4418" t="s">
        <v>25</v>
      </c>
    </row>
    <row r="4419" spans="1:20" x14ac:dyDescent="0.25">
      <c r="A4419">
        <v>45.443398999999999</v>
      </c>
      <c r="B4419">
        <v>-79.985270499999999</v>
      </c>
      <c r="C4419" s="1" t="str">
        <f>HYPERLINK("http://geochem.nrcan.gc.ca/cdogs/content/kwd/kwd020016_e.htm", "Fluid (lake)")</f>
        <v>Fluid (lake)</v>
      </c>
      <c r="D4419" s="1" t="str">
        <f>HYPERLINK("http://geochem.nrcan.gc.ca/cdogs/content/kwd/kwd080007_e.htm", "Untreated Water")</f>
        <v>Untreated Water</v>
      </c>
      <c r="E4419" s="1" t="str">
        <f>HYPERLINK("http://geochem.nrcan.gc.ca/cdogs/content/dgp/dgp00002_e.htm", "Total")</f>
        <v>Total</v>
      </c>
      <c r="F4419" s="1" t="str">
        <f>HYPERLINK("http://geochem.nrcan.gc.ca/cdogs/content/agp/agp01500_e.htm", "SO4 | NONE | IEC")</f>
        <v>SO4 | NONE | IEC</v>
      </c>
      <c r="G4419" s="1" t="str">
        <f>HYPERLINK("http://geochem.nrcan.gc.ca/cdogs/content/mth/mth01114_e.htm", "1114")</f>
        <v>1114</v>
      </c>
      <c r="H4419" s="1" t="str">
        <f>HYPERLINK("http://geochem.nrcan.gc.ca/cdogs/content/bdl/bdl210490_e.htm", "210490")</f>
        <v>210490</v>
      </c>
      <c r="I4419" s="1" t="str">
        <f>HYPERLINK("http://geochem.nrcan.gc.ca/cdogs/content/prj/prj210100_e.htm", "210100")</f>
        <v>210100</v>
      </c>
      <c r="J4419" s="1" t="str">
        <f>HYPERLINK("http://geochem.nrcan.gc.ca/cdogs/content/svy/svy210160_e.htm", "210160")</f>
        <v>210160</v>
      </c>
      <c r="L4419" t="s">
        <v>404</v>
      </c>
      <c r="M4419">
        <v>6.7</v>
      </c>
      <c r="N4419" t="s">
        <v>404</v>
      </c>
      <c r="O4419" t="s">
        <v>18051</v>
      </c>
      <c r="P4419" t="s">
        <v>18052</v>
      </c>
      <c r="Q4419" t="s">
        <v>18053</v>
      </c>
      <c r="R4419" t="s">
        <v>18054</v>
      </c>
      <c r="T4419" t="s">
        <v>25</v>
      </c>
    </row>
    <row r="4420" spans="1:20" x14ac:dyDescent="0.25">
      <c r="A4420">
        <v>45.427204000000003</v>
      </c>
      <c r="B4420">
        <v>-79.966999599999994</v>
      </c>
      <c r="C4420" s="1" t="str">
        <f>HYPERLINK("http://geochem.nrcan.gc.ca/cdogs/content/kwd/kwd020016_e.htm", "Fluid (lake)")</f>
        <v>Fluid (lake)</v>
      </c>
      <c r="D4420" s="1" t="str">
        <f>HYPERLINK("http://geochem.nrcan.gc.ca/cdogs/content/kwd/kwd080007_e.htm", "Untreated Water")</f>
        <v>Untreated Water</v>
      </c>
      <c r="E4420" s="1" t="str">
        <f>HYPERLINK("http://geochem.nrcan.gc.ca/cdogs/content/dgp/dgp00002_e.htm", "Total")</f>
        <v>Total</v>
      </c>
      <c r="F4420" s="1" t="str">
        <f>HYPERLINK("http://geochem.nrcan.gc.ca/cdogs/content/agp/agp01500_e.htm", "SO4 | NONE | IEC")</f>
        <v>SO4 | NONE | IEC</v>
      </c>
      <c r="G4420" s="1" t="str">
        <f>HYPERLINK("http://geochem.nrcan.gc.ca/cdogs/content/mth/mth01114_e.htm", "1114")</f>
        <v>1114</v>
      </c>
      <c r="H4420" s="1" t="str">
        <f>HYPERLINK("http://geochem.nrcan.gc.ca/cdogs/content/bdl/bdl210490_e.htm", "210490")</f>
        <v>210490</v>
      </c>
      <c r="I4420" s="1" t="str">
        <f>HYPERLINK("http://geochem.nrcan.gc.ca/cdogs/content/prj/prj210100_e.htm", "210100")</f>
        <v>210100</v>
      </c>
      <c r="J4420" s="1" t="str">
        <f>HYPERLINK("http://geochem.nrcan.gc.ca/cdogs/content/svy/svy210160_e.htm", "210160")</f>
        <v>210160</v>
      </c>
      <c r="L4420" t="s">
        <v>6839</v>
      </c>
      <c r="M4420">
        <v>6.1</v>
      </c>
      <c r="N4420" t="s">
        <v>6839</v>
      </c>
      <c r="O4420" t="s">
        <v>18055</v>
      </c>
      <c r="P4420" t="s">
        <v>18056</v>
      </c>
      <c r="Q4420" t="s">
        <v>18057</v>
      </c>
      <c r="R4420" t="s">
        <v>18058</v>
      </c>
      <c r="T4420" t="s">
        <v>25</v>
      </c>
    </row>
    <row r="4421" spans="1:20" x14ac:dyDescent="0.25">
      <c r="A4421">
        <v>45.422864599999997</v>
      </c>
      <c r="B4421">
        <v>-79.990061400000002</v>
      </c>
      <c r="C4421" s="1" t="str">
        <f>HYPERLINK("http://geochem.nrcan.gc.ca/cdogs/content/kwd/kwd020016_e.htm", "Fluid (lake)")</f>
        <v>Fluid (lake)</v>
      </c>
      <c r="D4421" s="1" t="str">
        <f>HYPERLINK("http://geochem.nrcan.gc.ca/cdogs/content/kwd/kwd080007_e.htm", "Untreated Water")</f>
        <v>Untreated Water</v>
      </c>
      <c r="E4421" s="1" t="str">
        <f>HYPERLINK("http://geochem.nrcan.gc.ca/cdogs/content/dgp/dgp00002_e.htm", "Total")</f>
        <v>Total</v>
      </c>
      <c r="F4421" s="1" t="str">
        <f>HYPERLINK("http://geochem.nrcan.gc.ca/cdogs/content/agp/agp01500_e.htm", "SO4 | NONE | IEC")</f>
        <v>SO4 | NONE | IEC</v>
      </c>
      <c r="G4421" s="1" t="str">
        <f>HYPERLINK("http://geochem.nrcan.gc.ca/cdogs/content/mth/mth01114_e.htm", "1114")</f>
        <v>1114</v>
      </c>
      <c r="H4421" s="1" t="str">
        <f>HYPERLINK("http://geochem.nrcan.gc.ca/cdogs/content/bdl/bdl210490_e.htm", "210490")</f>
        <v>210490</v>
      </c>
      <c r="I4421" s="1" t="str">
        <f>HYPERLINK("http://geochem.nrcan.gc.ca/cdogs/content/prj/prj210100_e.htm", "210100")</f>
        <v>210100</v>
      </c>
      <c r="J4421" s="1" t="str">
        <f>HYPERLINK("http://geochem.nrcan.gc.ca/cdogs/content/svy/svy210160_e.htm", "210160")</f>
        <v>210160</v>
      </c>
      <c r="L4421" t="s">
        <v>271</v>
      </c>
      <c r="M4421">
        <v>6.2</v>
      </c>
      <c r="N4421" t="s">
        <v>271</v>
      </c>
      <c r="O4421" t="s">
        <v>18059</v>
      </c>
      <c r="P4421" t="s">
        <v>18060</v>
      </c>
      <c r="Q4421" t="s">
        <v>18061</v>
      </c>
      <c r="R4421" t="s">
        <v>18062</v>
      </c>
      <c r="T4421" t="s">
        <v>25</v>
      </c>
    </row>
    <row r="4422" spans="1:20" x14ac:dyDescent="0.25">
      <c r="A4422">
        <v>45.374298799999998</v>
      </c>
      <c r="B4422">
        <v>-79.994758099999999</v>
      </c>
      <c r="C4422" s="1" t="str">
        <f>HYPERLINK("http://geochem.nrcan.gc.ca/cdogs/content/kwd/kwd020016_e.htm", "Fluid (lake)")</f>
        <v>Fluid (lake)</v>
      </c>
      <c r="D4422" s="1" t="str">
        <f>HYPERLINK("http://geochem.nrcan.gc.ca/cdogs/content/kwd/kwd080007_e.htm", "Untreated Water")</f>
        <v>Untreated Water</v>
      </c>
      <c r="E4422" s="1" t="str">
        <f>HYPERLINK("http://geochem.nrcan.gc.ca/cdogs/content/dgp/dgp00002_e.htm", "Total")</f>
        <v>Total</v>
      </c>
      <c r="F4422" s="1" t="str">
        <f>HYPERLINK("http://geochem.nrcan.gc.ca/cdogs/content/agp/agp01500_e.htm", "SO4 | NONE | IEC")</f>
        <v>SO4 | NONE | IEC</v>
      </c>
      <c r="G4422" s="1" t="str">
        <f>HYPERLINK("http://geochem.nrcan.gc.ca/cdogs/content/mth/mth01114_e.htm", "1114")</f>
        <v>1114</v>
      </c>
      <c r="H4422" s="1" t="str">
        <f>HYPERLINK("http://geochem.nrcan.gc.ca/cdogs/content/bdl/bdl210490_e.htm", "210490")</f>
        <v>210490</v>
      </c>
      <c r="I4422" s="1" t="str">
        <f>HYPERLINK("http://geochem.nrcan.gc.ca/cdogs/content/prj/prj210100_e.htm", "210100")</f>
        <v>210100</v>
      </c>
      <c r="J4422" s="1" t="str">
        <f>HYPERLINK("http://geochem.nrcan.gc.ca/cdogs/content/svy/svy210160_e.htm", "210160")</f>
        <v>210160</v>
      </c>
      <c r="L4422" t="s">
        <v>51</v>
      </c>
      <c r="M4422">
        <v>5.8</v>
      </c>
      <c r="N4422" t="s">
        <v>51</v>
      </c>
      <c r="O4422" t="s">
        <v>18063</v>
      </c>
      <c r="P4422" t="s">
        <v>18064</v>
      </c>
      <c r="Q4422" t="s">
        <v>18065</v>
      </c>
      <c r="R4422" t="s">
        <v>18066</v>
      </c>
      <c r="T4422" t="s">
        <v>25</v>
      </c>
    </row>
    <row r="4423" spans="1:20" x14ac:dyDescent="0.25">
      <c r="A4423">
        <v>45.345442400000003</v>
      </c>
      <c r="B4423">
        <v>-79.988886600000001</v>
      </c>
      <c r="C4423" s="1" t="str">
        <f>HYPERLINK("http://geochem.nrcan.gc.ca/cdogs/content/kwd/kwd020016_e.htm", "Fluid (lake)")</f>
        <v>Fluid (lake)</v>
      </c>
      <c r="D4423" s="1" t="str">
        <f>HYPERLINK("http://geochem.nrcan.gc.ca/cdogs/content/kwd/kwd080007_e.htm", "Untreated Water")</f>
        <v>Untreated Water</v>
      </c>
      <c r="E4423" s="1" t="str">
        <f>HYPERLINK("http://geochem.nrcan.gc.ca/cdogs/content/dgp/dgp00002_e.htm", "Total")</f>
        <v>Total</v>
      </c>
      <c r="F4423" s="1" t="str">
        <f>HYPERLINK("http://geochem.nrcan.gc.ca/cdogs/content/agp/agp01500_e.htm", "SO4 | NONE | IEC")</f>
        <v>SO4 | NONE | IEC</v>
      </c>
      <c r="G4423" s="1" t="str">
        <f>HYPERLINK("http://geochem.nrcan.gc.ca/cdogs/content/mth/mth01114_e.htm", "1114")</f>
        <v>1114</v>
      </c>
      <c r="H4423" s="1" t="str">
        <f>HYPERLINK("http://geochem.nrcan.gc.ca/cdogs/content/bdl/bdl210490_e.htm", "210490")</f>
        <v>210490</v>
      </c>
      <c r="I4423" s="1" t="str">
        <f>HYPERLINK("http://geochem.nrcan.gc.ca/cdogs/content/prj/prj210100_e.htm", "210100")</f>
        <v>210100</v>
      </c>
      <c r="J4423" s="1" t="str">
        <f>HYPERLINK("http://geochem.nrcan.gc.ca/cdogs/content/svy/svy210160_e.htm", "210160")</f>
        <v>210160</v>
      </c>
      <c r="L4423" t="s">
        <v>7004</v>
      </c>
      <c r="M4423">
        <v>4.2</v>
      </c>
      <c r="N4423" t="s">
        <v>7004</v>
      </c>
      <c r="O4423" t="s">
        <v>18067</v>
      </c>
      <c r="P4423" t="s">
        <v>18068</v>
      </c>
      <c r="Q4423" t="s">
        <v>18069</v>
      </c>
      <c r="R4423" t="s">
        <v>18070</v>
      </c>
      <c r="T4423" t="s">
        <v>25</v>
      </c>
    </row>
    <row r="4424" spans="1:20" x14ac:dyDescent="0.25">
      <c r="A4424">
        <v>45.345442400000003</v>
      </c>
      <c r="B4424">
        <v>-79.988886600000001</v>
      </c>
      <c r="C4424" s="1" t="str">
        <f>HYPERLINK("http://geochem.nrcan.gc.ca/cdogs/content/kwd/kwd020016_e.htm", "Fluid (lake)")</f>
        <v>Fluid (lake)</v>
      </c>
      <c r="D4424" s="1" t="str">
        <f>HYPERLINK("http://geochem.nrcan.gc.ca/cdogs/content/kwd/kwd080007_e.htm", "Untreated Water")</f>
        <v>Untreated Water</v>
      </c>
      <c r="E4424" s="1" t="str">
        <f>HYPERLINK("http://geochem.nrcan.gc.ca/cdogs/content/dgp/dgp00002_e.htm", "Total")</f>
        <v>Total</v>
      </c>
      <c r="F4424" s="1" t="str">
        <f>HYPERLINK("http://geochem.nrcan.gc.ca/cdogs/content/agp/agp01500_e.htm", "SO4 | NONE | IEC")</f>
        <v>SO4 | NONE | IEC</v>
      </c>
      <c r="G4424" s="1" t="str">
        <f>HYPERLINK("http://geochem.nrcan.gc.ca/cdogs/content/mth/mth01114_e.htm", "1114")</f>
        <v>1114</v>
      </c>
      <c r="H4424" s="1" t="str">
        <f>HYPERLINK("http://geochem.nrcan.gc.ca/cdogs/content/bdl/bdl210490_e.htm", "210490")</f>
        <v>210490</v>
      </c>
      <c r="I4424" s="1" t="str">
        <f>HYPERLINK("http://geochem.nrcan.gc.ca/cdogs/content/prj/prj210100_e.htm", "210100")</f>
        <v>210100</v>
      </c>
      <c r="J4424" s="1" t="str">
        <f>HYPERLINK("http://geochem.nrcan.gc.ca/cdogs/content/svy/svy210160_e.htm", "210160")</f>
        <v>210160</v>
      </c>
      <c r="L4424" t="s">
        <v>7004</v>
      </c>
      <c r="M4424">
        <v>4.2</v>
      </c>
      <c r="N4424" t="s">
        <v>7004</v>
      </c>
      <c r="O4424" t="s">
        <v>18067</v>
      </c>
      <c r="P4424" t="s">
        <v>18071</v>
      </c>
      <c r="Q4424" t="s">
        <v>18072</v>
      </c>
      <c r="R4424" t="s">
        <v>18073</v>
      </c>
      <c r="T4424" t="s">
        <v>25</v>
      </c>
    </row>
    <row r="4425" spans="1:20" x14ac:dyDescent="0.25">
      <c r="A4425">
        <v>45.344534899999999</v>
      </c>
      <c r="B4425">
        <v>-79.941392500000006</v>
      </c>
      <c r="C4425" s="1" t="str">
        <f>HYPERLINK("http://geochem.nrcan.gc.ca/cdogs/content/kwd/kwd020016_e.htm", "Fluid (lake)")</f>
        <v>Fluid (lake)</v>
      </c>
      <c r="D4425" s="1" t="str">
        <f>HYPERLINK("http://geochem.nrcan.gc.ca/cdogs/content/kwd/kwd080007_e.htm", "Untreated Water")</f>
        <v>Untreated Water</v>
      </c>
      <c r="E4425" s="1" t="str">
        <f>HYPERLINK("http://geochem.nrcan.gc.ca/cdogs/content/dgp/dgp00002_e.htm", "Total")</f>
        <v>Total</v>
      </c>
      <c r="F4425" s="1" t="str">
        <f>HYPERLINK("http://geochem.nrcan.gc.ca/cdogs/content/agp/agp01500_e.htm", "SO4 | NONE | IEC")</f>
        <v>SO4 | NONE | IEC</v>
      </c>
      <c r="G4425" s="1" t="str">
        <f>HYPERLINK("http://geochem.nrcan.gc.ca/cdogs/content/mth/mth01114_e.htm", "1114")</f>
        <v>1114</v>
      </c>
      <c r="H4425" s="1" t="str">
        <f>HYPERLINK("http://geochem.nrcan.gc.ca/cdogs/content/bdl/bdl210490_e.htm", "210490")</f>
        <v>210490</v>
      </c>
      <c r="I4425" s="1" t="str">
        <f>HYPERLINK("http://geochem.nrcan.gc.ca/cdogs/content/prj/prj210100_e.htm", "210100")</f>
        <v>210100</v>
      </c>
      <c r="J4425" s="1" t="str">
        <f>HYPERLINK("http://geochem.nrcan.gc.ca/cdogs/content/svy/svy210160_e.htm", "210160")</f>
        <v>210160</v>
      </c>
      <c r="L4425" t="s">
        <v>404</v>
      </c>
      <c r="M4425">
        <v>6.7</v>
      </c>
      <c r="N4425" t="s">
        <v>404</v>
      </c>
      <c r="O4425" t="s">
        <v>18074</v>
      </c>
      <c r="P4425" t="s">
        <v>18075</v>
      </c>
      <c r="Q4425" t="s">
        <v>18076</v>
      </c>
      <c r="R4425" t="s">
        <v>18077</v>
      </c>
      <c r="T4425" t="s">
        <v>25</v>
      </c>
    </row>
    <row r="4426" spans="1:20" x14ac:dyDescent="0.25">
      <c r="A4426">
        <v>45.3900492</v>
      </c>
      <c r="B4426">
        <v>-79.9446564</v>
      </c>
      <c r="C4426" s="1" t="str">
        <f>HYPERLINK("http://geochem.nrcan.gc.ca/cdogs/content/kwd/kwd020016_e.htm", "Fluid (lake)")</f>
        <v>Fluid (lake)</v>
      </c>
      <c r="D4426" s="1" t="str">
        <f>HYPERLINK("http://geochem.nrcan.gc.ca/cdogs/content/kwd/kwd080007_e.htm", "Untreated Water")</f>
        <v>Untreated Water</v>
      </c>
      <c r="E4426" s="1" t="str">
        <f>HYPERLINK("http://geochem.nrcan.gc.ca/cdogs/content/dgp/dgp00002_e.htm", "Total")</f>
        <v>Total</v>
      </c>
      <c r="F4426" s="1" t="str">
        <f>HYPERLINK("http://geochem.nrcan.gc.ca/cdogs/content/agp/agp01500_e.htm", "SO4 | NONE | IEC")</f>
        <v>SO4 | NONE | IEC</v>
      </c>
      <c r="G4426" s="1" t="str">
        <f>HYPERLINK("http://geochem.nrcan.gc.ca/cdogs/content/mth/mth01114_e.htm", "1114")</f>
        <v>1114</v>
      </c>
      <c r="H4426" s="1" t="str">
        <f>HYPERLINK("http://geochem.nrcan.gc.ca/cdogs/content/bdl/bdl210490_e.htm", "210490")</f>
        <v>210490</v>
      </c>
      <c r="I4426" s="1" t="str">
        <f>HYPERLINK("http://geochem.nrcan.gc.ca/cdogs/content/prj/prj210100_e.htm", "210100")</f>
        <v>210100</v>
      </c>
      <c r="J4426" s="1" t="str">
        <f>HYPERLINK("http://geochem.nrcan.gc.ca/cdogs/content/svy/svy210160_e.htm", "210160")</f>
        <v>210160</v>
      </c>
      <c r="L4426" t="s">
        <v>6839</v>
      </c>
      <c r="M4426">
        <v>6.1</v>
      </c>
      <c r="N4426" t="s">
        <v>6839</v>
      </c>
      <c r="O4426" t="s">
        <v>18078</v>
      </c>
      <c r="P4426" t="s">
        <v>18079</v>
      </c>
      <c r="Q4426" t="s">
        <v>18080</v>
      </c>
      <c r="R4426" t="s">
        <v>18081</v>
      </c>
      <c r="T4426" t="s">
        <v>25</v>
      </c>
    </row>
    <row r="4427" spans="1:20" x14ac:dyDescent="0.25">
      <c r="A4427">
        <v>45.413203199999998</v>
      </c>
      <c r="B4427">
        <v>-79.877883199999999</v>
      </c>
      <c r="C4427" s="1" t="str">
        <f>HYPERLINK("http://geochem.nrcan.gc.ca/cdogs/content/kwd/kwd020016_e.htm", "Fluid (lake)")</f>
        <v>Fluid (lake)</v>
      </c>
      <c r="D4427" s="1" t="str">
        <f>HYPERLINK("http://geochem.nrcan.gc.ca/cdogs/content/kwd/kwd080007_e.htm", "Untreated Water")</f>
        <v>Untreated Water</v>
      </c>
      <c r="E4427" s="1" t="str">
        <f>HYPERLINK("http://geochem.nrcan.gc.ca/cdogs/content/dgp/dgp00002_e.htm", "Total")</f>
        <v>Total</v>
      </c>
      <c r="F4427" s="1" t="str">
        <f>HYPERLINK("http://geochem.nrcan.gc.ca/cdogs/content/agp/agp01500_e.htm", "SO4 | NONE | IEC")</f>
        <v>SO4 | NONE | IEC</v>
      </c>
      <c r="G4427" s="1" t="str">
        <f>HYPERLINK("http://geochem.nrcan.gc.ca/cdogs/content/mth/mth01114_e.htm", "1114")</f>
        <v>1114</v>
      </c>
      <c r="H4427" s="1" t="str">
        <f>HYPERLINK("http://geochem.nrcan.gc.ca/cdogs/content/bdl/bdl210490_e.htm", "210490")</f>
        <v>210490</v>
      </c>
      <c r="I4427" s="1" t="str">
        <f>HYPERLINK("http://geochem.nrcan.gc.ca/cdogs/content/prj/prj210100_e.htm", "210100")</f>
        <v>210100</v>
      </c>
      <c r="J4427" s="1" t="str">
        <f>HYPERLINK("http://geochem.nrcan.gc.ca/cdogs/content/svy/svy210160_e.htm", "210160")</f>
        <v>210160</v>
      </c>
      <c r="L4427" t="s">
        <v>976</v>
      </c>
      <c r="M4427">
        <v>4.8</v>
      </c>
      <c r="N4427" t="s">
        <v>976</v>
      </c>
      <c r="O4427" t="s">
        <v>18082</v>
      </c>
      <c r="P4427" t="s">
        <v>18083</v>
      </c>
      <c r="Q4427" t="s">
        <v>18084</v>
      </c>
      <c r="R4427" t="s">
        <v>18085</v>
      </c>
      <c r="T4427" t="s">
        <v>25</v>
      </c>
    </row>
    <row r="4428" spans="1:20" x14ac:dyDescent="0.25">
      <c r="A4428">
        <v>45.405872000000002</v>
      </c>
      <c r="B4428">
        <v>-79.809778300000005</v>
      </c>
      <c r="C4428" s="1" t="str">
        <f>HYPERLINK("http://geochem.nrcan.gc.ca/cdogs/content/kwd/kwd020016_e.htm", "Fluid (lake)")</f>
        <v>Fluid (lake)</v>
      </c>
      <c r="D4428" s="1" t="str">
        <f>HYPERLINK("http://geochem.nrcan.gc.ca/cdogs/content/kwd/kwd080007_e.htm", "Untreated Water")</f>
        <v>Untreated Water</v>
      </c>
      <c r="E4428" s="1" t="str">
        <f>HYPERLINK("http://geochem.nrcan.gc.ca/cdogs/content/dgp/dgp00002_e.htm", "Total")</f>
        <v>Total</v>
      </c>
      <c r="F4428" s="1" t="str">
        <f>HYPERLINK("http://geochem.nrcan.gc.ca/cdogs/content/agp/agp01500_e.htm", "SO4 | NONE | IEC")</f>
        <v>SO4 | NONE | IEC</v>
      </c>
      <c r="G4428" s="1" t="str">
        <f>HYPERLINK("http://geochem.nrcan.gc.ca/cdogs/content/mth/mth01114_e.htm", "1114")</f>
        <v>1114</v>
      </c>
      <c r="H4428" s="1" t="str">
        <f>HYPERLINK("http://geochem.nrcan.gc.ca/cdogs/content/bdl/bdl210490_e.htm", "210490")</f>
        <v>210490</v>
      </c>
      <c r="I4428" s="1" t="str">
        <f>HYPERLINK("http://geochem.nrcan.gc.ca/cdogs/content/prj/prj210100_e.htm", "210100")</f>
        <v>210100</v>
      </c>
      <c r="J4428" s="1" t="str">
        <f>HYPERLINK("http://geochem.nrcan.gc.ca/cdogs/content/svy/svy210160_e.htm", "210160")</f>
        <v>210160</v>
      </c>
      <c r="L4428" t="s">
        <v>56</v>
      </c>
      <c r="M4428">
        <v>5.7</v>
      </c>
      <c r="N4428" t="s">
        <v>56</v>
      </c>
      <c r="O4428" t="s">
        <v>18086</v>
      </c>
      <c r="P4428" t="s">
        <v>18087</v>
      </c>
      <c r="Q4428" t="s">
        <v>18088</v>
      </c>
      <c r="R4428" t="s">
        <v>18089</v>
      </c>
      <c r="T4428" t="s">
        <v>25</v>
      </c>
    </row>
    <row r="4429" spans="1:20" x14ac:dyDescent="0.25">
      <c r="A4429">
        <v>45.3807318</v>
      </c>
      <c r="B4429">
        <v>-79.796077199999999</v>
      </c>
      <c r="C4429" s="1" t="str">
        <f>HYPERLINK("http://geochem.nrcan.gc.ca/cdogs/content/kwd/kwd020016_e.htm", "Fluid (lake)")</f>
        <v>Fluid (lake)</v>
      </c>
      <c r="D4429" s="1" t="str">
        <f>HYPERLINK("http://geochem.nrcan.gc.ca/cdogs/content/kwd/kwd080007_e.htm", "Untreated Water")</f>
        <v>Untreated Water</v>
      </c>
      <c r="E4429" s="1" t="str">
        <f>HYPERLINK("http://geochem.nrcan.gc.ca/cdogs/content/dgp/dgp00002_e.htm", "Total")</f>
        <v>Total</v>
      </c>
      <c r="F4429" s="1" t="str">
        <f>HYPERLINK("http://geochem.nrcan.gc.ca/cdogs/content/agp/agp01500_e.htm", "SO4 | NONE | IEC")</f>
        <v>SO4 | NONE | IEC</v>
      </c>
      <c r="G4429" s="1" t="str">
        <f>HYPERLINK("http://geochem.nrcan.gc.ca/cdogs/content/mth/mth01114_e.htm", "1114")</f>
        <v>1114</v>
      </c>
      <c r="H4429" s="1" t="str">
        <f>HYPERLINK("http://geochem.nrcan.gc.ca/cdogs/content/bdl/bdl210490_e.htm", "210490")</f>
        <v>210490</v>
      </c>
      <c r="I4429" s="1" t="str">
        <f>HYPERLINK("http://geochem.nrcan.gc.ca/cdogs/content/prj/prj210100_e.htm", "210100")</f>
        <v>210100</v>
      </c>
      <c r="J4429" s="1" t="str">
        <f>HYPERLINK("http://geochem.nrcan.gc.ca/cdogs/content/svy/svy210160_e.htm", "210160")</f>
        <v>210160</v>
      </c>
      <c r="L4429" t="s">
        <v>2781</v>
      </c>
      <c r="M4429">
        <v>6</v>
      </c>
      <c r="N4429" t="s">
        <v>2781</v>
      </c>
      <c r="O4429" t="s">
        <v>18090</v>
      </c>
      <c r="P4429" t="s">
        <v>18091</v>
      </c>
      <c r="Q4429" t="s">
        <v>18092</v>
      </c>
      <c r="R4429" t="s">
        <v>18093</v>
      </c>
      <c r="T4429" t="s">
        <v>25</v>
      </c>
    </row>
    <row r="4430" spans="1:20" x14ac:dyDescent="0.25">
      <c r="A4430">
        <v>45.376680100000002</v>
      </c>
      <c r="B4430">
        <v>-79.760631799999999</v>
      </c>
      <c r="C4430" s="1" t="str">
        <f>HYPERLINK("http://geochem.nrcan.gc.ca/cdogs/content/kwd/kwd020016_e.htm", "Fluid (lake)")</f>
        <v>Fluid (lake)</v>
      </c>
      <c r="D4430" s="1" t="str">
        <f>HYPERLINK("http://geochem.nrcan.gc.ca/cdogs/content/kwd/kwd080007_e.htm", "Untreated Water")</f>
        <v>Untreated Water</v>
      </c>
      <c r="E4430" s="1" t="str">
        <f>HYPERLINK("http://geochem.nrcan.gc.ca/cdogs/content/dgp/dgp00002_e.htm", "Total")</f>
        <v>Total</v>
      </c>
      <c r="F4430" s="1" t="str">
        <f>HYPERLINK("http://geochem.nrcan.gc.ca/cdogs/content/agp/agp01500_e.htm", "SO4 | NONE | IEC")</f>
        <v>SO4 | NONE | IEC</v>
      </c>
      <c r="G4430" s="1" t="str">
        <f>HYPERLINK("http://geochem.nrcan.gc.ca/cdogs/content/mth/mth01114_e.htm", "1114")</f>
        <v>1114</v>
      </c>
      <c r="H4430" s="1" t="str">
        <f>HYPERLINK("http://geochem.nrcan.gc.ca/cdogs/content/bdl/bdl210490_e.htm", "210490")</f>
        <v>210490</v>
      </c>
      <c r="I4430" s="1" t="str">
        <f>HYPERLINK("http://geochem.nrcan.gc.ca/cdogs/content/prj/prj210100_e.htm", "210100")</f>
        <v>210100</v>
      </c>
      <c r="J4430" s="1" t="str">
        <f>HYPERLINK("http://geochem.nrcan.gc.ca/cdogs/content/svy/svy210160_e.htm", "210160")</f>
        <v>210160</v>
      </c>
      <c r="L4430" t="s">
        <v>51</v>
      </c>
      <c r="M4430">
        <v>5.8</v>
      </c>
      <c r="N4430" t="s">
        <v>51</v>
      </c>
      <c r="O4430" t="s">
        <v>18094</v>
      </c>
      <c r="P4430" t="s">
        <v>18095</v>
      </c>
      <c r="Q4430" t="s">
        <v>18096</v>
      </c>
      <c r="R4430" t="s">
        <v>18097</v>
      </c>
      <c r="T4430" t="s">
        <v>25</v>
      </c>
    </row>
    <row r="4431" spans="1:20" x14ac:dyDescent="0.25">
      <c r="A4431">
        <v>45.401255200000001</v>
      </c>
      <c r="B4431">
        <v>-79.745093600000004</v>
      </c>
      <c r="C4431" s="1" t="str">
        <f>HYPERLINK("http://geochem.nrcan.gc.ca/cdogs/content/kwd/kwd020016_e.htm", "Fluid (lake)")</f>
        <v>Fluid (lake)</v>
      </c>
      <c r="D4431" s="1" t="str">
        <f>HYPERLINK("http://geochem.nrcan.gc.ca/cdogs/content/kwd/kwd080007_e.htm", "Untreated Water")</f>
        <v>Untreated Water</v>
      </c>
      <c r="E4431" s="1" t="str">
        <f>HYPERLINK("http://geochem.nrcan.gc.ca/cdogs/content/dgp/dgp00002_e.htm", "Total")</f>
        <v>Total</v>
      </c>
      <c r="F4431" s="1" t="str">
        <f>HYPERLINK("http://geochem.nrcan.gc.ca/cdogs/content/agp/agp01500_e.htm", "SO4 | NONE | IEC")</f>
        <v>SO4 | NONE | IEC</v>
      </c>
      <c r="G4431" s="1" t="str">
        <f>HYPERLINK("http://geochem.nrcan.gc.ca/cdogs/content/mth/mth01114_e.htm", "1114")</f>
        <v>1114</v>
      </c>
      <c r="H4431" s="1" t="str">
        <f>HYPERLINK("http://geochem.nrcan.gc.ca/cdogs/content/bdl/bdl210490_e.htm", "210490")</f>
        <v>210490</v>
      </c>
      <c r="I4431" s="1" t="str">
        <f>HYPERLINK("http://geochem.nrcan.gc.ca/cdogs/content/prj/prj210100_e.htm", "210100")</f>
        <v>210100</v>
      </c>
      <c r="J4431" s="1" t="str">
        <f>HYPERLINK("http://geochem.nrcan.gc.ca/cdogs/content/svy/svy210160_e.htm", "210160")</f>
        <v>210160</v>
      </c>
      <c r="L4431" t="s">
        <v>51</v>
      </c>
      <c r="M4431">
        <v>5.8</v>
      </c>
      <c r="N4431" t="s">
        <v>51</v>
      </c>
      <c r="O4431" t="s">
        <v>18098</v>
      </c>
      <c r="P4431" t="s">
        <v>18099</v>
      </c>
      <c r="Q4431" t="s">
        <v>18100</v>
      </c>
      <c r="R4431" t="s">
        <v>18101</v>
      </c>
      <c r="T4431" t="s">
        <v>25</v>
      </c>
    </row>
    <row r="4432" spans="1:20" x14ac:dyDescent="0.25">
      <c r="A4432">
        <v>45.408563000000001</v>
      </c>
      <c r="B4432">
        <v>-79.725469099999998</v>
      </c>
      <c r="C4432" s="1" t="str">
        <f>HYPERLINK("http://geochem.nrcan.gc.ca/cdogs/content/kwd/kwd020016_e.htm", "Fluid (lake)")</f>
        <v>Fluid (lake)</v>
      </c>
      <c r="D4432" s="1" t="str">
        <f>HYPERLINK("http://geochem.nrcan.gc.ca/cdogs/content/kwd/kwd080007_e.htm", "Untreated Water")</f>
        <v>Untreated Water</v>
      </c>
      <c r="E4432" s="1" t="str">
        <f>HYPERLINK("http://geochem.nrcan.gc.ca/cdogs/content/dgp/dgp00002_e.htm", "Total")</f>
        <v>Total</v>
      </c>
      <c r="F4432" s="1" t="str">
        <f>HYPERLINK("http://geochem.nrcan.gc.ca/cdogs/content/agp/agp01500_e.htm", "SO4 | NONE | IEC")</f>
        <v>SO4 | NONE | IEC</v>
      </c>
      <c r="G4432" s="1" t="str">
        <f>HYPERLINK("http://geochem.nrcan.gc.ca/cdogs/content/mth/mth01114_e.htm", "1114")</f>
        <v>1114</v>
      </c>
      <c r="H4432" s="1" t="str">
        <f>HYPERLINK("http://geochem.nrcan.gc.ca/cdogs/content/bdl/bdl210490_e.htm", "210490")</f>
        <v>210490</v>
      </c>
      <c r="I4432" s="1" t="str">
        <f>HYPERLINK("http://geochem.nrcan.gc.ca/cdogs/content/prj/prj210100_e.htm", "210100")</f>
        <v>210100</v>
      </c>
      <c r="J4432" s="1" t="str">
        <f>HYPERLINK("http://geochem.nrcan.gc.ca/cdogs/content/svy/svy210160_e.htm", "210160")</f>
        <v>210160</v>
      </c>
      <c r="L4432" t="s">
        <v>339</v>
      </c>
      <c r="M4432">
        <v>5.5</v>
      </c>
      <c r="N4432" t="s">
        <v>339</v>
      </c>
      <c r="O4432" t="s">
        <v>18102</v>
      </c>
      <c r="P4432" t="s">
        <v>18103</v>
      </c>
      <c r="Q4432" t="s">
        <v>18104</v>
      </c>
      <c r="R4432" t="s">
        <v>18105</v>
      </c>
      <c r="T4432" t="s">
        <v>25</v>
      </c>
    </row>
    <row r="4433" spans="1:20" x14ac:dyDescent="0.25">
      <c r="A4433">
        <v>45.394552500000003</v>
      </c>
      <c r="B4433">
        <v>-79.713046599999998</v>
      </c>
      <c r="C4433" s="1" t="str">
        <f>HYPERLINK("http://geochem.nrcan.gc.ca/cdogs/content/kwd/kwd020016_e.htm", "Fluid (lake)")</f>
        <v>Fluid (lake)</v>
      </c>
      <c r="D4433" s="1" t="str">
        <f>HYPERLINK("http://geochem.nrcan.gc.ca/cdogs/content/kwd/kwd080007_e.htm", "Untreated Water")</f>
        <v>Untreated Water</v>
      </c>
      <c r="E4433" s="1" t="str">
        <f>HYPERLINK("http://geochem.nrcan.gc.ca/cdogs/content/dgp/dgp00002_e.htm", "Total")</f>
        <v>Total</v>
      </c>
      <c r="F4433" s="1" t="str">
        <f>HYPERLINK("http://geochem.nrcan.gc.ca/cdogs/content/agp/agp01500_e.htm", "SO4 | NONE | IEC")</f>
        <v>SO4 | NONE | IEC</v>
      </c>
      <c r="G4433" s="1" t="str">
        <f>HYPERLINK("http://geochem.nrcan.gc.ca/cdogs/content/mth/mth01114_e.htm", "1114")</f>
        <v>1114</v>
      </c>
      <c r="H4433" s="1" t="str">
        <f>HYPERLINK("http://geochem.nrcan.gc.ca/cdogs/content/bdl/bdl210490_e.htm", "210490")</f>
        <v>210490</v>
      </c>
      <c r="I4433" s="1" t="str">
        <f>HYPERLINK("http://geochem.nrcan.gc.ca/cdogs/content/prj/prj210100_e.htm", "210100")</f>
        <v>210100</v>
      </c>
      <c r="J4433" s="1" t="str">
        <f>HYPERLINK("http://geochem.nrcan.gc.ca/cdogs/content/svy/svy210160_e.htm", "210160")</f>
        <v>210160</v>
      </c>
      <c r="L4433" t="s">
        <v>7004</v>
      </c>
      <c r="M4433">
        <v>4.2</v>
      </c>
      <c r="N4433" t="s">
        <v>7004</v>
      </c>
      <c r="O4433" t="s">
        <v>18106</v>
      </c>
      <c r="P4433" t="s">
        <v>18107</v>
      </c>
      <c r="Q4433" t="s">
        <v>18108</v>
      </c>
      <c r="R4433" t="s">
        <v>18109</v>
      </c>
      <c r="T4433" t="s">
        <v>25</v>
      </c>
    </row>
    <row r="4434" spans="1:20" x14ac:dyDescent="0.25">
      <c r="C4434" t="s">
        <v>4746</v>
      </c>
      <c r="D4434" t="s">
        <v>4747</v>
      </c>
      <c r="E4434" s="1" t="str">
        <f>HYPERLINK("http://geochem.nrcan.gc.ca/cdogs/content/dgp/dgp00002_e.htm", "Total")</f>
        <v>Total</v>
      </c>
      <c r="F4434" s="1" t="str">
        <f>HYPERLINK("http://geochem.nrcan.gc.ca/cdogs/content/agp/agp01500_e.htm", "SO4 | NONE | IEC")</f>
        <v>SO4 | NONE | IEC</v>
      </c>
      <c r="G4434" s="1" t="str">
        <f>HYPERLINK("http://geochem.nrcan.gc.ca/cdogs/content/mth/mth01114_e.htm", "1114")</f>
        <v>1114</v>
      </c>
      <c r="H4434" s="1" t="str">
        <f>HYPERLINK("http://geochem.nrcan.gc.ca/cdogs/content/bdl/bdl210490_e.htm", "210490")</f>
        <v>210490</v>
      </c>
      <c r="L4434" t="s">
        <v>669</v>
      </c>
      <c r="M4434">
        <v>8.9</v>
      </c>
      <c r="N4434">
        <v>8.9</v>
      </c>
      <c r="Q4434" t="s">
        <v>18110</v>
      </c>
      <c r="R4434" t="s">
        <v>18111</v>
      </c>
      <c r="T4434">
        <v>0</v>
      </c>
    </row>
    <row r="4435" spans="1:20" x14ac:dyDescent="0.25">
      <c r="A4435">
        <v>45.448880000000003</v>
      </c>
      <c r="B4435">
        <v>-79.671771199999995</v>
      </c>
      <c r="C4435" s="1" t="str">
        <f>HYPERLINK("http://geochem.nrcan.gc.ca/cdogs/content/kwd/kwd020016_e.htm", "Fluid (lake)")</f>
        <v>Fluid (lake)</v>
      </c>
      <c r="D4435" s="1" t="str">
        <f>HYPERLINK("http://geochem.nrcan.gc.ca/cdogs/content/kwd/kwd080007_e.htm", "Untreated Water")</f>
        <v>Untreated Water</v>
      </c>
      <c r="E4435" s="1" t="str">
        <f>HYPERLINK("http://geochem.nrcan.gc.ca/cdogs/content/dgp/dgp00002_e.htm", "Total")</f>
        <v>Total</v>
      </c>
      <c r="F4435" s="1" t="str">
        <f>HYPERLINK("http://geochem.nrcan.gc.ca/cdogs/content/agp/agp01500_e.htm", "SO4 | NONE | IEC")</f>
        <v>SO4 | NONE | IEC</v>
      </c>
      <c r="G4435" s="1" t="str">
        <f>HYPERLINK("http://geochem.nrcan.gc.ca/cdogs/content/mth/mth01114_e.htm", "1114")</f>
        <v>1114</v>
      </c>
      <c r="H4435" s="1" t="str">
        <f>HYPERLINK("http://geochem.nrcan.gc.ca/cdogs/content/bdl/bdl210490_e.htm", "210490")</f>
        <v>210490</v>
      </c>
      <c r="I4435" s="1" t="str">
        <f>HYPERLINK("http://geochem.nrcan.gc.ca/cdogs/content/prj/prj210100_e.htm", "210100")</f>
        <v>210100</v>
      </c>
      <c r="J4435" s="1" t="str">
        <f>HYPERLINK("http://geochem.nrcan.gc.ca/cdogs/content/svy/svy210160_e.htm", "210160")</f>
        <v>210160</v>
      </c>
      <c r="L4435" t="s">
        <v>5910</v>
      </c>
      <c r="M4435">
        <v>3.6</v>
      </c>
      <c r="N4435" t="s">
        <v>5910</v>
      </c>
      <c r="O4435" t="s">
        <v>18112</v>
      </c>
      <c r="P4435" t="s">
        <v>18113</v>
      </c>
      <c r="Q4435" t="s">
        <v>18114</v>
      </c>
      <c r="R4435" t="s">
        <v>18115</v>
      </c>
      <c r="T4435" t="s">
        <v>25</v>
      </c>
    </row>
    <row r="4436" spans="1:20" x14ac:dyDescent="0.25">
      <c r="A4436">
        <v>45.409042599999999</v>
      </c>
      <c r="B4436">
        <v>-79.673536299999995</v>
      </c>
      <c r="C4436" s="1" t="str">
        <f>HYPERLINK("http://geochem.nrcan.gc.ca/cdogs/content/kwd/kwd020016_e.htm", "Fluid (lake)")</f>
        <v>Fluid (lake)</v>
      </c>
      <c r="D4436" s="1" t="str">
        <f>HYPERLINK("http://geochem.nrcan.gc.ca/cdogs/content/kwd/kwd080007_e.htm", "Untreated Water")</f>
        <v>Untreated Water</v>
      </c>
      <c r="E4436" s="1" t="str">
        <f>HYPERLINK("http://geochem.nrcan.gc.ca/cdogs/content/dgp/dgp00002_e.htm", "Total")</f>
        <v>Total</v>
      </c>
      <c r="F4436" s="1" t="str">
        <f>HYPERLINK("http://geochem.nrcan.gc.ca/cdogs/content/agp/agp01500_e.htm", "SO4 | NONE | IEC")</f>
        <v>SO4 | NONE | IEC</v>
      </c>
      <c r="G4436" s="1" t="str">
        <f>HYPERLINK("http://geochem.nrcan.gc.ca/cdogs/content/mth/mth01114_e.htm", "1114")</f>
        <v>1114</v>
      </c>
      <c r="H4436" s="1" t="str">
        <f>HYPERLINK("http://geochem.nrcan.gc.ca/cdogs/content/bdl/bdl210490_e.htm", "210490")</f>
        <v>210490</v>
      </c>
      <c r="I4436" s="1" t="str">
        <f>HYPERLINK("http://geochem.nrcan.gc.ca/cdogs/content/prj/prj210100_e.htm", "210100")</f>
        <v>210100</v>
      </c>
      <c r="J4436" s="1" t="str">
        <f>HYPERLINK("http://geochem.nrcan.gc.ca/cdogs/content/svy/svy210160_e.htm", "210160")</f>
        <v>210160</v>
      </c>
      <c r="L4436" t="s">
        <v>1710</v>
      </c>
      <c r="M4436">
        <v>5.4</v>
      </c>
      <c r="N4436" t="s">
        <v>1710</v>
      </c>
      <c r="O4436" t="s">
        <v>18116</v>
      </c>
      <c r="P4436" t="s">
        <v>18117</v>
      </c>
      <c r="Q4436" t="s">
        <v>18118</v>
      </c>
      <c r="R4436" t="s">
        <v>18119</v>
      </c>
      <c r="T4436" t="s">
        <v>25</v>
      </c>
    </row>
    <row r="4437" spans="1:20" x14ac:dyDescent="0.25">
      <c r="A4437">
        <v>45.390015099999999</v>
      </c>
      <c r="B4437">
        <v>-79.682208799999998</v>
      </c>
      <c r="C4437" s="1" t="str">
        <f>HYPERLINK("http://geochem.nrcan.gc.ca/cdogs/content/kwd/kwd020016_e.htm", "Fluid (lake)")</f>
        <v>Fluid (lake)</v>
      </c>
      <c r="D4437" s="1" t="str">
        <f>HYPERLINK("http://geochem.nrcan.gc.ca/cdogs/content/kwd/kwd080007_e.htm", "Untreated Water")</f>
        <v>Untreated Water</v>
      </c>
      <c r="E4437" s="1" t="str">
        <f>HYPERLINK("http://geochem.nrcan.gc.ca/cdogs/content/dgp/dgp00002_e.htm", "Total")</f>
        <v>Total</v>
      </c>
      <c r="F4437" s="1" t="str">
        <f>HYPERLINK("http://geochem.nrcan.gc.ca/cdogs/content/agp/agp01500_e.htm", "SO4 | NONE | IEC")</f>
        <v>SO4 | NONE | IEC</v>
      </c>
      <c r="G4437" s="1" t="str">
        <f>HYPERLINK("http://geochem.nrcan.gc.ca/cdogs/content/mth/mth01114_e.htm", "1114")</f>
        <v>1114</v>
      </c>
      <c r="H4437" s="1" t="str">
        <f>HYPERLINK("http://geochem.nrcan.gc.ca/cdogs/content/bdl/bdl210490_e.htm", "210490")</f>
        <v>210490</v>
      </c>
      <c r="I4437" s="1" t="str">
        <f>HYPERLINK("http://geochem.nrcan.gc.ca/cdogs/content/prj/prj210100_e.htm", "210100")</f>
        <v>210100</v>
      </c>
      <c r="J4437" s="1" t="str">
        <f>HYPERLINK("http://geochem.nrcan.gc.ca/cdogs/content/svy/svy210160_e.htm", "210160")</f>
        <v>210160</v>
      </c>
      <c r="L4437" t="s">
        <v>7715</v>
      </c>
      <c r="M4437">
        <v>4.7</v>
      </c>
      <c r="N4437" t="s">
        <v>7715</v>
      </c>
      <c r="O4437" t="s">
        <v>18120</v>
      </c>
      <c r="P4437" t="s">
        <v>18121</v>
      </c>
      <c r="Q4437" t="s">
        <v>18122</v>
      </c>
      <c r="R4437" t="s">
        <v>18123</v>
      </c>
      <c r="T4437" t="s">
        <v>25</v>
      </c>
    </row>
    <row r="4438" spans="1:20" x14ac:dyDescent="0.25">
      <c r="A4438">
        <v>45.3582471</v>
      </c>
      <c r="B4438">
        <v>-79.693786700000004</v>
      </c>
      <c r="C4438" s="1" t="str">
        <f>HYPERLINK("http://geochem.nrcan.gc.ca/cdogs/content/kwd/kwd020016_e.htm", "Fluid (lake)")</f>
        <v>Fluid (lake)</v>
      </c>
      <c r="D4438" s="1" t="str">
        <f>HYPERLINK("http://geochem.nrcan.gc.ca/cdogs/content/kwd/kwd080007_e.htm", "Untreated Water")</f>
        <v>Untreated Water</v>
      </c>
      <c r="E4438" s="1" t="str">
        <f>HYPERLINK("http://geochem.nrcan.gc.ca/cdogs/content/dgp/dgp00002_e.htm", "Total")</f>
        <v>Total</v>
      </c>
      <c r="F4438" s="1" t="str">
        <f>HYPERLINK("http://geochem.nrcan.gc.ca/cdogs/content/agp/agp01500_e.htm", "SO4 | NONE | IEC")</f>
        <v>SO4 | NONE | IEC</v>
      </c>
      <c r="G4438" s="1" t="str">
        <f>HYPERLINK("http://geochem.nrcan.gc.ca/cdogs/content/mth/mth01114_e.htm", "1114")</f>
        <v>1114</v>
      </c>
      <c r="H4438" s="1" t="str">
        <f>HYPERLINK("http://geochem.nrcan.gc.ca/cdogs/content/bdl/bdl210490_e.htm", "210490")</f>
        <v>210490</v>
      </c>
      <c r="I4438" s="1" t="str">
        <f>HYPERLINK("http://geochem.nrcan.gc.ca/cdogs/content/prj/prj210100_e.htm", "210100")</f>
        <v>210100</v>
      </c>
      <c r="J4438" s="1" t="str">
        <f>HYPERLINK("http://geochem.nrcan.gc.ca/cdogs/content/svy/svy210160_e.htm", "210160")</f>
        <v>210160</v>
      </c>
      <c r="L4438" t="s">
        <v>7261</v>
      </c>
      <c r="M4438">
        <v>4.5</v>
      </c>
      <c r="N4438" t="s">
        <v>7261</v>
      </c>
      <c r="O4438" t="s">
        <v>18124</v>
      </c>
      <c r="P4438" t="s">
        <v>18125</v>
      </c>
      <c r="Q4438" t="s">
        <v>18126</v>
      </c>
      <c r="R4438" t="s">
        <v>18127</v>
      </c>
      <c r="T4438" t="s">
        <v>25</v>
      </c>
    </row>
    <row r="4439" spans="1:20" x14ac:dyDescent="0.25">
      <c r="A4439">
        <v>45.354101200000002</v>
      </c>
      <c r="B4439">
        <v>-79.734072100000006</v>
      </c>
      <c r="C4439" s="1" t="str">
        <f>HYPERLINK("http://geochem.nrcan.gc.ca/cdogs/content/kwd/kwd020016_e.htm", "Fluid (lake)")</f>
        <v>Fluid (lake)</v>
      </c>
      <c r="D4439" s="1" t="str">
        <f>HYPERLINK("http://geochem.nrcan.gc.ca/cdogs/content/kwd/kwd080007_e.htm", "Untreated Water")</f>
        <v>Untreated Water</v>
      </c>
      <c r="E4439" s="1" t="str">
        <f>HYPERLINK("http://geochem.nrcan.gc.ca/cdogs/content/dgp/dgp00002_e.htm", "Total")</f>
        <v>Total</v>
      </c>
      <c r="F4439" s="1" t="str">
        <f>HYPERLINK("http://geochem.nrcan.gc.ca/cdogs/content/agp/agp01500_e.htm", "SO4 | NONE | IEC")</f>
        <v>SO4 | NONE | IEC</v>
      </c>
      <c r="G4439" s="1" t="str">
        <f>HYPERLINK("http://geochem.nrcan.gc.ca/cdogs/content/mth/mth01114_e.htm", "1114")</f>
        <v>1114</v>
      </c>
      <c r="H4439" s="1" t="str">
        <f>HYPERLINK("http://geochem.nrcan.gc.ca/cdogs/content/bdl/bdl210490_e.htm", "210490")</f>
        <v>210490</v>
      </c>
      <c r="I4439" s="1" t="str">
        <f>HYPERLINK("http://geochem.nrcan.gc.ca/cdogs/content/prj/prj210100_e.htm", "210100")</f>
        <v>210100</v>
      </c>
      <c r="J4439" s="1" t="str">
        <f>HYPERLINK("http://geochem.nrcan.gc.ca/cdogs/content/svy/svy210160_e.htm", "210160")</f>
        <v>210160</v>
      </c>
      <c r="L4439" t="s">
        <v>6254</v>
      </c>
      <c r="M4439">
        <v>2.1</v>
      </c>
      <c r="N4439" t="s">
        <v>6254</v>
      </c>
      <c r="O4439" t="s">
        <v>18128</v>
      </c>
      <c r="P4439" t="s">
        <v>18129</v>
      </c>
      <c r="Q4439" t="s">
        <v>18130</v>
      </c>
      <c r="R4439" t="s">
        <v>18131</v>
      </c>
      <c r="T4439" t="s">
        <v>25</v>
      </c>
    </row>
    <row r="4440" spans="1:20" x14ac:dyDescent="0.25">
      <c r="A4440">
        <v>45.343471899999997</v>
      </c>
      <c r="B4440">
        <v>-79.770445300000006</v>
      </c>
      <c r="C4440" s="1" t="str">
        <f>HYPERLINK("http://geochem.nrcan.gc.ca/cdogs/content/kwd/kwd020016_e.htm", "Fluid (lake)")</f>
        <v>Fluid (lake)</v>
      </c>
      <c r="D4440" s="1" t="str">
        <f>HYPERLINK("http://geochem.nrcan.gc.ca/cdogs/content/kwd/kwd080007_e.htm", "Untreated Water")</f>
        <v>Untreated Water</v>
      </c>
      <c r="E4440" s="1" t="str">
        <f>HYPERLINK("http://geochem.nrcan.gc.ca/cdogs/content/dgp/dgp00002_e.htm", "Total")</f>
        <v>Total</v>
      </c>
      <c r="F4440" s="1" t="str">
        <f>HYPERLINK("http://geochem.nrcan.gc.ca/cdogs/content/agp/agp01500_e.htm", "SO4 | NONE | IEC")</f>
        <v>SO4 | NONE | IEC</v>
      </c>
      <c r="G4440" s="1" t="str">
        <f>HYPERLINK("http://geochem.nrcan.gc.ca/cdogs/content/mth/mth01114_e.htm", "1114")</f>
        <v>1114</v>
      </c>
      <c r="H4440" s="1" t="str">
        <f>HYPERLINK("http://geochem.nrcan.gc.ca/cdogs/content/bdl/bdl210490_e.htm", "210490")</f>
        <v>210490</v>
      </c>
      <c r="I4440" s="1" t="str">
        <f>HYPERLINK("http://geochem.nrcan.gc.ca/cdogs/content/prj/prj210100_e.htm", "210100")</f>
        <v>210100</v>
      </c>
      <c r="J4440" s="1" t="str">
        <f>HYPERLINK("http://geochem.nrcan.gc.ca/cdogs/content/svy/svy210160_e.htm", "210160")</f>
        <v>210160</v>
      </c>
      <c r="L4440" t="s">
        <v>291</v>
      </c>
      <c r="M4440">
        <v>5.0999999999999996</v>
      </c>
      <c r="N4440" t="s">
        <v>291</v>
      </c>
      <c r="O4440" t="s">
        <v>18132</v>
      </c>
      <c r="P4440" t="s">
        <v>18133</v>
      </c>
      <c r="Q4440" t="s">
        <v>18134</v>
      </c>
      <c r="R4440" t="s">
        <v>18135</v>
      </c>
      <c r="T4440" t="s">
        <v>25</v>
      </c>
    </row>
    <row r="4441" spans="1:20" x14ac:dyDescent="0.25">
      <c r="A4441">
        <v>45.3295849</v>
      </c>
      <c r="B4441">
        <v>-79.754054199999999</v>
      </c>
      <c r="C4441" s="1" t="str">
        <f>HYPERLINK("http://geochem.nrcan.gc.ca/cdogs/content/kwd/kwd020016_e.htm", "Fluid (lake)")</f>
        <v>Fluid (lake)</v>
      </c>
      <c r="D4441" s="1" t="str">
        <f>HYPERLINK("http://geochem.nrcan.gc.ca/cdogs/content/kwd/kwd080007_e.htm", "Untreated Water")</f>
        <v>Untreated Water</v>
      </c>
      <c r="E4441" s="1" t="str">
        <f>HYPERLINK("http://geochem.nrcan.gc.ca/cdogs/content/dgp/dgp00002_e.htm", "Total")</f>
        <v>Total</v>
      </c>
      <c r="F4441" s="1" t="str">
        <f>HYPERLINK("http://geochem.nrcan.gc.ca/cdogs/content/agp/agp01500_e.htm", "SO4 | NONE | IEC")</f>
        <v>SO4 | NONE | IEC</v>
      </c>
      <c r="G4441" s="1" t="str">
        <f>HYPERLINK("http://geochem.nrcan.gc.ca/cdogs/content/mth/mth01114_e.htm", "1114")</f>
        <v>1114</v>
      </c>
      <c r="H4441" s="1" t="str">
        <f>HYPERLINK("http://geochem.nrcan.gc.ca/cdogs/content/bdl/bdl210490_e.htm", "210490")</f>
        <v>210490</v>
      </c>
      <c r="I4441" s="1" t="str">
        <f>HYPERLINK("http://geochem.nrcan.gc.ca/cdogs/content/prj/prj210100_e.htm", "210100")</f>
        <v>210100</v>
      </c>
      <c r="J4441" s="1" t="str">
        <f>HYPERLINK("http://geochem.nrcan.gc.ca/cdogs/content/svy/svy210160_e.htm", "210160")</f>
        <v>210160</v>
      </c>
      <c r="L4441" t="s">
        <v>801</v>
      </c>
      <c r="M4441">
        <v>6.5</v>
      </c>
      <c r="N4441" t="s">
        <v>801</v>
      </c>
      <c r="O4441" t="s">
        <v>18136</v>
      </c>
      <c r="P4441" t="s">
        <v>18137</v>
      </c>
      <c r="Q4441" t="s">
        <v>18138</v>
      </c>
      <c r="R4441" t="s">
        <v>18139</v>
      </c>
      <c r="T4441" t="s">
        <v>25</v>
      </c>
    </row>
    <row r="4442" spans="1:20" x14ac:dyDescent="0.25">
      <c r="A4442">
        <v>45.311112899999998</v>
      </c>
      <c r="B4442">
        <v>-79.7278479</v>
      </c>
      <c r="C4442" s="1" t="str">
        <f>HYPERLINK("http://geochem.nrcan.gc.ca/cdogs/content/kwd/kwd020016_e.htm", "Fluid (lake)")</f>
        <v>Fluid (lake)</v>
      </c>
      <c r="D4442" s="1" t="str">
        <f>HYPERLINK("http://geochem.nrcan.gc.ca/cdogs/content/kwd/kwd080007_e.htm", "Untreated Water")</f>
        <v>Untreated Water</v>
      </c>
      <c r="E4442" s="1" t="str">
        <f>HYPERLINK("http://geochem.nrcan.gc.ca/cdogs/content/dgp/dgp00002_e.htm", "Total")</f>
        <v>Total</v>
      </c>
      <c r="F4442" s="1" t="str">
        <f>HYPERLINK("http://geochem.nrcan.gc.ca/cdogs/content/agp/agp01500_e.htm", "SO4 | NONE | IEC")</f>
        <v>SO4 | NONE | IEC</v>
      </c>
      <c r="G4442" s="1" t="str">
        <f>HYPERLINK("http://geochem.nrcan.gc.ca/cdogs/content/mth/mth01114_e.htm", "1114")</f>
        <v>1114</v>
      </c>
      <c r="H4442" s="1" t="str">
        <f>HYPERLINK("http://geochem.nrcan.gc.ca/cdogs/content/bdl/bdl210490_e.htm", "210490")</f>
        <v>210490</v>
      </c>
      <c r="I4442" s="1" t="str">
        <f>HYPERLINK("http://geochem.nrcan.gc.ca/cdogs/content/prj/prj210100_e.htm", "210100")</f>
        <v>210100</v>
      </c>
      <c r="J4442" s="1" t="str">
        <f>HYPERLINK("http://geochem.nrcan.gc.ca/cdogs/content/svy/svy210160_e.htm", "210160")</f>
        <v>210160</v>
      </c>
      <c r="L4442" t="s">
        <v>1186</v>
      </c>
      <c r="M4442">
        <v>7.1</v>
      </c>
      <c r="N4442" t="s">
        <v>1186</v>
      </c>
      <c r="O4442" t="s">
        <v>18140</v>
      </c>
      <c r="P4442" t="s">
        <v>18141</v>
      </c>
      <c r="Q4442" t="s">
        <v>18142</v>
      </c>
      <c r="R4442" t="s">
        <v>18143</v>
      </c>
      <c r="T4442" t="s">
        <v>25</v>
      </c>
    </row>
    <row r="4443" spans="1:20" x14ac:dyDescent="0.25">
      <c r="A4443">
        <v>45.311112899999998</v>
      </c>
      <c r="B4443">
        <v>-79.7278479</v>
      </c>
      <c r="C4443" s="1" t="str">
        <f>HYPERLINK("http://geochem.nrcan.gc.ca/cdogs/content/kwd/kwd020016_e.htm", "Fluid (lake)")</f>
        <v>Fluid (lake)</v>
      </c>
      <c r="D4443" s="1" t="str">
        <f>HYPERLINK("http://geochem.nrcan.gc.ca/cdogs/content/kwd/kwd080007_e.htm", "Untreated Water")</f>
        <v>Untreated Water</v>
      </c>
      <c r="E4443" s="1" t="str">
        <f>HYPERLINK("http://geochem.nrcan.gc.ca/cdogs/content/dgp/dgp00002_e.htm", "Total")</f>
        <v>Total</v>
      </c>
      <c r="F4443" s="1" t="str">
        <f>HYPERLINK("http://geochem.nrcan.gc.ca/cdogs/content/agp/agp01500_e.htm", "SO4 | NONE | IEC")</f>
        <v>SO4 | NONE | IEC</v>
      </c>
      <c r="G4443" s="1" t="str">
        <f>HYPERLINK("http://geochem.nrcan.gc.ca/cdogs/content/mth/mth01114_e.htm", "1114")</f>
        <v>1114</v>
      </c>
      <c r="H4443" s="1" t="str">
        <f>HYPERLINK("http://geochem.nrcan.gc.ca/cdogs/content/bdl/bdl210490_e.htm", "210490")</f>
        <v>210490</v>
      </c>
      <c r="I4443" s="1" t="str">
        <f>HYPERLINK("http://geochem.nrcan.gc.ca/cdogs/content/prj/prj210100_e.htm", "210100")</f>
        <v>210100</v>
      </c>
      <c r="J4443" s="1" t="str">
        <f>HYPERLINK("http://geochem.nrcan.gc.ca/cdogs/content/svy/svy210160_e.htm", "210160")</f>
        <v>210160</v>
      </c>
      <c r="L4443" t="s">
        <v>5473</v>
      </c>
      <c r="M4443">
        <v>7.2</v>
      </c>
      <c r="N4443" t="s">
        <v>5473</v>
      </c>
      <c r="O4443" t="s">
        <v>18140</v>
      </c>
      <c r="P4443" t="s">
        <v>18144</v>
      </c>
      <c r="Q4443" t="s">
        <v>18145</v>
      </c>
      <c r="R4443" t="s">
        <v>18146</v>
      </c>
      <c r="T4443" t="s">
        <v>25</v>
      </c>
    </row>
    <row r="4444" spans="1:20" x14ac:dyDescent="0.25">
      <c r="A4444">
        <v>45.308282699999999</v>
      </c>
      <c r="B4444">
        <v>-79.668312900000004</v>
      </c>
      <c r="C4444" s="1" t="str">
        <f>HYPERLINK("http://geochem.nrcan.gc.ca/cdogs/content/kwd/kwd020016_e.htm", "Fluid (lake)")</f>
        <v>Fluid (lake)</v>
      </c>
      <c r="D4444" s="1" t="str">
        <f>HYPERLINK("http://geochem.nrcan.gc.ca/cdogs/content/kwd/kwd080007_e.htm", "Untreated Water")</f>
        <v>Untreated Water</v>
      </c>
      <c r="E4444" s="1" t="str">
        <f>HYPERLINK("http://geochem.nrcan.gc.ca/cdogs/content/dgp/dgp00002_e.htm", "Total")</f>
        <v>Total</v>
      </c>
      <c r="F4444" s="1" t="str">
        <f>HYPERLINK("http://geochem.nrcan.gc.ca/cdogs/content/agp/agp01500_e.htm", "SO4 | NONE | IEC")</f>
        <v>SO4 | NONE | IEC</v>
      </c>
      <c r="G4444" s="1" t="str">
        <f>HYPERLINK("http://geochem.nrcan.gc.ca/cdogs/content/mth/mth01114_e.htm", "1114")</f>
        <v>1114</v>
      </c>
      <c r="H4444" s="1" t="str">
        <f>HYPERLINK("http://geochem.nrcan.gc.ca/cdogs/content/bdl/bdl210490_e.htm", "210490")</f>
        <v>210490</v>
      </c>
      <c r="I4444" s="1" t="str">
        <f>HYPERLINK("http://geochem.nrcan.gc.ca/cdogs/content/prj/prj210100_e.htm", "210100")</f>
        <v>210100</v>
      </c>
      <c r="J4444" s="1" t="str">
        <f>HYPERLINK("http://geochem.nrcan.gc.ca/cdogs/content/svy/svy210160_e.htm", "210160")</f>
        <v>210160</v>
      </c>
      <c r="L4444" t="s">
        <v>542</v>
      </c>
      <c r="M4444">
        <v>5.6</v>
      </c>
      <c r="N4444" t="s">
        <v>542</v>
      </c>
      <c r="O4444" t="s">
        <v>18147</v>
      </c>
      <c r="P4444" t="s">
        <v>18148</v>
      </c>
      <c r="Q4444" t="s">
        <v>18149</v>
      </c>
      <c r="R4444" t="s">
        <v>18150</v>
      </c>
      <c r="T4444" t="s">
        <v>25</v>
      </c>
    </row>
    <row r="4445" spans="1:20" x14ac:dyDescent="0.25">
      <c r="C4445" t="s">
        <v>4746</v>
      </c>
      <c r="D4445" t="s">
        <v>4747</v>
      </c>
      <c r="E4445" s="1" t="str">
        <f>HYPERLINK("http://geochem.nrcan.gc.ca/cdogs/content/dgp/dgp00002_e.htm", "Total")</f>
        <v>Total</v>
      </c>
      <c r="F4445" s="1" t="str">
        <f>HYPERLINK("http://geochem.nrcan.gc.ca/cdogs/content/agp/agp01500_e.htm", "SO4 | NONE | IEC")</f>
        <v>SO4 | NONE | IEC</v>
      </c>
      <c r="G4445" s="1" t="str">
        <f>HYPERLINK("http://geochem.nrcan.gc.ca/cdogs/content/mth/mth01114_e.htm", "1114")</f>
        <v>1114</v>
      </c>
      <c r="H4445" s="1" t="str">
        <f>HYPERLINK("http://geochem.nrcan.gc.ca/cdogs/content/bdl/bdl210490_e.htm", "210490")</f>
        <v>210490</v>
      </c>
      <c r="L4445" t="s">
        <v>6007</v>
      </c>
      <c r="M4445">
        <v>9</v>
      </c>
      <c r="N4445">
        <v>9</v>
      </c>
      <c r="Q4445" t="s">
        <v>18151</v>
      </c>
      <c r="R4445" t="s">
        <v>18152</v>
      </c>
      <c r="T4445">
        <v>0</v>
      </c>
    </row>
    <row r="4446" spans="1:20" x14ac:dyDescent="0.25">
      <c r="A4446">
        <v>45.259607500000001</v>
      </c>
      <c r="B4446">
        <v>-79.703164200000003</v>
      </c>
      <c r="C4446" s="1" t="str">
        <f>HYPERLINK("http://geochem.nrcan.gc.ca/cdogs/content/kwd/kwd020016_e.htm", "Fluid (lake)")</f>
        <v>Fluid (lake)</v>
      </c>
      <c r="D4446" s="1" t="str">
        <f>HYPERLINK("http://geochem.nrcan.gc.ca/cdogs/content/kwd/kwd080007_e.htm", "Untreated Water")</f>
        <v>Untreated Water</v>
      </c>
      <c r="E4446" s="1" t="str">
        <f>HYPERLINK("http://geochem.nrcan.gc.ca/cdogs/content/dgp/dgp00002_e.htm", "Total")</f>
        <v>Total</v>
      </c>
      <c r="F4446" s="1" t="str">
        <f>HYPERLINK("http://geochem.nrcan.gc.ca/cdogs/content/agp/agp01500_e.htm", "SO4 | NONE | IEC")</f>
        <v>SO4 | NONE | IEC</v>
      </c>
      <c r="G4446" s="1" t="str">
        <f>HYPERLINK("http://geochem.nrcan.gc.ca/cdogs/content/mth/mth01114_e.htm", "1114")</f>
        <v>1114</v>
      </c>
      <c r="H4446" s="1" t="str">
        <f>HYPERLINK("http://geochem.nrcan.gc.ca/cdogs/content/bdl/bdl210490_e.htm", "210490")</f>
        <v>210490</v>
      </c>
      <c r="I4446" s="1" t="str">
        <f>HYPERLINK("http://geochem.nrcan.gc.ca/cdogs/content/prj/prj210100_e.htm", "210100")</f>
        <v>210100</v>
      </c>
      <c r="J4446" s="1" t="str">
        <f>HYPERLINK("http://geochem.nrcan.gc.ca/cdogs/content/svy/svy210160_e.htm", "210160")</f>
        <v>210160</v>
      </c>
      <c r="L4446" t="s">
        <v>271</v>
      </c>
      <c r="M4446">
        <v>6.2</v>
      </c>
      <c r="N4446" t="s">
        <v>271</v>
      </c>
      <c r="O4446" t="s">
        <v>18153</v>
      </c>
      <c r="P4446" t="s">
        <v>18154</v>
      </c>
      <c r="Q4446" t="s">
        <v>18155</v>
      </c>
      <c r="R4446" t="s">
        <v>18156</v>
      </c>
      <c r="T4446" t="s">
        <v>25</v>
      </c>
    </row>
    <row r="4447" spans="1:20" x14ac:dyDescent="0.25">
      <c r="A4447">
        <v>45.249539200000001</v>
      </c>
      <c r="B4447">
        <v>-79.686240799999993</v>
      </c>
      <c r="C4447" s="1" t="str">
        <f>HYPERLINK("http://geochem.nrcan.gc.ca/cdogs/content/kwd/kwd020016_e.htm", "Fluid (lake)")</f>
        <v>Fluid (lake)</v>
      </c>
      <c r="D4447" s="1" t="str">
        <f>HYPERLINK("http://geochem.nrcan.gc.ca/cdogs/content/kwd/kwd080007_e.htm", "Untreated Water")</f>
        <v>Untreated Water</v>
      </c>
      <c r="E4447" s="1" t="str">
        <f>HYPERLINK("http://geochem.nrcan.gc.ca/cdogs/content/dgp/dgp00002_e.htm", "Total")</f>
        <v>Total</v>
      </c>
      <c r="F4447" s="1" t="str">
        <f>HYPERLINK("http://geochem.nrcan.gc.ca/cdogs/content/agp/agp01500_e.htm", "SO4 | NONE | IEC")</f>
        <v>SO4 | NONE | IEC</v>
      </c>
      <c r="G4447" s="1" t="str">
        <f>HYPERLINK("http://geochem.nrcan.gc.ca/cdogs/content/mth/mth01114_e.htm", "1114")</f>
        <v>1114</v>
      </c>
      <c r="H4447" s="1" t="str">
        <f>HYPERLINK("http://geochem.nrcan.gc.ca/cdogs/content/bdl/bdl210490_e.htm", "210490")</f>
        <v>210490</v>
      </c>
      <c r="I4447" s="1" t="str">
        <f>HYPERLINK("http://geochem.nrcan.gc.ca/cdogs/content/prj/prj210100_e.htm", "210100")</f>
        <v>210100</v>
      </c>
      <c r="J4447" s="1" t="str">
        <f>HYPERLINK("http://geochem.nrcan.gc.ca/cdogs/content/svy/svy210160_e.htm", "210160")</f>
        <v>210160</v>
      </c>
      <c r="L4447" t="s">
        <v>2395</v>
      </c>
      <c r="M4447">
        <v>6.8</v>
      </c>
      <c r="N4447" t="s">
        <v>2395</v>
      </c>
      <c r="O4447" t="s">
        <v>18157</v>
      </c>
      <c r="P4447" t="s">
        <v>18158</v>
      </c>
      <c r="Q4447" t="s">
        <v>18159</v>
      </c>
      <c r="R4447" t="s">
        <v>18160</v>
      </c>
      <c r="T4447" t="s">
        <v>25</v>
      </c>
    </row>
    <row r="4448" spans="1:20" x14ac:dyDescent="0.25">
      <c r="A4448">
        <v>45.224743199999999</v>
      </c>
      <c r="B4448">
        <v>-79.703855399999995</v>
      </c>
      <c r="C4448" s="1" t="str">
        <f>HYPERLINK("http://geochem.nrcan.gc.ca/cdogs/content/kwd/kwd020016_e.htm", "Fluid (lake)")</f>
        <v>Fluid (lake)</v>
      </c>
      <c r="D4448" s="1" t="str">
        <f>HYPERLINK("http://geochem.nrcan.gc.ca/cdogs/content/kwd/kwd080007_e.htm", "Untreated Water")</f>
        <v>Untreated Water</v>
      </c>
      <c r="E4448" s="1" t="str">
        <f>HYPERLINK("http://geochem.nrcan.gc.ca/cdogs/content/dgp/dgp00002_e.htm", "Total")</f>
        <v>Total</v>
      </c>
      <c r="F4448" s="1" t="str">
        <f>HYPERLINK("http://geochem.nrcan.gc.ca/cdogs/content/agp/agp01500_e.htm", "SO4 | NONE | IEC")</f>
        <v>SO4 | NONE | IEC</v>
      </c>
      <c r="G4448" s="1" t="str">
        <f>HYPERLINK("http://geochem.nrcan.gc.ca/cdogs/content/mth/mth01114_e.htm", "1114")</f>
        <v>1114</v>
      </c>
      <c r="H4448" s="1" t="str">
        <f>HYPERLINK("http://geochem.nrcan.gc.ca/cdogs/content/bdl/bdl210490_e.htm", "210490")</f>
        <v>210490</v>
      </c>
      <c r="I4448" s="1" t="str">
        <f>HYPERLINK("http://geochem.nrcan.gc.ca/cdogs/content/prj/prj210100_e.htm", "210100")</f>
        <v>210100</v>
      </c>
      <c r="J4448" s="1" t="str">
        <f>HYPERLINK("http://geochem.nrcan.gc.ca/cdogs/content/svy/svy210160_e.htm", "210160")</f>
        <v>210160</v>
      </c>
      <c r="L4448" t="s">
        <v>6839</v>
      </c>
      <c r="M4448">
        <v>6.1</v>
      </c>
      <c r="N4448" t="s">
        <v>6839</v>
      </c>
      <c r="O4448" t="s">
        <v>18161</v>
      </c>
      <c r="P4448" t="s">
        <v>18162</v>
      </c>
      <c r="Q4448" t="s">
        <v>18163</v>
      </c>
      <c r="R4448" t="s">
        <v>18164</v>
      </c>
      <c r="T4448" t="s">
        <v>25</v>
      </c>
    </row>
    <row r="4449" spans="1:20" x14ac:dyDescent="0.25">
      <c r="A4449">
        <v>45.197584499999998</v>
      </c>
      <c r="B4449">
        <v>-79.681758200000004</v>
      </c>
      <c r="C4449" s="1" t="str">
        <f>HYPERLINK("http://geochem.nrcan.gc.ca/cdogs/content/kwd/kwd020016_e.htm", "Fluid (lake)")</f>
        <v>Fluid (lake)</v>
      </c>
      <c r="D4449" s="1" t="str">
        <f>HYPERLINK("http://geochem.nrcan.gc.ca/cdogs/content/kwd/kwd080007_e.htm", "Untreated Water")</f>
        <v>Untreated Water</v>
      </c>
      <c r="E4449" s="1" t="str">
        <f>HYPERLINK("http://geochem.nrcan.gc.ca/cdogs/content/dgp/dgp00002_e.htm", "Total")</f>
        <v>Total</v>
      </c>
      <c r="F4449" s="1" t="str">
        <f>HYPERLINK("http://geochem.nrcan.gc.ca/cdogs/content/agp/agp01500_e.htm", "SO4 | NONE | IEC")</f>
        <v>SO4 | NONE | IEC</v>
      </c>
      <c r="G4449" s="1" t="str">
        <f>HYPERLINK("http://geochem.nrcan.gc.ca/cdogs/content/mth/mth01114_e.htm", "1114")</f>
        <v>1114</v>
      </c>
      <c r="H4449" s="1" t="str">
        <f>HYPERLINK("http://geochem.nrcan.gc.ca/cdogs/content/bdl/bdl210490_e.htm", "210490")</f>
        <v>210490</v>
      </c>
      <c r="I4449" s="1" t="str">
        <f>HYPERLINK("http://geochem.nrcan.gc.ca/cdogs/content/prj/prj210100_e.htm", "210100")</f>
        <v>210100</v>
      </c>
      <c r="J4449" s="1" t="str">
        <f>HYPERLINK("http://geochem.nrcan.gc.ca/cdogs/content/svy/svy210160_e.htm", "210160")</f>
        <v>210160</v>
      </c>
      <c r="L4449" t="s">
        <v>2559</v>
      </c>
      <c r="M4449">
        <v>8.4</v>
      </c>
      <c r="N4449" t="s">
        <v>2559</v>
      </c>
      <c r="O4449" t="s">
        <v>18165</v>
      </c>
      <c r="P4449" t="s">
        <v>18166</v>
      </c>
      <c r="Q4449" t="s">
        <v>18167</v>
      </c>
      <c r="R4449" t="s">
        <v>18168</v>
      </c>
      <c r="T4449" t="s">
        <v>25</v>
      </c>
    </row>
    <row r="4450" spans="1:20" x14ac:dyDescent="0.25">
      <c r="A4450">
        <v>45.212263100000001</v>
      </c>
      <c r="B4450">
        <v>-79.667537899999999</v>
      </c>
      <c r="C4450" s="1" t="str">
        <f>HYPERLINK("http://geochem.nrcan.gc.ca/cdogs/content/kwd/kwd020016_e.htm", "Fluid (lake)")</f>
        <v>Fluid (lake)</v>
      </c>
      <c r="D4450" s="1" t="str">
        <f>HYPERLINK("http://geochem.nrcan.gc.ca/cdogs/content/kwd/kwd080007_e.htm", "Untreated Water")</f>
        <v>Untreated Water</v>
      </c>
      <c r="E4450" s="1" t="str">
        <f>HYPERLINK("http://geochem.nrcan.gc.ca/cdogs/content/dgp/dgp00002_e.htm", "Total")</f>
        <v>Total</v>
      </c>
      <c r="F4450" s="1" t="str">
        <f>HYPERLINK("http://geochem.nrcan.gc.ca/cdogs/content/agp/agp01500_e.htm", "SO4 | NONE | IEC")</f>
        <v>SO4 | NONE | IEC</v>
      </c>
      <c r="G4450" s="1" t="str">
        <f>HYPERLINK("http://geochem.nrcan.gc.ca/cdogs/content/mth/mth01114_e.htm", "1114")</f>
        <v>1114</v>
      </c>
      <c r="H4450" s="1" t="str">
        <f>HYPERLINK("http://geochem.nrcan.gc.ca/cdogs/content/bdl/bdl210490_e.htm", "210490")</f>
        <v>210490</v>
      </c>
      <c r="I4450" s="1" t="str">
        <f>HYPERLINK("http://geochem.nrcan.gc.ca/cdogs/content/prj/prj210100_e.htm", "210100")</f>
        <v>210100</v>
      </c>
      <c r="J4450" s="1" t="str">
        <f>HYPERLINK("http://geochem.nrcan.gc.ca/cdogs/content/svy/svy210160_e.htm", "210160")</f>
        <v>210160</v>
      </c>
      <c r="L4450" t="s">
        <v>291</v>
      </c>
      <c r="M4450">
        <v>5.0999999999999996</v>
      </c>
      <c r="N4450" t="s">
        <v>291</v>
      </c>
      <c r="O4450" t="s">
        <v>18169</v>
      </c>
      <c r="P4450" t="s">
        <v>18170</v>
      </c>
      <c r="Q4450" t="s">
        <v>18171</v>
      </c>
      <c r="R4450" t="s">
        <v>18172</v>
      </c>
      <c r="T4450" t="s">
        <v>25</v>
      </c>
    </row>
    <row r="4451" spans="1:20" x14ac:dyDescent="0.25">
      <c r="A4451">
        <v>45.216188699999996</v>
      </c>
      <c r="B4451">
        <v>-79.649985099999995</v>
      </c>
      <c r="C4451" s="1" t="str">
        <f>HYPERLINK("http://geochem.nrcan.gc.ca/cdogs/content/kwd/kwd020016_e.htm", "Fluid (lake)")</f>
        <v>Fluid (lake)</v>
      </c>
      <c r="D4451" s="1" t="str">
        <f>HYPERLINK("http://geochem.nrcan.gc.ca/cdogs/content/kwd/kwd080007_e.htm", "Untreated Water")</f>
        <v>Untreated Water</v>
      </c>
      <c r="E4451" s="1" t="str">
        <f>HYPERLINK("http://geochem.nrcan.gc.ca/cdogs/content/dgp/dgp00002_e.htm", "Total")</f>
        <v>Total</v>
      </c>
      <c r="F4451" s="1" t="str">
        <f>HYPERLINK("http://geochem.nrcan.gc.ca/cdogs/content/agp/agp01500_e.htm", "SO4 | NONE | IEC")</f>
        <v>SO4 | NONE | IEC</v>
      </c>
      <c r="G4451" s="1" t="str">
        <f>HYPERLINK("http://geochem.nrcan.gc.ca/cdogs/content/mth/mth01114_e.htm", "1114")</f>
        <v>1114</v>
      </c>
      <c r="H4451" s="1" t="str">
        <f>HYPERLINK("http://geochem.nrcan.gc.ca/cdogs/content/bdl/bdl210490_e.htm", "210490")</f>
        <v>210490</v>
      </c>
      <c r="I4451" s="1" t="str">
        <f>HYPERLINK("http://geochem.nrcan.gc.ca/cdogs/content/prj/prj210100_e.htm", "210100")</f>
        <v>210100</v>
      </c>
      <c r="J4451" s="1" t="str">
        <f>HYPERLINK("http://geochem.nrcan.gc.ca/cdogs/content/svy/svy210160_e.htm", "210160")</f>
        <v>210160</v>
      </c>
      <c r="L4451" t="s">
        <v>5498</v>
      </c>
      <c r="M4451">
        <v>8.6999999999999993</v>
      </c>
      <c r="N4451" t="s">
        <v>5498</v>
      </c>
      <c r="O4451" t="s">
        <v>18173</v>
      </c>
      <c r="P4451" t="s">
        <v>18174</v>
      </c>
      <c r="Q4451" t="s">
        <v>18175</v>
      </c>
      <c r="R4451" t="s">
        <v>18176</v>
      </c>
      <c r="T4451" t="s">
        <v>25</v>
      </c>
    </row>
    <row r="4452" spans="1:20" x14ac:dyDescent="0.25">
      <c r="A4452">
        <v>45.188462100000002</v>
      </c>
      <c r="B4452">
        <v>-79.641500500000006</v>
      </c>
      <c r="C4452" s="1" t="str">
        <f>HYPERLINK("http://geochem.nrcan.gc.ca/cdogs/content/kwd/kwd020016_e.htm", "Fluid (lake)")</f>
        <v>Fluid (lake)</v>
      </c>
      <c r="D4452" s="1" t="str">
        <f>HYPERLINK("http://geochem.nrcan.gc.ca/cdogs/content/kwd/kwd080007_e.htm", "Untreated Water")</f>
        <v>Untreated Water</v>
      </c>
      <c r="E4452" s="1" t="str">
        <f>HYPERLINK("http://geochem.nrcan.gc.ca/cdogs/content/dgp/dgp00002_e.htm", "Total")</f>
        <v>Total</v>
      </c>
      <c r="F4452" s="1" t="str">
        <f>HYPERLINK("http://geochem.nrcan.gc.ca/cdogs/content/agp/agp01500_e.htm", "SO4 | NONE | IEC")</f>
        <v>SO4 | NONE | IEC</v>
      </c>
      <c r="G4452" s="1" t="str">
        <f>HYPERLINK("http://geochem.nrcan.gc.ca/cdogs/content/mth/mth01114_e.htm", "1114")</f>
        <v>1114</v>
      </c>
      <c r="H4452" s="1" t="str">
        <f>HYPERLINK("http://geochem.nrcan.gc.ca/cdogs/content/bdl/bdl210490_e.htm", "210490")</f>
        <v>210490</v>
      </c>
      <c r="I4452" s="1" t="str">
        <f>HYPERLINK("http://geochem.nrcan.gc.ca/cdogs/content/prj/prj210100_e.htm", "210100")</f>
        <v>210100</v>
      </c>
      <c r="J4452" s="1" t="str">
        <f>HYPERLINK("http://geochem.nrcan.gc.ca/cdogs/content/svy/svy210160_e.htm", "210160")</f>
        <v>210160</v>
      </c>
      <c r="L4452" t="s">
        <v>271</v>
      </c>
      <c r="M4452">
        <v>6.2</v>
      </c>
      <c r="N4452" t="s">
        <v>271</v>
      </c>
      <c r="O4452" t="s">
        <v>18177</v>
      </c>
      <c r="P4452" t="s">
        <v>18178</v>
      </c>
      <c r="Q4452" t="s">
        <v>18179</v>
      </c>
      <c r="R4452" t="s">
        <v>18180</v>
      </c>
      <c r="T4452" t="s">
        <v>25</v>
      </c>
    </row>
    <row r="4453" spans="1:20" x14ac:dyDescent="0.25">
      <c r="A4453">
        <v>45.1515664</v>
      </c>
      <c r="B4453">
        <v>-79.669207299999997</v>
      </c>
      <c r="C4453" s="1" t="str">
        <f>HYPERLINK("http://geochem.nrcan.gc.ca/cdogs/content/kwd/kwd020016_e.htm", "Fluid (lake)")</f>
        <v>Fluid (lake)</v>
      </c>
      <c r="D4453" s="1" t="str">
        <f>HYPERLINK("http://geochem.nrcan.gc.ca/cdogs/content/kwd/kwd080007_e.htm", "Untreated Water")</f>
        <v>Untreated Water</v>
      </c>
      <c r="E4453" s="1" t="str">
        <f>HYPERLINK("http://geochem.nrcan.gc.ca/cdogs/content/dgp/dgp00002_e.htm", "Total")</f>
        <v>Total</v>
      </c>
      <c r="F4453" s="1" t="str">
        <f>HYPERLINK("http://geochem.nrcan.gc.ca/cdogs/content/agp/agp01500_e.htm", "SO4 | NONE | IEC")</f>
        <v>SO4 | NONE | IEC</v>
      </c>
      <c r="G4453" s="1" t="str">
        <f>HYPERLINK("http://geochem.nrcan.gc.ca/cdogs/content/mth/mth01114_e.htm", "1114")</f>
        <v>1114</v>
      </c>
      <c r="H4453" s="1" t="str">
        <f>HYPERLINK("http://geochem.nrcan.gc.ca/cdogs/content/bdl/bdl210490_e.htm", "210490")</f>
        <v>210490</v>
      </c>
      <c r="I4453" s="1" t="str">
        <f>HYPERLINK("http://geochem.nrcan.gc.ca/cdogs/content/prj/prj210100_e.htm", "210100")</f>
        <v>210100</v>
      </c>
      <c r="J4453" s="1" t="str">
        <f>HYPERLINK("http://geochem.nrcan.gc.ca/cdogs/content/svy/svy210160_e.htm", "210160")</f>
        <v>210160</v>
      </c>
      <c r="L4453" t="s">
        <v>324</v>
      </c>
      <c r="M4453">
        <v>8.1</v>
      </c>
      <c r="N4453" t="s">
        <v>324</v>
      </c>
      <c r="O4453" t="s">
        <v>18181</v>
      </c>
      <c r="P4453" t="s">
        <v>18182</v>
      </c>
      <c r="Q4453" t="s">
        <v>18183</v>
      </c>
      <c r="R4453" t="s">
        <v>18184</v>
      </c>
      <c r="T4453" t="s">
        <v>25</v>
      </c>
    </row>
    <row r="4454" spans="1:20" x14ac:dyDescent="0.25">
      <c r="A4454">
        <v>45.111907600000002</v>
      </c>
      <c r="B4454">
        <v>-79.623168699999994</v>
      </c>
      <c r="C4454" s="1" t="str">
        <f>HYPERLINK("http://geochem.nrcan.gc.ca/cdogs/content/kwd/kwd020016_e.htm", "Fluid (lake)")</f>
        <v>Fluid (lake)</v>
      </c>
      <c r="D4454" s="1" t="str">
        <f>HYPERLINK("http://geochem.nrcan.gc.ca/cdogs/content/kwd/kwd080007_e.htm", "Untreated Water")</f>
        <v>Untreated Water</v>
      </c>
      <c r="E4454" s="1" t="str">
        <f>HYPERLINK("http://geochem.nrcan.gc.ca/cdogs/content/dgp/dgp00002_e.htm", "Total")</f>
        <v>Total</v>
      </c>
      <c r="F4454" s="1" t="str">
        <f>HYPERLINK("http://geochem.nrcan.gc.ca/cdogs/content/agp/agp01500_e.htm", "SO4 | NONE | IEC")</f>
        <v>SO4 | NONE | IEC</v>
      </c>
      <c r="G4454" s="1" t="str">
        <f>HYPERLINK("http://geochem.nrcan.gc.ca/cdogs/content/mth/mth01114_e.htm", "1114")</f>
        <v>1114</v>
      </c>
      <c r="H4454" s="1" t="str">
        <f>HYPERLINK("http://geochem.nrcan.gc.ca/cdogs/content/bdl/bdl210490_e.htm", "210490")</f>
        <v>210490</v>
      </c>
      <c r="I4454" s="1" t="str">
        <f>HYPERLINK("http://geochem.nrcan.gc.ca/cdogs/content/prj/prj210100_e.htm", "210100")</f>
        <v>210100</v>
      </c>
      <c r="J4454" s="1" t="str">
        <f>HYPERLINK("http://geochem.nrcan.gc.ca/cdogs/content/svy/svy210160_e.htm", "210160")</f>
        <v>210160</v>
      </c>
      <c r="L4454" t="s">
        <v>2246</v>
      </c>
      <c r="M4454">
        <v>8.5</v>
      </c>
      <c r="N4454" t="s">
        <v>2246</v>
      </c>
      <c r="O4454" t="s">
        <v>18185</v>
      </c>
      <c r="P4454" t="s">
        <v>18186</v>
      </c>
      <c r="Q4454" t="s">
        <v>18187</v>
      </c>
      <c r="R4454" t="s">
        <v>18188</v>
      </c>
      <c r="T4454" t="s">
        <v>25</v>
      </c>
    </row>
    <row r="4455" spans="1:20" x14ac:dyDescent="0.25">
      <c r="A4455">
        <v>45.093002800000001</v>
      </c>
      <c r="B4455">
        <v>-79.631324300000003</v>
      </c>
      <c r="C4455" s="1" t="str">
        <f>HYPERLINK("http://geochem.nrcan.gc.ca/cdogs/content/kwd/kwd020016_e.htm", "Fluid (lake)")</f>
        <v>Fluid (lake)</v>
      </c>
      <c r="D4455" s="1" t="str">
        <f>HYPERLINK("http://geochem.nrcan.gc.ca/cdogs/content/kwd/kwd080007_e.htm", "Untreated Water")</f>
        <v>Untreated Water</v>
      </c>
      <c r="E4455" s="1" t="str">
        <f>HYPERLINK("http://geochem.nrcan.gc.ca/cdogs/content/dgp/dgp00002_e.htm", "Total")</f>
        <v>Total</v>
      </c>
      <c r="F4455" s="1" t="str">
        <f>HYPERLINK("http://geochem.nrcan.gc.ca/cdogs/content/agp/agp01500_e.htm", "SO4 | NONE | IEC")</f>
        <v>SO4 | NONE | IEC</v>
      </c>
      <c r="G4455" s="1" t="str">
        <f>HYPERLINK("http://geochem.nrcan.gc.ca/cdogs/content/mth/mth01114_e.htm", "1114")</f>
        <v>1114</v>
      </c>
      <c r="H4455" s="1" t="str">
        <f>HYPERLINK("http://geochem.nrcan.gc.ca/cdogs/content/bdl/bdl210490_e.htm", "210490")</f>
        <v>210490</v>
      </c>
      <c r="I4455" s="1" t="str">
        <f>HYPERLINK("http://geochem.nrcan.gc.ca/cdogs/content/prj/prj210100_e.htm", "210100")</f>
        <v>210100</v>
      </c>
      <c r="J4455" s="1" t="str">
        <f>HYPERLINK("http://geochem.nrcan.gc.ca/cdogs/content/svy/svy210160_e.htm", "210160")</f>
        <v>210160</v>
      </c>
      <c r="L4455" t="s">
        <v>1736</v>
      </c>
      <c r="M4455">
        <v>5.2</v>
      </c>
      <c r="N4455" t="s">
        <v>1736</v>
      </c>
      <c r="O4455" t="s">
        <v>18189</v>
      </c>
      <c r="P4455" t="s">
        <v>18190</v>
      </c>
      <c r="Q4455" t="s">
        <v>18191</v>
      </c>
      <c r="R4455" t="s">
        <v>18192</v>
      </c>
      <c r="T4455" t="s">
        <v>25</v>
      </c>
    </row>
    <row r="4456" spans="1:20" x14ac:dyDescent="0.25">
      <c r="A4456">
        <v>45.011863400000003</v>
      </c>
      <c r="B4456">
        <v>-79.600389699999994</v>
      </c>
      <c r="C4456" s="1" t="str">
        <f>HYPERLINK("http://geochem.nrcan.gc.ca/cdogs/content/kwd/kwd020016_e.htm", "Fluid (lake)")</f>
        <v>Fluid (lake)</v>
      </c>
      <c r="D4456" s="1" t="str">
        <f>HYPERLINK("http://geochem.nrcan.gc.ca/cdogs/content/kwd/kwd080007_e.htm", "Untreated Water")</f>
        <v>Untreated Water</v>
      </c>
      <c r="E4456" s="1" t="str">
        <f>HYPERLINK("http://geochem.nrcan.gc.ca/cdogs/content/dgp/dgp00002_e.htm", "Total")</f>
        <v>Total</v>
      </c>
      <c r="F4456" s="1" t="str">
        <f>HYPERLINK("http://geochem.nrcan.gc.ca/cdogs/content/agp/agp01500_e.htm", "SO4 | NONE | IEC")</f>
        <v>SO4 | NONE | IEC</v>
      </c>
      <c r="G4456" s="1" t="str">
        <f>HYPERLINK("http://geochem.nrcan.gc.ca/cdogs/content/mth/mth01114_e.htm", "1114")</f>
        <v>1114</v>
      </c>
      <c r="H4456" s="1" t="str">
        <f>HYPERLINK("http://geochem.nrcan.gc.ca/cdogs/content/bdl/bdl210490_e.htm", "210490")</f>
        <v>210490</v>
      </c>
      <c r="I4456" s="1" t="str">
        <f>HYPERLINK("http://geochem.nrcan.gc.ca/cdogs/content/prj/prj210100_e.htm", "210100")</f>
        <v>210100</v>
      </c>
      <c r="J4456" s="1" t="str">
        <f>HYPERLINK("http://geochem.nrcan.gc.ca/cdogs/content/svy/svy210160_e.htm", "210160")</f>
        <v>210160</v>
      </c>
      <c r="L4456" t="s">
        <v>189</v>
      </c>
      <c r="M4456">
        <v>7.8</v>
      </c>
      <c r="N4456" t="s">
        <v>189</v>
      </c>
      <c r="O4456" t="s">
        <v>18193</v>
      </c>
      <c r="P4456" t="s">
        <v>18194</v>
      </c>
      <c r="Q4456" t="s">
        <v>18195</v>
      </c>
      <c r="R4456" t="s">
        <v>18196</v>
      </c>
      <c r="T4456" t="s">
        <v>25</v>
      </c>
    </row>
    <row r="4457" spans="1:20" x14ac:dyDescent="0.25">
      <c r="A4457">
        <v>45.001544699999997</v>
      </c>
      <c r="B4457">
        <v>-79.578323100000006</v>
      </c>
      <c r="C4457" s="1" t="str">
        <f>HYPERLINK("http://geochem.nrcan.gc.ca/cdogs/content/kwd/kwd020016_e.htm", "Fluid (lake)")</f>
        <v>Fluid (lake)</v>
      </c>
      <c r="D4457" s="1" t="str">
        <f>HYPERLINK("http://geochem.nrcan.gc.ca/cdogs/content/kwd/kwd080007_e.htm", "Untreated Water")</f>
        <v>Untreated Water</v>
      </c>
      <c r="E4457" s="1" t="str">
        <f>HYPERLINK("http://geochem.nrcan.gc.ca/cdogs/content/dgp/dgp00002_e.htm", "Total")</f>
        <v>Total</v>
      </c>
      <c r="F4457" s="1" t="str">
        <f>HYPERLINK("http://geochem.nrcan.gc.ca/cdogs/content/agp/agp01500_e.htm", "SO4 | NONE | IEC")</f>
        <v>SO4 | NONE | IEC</v>
      </c>
      <c r="G4457" s="1" t="str">
        <f>HYPERLINK("http://geochem.nrcan.gc.ca/cdogs/content/mth/mth01114_e.htm", "1114")</f>
        <v>1114</v>
      </c>
      <c r="H4457" s="1" t="str">
        <f>HYPERLINK("http://geochem.nrcan.gc.ca/cdogs/content/bdl/bdl210490_e.htm", "210490")</f>
        <v>210490</v>
      </c>
      <c r="I4457" s="1" t="str">
        <f>HYPERLINK("http://geochem.nrcan.gc.ca/cdogs/content/prj/prj210100_e.htm", "210100")</f>
        <v>210100</v>
      </c>
      <c r="J4457" s="1" t="str">
        <f>HYPERLINK("http://geochem.nrcan.gc.ca/cdogs/content/svy/svy210160_e.htm", "210160")</f>
        <v>210160</v>
      </c>
      <c r="L4457" t="s">
        <v>5468</v>
      </c>
      <c r="M4457">
        <v>7.9</v>
      </c>
      <c r="N4457" t="s">
        <v>5468</v>
      </c>
      <c r="O4457" t="s">
        <v>18197</v>
      </c>
      <c r="P4457" t="s">
        <v>18198</v>
      </c>
      <c r="Q4457" t="s">
        <v>18199</v>
      </c>
      <c r="R4457" t="s">
        <v>18200</v>
      </c>
      <c r="T4457" t="s">
        <v>25</v>
      </c>
    </row>
    <row r="4458" spans="1:20" x14ac:dyDescent="0.25">
      <c r="A4458">
        <v>45.0107456</v>
      </c>
      <c r="B4458">
        <v>-79.218696499999993</v>
      </c>
      <c r="C4458" s="1" t="str">
        <f>HYPERLINK("http://geochem.nrcan.gc.ca/cdogs/content/kwd/kwd020016_e.htm", "Fluid (lake)")</f>
        <v>Fluid (lake)</v>
      </c>
      <c r="D4458" s="1" t="str">
        <f>HYPERLINK("http://geochem.nrcan.gc.ca/cdogs/content/kwd/kwd080007_e.htm", "Untreated Water")</f>
        <v>Untreated Water</v>
      </c>
      <c r="E4458" s="1" t="str">
        <f>HYPERLINK("http://geochem.nrcan.gc.ca/cdogs/content/dgp/dgp00002_e.htm", "Total")</f>
        <v>Total</v>
      </c>
      <c r="F4458" s="1" t="str">
        <f>HYPERLINK("http://geochem.nrcan.gc.ca/cdogs/content/agp/agp01500_e.htm", "SO4 | NONE | IEC")</f>
        <v>SO4 | NONE | IEC</v>
      </c>
      <c r="G4458" s="1" t="str">
        <f>HYPERLINK("http://geochem.nrcan.gc.ca/cdogs/content/mth/mth01114_e.htm", "1114")</f>
        <v>1114</v>
      </c>
      <c r="H4458" s="1" t="str">
        <f>HYPERLINK("http://geochem.nrcan.gc.ca/cdogs/content/bdl/bdl210490_e.htm", "210490")</f>
        <v>210490</v>
      </c>
      <c r="I4458" s="1" t="str">
        <f>HYPERLINK("http://geochem.nrcan.gc.ca/cdogs/content/prj/prj210100_e.htm", "210100")</f>
        <v>210100</v>
      </c>
      <c r="J4458" s="1" t="str">
        <f>HYPERLINK("http://geochem.nrcan.gc.ca/cdogs/content/svy/svy210160_e.htm", "210160")</f>
        <v>210160</v>
      </c>
      <c r="L4458" t="s">
        <v>209</v>
      </c>
      <c r="M4458">
        <v>6.3</v>
      </c>
      <c r="N4458" t="s">
        <v>209</v>
      </c>
      <c r="O4458" t="s">
        <v>18201</v>
      </c>
      <c r="P4458" t="s">
        <v>18202</v>
      </c>
      <c r="Q4458" t="s">
        <v>18203</v>
      </c>
      <c r="R4458" t="s">
        <v>18204</v>
      </c>
      <c r="T4458" t="s">
        <v>25</v>
      </c>
    </row>
    <row r="4459" spans="1:20" x14ac:dyDescent="0.25">
      <c r="A4459">
        <v>45.054299999999998</v>
      </c>
      <c r="B4459">
        <v>-79.173313399999998</v>
      </c>
      <c r="C4459" s="1" t="str">
        <f>HYPERLINK("http://geochem.nrcan.gc.ca/cdogs/content/kwd/kwd020016_e.htm", "Fluid (lake)")</f>
        <v>Fluid (lake)</v>
      </c>
      <c r="D4459" s="1" t="str">
        <f>HYPERLINK("http://geochem.nrcan.gc.ca/cdogs/content/kwd/kwd080007_e.htm", "Untreated Water")</f>
        <v>Untreated Water</v>
      </c>
      <c r="E4459" s="1" t="str">
        <f>HYPERLINK("http://geochem.nrcan.gc.ca/cdogs/content/dgp/dgp00002_e.htm", "Total")</f>
        <v>Total</v>
      </c>
      <c r="F4459" s="1" t="str">
        <f>HYPERLINK("http://geochem.nrcan.gc.ca/cdogs/content/agp/agp01500_e.htm", "SO4 | NONE | IEC")</f>
        <v>SO4 | NONE | IEC</v>
      </c>
      <c r="G4459" s="1" t="str">
        <f>HYPERLINK("http://geochem.nrcan.gc.ca/cdogs/content/mth/mth01114_e.htm", "1114")</f>
        <v>1114</v>
      </c>
      <c r="H4459" s="1" t="str">
        <f>HYPERLINK("http://geochem.nrcan.gc.ca/cdogs/content/bdl/bdl210490_e.htm", "210490")</f>
        <v>210490</v>
      </c>
      <c r="I4459" s="1" t="str">
        <f>HYPERLINK("http://geochem.nrcan.gc.ca/cdogs/content/prj/prj210100_e.htm", "210100")</f>
        <v>210100</v>
      </c>
      <c r="J4459" s="1" t="str">
        <f>HYPERLINK("http://geochem.nrcan.gc.ca/cdogs/content/svy/svy210160_e.htm", "210160")</f>
        <v>210160</v>
      </c>
      <c r="L4459" t="s">
        <v>5203</v>
      </c>
      <c r="M4459">
        <v>7.4</v>
      </c>
      <c r="N4459" t="s">
        <v>5203</v>
      </c>
      <c r="O4459" t="s">
        <v>18205</v>
      </c>
      <c r="P4459" t="s">
        <v>18206</v>
      </c>
      <c r="Q4459" t="s">
        <v>18207</v>
      </c>
      <c r="R4459" t="s">
        <v>18208</v>
      </c>
      <c r="T4459" t="s">
        <v>25</v>
      </c>
    </row>
    <row r="4460" spans="1:20" x14ac:dyDescent="0.25">
      <c r="A4460">
        <v>45.053913899999998</v>
      </c>
      <c r="B4460">
        <v>-79.143798500000003</v>
      </c>
      <c r="C4460" s="1" t="str">
        <f>HYPERLINK("http://geochem.nrcan.gc.ca/cdogs/content/kwd/kwd020016_e.htm", "Fluid (lake)")</f>
        <v>Fluid (lake)</v>
      </c>
      <c r="D4460" s="1" t="str">
        <f>HYPERLINK("http://geochem.nrcan.gc.ca/cdogs/content/kwd/kwd080007_e.htm", "Untreated Water")</f>
        <v>Untreated Water</v>
      </c>
      <c r="E4460" s="1" t="str">
        <f>HYPERLINK("http://geochem.nrcan.gc.ca/cdogs/content/dgp/dgp00002_e.htm", "Total")</f>
        <v>Total</v>
      </c>
      <c r="F4460" s="1" t="str">
        <f>HYPERLINK("http://geochem.nrcan.gc.ca/cdogs/content/agp/agp01500_e.htm", "SO4 | NONE | IEC")</f>
        <v>SO4 | NONE | IEC</v>
      </c>
      <c r="G4460" s="1" t="str">
        <f>HYPERLINK("http://geochem.nrcan.gc.ca/cdogs/content/mth/mth01114_e.htm", "1114")</f>
        <v>1114</v>
      </c>
      <c r="H4460" s="1" t="str">
        <f>HYPERLINK("http://geochem.nrcan.gc.ca/cdogs/content/bdl/bdl210490_e.htm", "210490")</f>
        <v>210490</v>
      </c>
      <c r="I4460" s="1" t="str">
        <f>HYPERLINK("http://geochem.nrcan.gc.ca/cdogs/content/prj/prj210100_e.htm", "210100")</f>
        <v>210100</v>
      </c>
      <c r="J4460" s="1" t="str">
        <f>HYPERLINK("http://geochem.nrcan.gc.ca/cdogs/content/svy/svy210160_e.htm", "210160")</f>
        <v>210160</v>
      </c>
      <c r="L4460" t="s">
        <v>291</v>
      </c>
      <c r="M4460">
        <v>5.0999999999999996</v>
      </c>
      <c r="N4460" t="s">
        <v>291</v>
      </c>
      <c r="O4460" t="s">
        <v>18209</v>
      </c>
      <c r="P4460" t="s">
        <v>18210</v>
      </c>
      <c r="Q4460" t="s">
        <v>18211</v>
      </c>
      <c r="R4460" t="s">
        <v>18212</v>
      </c>
      <c r="T4460" t="s">
        <v>25</v>
      </c>
    </row>
    <row r="4461" spans="1:20" x14ac:dyDescent="0.25">
      <c r="A4461">
        <v>45.052920100000001</v>
      </c>
      <c r="B4461">
        <v>-79.098734199999996</v>
      </c>
      <c r="C4461" s="1" t="str">
        <f>HYPERLINK("http://geochem.nrcan.gc.ca/cdogs/content/kwd/kwd020016_e.htm", "Fluid (lake)")</f>
        <v>Fluid (lake)</v>
      </c>
      <c r="D4461" s="1" t="str">
        <f>HYPERLINK("http://geochem.nrcan.gc.ca/cdogs/content/kwd/kwd080007_e.htm", "Untreated Water")</f>
        <v>Untreated Water</v>
      </c>
      <c r="E4461" s="1" t="str">
        <f>HYPERLINK("http://geochem.nrcan.gc.ca/cdogs/content/dgp/dgp00002_e.htm", "Total")</f>
        <v>Total</v>
      </c>
      <c r="F4461" s="1" t="str">
        <f>HYPERLINK("http://geochem.nrcan.gc.ca/cdogs/content/agp/agp01500_e.htm", "SO4 | NONE | IEC")</f>
        <v>SO4 | NONE | IEC</v>
      </c>
      <c r="G4461" s="1" t="str">
        <f>HYPERLINK("http://geochem.nrcan.gc.ca/cdogs/content/mth/mth01114_e.htm", "1114")</f>
        <v>1114</v>
      </c>
      <c r="H4461" s="1" t="str">
        <f>HYPERLINK("http://geochem.nrcan.gc.ca/cdogs/content/bdl/bdl210490_e.htm", "210490")</f>
        <v>210490</v>
      </c>
      <c r="I4461" s="1" t="str">
        <f>HYPERLINK("http://geochem.nrcan.gc.ca/cdogs/content/prj/prj210100_e.htm", "210100")</f>
        <v>210100</v>
      </c>
      <c r="J4461" s="1" t="str">
        <f>HYPERLINK("http://geochem.nrcan.gc.ca/cdogs/content/svy/svy210160_e.htm", "210160")</f>
        <v>210160</v>
      </c>
      <c r="L4461" t="s">
        <v>1330</v>
      </c>
      <c r="M4461">
        <v>7.5</v>
      </c>
      <c r="N4461" t="s">
        <v>1330</v>
      </c>
      <c r="O4461" t="s">
        <v>18213</v>
      </c>
      <c r="P4461" t="s">
        <v>18214</v>
      </c>
      <c r="Q4461" t="s">
        <v>18215</v>
      </c>
      <c r="R4461" t="s">
        <v>18216</v>
      </c>
      <c r="T4461" t="s">
        <v>25</v>
      </c>
    </row>
    <row r="4462" spans="1:20" x14ac:dyDescent="0.25">
      <c r="A4462">
        <v>45.060045799999997</v>
      </c>
      <c r="B4462">
        <v>-79.048353300000002</v>
      </c>
      <c r="C4462" s="1" t="str">
        <f>HYPERLINK("http://geochem.nrcan.gc.ca/cdogs/content/kwd/kwd020016_e.htm", "Fluid (lake)")</f>
        <v>Fluid (lake)</v>
      </c>
      <c r="D4462" s="1" t="str">
        <f>HYPERLINK("http://geochem.nrcan.gc.ca/cdogs/content/kwd/kwd080007_e.htm", "Untreated Water")</f>
        <v>Untreated Water</v>
      </c>
      <c r="E4462" s="1" t="str">
        <f>HYPERLINK("http://geochem.nrcan.gc.ca/cdogs/content/dgp/dgp00002_e.htm", "Total")</f>
        <v>Total</v>
      </c>
      <c r="F4462" s="1" t="str">
        <f>HYPERLINK("http://geochem.nrcan.gc.ca/cdogs/content/agp/agp01500_e.htm", "SO4 | NONE | IEC")</f>
        <v>SO4 | NONE | IEC</v>
      </c>
      <c r="G4462" s="1" t="str">
        <f>HYPERLINK("http://geochem.nrcan.gc.ca/cdogs/content/mth/mth01114_e.htm", "1114")</f>
        <v>1114</v>
      </c>
      <c r="H4462" s="1" t="str">
        <f>HYPERLINK("http://geochem.nrcan.gc.ca/cdogs/content/bdl/bdl210490_e.htm", "210490")</f>
        <v>210490</v>
      </c>
      <c r="I4462" s="1" t="str">
        <f>HYPERLINK("http://geochem.nrcan.gc.ca/cdogs/content/prj/prj210100_e.htm", "210100")</f>
        <v>210100</v>
      </c>
      <c r="J4462" s="1" t="str">
        <f>HYPERLINK("http://geochem.nrcan.gc.ca/cdogs/content/svy/svy210160_e.htm", "210160")</f>
        <v>210160</v>
      </c>
      <c r="L4462" t="s">
        <v>567</v>
      </c>
      <c r="M4462">
        <v>6.9</v>
      </c>
      <c r="N4462" t="s">
        <v>567</v>
      </c>
      <c r="O4462" t="s">
        <v>18217</v>
      </c>
      <c r="P4462" t="s">
        <v>18218</v>
      </c>
      <c r="Q4462" t="s">
        <v>18219</v>
      </c>
      <c r="R4462" t="s">
        <v>18220</v>
      </c>
      <c r="T4462" t="s">
        <v>25</v>
      </c>
    </row>
    <row r="4463" spans="1:20" x14ac:dyDescent="0.25">
      <c r="A4463">
        <v>45.069031299999999</v>
      </c>
      <c r="B4463">
        <v>-79.069630200000006</v>
      </c>
      <c r="C4463" s="1" t="str">
        <f>HYPERLINK("http://geochem.nrcan.gc.ca/cdogs/content/kwd/kwd020016_e.htm", "Fluid (lake)")</f>
        <v>Fluid (lake)</v>
      </c>
      <c r="D4463" s="1" t="str">
        <f>HYPERLINK("http://geochem.nrcan.gc.ca/cdogs/content/kwd/kwd080007_e.htm", "Untreated Water")</f>
        <v>Untreated Water</v>
      </c>
      <c r="E4463" s="1" t="str">
        <f>HYPERLINK("http://geochem.nrcan.gc.ca/cdogs/content/dgp/dgp00002_e.htm", "Total")</f>
        <v>Total</v>
      </c>
      <c r="F4463" s="1" t="str">
        <f>HYPERLINK("http://geochem.nrcan.gc.ca/cdogs/content/agp/agp01500_e.htm", "SO4 | NONE | IEC")</f>
        <v>SO4 | NONE | IEC</v>
      </c>
      <c r="G4463" s="1" t="str">
        <f>HYPERLINK("http://geochem.nrcan.gc.ca/cdogs/content/mth/mth01114_e.htm", "1114")</f>
        <v>1114</v>
      </c>
      <c r="H4463" s="1" t="str">
        <f>HYPERLINK("http://geochem.nrcan.gc.ca/cdogs/content/bdl/bdl210490_e.htm", "210490")</f>
        <v>210490</v>
      </c>
      <c r="I4463" s="1" t="str">
        <f>HYPERLINK("http://geochem.nrcan.gc.ca/cdogs/content/prj/prj210100_e.htm", "210100")</f>
        <v>210100</v>
      </c>
      <c r="J4463" s="1" t="str">
        <f>HYPERLINK("http://geochem.nrcan.gc.ca/cdogs/content/svy/svy210160_e.htm", "210160")</f>
        <v>210160</v>
      </c>
      <c r="L4463" t="s">
        <v>1017</v>
      </c>
      <c r="M4463">
        <v>8</v>
      </c>
      <c r="N4463" t="s">
        <v>1017</v>
      </c>
      <c r="O4463" t="s">
        <v>18221</v>
      </c>
      <c r="P4463" t="s">
        <v>18222</v>
      </c>
      <c r="Q4463" t="s">
        <v>18223</v>
      </c>
      <c r="R4463" t="s">
        <v>18224</v>
      </c>
      <c r="T4463" t="s">
        <v>25</v>
      </c>
    </row>
    <row r="4464" spans="1:20" x14ac:dyDescent="0.25">
      <c r="A4464">
        <v>45.093432300000003</v>
      </c>
      <c r="B4464">
        <v>-79.117964900000004</v>
      </c>
      <c r="C4464" s="1" t="str">
        <f>HYPERLINK("http://geochem.nrcan.gc.ca/cdogs/content/kwd/kwd020016_e.htm", "Fluid (lake)")</f>
        <v>Fluid (lake)</v>
      </c>
      <c r="D4464" s="1" t="str">
        <f>HYPERLINK("http://geochem.nrcan.gc.ca/cdogs/content/kwd/kwd080007_e.htm", "Untreated Water")</f>
        <v>Untreated Water</v>
      </c>
      <c r="E4464" s="1" t="str">
        <f>HYPERLINK("http://geochem.nrcan.gc.ca/cdogs/content/dgp/dgp00002_e.htm", "Total")</f>
        <v>Total</v>
      </c>
      <c r="F4464" s="1" t="str">
        <f>HYPERLINK("http://geochem.nrcan.gc.ca/cdogs/content/agp/agp01500_e.htm", "SO4 | NONE | IEC")</f>
        <v>SO4 | NONE | IEC</v>
      </c>
      <c r="G4464" s="1" t="str">
        <f>HYPERLINK("http://geochem.nrcan.gc.ca/cdogs/content/mth/mth01114_e.htm", "1114")</f>
        <v>1114</v>
      </c>
      <c r="H4464" s="1" t="str">
        <f>HYPERLINK("http://geochem.nrcan.gc.ca/cdogs/content/bdl/bdl210490_e.htm", "210490")</f>
        <v>210490</v>
      </c>
      <c r="I4464" s="1" t="str">
        <f>HYPERLINK("http://geochem.nrcan.gc.ca/cdogs/content/prj/prj210100_e.htm", "210100")</f>
        <v>210100</v>
      </c>
      <c r="J4464" s="1" t="str">
        <f>HYPERLINK("http://geochem.nrcan.gc.ca/cdogs/content/svy/svy210160_e.htm", "210160")</f>
        <v>210160</v>
      </c>
      <c r="L4464" t="s">
        <v>271</v>
      </c>
      <c r="M4464">
        <v>6.2</v>
      </c>
      <c r="N4464" t="s">
        <v>271</v>
      </c>
      <c r="O4464" t="s">
        <v>18225</v>
      </c>
      <c r="P4464" t="s">
        <v>18226</v>
      </c>
      <c r="Q4464" t="s">
        <v>18227</v>
      </c>
      <c r="R4464" t="s">
        <v>18228</v>
      </c>
      <c r="T4464" t="s">
        <v>25</v>
      </c>
    </row>
    <row r="4465" spans="1:20" x14ac:dyDescent="0.25">
      <c r="A4465">
        <v>45.093432300000003</v>
      </c>
      <c r="B4465">
        <v>-79.117964900000004</v>
      </c>
      <c r="C4465" s="1" t="str">
        <f>HYPERLINK("http://geochem.nrcan.gc.ca/cdogs/content/kwd/kwd020016_e.htm", "Fluid (lake)")</f>
        <v>Fluid (lake)</v>
      </c>
      <c r="D4465" s="1" t="str">
        <f>HYPERLINK("http://geochem.nrcan.gc.ca/cdogs/content/kwd/kwd080007_e.htm", "Untreated Water")</f>
        <v>Untreated Water</v>
      </c>
      <c r="E4465" s="1" t="str">
        <f>HYPERLINK("http://geochem.nrcan.gc.ca/cdogs/content/dgp/dgp00002_e.htm", "Total")</f>
        <v>Total</v>
      </c>
      <c r="F4465" s="1" t="str">
        <f>HYPERLINK("http://geochem.nrcan.gc.ca/cdogs/content/agp/agp01500_e.htm", "SO4 | NONE | IEC")</f>
        <v>SO4 | NONE | IEC</v>
      </c>
      <c r="G4465" s="1" t="str">
        <f>HYPERLINK("http://geochem.nrcan.gc.ca/cdogs/content/mth/mth01114_e.htm", "1114")</f>
        <v>1114</v>
      </c>
      <c r="H4465" s="1" t="str">
        <f>HYPERLINK("http://geochem.nrcan.gc.ca/cdogs/content/bdl/bdl210490_e.htm", "210490")</f>
        <v>210490</v>
      </c>
      <c r="I4465" s="1" t="str">
        <f>HYPERLINK("http://geochem.nrcan.gc.ca/cdogs/content/prj/prj210100_e.htm", "210100")</f>
        <v>210100</v>
      </c>
      <c r="J4465" s="1" t="str">
        <f>HYPERLINK("http://geochem.nrcan.gc.ca/cdogs/content/svy/svy210160_e.htm", "210160")</f>
        <v>210160</v>
      </c>
      <c r="L4465" t="s">
        <v>209</v>
      </c>
      <c r="M4465">
        <v>6.3</v>
      </c>
      <c r="N4465" t="s">
        <v>209</v>
      </c>
      <c r="O4465" t="s">
        <v>18225</v>
      </c>
      <c r="P4465" t="s">
        <v>18229</v>
      </c>
      <c r="Q4465" t="s">
        <v>18230</v>
      </c>
      <c r="R4465" t="s">
        <v>18231</v>
      </c>
      <c r="T4465" t="s">
        <v>25</v>
      </c>
    </row>
    <row r="4466" spans="1:20" x14ac:dyDescent="0.25">
      <c r="A4466">
        <v>45.101900499999999</v>
      </c>
      <c r="B4466">
        <v>-79.089634399999994</v>
      </c>
      <c r="C4466" s="1" t="str">
        <f>HYPERLINK("http://geochem.nrcan.gc.ca/cdogs/content/kwd/kwd020016_e.htm", "Fluid (lake)")</f>
        <v>Fluid (lake)</v>
      </c>
      <c r="D4466" s="1" t="str">
        <f>HYPERLINK("http://geochem.nrcan.gc.ca/cdogs/content/kwd/kwd080007_e.htm", "Untreated Water")</f>
        <v>Untreated Water</v>
      </c>
      <c r="E4466" s="1" t="str">
        <f>HYPERLINK("http://geochem.nrcan.gc.ca/cdogs/content/dgp/dgp00002_e.htm", "Total")</f>
        <v>Total</v>
      </c>
      <c r="F4466" s="1" t="str">
        <f>HYPERLINK("http://geochem.nrcan.gc.ca/cdogs/content/agp/agp01500_e.htm", "SO4 | NONE | IEC")</f>
        <v>SO4 | NONE | IEC</v>
      </c>
      <c r="G4466" s="1" t="str">
        <f>HYPERLINK("http://geochem.nrcan.gc.ca/cdogs/content/mth/mth01114_e.htm", "1114")</f>
        <v>1114</v>
      </c>
      <c r="H4466" s="1" t="str">
        <f>HYPERLINK("http://geochem.nrcan.gc.ca/cdogs/content/bdl/bdl210490_e.htm", "210490")</f>
        <v>210490</v>
      </c>
      <c r="I4466" s="1" t="str">
        <f>HYPERLINK("http://geochem.nrcan.gc.ca/cdogs/content/prj/prj210100_e.htm", "210100")</f>
        <v>210100</v>
      </c>
      <c r="J4466" s="1" t="str">
        <f>HYPERLINK("http://geochem.nrcan.gc.ca/cdogs/content/svy/svy210160_e.htm", "210160")</f>
        <v>210160</v>
      </c>
      <c r="L4466" t="s">
        <v>655</v>
      </c>
      <c r="M4466">
        <v>5</v>
      </c>
      <c r="N4466" t="s">
        <v>655</v>
      </c>
      <c r="O4466" t="s">
        <v>18232</v>
      </c>
      <c r="P4466" t="s">
        <v>18233</v>
      </c>
      <c r="Q4466" t="s">
        <v>18234</v>
      </c>
      <c r="R4466" t="s">
        <v>18235</v>
      </c>
      <c r="T4466" t="s">
        <v>25</v>
      </c>
    </row>
    <row r="4467" spans="1:20" x14ac:dyDescent="0.25">
      <c r="A4467">
        <v>45.108168999999997</v>
      </c>
      <c r="B4467">
        <v>-79.039378299999996</v>
      </c>
      <c r="C4467" s="1" t="str">
        <f>HYPERLINK("http://geochem.nrcan.gc.ca/cdogs/content/kwd/kwd020016_e.htm", "Fluid (lake)")</f>
        <v>Fluid (lake)</v>
      </c>
      <c r="D4467" s="1" t="str">
        <f>HYPERLINK("http://geochem.nrcan.gc.ca/cdogs/content/kwd/kwd080007_e.htm", "Untreated Water")</f>
        <v>Untreated Water</v>
      </c>
      <c r="E4467" s="1" t="str">
        <f>HYPERLINK("http://geochem.nrcan.gc.ca/cdogs/content/dgp/dgp00002_e.htm", "Total")</f>
        <v>Total</v>
      </c>
      <c r="F4467" s="1" t="str">
        <f>HYPERLINK("http://geochem.nrcan.gc.ca/cdogs/content/agp/agp01500_e.htm", "SO4 | NONE | IEC")</f>
        <v>SO4 | NONE | IEC</v>
      </c>
      <c r="G4467" s="1" t="str">
        <f>HYPERLINK("http://geochem.nrcan.gc.ca/cdogs/content/mth/mth01114_e.htm", "1114")</f>
        <v>1114</v>
      </c>
      <c r="H4467" s="1" t="str">
        <f>HYPERLINK("http://geochem.nrcan.gc.ca/cdogs/content/bdl/bdl210490_e.htm", "210490")</f>
        <v>210490</v>
      </c>
      <c r="I4467" s="1" t="str">
        <f>HYPERLINK("http://geochem.nrcan.gc.ca/cdogs/content/prj/prj210100_e.htm", "210100")</f>
        <v>210100</v>
      </c>
      <c r="J4467" s="1" t="str">
        <f>HYPERLINK("http://geochem.nrcan.gc.ca/cdogs/content/svy/svy210160_e.htm", "210160")</f>
        <v>210160</v>
      </c>
      <c r="L4467" t="s">
        <v>801</v>
      </c>
      <c r="M4467">
        <v>6.5</v>
      </c>
      <c r="N4467" t="s">
        <v>801</v>
      </c>
      <c r="O4467" t="s">
        <v>18236</v>
      </c>
      <c r="P4467" t="s">
        <v>18237</v>
      </c>
      <c r="Q4467" t="s">
        <v>18238</v>
      </c>
      <c r="R4467" t="s">
        <v>18239</v>
      </c>
      <c r="T4467" t="s">
        <v>25</v>
      </c>
    </row>
    <row r="4468" spans="1:20" x14ac:dyDescent="0.25">
      <c r="A4468">
        <v>45.083693799999999</v>
      </c>
      <c r="B4468">
        <v>-79.036810900000006</v>
      </c>
      <c r="C4468" s="1" t="str">
        <f>HYPERLINK("http://geochem.nrcan.gc.ca/cdogs/content/kwd/kwd020016_e.htm", "Fluid (lake)")</f>
        <v>Fluid (lake)</v>
      </c>
      <c r="D4468" s="1" t="str">
        <f>HYPERLINK("http://geochem.nrcan.gc.ca/cdogs/content/kwd/kwd080007_e.htm", "Untreated Water")</f>
        <v>Untreated Water</v>
      </c>
      <c r="E4468" s="1" t="str">
        <f>HYPERLINK("http://geochem.nrcan.gc.ca/cdogs/content/dgp/dgp00002_e.htm", "Total")</f>
        <v>Total</v>
      </c>
      <c r="F4468" s="1" t="str">
        <f>HYPERLINK("http://geochem.nrcan.gc.ca/cdogs/content/agp/agp01500_e.htm", "SO4 | NONE | IEC")</f>
        <v>SO4 | NONE | IEC</v>
      </c>
      <c r="G4468" s="1" t="str">
        <f>HYPERLINK("http://geochem.nrcan.gc.ca/cdogs/content/mth/mth01114_e.htm", "1114")</f>
        <v>1114</v>
      </c>
      <c r="H4468" s="1" t="str">
        <f>HYPERLINK("http://geochem.nrcan.gc.ca/cdogs/content/bdl/bdl210490_e.htm", "210490")</f>
        <v>210490</v>
      </c>
      <c r="I4468" s="1" t="str">
        <f>HYPERLINK("http://geochem.nrcan.gc.ca/cdogs/content/prj/prj210100_e.htm", "210100")</f>
        <v>210100</v>
      </c>
      <c r="J4468" s="1" t="str">
        <f>HYPERLINK("http://geochem.nrcan.gc.ca/cdogs/content/svy/svy210160_e.htm", "210160")</f>
        <v>210160</v>
      </c>
      <c r="L4468" t="s">
        <v>404</v>
      </c>
      <c r="M4468">
        <v>6.7</v>
      </c>
      <c r="N4468" t="s">
        <v>404</v>
      </c>
      <c r="O4468" t="s">
        <v>18240</v>
      </c>
      <c r="P4468" t="s">
        <v>18241</v>
      </c>
      <c r="Q4468" t="s">
        <v>18242</v>
      </c>
      <c r="R4468" t="s">
        <v>18243</v>
      </c>
      <c r="T4468" t="s">
        <v>25</v>
      </c>
    </row>
    <row r="4469" spans="1:20" x14ac:dyDescent="0.25">
      <c r="C4469" t="s">
        <v>4746</v>
      </c>
      <c r="D4469" t="s">
        <v>4747</v>
      </c>
      <c r="E4469" s="1" t="str">
        <f>HYPERLINK("http://geochem.nrcan.gc.ca/cdogs/content/dgp/dgp00002_e.htm", "Total")</f>
        <v>Total</v>
      </c>
      <c r="F4469" s="1" t="str">
        <f>HYPERLINK("http://geochem.nrcan.gc.ca/cdogs/content/agp/agp01500_e.htm", "SO4 | NONE | IEC")</f>
        <v>SO4 | NONE | IEC</v>
      </c>
      <c r="G4469" s="1" t="str">
        <f>HYPERLINK("http://geochem.nrcan.gc.ca/cdogs/content/mth/mth01114_e.htm", "1114")</f>
        <v>1114</v>
      </c>
      <c r="H4469" s="1" t="str">
        <f>HYPERLINK("http://geochem.nrcan.gc.ca/cdogs/content/bdl/bdl210490_e.htm", "210490")</f>
        <v>210490</v>
      </c>
      <c r="L4469" t="s">
        <v>2458</v>
      </c>
      <c r="M4469">
        <v>8.3000000000000007</v>
      </c>
      <c r="N4469">
        <v>8.3000000000000007</v>
      </c>
      <c r="Q4469" t="s">
        <v>18244</v>
      </c>
      <c r="R4469" t="s">
        <v>18245</v>
      </c>
      <c r="T4469">
        <v>0</v>
      </c>
    </row>
    <row r="4470" spans="1:20" x14ac:dyDescent="0.25">
      <c r="A4470">
        <v>45.087930200000002</v>
      </c>
      <c r="B4470">
        <v>-79.002876599999993</v>
      </c>
      <c r="C4470" s="1" t="str">
        <f>HYPERLINK("http://geochem.nrcan.gc.ca/cdogs/content/kwd/kwd020016_e.htm", "Fluid (lake)")</f>
        <v>Fluid (lake)</v>
      </c>
      <c r="D4470" s="1" t="str">
        <f>HYPERLINK("http://geochem.nrcan.gc.ca/cdogs/content/kwd/kwd080007_e.htm", "Untreated Water")</f>
        <v>Untreated Water</v>
      </c>
      <c r="E4470" s="1" t="str">
        <f>HYPERLINK("http://geochem.nrcan.gc.ca/cdogs/content/dgp/dgp00002_e.htm", "Total")</f>
        <v>Total</v>
      </c>
      <c r="F4470" s="1" t="str">
        <f>HYPERLINK("http://geochem.nrcan.gc.ca/cdogs/content/agp/agp01500_e.htm", "SO4 | NONE | IEC")</f>
        <v>SO4 | NONE | IEC</v>
      </c>
      <c r="G4470" s="1" t="str">
        <f>HYPERLINK("http://geochem.nrcan.gc.ca/cdogs/content/mth/mth01114_e.htm", "1114")</f>
        <v>1114</v>
      </c>
      <c r="H4470" s="1" t="str">
        <f>HYPERLINK("http://geochem.nrcan.gc.ca/cdogs/content/bdl/bdl210490_e.htm", "210490")</f>
        <v>210490</v>
      </c>
      <c r="I4470" s="1" t="str">
        <f>HYPERLINK("http://geochem.nrcan.gc.ca/cdogs/content/prj/prj210100_e.htm", "210100")</f>
        <v>210100</v>
      </c>
      <c r="J4470" s="1" t="str">
        <f>HYPERLINK("http://geochem.nrcan.gc.ca/cdogs/content/svy/svy210160_e.htm", "210160")</f>
        <v>210160</v>
      </c>
      <c r="L4470" t="s">
        <v>567</v>
      </c>
      <c r="M4470">
        <v>6.9</v>
      </c>
      <c r="N4470" t="s">
        <v>567</v>
      </c>
      <c r="O4470" t="s">
        <v>18246</v>
      </c>
      <c r="P4470" t="s">
        <v>18247</v>
      </c>
      <c r="Q4470" t="s">
        <v>18248</v>
      </c>
      <c r="R4470" t="s">
        <v>18249</v>
      </c>
      <c r="T4470" t="s">
        <v>25</v>
      </c>
    </row>
    <row r="4471" spans="1:20" x14ac:dyDescent="0.25">
      <c r="A4471">
        <v>45.098580400000003</v>
      </c>
      <c r="B4471">
        <v>-78.997281400000006</v>
      </c>
      <c r="C4471" s="1" t="str">
        <f>HYPERLINK("http://geochem.nrcan.gc.ca/cdogs/content/kwd/kwd020016_e.htm", "Fluid (lake)")</f>
        <v>Fluid (lake)</v>
      </c>
      <c r="D4471" s="1" t="str">
        <f>HYPERLINK("http://geochem.nrcan.gc.ca/cdogs/content/kwd/kwd080007_e.htm", "Untreated Water")</f>
        <v>Untreated Water</v>
      </c>
      <c r="E4471" s="1" t="str">
        <f>HYPERLINK("http://geochem.nrcan.gc.ca/cdogs/content/dgp/dgp00002_e.htm", "Total")</f>
        <v>Total</v>
      </c>
      <c r="F4471" s="1" t="str">
        <f>HYPERLINK("http://geochem.nrcan.gc.ca/cdogs/content/agp/agp01500_e.htm", "SO4 | NONE | IEC")</f>
        <v>SO4 | NONE | IEC</v>
      </c>
      <c r="G4471" s="1" t="str">
        <f>HYPERLINK("http://geochem.nrcan.gc.ca/cdogs/content/mth/mth01114_e.htm", "1114")</f>
        <v>1114</v>
      </c>
      <c r="H4471" s="1" t="str">
        <f>HYPERLINK("http://geochem.nrcan.gc.ca/cdogs/content/bdl/bdl210490_e.htm", "210490")</f>
        <v>210490</v>
      </c>
      <c r="I4471" s="1" t="str">
        <f>HYPERLINK("http://geochem.nrcan.gc.ca/cdogs/content/prj/prj210100_e.htm", "210100")</f>
        <v>210100</v>
      </c>
      <c r="J4471" s="1" t="str">
        <f>HYPERLINK("http://geochem.nrcan.gc.ca/cdogs/content/svy/svy210160_e.htm", "210160")</f>
        <v>210160</v>
      </c>
      <c r="L4471" t="s">
        <v>567</v>
      </c>
      <c r="M4471">
        <v>6.9</v>
      </c>
      <c r="N4471" t="s">
        <v>567</v>
      </c>
      <c r="O4471" t="s">
        <v>18250</v>
      </c>
      <c r="P4471" t="s">
        <v>18251</v>
      </c>
      <c r="Q4471" t="s">
        <v>18252</v>
      </c>
      <c r="R4471" t="s">
        <v>18253</v>
      </c>
      <c r="T4471" t="s">
        <v>25</v>
      </c>
    </row>
    <row r="4472" spans="1:20" x14ac:dyDescent="0.25">
      <c r="A4472">
        <v>45.1099739</v>
      </c>
      <c r="B4472">
        <v>-78.951461600000002</v>
      </c>
      <c r="C4472" s="1" t="str">
        <f>HYPERLINK("http://geochem.nrcan.gc.ca/cdogs/content/kwd/kwd020016_e.htm", "Fluid (lake)")</f>
        <v>Fluid (lake)</v>
      </c>
      <c r="D4472" s="1" t="str">
        <f>HYPERLINK("http://geochem.nrcan.gc.ca/cdogs/content/kwd/kwd080007_e.htm", "Untreated Water")</f>
        <v>Untreated Water</v>
      </c>
      <c r="E4472" s="1" t="str">
        <f>HYPERLINK("http://geochem.nrcan.gc.ca/cdogs/content/dgp/dgp00002_e.htm", "Total")</f>
        <v>Total</v>
      </c>
      <c r="F4472" s="1" t="str">
        <f>HYPERLINK("http://geochem.nrcan.gc.ca/cdogs/content/agp/agp01500_e.htm", "SO4 | NONE | IEC")</f>
        <v>SO4 | NONE | IEC</v>
      </c>
      <c r="G4472" s="1" t="str">
        <f>HYPERLINK("http://geochem.nrcan.gc.ca/cdogs/content/mth/mth01114_e.htm", "1114")</f>
        <v>1114</v>
      </c>
      <c r="H4472" s="1" t="str">
        <f>HYPERLINK("http://geochem.nrcan.gc.ca/cdogs/content/bdl/bdl210490_e.htm", "210490")</f>
        <v>210490</v>
      </c>
      <c r="I4472" s="1" t="str">
        <f>HYPERLINK("http://geochem.nrcan.gc.ca/cdogs/content/prj/prj210100_e.htm", "210100")</f>
        <v>210100</v>
      </c>
      <c r="J4472" s="1" t="str">
        <f>HYPERLINK("http://geochem.nrcan.gc.ca/cdogs/content/svy/svy210160_e.htm", "210160")</f>
        <v>210160</v>
      </c>
      <c r="L4472" t="s">
        <v>209</v>
      </c>
      <c r="M4472">
        <v>6.3</v>
      </c>
      <c r="N4472" t="s">
        <v>209</v>
      </c>
      <c r="O4472" t="s">
        <v>18254</v>
      </c>
      <c r="P4472" t="s">
        <v>18255</v>
      </c>
      <c r="Q4472" t="s">
        <v>18256</v>
      </c>
      <c r="R4472" t="s">
        <v>18257</v>
      </c>
      <c r="T4472" t="s">
        <v>25</v>
      </c>
    </row>
    <row r="4473" spans="1:20" x14ac:dyDescent="0.25">
      <c r="A4473">
        <v>45.116882099999998</v>
      </c>
      <c r="B4473">
        <v>-78.911432599999998</v>
      </c>
      <c r="C4473" s="1" t="str">
        <f>HYPERLINK("http://geochem.nrcan.gc.ca/cdogs/content/kwd/kwd020016_e.htm", "Fluid (lake)")</f>
        <v>Fluid (lake)</v>
      </c>
      <c r="D4473" s="1" t="str">
        <f>HYPERLINK("http://geochem.nrcan.gc.ca/cdogs/content/kwd/kwd080007_e.htm", "Untreated Water")</f>
        <v>Untreated Water</v>
      </c>
      <c r="E4473" s="1" t="str">
        <f>HYPERLINK("http://geochem.nrcan.gc.ca/cdogs/content/dgp/dgp00002_e.htm", "Total")</f>
        <v>Total</v>
      </c>
      <c r="F4473" s="1" t="str">
        <f>HYPERLINK("http://geochem.nrcan.gc.ca/cdogs/content/agp/agp01500_e.htm", "SO4 | NONE | IEC")</f>
        <v>SO4 | NONE | IEC</v>
      </c>
      <c r="G4473" s="1" t="str">
        <f>HYPERLINK("http://geochem.nrcan.gc.ca/cdogs/content/mth/mth01114_e.htm", "1114")</f>
        <v>1114</v>
      </c>
      <c r="H4473" s="1" t="str">
        <f>HYPERLINK("http://geochem.nrcan.gc.ca/cdogs/content/bdl/bdl210490_e.htm", "210490")</f>
        <v>210490</v>
      </c>
      <c r="I4473" s="1" t="str">
        <f>HYPERLINK("http://geochem.nrcan.gc.ca/cdogs/content/prj/prj210100_e.htm", "210100")</f>
        <v>210100</v>
      </c>
      <c r="J4473" s="1" t="str">
        <f>HYPERLINK("http://geochem.nrcan.gc.ca/cdogs/content/svy/svy210160_e.htm", "210160")</f>
        <v>210160</v>
      </c>
      <c r="L4473" t="s">
        <v>209</v>
      </c>
      <c r="M4473">
        <v>6.3</v>
      </c>
      <c r="N4473" t="s">
        <v>209</v>
      </c>
      <c r="O4473" t="s">
        <v>18258</v>
      </c>
      <c r="P4473" t="s">
        <v>18259</v>
      </c>
      <c r="Q4473" t="s">
        <v>18260</v>
      </c>
      <c r="R4473" t="s">
        <v>18261</v>
      </c>
      <c r="T4473" t="s">
        <v>25</v>
      </c>
    </row>
    <row r="4474" spans="1:20" x14ac:dyDescent="0.25">
      <c r="A4474">
        <v>45.113214800000002</v>
      </c>
      <c r="B4474">
        <v>-78.843920400000002</v>
      </c>
      <c r="C4474" s="1" t="str">
        <f>HYPERLINK("http://geochem.nrcan.gc.ca/cdogs/content/kwd/kwd020016_e.htm", "Fluid (lake)")</f>
        <v>Fluid (lake)</v>
      </c>
      <c r="D4474" s="1" t="str">
        <f>HYPERLINK("http://geochem.nrcan.gc.ca/cdogs/content/kwd/kwd080007_e.htm", "Untreated Water")</f>
        <v>Untreated Water</v>
      </c>
      <c r="E4474" s="1" t="str">
        <f>HYPERLINK("http://geochem.nrcan.gc.ca/cdogs/content/dgp/dgp00002_e.htm", "Total")</f>
        <v>Total</v>
      </c>
      <c r="F4474" s="1" t="str">
        <f>HYPERLINK("http://geochem.nrcan.gc.ca/cdogs/content/agp/agp01500_e.htm", "SO4 | NONE | IEC")</f>
        <v>SO4 | NONE | IEC</v>
      </c>
      <c r="G4474" s="1" t="str">
        <f>HYPERLINK("http://geochem.nrcan.gc.ca/cdogs/content/mth/mth01114_e.htm", "1114")</f>
        <v>1114</v>
      </c>
      <c r="H4474" s="1" t="str">
        <f>HYPERLINK("http://geochem.nrcan.gc.ca/cdogs/content/bdl/bdl210490_e.htm", "210490")</f>
        <v>210490</v>
      </c>
      <c r="I4474" s="1" t="str">
        <f>HYPERLINK("http://geochem.nrcan.gc.ca/cdogs/content/prj/prj210100_e.htm", "210100")</f>
        <v>210100</v>
      </c>
      <c r="J4474" s="1" t="str">
        <f>HYPERLINK("http://geochem.nrcan.gc.ca/cdogs/content/svy/svy210160_e.htm", "210160")</f>
        <v>210160</v>
      </c>
      <c r="L4474" t="s">
        <v>5203</v>
      </c>
      <c r="M4474">
        <v>7.4</v>
      </c>
      <c r="N4474" t="s">
        <v>5203</v>
      </c>
      <c r="O4474" t="s">
        <v>18262</v>
      </c>
      <c r="P4474" t="s">
        <v>18263</v>
      </c>
      <c r="Q4474" t="s">
        <v>18264</v>
      </c>
      <c r="R4474" t="s">
        <v>18265</v>
      </c>
      <c r="T4474" t="s">
        <v>25</v>
      </c>
    </row>
    <row r="4475" spans="1:20" x14ac:dyDescent="0.25">
      <c r="A4475">
        <v>45.152050799999998</v>
      </c>
      <c r="B4475">
        <v>-78.869463699999997</v>
      </c>
      <c r="C4475" s="1" t="str">
        <f>HYPERLINK("http://geochem.nrcan.gc.ca/cdogs/content/kwd/kwd020016_e.htm", "Fluid (lake)")</f>
        <v>Fluid (lake)</v>
      </c>
      <c r="D4475" s="1" t="str">
        <f>HYPERLINK("http://geochem.nrcan.gc.ca/cdogs/content/kwd/kwd080007_e.htm", "Untreated Water")</f>
        <v>Untreated Water</v>
      </c>
      <c r="E4475" s="1" t="str">
        <f>HYPERLINK("http://geochem.nrcan.gc.ca/cdogs/content/dgp/dgp00002_e.htm", "Total")</f>
        <v>Total</v>
      </c>
      <c r="F4475" s="1" t="str">
        <f>HYPERLINK("http://geochem.nrcan.gc.ca/cdogs/content/agp/agp01500_e.htm", "SO4 | NONE | IEC")</f>
        <v>SO4 | NONE | IEC</v>
      </c>
      <c r="G4475" s="1" t="str">
        <f>HYPERLINK("http://geochem.nrcan.gc.ca/cdogs/content/mth/mth01114_e.htm", "1114")</f>
        <v>1114</v>
      </c>
      <c r="H4475" s="1" t="str">
        <f>HYPERLINK("http://geochem.nrcan.gc.ca/cdogs/content/bdl/bdl210490_e.htm", "210490")</f>
        <v>210490</v>
      </c>
      <c r="I4475" s="1" t="str">
        <f>HYPERLINK("http://geochem.nrcan.gc.ca/cdogs/content/prj/prj210100_e.htm", "210100")</f>
        <v>210100</v>
      </c>
      <c r="J4475" s="1" t="str">
        <f>HYPERLINK("http://geochem.nrcan.gc.ca/cdogs/content/svy/svy210160_e.htm", "210160")</f>
        <v>210160</v>
      </c>
      <c r="L4475" t="s">
        <v>567</v>
      </c>
      <c r="M4475">
        <v>6.9</v>
      </c>
      <c r="N4475" t="s">
        <v>567</v>
      </c>
      <c r="O4475" t="s">
        <v>18266</v>
      </c>
      <c r="P4475" t="s">
        <v>18267</v>
      </c>
      <c r="Q4475" t="s">
        <v>18268</v>
      </c>
      <c r="R4475" t="s">
        <v>18269</v>
      </c>
      <c r="T4475" t="s">
        <v>25</v>
      </c>
    </row>
    <row r="4476" spans="1:20" x14ac:dyDescent="0.25">
      <c r="A4476">
        <v>45.145208500000003</v>
      </c>
      <c r="B4476">
        <v>-78.885873399999994</v>
      </c>
      <c r="C4476" s="1" t="str">
        <f>HYPERLINK("http://geochem.nrcan.gc.ca/cdogs/content/kwd/kwd020016_e.htm", "Fluid (lake)")</f>
        <v>Fluid (lake)</v>
      </c>
      <c r="D4476" s="1" t="str">
        <f>HYPERLINK("http://geochem.nrcan.gc.ca/cdogs/content/kwd/kwd080007_e.htm", "Untreated Water")</f>
        <v>Untreated Water</v>
      </c>
      <c r="E4476" s="1" t="str">
        <f>HYPERLINK("http://geochem.nrcan.gc.ca/cdogs/content/dgp/dgp00002_e.htm", "Total")</f>
        <v>Total</v>
      </c>
      <c r="F4476" s="1" t="str">
        <f>HYPERLINK("http://geochem.nrcan.gc.ca/cdogs/content/agp/agp01500_e.htm", "SO4 | NONE | IEC")</f>
        <v>SO4 | NONE | IEC</v>
      </c>
      <c r="G4476" s="1" t="str">
        <f>HYPERLINK("http://geochem.nrcan.gc.ca/cdogs/content/mth/mth01114_e.htm", "1114")</f>
        <v>1114</v>
      </c>
      <c r="H4476" s="1" t="str">
        <f>HYPERLINK("http://geochem.nrcan.gc.ca/cdogs/content/bdl/bdl210490_e.htm", "210490")</f>
        <v>210490</v>
      </c>
      <c r="I4476" s="1" t="str">
        <f>HYPERLINK("http://geochem.nrcan.gc.ca/cdogs/content/prj/prj210100_e.htm", "210100")</f>
        <v>210100</v>
      </c>
      <c r="J4476" s="1" t="str">
        <f>HYPERLINK("http://geochem.nrcan.gc.ca/cdogs/content/svy/svy210160_e.htm", "210160")</f>
        <v>210160</v>
      </c>
      <c r="L4476" t="s">
        <v>339</v>
      </c>
      <c r="M4476">
        <v>5.5</v>
      </c>
      <c r="N4476" t="s">
        <v>339</v>
      </c>
      <c r="O4476" t="s">
        <v>18270</v>
      </c>
      <c r="P4476" t="s">
        <v>18271</v>
      </c>
      <c r="Q4476" t="s">
        <v>18272</v>
      </c>
      <c r="R4476" t="s">
        <v>18273</v>
      </c>
      <c r="T4476" t="s">
        <v>25</v>
      </c>
    </row>
    <row r="4477" spans="1:20" x14ac:dyDescent="0.25">
      <c r="A4477">
        <v>45.168410399999999</v>
      </c>
      <c r="B4477">
        <v>-78.909078500000007</v>
      </c>
      <c r="C4477" s="1" t="str">
        <f>HYPERLINK("http://geochem.nrcan.gc.ca/cdogs/content/kwd/kwd020016_e.htm", "Fluid (lake)")</f>
        <v>Fluid (lake)</v>
      </c>
      <c r="D4477" s="1" t="str">
        <f>HYPERLINK("http://geochem.nrcan.gc.ca/cdogs/content/kwd/kwd080007_e.htm", "Untreated Water")</f>
        <v>Untreated Water</v>
      </c>
      <c r="E4477" s="1" t="str">
        <f>HYPERLINK("http://geochem.nrcan.gc.ca/cdogs/content/dgp/dgp00002_e.htm", "Total")</f>
        <v>Total</v>
      </c>
      <c r="F4477" s="1" t="str">
        <f>HYPERLINK("http://geochem.nrcan.gc.ca/cdogs/content/agp/agp01500_e.htm", "SO4 | NONE | IEC")</f>
        <v>SO4 | NONE | IEC</v>
      </c>
      <c r="G4477" s="1" t="str">
        <f>HYPERLINK("http://geochem.nrcan.gc.ca/cdogs/content/mth/mth01114_e.htm", "1114")</f>
        <v>1114</v>
      </c>
      <c r="H4477" s="1" t="str">
        <f>HYPERLINK("http://geochem.nrcan.gc.ca/cdogs/content/bdl/bdl210490_e.htm", "210490")</f>
        <v>210490</v>
      </c>
      <c r="I4477" s="1" t="str">
        <f>HYPERLINK("http://geochem.nrcan.gc.ca/cdogs/content/prj/prj210100_e.htm", "210100")</f>
        <v>210100</v>
      </c>
      <c r="J4477" s="1" t="str">
        <f>HYPERLINK("http://geochem.nrcan.gc.ca/cdogs/content/svy/svy210160_e.htm", "210160")</f>
        <v>210160</v>
      </c>
      <c r="L4477" t="s">
        <v>567</v>
      </c>
      <c r="M4477">
        <v>6.9</v>
      </c>
      <c r="N4477" t="s">
        <v>567</v>
      </c>
      <c r="O4477" t="s">
        <v>18274</v>
      </c>
      <c r="P4477" t="s">
        <v>18275</v>
      </c>
      <c r="Q4477" t="s">
        <v>18276</v>
      </c>
      <c r="R4477" t="s">
        <v>18277</v>
      </c>
      <c r="T4477" t="s">
        <v>25</v>
      </c>
    </row>
    <row r="4478" spans="1:20" x14ac:dyDescent="0.25">
      <c r="A4478">
        <v>45.148308700000001</v>
      </c>
      <c r="B4478">
        <v>-78.941234399999999</v>
      </c>
      <c r="C4478" s="1" t="str">
        <f>HYPERLINK("http://geochem.nrcan.gc.ca/cdogs/content/kwd/kwd020016_e.htm", "Fluid (lake)")</f>
        <v>Fluid (lake)</v>
      </c>
      <c r="D4478" s="1" t="str">
        <f>HYPERLINK("http://geochem.nrcan.gc.ca/cdogs/content/kwd/kwd080007_e.htm", "Untreated Water")</f>
        <v>Untreated Water</v>
      </c>
      <c r="E4478" s="1" t="str">
        <f>HYPERLINK("http://geochem.nrcan.gc.ca/cdogs/content/dgp/dgp00002_e.htm", "Total")</f>
        <v>Total</v>
      </c>
      <c r="F4478" s="1" t="str">
        <f>HYPERLINK("http://geochem.nrcan.gc.ca/cdogs/content/agp/agp01500_e.htm", "SO4 | NONE | IEC")</f>
        <v>SO4 | NONE | IEC</v>
      </c>
      <c r="G4478" s="1" t="str">
        <f>HYPERLINK("http://geochem.nrcan.gc.ca/cdogs/content/mth/mth01114_e.htm", "1114")</f>
        <v>1114</v>
      </c>
      <c r="H4478" s="1" t="str">
        <f>HYPERLINK("http://geochem.nrcan.gc.ca/cdogs/content/bdl/bdl210490_e.htm", "210490")</f>
        <v>210490</v>
      </c>
      <c r="I4478" s="1" t="str">
        <f>HYPERLINK("http://geochem.nrcan.gc.ca/cdogs/content/prj/prj210100_e.htm", "210100")</f>
        <v>210100</v>
      </c>
      <c r="J4478" s="1" t="str">
        <f>HYPERLINK("http://geochem.nrcan.gc.ca/cdogs/content/svy/svy210160_e.htm", "210160")</f>
        <v>210160</v>
      </c>
      <c r="L4478" t="s">
        <v>314</v>
      </c>
      <c r="M4478">
        <v>7.6</v>
      </c>
      <c r="N4478" t="s">
        <v>314</v>
      </c>
      <c r="O4478" t="s">
        <v>18278</v>
      </c>
      <c r="P4478" t="s">
        <v>18279</v>
      </c>
      <c r="Q4478" t="s">
        <v>18280</v>
      </c>
      <c r="R4478" t="s">
        <v>18281</v>
      </c>
      <c r="T4478" t="s">
        <v>25</v>
      </c>
    </row>
    <row r="4479" spans="1:20" x14ac:dyDescent="0.25">
      <c r="A4479">
        <v>45.179901100000002</v>
      </c>
      <c r="B4479">
        <v>-78.956043899999997</v>
      </c>
      <c r="C4479" s="1" t="str">
        <f>HYPERLINK("http://geochem.nrcan.gc.ca/cdogs/content/kwd/kwd020016_e.htm", "Fluid (lake)")</f>
        <v>Fluid (lake)</v>
      </c>
      <c r="D4479" s="1" t="str">
        <f>HYPERLINK("http://geochem.nrcan.gc.ca/cdogs/content/kwd/kwd080007_e.htm", "Untreated Water")</f>
        <v>Untreated Water</v>
      </c>
      <c r="E4479" s="1" t="str">
        <f>HYPERLINK("http://geochem.nrcan.gc.ca/cdogs/content/dgp/dgp00002_e.htm", "Total")</f>
        <v>Total</v>
      </c>
      <c r="F4479" s="1" t="str">
        <f>HYPERLINK("http://geochem.nrcan.gc.ca/cdogs/content/agp/agp01500_e.htm", "SO4 | NONE | IEC")</f>
        <v>SO4 | NONE | IEC</v>
      </c>
      <c r="G4479" s="1" t="str">
        <f>HYPERLINK("http://geochem.nrcan.gc.ca/cdogs/content/mth/mth01114_e.htm", "1114")</f>
        <v>1114</v>
      </c>
      <c r="H4479" s="1" t="str">
        <f>HYPERLINK("http://geochem.nrcan.gc.ca/cdogs/content/bdl/bdl210490_e.htm", "210490")</f>
        <v>210490</v>
      </c>
      <c r="I4479" s="1" t="str">
        <f>HYPERLINK("http://geochem.nrcan.gc.ca/cdogs/content/prj/prj210100_e.htm", "210100")</f>
        <v>210100</v>
      </c>
      <c r="J4479" s="1" t="str">
        <f>HYPERLINK("http://geochem.nrcan.gc.ca/cdogs/content/svy/svy210160_e.htm", "210160")</f>
        <v>210160</v>
      </c>
      <c r="L4479" t="s">
        <v>5473</v>
      </c>
      <c r="M4479">
        <v>7.2</v>
      </c>
      <c r="N4479" t="s">
        <v>5473</v>
      </c>
      <c r="O4479" t="s">
        <v>18282</v>
      </c>
      <c r="P4479" t="s">
        <v>18283</v>
      </c>
      <c r="Q4479" t="s">
        <v>18284</v>
      </c>
      <c r="R4479" t="s">
        <v>18285</v>
      </c>
      <c r="T4479" t="s">
        <v>25</v>
      </c>
    </row>
    <row r="4480" spans="1:20" x14ac:dyDescent="0.25">
      <c r="A4480">
        <v>45.154965500000003</v>
      </c>
      <c r="B4480">
        <v>-79.003830199999996</v>
      </c>
      <c r="C4480" s="1" t="str">
        <f>HYPERLINK("http://geochem.nrcan.gc.ca/cdogs/content/kwd/kwd020016_e.htm", "Fluid (lake)")</f>
        <v>Fluid (lake)</v>
      </c>
      <c r="D4480" s="1" t="str">
        <f>HYPERLINK("http://geochem.nrcan.gc.ca/cdogs/content/kwd/kwd080007_e.htm", "Untreated Water")</f>
        <v>Untreated Water</v>
      </c>
      <c r="E4480" s="1" t="str">
        <f>HYPERLINK("http://geochem.nrcan.gc.ca/cdogs/content/dgp/dgp00002_e.htm", "Total")</f>
        <v>Total</v>
      </c>
      <c r="F4480" s="1" t="str">
        <f>HYPERLINK("http://geochem.nrcan.gc.ca/cdogs/content/agp/agp01500_e.htm", "SO4 | NONE | IEC")</f>
        <v>SO4 | NONE | IEC</v>
      </c>
      <c r="G4480" s="1" t="str">
        <f>HYPERLINK("http://geochem.nrcan.gc.ca/cdogs/content/mth/mth01114_e.htm", "1114")</f>
        <v>1114</v>
      </c>
      <c r="H4480" s="1" t="str">
        <f>HYPERLINK("http://geochem.nrcan.gc.ca/cdogs/content/bdl/bdl210490_e.htm", "210490")</f>
        <v>210490</v>
      </c>
      <c r="I4480" s="1" t="str">
        <f>HYPERLINK("http://geochem.nrcan.gc.ca/cdogs/content/prj/prj210100_e.htm", "210100")</f>
        <v>210100</v>
      </c>
      <c r="J4480" s="1" t="str">
        <f>HYPERLINK("http://geochem.nrcan.gc.ca/cdogs/content/svy/svy210160_e.htm", "210160")</f>
        <v>210160</v>
      </c>
      <c r="L4480" t="s">
        <v>2694</v>
      </c>
      <c r="M4480">
        <v>6.4</v>
      </c>
      <c r="N4480" t="s">
        <v>2694</v>
      </c>
      <c r="O4480" t="s">
        <v>18286</v>
      </c>
      <c r="P4480" t="s">
        <v>18287</v>
      </c>
      <c r="Q4480" t="s">
        <v>18288</v>
      </c>
      <c r="R4480" t="s">
        <v>18289</v>
      </c>
      <c r="T4480" t="s">
        <v>25</v>
      </c>
    </row>
    <row r="4481" spans="1:20" x14ac:dyDescent="0.25">
      <c r="A4481">
        <v>45.169266299999997</v>
      </c>
      <c r="B4481">
        <v>-79.005201</v>
      </c>
      <c r="C4481" s="1" t="str">
        <f>HYPERLINK("http://geochem.nrcan.gc.ca/cdogs/content/kwd/kwd020016_e.htm", "Fluid (lake)")</f>
        <v>Fluid (lake)</v>
      </c>
      <c r="D4481" s="1" t="str">
        <f>HYPERLINK("http://geochem.nrcan.gc.ca/cdogs/content/kwd/kwd080007_e.htm", "Untreated Water")</f>
        <v>Untreated Water</v>
      </c>
      <c r="E4481" s="1" t="str">
        <f>HYPERLINK("http://geochem.nrcan.gc.ca/cdogs/content/dgp/dgp00002_e.htm", "Total")</f>
        <v>Total</v>
      </c>
      <c r="F4481" s="1" t="str">
        <f>HYPERLINK("http://geochem.nrcan.gc.ca/cdogs/content/agp/agp01500_e.htm", "SO4 | NONE | IEC")</f>
        <v>SO4 | NONE | IEC</v>
      </c>
      <c r="G4481" s="1" t="str">
        <f>HYPERLINK("http://geochem.nrcan.gc.ca/cdogs/content/mth/mth01114_e.htm", "1114")</f>
        <v>1114</v>
      </c>
      <c r="H4481" s="1" t="str">
        <f>HYPERLINK("http://geochem.nrcan.gc.ca/cdogs/content/bdl/bdl210490_e.htm", "210490")</f>
        <v>210490</v>
      </c>
      <c r="I4481" s="1" t="str">
        <f>HYPERLINK("http://geochem.nrcan.gc.ca/cdogs/content/prj/prj210100_e.htm", "210100")</f>
        <v>210100</v>
      </c>
      <c r="J4481" s="1" t="str">
        <f>HYPERLINK("http://geochem.nrcan.gc.ca/cdogs/content/svy/svy210160_e.htm", "210160")</f>
        <v>210160</v>
      </c>
      <c r="L4481" t="s">
        <v>2395</v>
      </c>
      <c r="M4481">
        <v>6.8</v>
      </c>
      <c r="N4481" t="s">
        <v>2395</v>
      </c>
      <c r="O4481" t="s">
        <v>18290</v>
      </c>
      <c r="P4481" t="s">
        <v>18291</v>
      </c>
      <c r="Q4481" t="s">
        <v>18292</v>
      </c>
      <c r="R4481" t="s">
        <v>18293</v>
      </c>
      <c r="T4481" t="s">
        <v>25</v>
      </c>
    </row>
    <row r="4482" spans="1:20" x14ac:dyDescent="0.25">
      <c r="A4482">
        <v>45.156142199999998</v>
      </c>
      <c r="B4482">
        <v>-79.043725300000006</v>
      </c>
      <c r="C4482" s="1" t="str">
        <f>HYPERLINK("http://geochem.nrcan.gc.ca/cdogs/content/kwd/kwd020016_e.htm", "Fluid (lake)")</f>
        <v>Fluid (lake)</v>
      </c>
      <c r="D4482" s="1" t="str">
        <f>HYPERLINK("http://geochem.nrcan.gc.ca/cdogs/content/kwd/kwd080007_e.htm", "Untreated Water")</f>
        <v>Untreated Water</v>
      </c>
      <c r="E4482" s="1" t="str">
        <f>HYPERLINK("http://geochem.nrcan.gc.ca/cdogs/content/dgp/dgp00002_e.htm", "Total")</f>
        <v>Total</v>
      </c>
      <c r="F4482" s="1" t="str">
        <f>HYPERLINK("http://geochem.nrcan.gc.ca/cdogs/content/agp/agp01500_e.htm", "SO4 | NONE | IEC")</f>
        <v>SO4 | NONE | IEC</v>
      </c>
      <c r="G4482" s="1" t="str">
        <f>HYPERLINK("http://geochem.nrcan.gc.ca/cdogs/content/mth/mth01114_e.htm", "1114")</f>
        <v>1114</v>
      </c>
      <c r="H4482" s="1" t="str">
        <f>HYPERLINK("http://geochem.nrcan.gc.ca/cdogs/content/bdl/bdl210490_e.htm", "210490")</f>
        <v>210490</v>
      </c>
      <c r="I4482" s="1" t="str">
        <f>HYPERLINK("http://geochem.nrcan.gc.ca/cdogs/content/prj/prj210100_e.htm", "210100")</f>
        <v>210100</v>
      </c>
      <c r="J4482" s="1" t="str">
        <f>HYPERLINK("http://geochem.nrcan.gc.ca/cdogs/content/svy/svy210160_e.htm", "210160")</f>
        <v>210160</v>
      </c>
      <c r="L4482" t="s">
        <v>1150</v>
      </c>
      <c r="M4482">
        <v>7</v>
      </c>
      <c r="N4482" t="s">
        <v>1150</v>
      </c>
      <c r="O4482" t="s">
        <v>18294</v>
      </c>
      <c r="P4482" t="s">
        <v>18295</v>
      </c>
      <c r="Q4482" t="s">
        <v>18296</v>
      </c>
      <c r="R4482" t="s">
        <v>18297</v>
      </c>
      <c r="T4482" t="s">
        <v>25</v>
      </c>
    </row>
    <row r="4483" spans="1:20" x14ac:dyDescent="0.25">
      <c r="A4483">
        <v>45.177079900000003</v>
      </c>
      <c r="B4483">
        <v>-79.038973499999997</v>
      </c>
      <c r="C4483" s="1" t="str">
        <f>HYPERLINK("http://geochem.nrcan.gc.ca/cdogs/content/kwd/kwd020016_e.htm", "Fluid (lake)")</f>
        <v>Fluid (lake)</v>
      </c>
      <c r="D4483" s="1" t="str">
        <f>HYPERLINK("http://geochem.nrcan.gc.ca/cdogs/content/kwd/kwd080007_e.htm", "Untreated Water")</f>
        <v>Untreated Water</v>
      </c>
      <c r="E4483" s="1" t="str">
        <f>HYPERLINK("http://geochem.nrcan.gc.ca/cdogs/content/dgp/dgp00002_e.htm", "Total")</f>
        <v>Total</v>
      </c>
      <c r="F4483" s="1" t="str">
        <f>HYPERLINK("http://geochem.nrcan.gc.ca/cdogs/content/agp/agp01500_e.htm", "SO4 | NONE | IEC")</f>
        <v>SO4 | NONE | IEC</v>
      </c>
      <c r="G4483" s="1" t="str">
        <f>HYPERLINK("http://geochem.nrcan.gc.ca/cdogs/content/mth/mth01114_e.htm", "1114")</f>
        <v>1114</v>
      </c>
      <c r="H4483" s="1" t="str">
        <f>HYPERLINK("http://geochem.nrcan.gc.ca/cdogs/content/bdl/bdl210490_e.htm", "210490")</f>
        <v>210490</v>
      </c>
      <c r="I4483" s="1" t="str">
        <f>HYPERLINK("http://geochem.nrcan.gc.ca/cdogs/content/prj/prj210100_e.htm", "210100")</f>
        <v>210100</v>
      </c>
      <c r="J4483" s="1" t="str">
        <f>HYPERLINK("http://geochem.nrcan.gc.ca/cdogs/content/svy/svy210160_e.htm", "210160")</f>
        <v>210160</v>
      </c>
      <c r="L4483" t="s">
        <v>1150</v>
      </c>
      <c r="M4483">
        <v>7</v>
      </c>
      <c r="N4483" t="s">
        <v>1150</v>
      </c>
      <c r="O4483" t="s">
        <v>18298</v>
      </c>
      <c r="P4483" t="s">
        <v>18299</v>
      </c>
      <c r="Q4483" t="s">
        <v>18300</v>
      </c>
      <c r="R4483" t="s">
        <v>18301</v>
      </c>
      <c r="T4483" t="s">
        <v>25</v>
      </c>
    </row>
    <row r="4484" spans="1:20" x14ac:dyDescent="0.25">
      <c r="A4484">
        <v>45.179692099999997</v>
      </c>
      <c r="B4484">
        <v>-79.072892600000003</v>
      </c>
      <c r="C4484" s="1" t="str">
        <f>HYPERLINK("http://geochem.nrcan.gc.ca/cdogs/content/kwd/kwd020016_e.htm", "Fluid (lake)")</f>
        <v>Fluid (lake)</v>
      </c>
      <c r="D4484" s="1" t="str">
        <f>HYPERLINK("http://geochem.nrcan.gc.ca/cdogs/content/kwd/kwd080007_e.htm", "Untreated Water")</f>
        <v>Untreated Water</v>
      </c>
      <c r="E4484" s="1" t="str">
        <f>HYPERLINK("http://geochem.nrcan.gc.ca/cdogs/content/dgp/dgp00002_e.htm", "Total")</f>
        <v>Total</v>
      </c>
      <c r="F4484" s="1" t="str">
        <f>HYPERLINK("http://geochem.nrcan.gc.ca/cdogs/content/agp/agp01500_e.htm", "SO4 | NONE | IEC")</f>
        <v>SO4 | NONE | IEC</v>
      </c>
      <c r="G4484" s="1" t="str">
        <f>HYPERLINK("http://geochem.nrcan.gc.ca/cdogs/content/mth/mth01114_e.htm", "1114")</f>
        <v>1114</v>
      </c>
      <c r="H4484" s="1" t="str">
        <f>HYPERLINK("http://geochem.nrcan.gc.ca/cdogs/content/bdl/bdl210490_e.htm", "210490")</f>
        <v>210490</v>
      </c>
      <c r="I4484" s="1" t="str">
        <f>HYPERLINK("http://geochem.nrcan.gc.ca/cdogs/content/prj/prj210100_e.htm", "210100")</f>
        <v>210100</v>
      </c>
      <c r="J4484" s="1" t="str">
        <f>HYPERLINK("http://geochem.nrcan.gc.ca/cdogs/content/svy/svy210160_e.htm", "210160")</f>
        <v>210160</v>
      </c>
      <c r="L4484" t="s">
        <v>2395</v>
      </c>
      <c r="M4484">
        <v>6.8</v>
      </c>
      <c r="N4484" t="s">
        <v>2395</v>
      </c>
      <c r="O4484" t="s">
        <v>18302</v>
      </c>
      <c r="P4484" t="s">
        <v>18303</v>
      </c>
      <c r="Q4484" t="s">
        <v>18304</v>
      </c>
      <c r="R4484" t="s">
        <v>18305</v>
      </c>
      <c r="T4484" t="s">
        <v>25</v>
      </c>
    </row>
    <row r="4485" spans="1:20" x14ac:dyDescent="0.25">
      <c r="A4485">
        <v>45.149283199999999</v>
      </c>
      <c r="B4485">
        <v>-79.089997600000004</v>
      </c>
      <c r="C4485" s="1" t="str">
        <f>HYPERLINK("http://geochem.nrcan.gc.ca/cdogs/content/kwd/kwd020016_e.htm", "Fluid (lake)")</f>
        <v>Fluid (lake)</v>
      </c>
      <c r="D4485" s="1" t="str">
        <f>HYPERLINK("http://geochem.nrcan.gc.ca/cdogs/content/kwd/kwd080007_e.htm", "Untreated Water")</f>
        <v>Untreated Water</v>
      </c>
      <c r="E4485" s="1" t="str">
        <f>HYPERLINK("http://geochem.nrcan.gc.ca/cdogs/content/dgp/dgp00002_e.htm", "Total")</f>
        <v>Total</v>
      </c>
      <c r="F4485" s="1" t="str">
        <f>HYPERLINK("http://geochem.nrcan.gc.ca/cdogs/content/agp/agp01500_e.htm", "SO4 | NONE | IEC")</f>
        <v>SO4 | NONE | IEC</v>
      </c>
      <c r="G4485" s="1" t="str">
        <f>HYPERLINK("http://geochem.nrcan.gc.ca/cdogs/content/mth/mth01114_e.htm", "1114")</f>
        <v>1114</v>
      </c>
      <c r="H4485" s="1" t="str">
        <f>HYPERLINK("http://geochem.nrcan.gc.ca/cdogs/content/bdl/bdl210490_e.htm", "210490")</f>
        <v>210490</v>
      </c>
      <c r="I4485" s="1" t="str">
        <f>HYPERLINK("http://geochem.nrcan.gc.ca/cdogs/content/prj/prj210100_e.htm", "210100")</f>
        <v>210100</v>
      </c>
      <c r="J4485" s="1" t="str">
        <f>HYPERLINK("http://geochem.nrcan.gc.ca/cdogs/content/svy/svy210160_e.htm", "210160")</f>
        <v>210160</v>
      </c>
      <c r="L4485" t="s">
        <v>801</v>
      </c>
      <c r="M4485">
        <v>6.5</v>
      </c>
      <c r="N4485" t="s">
        <v>801</v>
      </c>
      <c r="O4485" t="s">
        <v>18306</v>
      </c>
      <c r="P4485" t="s">
        <v>18307</v>
      </c>
      <c r="Q4485" t="s">
        <v>18308</v>
      </c>
      <c r="R4485" t="s">
        <v>18309</v>
      </c>
      <c r="T4485" t="s">
        <v>25</v>
      </c>
    </row>
    <row r="4486" spans="1:20" x14ac:dyDescent="0.25">
      <c r="A4486">
        <v>45.145781900000003</v>
      </c>
      <c r="B4486">
        <v>-79.128059199999996</v>
      </c>
      <c r="C4486" s="1" t="str">
        <f>HYPERLINK("http://geochem.nrcan.gc.ca/cdogs/content/kwd/kwd020016_e.htm", "Fluid (lake)")</f>
        <v>Fluid (lake)</v>
      </c>
      <c r="D4486" s="1" t="str">
        <f>HYPERLINK("http://geochem.nrcan.gc.ca/cdogs/content/kwd/kwd080007_e.htm", "Untreated Water")</f>
        <v>Untreated Water</v>
      </c>
      <c r="E4486" s="1" t="str">
        <f>HYPERLINK("http://geochem.nrcan.gc.ca/cdogs/content/dgp/dgp00002_e.htm", "Total")</f>
        <v>Total</v>
      </c>
      <c r="F4486" s="1" t="str">
        <f>HYPERLINK("http://geochem.nrcan.gc.ca/cdogs/content/agp/agp01500_e.htm", "SO4 | NONE | IEC")</f>
        <v>SO4 | NONE | IEC</v>
      </c>
      <c r="G4486" s="1" t="str">
        <f>HYPERLINK("http://geochem.nrcan.gc.ca/cdogs/content/mth/mth01114_e.htm", "1114")</f>
        <v>1114</v>
      </c>
      <c r="H4486" s="1" t="str">
        <f>HYPERLINK("http://geochem.nrcan.gc.ca/cdogs/content/bdl/bdl210490_e.htm", "210490")</f>
        <v>210490</v>
      </c>
      <c r="I4486" s="1" t="str">
        <f>HYPERLINK("http://geochem.nrcan.gc.ca/cdogs/content/prj/prj210100_e.htm", "210100")</f>
        <v>210100</v>
      </c>
      <c r="J4486" s="1" t="str">
        <f>HYPERLINK("http://geochem.nrcan.gc.ca/cdogs/content/svy/svy210160_e.htm", "210160")</f>
        <v>210160</v>
      </c>
      <c r="L4486" t="s">
        <v>2802</v>
      </c>
      <c r="M4486">
        <v>4.9000000000000004</v>
      </c>
      <c r="N4486" t="s">
        <v>2802</v>
      </c>
      <c r="O4486" t="s">
        <v>18310</v>
      </c>
      <c r="P4486" t="s">
        <v>18311</v>
      </c>
      <c r="Q4486" t="s">
        <v>18312</v>
      </c>
      <c r="R4486" t="s">
        <v>18313</v>
      </c>
      <c r="T4486" t="s">
        <v>25</v>
      </c>
    </row>
    <row r="4487" spans="1:20" x14ac:dyDescent="0.25">
      <c r="A4487">
        <v>45.1767599</v>
      </c>
      <c r="B4487">
        <v>-79.138129500000005</v>
      </c>
      <c r="C4487" s="1" t="str">
        <f>HYPERLINK("http://geochem.nrcan.gc.ca/cdogs/content/kwd/kwd020016_e.htm", "Fluid (lake)")</f>
        <v>Fluid (lake)</v>
      </c>
      <c r="D4487" s="1" t="str">
        <f>HYPERLINK("http://geochem.nrcan.gc.ca/cdogs/content/kwd/kwd080007_e.htm", "Untreated Water")</f>
        <v>Untreated Water</v>
      </c>
      <c r="E4487" s="1" t="str">
        <f>HYPERLINK("http://geochem.nrcan.gc.ca/cdogs/content/dgp/dgp00002_e.htm", "Total")</f>
        <v>Total</v>
      </c>
      <c r="F4487" s="1" t="str">
        <f>HYPERLINK("http://geochem.nrcan.gc.ca/cdogs/content/agp/agp01500_e.htm", "SO4 | NONE | IEC")</f>
        <v>SO4 | NONE | IEC</v>
      </c>
      <c r="G4487" s="1" t="str">
        <f>HYPERLINK("http://geochem.nrcan.gc.ca/cdogs/content/mth/mth01114_e.htm", "1114")</f>
        <v>1114</v>
      </c>
      <c r="H4487" s="1" t="str">
        <f>HYPERLINK("http://geochem.nrcan.gc.ca/cdogs/content/bdl/bdl210490_e.htm", "210490")</f>
        <v>210490</v>
      </c>
      <c r="I4487" s="1" t="str">
        <f>HYPERLINK("http://geochem.nrcan.gc.ca/cdogs/content/prj/prj210100_e.htm", "210100")</f>
        <v>210100</v>
      </c>
      <c r="J4487" s="1" t="str">
        <f>HYPERLINK("http://geochem.nrcan.gc.ca/cdogs/content/svy/svy210160_e.htm", "210160")</f>
        <v>210160</v>
      </c>
      <c r="L4487" t="s">
        <v>801</v>
      </c>
      <c r="M4487">
        <v>6.5</v>
      </c>
      <c r="N4487" t="s">
        <v>801</v>
      </c>
      <c r="O4487" t="s">
        <v>18314</v>
      </c>
      <c r="P4487" t="s">
        <v>18315</v>
      </c>
      <c r="Q4487" t="s">
        <v>18316</v>
      </c>
      <c r="R4487" t="s">
        <v>18317</v>
      </c>
      <c r="T4487" t="s">
        <v>25</v>
      </c>
    </row>
    <row r="4488" spans="1:20" x14ac:dyDescent="0.25">
      <c r="A4488">
        <v>45.1767599</v>
      </c>
      <c r="B4488">
        <v>-79.138129500000005</v>
      </c>
      <c r="C4488" s="1" t="str">
        <f>HYPERLINK("http://geochem.nrcan.gc.ca/cdogs/content/kwd/kwd020016_e.htm", "Fluid (lake)")</f>
        <v>Fluid (lake)</v>
      </c>
      <c r="D4488" s="1" t="str">
        <f>HYPERLINK("http://geochem.nrcan.gc.ca/cdogs/content/kwd/kwd080007_e.htm", "Untreated Water")</f>
        <v>Untreated Water</v>
      </c>
      <c r="E4488" s="1" t="str">
        <f>HYPERLINK("http://geochem.nrcan.gc.ca/cdogs/content/dgp/dgp00002_e.htm", "Total")</f>
        <v>Total</v>
      </c>
      <c r="F4488" s="1" t="str">
        <f>HYPERLINK("http://geochem.nrcan.gc.ca/cdogs/content/agp/agp01500_e.htm", "SO4 | NONE | IEC")</f>
        <v>SO4 | NONE | IEC</v>
      </c>
      <c r="G4488" s="1" t="str">
        <f>HYPERLINK("http://geochem.nrcan.gc.ca/cdogs/content/mth/mth01114_e.htm", "1114")</f>
        <v>1114</v>
      </c>
      <c r="H4488" s="1" t="str">
        <f>HYPERLINK("http://geochem.nrcan.gc.ca/cdogs/content/bdl/bdl210490_e.htm", "210490")</f>
        <v>210490</v>
      </c>
      <c r="I4488" s="1" t="str">
        <f>HYPERLINK("http://geochem.nrcan.gc.ca/cdogs/content/prj/prj210100_e.htm", "210100")</f>
        <v>210100</v>
      </c>
      <c r="J4488" s="1" t="str">
        <f>HYPERLINK("http://geochem.nrcan.gc.ca/cdogs/content/svy/svy210160_e.htm", "210160")</f>
        <v>210160</v>
      </c>
      <c r="L4488" t="s">
        <v>801</v>
      </c>
      <c r="M4488">
        <v>6.5</v>
      </c>
      <c r="N4488" t="s">
        <v>801</v>
      </c>
      <c r="O4488" t="s">
        <v>18314</v>
      </c>
      <c r="P4488" t="s">
        <v>18318</v>
      </c>
      <c r="Q4488" t="s">
        <v>18319</v>
      </c>
      <c r="R4488" t="s">
        <v>18320</v>
      </c>
      <c r="T4488" t="s">
        <v>25</v>
      </c>
    </row>
    <row r="4489" spans="1:20" x14ac:dyDescent="0.25">
      <c r="A4489">
        <v>45.202790800000002</v>
      </c>
      <c r="B4489">
        <v>-79.133053200000006</v>
      </c>
      <c r="C4489" s="1" t="str">
        <f>HYPERLINK("http://geochem.nrcan.gc.ca/cdogs/content/kwd/kwd020016_e.htm", "Fluid (lake)")</f>
        <v>Fluid (lake)</v>
      </c>
      <c r="D4489" s="1" t="str">
        <f>HYPERLINK("http://geochem.nrcan.gc.ca/cdogs/content/kwd/kwd080007_e.htm", "Untreated Water")</f>
        <v>Untreated Water</v>
      </c>
      <c r="E4489" s="1" t="str">
        <f>HYPERLINK("http://geochem.nrcan.gc.ca/cdogs/content/dgp/dgp00002_e.htm", "Total")</f>
        <v>Total</v>
      </c>
      <c r="F4489" s="1" t="str">
        <f>HYPERLINK("http://geochem.nrcan.gc.ca/cdogs/content/agp/agp01500_e.htm", "SO4 | NONE | IEC")</f>
        <v>SO4 | NONE | IEC</v>
      </c>
      <c r="G4489" s="1" t="str">
        <f>HYPERLINK("http://geochem.nrcan.gc.ca/cdogs/content/mth/mth01114_e.htm", "1114")</f>
        <v>1114</v>
      </c>
      <c r="H4489" s="1" t="str">
        <f>HYPERLINK("http://geochem.nrcan.gc.ca/cdogs/content/bdl/bdl210490_e.htm", "210490")</f>
        <v>210490</v>
      </c>
      <c r="I4489" s="1" t="str">
        <f>HYPERLINK("http://geochem.nrcan.gc.ca/cdogs/content/prj/prj210100_e.htm", "210100")</f>
        <v>210100</v>
      </c>
      <c r="J4489" s="1" t="str">
        <f>HYPERLINK("http://geochem.nrcan.gc.ca/cdogs/content/svy/svy210160_e.htm", "210160")</f>
        <v>210160</v>
      </c>
      <c r="L4489" t="s">
        <v>6839</v>
      </c>
      <c r="M4489">
        <v>6.1</v>
      </c>
      <c r="N4489" t="s">
        <v>6839</v>
      </c>
      <c r="O4489" t="s">
        <v>18321</v>
      </c>
      <c r="P4489" t="s">
        <v>18322</v>
      </c>
      <c r="Q4489" t="s">
        <v>18323</v>
      </c>
      <c r="R4489" t="s">
        <v>18324</v>
      </c>
      <c r="T4489" t="s">
        <v>25</v>
      </c>
    </row>
    <row r="4490" spans="1:20" x14ac:dyDescent="0.25">
      <c r="C4490" t="s">
        <v>4746</v>
      </c>
      <c r="D4490" t="s">
        <v>4747</v>
      </c>
      <c r="E4490" s="1" t="str">
        <f>HYPERLINK("http://geochem.nrcan.gc.ca/cdogs/content/dgp/dgp00002_e.htm", "Total")</f>
        <v>Total</v>
      </c>
      <c r="F4490" s="1" t="str">
        <f>HYPERLINK("http://geochem.nrcan.gc.ca/cdogs/content/agp/agp01500_e.htm", "SO4 | NONE | IEC")</f>
        <v>SO4 | NONE | IEC</v>
      </c>
      <c r="G4490" s="1" t="str">
        <f>HYPERLINK("http://geochem.nrcan.gc.ca/cdogs/content/mth/mth01114_e.htm", "1114")</f>
        <v>1114</v>
      </c>
      <c r="H4490" s="1" t="str">
        <f>HYPERLINK("http://geochem.nrcan.gc.ca/cdogs/content/bdl/bdl210490_e.htm", "210490")</f>
        <v>210490</v>
      </c>
      <c r="L4490" t="s">
        <v>5498</v>
      </c>
      <c r="M4490">
        <v>8.6999999999999993</v>
      </c>
      <c r="N4490">
        <v>8.6999999999999993</v>
      </c>
      <c r="Q4490" t="s">
        <v>18325</v>
      </c>
      <c r="R4490" t="s">
        <v>18326</v>
      </c>
      <c r="T4490">
        <v>0</v>
      </c>
    </row>
    <row r="4491" spans="1:20" x14ac:dyDescent="0.25">
      <c r="A4491">
        <v>45.2365341</v>
      </c>
      <c r="B4491">
        <v>-79.180796700000002</v>
      </c>
      <c r="C4491" s="1" t="str">
        <f>HYPERLINK("http://geochem.nrcan.gc.ca/cdogs/content/kwd/kwd020016_e.htm", "Fluid (lake)")</f>
        <v>Fluid (lake)</v>
      </c>
      <c r="D4491" s="1" t="str">
        <f>HYPERLINK("http://geochem.nrcan.gc.ca/cdogs/content/kwd/kwd080007_e.htm", "Untreated Water")</f>
        <v>Untreated Water</v>
      </c>
      <c r="E4491" s="1" t="str">
        <f>HYPERLINK("http://geochem.nrcan.gc.ca/cdogs/content/dgp/dgp00002_e.htm", "Total")</f>
        <v>Total</v>
      </c>
      <c r="F4491" s="1" t="str">
        <f>HYPERLINK("http://geochem.nrcan.gc.ca/cdogs/content/agp/agp01500_e.htm", "SO4 | NONE | IEC")</f>
        <v>SO4 | NONE | IEC</v>
      </c>
      <c r="G4491" s="1" t="str">
        <f>HYPERLINK("http://geochem.nrcan.gc.ca/cdogs/content/mth/mth01114_e.htm", "1114")</f>
        <v>1114</v>
      </c>
      <c r="H4491" s="1" t="str">
        <f>HYPERLINK("http://geochem.nrcan.gc.ca/cdogs/content/bdl/bdl210490_e.htm", "210490")</f>
        <v>210490</v>
      </c>
      <c r="I4491" s="1" t="str">
        <f>HYPERLINK("http://geochem.nrcan.gc.ca/cdogs/content/prj/prj210100_e.htm", "210100")</f>
        <v>210100</v>
      </c>
      <c r="J4491" s="1" t="str">
        <f>HYPERLINK("http://geochem.nrcan.gc.ca/cdogs/content/svy/svy210160_e.htm", "210160")</f>
        <v>210160</v>
      </c>
      <c r="L4491" t="s">
        <v>291</v>
      </c>
      <c r="M4491">
        <v>5.0999999999999996</v>
      </c>
      <c r="N4491" t="s">
        <v>291</v>
      </c>
      <c r="O4491" t="s">
        <v>18327</v>
      </c>
      <c r="P4491" t="s">
        <v>18328</v>
      </c>
      <c r="Q4491" t="s">
        <v>18329</v>
      </c>
      <c r="R4491" t="s">
        <v>18330</v>
      </c>
      <c r="T4491" t="s">
        <v>25</v>
      </c>
    </row>
    <row r="4492" spans="1:20" x14ac:dyDescent="0.25">
      <c r="A4492">
        <v>45.2034436</v>
      </c>
      <c r="B4492">
        <v>-79.180743199999995</v>
      </c>
      <c r="C4492" s="1" t="str">
        <f>HYPERLINK("http://geochem.nrcan.gc.ca/cdogs/content/kwd/kwd020016_e.htm", "Fluid (lake)")</f>
        <v>Fluid (lake)</v>
      </c>
      <c r="D4492" s="1" t="str">
        <f>HYPERLINK("http://geochem.nrcan.gc.ca/cdogs/content/kwd/kwd080007_e.htm", "Untreated Water")</f>
        <v>Untreated Water</v>
      </c>
      <c r="E4492" s="1" t="str">
        <f>HYPERLINK("http://geochem.nrcan.gc.ca/cdogs/content/dgp/dgp00002_e.htm", "Total")</f>
        <v>Total</v>
      </c>
      <c r="F4492" s="1" t="str">
        <f>HYPERLINK("http://geochem.nrcan.gc.ca/cdogs/content/agp/agp01500_e.htm", "SO4 | NONE | IEC")</f>
        <v>SO4 | NONE | IEC</v>
      </c>
      <c r="G4492" s="1" t="str">
        <f>HYPERLINK("http://geochem.nrcan.gc.ca/cdogs/content/mth/mth01114_e.htm", "1114")</f>
        <v>1114</v>
      </c>
      <c r="H4492" s="1" t="str">
        <f>HYPERLINK("http://geochem.nrcan.gc.ca/cdogs/content/bdl/bdl210490_e.htm", "210490")</f>
        <v>210490</v>
      </c>
      <c r="I4492" s="1" t="str">
        <f>HYPERLINK("http://geochem.nrcan.gc.ca/cdogs/content/prj/prj210100_e.htm", "210100")</f>
        <v>210100</v>
      </c>
      <c r="J4492" s="1" t="str">
        <f>HYPERLINK("http://geochem.nrcan.gc.ca/cdogs/content/svy/svy210160_e.htm", "210160")</f>
        <v>210160</v>
      </c>
      <c r="L4492" t="s">
        <v>7004</v>
      </c>
      <c r="M4492">
        <v>4.2</v>
      </c>
      <c r="N4492" t="s">
        <v>7004</v>
      </c>
      <c r="O4492" t="s">
        <v>18331</v>
      </c>
      <c r="P4492" t="s">
        <v>18332</v>
      </c>
      <c r="Q4492" t="s">
        <v>18333</v>
      </c>
      <c r="R4492" t="s">
        <v>18334</v>
      </c>
      <c r="T4492" t="s">
        <v>25</v>
      </c>
    </row>
    <row r="4493" spans="1:20" x14ac:dyDescent="0.25">
      <c r="A4493">
        <v>45.204904800000001</v>
      </c>
      <c r="B4493">
        <v>-79.234253800000005</v>
      </c>
      <c r="C4493" s="1" t="str">
        <f>HYPERLINK("http://geochem.nrcan.gc.ca/cdogs/content/kwd/kwd020016_e.htm", "Fluid (lake)")</f>
        <v>Fluid (lake)</v>
      </c>
      <c r="D4493" s="1" t="str">
        <f>HYPERLINK("http://geochem.nrcan.gc.ca/cdogs/content/kwd/kwd080007_e.htm", "Untreated Water")</f>
        <v>Untreated Water</v>
      </c>
      <c r="E4493" s="1" t="str">
        <f>HYPERLINK("http://geochem.nrcan.gc.ca/cdogs/content/dgp/dgp00002_e.htm", "Total")</f>
        <v>Total</v>
      </c>
      <c r="F4493" s="1" t="str">
        <f>HYPERLINK("http://geochem.nrcan.gc.ca/cdogs/content/agp/agp01500_e.htm", "SO4 | NONE | IEC")</f>
        <v>SO4 | NONE | IEC</v>
      </c>
      <c r="G4493" s="1" t="str">
        <f>HYPERLINK("http://geochem.nrcan.gc.ca/cdogs/content/mth/mth01114_e.htm", "1114")</f>
        <v>1114</v>
      </c>
      <c r="H4493" s="1" t="str">
        <f>HYPERLINK("http://geochem.nrcan.gc.ca/cdogs/content/bdl/bdl210490_e.htm", "210490")</f>
        <v>210490</v>
      </c>
      <c r="I4493" s="1" t="str">
        <f>HYPERLINK("http://geochem.nrcan.gc.ca/cdogs/content/prj/prj210100_e.htm", "210100")</f>
        <v>210100</v>
      </c>
      <c r="J4493" s="1" t="str">
        <f>HYPERLINK("http://geochem.nrcan.gc.ca/cdogs/content/svy/svy210160_e.htm", "210160")</f>
        <v>210160</v>
      </c>
      <c r="L4493" t="s">
        <v>8579</v>
      </c>
      <c r="M4493">
        <v>7.7</v>
      </c>
      <c r="N4493" t="s">
        <v>8579</v>
      </c>
      <c r="O4493" t="s">
        <v>18335</v>
      </c>
      <c r="P4493" t="s">
        <v>18336</v>
      </c>
      <c r="Q4493" t="s">
        <v>18337</v>
      </c>
      <c r="R4493" t="s">
        <v>18338</v>
      </c>
      <c r="T4493" t="s">
        <v>25</v>
      </c>
    </row>
    <row r="4494" spans="1:20" x14ac:dyDescent="0.25">
      <c r="A4494">
        <v>45.1933243</v>
      </c>
      <c r="B4494">
        <v>-79.226413100000002</v>
      </c>
      <c r="C4494" s="1" t="str">
        <f>HYPERLINK("http://geochem.nrcan.gc.ca/cdogs/content/kwd/kwd020016_e.htm", "Fluid (lake)")</f>
        <v>Fluid (lake)</v>
      </c>
      <c r="D4494" s="1" t="str">
        <f>HYPERLINK("http://geochem.nrcan.gc.ca/cdogs/content/kwd/kwd080007_e.htm", "Untreated Water")</f>
        <v>Untreated Water</v>
      </c>
      <c r="E4494" s="1" t="str">
        <f>HYPERLINK("http://geochem.nrcan.gc.ca/cdogs/content/dgp/dgp00002_e.htm", "Total")</f>
        <v>Total</v>
      </c>
      <c r="F4494" s="1" t="str">
        <f>HYPERLINK("http://geochem.nrcan.gc.ca/cdogs/content/agp/agp01500_e.htm", "SO4 | NONE | IEC")</f>
        <v>SO4 | NONE | IEC</v>
      </c>
      <c r="G4494" s="1" t="str">
        <f>HYPERLINK("http://geochem.nrcan.gc.ca/cdogs/content/mth/mth01114_e.htm", "1114")</f>
        <v>1114</v>
      </c>
      <c r="H4494" s="1" t="str">
        <f>HYPERLINK("http://geochem.nrcan.gc.ca/cdogs/content/bdl/bdl210490_e.htm", "210490")</f>
        <v>210490</v>
      </c>
      <c r="I4494" s="1" t="str">
        <f>HYPERLINK("http://geochem.nrcan.gc.ca/cdogs/content/prj/prj210100_e.htm", "210100")</f>
        <v>210100</v>
      </c>
      <c r="J4494" s="1" t="str">
        <f>HYPERLINK("http://geochem.nrcan.gc.ca/cdogs/content/svy/svy210160_e.htm", "210160")</f>
        <v>210160</v>
      </c>
      <c r="L4494" t="s">
        <v>362</v>
      </c>
      <c r="M4494">
        <v>6.6</v>
      </c>
      <c r="N4494" t="s">
        <v>362</v>
      </c>
      <c r="O4494" t="s">
        <v>18339</v>
      </c>
      <c r="P4494" t="s">
        <v>18340</v>
      </c>
      <c r="Q4494" t="s">
        <v>18341</v>
      </c>
      <c r="R4494" t="s">
        <v>18342</v>
      </c>
      <c r="T4494" t="s">
        <v>25</v>
      </c>
    </row>
    <row r="4495" spans="1:20" x14ac:dyDescent="0.25">
      <c r="A4495">
        <v>45.185604599999998</v>
      </c>
      <c r="B4495">
        <v>-79.179185599999997</v>
      </c>
      <c r="C4495" s="1" t="str">
        <f>HYPERLINK("http://geochem.nrcan.gc.ca/cdogs/content/kwd/kwd020016_e.htm", "Fluid (lake)")</f>
        <v>Fluid (lake)</v>
      </c>
      <c r="D4495" s="1" t="str">
        <f>HYPERLINK("http://geochem.nrcan.gc.ca/cdogs/content/kwd/kwd080007_e.htm", "Untreated Water")</f>
        <v>Untreated Water</v>
      </c>
      <c r="E4495" s="1" t="str">
        <f>HYPERLINK("http://geochem.nrcan.gc.ca/cdogs/content/dgp/dgp00002_e.htm", "Total")</f>
        <v>Total</v>
      </c>
      <c r="F4495" s="1" t="str">
        <f>HYPERLINK("http://geochem.nrcan.gc.ca/cdogs/content/agp/agp01500_e.htm", "SO4 | NONE | IEC")</f>
        <v>SO4 | NONE | IEC</v>
      </c>
      <c r="G4495" s="1" t="str">
        <f>HYPERLINK("http://geochem.nrcan.gc.ca/cdogs/content/mth/mth01114_e.htm", "1114")</f>
        <v>1114</v>
      </c>
      <c r="H4495" s="1" t="str">
        <f>HYPERLINK("http://geochem.nrcan.gc.ca/cdogs/content/bdl/bdl210490_e.htm", "210490")</f>
        <v>210490</v>
      </c>
      <c r="I4495" s="1" t="str">
        <f>HYPERLINK("http://geochem.nrcan.gc.ca/cdogs/content/prj/prj210100_e.htm", "210100")</f>
        <v>210100</v>
      </c>
      <c r="J4495" s="1" t="str">
        <f>HYPERLINK("http://geochem.nrcan.gc.ca/cdogs/content/svy/svy210160_e.htm", "210160")</f>
        <v>210160</v>
      </c>
      <c r="L4495" t="s">
        <v>949</v>
      </c>
      <c r="M4495">
        <v>3.9</v>
      </c>
      <c r="N4495" t="s">
        <v>949</v>
      </c>
      <c r="O4495" t="s">
        <v>18343</v>
      </c>
      <c r="P4495" t="s">
        <v>18344</v>
      </c>
      <c r="Q4495" t="s">
        <v>18345</v>
      </c>
      <c r="R4495" t="s">
        <v>18346</v>
      </c>
      <c r="T4495" t="s">
        <v>25</v>
      </c>
    </row>
    <row r="4496" spans="1:20" x14ac:dyDescent="0.25">
      <c r="A4496">
        <v>45.157688100000001</v>
      </c>
      <c r="B4496">
        <v>-79.219567100000006</v>
      </c>
      <c r="C4496" s="1" t="str">
        <f>HYPERLINK("http://geochem.nrcan.gc.ca/cdogs/content/kwd/kwd020016_e.htm", "Fluid (lake)")</f>
        <v>Fluid (lake)</v>
      </c>
      <c r="D4496" s="1" t="str">
        <f>HYPERLINK("http://geochem.nrcan.gc.ca/cdogs/content/kwd/kwd080007_e.htm", "Untreated Water")</f>
        <v>Untreated Water</v>
      </c>
      <c r="E4496" s="1" t="str">
        <f>HYPERLINK("http://geochem.nrcan.gc.ca/cdogs/content/dgp/dgp00002_e.htm", "Total")</f>
        <v>Total</v>
      </c>
      <c r="F4496" s="1" t="str">
        <f>HYPERLINK("http://geochem.nrcan.gc.ca/cdogs/content/agp/agp01500_e.htm", "SO4 | NONE | IEC")</f>
        <v>SO4 | NONE | IEC</v>
      </c>
      <c r="G4496" s="1" t="str">
        <f>HYPERLINK("http://geochem.nrcan.gc.ca/cdogs/content/mth/mth01114_e.htm", "1114")</f>
        <v>1114</v>
      </c>
      <c r="H4496" s="1" t="str">
        <f>HYPERLINK("http://geochem.nrcan.gc.ca/cdogs/content/bdl/bdl210490_e.htm", "210490")</f>
        <v>210490</v>
      </c>
      <c r="I4496" s="1" t="str">
        <f>HYPERLINK("http://geochem.nrcan.gc.ca/cdogs/content/prj/prj210100_e.htm", "210100")</f>
        <v>210100</v>
      </c>
      <c r="J4496" s="1" t="str">
        <f>HYPERLINK("http://geochem.nrcan.gc.ca/cdogs/content/svy/svy210160_e.htm", "210160")</f>
        <v>210160</v>
      </c>
      <c r="L4496" t="s">
        <v>209</v>
      </c>
      <c r="M4496">
        <v>6.3</v>
      </c>
      <c r="N4496" t="s">
        <v>209</v>
      </c>
      <c r="O4496" t="s">
        <v>18347</v>
      </c>
      <c r="P4496" t="s">
        <v>18348</v>
      </c>
      <c r="Q4496" t="s">
        <v>18349</v>
      </c>
      <c r="R4496" t="s">
        <v>18350</v>
      </c>
      <c r="T4496" t="s">
        <v>25</v>
      </c>
    </row>
    <row r="4497" spans="1:20" x14ac:dyDescent="0.25">
      <c r="A4497">
        <v>45.146145699999998</v>
      </c>
      <c r="B4497">
        <v>-79.173853300000005</v>
      </c>
      <c r="C4497" s="1" t="str">
        <f>HYPERLINK("http://geochem.nrcan.gc.ca/cdogs/content/kwd/kwd020016_e.htm", "Fluid (lake)")</f>
        <v>Fluid (lake)</v>
      </c>
      <c r="D4497" s="1" t="str">
        <f>HYPERLINK("http://geochem.nrcan.gc.ca/cdogs/content/kwd/kwd080007_e.htm", "Untreated Water")</f>
        <v>Untreated Water</v>
      </c>
      <c r="E4497" s="1" t="str">
        <f>HYPERLINK("http://geochem.nrcan.gc.ca/cdogs/content/dgp/dgp00002_e.htm", "Total")</f>
        <v>Total</v>
      </c>
      <c r="F4497" s="1" t="str">
        <f>HYPERLINK("http://geochem.nrcan.gc.ca/cdogs/content/agp/agp01500_e.htm", "SO4 | NONE | IEC")</f>
        <v>SO4 | NONE | IEC</v>
      </c>
      <c r="G4497" s="1" t="str">
        <f>HYPERLINK("http://geochem.nrcan.gc.ca/cdogs/content/mth/mth01114_e.htm", "1114")</f>
        <v>1114</v>
      </c>
      <c r="H4497" s="1" t="str">
        <f>HYPERLINK("http://geochem.nrcan.gc.ca/cdogs/content/bdl/bdl210490_e.htm", "210490")</f>
        <v>210490</v>
      </c>
      <c r="I4497" s="1" t="str">
        <f>HYPERLINK("http://geochem.nrcan.gc.ca/cdogs/content/prj/prj210100_e.htm", "210100")</f>
        <v>210100</v>
      </c>
      <c r="J4497" s="1" t="str">
        <f>HYPERLINK("http://geochem.nrcan.gc.ca/cdogs/content/svy/svy210160_e.htm", "210160")</f>
        <v>210160</v>
      </c>
      <c r="L4497" t="s">
        <v>655</v>
      </c>
      <c r="M4497">
        <v>5</v>
      </c>
      <c r="N4497" t="s">
        <v>655</v>
      </c>
      <c r="O4497" t="s">
        <v>18351</v>
      </c>
      <c r="P4497" t="s">
        <v>18352</v>
      </c>
      <c r="Q4497" t="s">
        <v>18353</v>
      </c>
      <c r="R4497" t="s">
        <v>18354</v>
      </c>
      <c r="T4497" t="s">
        <v>25</v>
      </c>
    </row>
    <row r="4498" spans="1:20" x14ac:dyDescent="0.25">
      <c r="A4498">
        <v>45.118823999999996</v>
      </c>
      <c r="B4498">
        <v>-79.140333400000003</v>
      </c>
      <c r="C4498" s="1" t="str">
        <f>HYPERLINK("http://geochem.nrcan.gc.ca/cdogs/content/kwd/kwd020016_e.htm", "Fluid (lake)")</f>
        <v>Fluid (lake)</v>
      </c>
      <c r="D4498" s="1" t="str">
        <f>HYPERLINK("http://geochem.nrcan.gc.ca/cdogs/content/kwd/kwd080007_e.htm", "Untreated Water")</f>
        <v>Untreated Water</v>
      </c>
      <c r="E4498" s="1" t="str">
        <f>HYPERLINK("http://geochem.nrcan.gc.ca/cdogs/content/dgp/dgp00002_e.htm", "Total")</f>
        <v>Total</v>
      </c>
      <c r="F4498" s="1" t="str">
        <f>HYPERLINK("http://geochem.nrcan.gc.ca/cdogs/content/agp/agp01500_e.htm", "SO4 | NONE | IEC")</f>
        <v>SO4 | NONE | IEC</v>
      </c>
      <c r="G4498" s="1" t="str">
        <f>HYPERLINK("http://geochem.nrcan.gc.ca/cdogs/content/mth/mth01114_e.htm", "1114")</f>
        <v>1114</v>
      </c>
      <c r="H4498" s="1" t="str">
        <f>HYPERLINK("http://geochem.nrcan.gc.ca/cdogs/content/bdl/bdl210490_e.htm", "210490")</f>
        <v>210490</v>
      </c>
      <c r="I4498" s="1" t="str">
        <f>HYPERLINK("http://geochem.nrcan.gc.ca/cdogs/content/prj/prj210100_e.htm", "210100")</f>
        <v>210100</v>
      </c>
      <c r="J4498" s="1" t="str">
        <f>HYPERLINK("http://geochem.nrcan.gc.ca/cdogs/content/svy/svy210160_e.htm", "210160")</f>
        <v>210160</v>
      </c>
      <c r="L4498" t="s">
        <v>339</v>
      </c>
      <c r="M4498">
        <v>5.5</v>
      </c>
      <c r="N4498" t="s">
        <v>339</v>
      </c>
      <c r="O4498" t="s">
        <v>18355</v>
      </c>
      <c r="P4498" t="s">
        <v>18356</v>
      </c>
      <c r="Q4498" t="s">
        <v>18357</v>
      </c>
      <c r="R4498" t="s">
        <v>18358</v>
      </c>
      <c r="T4498" t="s">
        <v>25</v>
      </c>
    </row>
    <row r="4499" spans="1:20" x14ac:dyDescent="0.25">
      <c r="A4499">
        <v>45.106160799999998</v>
      </c>
      <c r="B4499">
        <v>-79.188628899999998</v>
      </c>
      <c r="C4499" s="1" t="str">
        <f>HYPERLINK("http://geochem.nrcan.gc.ca/cdogs/content/kwd/kwd020016_e.htm", "Fluid (lake)")</f>
        <v>Fluid (lake)</v>
      </c>
      <c r="D4499" s="1" t="str">
        <f>HYPERLINK("http://geochem.nrcan.gc.ca/cdogs/content/kwd/kwd080007_e.htm", "Untreated Water")</f>
        <v>Untreated Water</v>
      </c>
      <c r="E4499" s="1" t="str">
        <f>HYPERLINK("http://geochem.nrcan.gc.ca/cdogs/content/dgp/dgp00002_e.htm", "Total")</f>
        <v>Total</v>
      </c>
      <c r="F4499" s="1" t="str">
        <f>HYPERLINK("http://geochem.nrcan.gc.ca/cdogs/content/agp/agp01500_e.htm", "SO4 | NONE | IEC")</f>
        <v>SO4 | NONE | IEC</v>
      </c>
      <c r="G4499" s="1" t="str">
        <f>HYPERLINK("http://geochem.nrcan.gc.ca/cdogs/content/mth/mth01114_e.htm", "1114")</f>
        <v>1114</v>
      </c>
      <c r="H4499" s="1" t="str">
        <f>HYPERLINK("http://geochem.nrcan.gc.ca/cdogs/content/bdl/bdl210490_e.htm", "210490")</f>
        <v>210490</v>
      </c>
      <c r="I4499" s="1" t="str">
        <f>HYPERLINK("http://geochem.nrcan.gc.ca/cdogs/content/prj/prj210100_e.htm", "210100")</f>
        <v>210100</v>
      </c>
      <c r="J4499" s="1" t="str">
        <f>HYPERLINK("http://geochem.nrcan.gc.ca/cdogs/content/svy/svy210160_e.htm", "210160")</f>
        <v>210160</v>
      </c>
      <c r="L4499" t="s">
        <v>271</v>
      </c>
      <c r="M4499">
        <v>6.2</v>
      </c>
      <c r="N4499" t="s">
        <v>271</v>
      </c>
      <c r="O4499" t="s">
        <v>18359</v>
      </c>
      <c r="P4499" t="s">
        <v>18360</v>
      </c>
      <c r="Q4499" t="s">
        <v>18361</v>
      </c>
      <c r="R4499" t="s">
        <v>18362</v>
      </c>
      <c r="T4499" t="s">
        <v>25</v>
      </c>
    </row>
    <row r="4500" spans="1:20" x14ac:dyDescent="0.25">
      <c r="A4500">
        <v>45.106160799999998</v>
      </c>
      <c r="B4500">
        <v>-79.188628899999998</v>
      </c>
      <c r="C4500" s="1" t="str">
        <f>HYPERLINK("http://geochem.nrcan.gc.ca/cdogs/content/kwd/kwd020016_e.htm", "Fluid (lake)")</f>
        <v>Fluid (lake)</v>
      </c>
      <c r="D4500" s="1" t="str">
        <f>HYPERLINK("http://geochem.nrcan.gc.ca/cdogs/content/kwd/kwd080007_e.htm", "Untreated Water")</f>
        <v>Untreated Water</v>
      </c>
      <c r="E4500" s="1" t="str">
        <f>HYPERLINK("http://geochem.nrcan.gc.ca/cdogs/content/dgp/dgp00002_e.htm", "Total")</f>
        <v>Total</v>
      </c>
      <c r="F4500" s="1" t="str">
        <f>HYPERLINK("http://geochem.nrcan.gc.ca/cdogs/content/agp/agp01500_e.htm", "SO4 | NONE | IEC")</f>
        <v>SO4 | NONE | IEC</v>
      </c>
      <c r="G4500" s="1" t="str">
        <f>HYPERLINK("http://geochem.nrcan.gc.ca/cdogs/content/mth/mth01114_e.htm", "1114")</f>
        <v>1114</v>
      </c>
      <c r="H4500" s="1" t="str">
        <f>HYPERLINK("http://geochem.nrcan.gc.ca/cdogs/content/bdl/bdl210490_e.htm", "210490")</f>
        <v>210490</v>
      </c>
      <c r="I4500" s="1" t="str">
        <f>HYPERLINK("http://geochem.nrcan.gc.ca/cdogs/content/prj/prj210100_e.htm", "210100")</f>
        <v>210100</v>
      </c>
      <c r="J4500" s="1" t="str">
        <f>HYPERLINK("http://geochem.nrcan.gc.ca/cdogs/content/svy/svy210160_e.htm", "210160")</f>
        <v>210160</v>
      </c>
      <c r="L4500" t="s">
        <v>309</v>
      </c>
      <c r="M4500">
        <v>4.4000000000000004</v>
      </c>
      <c r="N4500" t="s">
        <v>309</v>
      </c>
      <c r="O4500" t="s">
        <v>18359</v>
      </c>
      <c r="P4500" t="s">
        <v>18363</v>
      </c>
      <c r="Q4500" t="s">
        <v>18364</v>
      </c>
      <c r="R4500" t="s">
        <v>18365</v>
      </c>
      <c r="T4500" t="s">
        <v>25</v>
      </c>
    </row>
    <row r="4501" spans="1:20" x14ac:dyDescent="0.25">
      <c r="A4501">
        <v>45.084387900000003</v>
      </c>
      <c r="B4501">
        <v>-79.189927499999996</v>
      </c>
      <c r="C4501" s="1" t="str">
        <f>HYPERLINK("http://geochem.nrcan.gc.ca/cdogs/content/kwd/kwd020016_e.htm", "Fluid (lake)")</f>
        <v>Fluid (lake)</v>
      </c>
      <c r="D4501" s="1" t="str">
        <f>HYPERLINK("http://geochem.nrcan.gc.ca/cdogs/content/kwd/kwd080007_e.htm", "Untreated Water")</f>
        <v>Untreated Water</v>
      </c>
      <c r="E4501" s="1" t="str">
        <f>HYPERLINK("http://geochem.nrcan.gc.ca/cdogs/content/dgp/dgp00002_e.htm", "Total")</f>
        <v>Total</v>
      </c>
      <c r="F4501" s="1" t="str">
        <f>HYPERLINK("http://geochem.nrcan.gc.ca/cdogs/content/agp/agp01500_e.htm", "SO4 | NONE | IEC")</f>
        <v>SO4 | NONE | IEC</v>
      </c>
      <c r="G4501" s="1" t="str">
        <f>HYPERLINK("http://geochem.nrcan.gc.ca/cdogs/content/mth/mth01114_e.htm", "1114")</f>
        <v>1114</v>
      </c>
      <c r="H4501" s="1" t="str">
        <f>HYPERLINK("http://geochem.nrcan.gc.ca/cdogs/content/bdl/bdl210490_e.htm", "210490")</f>
        <v>210490</v>
      </c>
      <c r="I4501" s="1" t="str">
        <f>HYPERLINK("http://geochem.nrcan.gc.ca/cdogs/content/prj/prj210100_e.htm", "210100")</f>
        <v>210100</v>
      </c>
      <c r="J4501" s="1" t="str">
        <f>HYPERLINK("http://geochem.nrcan.gc.ca/cdogs/content/svy/svy210160_e.htm", "210160")</f>
        <v>210160</v>
      </c>
      <c r="L4501" t="s">
        <v>7004</v>
      </c>
      <c r="M4501">
        <v>4.2</v>
      </c>
      <c r="N4501" t="s">
        <v>7004</v>
      </c>
      <c r="O4501" t="s">
        <v>18366</v>
      </c>
      <c r="P4501" t="s">
        <v>18367</v>
      </c>
      <c r="Q4501" t="s">
        <v>18368</v>
      </c>
      <c r="R4501" t="s">
        <v>18369</v>
      </c>
      <c r="T4501" t="s">
        <v>25</v>
      </c>
    </row>
    <row r="4502" spans="1:20" x14ac:dyDescent="0.25">
      <c r="A4502">
        <v>45.055887300000002</v>
      </c>
      <c r="B4502">
        <v>-79.216189900000003</v>
      </c>
      <c r="C4502" s="1" t="str">
        <f>HYPERLINK("http://geochem.nrcan.gc.ca/cdogs/content/kwd/kwd020016_e.htm", "Fluid (lake)")</f>
        <v>Fluid (lake)</v>
      </c>
      <c r="D4502" s="1" t="str">
        <f>HYPERLINK("http://geochem.nrcan.gc.ca/cdogs/content/kwd/kwd080007_e.htm", "Untreated Water")</f>
        <v>Untreated Water</v>
      </c>
      <c r="E4502" s="1" t="str">
        <f>HYPERLINK("http://geochem.nrcan.gc.ca/cdogs/content/dgp/dgp00002_e.htm", "Total")</f>
        <v>Total</v>
      </c>
      <c r="F4502" s="1" t="str">
        <f>HYPERLINK("http://geochem.nrcan.gc.ca/cdogs/content/agp/agp01500_e.htm", "SO4 | NONE | IEC")</f>
        <v>SO4 | NONE | IEC</v>
      </c>
      <c r="G4502" s="1" t="str">
        <f>HYPERLINK("http://geochem.nrcan.gc.ca/cdogs/content/mth/mth01114_e.htm", "1114")</f>
        <v>1114</v>
      </c>
      <c r="H4502" s="1" t="str">
        <f>HYPERLINK("http://geochem.nrcan.gc.ca/cdogs/content/bdl/bdl210490_e.htm", "210490")</f>
        <v>210490</v>
      </c>
      <c r="I4502" s="1" t="str">
        <f>HYPERLINK("http://geochem.nrcan.gc.ca/cdogs/content/prj/prj210100_e.htm", "210100")</f>
        <v>210100</v>
      </c>
      <c r="J4502" s="1" t="str">
        <f>HYPERLINK("http://geochem.nrcan.gc.ca/cdogs/content/svy/svy210160_e.htm", "210160")</f>
        <v>210160</v>
      </c>
      <c r="L4502" t="s">
        <v>6588</v>
      </c>
      <c r="M4502">
        <v>4.0999999999999996</v>
      </c>
      <c r="N4502" t="s">
        <v>6588</v>
      </c>
      <c r="O4502" t="s">
        <v>18370</v>
      </c>
      <c r="P4502" t="s">
        <v>18371</v>
      </c>
      <c r="Q4502" t="s">
        <v>18372</v>
      </c>
      <c r="R4502" t="s">
        <v>18373</v>
      </c>
      <c r="T4502" t="s">
        <v>25</v>
      </c>
    </row>
    <row r="4503" spans="1:20" x14ac:dyDescent="0.25">
      <c r="A4503">
        <v>45.110678700000001</v>
      </c>
      <c r="B4503">
        <v>-79.225237699999994</v>
      </c>
      <c r="C4503" s="1" t="str">
        <f>HYPERLINK("http://geochem.nrcan.gc.ca/cdogs/content/kwd/kwd020016_e.htm", "Fluid (lake)")</f>
        <v>Fluid (lake)</v>
      </c>
      <c r="D4503" s="1" t="str">
        <f>HYPERLINK("http://geochem.nrcan.gc.ca/cdogs/content/kwd/kwd080007_e.htm", "Untreated Water")</f>
        <v>Untreated Water</v>
      </c>
      <c r="E4503" s="1" t="str">
        <f>HYPERLINK("http://geochem.nrcan.gc.ca/cdogs/content/dgp/dgp00002_e.htm", "Total")</f>
        <v>Total</v>
      </c>
      <c r="F4503" s="1" t="str">
        <f>HYPERLINK("http://geochem.nrcan.gc.ca/cdogs/content/agp/agp01500_e.htm", "SO4 | NONE | IEC")</f>
        <v>SO4 | NONE | IEC</v>
      </c>
      <c r="G4503" s="1" t="str">
        <f>HYPERLINK("http://geochem.nrcan.gc.ca/cdogs/content/mth/mth01114_e.htm", "1114")</f>
        <v>1114</v>
      </c>
      <c r="H4503" s="1" t="str">
        <f>HYPERLINK("http://geochem.nrcan.gc.ca/cdogs/content/bdl/bdl210490_e.htm", "210490")</f>
        <v>210490</v>
      </c>
      <c r="I4503" s="1" t="str">
        <f>HYPERLINK("http://geochem.nrcan.gc.ca/cdogs/content/prj/prj210100_e.htm", "210100")</f>
        <v>210100</v>
      </c>
      <c r="J4503" s="1" t="str">
        <f>HYPERLINK("http://geochem.nrcan.gc.ca/cdogs/content/svy/svy210160_e.htm", "210160")</f>
        <v>210160</v>
      </c>
      <c r="L4503" t="s">
        <v>224</v>
      </c>
      <c r="M4503">
        <v>5.9</v>
      </c>
      <c r="N4503" t="s">
        <v>224</v>
      </c>
      <c r="O4503" t="s">
        <v>18374</v>
      </c>
      <c r="P4503" t="s">
        <v>18375</v>
      </c>
      <c r="Q4503" t="s">
        <v>18376</v>
      </c>
      <c r="R4503" t="s">
        <v>18377</v>
      </c>
      <c r="T4503" t="s">
        <v>25</v>
      </c>
    </row>
    <row r="4504" spans="1:20" x14ac:dyDescent="0.25">
      <c r="C4504" t="s">
        <v>4746</v>
      </c>
      <c r="D4504" t="s">
        <v>4747</v>
      </c>
      <c r="E4504" s="1" t="str">
        <f>HYPERLINK("http://geochem.nrcan.gc.ca/cdogs/content/dgp/dgp00002_e.htm", "Total")</f>
        <v>Total</v>
      </c>
      <c r="F4504" s="1" t="str">
        <f>HYPERLINK("http://geochem.nrcan.gc.ca/cdogs/content/agp/agp01500_e.htm", "SO4 | NONE | IEC")</f>
        <v>SO4 | NONE | IEC</v>
      </c>
      <c r="G4504" s="1" t="str">
        <f>HYPERLINK("http://geochem.nrcan.gc.ca/cdogs/content/mth/mth01114_e.htm", "1114")</f>
        <v>1114</v>
      </c>
      <c r="H4504" s="1" t="str">
        <f>HYPERLINK("http://geochem.nrcan.gc.ca/cdogs/content/bdl/bdl210490_e.htm", "210490")</f>
        <v>210490</v>
      </c>
      <c r="L4504" t="s">
        <v>324</v>
      </c>
      <c r="M4504">
        <v>8.1</v>
      </c>
      <c r="N4504">
        <v>8.1</v>
      </c>
      <c r="Q4504" t="s">
        <v>18378</v>
      </c>
      <c r="R4504" t="s">
        <v>18379</v>
      </c>
      <c r="T4504">
        <v>0</v>
      </c>
    </row>
    <row r="4505" spans="1:20" x14ac:dyDescent="0.25">
      <c r="A4505">
        <v>45.309178199999998</v>
      </c>
      <c r="B4505">
        <v>-80.009751399999999</v>
      </c>
      <c r="C4505" s="1" t="str">
        <f>HYPERLINK("http://geochem.nrcan.gc.ca/cdogs/content/kwd/kwd020016_e.htm", "Fluid (lake)")</f>
        <v>Fluid (lake)</v>
      </c>
      <c r="D4505" s="1" t="str">
        <f>HYPERLINK("http://geochem.nrcan.gc.ca/cdogs/content/kwd/kwd080007_e.htm", "Untreated Water")</f>
        <v>Untreated Water</v>
      </c>
      <c r="E4505" s="1" t="str">
        <f>HYPERLINK("http://geochem.nrcan.gc.ca/cdogs/content/dgp/dgp00002_e.htm", "Total")</f>
        <v>Total</v>
      </c>
      <c r="F4505" s="1" t="str">
        <f>HYPERLINK("http://geochem.nrcan.gc.ca/cdogs/content/agp/agp01500_e.htm", "SO4 | NONE | IEC")</f>
        <v>SO4 | NONE | IEC</v>
      </c>
      <c r="G4505" s="1" t="str">
        <f>HYPERLINK("http://geochem.nrcan.gc.ca/cdogs/content/mth/mth01114_e.htm", "1114")</f>
        <v>1114</v>
      </c>
      <c r="H4505" s="1" t="str">
        <f>HYPERLINK("http://geochem.nrcan.gc.ca/cdogs/content/bdl/bdl210490_e.htm", "210490")</f>
        <v>210490</v>
      </c>
      <c r="I4505" s="1" t="str">
        <f>HYPERLINK("http://geochem.nrcan.gc.ca/cdogs/content/prj/prj210100_e.htm", "210100")</f>
        <v>210100</v>
      </c>
      <c r="J4505" s="1" t="str">
        <f>HYPERLINK("http://geochem.nrcan.gc.ca/cdogs/content/svy/svy210160_e.htm", "210160")</f>
        <v>210160</v>
      </c>
      <c r="L4505" t="s">
        <v>5910</v>
      </c>
      <c r="M4505">
        <v>3.6</v>
      </c>
      <c r="N4505" t="s">
        <v>5910</v>
      </c>
      <c r="O4505" t="s">
        <v>18380</v>
      </c>
      <c r="P4505" t="s">
        <v>18381</v>
      </c>
      <c r="Q4505" t="s">
        <v>18382</v>
      </c>
      <c r="R4505" t="s">
        <v>18383</v>
      </c>
      <c r="T4505" t="s">
        <v>25</v>
      </c>
    </row>
    <row r="4506" spans="1:20" x14ac:dyDescent="0.25">
      <c r="A4506">
        <v>45.256751800000004</v>
      </c>
      <c r="B4506">
        <v>-80.031616200000002</v>
      </c>
      <c r="C4506" s="1" t="str">
        <f>HYPERLINK("http://geochem.nrcan.gc.ca/cdogs/content/kwd/kwd020016_e.htm", "Fluid (lake)")</f>
        <v>Fluid (lake)</v>
      </c>
      <c r="D4506" s="1" t="str">
        <f>HYPERLINK("http://geochem.nrcan.gc.ca/cdogs/content/kwd/kwd080007_e.htm", "Untreated Water")</f>
        <v>Untreated Water</v>
      </c>
      <c r="E4506" s="1" t="str">
        <f>HYPERLINK("http://geochem.nrcan.gc.ca/cdogs/content/dgp/dgp00002_e.htm", "Total")</f>
        <v>Total</v>
      </c>
      <c r="F4506" s="1" t="str">
        <f>HYPERLINK("http://geochem.nrcan.gc.ca/cdogs/content/agp/agp01500_e.htm", "SO4 | NONE | IEC")</f>
        <v>SO4 | NONE | IEC</v>
      </c>
      <c r="G4506" s="1" t="str">
        <f>HYPERLINK("http://geochem.nrcan.gc.ca/cdogs/content/mth/mth01114_e.htm", "1114")</f>
        <v>1114</v>
      </c>
      <c r="H4506" s="1" t="str">
        <f>HYPERLINK("http://geochem.nrcan.gc.ca/cdogs/content/bdl/bdl210490_e.htm", "210490")</f>
        <v>210490</v>
      </c>
      <c r="I4506" s="1" t="str">
        <f>HYPERLINK("http://geochem.nrcan.gc.ca/cdogs/content/prj/prj210100_e.htm", "210100")</f>
        <v>210100</v>
      </c>
      <c r="J4506" s="1" t="str">
        <f>HYPERLINK("http://geochem.nrcan.gc.ca/cdogs/content/svy/svy210160_e.htm", "210160")</f>
        <v>210160</v>
      </c>
      <c r="L4506" t="s">
        <v>66</v>
      </c>
      <c r="M4506">
        <v>3.4</v>
      </c>
      <c r="N4506" t="s">
        <v>66</v>
      </c>
      <c r="O4506" t="s">
        <v>18384</v>
      </c>
      <c r="P4506" t="s">
        <v>18385</v>
      </c>
      <c r="Q4506" t="s">
        <v>18386</v>
      </c>
      <c r="R4506" t="s">
        <v>18387</v>
      </c>
      <c r="T4506" t="s">
        <v>25</v>
      </c>
    </row>
    <row r="4507" spans="1:20" x14ac:dyDescent="0.25">
      <c r="A4507">
        <v>45.279653099999997</v>
      </c>
      <c r="B4507">
        <v>-80.053246099999996</v>
      </c>
      <c r="C4507" s="1" t="str">
        <f>HYPERLINK("http://geochem.nrcan.gc.ca/cdogs/content/kwd/kwd020016_e.htm", "Fluid (lake)")</f>
        <v>Fluid (lake)</v>
      </c>
      <c r="D4507" s="1" t="str">
        <f>HYPERLINK("http://geochem.nrcan.gc.ca/cdogs/content/kwd/kwd080007_e.htm", "Untreated Water")</f>
        <v>Untreated Water</v>
      </c>
      <c r="E4507" s="1" t="str">
        <f>HYPERLINK("http://geochem.nrcan.gc.ca/cdogs/content/dgp/dgp00002_e.htm", "Total")</f>
        <v>Total</v>
      </c>
      <c r="F4507" s="1" t="str">
        <f>HYPERLINK("http://geochem.nrcan.gc.ca/cdogs/content/agp/agp01500_e.htm", "SO4 | NONE | IEC")</f>
        <v>SO4 | NONE | IEC</v>
      </c>
      <c r="G4507" s="1" t="str">
        <f>HYPERLINK("http://geochem.nrcan.gc.ca/cdogs/content/mth/mth01114_e.htm", "1114")</f>
        <v>1114</v>
      </c>
      <c r="H4507" s="1" t="str">
        <f>HYPERLINK("http://geochem.nrcan.gc.ca/cdogs/content/bdl/bdl210490_e.htm", "210490")</f>
        <v>210490</v>
      </c>
      <c r="I4507" s="1" t="str">
        <f>HYPERLINK("http://geochem.nrcan.gc.ca/cdogs/content/prj/prj210100_e.htm", "210100")</f>
        <v>210100</v>
      </c>
      <c r="J4507" s="1" t="str">
        <f>HYPERLINK("http://geochem.nrcan.gc.ca/cdogs/content/svy/svy210160_e.htm", "210160")</f>
        <v>210160</v>
      </c>
      <c r="L4507" t="s">
        <v>542</v>
      </c>
      <c r="M4507">
        <v>5.6</v>
      </c>
      <c r="N4507" t="s">
        <v>542</v>
      </c>
      <c r="O4507" t="s">
        <v>18388</v>
      </c>
      <c r="P4507" t="s">
        <v>18389</v>
      </c>
      <c r="Q4507" t="s">
        <v>18390</v>
      </c>
      <c r="R4507" t="s">
        <v>18391</v>
      </c>
      <c r="T4507" t="s">
        <v>25</v>
      </c>
    </row>
    <row r="4508" spans="1:20" x14ac:dyDescent="0.25">
      <c r="A4508">
        <v>45.260018000000002</v>
      </c>
      <c r="B4508">
        <v>-80.080453399999996</v>
      </c>
      <c r="C4508" s="1" t="str">
        <f>HYPERLINK("http://geochem.nrcan.gc.ca/cdogs/content/kwd/kwd020016_e.htm", "Fluid (lake)")</f>
        <v>Fluid (lake)</v>
      </c>
      <c r="D4508" s="1" t="str">
        <f>HYPERLINK("http://geochem.nrcan.gc.ca/cdogs/content/kwd/kwd080007_e.htm", "Untreated Water")</f>
        <v>Untreated Water</v>
      </c>
      <c r="E4508" s="1" t="str">
        <f>HYPERLINK("http://geochem.nrcan.gc.ca/cdogs/content/dgp/dgp00002_e.htm", "Total")</f>
        <v>Total</v>
      </c>
      <c r="F4508" s="1" t="str">
        <f>HYPERLINK("http://geochem.nrcan.gc.ca/cdogs/content/agp/agp01500_e.htm", "SO4 | NONE | IEC")</f>
        <v>SO4 | NONE | IEC</v>
      </c>
      <c r="G4508" s="1" t="str">
        <f>HYPERLINK("http://geochem.nrcan.gc.ca/cdogs/content/mth/mth01114_e.htm", "1114")</f>
        <v>1114</v>
      </c>
      <c r="H4508" s="1" t="str">
        <f>HYPERLINK("http://geochem.nrcan.gc.ca/cdogs/content/bdl/bdl210490_e.htm", "210490")</f>
        <v>210490</v>
      </c>
      <c r="I4508" s="1" t="str">
        <f>HYPERLINK("http://geochem.nrcan.gc.ca/cdogs/content/prj/prj210100_e.htm", "210100")</f>
        <v>210100</v>
      </c>
      <c r="J4508" s="1" t="str">
        <f>HYPERLINK("http://geochem.nrcan.gc.ca/cdogs/content/svy/svy210160_e.htm", "210160")</f>
        <v>210160</v>
      </c>
      <c r="L4508" t="s">
        <v>224</v>
      </c>
      <c r="M4508">
        <v>5.9</v>
      </c>
      <c r="N4508" t="s">
        <v>224</v>
      </c>
      <c r="O4508" t="s">
        <v>18392</v>
      </c>
      <c r="P4508" t="s">
        <v>18393</v>
      </c>
      <c r="Q4508" t="s">
        <v>18394</v>
      </c>
      <c r="R4508" t="s">
        <v>18395</v>
      </c>
      <c r="T4508" t="s">
        <v>25</v>
      </c>
    </row>
    <row r="4509" spans="1:20" x14ac:dyDescent="0.25">
      <c r="A4509">
        <v>45.268756600000003</v>
      </c>
      <c r="B4509">
        <v>-80.123705400000006</v>
      </c>
      <c r="C4509" s="1" t="str">
        <f>HYPERLINK("http://geochem.nrcan.gc.ca/cdogs/content/kwd/kwd020016_e.htm", "Fluid (lake)")</f>
        <v>Fluid (lake)</v>
      </c>
      <c r="D4509" s="1" t="str">
        <f>HYPERLINK("http://geochem.nrcan.gc.ca/cdogs/content/kwd/kwd080007_e.htm", "Untreated Water")</f>
        <v>Untreated Water</v>
      </c>
      <c r="E4509" s="1" t="str">
        <f>HYPERLINK("http://geochem.nrcan.gc.ca/cdogs/content/dgp/dgp00002_e.htm", "Total")</f>
        <v>Total</v>
      </c>
      <c r="F4509" s="1" t="str">
        <f>HYPERLINK("http://geochem.nrcan.gc.ca/cdogs/content/agp/agp01500_e.htm", "SO4 | NONE | IEC")</f>
        <v>SO4 | NONE | IEC</v>
      </c>
      <c r="G4509" s="1" t="str">
        <f>HYPERLINK("http://geochem.nrcan.gc.ca/cdogs/content/mth/mth01114_e.htm", "1114")</f>
        <v>1114</v>
      </c>
      <c r="H4509" s="1" t="str">
        <f>HYPERLINK("http://geochem.nrcan.gc.ca/cdogs/content/bdl/bdl210490_e.htm", "210490")</f>
        <v>210490</v>
      </c>
      <c r="I4509" s="1" t="str">
        <f>HYPERLINK("http://geochem.nrcan.gc.ca/cdogs/content/prj/prj210100_e.htm", "210100")</f>
        <v>210100</v>
      </c>
      <c r="J4509" s="1" t="str">
        <f>HYPERLINK("http://geochem.nrcan.gc.ca/cdogs/content/svy/svy210160_e.htm", "210160")</f>
        <v>210160</v>
      </c>
      <c r="L4509" t="s">
        <v>2694</v>
      </c>
      <c r="M4509">
        <v>6.4</v>
      </c>
      <c r="N4509" t="s">
        <v>2694</v>
      </c>
      <c r="O4509" t="s">
        <v>18396</v>
      </c>
      <c r="P4509" t="s">
        <v>18397</v>
      </c>
      <c r="Q4509" t="s">
        <v>18398</v>
      </c>
      <c r="R4509" t="s">
        <v>18399</v>
      </c>
      <c r="T4509" t="s">
        <v>25</v>
      </c>
    </row>
    <row r="4510" spans="1:20" x14ac:dyDescent="0.25">
      <c r="A4510">
        <v>45.268756600000003</v>
      </c>
      <c r="B4510">
        <v>-80.123705400000006</v>
      </c>
      <c r="C4510" s="1" t="str">
        <f>HYPERLINK("http://geochem.nrcan.gc.ca/cdogs/content/kwd/kwd020016_e.htm", "Fluid (lake)")</f>
        <v>Fluid (lake)</v>
      </c>
      <c r="D4510" s="1" t="str">
        <f>HYPERLINK("http://geochem.nrcan.gc.ca/cdogs/content/kwd/kwd080007_e.htm", "Untreated Water")</f>
        <v>Untreated Water</v>
      </c>
      <c r="E4510" s="1" t="str">
        <f>HYPERLINK("http://geochem.nrcan.gc.ca/cdogs/content/dgp/dgp00002_e.htm", "Total")</f>
        <v>Total</v>
      </c>
      <c r="F4510" s="1" t="str">
        <f>HYPERLINK("http://geochem.nrcan.gc.ca/cdogs/content/agp/agp01500_e.htm", "SO4 | NONE | IEC")</f>
        <v>SO4 | NONE | IEC</v>
      </c>
      <c r="G4510" s="1" t="str">
        <f>HYPERLINK("http://geochem.nrcan.gc.ca/cdogs/content/mth/mth01114_e.htm", "1114")</f>
        <v>1114</v>
      </c>
      <c r="H4510" s="1" t="str">
        <f>HYPERLINK("http://geochem.nrcan.gc.ca/cdogs/content/bdl/bdl210490_e.htm", "210490")</f>
        <v>210490</v>
      </c>
      <c r="I4510" s="1" t="str">
        <f>HYPERLINK("http://geochem.nrcan.gc.ca/cdogs/content/prj/prj210100_e.htm", "210100")</f>
        <v>210100</v>
      </c>
      <c r="J4510" s="1" t="str">
        <f>HYPERLINK("http://geochem.nrcan.gc.ca/cdogs/content/svy/svy210160_e.htm", "210160")</f>
        <v>210160</v>
      </c>
      <c r="L4510" t="s">
        <v>2694</v>
      </c>
      <c r="M4510">
        <v>6.4</v>
      </c>
      <c r="N4510" t="s">
        <v>2694</v>
      </c>
      <c r="O4510" t="s">
        <v>18396</v>
      </c>
      <c r="P4510" t="s">
        <v>18400</v>
      </c>
      <c r="Q4510" t="s">
        <v>18401</v>
      </c>
      <c r="R4510" t="s">
        <v>18402</v>
      </c>
      <c r="T4510" t="s">
        <v>25</v>
      </c>
    </row>
    <row r="4511" spans="1:20" x14ac:dyDescent="0.25">
      <c r="A4511">
        <v>45.2633048</v>
      </c>
      <c r="B4511">
        <v>-80.193325900000005</v>
      </c>
      <c r="C4511" s="1" t="str">
        <f>HYPERLINK("http://geochem.nrcan.gc.ca/cdogs/content/kwd/kwd020016_e.htm", "Fluid (lake)")</f>
        <v>Fluid (lake)</v>
      </c>
      <c r="D4511" s="1" t="str">
        <f>HYPERLINK("http://geochem.nrcan.gc.ca/cdogs/content/kwd/kwd080007_e.htm", "Untreated Water")</f>
        <v>Untreated Water</v>
      </c>
      <c r="E4511" s="1" t="str">
        <f>HYPERLINK("http://geochem.nrcan.gc.ca/cdogs/content/dgp/dgp00002_e.htm", "Total")</f>
        <v>Total</v>
      </c>
      <c r="F4511" s="1" t="str">
        <f>HYPERLINK("http://geochem.nrcan.gc.ca/cdogs/content/agp/agp01500_e.htm", "SO4 | NONE | IEC")</f>
        <v>SO4 | NONE | IEC</v>
      </c>
      <c r="G4511" s="1" t="str">
        <f>HYPERLINK("http://geochem.nrcan.gc.ca/cdogs/content/mth/mth01114_e.htm", "1114")</f>
        <v>1114</v>
      </c>
      <c r="H4511" s="1" t="str">
        <f>HYPERLINK("http://geochem.nrcan.gc.ca/cdogs/content/bdl/bdl210490_e.htm", "210490")</f>
        <v>210490</v>
      </c>
      <c r="I4511" s="1" t="str">
        <f>HYPERLINK("http://geochem.nrcan.gc.ca/cdogs/content/prj/prj210100_e.htm", "210100")</f>
        <v>210100</v>
      </c>
      <c r="J4511" s="1" t="str">
        <f>HYPERLINK("http://geochem.nrcan.gc.ca/cdogs/content/svy/svy210160_e.htm", "210160")</f>
        <v>210160</v>
      </c>
      <c r="L4511" t="s">
        <v>1736</v>
      </c>
      <c r="M4511">
        <v>5.2</v>
      </c>
      <c r="N4511" t="s">
        <v>1736</v>
      </c>
      <c r="O4511" t="s">
        <v>18403</v>
      </c>
      <c r="P4511" t="s">
        <v>18404</v>
      </c>
      <c r="Q4511" t="s">
        <v>18405</v>
      </c>
      <c r="R4511" t="s">
        <v>18406</v>
      </c>
      <c r="T4511" t="s">
        <v>25</v>
      </c>
    </row>
    <row r="4512" spans="1:20" x14ac:dyDescent="0.25">
      <c r="A4512">
        <v>45.317911299999999</v>
      </c>
      <c r="B4512">
        <v>-80.1688185</v>
      </c>
      <c r="C4512" s="1" t="str">
        <f>HYPERLINK("http://geochem.nrcan.gc.ca/cdogs/content/kwd/kwd020016_e.htm", "Fluid (lake)")</f>
        <v>Fluid (lake)</v>
      </c>
      <c r="D4512" s="1" t="str">
        <f>HYPERLINK("http://geochem.nrcan.gc.ca/cdogs/content/kwd/kwd080007_e.htm", "Untreated Water")</f>
        <v>Untreated Water</v>
      </c>
      <c r="E4512" s="1" t="str">
        <f>HYPERLINK("http://geochem.nrcan.gc.ca/cdogs/content/dgp/dgp00002_e.htm", "Total")</f>
        <v>Total</v>
      </c>
      <c r="F4512" s="1" t="str">
        <f>HYPERLINK("http://geochem.nrcan.gc.ca/cdogs/content/agp/agp01500_e.htm", "SO4 | NONE | IEC")</f>
        <v>SO4 | NONE | IEC</v>
      </c>
      <c r="G4512" s="1" t="str">
        <f>HYPERLINK("http://geochem.nrcan.gc.ca/cdogs/content/mth/mth01114_e.htm", "1114")</f>
        <v>1114</v>
      </c>
      <c r="H4512" s="1" t="str">
        <f>HYPERLINK("http://geochem.nrcan.gc.ca/cdogs/content/bdl/bdl210490_e.htm", "210490")</f>
        <v>210490</v>
      </c>
      <c r="I4512" s="1" t="str">
        <f>HYPERLINK("http://geochem.nrcan.gc.ca/cdogs/content/prj/prj210100_e.htm", "210100")</f>
        <v>210100</v>
      </c>
      <c r="J4512" s="1" t="str">
        <f>HYPERLINK("http://geochem.nrcan.gc.ca/cdogs/content/svy/svy210160_e.htm", "210160")</f>
        <v>210160</v>
      </c>
      <c r="L4512" t="s">
        <v>7004</v>
      </c>
      <c r="M4512">
        <v>4.2</v>
      </c>
      <c r="N4512" t="s">
        <v>7004</v>
      </c>
      <c r="O4512" t="s">
        <v>18407</v>
      </c>
      <c r="P4512" t="s">
        <v>18408</v>
      </c>
      <c r="Q4512" t="s">
        <v>18409</v>
      </c>
      <c r="R4512" t="s">
        <v>18410</v>
      </c>
      <c r="T4512" t="s">
        <v>25</v>
      </c>
    </row>
    <row r="4513" spans="1:20" x14ac:dyDescent="0.25">
      <c r="A4513">
        <v>45.293457099999998</v>
      </c>
      <c r="B4513">
        <v>-80.137826500000003</v>
      </c>
      <c r="C4513" s="1" t="str">
        <f>HYPERLINK("http://geochem.nrcan.gc.ca/cdogs/content/kwd/kwd020016_e.htm", "Fluid (lake)")</f>
        <v>Fluid (lake)</v>
      </c>
      <c r="D4513" s="1" t="str">
        <f>HYPERLINK("http://geochem.nrcan.gc.ca/cdogs/content/kwd/kwd080007_e.htm", "Untreated Water")</f>
        <v>Untreated Water</v>
      </c>
      <c r="E4513" s="1" t="str">
        <f>HYPERLINK("http://geochem.nrcan.gc.ca/cdogs/content/dgp/dgp00002_e.htm", "Total")</f>
        <v>Total</v>
      </c>
      <c r="F4513" s="1" t="str">
        <f>HYPERLINK("http://geochem.nrcan.gc.ca/cdogs/content/agp/agp01500_e.htm", "SO4 | NONE | IEC")</f>
        <v>SO4 | NONE | IEC</v>
      </c>
      <c r="G4513" s="1" t="str">
        <f>HYPERLINK("http://geochem.nrcan.gc.ca/cdogs/content/mth/mth01114_e.htm", "1114")</f>
        <v>1114</v>
      </c>
      <c r="H4513" s="1" t="str">
        <f>HYPERLINK("http://geochem.nrcan.gc.ca/cdogs/content/bdl/bdl210490_e.htm", "210490")</f>
        <v>210490</v>
      </c>
      <c r="I4513" s="1" t="str">
        <f>HYPERLINK("http://geochem.nrcan.gc.ca/cdogs/content/prj/prj210100_e.htm", "210100")</f>
        <v>210100</v>
      </c>
      <c r="J4513" s="1" t="str">
        <f>HYPERLINK("http://geochem.nrcan.gc.ca/cdogs/content/svy/svy210160_e.htm", "210160")</f>
        <v>210160</v>
      </c>
      <c r="L4513" t="s">
        <v>2395</v>
      </c>
      <c r="M4513">
        <v>6.8</v>
      </c>
      <c r="N4513" t="s">
        <v>2395</v>
      </c>
      <c r="O4513" t="s">
        <v>18411</v>
      </c>
      <c r="P4513" t="s">
        <v>18412</v>
      </c>
      <c r="Q4513" t="s">
        <v>18413</v>
      </c>
      <c r="R4513" t="s">
        <v>18414</v>
      </c>
      <c r="T4513" t="s">
        <v>25</v>
      </c>
    </row>
    <row r="4514" spans="1:20" x14ac:dyDescent="0.25">
      <c r="A4514">
        <v>45.297270900000001</v>
      </c>
      <c r="B4514">
        <v>-80.103662999999997</v>
      </c>
      <c r="C4514" s="1" t="str">
        <f>HYPERLINK("http://geochem.nrcan.gc.ca/cdogs/content/kwd/kwd020016_e.htm", "Fluid (lake)")</f>
        <v>Fluid (lake)</v>
      </c>
      <c r="D4514" s="1" t="str">
        <f>HYPERLINK("http://geochem.nrcan.gc.ca/cdogs/content/kwd/kwd080007_e.htm", "Untreated Water")</f>
        <v>Untreated Water</v>
      </c>
      <c r="E4514" s="1" t="str">
        <f>HYPERLINK("http://geochem.nrcan.gc.ca/cdogs/content/dgp/dgp00002_e.htm", "Total")</f>
        <v>Total</v>
      </c>
      <c r="F4514" s="1" t="str">
        <f>HYPERLINK("http://geochem.nrcan.gc.ca/cdogs/content/agp/agp01500_e.htm", "SO4 | NONE | IEC")</f>
        <v>SO4 | NONE | IEC</v>
      </c>
      <c r="G4514" s="1" t="str">
        <f>HYPERLINK("http://geochem.nrcan.gc.ca/cdogs/content/mth/mth01114_e.htm", "1114")</f>
        <v>1114</v>
      </c>
      <c r="H4514" s="1" t="str">
        <f>HYPERLINK("http://geochem.nrcan.gc.ca/cdogs/content/bdl/bdl210490_e.htm", "210490")</f>
        <v>210490</v>
      </c>
      <c r="I4514" s="1" t="str">
        <f>HYPERLINK("http://geochem.nrcan.gc.ca/cdogs/content/prj/prj210100_e.htm", "210100")</f>
        <v>210100</v>
      </c>
      <c r="J4514" s="1" t="str">
        <f>HYPERLINK("http://geochem.nrcan.gc.ca/cdogs/content/svy/svy210160_e.htm", "210160")</f>
        <v>210160</v>
      </c>
      <c r="L4514" t="s">
        <v>51</v>
      </c>
      <c r="M4514">
        <v>5.8</v>
      </c>
      <c r="N4514" t="s">
        <v>51</v>
      </c>
      <c r="O4514" t="s">
        <v>18415</v>
      </c>
      <c r="P4514" t="s">
        <v>18416</v>
      </c>
      <c r="Q4514" t="s">
        <v>18417</v>
      </c>
      <c r="R4514" t="s">
        <v>18418</v>
      </c>
      <c r="T4514" t="s">
        <v>25</v>
      </c>
    </row>
    <row r="4515" spans="1:20" x14ac:dyDescent="0.25">
      <c r="A4515">
        <v>45.308744900000001</v>
      </c>
      <c r="B4515">
        <v>-80.0964405</v>
      </c>
      <c r="C4515" s="1" t="str">
        <f>HYPERLINK("http://geochem.nrcan.gc.ca/cdogs/content/kwd/kwd020016_e.htm", "Fluid (lake)")</f>
        <v>Fluid (lake)</v>
      </c>
      <c r="D4515" s="1" t="str">
        <f>HYPERLINK("http://geochem.nrcan.gc.ca/cdogs/content/kwd/kwd080007_e.htm", "Untreated Water")</f>
        <v>Untreated Water</v>
      </c>
      <c r="E4515" s="1" t="str">
        <f>HYPERLINK("http://geochem.nrcan.gc.ca/cdogs/content/dgp/dgp00002_e.htm", "Total")</f>
        <v>Total</v>
      </c>
      <c r="F4515" s="1" t="str">
        <f>HYPERLINK("http://geochem.nrcan.gc.ca/cdogs/content/agp/agp01500_e.htm", "SO4 | NONE | IEC")</f>
        <v>SO4 | NONE | IEC</v>
      </c>
      <c r="G4515" s="1" t="str">
        <f>HYPERLINK("http://geochem.nrcan.gc.ca/cdogs/content/mth/mth01114_e.htm", "1114")</f>
        <v>1114</v>
      </c>
      <c r="H4515" s="1" t="str">
        <f>HYPERLINK("http://geochem.nrcan.gc.ca/cdogs/content/bdl/bdl210490_e.htm", "210490")</f>
        <v>210490</v>
      </c>
      <c r="I4515" s="1" t="str">
        <f>HYPERLINK("http://geochem.nrcan.gc.ca/cdogs/content/prj/prj210100_e.htm", "210100")</f>
        <v>210100</v>
      </c>
      <c r="J4515" s="1" t="str">
        <f>HYPERLINK("http://geochem.nrcan.gc.ca/cdogs/content/svy/svy210160_e.htm", "210160")</f>
        <v>210160</v>
      </c>
      <c r="L4515" t="s">
        <v>324</v>
      </c>
      <c r="M4515">
        <v>8.1</v>
      </c>
      <c r="N4515" t="s">
        <v>324</v>
      </c>
      <c r="O4515" t="s">
        <v>18419</v>
      </c>
      <c r="P4515" t="s">
        <v>18420</v>
      </c>
      <c r="Q4515" t="s">
        <v>18421</v>
      </c>
      <c r="R4515" t="s">
        <v>18422</v>
      </c>
      <c r="T4515" t="s">
        <v>25</v>
      </c>
    </row>
    <row r="4516" spans="1:20" x14ac:dyDescent="0.25">
      <c r="A4516">
        <v>45.388507599999997</v>
      </c>
      <c r="B4516">
        <v>-80.021192299999996</v>
      </c>
      <c r="C4516" s="1" t="str">
        <f>HYPERLINK("http://geochem.nrcan.gc.ca/cdogs/content/kwd/kwd020016_e.htm", "Fluid (lake)")</f>
        <v>Fluid (lake)</v>
      </c>
      <c r="D4516" s="1" t="str">
        <f>HYPERLINK("http://geochem.nrcan.gc.ca/cdogs/content/kwd/kwd080007_e.htm", "Untreated Water")</f>
        <v>Untreated Water</v>
      </c>
      <c r="E4516" s="1" t="str">
        <f>HYPERLINK("http://geochem.nrcan.gc.ca/cdogs/content/dgp/dgp00002_e.htm", "Total")</f>
        <v>Total</v>
      </c>
      <c r="F4516" s="1" t="str">
        <f>HYPERLINK("http://geochem.nrcan.gc.ca/cdogs/content/agp/agp01500_e.htm", "SO4 | NONE | IEC")</f>
        <v>SO4 | NONE | IEC</v>
      </c>
      <c r="G4516" s="1" t="str">
        <f>HYPERLINK("http://geochem.nrcan.gc.ca/cdogs/content/mth/mth01114_e.htm", "1114")</f>
        <v>1114</v>
      </c>
      <c r="H4516" s="1" t="str">
        <f>HYPERLINK("http://geochem.nrcan.gc.ca/cdogs/content/bdl/bdl210490_e.htm", "210490")</f>
        <v>210490</v>
      </c>
      <c r="I4516" s="1" t="str">
        <f>HYPERLINK("http://geochem.nrcan.gc.ca/cdogs/content/prj/prj210100_e.htm", "210100")</f>
        <v>210100</v>
      </c>
      <c r="J4516" s="1" t="str">
        <f>HYPERLINK("http://geochem.nrcan.gc.ca/cdogs/content/svy/svy210160_e.htm", "210160")</f>
        <v>210160</v>
      </c>
      <c r="L4516" t="s">
        <v>1813</v>
      </c>
      <c r="M4516">
        <v>5.3</v>
      </c>
      <c r="N4516" t="s">
        <v>1813</v>
      </c>
      <c r="O4516" t="s">
        <v>18423</v>
      </c>
      <c r="P4516" t="s">
        <v>18424</v>
      </c>
      <c r="Q4516" t="s">
        <v>18425</v>
      </c>
      <c r="R4516" t="s">
        <v>18426</v>
      </c>
      <c r="T4516" t="s">
        <v>25</v>
      </c>
    </row>
    <row r="4517" spans="1:20" x14ac:dyDescent="0.25">
      <c r="A4517">
        <v>45.4032099</v>
      </c>
      <c r="B4517">
        <v>-80.051451799999995</v>
      </c>
      <c r="C4517" s="1" t="str">
        <f>HYPERLINK("http://geochem.nrcan.gc.ca/cdogs/content/kwd/kwd020016_e.htm", "Fluid (lake)")</f>
        <v>Fluid (lake)</v>
      </c>
      <c r="D4517" s="1" t="str">
        <f>HYPERLINK("http://geochem.nrcan.gc.ca/cdogs/content/kwd/kwd080007_e.htm", "Untreated Water")</f>
        <v>Untreated Water</v>
      </c>
      <c r="E4517" s="1" t="str">
        <f>HYPERLINK("http://geochem.nrcan.gc.ca/cdogs/content/dgp/dgp00002_e.htm", "Total")</f>
        <v>Total</v>
      </c>
      <c r="F4517" s="1" t="str">
        <f>HYPERLINK("http://geochem.nrcan.gc.ca/cdogs/content/agp/agp01500_e.htm", "SO4 | NONE | IEC")</f>
        <v>SO4 | NONE | IEC</v>
      </c>
      <c r="G4517" s="1" t="str">
        <f>HYPERLINK("http://geochem.nrcan.gc.ca/cdogs/content/mth/mth01114_e.htm", "1114")</f>
        <v>1114</v>
      </c>
      <c r="H4517" s="1" t="str">
        <f>HYPERLINK("http://geochem.nrcan.gc.ca/cdogs/content/bdl/bdl210490_e.htm", "210490")</f>
        <v>210490</v>
      </c>
      <c r="I4517" s="1" t="str">
        <f>HYPERLINK("http://geochem.nrcan.gc.ca/cdogs/content/prj/prj210100_e.htm", "210100")</f>
        <v>210100</v>
      </c>
      <c r="J4517" s="1" t="str">
        <f>HYPERLINK("http://geochem.nrcan.gc.ca/cdogs/content/svy/svy210160_e.htm", "210160")</f>
        <v>210160</v>
      </c>
      <c r="L4517" t="s">
        <v>7715</v>
      </c>
      <c r="M4517">
        <v>4.7</v>
      </c>
      <c r="N4517" t="s">
        <v>7715</v>
      </c>
      <c r="O4517" t="s">
        <v>18427</v>
      </c>
      <c r="P4517" t="s">
        <v>18428</v>
      </c>
      <c r="Q4517" t="s">
        <v>18429</v>
      </c>
      <c r="R4517" t="s">
        <v>18430</v>
      </c>
      <c r="T4517" t="s">
        <v>25</v>
      </c>
    </row>
    <row r="4518" spans="1:20" x14ac:dyDescent="0.25">
      <c r="A4518">
        <v>45.441620299999997</v>
      </c>
      <c r="B4518">
        <v>-80.046268699999999</v>
      </c>
      <c r="C4518" s="1" t="str">
        <f>HYPERLINK("http://geochem.nrcan.gc.ca/cdogs/content/kwd/kwd020016_e.htm", "Fluid (lake)")</f>
        <v>Fluid (lake)</v>
      </c>
      <c r="D4518" s="1" t="str">
        <f>HYPERLINK("http://geochem.nrcan.gc.ca/cdogs/content/kwd/kwd080007_e.htm", "Untreated Water")</f>
        <v>Untreated Water</v>
      </c>
      <c r="E4518" s="1" t="str">
        <f>HYPERLINK("http://geochem.nrcan.gc.ca/cdogs/content/dgp/dgp00002_e.htm", "Total")</f>
        <v>Total</v>
      </c>
      <c r="F4518" s="1" t="str">
        <f>HYPERLINK("http://geochem.nrcan.gc.ca/cdogs/content/agp/agp01500_e.htm", "SO4 | NONE | IEC")</f>
        <v>SO4 | NONE | IEC</v>
      </c>
      <c r="G4518" s="1" t="str">
        <f>HYPERLINK("http://geochem.nrcan.gc.ca/cdogs/content/mth/mth01114_e.htm", "1114")</f>
        <v>1114</v>
      </c>
      <c r="H4518" s="1" t="str">
        <f>HYPERLINK("http://geochem.nrcan.gc.ca/cdogs/content/bdl/bdl210490_e.htm", "210490")</f>
        <v>210490</v>
      </c>
      <c r="I4518" s="1" t="str">
        <f>HYPERLINK("http://geochem.nrcan.gc.ca/cdogs/content/prj/prj210100_e.htm", "210100")</f>
        <v>210100</v>
      </c>
      <c r="J4518" s="1" t="str">
        <f>HYPERLINK("http://geochem.nrcan.gc.ca/cdogs/content/svy/svy210160_e.htm", "210160")</f>
        <v>210160</v>
      </c>
      <c r="L4518" t="s">
        <v>4982</v>
      </c>
      <c r="M4518">
        <v>4.3</v>
      </c>
      <c r="N4518" t="s">
        <v>4982</v>
      </c>
      <c r="O4518" t="s">
        <v>18431</v>
      </c>
      <c r="P4518" t="s">
        <v>18432</v>
      </c>
      <c r="Q4518" t="s">
        <v>18433</v>
      </c>
      <c r="R4518" t="s">
        <v>18434</v>
      </c>
      <c r="T4518" t="s">
        <v>25</v>
      </c>
    </row>
    <row r="4519" spans="1:20" x14ac:dyDescent="0.25">
      <c r="A4519">
        <v>45.453853700000003</v>
      </c>
      <c r="B4519">
        <v>-80.100724099999994</v>
      </c>
      <c r="C4519" s="1" t="str">
        <f>HYPERLINK("http://geochem.nrcan.gc.ca/cdogs/content/kwd/kwd020016_e.htm", "Fluid (lake)")</f>
        <v>Fluid (lake)</v>
      </c>
      <c r="D4519" s="1" t="str">
        <f>HYPERLINK("http://geochem.nrcan.gc.ca/cdogs/content/kwd/kwd080007_e.htm", "Untreated Water")</f>
        <v>Untreated Water</v>
      </c>
      <c r="E4519" s="1" t="str">
        <f>HYPERLINK("http://geochem.nrcan.gc.ca/cdogs/content/dgp/dgp00002_e.htm", "Total")</f>
        <v>Total</v>
      </c>
      <c r="F4519" s="1" t="str">
        <f>HYPERLINK("http://geochem.nrcan.gc.ca/cdogs/content/agp/agp01500_e.htm", "SO4 | NONE | IEC")</f>
        <v>SO4 | NONE | IEC</v>
      </c>
      <c r="G4519" s="1" t="str">
        <f>HYPERLINK("http://geochem.nrcan.gc.ca/cdogs/content/mth/mth01114_e.htm", "1114")</f>
        <v>1114</v>
      </c>
      <c r="H4519" s="1" t="str">
        <f>HYPERLINK("http://geochem.nrcan.gc.ca/cdogs/content/bdl/bdl210490_e.htm", "210490")</f>
        <v>210490</v>
      </c>
      <c r="I4519" s="1" t="str">
        <f>HYPERLINK("http://geochem.nrcan.gc.ca/cdogs/content/prj/prj210100_e.htm", "210100")</f>
        <v>210100</v>
      </c>
      <c r="J4519" s="1" t="str">
        <f>HYPERLINK("http://geochem.nrcan.gc.ca/cdogs/content/svy/svy210160_e.htm", "210160")</f>
        <v>210160</v>
      </c>
      <c r="L4519" t="s">
        <v>2346</v>
      </c>
      <c r="M4519">
        <v>3.7</v>
      </c>
      <c r="N4519" t="s">
        <v>2346</v>
      </c>
      <c r="O4519" t="s">
        <v>18435</v>
      </c>
      <c r="P4519" t="s">
        <v>18436</v>
      </c>
      <c r="Q4519" t="s">
        <v>18437</v>
      </c>
      <c r="R4519" t="s">
        <v>18438</v>
      </c>
      <c r="T4519" t="s">
        <v>25</v>
      </c>
    </row>
    <row r="4520" spans="1:20" x14ac:dyDescent="0.25">
      <c r="A4520">
        <v>45.4208626</v>
      </c>
      <c r="B4520">
        <v>-80.119027799999998</v>
      </c>
      <c r="C4520" s="1" t="str">
        <f>HYPERLINK("http://geochem.nrcan.gc.ca/cdogs/content/kwd/kwd020016_e.htm", "Fluid (lake)")</f>
        <v>Fluid (lake)</v>
      </c>
      <c r="D4520" s="1" t="str">
        <f>HYPERLINK("http://geochem.nrcan.gc.ca/cdogs/content/kwd/kwd080007_e.htm", "Untreated Water")</f>
        <v>Untreated Water</v>
      </c>
      <c r="E4520" s="1" t="str">
        <f>HYPERLINK("http://geochem.nrcan.gc.ca/cdogs/content/dgp/dgp00002_e.htm", "Total")</f>
        <v>Total</v>
      </c>
      <c r="F4520" s="1" t="str">
        <f>HYPERLINK("http://geochem.nrcan.gc.ca/cdogs/content/agp/agp01500_e.htm", "SO4 | NONE | IEC")</f>
        <v>SO4 | NONE | IEC</v>
      </c>
      <c r="G4520" s="1" t="str">
        <f>HYPERLINK("http://geochem.nrcan.gc.ca/cdogs/content/mth/mth01114_e.htm", "1114")</f>
        <v>1114</v>
      </c>
      <c r="H4520" s="1" t="str">
        <f>HYPERLINK("http://geochem.nrcan.gc.ca/cdogs/content/bdl/bdl210490_e.htm", "210490")</f>
        <v>210490</v>
      </c>
      <c r="I4520" s="1" t="str">
        <f>HYPERLINK("http://geochem.nrcan.gc.ca/cdogs/content/prj/prj210100_e.htm", "210100")</f>
        <v>210100</v>
      </c>
      <c r="J4520" s="1" t="str">
        <f>HYPERLINK("http://geochem.nrcan.gc.ca/cdogs/content/svy/svy210160_e.htm", "210160")</f>
        <v>210160</v>
      </c>
      <c r="L4520" t="s">
        <v>291</v>
      </c>
      <c r="M4520">
        <v>5.0999999999999996</v>
      </c>
      <c r="N4520" t="s">
        <v>291</v>
      </c>
      <c r="O4520" t="s">
        <v>18439</v>
      </c>
      <c r="P4520" t="s">
        <v>18440</v>
      </c>
      <c r="Q4520" t="s">
        <v>18441</v>
      </c>
      <c r="R4520" t="s">
        <v>18442</v>
      </c>
      <c r="T4520" t="s">
        <v>25</v>
      </c>
    </row>
    <row r="4521" spans="1:20" x14ac:dyDescent="0.25">
      <c r="A4521">
        <v>45.418364199999999</v>
      </c>
      <c r="B4521">
        <v>-80.166306500000005</v>
      </c>
      <c r="C4521" s="1" t="str">
        <f>HYPERLINK("http://geochem.nrcan.gc.ca/cdogs/content/kwd/kwd020016_e.htm", "Fluid (lake)")</f>
        <v>Fluid (lake)</v>
      </c>
      <c r="D4521" s="1" t="str">
        <f>HYPERLINK("http://geochem.nrcan.gc.ca/cdogs/content/kwd/kwd080007_e.htm", "Untreated Water")</f>
        <v>Untreated Water</v>
      </c>
      <c r="E4521" s="1" t="str">
        <f>HYPERLINK("http://geochem.nrcan.gc.ca/cdogs/content/dgp/dgp00002_e.htm", "Total")</f>
        <v>Total</v>
      </c>
      <c r="F4521" s="1" t="str">
        <f>HYPERLINK("http://geochem.nrcan.gc.ca/cdogs/content/agp/agp01500_e.htm", "SO4 | NONE | IEC")</f>
        <v>SO4 | NONE | IEC</v>
      </c>
      <c r="G4521" s="1" t="str">
        <f>HYPERLINK("http://geochem.nrcan.gc.ca/cdogs/content/mth/mth01114_e.htm", "1114")</f>
        <v>1114</v>
      </c>
      <c r="H4521" s="1" t="str">
        <f>HYPERLINK("http://geochem.nrcan.gc.ca/cdogs/content/bdl/bdl210490_e.htm", "210490")</f>
        <v>210490</v>
      </c>
      <c r="I4521" s="1" t="str">
        <f>HYPERLINK("http://geochem.nrcan.gc.ca/cdogs/content/prj/prj210100_e.htm", "210100")</f>
        <v>210100</v>
      </c>
      <c r="J4521" s="1" t="str">
        <f>HYPERLINK("http://geochem.nrcan.gc.ca/cdogs/content/svy/svy210160_e.htm", "210160")</f>
        <v>210160</v>
      </c>
      <c r="L4521" t="s">
        <v>6839</v>
      </c>
      <c r="M4521">
        <v>6.1</v>
      </c>
      <c r="N4521" t="s">
        <v>6839</v>
      </c>
      <c r="O4521" t="s">
        <v>18443</v>
      </c>
      <c r="P4521" t="s">
        <v>18444</v>
      </c>
      <c r="Q4521" t="s">
        <v>18445</v>
      </c>
      <c r="R4521" t="s">
        <v>18446</v>
      </c>
      <c r="T4521" t="s">
        <v>25</v>
      </c>
    </row>
    <row r="4522" spans="1:20" x14ac:dyDescent="0.25">
      <c r="C4522" t="s">
        <v>4746</v>
      </c>
      <c r="D4522" t="s">
        <v>4747</v>
      </c>
      <c r="E4522" s="1" t="str">
        <f>HYPERLINK("http://geochem.nrcan.gc.ca/cdogs/content/dgp/dgp00002_e.htm", "Total")</f>
        <v>Total</v>
      </c>
      <c r="F4522" s="1" t="str">
        <f>HYPERLINK("http://geochem.nrcan.gc.ca/cdogs/content/agp/agp01500_e.htm", "SO4 | NONE | IEC")</f>
        <v>SO4 | NONE | IEC</v>
      </c>
      <c r="G4522" s="1" t="str">
        <f>HYPERLINK("http://geochem.nrcan.gc.ca/cdogs/content/mth/mth01114_e.htm", "1114")</f>
        <v>1114</v>
      </c>
      <c r="H4522" s="1" t="str">
        <f>HYPERLINK("http://geochem.nrcan.gc.ca/cdogs/content/bdl/bdl210490_e.htm", "210490")</f>
        <v>210490</v>
      </c>
      <c r="L4522" t="s">
        <v>6007</v>
      </c>
      <c r="M4522">
        <v>9</v>
      </c>
      <c r="N4522">
        <v>9</v>
      </c>
      <c r="Q4522" t="s">
        <v>18447</v>
      </c>
      <c r="R4522" t="s">
        <v>18448</v>
      </c>
      <c r="T4522">
        <v>0</v>
      </c>
    </row>
    <row r="4523" spans="1:20" x14ac:dyDescent="0.25">
      <c r="A4523">
        <v>45.437730799999997</v>
      </c>
      <c r="B4523">
        <v>-80.1920018</v>
      </c>
      <c r="C4523" s="1" t="str">
        <f>HYPERLINK("http://geochem.nrcan.gc.ca/cdogs/content/kwd/kwd020016_e.htm", "Fluid (lake)")</f>
        <v>Fluid (lake)</v>
      </c>
      <c r="D4523" s="1" t="str">
        <f>HYPERLINK("http://geochem.nrcan.gc.ca/cdogs/content/kwd/kwd080007_e.htm", "Untreated Water")</f>
        <v>Untreated Water</v>
      </c>
      <c r="E4523" s="1" t="str">
        <f>HYPERLINK("http://geochem.nrcan.gc.ca/cdogs/content/dgp/dgp00002_e.htm", "Total")</f>
        <v>Total</v>
      </c>
      <c r="F4523" s="1" t="str">
        <f>HYPERLINK("http://geochem.nrcan.gc.ca/cdogs/content/agp/agp01500_e.htm", "SO4 | NONE | IEC")</f>
        <v>SO4 | NONE | IEC</v>
      </c>
      <c r="G4523" s="1" t="str">
        <f>HYPERLINK("http://geochem.nrcan.gc.ca/cdogs/content/mth/mth01114_e.htm", "1114")</f>
        <v>1114</v>
      </c>
      <c r="H4523" s="1" t="str">
        <f>HYPERLINK("http://geochem.nrcan.gc.ca/cdogs/content/bdl/bdl210490_e.htm", "210490")</f>
        <v>210490</v>
      </c>
      <c r="I4523" s="1" t="str">
        <f>HYPERLINK("http://geochem.nrcan.gc.ca/cdogs/content/prj/prj210100_e.htm", "210100")</f>
        <v>210100</v>
      </c>
      <c r="J4523" s="1" t="str">
        <f>HYPERLINK("http://geochem.nrcan.gc.ca/cdogs/content/svy/svy210160_e.htm", "210160")</f>
        <v>210160</v>
      </c>
      <c r="L4523" t="s">
        <v>1710</v>
      </c>
      <c r="M4523">
        <v>5.4</v>
      </c>
      <c r="N4523" t="s">
        <v>1710</v>
      </c>
      <c r="O4523" t="s">
        <v>18449</v>
      </c>
      <c r="P4523" t="s">
        <v>18450</v>
      </c>
      <c r="Q4523" t="s">
        <v>18451</v>
      </c>
      <c r="R4523" t="s">
        <v>18452</v>
      </c>
      <c r="T4523" t="s">
        <v>25</v>
      </c>
    </row>
    <row r="4524" spans="1:20" x14ac:dyDescent="0.25">
      <c r="A4524">
        <v>45.393911199999998</v>
      </c>
      <c r="B4524">
        <v>-80.295266799999993</v>
      </c>
      <c r="C4524" s="1" t="str">
        <f>HYPERLINK("http://geochem.nrcan.gc.ca/cdogs/content/kwd/kwd020016_e.htm", "Fluid (lake)")</f>
        <v>Fluid (lake)</v>
      </c>
      <c r="D4524" s="1" t="str">
        <f>HYPERLINK("http://geochem.nrcan.gc.ca/cdogs/content/kwd/kwd080007_e.htm", "Untreated Water")</f>
        <v>Untreated Water</v>
      </c>
      <c r="E4524" s="1" t="str">
        <f>HYPERLINK("http://geochem.nrcan.gc.ca/cdogs/content/dgp/dgp00002_e.htm", "Total")</f>
        <v>Total</v>
      </c>
      <c r="F4524" s="1" t="str">
        <f>HYPERLINK("http://geochem.nrcan.gc.ca/cdogs/content/agp/agp01500_e.htm", "SO4 | NONE | IEC")</f>
        <v>SO4 | NONE | IEC</v>
      </c>
      <c r="G4524" s="1" t="str">
        <f>HYPERLINK("http://geochem.nrcan.gc.ca/cdogs/content/mth/mth01114_e.htm", "1114")</f>
        <v>1114</v>
      </c>
      <c r="H4524" s="1" t="str">
        <f>HYPERLINK("http://geochem.nrcan.gc.ca/cdogs/content/bdl/bdl210490_e.htm", "210490")</f>
        <v>210490</v>
      </c>
      <c r="I4524" s="1" t="str">
        <f>HYPERLINK("http://geochem.nrcan.gc.ca/cdogs/content/prj/prj210100_e.htm", "210100")</f>
        <v>210100</v>
      </c>
      <c r="J4524" s="1" t="str">
        <f>HYPERLINK("http://geochem.nrcan.gc.ca/cdogs/content/svy/svy210160_e.htm", "210160")</f>
        <v>210160</v>
      </c>
      <c r="L4524" t="s">
        <v>1792</v>
      </c>
      <c r="M4524">
        <v>3.2</v>
      </c>
      <c r="N4524" t="s">
        <v>1792</v>
      </c>
      <c r="O4524" t="s">
        <v>18453</v>
      </c>
      <c r="P4524" t="s">
        <v>18454</v>
      </c>
      <c r="Q4524" t="s">
        <v>18455</v>
      </c>
      <c r="R4524" t="s">
        <v>18456</v>
      </c>
      <c r="T4524" t="s">
        <v>25</v>
      </c>
    </row>
    <row r="4525" spans="1:20" x14ac:dyDescent="0.25">
      <c r="A4525">
        <v>45.456886400000002</v>
      </c>
      <c r="B4525">
        <v>-80.349547799999996</v>
      </c>
      <c r="C4525" s="1" t="str">
        <f>HYPERLINK("http://geochem.nrcan.gc.ca/cdogs/content/kwd/kwd020016_e.htm", "Fluid (lake)")</f>
        <v>Fluid (lake)</v>
      </c>
      <c r="D4525" s="1" t="str">
        <f>HYPERLINK("http://geochem.nrcan.gc.ca/cdogs/content/kwd/kwd080007_e.htm", "Untreated Water")</f>
        <v>Untreated Water</v>
      </c>
      <c r="E4525" s="1" t="str">
        <f>HYPERLINK("http://geochem.nrcan.gc.ca/cdogs/content/dgp/dgp00002_e.htm", "Total")</f>
        <v>Total</v>
      </c>
      <c r="F4525" s="1" t="str">
        <f>HYPERLINK("http://geochem.nrcan.gc.ca/cdogs/content/agp/agp01500_e.htm", "SO4 | NONE | IEC")</f>
        <v>SO4 | NONE | IEC</v>
      </c>
      <c r="G4525" s="1" t="str">
        <f>HYPERLINK("http://geochem.nrcan.gc.ca/cdogs/content/mth/mth01114_e.htm", "1114")</f>
        <v>1114</v>
      </c>
      <c r="H4525" s="1" t="str">
        <f>HYPERLINK("http://geochem.nrcan.gc.ca/cdogs/content/bdl/bdl210490_e.htm", "210490")</f>
        <v>210490</v>
      </c>
      <c r="I4525" s="1" t="str">
        <f>HYPERLINK("http://geochem.nrcan.gc.ca/cdogs/content/prj/prj210100_e.htm", "210100")</f>
        <v>210100</v>
      </c>
      <c r="J4525" s="1" t="str">
        <f>HYPERLINK("http://geochem.nrcan.gc.ca/cdogs/content/svy/svy210160_e.htm", "210160")</f>
        <v>210160</v>
      </c>
      <c r="L4525" t="s">
        <v>7009</v>
      </c>
      <c r="M4525">
        <v>3.5</v>
      </c>
      <c r="N4525" t="s">
        <v>7009</v>
      </c>
      <c r="O4525" t="s">
        <v>18457</v>
      </c>
      <c r="P4525" t="s">
        <v>18458</v>
      </c>
      <c r="Q4525" t="s">
        <v>18459</v>
      </c>
      <c r="R4525" t="s">
        <v>18460</v>
      </c>
      <c r="T4525" t="s">
        <v>25</v>
      </c>
    </row>
    <row r="4526" spans="1:20" x14ac:dyDescent="0.25">
      <c r="A4526">
        <v>45.456886400000002</v>
      </c>
      <c r="B4526">
        <v>-80.349547799999996</v>
      </c>
      <c r="C4526" s="1" t="str">
        <f>HYPERLINK("http://geochem.nrcan.gc.ca/cdogs/content/kwd/kwd020016_e.htm", "Fluid (lake)")</f>
        <v>Fluid (lake)</v>
      </c>
      <c r="D4526" s="1" t="str">
        <f>HYPERLINK("http://geochem.nrcan.gc.ca/cdogs/content/kwd/kwd080007_e.htm", "Untreated Water")</f>
        <v>Untreated Water</v>
      </c>
      <c r="E4526" s="1" t="str">
        <f>HYPERLINK("http://geochem.nrcan.gc.ca/cdogs/content/dgp/dgp00002_e.htm", "Total")</f>
        <v>Total</v>
      </c>
      <c r="F4526" s="1" t="str">
        <f>HYPERLINK("http://geochem.nrcan.gc.ca/cdogs/content/agp/agp01500_e.htm", "SO4 | NONE | IEC")</f>
        <v>SO4 | NONE | IEC</v>
      </c>
      <c r="G4526" s="1" t="str">
        <f>HYPERLINK("http://geochem.nrcan.gc.ca/cdogs/content/mth/mth01114_e.htm", "1114")</f>
        <v>1114</v>
      </c>
      <c r="H4526" s="1" t="str">
        <f>HYPERLINK("http://geochem.nrcan.gc.ca/cdogs/content/bdl/bdl210490_e.htm", "210490")</f>
        <v>210490</v>
      </c>
      <c r="I4526" s="1" t="str">
        <f>HYPERLINK("http://geochem.nrcan.gc.ca/cdogs/content/prj/prj210100_e.htm", "210100")</f>
        <v>210100</v>
      </c>
      <c r="J4526" s="1" t="str">
        <f>HYPERLINK("http://geochem.nrcan.gc.ca/cdogs/content/svy/svy210160_e.htm", "210160")</f>
        <v>210160</v>
      </c>
      <c r="L4526" t="s">
        <v>2346</v>
      </c>
      <c r="M4526">
        <v>3.7</v>
      </c>
      <c r="N4526" t="s">
        <v>2346</v>
      </c>
      <c r="O4526" t="s">
        <v>18457</v>
      </c>
      <c r="P4526" t="s">
        <v>18461</v>
      </c>
      <c r="Q4526" t="s">
        <v>18462</v>
      </c>
      <c r="R4526" t="s">
        <v>18463</v>
      </c>
      <c r="T4526" t="s">
        <v>25</v>
      </c>
    </row>
    <row r="4527" spans="1:20" x14ac:dyDescent="0.25">
      <c r="A4527">
        <v>45.4771079</v>
      </c>
      <c r="B4527">
        <v>-80.339731</v>
      </c>
      <c r="C4527" s="1" t="str">
        <f>HYPERLINK("http://geochem.nrcan.gc.ca/cdogs/content/kwd/kwd020016_e.htm", "Fluid (lake)")</f>
        <v>Fluid (lake)</v>
      </c>
      <c r="D4527" s="1" t="str">
        <f>HYPERLINK("http://geochem.nrcan.gc.ca/cdogs/content/kwd/kwd080007_e.htm", "Untreated Water")</f>
        <v>Untreated Water</v>
      </c>
      <c r="E4527" s="1" t="str">
        <f>HYPERLINK("http://geochem.nrcan.gc.ca/cdogs/content/dgp/dgp00002_e.htm", "Total")</f>
        <v>Total</v>
      </c>
      <c r="F4527" s="1" t="str">
        <f>HYPERLINK("http://geochem.nrcan.gc.ca/cdogs/content/agp/agp01500_e.htm", "SO4 | NONE | IEC")</f>
        <v>SO4 | NONE | IEC</v>
      </c>
      <c r="G4527" s="1" t="str">
        <f>HYPERLINK("http://geochem.nrcan.gc.ca/cdogs/content/mth/mth01114_e.htm", "1114")</f>
        <v>1114</v>
      </c>
      <c r="H4527" s="1" t="str">
        <f>HYPERLINK("http://geochem.nrcan.gc.ca/cdogs/content/bdl/bdl210490_e.htm", "210490")</f>
        <v>210490</v>
      </c>
      <c r="I4527" s="1" t="str">
        <f>HYPERLINK("http://geochem.nrcan.gc.ca/cdogs/content/prj/prj210100_e.htm", "210100")</f>
        <v>210100</v>
      </c>
      <c r="J4527" s="1" t="str">
        <f>HYPERLINK("http://geochem.nrcan.gc.ca/cdogs/content/svy/svy210160_e.htm", "210160")</f>
        <v>210160</v>
      </c>
      <c r="L4527" t="s">
        <v>2802</v>
      </c>
      <c r="M4527">
        <v>4.9000000000000004</v>
      </c>
      <c r="N4527" t="s">
        <v>2802</v>
      </c>
      <c r="O4527" t="s">
        <v>18464</v>
      </c>
      <c r="P4527" t="s">
        <v>18465</v>
      </c>
      <c r="Q4527" t="s">
        <v>18466</v>
      </c>
      <c r="R4527" t="s">
        <v>18467</v>
      </c>
      <c r="T4527" t="s">
        <v>25</v>
      </c>
    </row>
    <row r="4528" spans="1:20" x14ac:dyDescent="0.25">
      <c r="A4528">
        <v>45.491820099999998</v>
      </c>
      <c r="B4528">
        <v>-80.343795099999994</v>
      </c>
      <c r="C4528" s="1" t="str">
        <f>HYPERLINK("http://geochem.nrcan.gc.ca/cdogs/content/kwd/kwd020016_e.htm", "Fluid (lake)")</f>
        <v>Fluid (lake)</v>
      </c>
      <c r="D4528" s="1" t="str">
        <f>HYPERLINK("http://geochem.nrcan.gc.ca/cdogs/content/kwd/kwd080007_e.htm", "Untreated Water")</f>
        <v>Untreated Water</v>
      </c>
      <c r="E4528" s="1" t="str">
        <f>HYPERLINK("http://geochem.nrcan.gc.ca/cdogs/content/dgp/dgp00002_e.htm", "Total")</f>
        <v>Total</v>
      </c>
      <c r="F4528" s="1" t="str">
        <f>HYPERLINK("http://geochem.nrcan.gc.ca/cdogs/content/agp/agp01500_e.htm", "SO4 | NONE | IEC")</f>
        <v>SO4 | NONE | IEC</v>
      </c>
      <c r="G4528" s="1" t="str">
        <f>HYPERLINK("http://geochem.nrcan.gc.ca/cdogs/content/mth/mth01114_e.htm", "1114")</f>
        <v>1114</v>
      </c>
      <c r="H4528" s="1" t="str">
        <f>HYPERLINK("http://geochem.nrcan.gc.ca/cdogs/content/bdl/bdl210490_e.htm", "210490")</f>
        <v>210490</v>
      </c>
      <c r="I4528" s="1" t="str">
        <f>HYPERLINK("http://geochem.nrcan.gc.ca/cdogs/content/prj/prj210100_e.htm", "210100")</f>
        <v>210100</v>
      </c>
      <c r="J4528" s="1" t="str">
        <f>HYPERLINK("http://geochem.nrcan.gc.ca/cdogs/content/svy/svy210160_e.htm", "210160")</f>
        <v>210160</v>
      </c>
      <c r="L4528" t="s">
        <v>7715</v>
      </c>
      <c r="M4528">
        <v>4.7</v>
      </c>
      <c r="N4528" t="s">
        <v>7715</v>
      </c>
      <c r="O4528" t="s">
        <v>18468</v>
      </c>
      <c r="P4528" t="s">
        <v>18469</v>
      </c>
      <c r="Q4528" t="s">
        <v>18470</v>
      </c>
      <c r="R4528" t="s">
        <v>18471</v>
      </c>
      <c r="T4528" t="s">
        <v>25</v>
      </c>
    </row>
    <row r="4529" spans="1:20" x14ac:dyDescent="0.25">
      <c r="A4529">
        <v>45.498026500000002</v>
      </c>
      <c r="B4529">
        <v>-80.248134199999996</v>
      </c>
      <c r="C4529" s="1" t="str">
        <f>HYPERLINK("http://geochem.nrcan.gc.ca/cdogs/content/kwd/kwd020016_e.htm", "Fluid (lake)")</f>
        <v>Fluid (lake)</v>
      </c>
      <c r="D4529" s="1" t="str">
        <f>HYPERLINK("http://geochem.nrcan.gc.ca/cdogs/content/kwd/kwd080007_e.htm", "Untreated Water")</f>
        <v>Untreated Water</v>
      </c>
      <c r="E4529" s="1" t="str">
        <f>HYPERLINK("http://geochem.nrcan.gc.ca/cdogs/content/dgp/dgp00002_e.htm", "Total")</f>
        <v>Total</v>
      </c>
      <c r="F4529" s="1" t="str">
        <f>HYPERLINK("http://geochem.nrcan.gc.ca/cdogs/content/agp/agp01500_e.htm", "SO4 | NONE | IEC")</f>
        <v>SO4 | NONE | IEC</v>
      </c>
      <c r="G4529" s="1" t="str">
        <f>HYPERLINK("http://geochem.nrcan.gc.ca/cdogs/content/mth/mth01114_e.htm", "1114")</f>
        <v>1114</v>
      </c>
      <c r="H4529" s="1" t="str">
        <f>HYPERLINK("http://geochem.nrcan.gc.ca/cdogs/content/bdl/bdl210490_e.htm", "210490")</f>
        <v>210490</v>
      </c>
      <c r="I4529" s="1" t="str">
        <f>HYPERLINK("http://geochem.nrcan.gc.ca/cdogs/content/prj/prj210100_e.htm", "210100")</f>
        <v>210100</v>
      </c>
      <c r="J4529" s="1" t="str">
        <f>HYPERLINK("http://geochem.nrcan.gc.ca/cdogs/content/svy/svy210160_e.htm", "210160")</f>
        <v>210160</v>
      </c>
      <c r="L4529" t="s">
        <v>824</v>
      </c>
      <c r="M4529">
        <v>3.3</v>
      </c>
      <c r="N4529" t="s">
        <v>824</v>
      </c>
      <c r="O4529" t="s">
        <v>18472</v>
      </c>
      <c r="P4529" t="s">
        <v>18473</v>
      </c>
      <c r="Q4529" t="s">
        <v>18474</v>
      </c>
      <c r="R4529" t="s">
        <v>18475</v>
      </c>
      <c r="T4529" t="s">
        <v>25</v>
      </c>
    </row>
    <row r="4530" spans="1:20" x14ac:dyDescent="0.25">
      <c r="A4530">
        <v>45.4564947</v>
      </c>
      <c r="B4530">
        <v>-80.146981600000004</v>
      </c>
      <c r="C4530" s="1" t="str">
        <f>HYPERLINK("http://geochem.nrcan.gc.ca/cdogs/content/kwd/kwd020016_e.htm", "Fluid (lake)")</f>
        <v>Fluid (lake)</v>
      </c>
      <c r="D4530" s="1" t="str">
        <f>HYPERLINK("http://geochem.nrcan.gc.ca/cdogs/content/kwd/kwd080007_e.htm", "Untreated Water")</f>
        <v>Untreated Water</v>
      </c>
      <c r="E4530" s="1" t="str">
        <f>HYPERLINK("http://geochem.nrcan.gc.ca/cdogs/content/dgp/dgp00002_e.htm", "Total")</f>
        <v>Total</v>
      </c>
      <c r="F4530" s="1" t="str">
        <f>HYPERLINK("http://geochem.nrcan.gc.ca/cdogs/content/agp/agp01500_e.htm", "SO4 | NONE | IEC")</f>
        <v>SO4 | NONE | IEC</v>
      </c>
      <c r="G4530" s="1" t="str">
        <f>HYPERLINK("http://geochem.nrcan.gc.ca/cdogs/content/mth/mth01114_e.htm", "1114")</f>
        <v>1114</v>
      </c>
      <c r="H4530" s="1" t="str">
        <f>HYPERLINK("http://geochem.nrcan.gc.ca/cdogs/content/bdl/bdl210490_e.htm", "210490")</f>
        <v>210490</v>
      </c>
      <c r="I4530" s="1" t="str">
        <f>HYPERLINK("http://geochem.nrcan.gc.ca/cdogs/content/prj/prj210100_e.htm", "210100")</f>
        <v>210100</v>
      </c>
      <c r="J4530" s="1" t="str">
        <f>HYPERLINK("http://geochem.nrcan.gc.ca/cdogs/content/svy/svy210160_e.htm", "210160")</f>
        <v>210160</v>
      </c>
      <c r="L4530" t="s">
        <v>7022</v>
      </c>
      <c r="M4530">
        <v>4.5999999999999996</v>
      </c>
      <c r="N4530" t="s">
        <v>7022</v>
      </c>
      <c r="O4530" t="s">
        <v>18476</v>
      </c>
      <c r="P4530" t="s">
        <v>18477</v>
      </c>
      <c r="Q4530" t="s">
        <v>18478</v>
      </c>
      <c r="R4530" t="s">
        <v>18479</v>
      </c>
      <c r="T4530" t="s">
        <v>25</v>
      </c>
    </row>
    <row r="4531" spans="1:20" x14ac:dyDescent="0.25">
      <c r="A4531">
        <v>45.482965200000002</v>
      </c>
      <c r="B4531">
        <v>-80.147886900000003</v>
      </c>
      <c r="C4531" s="1" t="str">
        <f>HYPERLINK("http://geochem.nrcan.gc.ca/cdogs/content/kwd/kwd020016_e.htm", "Fluid (lake)")</f>
        <v>Fluid (lake)</v>
      </c>
      <c r="D4531" s="1" t="str">
        <f>HYPERLINK("http://geochem.nrcan.gc.ca/cdogs/content/kwd/kwd080007_e.htm", "Untreated Water")</f>
        <v>Untreated Water</v>
      </c>
      <c r="E4531" s="1" t="str">
        <f>HYPERLINK("http://geochem.nrcan.gc.ca/cdogs/content/dgp/dgp00002_e.htm", "Total")</f>
        <v>Total</v>
      </c>
      <c r="F4531" s="1" t="str">
        <f>HYPERLINK("http://geochem.nrcan.gc.ca/cdogs/content/agp/agp01500_e.htm", "SO4 | NONE | IEC")</f>
        <v>SO4 | NONE | IEC</v>
      </c>
      <c r="G4531" s="1" t="str">
        <f>HYPERLINK("http://geochem.nrcan.gc.ca/cdogs/content/mth/mth01114_e.htm", "1114")</f>
        <v>1114</v>
      </c>
      <c r="H4531" s="1" t="str">
        <f>HYPERLINK("http://geochem.nrcan.gc.ca/cdogs/content/bdl/bdl210490_e.htm", "210490")</f>
        <v>210490</v>
      </c>
      <c r="I4531" s="1" t="str">
        <f>HYPERLINK("http://geochem.nrcan.gc.ca/cdogs/content/prj/prj210100_e.htm", "210100")</f>
        <v>210100</v>
      </c>
      <c r="J4531" s="1" t="str">
        <f>HYPERLINK("http://geochem.nrcan.gc.ca/cdogs/content/svy/svy210160_e.htm", "210160")</f>
        <v>210160</v>
      </c>
      <c r="L4531" t="s">
        <v>1736</v>
      </c>
      <c r="M4531">
        <v>5.2</v>
      </c>
      <c r="N4531" t="s">
        <v>1736</v>
      </c>
      <c r="O4531" t="s">
        <v>18480</v>
      </c>
      <c r="P4531" t="s">
        <v>18481</v>
      </c>
      <c r="Q4531" t="s">
        <v>18482</v>
      </c>
      <c r="R4531" t="s">
        <v>18483</v>
      </c>
      <c r="T4531" t="s">
        <v>25</v>
      </c>
    </row>
    <row r="4532" spans="1:20" x14ac:dyDescent="0.25">
      <c r="A4532">
        <v>45.483412800000004</v>
      </c>
      <c r="B4532">
        <v>-80.108635000000007</v>
      </c>
      <c r="C4532" s="1" t="str">
        <f>HYPERLINK("http://geochem.nrcan.gc.ca/cdogs/content/kwd/kwd020016_e.htm", "Fluid (lake)")</f>
        <v>Fluid (lake)</v>
      </c>
      <c r="D4532" s="1" t="str">
        <f>HYPERLINK("http://geochem.nrcan.gc.ca/cdogs/content/kwd/kwd080007_e.htm", "Untreated Water")</f>
        <v>Untreated Water</v>
      </c>
      <c r="E4532" s="1" t="str">
        <f>HYPERLINK("http://geochem.nrcan.gc.ca/cdogs/content/dgp/dgp00002_e.htm", "Total")</f>
        <v>Total</v>
      </c>
      <c r="F4532" s="1" t="str">
        <f>HYPERLINK("http://geochem.nrcan.gc.ca/cdogs/content/agp/agp01500_e.htm", "SO4 | NONE | IEC")</f>
        <v>SO4 | NONE | IEC</v>
      </c>
      <c r="G4532" s="1" t="str">
        <f>HYPERLINK("http://geochem.nrcan.gc.ca/cdogs/content/mth/mth01114_e.htm", "1114")</f>
        <v>1114</v>
      </c>
      <c r="H4532" s="1" t="str">
        <f>HYPERLINK("http://geochem.nrcan.gc.ca/cdogs/content/bdl/bdl210490_e.htm", "210490")</f>
        <v>210490</v>
      </c>
      <c r="I4532" s="1" t="str">
        <f>HYPERLINK("http://geochem.nrcan.gc.ca/cdogs/content/prj/prj210100_e.htm", "210100")</f>
        <v>210100</v>
      </c>
      <c r="J4532" s="1" t="str">
        <f>HYPERLINK("http://geochem.nrcan.gc.ca/cdogs/content/svy/svy210160_e.htm", "210160")</f>
        <v>210160</v>
      </c>
      <c r="L4532" t="s">
        <v>2802</v>
      </c>
      <c r="M4532">
        <v>4.9000000000000004</v>
      </c>
      <c r="N4532" t="s">
        <v>2802</v>
      </c>
      <c r="O4532" t="s">
        <v>18484</v>
      </c>
      <c r="P4532" t="s">
        <v>18485</v>
      </c>
      <c r="Q4532" t="s">
        <v>18486</v>
      </c>
      <c r="R4532" t="s">
        <v>18487</v>
      </c>
      <c r="T4532" t="s">
        <v>25</v>
      </c>
    </row>
    <row r="4533" spans="1:20" x14ac:dyDescent="0.25">
      <c r="A4533">
        <v>45.481934199999998</v>
      </c>
      <c r="B4533">
        <v>-80.060060399999998</v>
      </c>
      <c r="C4533" s="1" t="str">
        <f>HYPERLINK("http://geochem.nrcan.gc.ca/cdogs/content/kwd/kwd020016_e.htm", "Fluid (lake)")</f>
        <v>Fluid (lake)</v>
      </c>
      <c r="D4533" s="1" t="str">
        <f>HYPERLINK("http://geochem.nrcan.gc.ca/cdogs/content/kwd/kwd080007_e.htm", "Untreated Water")</f>
        <v>Untreated Water</v>
      </c>
      <c r="E4533" s="1" t="str">
        <f>HYPERLINK("http://geochem.nrcan.gc.ca/cdogs/content/dgp/dgp00002_e.htm", "Total")</f>
        <v>Total</v>
      </c>
      <c r="F4533" s="1" t="str">
        <f>HYPERLINK("http://geochem.nrcan.gc.ca/cdogs/content/agp/agp01500_e.htm", "SO4 | NONE | IEC")</f>
        <v>SO4 | NONE | IEC</v>
      </c>
      <c r="G4533" s="1" t="str">
        <f>HYPERLINK("http://geochem.nrcan.gc.ca/cdogs/content/mth/mth01114_e.htm", "1114")</f>
        <v>1114</v>
      </c>
      <c r="H4533" s="1" t="str">
        <f>HYPERLINK("http://geochem.nrcan.gc.ca/cdogs/content/bdl/bdl210490_e.htm", "210490")</f>
        <v>210490</v>
      </c>
      <c r="I4533" s="1" t="str">
        <f>HYPERLINK("http://geochem.nrcan.gc.ca/cdogs/content/prj/prj210100_e.htm", "210100")</f>
        <v>210100</v>
      </c>
      <c r="J4533" s="1" t="str">
        <f>HYPERLINK("http://geochem.nrcan.gc.ca/cdogs/content/svy/svy210160_e.htm", "210160")</f>
        <v>210160</v>
      </c>
      <c r="L4533" t="s">
        <v>4982</v>
      </c>
      <c r="M4533">
        <v>4.3</v>
      </c>
      <c r="N4533" t="s">
        <v>4982</v>
      </c>
      <c r="O4533" t="s">
        <v>18488</v>
      </c>
      <c r="P4533" t="s">
        <v>18489</v>
      </c>
      <c r="Q4533" t="s">
        <v>18490</v>
      </c>
      <c r="R4533" t="s">
        <v>18491</v>
      </c>
      <c r="T4533" t="s">
        <v>25</v>
      </c>
    </row>
    <row r="4534" spans="1:20" x14ac:dyDescent="0.25">
      <c r="C4534" t="s">
        <v>4746</v>
      </c>
      <c r="D4534" t="s">
        <v>4747</v>
      </c>
      <c r="E4534" s="1" t="str">
        <f>HYPERLINK("http://geochem.nrcan.gc.ca/cdogs/content/dgp/dgp00002_e.htm", "Total")</f>
        <v>Total</v>
      </c>
      <c r="F4534" s="1" t="str">
        <f>HYPERLINK("http://geochem.nrcan.gc.ca/cdogs/content/agp/agp01500_e.htm", "SO4 | NONE | IEC")</f>
        <v>SO4 | NONE | IEC</v>
      </c>
      <c r="G4534" s="1" t="str">
        <f>HYPERLINK("http://geochem.nrcan.gc.ca/cdogs/content/mth/mth01114_e.htm", "1114")</f>
        <v>1114</v>
      </c>
      <c r="H4534" s="1" t="str">
        <f>HYPERLINK("http://geochem.nrcan.gc.ca/cdogs/content/bdl/bdl210490_e.htm", "210490")</f>
        <v>210490</v>
      </c>
      <c r="L4534" t="s">
        <v>5498</v>
      </c>
      <c r="M4534">
        <v>8.6999999999999993</v>
      </c>
      <c r="N4534">
        <v>8.6999999999999993</v>
      </c>
      <c r="Q4534" t="s">
        <v>18492</v>
      </c>
      <c r="R4534" t="s">
        <v>18493</v>
      </c>
      <c r="T4534">
        <v>0</v>
      </c>
    </row>
    <row r="4535" spans="1:20" x14ac:dyDescent="0.25">
      <c r="A4535">
        <v>58.367736399999998</v>
      </c>
      <c r="B4535">
        <v>-103.93575199999999</v>
      </c>
      <c r="C4535" s="1" t="str">
        <f>HYPERLINK("http://geochem.nrcan.gc.ca/cdogs/content/kwd/kwd020016_e.htm", "Fluid (lake)")</f>
        <v>Fluid (lake)</v>
      </c>
      <c r="D4535" s="1" t="str">
        <f>HYPERLINK("http://geochem.nrcan.gc.ca/cdogs/content/kwd/kwd080007_e.htm", "Untreated Water")</f>
        <v>Untreated Water</v>
      </c>
      <c r="E4535" s="1" t="str">
        <f>HYPERLINK("http://geochem.nrcan.gc.ca/cdogs/content/dgp/dgp00002_e.htm", "Total")</f>
        <v>Total</v>
      </c>
      <c r="F4535" s="1" t="str">
        <f>HYPERLINK("http://geochem.nrcan.gc.ca/cdogs/content/agp/agp01500_e.htm", "SO4 | NONE | IEC")</f>
        <v>SO4 | NONE | IEC</v>
      </c>
      <c r="G4535" s="1" t="str">
        <f>HYPERLINK("http://geochem.nrcan.gc.ca/cdogs/content/mth/mth05948_e.htm", "5948")</f>
        <v>5948</v>
      </c>
      <c r="H4535" s="1" t="str">
        <f>HYPERLINK("http://geochem.nrcan.gc.ca/cdogs/content/bdl/bdl210887_e.htm", "210887")</f>
        <v>210887</v>
      </c>
      <c r="I4535" s="1" t="str">
        <f>HYPERLINK("http://geochem.nrcan.gc.ca/cdogs/content/prj/prj070001_e.htm", "070001")</f>
        <v>070001</v>
      </c>
      <c r="J4535" s="1" t="str">
        <f>HYPERLINK("http://geochem.nrcan.gc.ca/cdogs/content/svy/svy210285_e.htm", "210285")</f>
        <v>210285</v>
      </c>
      <c r="L4535" t="s">
        <v>18494</v>
      </c>
      <c r="M4535">
        <v>0.39</v>
      </c>
      <c r="N4535" t="s">
        <v>18494</v>
      </c>
      <c r="O4535" t="s">
        <v>18495</v>
      </c>
      <c r="P4535" t="s">
        <v>18496</v>
      </c>
      <c r="Q4535" t="s">
        <v>18497</v>
      </c>
      <c r="R4535" t="s">
        <v>18498</v>
      </c>
      <c r="T4535" t="s">
        <v>25</v>
      </c>
    </row>
    <row r="4536" spans="1:20" x14ac:dyDescent="0.25">
      <c r="A4536">
        <v>58.340760000000003</v>
      </c>
      <c r="B4536">
        <v>-103.9650891</v>
      </c>
      <c r="C4536" s="1" t="str">
        <f>HYPERLINK("http://geochem.nrcan.gc.ca/cdogs/content/kwd/kwd020016_e.htm", "Fluid (lake)")</f>
        <v>Fluid (lake)</v>
      </c>
      <c r="D4536" s="1" t="str">
        <f>HYPERLINK("http://geochem.nrcan.gc.ca/cdogs/content/kwd/kwd080007_e.htm", "Untreated Water")</f>
        <v>Untreated Water</v>
      </c>
      <c r="E4536" s="1" t="str">
        <f>HYPERLINK("http://geochem.nrcan.gc.ca/cdogs/content/dgp/dgp00002_e.htm", "Total")</f>
        <v>Total</v>
      </c>
      <c r="F4536" s="1" t="str">
        <f>HYPERLINK("http://geochem.nrcan.gc.ca/cdogs/content/agp/agp01500_e.htm", "SO4 | NONE | IEC")</f>
        <v>SO4 | NONE | IEC</v>
      </c>
      <c r="G4536" s="1" t="str">
        <f>HYPERLINK("http://geochem.nrcan.gc.ca/cdogs/content/mth/mth05948_e.htm", "5948")</f>
        <v>5948</v>
      </c>
      <c r="H4536" s="1" t="str">
        <f>HYPERLINK("http://geochem.nrcan.gc.ca/cdogs/content/bdl/bdl210887_e.htm", "210887")</f>
        <v>210887</v>
      </c>
      <c r="I4536" s="1" t="str">
        <f>HYPERLINK("http://geochem.nrcan.gc.ca/cdogs/content/prj/prj070001_e.htm", "070001")</f>
        <v>070001</v>
      </c>
      <c r="J4536" s="1" t="str">
        <f>HYPERLINK("http://geochem.nrcan.gc.ca/cdogs/content/svy/svy210285_e.htm", "210285")</f>
        <v>210285</v>
      </c>
      <c r="L4536" t="s">
        <v>891</v>
      </c>
      <c r="M4536">
        <v>0.4</v>
      </c>
      <c r="N4536" t="s">
        <v>891</v>
      </c>
      <c r="O4536" t="s">
        <v>18499</v>
      </c>
      <c r="P4536" t="s">
        <v>18500</v>
      </c>
      <c r="Q4536" t="s">
        <v>18501</v>
      </c>
      <c r="R4536" t="s">
        <v>18502</v>
      </c>
      <c r="T4536" t="s">
        <v>25</v>
      </c>
    </row>
    <row r="4537" spans="1:20" x14ac:dyDescent="0.25">
      <c r="A4537">
        <v>58.347047199999999</v>
      </c>
      <c r="B4537">
        <v>-103.9430366</v>
      </c>
      <c r="C4537" s="1" t="str">
        <f>HYPERLINK("http://geochem.nrcan.gc.ca/cdogs/content/kwd/kwd020016_e.htm", "Fluid (lake)")</f>
        <v>Fluid (lake)</v>
      </c>
      <c r="D4537" s="1" t="str">
        <f>HYPERLINK("http://geochem.nrcan.gc.ca/cdogs/content/kwd/kwd080007_e.htm", "Untreated Water")</f>
        <v>Untreated Water</v>
      </c>
      <c r="E4537" s="1" t="str">
        <f>HYPERLINK("http://geochem.nrcan.gc.ca/cdogs/content/dgp/dgp00002_e.htm", "Total")</f>
        <v>Total</v>
      </c>
      <c r="F4537" s="1" t="str">
        <f>HYPERLINK("http://geochem.nrcan.gc.ca/cdogs/content/agp/agp01500_e.htm", "SO4 | NONE | IEC")</f>
        <v>SO4 | NONE | IEC</v>
      </c>
      <c r="G4537" s="1" t="str">
        <f>HYPERLINK("http://geochem.nrcan.gc.ca/cdogs/content/mth/mth05948_e.htm", "5948")</f>
        <v>5948</v>
      </c>
      <c r="H4537" s="1" t="str">
        <f>HYPERLINK("http://geochem.nrcan.gc.ca/cdogs/content/bdl/bdl210887_e.htm", "210887")</f>
        <v>210887</v>
      </c>
      <c r="I4537" s="1" t="str">
        <f>HYPERLINK("http://geochem.nrcan.gc.ca/cdogs/content/prj/prj070001_e.htm", "070001")</f>
        <v>070001</v>
      </c>
      <c r="J4537" s="1" t="str">
        <f>HYPERLINK("http://geochem.nrcan.gc.ca/cdogs/content/svy/svy210285_e.htm", "210285")</f>
        <v>210285</v>
      </c>
      <c r="L4537" t="s">
        <v>18494</v>
      </c>
      <c r="M4537">
        <v>0.39</v>
      </c>
      <c r="N4537" t="s">
        <v>18494</v>
      </c>
      <c r="O4537" t="s">
        <v>18503</v>
      </c>
      <c r="P4537" t="s">
        <v>18504</v>
      </c>
      <c r="Q4537" t="s">
        <v>18505</v>
      </c>
      <c r="R4537" t="s">
        <v>18506</v>
      </c>
      <c r="T4537" t="s">
        <v>25</v>
      </c>
    </row>
    <row r="4538" spans="1:20" x14ac:dyDescent="0.25">
      <c r="A4538">
        <v>58.351364699999998</v>
      </c>
      <c r="B4538">
        <v>-103.95469799999999</v>
      </c>
      <c r="C4538" s="1" t="str">
        <f>HYPERLINK("http://geochem.nrcan.gc.ca/cdogs/content/kwd/kwd020016_e.htm", "Fluid (lake)")</f>
        <v>Fluid (lake)</v>
      </c>
      <c r="D4538" s="1" t="str">
        <f>HYPERLINK("http://geochem.nrcan.gc.ca/cdogs/content/kwd/kwd080007_e.htm", "Untreated Water")</f>
        <v>Untreated Water</v>
      </c>
      <c r="E4538" s="1" t="str">
        <f>HYPERLINK("http://geochem.nrcan.gc.ca/cdogs/content/dgp/dgp00002_e.htm", "Total")</f>
        <v>Total</v>
      </c>
      <c r="F4538" s="1" t="str">
        <f>HYPERLINK("http://geochem.nrcan.gc.ca/cdogs/content/agp/agp01500_e.htm", "SO4 | NONE | IEC")</f>
        <v>SO4 | NONE | IEC</v>
      </c>
      <c r="G4538" s="1" t="str">
        <f>HYPERLINK("http://geochem.nrcan.gc.ca/cdogs/content/mth/mth05948_e.htm", "5948")</f>
        <v>5948</v>
      </c>
      <c r="H4538" s="1" t="str">
        <f>HYPERLINK("http://geochem.nrcan.gc.ca/cdogs/content/bdl/bdl210887_e.htm", "210887")</f>
        <v>210887</v>
      </c>
      <c r="I4538" s="1" t="str">
        <f>HYPERLINK("http://geochem.nrcan.gc.ca/cdogs/content/prj/prj070001_e.htm", "070001")</f>
        <v>070001</v>
      </c>
      <c r="J4538" s="1" t="str">
        <f>HYPERLINK("http://geochem.nrcan.gc.ca/cdogs/content/svy/svy210285_e.htm", "210285")</f>
        <v>210285</v>
      </c>
      <c r="L4538" t="s">
        <v>18507</v>
      </c>
      <c r="M4538">
        <v>0.44</v>
      </c>
      <c r="N4538" t="s">
        <v>18507</v>
      </c>
      <c r="O4538" t="s">
        <v>18508</v>
      </c>
      <c r="P4538" t="s">
        <v>18509</v>
      </c>
      <c r="Q4538" t="s">
        <v>18510</v>
      </c>
      <c r="R4538" t="s">
        <v>18511</v>
      </c>
      <c r="T4538" t="s">
        <v>25</v>
      </c>
    </row>
    <row r="4539" spans="1:20" x14ac:dyDescent="0.25">
      <c r="A4539">
        <v>58.349266399999998</v>
      </c>
      <c r="B4539">
        <v>-103.9617652</v>
      </c>
      <c r="C4539" s="1" t="str">
        <f>HYPERLINK("http://geochem.nrcan.gc.ca/cdogs/content/kwd/kwd020016_e.htm", "Fluid (lake)")</f>
        <v>Fluid (lake)</v>
      </c>
      <c r="D4539" s="1" t="str">
        <f>HYPERLINK("http://geochem.nrcan.gc.ca/cdogs/content/kwd/kwd080007_e.htm", "Untreated Water")</f>
        <v>Untreated Water</v>
      </c>
      <c r="E4539" s="1" t="str">
        <f>HYPERLINK("http://geochem.nrcan.gc.ca/cdogs/content/dgp/dgp00002_e.htm", "Total")</f>
        <v>Total</v>
      </c>
      <c r="F4539" s="1" t="str">
        <f>HYPERLINK("http://geochem.nrcan.gc.ca/cdogs/content/agp/agp01500_e.htm", "SO4 | NONE | IEC")</f>
        <v>SO4 | NONE | IEC</v>
      </c>
      <c r="G4539" s="1" t="str">
        <f>HYPERLINK("http://geochem.nrcan.gc.ca/cdogs/content/mth/mth05948_e.htm", "5948")</f>
        <v>5948</v>
      </c>
      <c r="H4539" s="1" t="str">
        <f>HYPERLINK("http://geochem.nrcan.gc.ca/cdogs/content/bdl/bdl210887_e.htm", "210887")</f>
        <v>210887</v>
      </c>
      <c r="I4539" s="1" t="str">
        <f>HYPERLINK("http://geochem.nrcan.gc.ca/cdogs/content/prj/prj070001_e.htm", "070001")</f>
        <v>070001</v>
      </c>
      <c r="J4539" s="1" t="str">
        <f>HYPERLINK("http://geochem.nrcan.gc.ca/cdogs/content/svy/svy210285_e.htm", "210285")</f>
        <v>210285</v>
      </c>
      <c r="L4539" t="s">
        <v>18494</v>
      </c>
      <c r="M4539">
        <v>0.39</v>
      </c>
      <c r="N4539" t="s">
        <v>18494</v>
      </c>
      <c r="O4539" t="s">
        <v>18512</v>
      </c>
      <c r="P4539" t="s">
        <v>18513</v>
      </c>
      <c r="Q4539" t="s">
        <v>18514</v>
      </c>
      <c r="R4539" t="s">
        <v>18515</v>
      </c>
      <c r="T4539" t="s">
        <v>25</v>
      </c>
    </row>
    <row r="4540" spans="1:20" x14ac:dyDescent="0.25">
      <c r="A4540">
        <v>58.348916500000001</v>
      </c>
      <c r="B4540">
        <v>-103.9740773</v>
      </c>
      <c r="C4540" s="1" t="str">
        <f>HYPERLINK("http://geochem.nrcan.gc.ca/cdogs/content/kwd/kwd020016_e.htm", "Fluid (lake)")</f>
        <v>Fluid (lake)</v>
      </c>
      <c r="D4540" s="1" t="str">
        <f>HYPERLINK("http://geochem.nrcan.gc.ca/cdogs/content/kwd/kwd080007_e.htm", "Untreated Water")</f>
        <v>Untreated Water</v>
      </c>
      <c r="E4540" s="1" t="str">
        <f>HYPERLINK("http://geochem.nrcan.gc.ca/cdogs/content/dgp/dgp00002_e.htm", "Total")</f>
        <v>Total</v>
      </c>
      <c r="F4540" s="1" t="str">
        <f>HYPERLINK("http://geochem.nrcan.gc.ca/cdogs/content/agp/agp01500_e.htm", "SO4 | NONE | IEC")</f>
        <v>SO4 | NONE | IEC</v>
      </c>
      <c r="G4540" s="1" t="str">
        <f>HYPERLINK("http://geochem.nrcan.gc.ca/cdogs/content/mth/mth05948_e.htm", "5948")</f>
        <v>5948</v>
      </c>
      <c r="H4540" s="1" t="str">
        <f>HYPERLINK("http://geochem.nrcan.gc.ca/cdogs/content/bdl/bdl210887_e.htm", "210887")</f>
        <v>210887</v>
      </c>
      <c r="I4540" s="1" t="str">
        <f>HYPERLINK("http://geochem.nrcan.gc.ca/cdogs/content/prj/prj070001_e.htm", "070001")</f>
        <v>070001</v>
      </c>
      <c r="J4540" s="1" t="str">
        <f>HYPERLINK("http://geochem.nrcan.gc.ca/cdogs/content/svy/svy210285_e.htm", "210285")</f>
        <v>210285</v>
      </c>
      <c r="L4540" t="s">
        <v>18507</v>
      </c>
      <c r="M4540">
        <v>0.44</v>
      </c>
      <c r="N4540" t="s">
        <v>18507</v>
      </c>
      <c r="O4540" t="s">
        <v>18516</v>
      </c>
      <c r="P4540" t="s">
        <v>18517</v>
      </c>
      <c r="Q4540" t="s">
        <v>18518</v>
      </c>
      <c r="R4540" t="s">
        <v>18519</v>
      </c>
      <c r="T4540" t="s">
        <v>25</v>
      </c>
    </row>
    <row r="4541" spans="1:20" x14ac:dyDescent="0.25">
      <c r="A4541">
        <v>58.359212300000003</v>
      </c>
      <c r="B4541">
        <v>-103.9587392</v>
      </c>
      <c r="C4541" s="1" t="str">
        <f>HYPERLINK("http://geochem.nrcan.gc.ca/cdogs/content/kwd/kwd020016_e.htm", "Fluid (lake)")</f>
        <v>Fluid (lake)</v>
      </c>
      <c r="D4541" s="1" t="str">
        <f>HYPERLINK("http://geochem.nrcan.gc.ca/cdogs/content/kwd/kwd080007_e.htm", "Untreated Water")</f>
        <v>Untreated Water</v>
      </c>
      <c r="E4541" s="1" t="str">
        <f>HYPERLINK("http://geochem.nrcan.gc.ca/cdogs/content/dgp/dgp00002_e.htm", "Total")</f>
        <v>Total</v>
      </c>
      <c r="F4541" s="1" t="str">
        <f>HYPERLINK("http://geochem.nrcan.gc.ca/cdogs/content/agp/agp01500_e.htm", "SO4 | NONE | IEC")</f>
        <v>SO4 | NONE | IEC</v>
      </c>
      <c r="G4541" s="1" t="str">
        <f>HYPERLINK("http://geochem.nrcan.gc.ca/cdogs/content/mth/mth05948_e.htm", "5948")</f>
        <v>5948</v>
      </c>
      <c r="H4541" s="1" t="str">
        <f>HYPERLINK("http://geochem.nrcan.gc.ca/cdogs/content/bdl/bdl210887_e.htm", "210887")</f>
        <v>210887</v>
      </c>
      <c r="I4541" s="1" t="str">
        <f>HYPERLINK("http://geochem.nrcan.gc.ca/cdogs/content/prj/prj070001_e.htm", "070001")</f>
        <v>070001</v>
      </c>
      <c r="J4541" s="1" t="str">
        <f>HYPERLINK("http://geochem.nrcan.gc.ca/cdogs/content/svy/svy210285_e.htm", "210285")</f>
        <v>210285</v>
      </c>
      <c r="L4541" t="s">
        <v>18520</v>
      </c>
      <c r="M4541">
        <v>0.49</v>
      </c>
      <c r="N4541" t="s">
        <v>18520</v>
      </c>
      <c r="O4541" t="s">
        <v>18521</v>
      </c>
      <c r="P4541" t="s">
        <v>18522</v>
      </c>
      <c r="Q4541" t="s">
        <v>18523</v>
      </c>
      <c r="R4541" t="s">
        <v>18524</v>
      </c>
      <c r="T4541" t="s">
        <v>25</v>
      </c>
    </row>
    <row r="4542" spans="1:20" x14ac:dyDescent="0.25">
      <c r="A4542">
        <v>58.360215799999999</v>
      </c>
      <c r="B4542">
        <v>-103.92794499999999</v>
      </c>
      <c r="C4542" s="1" t="str">
        <f>HYPERLINK("http://geochem.nrcan.gc.ca/cdogs/content/kwd/kwd020016_e.htm", "Fluid (lake)")</f>
        <v>Fluid (lake)</v>
      </c>
      <c r="D4542" s="1" t="str">
        <f>HYPERLINK("http://geochem.nrcan.gc.ca/cdogs/content/kwd/kwd080007_e.htm", "Untreated Water")</f>
        <v>Untreated Water</v>
      </c>
      <c r="E4542" s="1" t="str">
        <f>HYPERLINK("http://geochem.nrcan.gc.ca/cdogs/content/dgp/dgp00002_e.htm", "Total")</f>
        <v>Total</v>
      </c>
      <c r="F4542" s="1" t="str">
        <f>HYPERLINK("http://geochem.nrcan.gc.ca/cdogs/content/agp/agp01500_e.htm", "SO4 | NONE | IEC")</f>
        <v>SO4 | NONE | IEC</v>
      </c>
      <c r="G4542" s="1" t="str">
        <f>HYPERLINK("http://geochem.nrcan.gc.ca/cdogs/content/mth/mth05948_e.htm", "5948")</f>
        <v>5948</v>
      </c>
      <c r="H4542" s="1" t="str">
        <f>HYPERLINK("http://geochem.nrcan.gc.ca/cdogs/content/bdl/bdl210887_e.htm", "210887")</f>
        <v>210887</v>
      </c>
      <c r="I4542" s="1" t="str">
        <f>HYPERLINK("http://geochem.nrcan.gc.ca/cdogs/content/prj/prj070001_e.htm", "070001")</f>
        <v>070001</v>
      </c>
      <c r="J4542" s="1" t="str">
        <f>HYPERLINK("http://geochem.nrcan.gc.ca/cdogs/content/svy/svy210285_e.htm", "210285")</f>
        <v>210285</v>
      </c>
      <c r="L4542" t="s">
        <v>18525</v>
      </c>
      <c r="M4542">
        <v>1.02</v>
      </c>
      <c r="N4542" t="s">
        <v>18525</v>
      </c>
      <c r="O4542" t="s">
        <v>18526</v>
      </c>
      <c r="P4542" t="s">
        <v>18527</v>
      </c>
      <c r="Q4542" t="s">
        <v>18528</v>
      </c>
      <c r="R4542" t="s">
        <v>18529</v>
      </c>
      <c r="T4542" t="s">
        <v>25</v>
      </c>
    </row>
    <row r="4543" spans="1:20" x14ac:dyDescent="0.25">
      <c r="A4543">
        <v>58.367736399999998</v>
      </c>
      <c r="B4543">
        <v>-103.93575199999999</v>
      </c>
      <c r="C4543" s="1" t="str">
        <f>HYPERLINK("http://geochem.nrcan.gc.ca/cdogs/content/kwd/kwd020016_e.htm", "Fluid (lake)")</f>
        <v>Fluid (lake)</v>
      </c>
      <c r="D4543" s="1" t="str">
        <f>HYPERLINK("http://geochem.nrcan.gc.ca/cdogs/content/kwd/kwd080007_e.htm", "Untreated Water")</f>
        <v>Untreated Water</v>
      </c>
      <c r="E4543" s="1" t="str">
        <f>HYPERLINK("http://geochem.nrcan.gc.ca/cdogs/content/dgp/dgp00002_e.htm", "Total")</f>
        <v>Total</v>
      </c>
      <c r="F4543" s="1" t="str">
        <f>HYPERLINK("http://geochem.nrcan.gc.ca/cdogs/content/agp/agp01500_e.htm", "SO4 | NONE | IEC")</f>
        <v>SO4 | NONE | IEC</v>
      </c>
      <c r="G4543" s="1" t="str">
        <f>HYPERLINK("http://geochem.nrcan.gc.ca/cdogs/content/mth/mth05948_e.htm", "5948")</f>
        <v>5948</v>
      </c>
      <c r="H4543" s="1" t="str">
        <f>HYPERLINK("http://geochem.nrcan.gc.ca/cdogs/content/bdl/bdl210887_e.htm", "210887")</f>
        <v>210887</v>
      </c>
      <c r="I4543" s="1" t="str">
        <f>HYPERLINK("http://geochem.nrcan.gc.ca/cdogs/content/prj/prj070001_e.htm", "070001")</f>
        <v>070001</v>
      </c>
      <c r="J4543" s="1" t="str">
        <f>HYPERLINK("http://geochem.nrcan.gc.ca/cdogs/content/svy/svy210285_e.htm", "210285")</f>
        <v>210285</v>
      </c>
      <c r="L4543" t="s">
        <v>18494</v>
      </c>
      <c r="M4543">
        <v>0.39</v>
      </c>
      <c r="N4543" t="s">
        <v>18494</v>
      </c>
      <c r="O4543" t="s">
        <v>18495</v>
      </c>
      <c r="P4543" t="s">
        <v>18530</v>
      </c>
      <c r="Q4543" t="s">
        <v>18531</v>
      </c>
      <c r="R4543" t="s">
        <v>18532</v>
      </c>
      <c r="T4543" t="s">
        <v>25</v>
      </c>
    </row>
    <row r="4544" spans="1:20" x14ac:dyDescent="0.25">
      <c r="A4544">
        <v>58.369976999999999</v>
      </c>
      <c r="B4544">
        <v>-103.92440120000001</v>
      </c>
      <c r="C4544" s="1" t="str">
        <f>HYPERLINK("http://geochem.nrcan.gc.ca/cdogs/content/kwd/kwd020016_e.htm", "Fluid (lake)")</f>
        <v>Fluid (lake)</v>
      </c>
      <c r="D4544" s="1" t="str">
        <f>HYPERLINK("http://geochem.nrcan.gc.ca/cdogs/content/kwd/kwd080007_e.htm", "Untreated Water")</f>
        <v>Untreated Water</v>
      </c>
      <c r="E4544" s="1" t="str">
        <f>HYPERLINK("http://geochem.nrcan.gc.ca/cdogs/content/dgp/dgp00002_e.htm", "Total")</f>
        <v>Total</v>
      </c>
      <c r="F4544" s="1" t="str">
        <f>HYPERLINK("http://geochem.nrcan.gc.ca/cdogs/content/agp/agp01500_e.htm", "SO4 | NONE | IEC")</f>
        <v>SO4 | NONE | IEC</v>
      </c>
      <c r="G4544" s="1" t="str">
        <f>HYPERLINK("http://geochem.nrcan.gc.ca/cdogs/content/mth/mth05948_e.htm", "5948")</f>
        <v>5948</v>
      </c>
      <c r="H4544" s="1" t="str">
        <f>HYPERLINK("http://geochem.nrcan.gc.ca/cdogs/content/bdl/bdl210887_e.htm", "210887")</f>
        <v>210887</v>
      </c>
      <c r="I4544" s="1" t="str">
        <f>HYPERLINK("http://geochem.nrcan.gc.ca/cdogs/content/prj/prj070001_e.htm", "070001")</f>
        <v>070001</v>
      </c>
      <c r="J4544" s="1" t="str">
        <f>HYPERLINK("http://geochem.nrcan.gc.ca/cdogs/content/svy/svy210285_e.htm", "210285")</f>
        <v>210285</v>
      </c>
      <c r="L4544" t="s">
        <v>18507</v>
      </c>
      <c r="M4544">
        <v>0.44</v>
      </c>
      <c r="N4544" t="s">
        <v>18507</v>
      </c>
      <c r="O4544" t="s">
        <v>18533</v>
      </c>
      <c r="P4544" t="s">
        <v>18534</v>
      </c>
      <c r="Q4544" t="s">
        <v>18535</v>
      </c>
      <c r="R4544" t="s">
        <v>18536</v>
      </c>
      <c r="T4544" t="s">
        <v>25</v>
      </c>
    </row>
    <row r="4545" spans="1:20" x14ac:dyDescent="0.25">
      <c r="A4545">
        <v>58.375645800000001</v>
      </c>
      <c r="B4545">
        <v>-103.8732737</v>
      </c>
      <c r="C4545" s="1" t="str">
        <f>HYPERLINK("http://geochem.nrcan.gc.ca/cdogs/content/kwd/kwd020016_e.htm", "Fluid (lake)")</f>
        <v>Fluid (lake)</v>
      </c>
      <c r="D4545" s="1" t="str">
        <f>HYPERLINK("http://geochem.nrcan.gc.ca/cdogs/content/kwd/kwd080007_e.htm", "Untreated Water")</f>
        <v>Untreated Water</v>
      </c>
      <c r="E4545" s="1" t="str">
        <f>HYPERLINK("http://geochem.nrcan.gc.ca/cdogs/content/dgp/dgp00002_e.htm", "Total")</f>
        <v>Total</v>
      </c>
      <c r="F4545" s="1" t="str">
        <f>HYPERLINK("http://geochem.nrcan.gc.ca/cdogs/content/agp/agp01500_e.htm", "SO4 | NONE | IEC")</f>
        <v>SO4 | NONE | IEC</v>
      </c>
      <c r="G4545" s="1" t="str">
        <f>HYPERLINK("http://geochem.nrcan.gc.ca/cdogs/content/mth/mth05948_e.htm", "5948")</f>
        <v>5948</v>
      </c>
      <c r="H4545" s="1" t="str">
        <f>HYPERLINK("http://geochem.nrcan.gc.ca/cdogs/content/bdl/bdl210887_e.htm", "210887")</f>
        <v>210887</v>
      </c>
      <c r="I4545" s="1" t="str">
        <f>HYPERLINK("http://geochem.nrcan.gc.ca/cdogs/content/prj/prj070001_e.htm", "070001")</f>
        <v>070001</v>
      </c>
      <c r="J4545" s="1" t="str">
        <f>HYPERLINK("http://geochem.nrcan.gc.ca/cdogs/content/svy/svy210285_e.htm", "210285")</f>
        <v>210285</v>
      </c>
      <c r="L4545" t="s">
        <v>18537</v>
      </c>
      <c r="M4545">
        <v>0.63</v>
      </c>
      <c r="N4545" t="s">
        <v>18537</v>
      </c>
      <c r="O4545" t="s">
        <v>18538</v>
      </c>
      <c r="P4545" t="s">
        <v>18539</v>
      </c>
      <c r="Q4545" t="s">
        <v>18540</v>
      </c>
      <c r="R4545" t="s">
        <v>18541</v>
      </c>
      <c r="T4545" t="s">
        <v>25</v>
      </c>
    </row>
    <row r="4546" spans="1:20" x14ac:dyDescent="0.25">
      <c r="A4546">
        <v>58.360833100000001</v>
      </c>
      <c r="B4546">
        <v>-103.884513</v>
      </c>
      <c r="C4546" s="1" t="str">
        <f>HYPERLINK("http://geochem.nrcan.gc.ca/cdogs/content/kwd/kwd020016_e.htm", "Fluid (lake)")</f>
        <v>Fluid (lake)</v>
      </c>
      <c r="D4546" s="1" t="str">
        <f>HYPERLINK("http://geochem.nrcan.gc.ca/cdogs/content/kwd/kwd080007_e.htm", "Untreated Water")</f>
        <v>Untreated Water</v>
      </c>
      <c r="E4546" s="1" t="str">
        <f>HYPERLINK("http://geochem.nrcan.gc.ca/cdogs/content/dgp/dgp00002_e.htm", "Total")</f>
        <v>Total</v>
      </c>
      <c r="F4546" s="1" t="str">
        <f>HYPERLINK("http://geochem.nrcan.gc.ca/cdogs/content/agp/agp01500_e.htm", "SO4 | NONE | IEC")</f>
        <v>SO4 | NONE | IEC</v>
      </c>
      <c r="G4546" s="1" t="str">
        <f>HYPERLINK("http://geochem.nrcan.gc.ca/cdogs/content/mth/mth05948_e.htm", "5948")</f>
        <v>5948</v>
      </c>
      <c r="H4546" s="1" t="str">
        <f>HYPERLINK("http://geochem.nrcan.gc.ca/cdogs/content/bdl/bdl210887_e.htm", "210887")</f>
        <v>210887</v>
      </c>
      <c r="I4546" s="1" t="str">
        <f>HYPERLINK("http://geochem.nrcan.gc.ca/cdogs/content/prj/prj070001_e.htm", "070001")</f>
        <v>070001</v>
      </c>
      <c r="J4546" s="1" t="str">
        <f>HYPERLINK("http://geochem.nrcan.gc.ca/cdogs/content/svy/svy210285_e.htm", "210285")</f>
        <v>210285</v>
      </c>
      <c r="L4546" t="s">
        <v>18507</v>
      </c>
      <c r="M4546">
        <v>0.44</v>
      </c>
      <c r="N4546" t="s">
        <v>18507</v>
      </c>
      <c r="O4546" t="s">
        <v>18542</v>
      </c>
      <c r="P4546" t="s">
        <v>18543</v>
      </c>
      <c r="Q4546" t="s">
        <v>18544</v>
      </c>
      <c r="R4546" t="s">
        <v>18545</v>
      </c>
      <c r="T4546" t="s">
        <v>25</v>
      </c>
    </row>
    <row r="4547" spans="1:20" x14ac:dyDescent="0.25">
      <c r="A4547">
        <v>58.359237399999998</v>
      </c>
      <c r="B4547">
        <v>-103.8664466</v>
      </c>
      <c r="C4547" s="1" t="str">
        <f>HYPERLINK("http://geochem.nrcan.gc.ca/cdogs/content/kwd/kwd020016_e.htm", "Fluid (lake)")</f>
        <v>Fluid (lake)</v>
      </c>
      <c r="D4547" s="1" t="str">
        <f>HYPERLINK("http://geochem.nrcan.gc.ca/cdogs/content/kwd/kwd080007_e.htm", "Untreated Water")</f>
        <v>Untreated Water</v>
      </c>
      <c r="E4547" s="1" t="str">
        <f>HYPERLINK("http://geochem.nrcan.gc.ca/cdogs/content/dgp/dgp00002_e.htm", "Total")</f>
        <v>Total</v>
      </c>
      <c r="F4547" s="1" t="str">
        <f>HYPERLINK("http://geochem.nrcan.gc.ca/cdogs/content/agp/agp01500_e.htm", "SO4 | NONE | IEC")</f>
        <v>SO4 | NONE | IEC</v>
      </c>
      <c r="G4547" s="1" t="str">
        <f>HYPERLINK("http://geochem.nrcan.gc.ca/cdogs/content/mth/mth05948_e.htm", "5948")</f>
        <v>5948</v>
      </c>
      <c r="H4547" s="1" t="str">
        <f>HYPERLINK("http://geochem.nrcan.gc.ca/cdogs/content/bdl/bdl210887_e.htm", "210887")</f>
        <v>210887</v>
      </c>
      <c r="I4547" s="1" t="str">
        <f>HYPERLINK("http://geochem.nrcan.gc.ca/cdogs/content/prj/prj070001_e.htm", "070001")</f>
        <v>070001</v>
      </c>
      <c r="J4547" s="1" t="str">
        <f>HYPERLINK("http://geochem.nrcan.gc.ca/cdogs/content/svy/svy210285_e.htm", "210285")</f>
        <v>210285</v>
      </c>
      <c r="L4547" t="s">
        <v>18494</v>
      </c>
      <c r="M4547">
        <v>0.39</v>
      </c>
      <c r="N4547" t="s">
        <v>18494</v>
      </c>
      <c r="O4547" t="s">
        <v>18546</v>
      </c>
      <c r="P4547" t="s">
        <v>18547</v>
      </c>
      <c r="Q4547" t="s">
        <v>18548</v>
      </c>
      <c r="R4547" t="s">
        <v>18549</v>
      </c>
      <c r="T4547" t="s">
        <v>25</v>
      </c>
    </row>
    <row r="4548" spans="1:20" x14ac:dyDescent="0.25">
      <c r="A4548">
        <v>58.366477799999998</v>
      </c>
      <c r="B4548">
        <v>-103.862454</v>
      </c>
      <c r="C4548" s="1" t="str">
        <f>HYPERLINK("http://geochem.nrcan.gc.ca/cdogs/content/kwd/kwd020016_e.htm", "Fluid (lake)")</f>
        <v>Fluid (lake)</v>
      </c>
      <c r="D4548" s="1" t="str">
        <f>HYPERLINK("http://geochem.nrcan.gc.ca/cdogs/content/kwd/kwd080007_e.htm", "Untreated Water")</f>
        <v>Untreated Water</v>
      </c>
      <c r="E4548" s="1" t="str">
        <f>HYPERLINK("http://geochem.nrcan.gc.ca/cdogs/content/dgp/dgp00002_e.htm", "Total")</f>
        <v>Total</v>
      </c>
      <c r="F4548" s="1" t="str">
        <f>HYPERLINK("http://geochem.nrcan.gc.ca/cdogs/content/agp/agp01500_e.htm", "SO4 | NONE | IEC")</f>
        <v>SO4 | NONE | IEC</v>
      </c>
      <c r="G4548" s="1" t="str">
        <f>HYPERLINK("http://geochem.nrcan.gc.ca/cdogs/content/mth/mth05948_e.htm", "5948")</f>
        <v>5948</v>
      </c>
      <c r="H4548" s="1" t="str">
        <f>HYPERLINK("http://geochem.nrcan.gc.ca/cdogs/content/bdl/bdl210887_e.htm", "210887")</f>
        <v>210887</v>
      </c>
      <c r="I4548" s="1" t="str">
        <f>HYPERLINK("http://geochem.nrcan.gc.ca/cdogs/content/prj/prj070001_e.htm", "070001")</f>
        <v>070001</v>
      </c>
      <c r="J4548" s="1" t="str">
        <f>HYPERLINK("http://geochem.nrcan.gc.ca/cdogs/content/svy/svy210285_e.htm", "210285")</f>
        <v>210285</v>
      </c>
      <c r="L4548" t="s">
        <v>18550</v>
      </c>
      <c r="M4548">
        <v>0.19</v>
      </c>
      <c r="N4548" t="s">
        <v>18550</v>
      </c>
      <c r="O4548" t="s">
        <v>18551</v>
      </c>
      <c r="P4548" t="s">
        <v>18552</v>
      </c>
      <c r="Q4548" t="s">
        <v>18553</v>
      </c>
      <c r="R4548" t="s">
        <v>18554</v>
      </c>
      <c r="T4548" t="s">
        <v>25</v>
      </c>
    </row>
    <row r="4549" spans="1:20" x14ac:dyDescent="0.25">
      <c r="A4549">
        <v>58.363222</v>
      </c>
      <c r="B4549">
        <v>-103.8499097</v>
      </c>
      <c r="C4549" s="1" t="str">
        <f>HYPERLINK("http://geochem.nrcan.gc.ca/cdogs/content/kwd/kwd020016_e.htm", "Fluid (lake)")</f>
        <v>Fluid (lake)</v>
      </c>
      <c r="D4549" s="1" t="str">
        <f>HYPERLINK("http://geochem.nrcan.gc.ca/cdogs/content/kwd/kwd080007_e.htm", "Untreated Water")</f>
        <v>Untreated Water</v>
      </c>
      <c r="E4549" s="1" t="str">
        <f>HYPERLINK("http://geochem.nrcan.gc.ca/cdogs/content/dgp/dgp00002_e.htm", "Total")</f>
        <v>Total</v>
      </c>
      <c r="F4549" s="1" t="str">
        <f>HYPERLINK("http://geochem.nrcan.gc.ca/cdogs/content/agp/agp01500_e.htm", "SO4 | NONE | IEC")</f>
        <v>SO4 | NONE | IEC</v>
      </c>
      <c r="G4549" s="1" t="str">
        <f>HYPERLINK("http://geochem.nrcan.gc.ca/cdogs/content/mth/mth05948_e.htm", "5948")</f>
        <v>5948</v>
      </c>
      <c r="H4549" s="1" t="str">
        <f>HYPERLINK("http://geochem.nrcan.gc.ca/cdogs/content/bdl/bdl210887_e.htm", "210887")</f>
        <v>210887</v>
      </c>
      <c r="I4549" s="1" t="str">
        <f>HYPERLINK("http://geochem.nrcan.gc.ca/cdogs/content/prj/prj070001_e.htm", "070001")</f>
        <v>070001</v>
      </c>
      <c r="J4549" s="1" t="str">
        <f>HYPERLINK("http://geochem.nrcan.gc.ca/cdogs/content/svy/svy210285_e.htm", "210285")</f>
        <v>210285</v>
      </c>
      <c r="L4549" t="s">
        <v>18537</v>
      </c>
      <c r="M4549">
        <v>0.63</v>
      </c>
      <c r="N4549" t="s">
        <v>18537</v>
      </c>
      <c r="O4549" t="s">
        <v>18555</v>
      </c>
      <c r="P4549" t="s">
        <v>18556</v>
      </c>
      <c r="Q4549" t="s">
        <v>18557</v>
      </c>
      <c r="R4549" t="s">
        <v>18558</v>
      </c>
      <c r="T4549" t="s">
        <v>25</v>
      </c>
    </row>
    <row r="4550" spans="1:20" x14ac:dyDescent="0.25">
      <c r="A4550">
        <v>58.3630985</v>
      </c>
      <c r="B4550">
        <v>-103.83623919999999</v>
      </c>
      <c r="C4550" s="1" t="str">
        <f>HYPERLINK("http://geochem.nrcan.gc.ca/cdogs/content/kwd/kwd020016_e.htm", "Fluid (lake)")</f>
        <v>Fluid (lake)</v>
      </c>
      <c r="D4550" s="1" t="str">
        <f>HYPERLINK("http://geochem.nrcan.gc.ca/cdogs/content/kwd/kwd080007_e.htm", "Untreated Water")</f>
        <v>Untreated Water</v>
      </c>
      <c r="E4550" s="1" t="str">
        <f>HYPERLINK("http://geochem.nrcan.gc.ca/cdogs/content/dgp/dgp00002_e.htm", "Total")</f>
        <v>Total</v>
      </c>
      <c r="F4550" s="1" t="str">
        <f>HYPERLINK("http://geochem.nrcan.gc.ca/cdogs/content/agp/agp01500_e.htm", "SO4 | NONE | IEC")</f>
        <v>SO4 | NONE | IEC</v>
      </c>
      <c r="G4550" s="1" t="str">
        <f>HYPERLINK("http://geochem.nrcan.gc.ca/cdogs/content/mth/mth05948_e.htm", "5948")</f>
        <v>5948</v>
      </c>
      <c r="H4550" s="1" t="str">
        <f>HYPERLINK("http://geochem.nrcan.gc.ca/cdogs/content/bdl/bdl210887_e.htm", "210887")</f>
        <v>210887</v>
      </c>
      <c r="I4550" s="1" t="str">
        <f>HYPERLINK("http://geochem.nrcan.gc.ca/cdogs/content/prj/prj070001_e.htm", "070001")</f>
        <v>070001</v>
      </c>
      <c r="J4550" s="1" t="str">
        <f>HYPERLINK("http://geochem.nrcan.gc.ca/cdogs/content/svy/svy210285_e.htm", "210285")</f>
        <v>210285</v>
      </c>
      <c r="L4550" t="s">
        <v>18559</v>
      </c>
      <c r="M4550">
        <v>0.54</v>
      </c>
      <c r="N4550" t="s">
        <v>18559</v>
      </c>
      <c r="O4550" t="s">
        <v>18560</v>
      </c>
      <c r="P4550" t="s">
        <v>18561</v>
      </c>
      <c r="Q4550" t="s">
        <v>18562</v>
      </c>
      <c r="R4550" t="s">
        <v>18563</v>
      </c>
      <c r="T4550" t="s">
        <v>25</v>
      </c>
    </row>
    <row r="4551" spans="1:20" x14ac:dyDescent="0.25">
      <c r="A4551">
        <v>58.370759300000003</v>
      </c>
      <c r="B4551">
        <v>-103.83906469999999</v>
      </c>
      <c r="C4551" s="1" t="str">
        <f>HYPERLINK("http://geochem.nrcan.gc.ca/cdogs/content/kwd/kwd020016_e.htm", "Fluid (lake)")</f>
        <v>Fluid (lake)</v>
      </c>
      <c r="D4551" s="1" t="str">
        <f>HYPERLINK("http://geochem.nrcan.gc.ca/cdogs/content/kwd/kwd080007_e.htm", "Untreated Water")</f>
        <v>Untreated Water</v>
      </c>
      <c r="E4551" s="1" t="str">
        <f>HYPERLINK("http://geochem.nrcan.gc.ca/cdogs/content/dgp/dgp00002_e.htm", "Total")</f>
        <v>Total</v>
      </c>
      <c r="F4551" s="1" t="str">
        <f>HYPERLINK("http://geochem.nrcan.gc.ca/cdogs/content/agp/agp01500_e.htm", "SO4 | NONE | IEC")</f>
        <v>SO4 | NONE | IEC</v>
      </c>
      <c r="G4551" s="1" t="str">
        <f>HYPERLINK("http://geochem.nrcan.gc.ca/cdogs/content/mth/mth05948_e.htm", "5948")</f>
        <v>5948</v>
      </c>
      <c r="H4551" s="1" t="str">
        <f>HYPERLINK("http://geochem.nrcan.gc.ca/cdogs/content/bdl/bdl210887_e.htm", "210887")</f>
        <v>210887</v>
      </c>
      <c r="I4551" s="1" t="str">
        <f>HYPERLINK("http://geochem.nrcan.gc.ca/cdogs/content/prj/prj070001_e.htm", "070001")</f>
        <v>070001</v>
      </c>
      <c r="J4551" s="1" t="str">
        <f>HYPERLINK("http://geochem.nrcan.gc.ca/cdogs/content/svy/svy210285_e.htm", "210285")</f>
        <v>210285</v>
      </c>
      <c r="L4551" t="s">
        <v>18559</v>
      </c>
      <c r="M4551">
        <v>0.54</v>
      </c>
      <c r="N4551" t="s">
        <v>18559</v>
      </c>
      <c r="O4551" t="s">
        <v>18564</v>
      </c>
      <c r="P4551" t="s">
        <v>18565</v>
      </c>
      <c r="Q4551" t="s">
        <v>18566</v>
      </c>
      <c r="R4551" t="s">
        <v>18567</v>
      </c>
      <c r="T4551" t="s">
        <v>25</v>
      </c>
    </row>
    <row r="4552" spans="1:20" x14ac:dyDescent="0.25">
      <c r="C4552" t="s">
        <v>4746</v>
      </c>
      <c r="D4552" t="s">
        <v>4747</v>
      </c>
      <c r="E4552" s="1" t="str">
        <f>HYPERLINK("http://geochem.nrcan.gc.ca/cdogs/content/dgp/dgp00002_e.htm", "Total")</f>
        <v>Total</v>
      </c>
      <c r="F4552" s="1" t="str">
        <f>HYPERLINK("http://geochem.nrcan.gc.ca/cdogs/content/agp/agp01500_e.htm", "SO4 | NONE | IEC")</f>
        <v>SO4 | NONE | IEC</v>
      </c>
      <c r="G4552" s="1" t="str">
        <f>HYPERLINK("http://geochem.nrcan.gc.ca/cdogs/content/mth/mth05948_e.htm", "5948")</f>
        <v>5948</v>
      </c>
      <c r="H4552" s="1" t="str">
        <f>HYPERLINK("http://geochem.nrcan.gc.ca/cdogs/content/bdl/bdl210887_e.htm", "210887")</f>
        <v>210887</v>
      </c>
      <c r="L4552" t="s">
        <v>18568</v>
      </c>
      <c r="M4552">
        <v>-0.05</v>
      </c>
      <c r="N4552">
        <v>2.5000000000000001E-2</v>
      </c>
      <c r="Q4552" t="s">
        <v>18569</v>
      </c>
      <c r="R4552" t="s">
        <v>18570</v>
      </c>
      <c r="T4552">
        <v>0</v>
      </c>
    </row>
    <row r="4553" spans="1:20" x14ac:dyDescent="0.25">
      <c r="A4553">
        <v>58.371924499999999</v>
      </c>
      <c r="B4553">
        <v>-103.7807239</v>
      </c>
      <c r="C4553" s="1" t="str">
        <f>HYPERLINK("http://geochem.nrcan.gc.ca/cdogs/content/kwd/kwd020016_e.htm", "Fluid (lake)")</f>
        <v>Fluid (lake)</v>
      </c>
      <c r="D4553" s="1" t="str">
        <f>HYPERLINK("http://geochem.nrcan.gc.ca/cdogs/content/kwd/kwd080007_e.htm", "Untreated Water")</f>
        <v>Untreated Water</v>
      </c>
      <c r="E4553" s="1" t="str">
        <f>HYPERLINK("http://geochem.nrcan.gc.ca/cdogs/content/dgp/dgp00002_e.htm", "Total")</f>
        <v>Total</v>
      </c>
      <c r="F4553" s="1" t="str">
        <f>HYPERLINK("http://geochem.nrcan.gc.ca/cdogs/content/agp/agp01500_e.htm", "SO4 | NONE | IEC")</f>
        <v>SO4 | NONE | IEC</v>
      </c>
      <c r="G4553" s="1" t="str">
        <f>HYPERLINK("http://geochem.nrcan.gc.ca/cdogs/content/mth/mth05948_e.htm", "5948")</f>
        <v>5948</v>
      </c>
      <c r="H4553" s="1" t="str">
        <f>HYPERLINK("http://geochem.nrcan.gc.ca/cdogs/content/bdl/bdl210887_e.htm", "210887")</f>
        <v>210887</v>
      </c>
      <c r="I4553" s="1" t="str">
        <f>HYPERLINK("http://geochem.nrcan.gc.ca/cdogs/content/prj/prj070001_e.htm", "070001")</f>
        <v>070001</v>
      </c>
      <c r="J4553" s="1" t="str">
        <f>HYPERLINK("http://geochem.nrcan.gc.ca/cdogs/content/svy/svy210285_e.htm", "210285")</f>
        <v>210285</v>
      </c>
      <c r="L4553" t="s">
        <v>18507</v>
      </c>
      <c r="M4553">
        <v>0.44</v>
      </c>
      <c r="N4553" t="s">
        <v>18507</v>
      </c>
      <c r="O4553" t="s">
        <v>18571</v>
      </c>
      <c r="P4553" t="s">
        <v>18572</v>
      </c>
      <c r="Q4553" t="s">
        <v>18573</v>
      </c>
      <c r="R4553" t="s">
        <v>18574</v>
      </c>
      <c r="T4553" t="s">
        <v>25</v>
      </c>
    </row>
    <row r="4554" spans="1:20" x14ac:dyDescent="0.25">
      <c r="A4554">
        <v>58.370258999999997</v>
      </c>
      <c r="B4554">
        <v>-103.766249</v>
      </c>
      <c r="C4554" s="1" t="str">
        <f>HYPERLINK("http://geochem.nrcan.gc.ca/cdogs/content/kwd/kwd020016_e.htm", "Fluid (lake)")</f>
        <v>Fluid (lake)</v>
      </c>
      <c r="D4554" s="1" t="str">
        <f>HYPERLINK("http://geochem.nrcan.gc.ca/cdogs/content/kwd/kwd080007_e.htm", "Untreated Water")</f>
        <v>Untreated Water</v>
      </c>
      <c r="E4554" s="1" t="str">
        <f>HYPERLINK("http://geochem.nrcan.gc.ca/cdogs/content/dgp/dgp00002_e.htm", "Total")</f>
        <v>Total</v>
      </c>
      <c r="F4554" s="1" t="str">
        <f>HYPERLINK("http://geochem.nrcan.gc.ca/cdogs/content/agp/agp01500_e.htm", "SO4 | NONE | IEC")</f>
        <v>SO4 | NONE | IEC</v>
      </c>
      <c r="G4554" s="1" t="str">
        <f>HYPERLINK("http://geochem.nrcan.gc.ca/cdogs/content/mth/mth05948_e.htm", "5948")</f>
        <v>5948</v>
      </c>
      <c r="H4554" s="1" t="str">
        <f>HYPERLINK("http://geochem.nrcan.gc.ca/cdogs/content/bdl/bdl210887_e.htm", "210887")</f>
        <v>210887</v>
      </c>
      <c r="I4554" s="1" t="str">
        <f>HYPERLINK("http://geochem.nrcan.gc.ca/cdogs/content/prj/prj070001_e.htm", "070001")</f>
        <v>070001</v>
      </c>
      <c r="J4554" s="1" t="str">
        <f>HYPERLINK("http://geochem.nrcan.gc.ca/cdogs/content/svy/svy210285_e.htm", "210285")</f>
        <v>210285</v>
      </c>
      <c r="L4554" t="s">
        <v>18575</v>
      </c>
      <c r="M4554">
        <v>0.31</v>
      </c>
      <c r="N4554" t="s">
        <v>18575</v>
      </c>
      <c r="O4554" t="s">
        <v>18576</v>
      </c>
      <c r="P4554" t="s">
        <v>18577</v>
      </c>
      <c r="Q4554" t="s">
        <v>18578</v>
      </c>
      <c r="R4554" t="s">
        <v>18579</v>
      </c>
      <c r="T4554" t="s">
        <v>25</v>
      </c>
    </row>
    <row r="4555" spans="1:20" x14ac:dyDescent="0.25">
      <c r="A4555">
        <v>58.355547299999998</v>
      </c>
      <c r="B4555">
        <v>-103.81597979999999</v>
      </c>
      <c r="C4555" s="1" t="str">
        <f>HYPERLINK("http://geochem.nrcan.gc.ca/cdogs/content/kwd/kwd020016_e.htm", "Fluid (lake)")</f>
        <v>Fluid (lake)</v>
      </c>
      <c r="D4555" s="1" t="str">
        <f>HYPERLINK("http://geochem.nrcan.gc.ca/cdogs/content/kwd/kwd080007_e.htm", "Untreated Water")</f>
        <v>Untreated Water</v>
      </c>
      <c r="E4555" s="1" t="str">
        <f>HYPERLINK("http://geochem.nrcan.gc.ca/cdogs/content/dgp/dgp00002_e.htm", "Total")</f>
        <v>Total</v>
      </c>
      <c r="F4555" s="1" t="str">
        <f>HYPERLINK("http://geochem.nrcan.gc.ca/cdogs/content/agp/agp01500_e.htm", "SO4 | NONE | IEC")</f>
        <v>SO4 | NONE | IEC</v>
      </c>
      <c r="G4555" s="1" t="str">
        <f>HYPERLINK("http://geochem.nrcan.gc.ca/cdogs/content/mth/mth05948_e.htm", "5948")</f>
        <v>5948</v>
      </c>
      <c r="H4555" s="1" t="str">
        <f>HYPERLINK("http://geochem.nrcan.gc.ca/cdogs/content/bdl/bdl210887_e.htm", "210887")</f>
        <v>210887</v>
      </c>
      <c r="I4555" s="1" t="str">
        <f>HYPERLINK("http://geochem.nrcan.gc.ca/cdogs/content/prj/prj070001_e.htm", "070001")</f>
        <v>070001</v>
      </c>
      <c r="J4555" s="1" t="str">
        <f>HYPERLINK("http://geochem.nrcan.gc.ca/cdogs/content/svy/svy210285_e.htm", "210285")</f>
        <v>210285</v>
      </c>
      <c r="L4555" t="s">
        <v>18580</v>
      </c>
      <c r="M4555">
        <v>0.69</v>
      </c>
      <c r="N4555" t="s">
        <v>18580</v>
      </c>
      <c r="O4555" t="s">
        <v>18581</v>
      </c>
      <c r="P4555" t="s">
        <v>18582</v>
      </c>
      <c r="Q4555" t="s">
        <v>18583</v>
      </c>
      <c r="R4555" t="s">
        <v>18584</v>
      </c>
      <c r="T4555" t="s">
        <v>25</v>
      </c>
    </row>
    <row r="4556" spans="1:20" x14ac:dyDescent="0.25">
      <c r="A4556">
        <v>58.368895100000003</v>
      </c>
      <c r="B4556">
        <v>-103.7187691</v>
      </c>
      <c r="C4556" s="1" t="str">
        <f>HYPERLINK("http://geochem.nrcan.gc.ca/cdogs/content/kwd/kwd020016_e.htm", "Fluid (lake)")</f>
        <v>Fluid (lake)</v>
      </c>
      <c r="D4556" s="1" t="str">
        <f>HYPERLINK("http://geochem.nrcan.gc.ca/cdogs/content/kwd/kwd080007_e.htm", "Untreated Water")</f>
        <v>Untreated Water</v>
      </c>
      <c r="E4556" s="1" t="str">
        <f>HYPERLINK("http://geochem.nrcan.gc.ca/cdogs/content/dgp/dgp00002_e.htm", "Total")</f>
        <v>Total</v>
      </c>
      <c r="F4556" s="1" t="str">
        <f>HYPERLINK("http://geochem.nrcan.gc.ca/cdogs/content/agp/agp01500_e.htm", "SO4 | NONE | IEC")</f>
        <v>SO4 | NONE | IEC</v>
      </c>
      <c r="G4556" s="1" t="str">
        <f>HYPERLINK("http://geochem.nrcan.gc.ca/cdogs/content/mth/mth05948_e.htm", "5948")</f>
        <v>5948</v>
      </c>
      <c r="H4556" s="1" t="str">
        <f>HYPERLINK("http://geochem.nrcan.gc.ca/cdogs/content/bdl/bdl210887_e.htm", "210887")</f>
        <v>210887</v>
      </c>
      <c r="I4556" s="1" t="str">
        <f>HYPERLINK("http://geochem.nrcan.gc.ca/cdogs/content/prj/prj070001_e.htm", "070001")</f>
        <v>070001</v>
      </c>
      <c r="J4556" s="1" t="str">
        <f>HYPERLINK("http://geochem.nrcan.gc.ca/cdogs/content/svy/svy210285_e.htm", "210285")</f>
        <v>210285</v>
      </c>
      <c r="L4556" t="s">
        <v>18585</v>
      </c>
      <c r="M4556">
        <v>0.42</v>
      </c>
      <c r="N4556" t="s">
        <v>18585</v>
      </c>
      <c r="O4556" t="s">
        <v>18586</v>
      </c>
      <c r="P4556" t="s">
        <v>18587</v>
      </c>
      <c r="Q4556" t="s">
        <v>18588</v>
      </c>
      <c r="R4556" t="s">
        <v>18589</v>
      </c>
      <c r="T4556" t="s">
        <v>25</v>
      </c>
    </row>
    <row r="4557" spans="1:20" x14ac:dyDescent="0.25">
      <c r="A4557">
        <v>58.362907300000003</v>
      </c>
      <c r="B4557">
        <v>-103.7039436</v>
      </c>
      <c r="C4557" s="1" t="str">
        <f>HYPERLINK("http://geochem.nrcan.gc.ca/cdogs/content/kwd/kwd020016_e.htm", "Fluid (lake)")</f>
        <v>Fluid (lake)</v>
      </c>
      <c r="D4557" s="1" t="str">
        <f>HYPERLINK("http://geochem.nrcan.gc.ca/cdogs/content/kwd/kwd080007_e.htm", "Untreated Water")</f>
        <v>Untreated Water</v>
      </c>
      <c r="E4557" s="1" t="str">
        <f>HYPERLINK("http://geochem.nrcan.gc.ca/cdogs/content/dgp/dgp00002_e.htm", "Total")</f>
        <v>Total</v>
      </c>
      <c r="F4557" s="1" t="str">
        <f>HYPERLINK("http://geochem.nrcan.gc.ca/cdogs/content/agp/agp01500_e.htm", "SO4 | NONE | IEC")</f>
        <v>SO4 | NONE | IEC</v>
      </c>
      <c r="G4557" s="1" t="str">
        <f>HYPERLINK("http://geochem.nrcan.gc.ca/cdogs/content/mth/mth05948_e.htm", "5948")</f>
        <v>5948</v>
      </c>
      <c r="H4557" s="1" t="str">
        <f>HYPERLINK("http://geochem.nrcan.gc.ca/cdogs/content/bdl/bdl210887_e.htm", "210887")</f>
        <v>210887</v>
      </c>
      <c r="I4557" s="1" t="str">
        <f>HYPERLINK("http://geochem.nrcan.gc.ca/cdogs/content/prj/prj070001_e.htm", "070001")</f>
        <v>070001</v>
      </c>
      <c r="J4557" s="1" t="str">
        <f>HYPERLINK("http://geochem.nrcan.gc.ca/cdogs/content/svy/svy210285_e.htm", "210285")</f>
        <v>210285</v>
      </c>
      <c r="L4557" t="s">
        <v>18507</v>
      </c>
      <c r="M4557">
        <v>0.44</v>
      </c>
      <c r="N4557" t="s">
        <v>18507</v>
      </c>
      <c r="O4557" t="s">
        <v>18590</v>
      </c>
      <c r="P4557" t="s">
        <v>18591</v>
      </c>
      <c r="Q4557" t="s">
        <v>18592</v>
      </c>
      <c r="R4557" t="s">
        <v>18593</v>
      </c>
      <c r="T4557" t="s">
        <v>25</v>
      </c>
    </row>
    <row r="4558" spans="1:20" x14ac:dyDescent="0.25">
      <c r="A4558">
        <v>58.357799100000001</v>
      </c>
      <c r="B4558">
        <v>-103.6962688</v>
      </c>
      <c r="C4558" s="1" t="str">
        <f>HYPERLINK("http://geochem.nrcan.gc.ca/cdogs/content/kwd/kwd020016_e.htm", "Fluid (lake)")</f>
        <v>Fluid (lake)</v>
      </c>
      <c r="D4558" s="1" t="str">
        <f>HYPERLINK("http://geochem.nrcan.gc.ca/cdogs/content/kwd/kwd080007_e.htm", "Untreated Water")</f>
        <v>Untreated Water</v>
      </c>
      <c r="E4558" s="1" t="str">
        <f>HYPERLINK("http://geochem.nrcan.gc.ca/cdogs/content/dgp/dgp00002_e.htm", "Total")</f>
        <v>Total</v>
      </c>
      <c r="F4558" s="1" t="str">
        <f>HYPERLINK("http://geochem.nrcan.gc.ca/cdogs/content/agp/agp01500_e.htm", "SO4 | NONE | IEC")</f>
        <v>SO4 | NONE | IEC</v>
      </c>
      <c r="G4558" s="1" t="str">
        <f>HYPERLINK("http://geochem.nrcan.gc.ca/cdogs/content/mth/mth05948_e.htm", "5948")</f>
        <v>5948</v>
      </c>
      <c r="H4558" s="1" t="str">
        <f>HYPERLINK("http://geochem.nrcan.gc.ca/cdogs/content/bdl/bdl210887_e.htm", "210887")</f>
        <v>210887</v>
      </c>
      <c r="I4558" s="1" t="str">
        <f>HYPERLINK("http://geochem.nrcan.gc.ca/cdogs/content/prj/prj070001_e.htm", "070001")</f>
        <v>070001</v>
      </c>
      <c r="J4558" s="1" t="str">
        <f>HYPERLINK("http://geochem.nrcan.gc.ca/cdogs/content/svy/svy210285_e.htm", "210285")</f>
        <v>210285</v>
      </c>
      <c r="L4558" t="s">
        <v>18594</v>
      </c>
      <c r="M4558">
        <v>0.56999999999999995</v>
      </c>
      <c r="N4558" t="s">
        <v>18594</v>
      </c>
      <c r="O4558" t="s">
        <v>18595</v>
      </c>
      <c r="P4558" t="s">
        <v>18596</v>
      </c>
      <c r="Q4558" t="s">
        <v>18597</v>
      </c>
      <c r="R4558" t="s">
        <v>18598</v>
      </c>
      <c r="T4558" t="s">
        <v>25</v>
      </c>
    </row>
    <row r="4559" spans="1:20" x14ac:dyDescent="0.25">
      <c r="A4559">
        <v>58.3556642</v>
      </c>
      <c r="B4559">
        <v>-103.68951149999999</v>
      </c>
      <c r="C4559" s="1" t="str">
        <f>HYPERLINK("http://geochem.nrcan.gc.ca/cdogs/content/kwd/kwd020016_e.htm", "Fluid (lake)")</f>
        <v>Fluid (lake)</v>
      </c>
      <c r="D4559" s="1" t="str">
        <f>HYPERLINK("http://geochem.nrcan.gc.ca/cdogs/content/kwd/kwd080007_e.htm", "Untreated Water")</f>
        <v>Untreated Water</v>
      </c>
      <c r="E4559" s="1" t="str">
        <f>HYPERLINK("http://geochem.nrcan.gc.ca/cdogs/content/dgp/dgp00002_e.htm", "Total")</f>
        <v>Total</v>
      </c>
      <c r="F4559" s="1" t="str">
        <f>HYPERLINK("http://geochem.nrcan.gc.ca/cdogs/content/agp/agp01500_e.htm", "SO4 | NONE | IEC")</f>
        <v>SO4 | NONE | IEC</v>
      </c>
      <c r="G4559" s="1" t="str">
        <f>HYPERLINK("http://geochem.nrcan.gc.ca/cdogs/content/mth/mth05948_e.htm", "5948")</f>
        <v>5948</v>
      </c>
      <c r="H4559" s="1" t="str">
        <f>HYPERLINK("http://geochem.nrcan.gc.ca/cdogs/content/bdl/bdl210887_e.htm", "210887")</f>
        <v>210887</v>
      </c>
      <c r="I4559" s="1" t="str">
        <f>HYPERLINK("http://geochem.nrcan.gc.ca/cdogs/content/prj/prj070001_e.htm", "070001")</f>
        <v>070001</v>
      </c>
      <c r="J4559" s="1" t="str">
        <f>HYPERLINK("http://geochem.nrcan.gc.ca/cdogs/content/svy/svy210285_e.htm", "210285")</f>
        <v>210285</v>
      </c>
      <c r="L4559" t="s">
        <v>6217</v>
      </c>
      <c r="M4559">
        <v>0.8</v>
      </c>
      <c r="N4559" t="s">
        <v>6217</v>
      </c>
      <c r="O4559" t="s">
        <v>18599</v>
      </c>
      <c r="P4559" t="s">
        <v>18600</v>
      </c>
      <c r="Q4559" t="s">
        <v>18601</v>
      </c>
      <c r="R4559" t="s">
        <v>18602</v>
      </c>
      <c r="T4559" t="s">
        <v>25</v>
      </c>
    </row>
    <row r="4560" spans="1:20" x14ac:dyDescent="0.25">
      <c r="A4560">
        <v>58.3646721</v>
      </c>
      <c r="B4560">
        <v>-103.6831949</v>
      </c>
      <c r="C4560" s="1" t="str">
        <f>HYPERLINK("http://geochem.nrcan.gc.ca/cdogs/content/kwd/kwd020016_e.htm", "Fluid (lake)")</f>
        <v>Fluid (lake)</v>
      </c>
      <c r="D4560" s="1" t="str">
        <f>HYPERLINK("http://geochem.nrcan.gc.ca/cdogs/content/kwd/kwd080007_e.htm", "Untreated Water")</f>
        <v>Untreated Water</v>
      </c>
      <c r="E4560" s="1" t="str">
        <f>HYPERLINK("http://geochem.nrcan.gc.ca/cdogs/content/dgp/dgp00002_e.htm", "Total")</f>
        <v>Total</v>
      </c>
      <c r="F4560" s="1" t="str">
        <f>HYPERLINK("http://geochem.nrcan.gc.ca/cdogs/content/agp/agp01500_e.htm", "SO4 | NONE | IEC")</f>
        <v>SO4 | NONE | IEC</v>
      </c>
      <c r="G4560" s="1" t="str">
        <f>HYPERLINK("http://geochem.nrcan.gc.ca/cdogs/content/mth/mth05948_e.htm", "5948")</f>
        <v>5948</v>
      </c>
      <c r="H4560" s="1" t="str">
        <f>HYPERLINK("http://geochem.nrcan.gc.ca/cdogs/content/bdl/bdl210887_e.htm", "210887")</f>
        <v>210887</v>
      </c>
      <c r="I4560" s="1" t="str">
        <f>HYPERLINK("http://geochem.nrcan.gc.ca/cdogs/content/prj/prj070001_e.htm", "070001")</f>
        <v>070001</v>
      </c>
      <c r="J4560" s="1" t="str">
        <f>HYPERLINK("http://geochem.nrcan.gc.ca/cdogs/content/svy/svy210285_e.htm", "210285")</f>
        <v>210285</v>
      </c>
      <c r="L4560" t="s">
        <v>18494</v>
      </c>
      <c r="M4560">
        <v>0.39</v>
      </c>
      <c r="N4560" t="s">
        <v>18494</v>
      </c>
      <c r="O4560" t="s">
        <v>18603</v>
      </c>
      <c r="P4560" t="s">
        <v>18604</v>
      </c>
      <c r="Q4560" t="s">
        <v>18605</v>
      </c>
      <c r="R4560" t="s">
        <v>18606</v>
      </c>
      <c r="T4560" t="s">
        <v>25</v>
      </c>
    </row>
    <row r="4561" spans="1:20" x14ac:dyDescent="0.25">
      <c r="A4561">
        <v>58.369851799999999</v>
      </c>
      <c r="B4561">
        <v>-103.6715473</v>
      </c>
      <c r="C4561" s="1" t="str">
        <f>HYPERLINK("http://geochem.nrcan.gc.ca/cdogs/content/kwd/kwd020016_e.htm", "Fluid (lake)")</f>
        <v>Fluid (lake)</v>
      </c>
      <c r="D4561" s="1" t="str">
        <f>HYPERLINK("http://geochem.nrcan.gc.ca/cdogs/content/kwd/kwd080007_e.htm", "Untreated Water")</f>
        <v>Untreated Water</v>
      </c>
      <c r="E4561" s="1" t="str">
        <f>HYPERLINK("http://geochem.nrcan.gc.ca/cdogs/content/dgp/dgp00002_e.htm", "Total")</f>
        <v>Total</v>
      </c>
      <c r="F4561" s="1" t="str">
        <f>HYPERLINK("http://geochem.nrcan.gc.ca/cdogs/content/agp/agp01500_e.htm", "SO4 | NONE | IEC")</f>
        <v>SO4 | NONE | IEC</v>
      </c>
      <c r="G4561" s="1" t="str">
        <f>HYPERLINK("http://geochem.nrcan.gc.ca/cdogs/content/mth/mth05948_e.htm", "5948")</f>
        <v>5948</v>
      </c>
      <c r="H4561" s="1" t="str">
        <f>HYPERLINK("http://geochem.nrcan.gc.ca/cdogs/content/bdl/bdl210887_e.htm", "210887")</f>
        <v>210887</v>
      </c>
      <c r="I4561" s="1" t="str">
        <f>HYPERLINK("http://geochem.nrcan.gc.ca/cdogs/content/prj/prj070001_e.htm", "070001")</f>
        <v>070001</v>
      </c>
      <c r="J4561" s="1" t="str">
        <f>HYPERLINK("http://geochem.nrcan.gc.ca/cdogs/content/svy/svy210285_e.htm", "210285")</f>
        <v>210285</v>
      </c>
      <c r="L4561" t="s">
        <v>18607</v>
      </c>
      <c r="M4561">
        <v>0.51</v>
      </c>
      <c r="N4561" t="s">
        <v>18607</v>
      </c>
      <c r="O4561" t="s">
        <v>18608</v>
      </c>
      <c r="P4561" t="s">
        <v>18609</v>
      </c>
      <c r="Q4561" t="s">
        <v>18610</v>
      </c>
      <c r="R4561" t="s">
        <v>18611</v>
      </c>
      <c r="T4561" t="s">
        <v>25</v>
      </c>
    </row>
    <row r="4562" spans="1:20" x14ac:dyDescent="0.25">
      <c r="A4562">
        <v>58.362140799999999</v>
      </c>
      <c r="B4562">
        <v>-103.6135498</v>
      </c>
      <c r="C4562" s="1" t="str">
        <f>HYPERLINK("http://geochem.nrcan.gc.ca/cdogs/content/kwd/kwd020016_e.htm", "Fluid (lake)")</f>
        <v>Fluid (lake)</v>
      </c>
      <c r="D4562" s="1" t="str">
        <f>HYPERLINK("http://geochem.nrcan.gc.ca/cdogs/content/kwd/kwd080007_e.htm", "Untreated Water")</f>
        <v>Untreated Water</v>
      </c>
      <c r="E4562" s="1" t="str">
        <f>HYPERLINK("http://geochem.nrcan.gc.ca/cdogs/content/dgp/dgp00002_e.htm", "Total")</f>
        <v>Total</v>
      </c>
      <c r="F4562" s="1" t="str">
        <f>HYPERLINK("http://geochem.nrcan.gc.ca/cdogs/content/agp/agp01500_e.htm", "SO4 | NONE | IEC")</f>
        <v>SO4 | NONE | IEC</v>
      </c>
      <c r="G4562" s="1" t="str">
        <f>HYPERLINK("http://geochem.nrcan.gc.ca/cdogs/content/mth/mth05948_e.htm", "5948")</f>
        <v>5948</v>
      </c>
      <c r="H4562" s="1" t="str">
        <f>HYPERLINK("http://geochem.nrcan.gc.ca/cdogs/content/bdl/bdl210887_e.htm", "210887")</f>
        <v>210887</v>
      </c>
      <c r="I4562" s="1" t="str">
        <f>HYPERLINK("http://geochem.nrcan.gc.ca/cdogs/content/prj/prj070001_e.htm", "070001")</f>
        <v>070001</v>
      </c>
      <c r="J4562" s="1" t="str">
        <f>HYPERLINK("http://geochem.nrcan.gc.ca/cdogs/content/svy/svy210285_e.htm", "210285")</f>
        <v>210285</v>
      </c>
      <c r="L4562" t="s">
        <v>18494</v>
      </c>
      <c r="M4562">
        <v>0.39</v>
      </c>
      <c r="N4562" t="s">
        <v>18494</v>
      </c>
      <c r="O4562" t="s">
        <v>18612</v>
      </c>
      <c r="P4562" t="s">
        <v>18613</v>
      </c>
      <c r="Q4562" t="s">
        <v>18614</v>
      </c>
      <c r="R4562" t="s">
        <v>18615</v>
      </c>
      <c r="T4562" t="s">
        <v>25</v>
      </c>
    </row>
    <row r="4563" spans="1:20" x14ac:dyDescent="0.25">
      <c r="A4563">
        <v>58.3534662</v>
      </c>
      <c r="B4563">
        <v>-103.6338834</v>
      </c>
      <c r="C4563" s="1" t="str">
        <f>HYPERLINK("http://geochem.nrcan.gc.ca/cdogs/content/kwd/kwd020016_e.htm", "Fluid (lake)")</f>
        <v>Fluid (lake)</v>
      </c>
      <c r="D4563" s="1" t="str">
        <f>HYPERLINK("http://geochem.nrcan.gc.ca/cdogs/content/kwd/kwd080007_e.htm", "Untreated Water")</f>
        <v>Untreated Water</v>
      </c>
      <c r="E4563" s="1" t="str">
        <f>HYPERLINK("http://geochem.nrcan.gc.ca/cdogs/content/dgp/dgp00002_e.htm", "Total")</f>
        <v>Total</v>
      </c>
      <c r="F4563" s="1" t="str">
        <f>HYPERLINK("http://geochem.nrcan.gc.ca/cdogs/content/agp/agp01500_e.htm", "SO4 | NONE | IEC")</f>
        <v>SO4 | NONE | IEC</v>
      </c>
      <c r="G4563" s="1" t="str">
        <f>HYPERLINK("http://geochem.nrcan.gc.ca/cdogs/content/mth/mth05948_e.htm", "5948")</f>
        <v>5948</v>
      </c>
      <c r="H4563" s="1" t="str">
        <f>HYPERLINK("http://geochem.nrcan.gc.ca/cdogs/content/bdl/bdl210887_e.htm", "210887")</f>
        <v>210887</v>
      </c>
      <c r="I4563" s="1" t="str">
        <f>HYPERLINK("http://geochem.nrcan.gc.ca/cdogs/content/prj/prj070001_e.htm", "070001")</f>
        <v>070001</v>
      </c>
      <c r="J4563" s="1" t="str">
        <f>HYPERLINK("http://geochem.nrcan.gc.ca/cdogs/content/svy/svy210285_e.htm", "210285")</f>
        <v>210285</v>
      </c>
      <c r="L4563" t="s">
        <v>796</v>
      </c>
      <c r="M4563">
        <v>0.9</v>
      </c>
      <c r="N4563" t="s">
        <v>796</v>
      </c>
      <c r="O4563" t="s">
        <v>18616</v>
      </c>
      <c r="P4563" t="s">
        <v>18617</v>
      </c>
      <c r="Q4563" t="s">
        <v>18618</v>
      </c>
      <c r="R4563" t="s">
        <v>18619</v>
      </c>
      <c r="T4563" t="s">
        <v>25</v>
      </c>
    </row>
    <row r="4564" spans="1:20" x14ac:dyDescent="0.25">
      <c r="A4564">
        <v>58.350280300000001</v>
      </c>
      <c r="B4564">
        <v>-103.67262340000001</v>
      </c>
      <c r="C4564" s="1" t="str">
        <f>HYPERLINK("http://geochem.nrcan.gc.ca/cdogs/content/kwd/kwd020016_e.htm", "Fluid (lake)")</f>
        <v>Fluid (lake)</v>
      </c>
      <c r="D4564" s="1" t="str">
        <f>HYPERLINK("http://geochem.nrcan.gc.ca/cdogs/content/kwd/kwd080007_e.htm", "Untreated Water")</f>
        <v>Untreated Water</v>
      </c>
      <c r="E4564" s="1" t="str">
        <f>HYPERLINK("http://geochem.nrcan.gc.ca/cdogs/content/dgp/dgp00002_e.htm", "Total")</f>
        <v>Total</v>
      </c>
      <c r="F4564" s="1" t="str">
        <f>HYPERLINK("http://geochem.nrcan.gc.ca/cdogs/content/agp/agp01500_e.htm", "SO4 | NONE | IEC")</f>
        <v>SO4 | NONE | IEC</v>
      </c>
      <c r="G4564" s="1" t="str">
        <f>HYPERLINK("http://geochem.nrcan.gc.ca/cdogs/content/mth/mth05948_e.htm", "5948")</f>
        <v>5948</v>
      </c>
      <c r="H4564" s="1" t="str">
        <f>HYPERLINK("http://geochem.nrcan.gc.ca/cdogs/content/bdl/bdl210887_e.htm", "210887")</f>
        <v>210887</v>
      </c>
      <c r="I4564" s="1" t="str">
        <f>HYPERLINK("http://geochem.nrcan.gc.ca/cdogs/content/prj/prj070001_e.htm", "070001")</f>
        <v>070001</v>
      </c>
      <c r="J4564" s="1" t="str">
        <f>HYPERLINK("http://geochem.nrcan.gc.ca/cdogs/content/svy/svy210285_e.htm", "210285")</f>
        <v>210285</v>
      </c>
      <c r="L4564" t="s">
        <v>18594</v>
      </c>
      <c r="M4564">
        <v>0.56999999999999995</v>
      </c>
      <c r="N4564" t="s">
        <v>18594</v>
      </c>
      <c r="O4564" t="s">
        <v>18620</v>
      </c>
      <c r="P4564" t="s">
        <v>18621</v>
      </c>
      <c r="Q4564" t="s">
        <v>18622</v>
      </c>
      <c r="R4564" t="s">
        <v>18623</v>
      </c>
      <c r="T4564" t="s">
        <v>25</v>
      </c>
    </row>
    <row r="4565" spans="1:20" x14ac:dyDescent="0.25">
      <c r="C4565" t="s">
        <v>4746</v>
      </c>
      <c r="D4565" t="s">
        <v>4747</v>
      </c>
      <c r="E4565" s="1" t="str">
        <f>HYPERLINK("http://geochem.nrcan.gc.ca/cdogs/content/dgp/dgp00002_e.htm", "Total")</f>
        <v>Total</v>
      </c>
      <c r="F4565" s="1" t="str">
        <f>HYPERLINK("http://geochem.nrcan.gc.ca/cdogs/content/agp/agp01500_e.htm", "SO4 | NONE | IEC")</f>
        <v>SO4 | NONE | IEC</v>
      </c>
      <c r="G4565" s="1" t="str">
        <f>HYPERLINK("http://geochem.nrcan.gc.ca/cdogs/content/mth/mth05948_e.htm", "5948")</f>
        <v>5948</v>
      </c>
      <c r="H4565" s="1" t="str">
        <f>HYPERLINK("http://geochem.nrcan.gc.ca/cdogs/content/bdl/bdl210887_e.htm", "210887")</f>
        <v>210887</v>
      </c>
      <c r="L4565" t="s">
        <v>18568</v>
      </c>
      <c r="M4565">
        <v>-0.05</v>
      </c>
      <c r="N4565">
        <v>2.5000000000000001E-2</v>
      </c>
      <c r="Q4565" t="s">
        <v>18624</v>
      </c>
      <c r="R4565" t="s">
        <v>18625</v>
      </c>
      <c r="T4565">
        <v>0</v>
      </c>
    </row>
    <row r="4566" spans="1:20" x14ac:dyDescent="0.25">
      <c r="A4566">
        <v>58.348269600000002</v>
      </c>
      <c r="B4566">
        <v>-103.6867096</v>
      </c>
      <c r="C4566" s="1" t="str">
        <f>HYPERLINK("http://geochem.nrcan.gc.ca/cdogs/content/kwd/kwd020016_e.htm", "Fluid (lake)")</f>
        <v>Fluid (lake)</v>
      </c>
      <c r="D4566" s="1" t="str">
        <f>HYPERLINK("http://geochem.nrcan.gc.ca/cdogs/content/kwd/kwd080007_e.htm", "Untreated Water")</f>
        <v>Untreated Water</v>
      </c>
      <c r="E4566" s="1" t="str">
        <f>HYPERLINK("http://geochem.nrcan.gc.ca/cdogs/content/dgp/dgp00002_e.htm", "Total")</f>
        <v>Total</v>
      </c>
      <c r="F4566" s="1" t="str">
        <f>HYPERLINK("http://geochem.nrcan.gc.ca/cdogs/content/agp/agp01500_e.htm", "SO4 | NONE | IEC")</f>
        <v>SO4 | NONE | IEC</v>
      </c>
      <c r="G4566" s="1" t="str">
        <f>HYPERLINK("http://geochem.nrcan.gc.ca/cdogs/content/mth/mth05948_e.htm", "5948")</f>
        <v>5948</v>
      </c>
      <c r="H4566" s="1" t="str">
        <f>HYPERLINK("http://geochem.nrcan.gc.ca/cdogs/content/bdl/bdl210887_e.htm", "210887")</f>
        <v>210887</v>
      </c>
      <c r="I4566" s="1" t="str">
        <f>HYPERLINK("http://geochem.nrcan.gc.ca/cdogs/content/prj/prj070001_e.htm", "070001")</f>
        <v>070001</v>
      </c>
      <c r="J4566" s="1" t="str">
        <f>HYPERLINK("http://geochem.nrcan.gc.ca/cdogs/content/svy/svy210285_e.htm", "210285")</f>
        <v>210285</v>
      </c>
      <c r="L4566" t="s">
        <v>6090</v>
      </c>
      <c r="M4566">
        <v>0.25</v>
      </c>
      <c r="N4566" t="s">
        <v>6090</v>
      </c>
      <c r="O4566" t="s">
        <v>18626</v>
      </c>
      <c r="P4566" t="s">
        <v>18627</v>
      </c>
      <c r="Q4566" t="s">
        <v>18628</v>
      </c>
      <c r="R4566" t="s">
        <v>18629</v>
      </c>
      <c r="T4566" t="s">
        <v>25</v>
      </c>
    </row>
    <row r="4567" spans="1:20" x14ac:dyDescent="0.25">
      <c r="A4567">
        <v>58.341244099999997</v>
      </c>
      <c r="B4567">
        <v>-103.7113986</v>
      </c>
      <c r="C4567" s="1" t="str">
        <f>HYPERLINK("http://geochem.nrcan.gc.ca/cdogs/content/kwd/kwd020016_e.htm", "Fluid (lake)")</f>
        <v>Fluid (lake)</v>
      </c>
      <c r="D4567" s="1" t="str">
        <f>HYPERLINK("http://geochem.nrcan.gc.ca/cdogs/content/kwd/kwd080007_e.htm", "Untreated Water")</f>
        <v>Untreated Water</v>
      </c>
      <c r="E4567" s="1" t="str">
        <f>HYPERLINK("http://geochem.nrcan.gc.ca/cdogs/content/dgp/dgp00002_e.htm", "Total")</f>
        <v>Total</v>
      </c>
      <c r="F4567" s="1" t="str">
        <f>HYPERLINK("http://geochem.nrcan.gc.ca/cdogs/content/agp/agp01500_e.htm", "SO4 | NONE | IEC")</f>
        <v>SO4 | NONE | IEC</v>
      </c>
      <c r="G4567" s="1" t="str">
        <f>HYPERLINK("http://geochem.nrcan.gc.ca/cdogs/content/mth/mth05948_e.htm", "5948")</f>
        <v>5948</v>
      </c>
      <c r="H4567" s="1" t="str">
        <f>HYPERLINK("http://geochem.nrcan.gc.ca/cdogs/content/bdl/bdl210887_e.htm", "210887")</f>
        <v>210887</v>
      </c>
      <c r="I4567" s="1" t="str">
        <f>HYPERLINK("http://geochem.nrcan.gc.ca/cdogs/content/prj/prj070001_e.htm", "070001")</f>
        <v>070001</v>
      </c>
      <c r="J4567" s="1" t="str">
        <f>HYPERLINK("http://geochem.nrcan.gc.ca/cdogs/content/svy/svy210285_e.htm", "210285")</f>
        <v>210285</v>
      </c>
      <c r="L4567" t="s">
        <v>18507</v>
      </c>
      <c r="M4567">
        <v>0.44</v>
      </c>
      <c r="N4567" t="s">
        <v>18507</v>
      </c>
      <c r="O4567" t="s">
        <v>18630</v>
      </c>
      <c r="P4567" t="s">
        <v>18631</v>
      </c>
      <c r="Q4567" t="s">
        <v>18632</v>
      </c>
      <c r="R4567" t="s">
        <v>18633</v>
      </c>
      <c r="T4567" t="s">
        <v>25</v>
      </c>
    </row>
    <row r="4568" spans="1:20" x14ac:dyDescent="0.25">
      <c r="A4568">
        <v>58.3464144</v>
      </c>
      <c r="B4568">
        <v>-103.7253913</v>
      </c>
      <c r="C4568" s="1" t="str">
        <f>HYPERLINK("http://geochem.nrcan.gc.ca/cdogs/content/kwd/kwd020016_e.htm", "Fluid (lake)")</f>
        <v>Fluid (lake)</v>
      </c>
      <c r="D4568" s="1" t="str">
        <f>HYPERLINK("http://geochem.nrcan.gc.ca/cdogs/content/kwd/kwd080007_e.htm", "Untreated Water")</f>
        <v>Untreated Water</v>
      </c>
      <c r="E4568" s="1" t="str">
        <f>HYPERLINK("http://geochem.nrcan.gc.ca/cdogs/content/dgp/dgp00002_e.htm", "Total")</f>
        <v>Total</v>
      </c>
      <c r="F4568" s="1" t="str">
        <f>HYPERLINK("http://geochem.nrcan.gc.ca/cdogs/content/agp/agp01500_e.htm", "SO4 | NONE | IEC")</f>
        <v>SO4 | NONE | IEC</v>
      </c>
      <c r="G4568" s="1" t="str">
        <f>HYPERLINK("http://geochem.nrcan.gc.ca/cdogs/content/mth/mth05948_e.htm", "5948")</f>
        <v>5948</v>
      </c>
      <c r="H4568" s="1" t="str">
        <f>HYPERLINK("http://geochem.nrcan.gc.ca/cdogs/content/bdl/bdl210887_e.htm", "210887")</f>
        <v>210887</v>
      </c>
      <c r="I4568" s="1" t="str">
        <f>HYPERLINK("http://geochem.nrcan.gc.ca/cdogs/content/prj/prj070001_e.htm", "070001")</f>
        <v>070001</v>
      </c>
      <c r="J4568" s="1" t="str">
        <f>HYPERLINK("http://geochem.nrcan.gc.ca/cdogs/content/svy/svy210285_e.htm", "210285")</f>
        <v>210285</v>
      </c>
      <c r="L4568" t="s">
        <v>18494</v>
      </c>
      <c r="M4568">
        <v>0.39</v>
      </c>
      <c r="N4568" t="s">
        <v>18494</v>
      </c>
      <c r="O4568" t="s">
        <v>18634</v>
      </c>
      <c r="P4568" t="s">
        <v>18635</v>
      </c>
      <c r="Q4568" t="s">
        <v>18636</v>
      </c>
      <c r="R4568" t="s">
        <v>18637</v>
      </c>
      <c r="T4568" t="s">
        <v>25</v>
      </c>
    </row>
    <row r="4569" spans="1:20" x14ac:dyDescent="0.25">
      <c r="A4569">
        <v>58.352425599999997</v>
      </c>
      <c r="B4569">
        <v>-103.7337191</v>
      </c>
      <c r="C4569" s="1" t="str">
        <f>HYPERLINK("http://geochem.nrcan.gc.ca/cdogs/content/kwd/kwd020016_e.htm", "Fluid (lake)")</f>
        <v>Fluid (lake)</v>
      </c>
      <c r="D4569" s="1" t="str">
        <f>HYPERLINK("http://geochem.nrcan.gc.ca/cdogs/content/kwd/kwd080007_e.htm", "Untreated Water")</f>
        <v>Untreated Water</v>
      </c>
      <c r="E4569" s="1" t="str">
        <f>HYPERLINK("http://geochem.nrcan.gc.ca/cdogs/content/dgp/dgp00002_e.htm", "Total")</f>
        <v>Total</v>
      </c>
      <c r="F4569" s="1" t="str">
        <f>HYPERLINK("http://geochem.nrcan.gc.ca/cdogs/content/agp/agp01500_e.htm", "SO4 | NONE | IEC")</f>
        <v>SO4 | NONE | IEC</v>
      </c>
      <c r="G4569" s="1" t="str">
        <f>HYPERLINK("http://geochem.nrcan.gc.ca/cdogs/content/mth/mth05948_e.htm", "5948")</f>
        <v>5948</v>
      </c>
      <c r="H4569" s="1" t="str">
        <f>HYPERLINK("http://geochem.nrcan.gc.ca/cdogs/content/bdl/bdl210887_e.htm", "210887")</f>
        <v>210887</v>
      </c>
      <c r="I4569" s="1" t="str">
        <f>HYPERLINK("http://geochem.nrcan.gc.ca/cdogs/content/prj/prj070001_e.htm", "070001")</f>
        <v>070001</v>
      </c>
      <c r="J4569" s="1" t="str">
        <f>HYPERLINK("http://geochem.nrcan.gc.ca/cdogs/content/svy/svy210285_e.htm", "210285")</f>
        <v>210285</v>
      </c>
      <c r="L4569" t="s">
        <v>882</v>
      </c>
      <c r="M4569">
        <v>0.6</v>
      </c>
      <c r="N4569" t="s">
        <v>882</v>
      </c>
      <c r="O4569" t="s">
        <v>18638</v>
      </c>
      <c r="P4569" t="s">
        <v>18639</v>
      </c>
      <c r="Q4569" t="s">
        <v>18640</v>
      </c>
      <c r="R4569" t="s">
        <v>18641</v>
      </c>
      <c r="T4569" t="s">
        <v>25</v>
      </c>
    </row>
    <row r="4570" spans="1:20" x14ac:dyDescent="0.25">
      <c r="A4570">
        <v>58.346560199999999</v>
      </c>
      <c r="B4570">
        <v>-103.7493056</v>
      </c>
      <c r="C4570" s="1" t="str">
        <f>HYPERLINK("http://geochem.nrcan.gc.ca/cdogs/content/kwd/kwd020016_e.htm", "Fluid (lake)")</f>
        <v>Fluid (lake)</v>
      </c>
      <c r="D4570" s="1" t="str">
        <f>HYPERLINK("http://geochem.nrcan.gc.ca/cdogs/content/kwd/kwd080007_e.htm", "Untreated Water")</f>
        <v>Untreated Water</v>
      </c>
      <c r="E4570" s="1" t="str">
        <f>HYPERLINK("http://geochem.nrcan.gc.ca/cdogs/content/dgp/dgp00002_e.htm", "Total")</f>
        <v>Total</v>
      </c>
      <c r="F4570" s="1" t="str">
        <f>HYPERLINK("http://geochem.nrcan.gc.ca/cdogs/content/agp/agp01500_e.htm", "SO4 | NONE | IEC")</f>
        <v>SO4 | NONE | IEC</v>
      </c>
      <c r="G4570" s="1" t="str">
        <f>HYPERLINK("http://geochem.nrcan.gc.ca/cdogs/content/mth/mth05948_e.htm", "5948")</f>
        <v>5948</v>
      </c>
      <c r="H4570" s="1" t="str">
        <f>HYPERLINK("http://geochem.nrcan.gc.ca/cdogs/content/bdl/bdl210887_e.htm", "210887")</f>
        <v>210887</v>
      </c>
      <c r="I4570" s="1" t="str">
        <f>HYPERLINK("http://geochem.nrcan.gc.ca/cdogs/content/prj/prj070001_e.htm", "070001")</f>
        <v>070001</v>
      </c>
      <c r="J4570" s="1" t="str">
        <f>HYPERLINK("http://geochem.nrcan.gc.ca/cdogs/content/svy/svy210285_e.htm", "210285")</f>
        <v>210285</v>
      </c>
      <c r="L4570" t="s">
        <v>18494</v>
      </c>
      <c r="M4570">
        <v>0.39</v>
      </c>
      <c r="N4570" t="s">
        <v>18494</v>
      </c>
      <c r="O4570" t="s">
        <v>18642</v>
      </c>
      <c r="P4570" t="s">
        <v>18643</v>
      </c>
      <c r="Q4570" t="s">
        <v>18644</v>
      </c>
      <c r="R4570" t="s">
        <v>18645</v>
      </c>
      <c r="T4570" t="s">
        <v>25</v>
      </c>
    </row>
    <row r="4571" spans="1:20" x14ac:dyDescent="0.25">
      <c r="A4571">
        <v>58.35322</v>
      </c>
      <c r="B4571">
        <v>-103.8071716</v>
      </c>
      <c r="C4571" s="1" t="str">
        <f>HYPERLINK("http://geochem.nrcan.gc.ca/cdogs/content/kwd/kwd020016_e.htm", "Fluid (lake)")</f>
        <v>Fluid (lake)</v>
      </c>
      <c r="D4571" s="1" t="str">
        <f>HYPERLINK("http://geochem.nrcan.gc.ca/cdogs/content/kwd/kwd080007_e.htm", "Untreated Water")</f>
        <v>Untreated Water</v>
      </c>
      <c r="E4571" s="1" t="str">
        <f>HYPERLINK("http://geochem.nrcan.gc.ca/cdogs/content/dgp/dgp00002_e.htm", "Total")</f>
        <v>Total</v>
      </c>
      <c r="F4571" s="1" t="str">
        <f>HYPERLINK("http://geochem.nrcan.gc.ca/cdogs/content/agp/agp01500_e.htm", "SO4 | NONE | IEC")</f>
        <v>SO4 | NONE | IEC</v>
      </c>
      <c r="G4571" s="1" t="str">
        <f>HYPERLINK("http://geochem.nrcan.gc.ca/cdogs/content/mth/mth05948_e.htm", "5948")</f>
        <v>5948</v>
      </c>
      <c r="H4571" s="1" t="str">
        <f>HYPERLINK("http://geochem.nrcan.gc.ca/cdogs/content/bdl/bdl210887_e.htm", "210887")</f>
        <v>210887</v>
      </c>
      <c r="I4571" s="1" t="str">
        <f>HYPERLINK("http://geochem.nrcan.gc.ca/cdogs/content/prj/prj070001_e.htm", "070001")</f>
        <v>070001</v>
      </c>
      <c r="J4571" s="1" t="str">
        <f>HYPERLINK("http://geochem.nrcan.gc.ca/cdogs/content/svy/svy210285_e.htm", "210285")</f>
        <v>210285</v>
      </c>
      <c r="L4571" t="s">
        <v>18520</v>
      </c>
      <c r="M4571">
        <v>0.49</v>
      </c>
      <c r="N4571" t="s">
        <v>18520</v>
      </c>
      <c r="O4571" t="s">
        <v>18646</v>
      </c>
      <c r="P4571" t="s">
        <v>18647</v>
      </c>
      <c r="Q4571" t="s">
        <v>18648</v>
      </c>
      <c r="R4571" t="s">
        <v>18649</v>
      </c>
      <c r="T4571" t="s">
        <v>25</v>
      </c>
    </row>
    <row r="4572" spans="1:20" x14ac:dyDescent="0.25">
      <c r="A4572">
        <v>58.355547299999998</v>
      </c>
      <c r="B4572">
        <v>-103.81597979999999</v>
      </c>
      <c r="C4572" s="1" t="str">
        <f>HYPERLINK("http://geochem.nrcan.gc.ca/cdogs/content/kwd/kwd020016_e.htm", "Fluid (lake)")</f>
        <v>Fluid (lake)</v>
      </c>
      <c r="D4572" s="1" t="str">
        <f>HYPERLINK("http://geochem.nrcan.gc.ca/cdogs/content/kwd/kwd080007_e.htm", "Untreated Water")</f>
        <v>Untreated Water</v>
      </c>
      <c r="E4572" s="1" t="str">
        <f>HYPERLINK("http://geochem.nrcan.gc.ca/cdogs/content/dgp/dgp00002_e.htm", "Total")</f>
        <v>Total</v>
      </c>
      <c r="F4572" s="1" t="str">
        <f>HYPERLINK("http://geochem.nrcan.gc.ca/cdogs/content/agp/agp01500_e.htm", "SO4 | NONE | IEC")</f>
        <v>SO4 | NONE | IEC</v>
      </c>
      <c r="G4572" s="1" t="str">
        <f>HYPERLINK("http://geochem.nrcan.gc.ca/cdogs/content/mth/mth05948_e.htm", "5948")</f>
        <v>5948</v>
      </c>
      <c r="H4572" s="1" t="str">
        <f>HYPERLINK("http://geochem.nrcan.gc.ca/cdogs/content/bdl/bdl210887_e.htm", "210887")</f>
        <v>210887</v>
      </c>
      <c r="I4572" s="1" t="str">
        <f>HYPERLINK("http://geochem.nrcan.gc.ca/cdogs/content/prj/prj070001_e.htm", "070001")</f>
        <v>070001</v>
      </c>
      <c r="J4572" s="1" t="str">
        <f>HYPERLINK("http://geochem.nrcan.gc.ca/cdogs/content/svy/svy210285_e.htm", "210285")</f>
        <v>210285</v>
      </c>
      <c r="L4572" t="s">
        <v>6217</v>
      </c>
      <c r="M4572">
        <v>0.8</v>
      </c>
      <c r="N4572" t="s">
        <v>6217</v>
      </c>
      <c r="O4572" t="s">
        <v>18581</v>
      </c>
      <c r="P4572" t="s">
        <v>18650</v>
      </c>
      <c r="Q4572" t="s">
        <v>18651</v>
      </c>
      <c r="R4572" t="s">
        <v>18652</v>
      </c>
      <c r="T4572" t="s">
        <v>25</v>
      </c>
    </row>
    <row r="4573" spans="1:20" x14ac:dyDescent="0.25">
      <c r="A4573">
        <v>58.356239600000002</v>
      </c>
      <c r="B4573">
        <v>-103.8327048</v>
      </c>
      <c r="C4573" s="1" t="str">
        <f>HYPERLINK("http://geochem.nrcan.gc.ca/cdogs/content/kwd/kwd020016_e.htm", "Fluid (lake)")</f>
        <v>Fluid (lake)</v>
      </c>
      <c r="D4573" s="1" t="str">
        <f>HYPERLINK("http://geochem.nrcan.gc.ca/cdogs/content/kwd/kwd080007_e.htm", "Untreated Water")</f>
        <v>Untreated Water</v>
      </c>
      <c r="E4573" s="1" t="str">
        <f>HYPERLINK("http://geochem.nrcan.gc.ca/cdogs/content/dgp/dgp00002_e.htm", "Total")</f>
        <v>Total</v>
      </c>
      <c r="F4573" s="1" t="str">
        <f>HYPERLINK("http://geochem.nrcan.gc.ca/cdogs/content/agp/agp01500_e.htm", "SO4 | NONE | IEC")</f>
        <v>SO4 | NONE | IEC</v>
      </c>
      <c r="G4573" s="1" t="str">
        <f>HYPERLINK("http://geochem.nrcan.gc.ca/cdogs/content/mth/mth05948_e.htm", "5948")</f>
        <v>5948</v>
      </c>
      <c r="H4573" s="1" t="str">
        <f>HYPERLINK("http://geochem.nrcan.gc.ca/cdogs/content/bdl/bdl210887_e.htm", "210887")</f>
        <v>210887</v>
      </c>
      <c r="I4573" s="1" t="str">
        <f>HYPERLINK("http://geochem.nrcan.gc.ca/cdogs/content/prj/prj070001_e.htm", "070001")</f>
        <v>070001</v>
      </c>
      <c r="J4573" s="1" t="str">
        <f>HYPERLINK("http://geochem.nrcan.gc.ca/cdogs/content/svy/svy210285_e.htm", "210285")</f>
        <v>210285</v>
      </c>
      <c r="L4573" t="s">
        <v>3732</v>
      </c>
      <c r="M4573">
        <v>0.71</v>
      </c>
      <c r="N4573" t="s">
        <v>3732</v>
      </c>
      <c r="O4573" t="s">
        <v>18653</v>
      </c>
      <c r="P4573" t="s">
        <v>18654</v>
      </c>
      <c r="Q4573" t="s">
        <v>18655</v>
      </c>
      <c r="R4573" t="s">
        <v>18656</v>
      </c>
      <c r="T4573" t="s">
        <v>25</v>
      </c>
    </row>
    <row r="4574" spans="1:20" x14ac:dyDescent="0.25">
      <c r="A4574">
        <v>58.348333599999997</v>
      </c>
      <c r="B4574">
        <v>-103.8524433</v>
      </c>
      <c r="C4574" s="1" t="str">
        <f>HYPERLINK("http://geochem.nrcan.gc.ca/cdogs/content/kwd/kwd020016_e.htm", "Fluid (lake)")</f>
        <v>Fluid (lake)</v>
      </c>
      <c r="D4574" s="1" t="str">
        <f>HYPERLINK("http://geochem.nrcan.gc.ca/cdogs/content/kwd/kwd080007_e.htm", "Untreated Water")</f>
        <v>Untreated Water</v>
      </c>
      <c r="E4574" s="1" t="str">
        <f>HYPERLINK("http://geochem.nrcan.gc.ca/cdogs/content/dgp/dgp00002_e.htm", "Total")</f>
        <v>Total</v>
      </c>
      <c r="F4574" s="1" t="str">
        <f>HYPERLINK("http://geochem.nrcan.gc.ca/cdogs/content/agp/agp01500_e.htm", "SO4 | NONE | IEC")</f>
        <v>SO4 | NONE | IEC</v>
      </c>
      <c r="G4574" s="1" t="str">
        <f>HYPERLINK("http://geochem.nrcan.gc.ca/cdogs/content/mth/mth05948_e.htm", "5948")</f>
        <v>5948</v>
      </c>
      <c r="H4574" s="1" t="str">
        <f>HYPERLINK("http://geochem.nrcan.gc.ca/cdogs/content/bdl/bdl210887_e.htm", "210887")</f>
        <v>210887</v>
      </c>
      <c r="I4574" s="1" t="str">
        <f>HYPERLINK("http://geochem.nrcan.gc.ca/cdogs/content/prj/prj070001_e.htm", "070001")</f>
        <v>070001</v>
      </c>
      <c r="J4574" s="1" t="str">
        <f>HYPERLINK("http://geochem.nrcan.gc.ca/cdogs/content/svy/svy210285_e.htm", "210285")</f>
        <v>210285</v>
      </c>
      <c r="L4574" t="s">
        <v>18657</v>
      </c>
      <c r="M4574">
        <v>0.7</v>
      </c>
      <c r="N4574" t="s">
        <v>18657</v>
      </c>
      <c r="O4574" t="s">
        <v>18658</v>
      </c>
      <c r="P4574" t="s">
        <v>18659</v>
      </c>
      <c r="Q4574" t="s">
        <v>18660</v>
      </c>
      <c r="R4574" t="s">
        <v>18661</v>
      </c>
      <c r="T4574" t="s">
        <v>25</v>
      </c>
    </row>
    <row r="4575" spans="1:20" x14ac:dyDescent="0.25">
      <c r="A4575">
        <v>58.349167999999999</v>
      </c>
      <c r="B4575">
        <v>-103.8859054</v>
      </c>
      <c r="C4575" s="1" t="str">
        <f>HYPERLINK("http://geochem.nrcan.gc.ca/cdogs/content/kwd/kwd020016_e.htm", "Fluid (lake)")</f>
        <v>Fluid (lake)</v>
      </c>
      <c r="D4575" s="1" t="str">
        <f>HYPERLINK("http://geochem.nrcan.gc.ca/cdogs/content/kwd/kwd080007_e.htm", "Untreated Water")</f>
        <v>Untreated Water</v>
      </c>
      <c r="E4575" s="1" t="str">
        <f>HYPERLINK("http://geochem.nrcan.gc.ca/cdogs/content/dgp/dgp00002_e.htm", "Total")</f>
        <v>Total</v>
      </c>
      <c r="F4575" s="1" t="str">
        <f>HYPERLINK("http://geochem.nrcan.gc.ca/cdogs/content/agp/agp01500_e.htm", "SO4 | NONE | IEC")</f>
        <v>SO4 | NONE | IEC</v>
      </c>
      <c r="G4575" s="1" t="str">
        <f>HYPERLINK("http://geochem.nrcan.gc.ca/cdogs/content/mth/mth05948_e.htm", "5948")</f>
        <v>5948</v>
      </c>
      <c r="H4575" s="1" t="str">
        <f>HYPERLINK("http://geochem.nrcan.gc.ca/cdogs/content/bdl/bdl210887_e.htm", "210887")</f>
        <v>210887</v>
      </c>
      <c r="I4575" s="1" t="str">
        <f>HYPERLINK("http://geochem.nrcan.gc.ca/cdogs/content/prj/prj070001_e.htm", "070001")</f>
        <v>070001</v>
      </c>
      <c r="J4575" s="1" t="str">
        <f>HYPERLINK("http://geochem.nrcan.gc.ca/cdogs/content/svy/svy210285_e.htm", "210285")</f>
        <v>210285</v>
      </c>
      <c r="L4575" t="s">
        <v>18662</v>
      </c>
      <c r="M4575">
        <v>0.59</v>
      </c>
      <c r="N4575" t="s">
        <v>18662</v>
      </c>
      <c r="O4575" t="s">
        <v>18663</v>
      </c>
      <c r="P4575" t="s">
        <v>18664</v>
      </c>
      <c r="Q4575" t="s">
        <v>18665</v>
      </c>
      <c r="R4575" t="s">
        <v>18666</v>
      </c>
      <c r="T4575" t="s">
        <v>25</v>
      </c>
    </row>
    <row r="4576" spans="1:20" x14ac:dyDescent="0.25">
      <c r="A4576">
        <v>58.343362800000001</v>
      </c>
      <c r="B4576">
        <v>-103.85909599999999</v>
      </c>
      <c r="C4576" s="1" t="str">
        <f>HYPERLINK("http://geochem.nrcan.gc.ca/cdogs/content/kwd/kwd020016_e.htm", "Fluid (lake)")</f>
        <v>Fluid (lake)</v>
      </c>
      <c r="D4576" s="1" t="str">
        <f>HYPERLINK("http://geochem.nrcan.gc.ca/cdogs/content/kwd/kwd080007_e.htm", "Untreated Water")</f>
        <v>Untreated Water</v>
      </c>
      <c r="E4576" s="1" t="str">
        <f>HYPERLINK("http://geochem.nrcan.gc.ca/cdogs/content/dgp/dgp00002_e.htm", "Total")</f>
        <v>Total</v>
      </c>
      <c r="F4576" s="1" t="str">
        <f>HYPERLINK("http://geochem.nrcan.gc.ca/cdogs/content/agp/agp01500_e.htm", "SO4 | NONE | IEC")</f>
        <v>SO4 | NONE | IEC</v>
      </c>
      <c r="G4576" s="1" t="str">
        <f>HYPERLINK("http://geochem.nrcan.gc.ca/cdogs/content/mth/mth05948_e.htm", "5948")</f>
        <v>5948</v>
      </c>
      <c r="H4576" s="1" t="str">
        <f>HYPERLINK("http://geochem.nrcan.gc.ca/cdogs/content/bdl/bdl210887_e.htm", "210887")</f>
        <v>210887</v>
      </c>
      <c r="I4576" s="1" t="str">
        <f>HYPERLINK("http://geochem.nrcan.gc.ca/cdogs/content/prj/prj070001_e.htm", "070001")</f>
        <v>070001</v>
      </c>
      <c r="J4576" s="1" t="str">
        <f>HYPERLINK("http://geochem.nrcan.gc.ca/cdogs/content/svy/svy210285_e.htm", "210285")</f>
        <v>210285</v>
      </c>
      <c r="L4576" t="s">
        <v>18667</v>
      </c>
      <c r="M4576">
        <v>0.46</v>
      </c>
      <c r="N4576" t="s">
        <v>18667</v>
      </c>
      <c r="O4576" t="s">
        <v>18668</v>
      </c>
      <c r="P4576" t="s">
        <v>18669</v>
      </c>
      <c r="Q4576" t="s">
        <v>18670</v>
      </c>
      <c r="R4576" t="s">
        <v>18671</v>
      </c>
      <c r="T4576" t="s">
        <v>25</v>
      </c>
    </row>
    <row r="4577" spans="1:20" x14ac:dyDescent="0.25">
      <c r="A4577">
        <v>58.349167999999999</v>
      </c>
      <c r="B4577">
        <v>-103.8859054</v>
      </c>
      <c r="C4577" s="1" t="str">
        <f>HYPERLINK("http://geochem.nrcan.gc.ca/cdogs/content/kwd/kwd020016_e.htm", "Fluid (lake)")</f>
        <v>Fluid (lake)</v>
      </c>
      <c r="D4577" s="1" t="str">
        <f>HYPERLINK("http://geochem.nrcan.gc.ca/cdogs/content/kwd/kwd080007_e.htm", "Untreated Water")</f>
        <v>Untreated Water</v>
      </c>
      <c r="E4577" s="1" t="str">
        <f>HYPERLINK("http://geochem.nrcan.gc.ca/cdogs/content/dgp/dgp00002_e.htm", "Total")</f>
        <v>Total</v>
      </c>
      <c r="F4577" s="1" t="str">
        <f>HYPERLINK("http://geochem.nrcan.gc.ca/cdogs/content/agp/agp01500_e.htm", "SO4 | NONE | IEC")</f>
        <v>SO4 | NONE | IEC</v>
      </c>
      <c r="G4577" s="1" t="str">
        <f>HYPERLINK("http://geochem.nrcan.gc.ca/cdogs/content/mth/mth05948_e.htm", "5948")</f>
        <v>5948</v>
      </c>
      <c r="H4577" s="1" t="str">
        <f>HYPERLINK("http://geochem.nrcan.gc.ca/cdogs/content/bdl/bdl210887_e.htm", "210887")</f>
        <v>210887</v>
      </c>
      <c r="I4577" s="1" t="str">
        <f>HYPERLINK("http://geochem.nrcan.gc.ca/cdogs/content/prj/prj070001_e.htm", "070001")</f>
        <v>070001</v>
      </c>
      <c r="J4577" s="1" t="str">
        <f>HYPERLINK("http://geochem.nrcan.gc.ca/cdogs/content/svy/svy210285_e.htm", "210285")</f>
        <v>210285</v>
      </c>
      <c r="L4577" t="s">
        <v>18667</v>
      </c>
      <c r="M4577">
        <v>0.46</v>
      </c>
      <c r="N4577" t="s">
        <v>18667</v>
      </c>
      <c r="O4577" t="s">
        <v>18663</v>
      </c>
      <c r="P4577" t="s">
        <v>18672</v>
      </c>
      <c r="Q4577" t="s">
        <v>18673</v>
      </c>
      <c r="R4577" t="s">
        <v>18674</v>
      </c>
      <c r="T4577" t="s">
        <v>25</v>
      </c>
    </row>
    <row r="4578" spans="1:20" x14ac:dyDescent="0.25">
      <c r="A4578">
        <v>58.342489200000003</v>
      </c>
      <c r="B4578">
        <v>-103.8926069</v>
      </c>
      <c r="C4578" s="1" t="str">
        <f>HYPERLINK("http://geochem.nrcan.gc.ca/cdogs/content/kwd/kwd020016_e.htm", "Fluid (lake)")</f>
        <v>Fluid (lake)</v>
      </c>
      <c r="D4578" s="1" t="str">
        <f>HYPERLINK("http://geochem.nrcan.gc.ca/cdogs/content/kwd/kwd080007_e.htm", "Untreated Water")</f>
        <v>Untreated Water</v>
      </c>
      <c r="E4578" s="1" t="str">
        <f>HYPERLINK("http://geochem.nrcan.gc.ca/cdogs/content/dgp/dgp00002_e.htm", "Total")</f>
        <v>Total</v>
      </c>
      <c r="F4578" s="1" t="str">
        <f>HYPERLINK("http://geochem.nrcan.gc.ca/cdogs/content/agp/agp01500_e.htm", "SO4 | NONE | IEC")</f>
        <v>SO4 | NONE | IEC</v>
      </c>
      <c r="G4578" s="1" t="str">
        <f>HYPERLINK("http://geochem.nrcan.gc.ca/cdogs/content/mth/mth05948_e.htm", "5948")</f>
        <v>5948</v>
      </c>
      <c r="H4578" s="1" t="str">
        <f>HYPERLINK("http://geochem.nrcan.gc.ca/cdogs/content/bdl/bdl210887_e.htm", "210887")</f>
        <v>210887</v>
      </c>
      <c r="I4578" s="1" t="str">
        <f>HYPERLINK("http://geochem.nrcan.gc.ca/cdogs/content/prj/prj070001_e.htm", "070001")</f>
        <v>070001</v>
      </c>
      <c r="J4578" s="1" t="str">
        <f>HYPERLINK("http://geochem.nrcan.gc.ca/cdogs/content/svy/svy210285_e.htm", "210285")</f>
        <v>210285</v>
      </c>
      <c r="L4578" t="s">
        <v>18675</v>
      </c>
      <c r="M4578">
        <v>0.3</v>
      </c>
      <c r="N4578" t="s">
        <v>18675</v>
      </c>
      <c r="O4578" t="s">
        <v>18676</v>
      </c>
      <c r="P4578" t="s">
        <v>18677</v>
      </c>
      <c r="Q4578" t="s">
        <v>18678</v>
      </c>
      <c r="R4578" t="s">
        <v>18679</v>
      </c>
      <c r="T4578" t="s">
        <v>25</v>
      </c>
    </row>
    <row r="4579" spans="1:20" x14ac:dyDescent="0.25">
      <c r="A4579">
        <v>58.337741100000002</v>
      </c>
      <c r="B4579">
        <v>-103.9583449</v>
      </c>
      <c r="C4579" s="1" t="str">
        <f>HYPERLINK("http://geochem.nrcan.gc.ca/cdogs/content/kwd/kwd020016_e.htm", "Fluid (lake)")</f>
        <v>Fluid (lake)</v>
      </c>
      <c r="D4579" s="1" t="str">
        <f>HYPERLINK("http://geochem.nrcan.gc.ca/cdogs/content/kwd/kwd080007_e.htm", "Untreated Water")</f>
        <v>Untreated Water</v>
      </c>
      <c r="E4579" s="1" t="str">
        <f>HYPERLINK("http://geochem.nrcan.gc.ca/cdogs/content/dgp/dgp00002_e.htm", "Total")</f>
        <v>Total</v>
      </c>
      <c r="F4579" s="1" t="str">
        <f>HYPERLINK("http://geochem.nrcan.gc.ca/cdogs/content/agp/agp01500_e.htm", "SO4 | NONE | IEC")</f>
        <v>SO4 | NONE | IEC</v>
      </c>
      <c r="G4579" s="1" t="str">
        <f>HYPERLINK("http://geochem.nrcan.gc.ca/cdogs/content/mth/mth05948_e.htm", "5948")</f>
        <v>5948</v>
      </c>
      <c r="H4579" s="1" t="str">
        <f>HYPERLINK("http://geochem.nrcan.gc.ca/cdogs/content/bdl/bdl210887_e.htm", "210887")</f>
        <v>210887</v>
      </c>
      <c r="I4579" s="1" t="str">
        <f>HYPERLINK("http://geochem.nrcan.gc.ca/cdogs/content/prj/prj070001_e.htm", "070001")</f>
        <v>070001</v>
      </c>
      <c r="J4579" s="1" t="str">
        <f>HYPERLINK("http://geochem.nrcan.gc.ca/cdogs/content/svy/svy210285_e.htm", "210285")</f>
        <v>210285</v>
      </c>
      <c r="L4579" t="s">
        <v>18680</v>
      </c>
      <c r="M4579">
        <v>0.73</v>
      </c>
      <c r="N4579" t="s">
        <v>18680</v>
      </c>
      <c r="O4579" t="s">
        <v>18681</v>
      </c>
      <c r="P4579" t="s">
        <v>18682</v>
      </c>
      <c r="Q4579" t="s">
        <v>18683</v>
      </c>
      <c r="R4579" t="s">
        <v>18684</v>
      </c>
      <c r="T4579" t="s">
        <v>25</v>
      </c>
    </row>
    <row r="4580" spans="1:20" x14ac:dyDescent="0.25">
      <c r="A4580">
        <v>58.331613900000001</v>
      </c>
      <c r="B4580">
        <v>-103.9670637</v>
      </c>
      <c r="C4580" s="1" t="str">
        <f>HYPERLINK("http://geochem.nrcan.gc.ca/cdogs/content/kwd/kwd020016_e.htm", "Fluid (lake)")</f>
        <v>Fluid (lake)</v>
      </c>
      <c r="D4580" s="1" t="str">
        <f>HYPERLINK("http://geochem.nrcan.gc.ca/cdogs/content/kwd/kwd080007_e.htm", "Untreated Water")</f>
        <v>Untreated Water</v>
      </c>
      <c r="E4580" s="1" t="str">
        <f>HYPERLINK("http://geochem.nrcan.gc.ca/cdogs/content/dgp/dgp00002_e.htm", "Total")</f>
        <v>Total</v>
      </c>
      <c r="F4580" s="1" t="str">
        <f>HYPERLINK("http://geochem.nrcan.gc.ca/cdogs/content/agp/agp01500_e.htm", "SO4 | NONE | IEC")</f>
        <v>SO4 | NONE | IEC</v>
      </c>
      <c r="G4580" s="1" t="str">
        <f>HYPERLINK("http://geochem.nrcan.gc.ca/cdogs/content/mth/mth05948_e.htm", "5948")</f>
        <v>5948</v>
      </c>
      <c r="H4580" s="1" t="str">
        <f>HYPERLINK("http://geochem.nrcan.gc.ca/cdogs/content/bdl/bdl210887_e.htm", "210887")</f>
        <v>210887</v>
      </c>
      <c r="I4580" s="1" t="str">
        <f>HYPERLINK("http://geochem.nrcan.gc.ca/cdogs/content/prj/prj070001_e.htm", "070001")</f>
        <v>070001</v>
      </c>
      <c r="J4580" s="1" t="str">
        <f>HYPERLINK("http://geochem.nrcan.gc.ca/cdogs/content/svy/svy210285_e.htm", "210285")</f>
        <v>210285</v>
      </c>
      <c r="L4580" t="s">
        <v>18685</v>
      </c>
      <c r="M4580">
        <v>0.37</v>
      </c>
      <c r="N4580" t="s">
        <v>18685</v>
      </c>
      <c r="O4580" t="s">
        <v>18686</v>
      </c>
      <c r="P4580" t="s">
        <v>18687</v>
      </c>
      <c r="Q4580" t="s">
        <v>18688</v>
      </c>
      <c r="R4580" t="s">
        <v>18689</v>
      </c>
      <c r="T4580" t="s">
        <v>25</v>
      </c>
    </row>
    <row r="4581" spans="1:20" x14ac:dyDescent="0.25">
      <c r="A4581">
        <v>58.322849099999999</v>
      </c>
      <c r="B4581">
        <v>-103.9606603</v>
      </c>
      <c r="C4581" s="1" t="str">
        <f>HYPERLINK("http://geochem.nrcan.gc.ca/cdogs/content/kwd/kwd020016_e.htm", "Fluid (lake)")</f>
        <v>Fluid (lake)</v>
      </c>
      <c r="D4581" s="1" t="str">
        <f>HYPERLINK("http://geochem.nrcan.gc.ca/cdogs/content/kwd/kwd080007_e.htm", "Untreated Water")</f>
        <v>Untreated Water</v>
      </c>
      <c r="E4581" s="1" t="str">
        <f>HYPERLINK("http://geochem.nrcan.gc.ca/cdogs/content/dgp/dgp00002_e.htm", "Total")</f>
        <v>Total</v>
      </c>
      <c r="F4581" s="1" t="str">
        <f>HYPERLINK("http://geochem.nrcan.gc.ca/cdogs/content/agp/agp01500_e.htm", "SO4 | NONE | IEC")</f>
        <v>SO4 | NONE | IEC</v>
      </c>
      <c r="G4581" s="1" t="str">
        <f>HYPERLINK("http://geochem.nrcan.gc.ca/cdogs/content/mth/mth05948_e.htm", "5948")</f>
        <v>5948</v>
      </c>
      <c r="H4581" s="1" t="str">
        <f>HYPERLINK("http://geochem.nrcan.gc.ca/cdogs/content/bdl/bdl210887_e.htm", "210887")</f>
        <v>210887</v>
      </c>
      <c r="I4581" s="1" t="str">
        <f>HYPERLINK("http://geochem.nrcan.gc.ca/cdogs/content/prj/prj070001_e.htm", "070001")</f>
        <v>070001</v>
      </c>
      <c r="J4581" s="1" t="str">
        <f>HYPERLINK("http://geochem.nrcan.gc.ca/cdogs/content/svy/svy210285_e.htm", "210285")</f>
        <v>210285</v>
      </c>
      <c r="L4581" t="s">
        <v>18690</v>
      </c>
      <c r="M4581">
        <v>0.28000000000000003</v>
      </c>
      <c r="N4581" t="s">
        <v>18690</v>
      </c>
      <c r="O4581" t="s">
        <v>18691</v>
      </c>
      <c r="P4581" t="s">
        <v>18692</v>
      </c>
      <c r="Q4581" t="s">
        <v>18693</v>
      </c>
      <c r="R4581" t="s">
        <v>18694</v>
      </c>
      <c r="T4581" t="s">
        <v>25</v>
      </c>
    </row>
    <row r="4582" spans="1:20" x14ac:dyDescent="0.25">
      <c r="A4582">
        <v>58.326791299999996</v>
      </c>
      <c r="B4582">
        <v>-103.94842130000001</v>
      </c>
      <c r="C4582" s="1" t="str">
        <f>HYPERLINK("http://geochem.nrcan.gc.ca/cdogs/content/kwd/kwd020016_e.htm", "Fluid (lake)")</f>
        <v>Fluid (lake)</v>
      </c>
      <c r="D4582" s="1" t="str">
        <f>HYPERLINK("http://geochem.nrcan.gc.ca/cdogs/content/kwd/kwd080007_e.htm", "Untreated Water")</f>
        <v>Untreated Water</v>
      </c>
      <c r="E4582" s="1" t="str">
        <f>HYPERLINK("http://geochem.nrcan.gc.ca/cdogs/content/dgp/dgp00002_e.htm", "Total")</f>
        <v>Total</v>
      </c>
      <c r="F4582" s="1" t="str">
        <f>HYPERLINK("http://geochem.nrcan.gc.ca/cdogs/content/agp/agp01500_e.htm", "SO4 | NONE | IEC")</f>
        <v>SO4 | NONE | IEC</v>
      </c>
      <c r="G4582" s="1" t="str">
        <f>HYPERLINK("http://geochem.nrcan.gc.ca/cdogs/content/mth/mth05948_e.htm", "5948")</f>
        <v>5948</v>
      </c>
      <c r="H4582" s="1" t="str">
        <f>HYPERLINK("http://geochem.nrcan.gc.ca/cdogs/content/bdl/bdl210887_e.htm", "210887")</f>
        <v>210887</v>
      </c>
      <c r="I4582" s="1" t="str">
        <f>HYPERLINK("http://geochem.nrcan.gc.ca/cdogs/content/prj/prj070001_e.htm", "070001")</f>
        <v>070001</v>
      </c>
      <c r="J4582" s="1" t="str">
        <f>HYPERLINK("http://geochem.nrcan.gc.ca/cdogs/content/svy/svy210285_e.htm", "210285")</f>
        <v>210285</v>
      </c>
      <c r="L4582" t="s">
        <v>18695</v>
      </c>
      <c r="M4582">
        <v>0.33</v>
      </c>
      <c r="N4582" t="s">
        <v>18695</v>
      </c>
      <c r="O4582" t="s">
        <v>18696</v>
      </c>
      <c r="P4582" t="s">
        <v>18697</v>
      </c>
      <c r="Q4582" t="s">
        <v>18698</v>
      </c>
      <c r="R4582" t="s">
        <v>18699</v>
      </c>
      <c r="T4582" t="s">
        <v>25</v>
      </c>
    </row>
    <row r="4583" spans="1:20" x14ac:dyDescent="0.25">
      <c r="A4583">
        <v>58.334887199999997</v>
      </c>
      <c r="B4583">
        <v>-103.9389584</v>
      </c>
      <c r="C4583" s="1" t="str">
        <f>HYPERLINK("http://geochem.nrcan.gc.ca/cdogs/content/kwd/kwd020016_e.htm", "Fluid (lake)")</f>
        <v>Fluid (lake)</v>
      </c>
      <c r="D4583" s="1" t="str">
        <f>HYPERLINK("http://geochem.nrcan.gc.ca/cdogs/content/kwd/kwd080007_e.htm", "Untreated Water")</f>
        <v>Untreated Water</v>
      </c>
      <c r="E4583" s="1" t="str">
        <f>HYPERLINK("http://geochem.nrcan.gc.ca/cdogs/content/dgp/dgp00002_e.htm", "Total")</f>
        <v>Total</v>
      </c>
      <c r="F4583" s="1" t="str">
        <f>HYPERLINK("http://geochem.nrcan.gc.ca/cdogs/content/agp/agp01500_e.htm", "SO4 | NONE | IEC")</f>
        <v>SO4 | NONE | IEC</v>
      </c>
      <c r="G4583" s="1" t="str">
        <f>HYPERLINK("http://geochem.nrcan.gc.ca/cdogs/content/mth/mth05948_e.htm", "5948")</f>
        <v>5948</v>
      </c>
      <c r="H4583" s="1" t="str">
        <f>HYPERLINK("http://geochem.nrcan.gc.ca/cdogs/content/bdl/bdl210887_e.htm", "210887")</f>
        <v>210887</v>
      </c>
      <c r="I4583" s="1" t="str">
        <f>HYPERLINK("http://geochem.nrcan.gc.ca/cdogs/content/prj/prj070001_e.htm", "070001")</f>
        <v>070001</v>
      </c>
      <c r="J4583" s="1" t="str">
        <f>HYPERLINK("http://geochem.nrcan.gc.ca/cdogs/content/svy/svy210285_e.htm", "210285")</f>
        <v>210285</v>
      </c>
      <c r="L4583" t="s">
        <v>18685</v>
      </c>
      <c r="M4583">
        <v>0.37</v>
      </c>
      <c r="N4583" t="s">
        <v>18685</v>
      </c>
      <c r="O4583" t="s">
        <v>18700</v>
      </c>
      <c r="P4583" t="s">
        <v>18701</v>
      </c>
      <c r="Q4583" t="s">
        <v>18702</v>
      </c>
      <c r="R4583" t="s">
        <v>18703</v>
      </c>
      <c r="T4583" t="s">
        <v>25</v>
      </c>
    </row>
    <row r="4584" spans="1:20" x14ac:dyDescent="0.25">
      <c r="A4584">
        <v>58.331858400000002</v>
      </c>
      <c r="B4584">
        <v>-103.9311933</v>
      </c>
      <c r="C4584" s="1" t="str">
        <f>HYPERLINK("http://geochem.nrcan.gc.ca/cdogs/content/kwd/kwd020016_e.htm", "Fluid (lake)")</f>
        <v>Fluid (lake)</v>
      </c>
      <c r="D4584" s="1" t="str">
        <f>HYPERLINK("http://geochem.nrcan.gc.ca/cdogs/content/kwd/kwd080007_e.htm", "Untreated Water")</f>
        <v>Untreated Water</v>
      </c>
      <c r="E4584" s="1" t="str">
        <f>HYPERLINK("http://geochem.nrcan.gc.ca/cdogs/content/dgp/dgp00002_e.htm", "Total")</f>
        <v>Total</v>
      </c>
      <c r="F4584" s="1" t="str">
        <f>HYPERLINK("http://geochem.nrcan.gc.ca/cdogs/content/agp/agp01500_e.htm", "SO4 | NONE | IEC")</f>
        <v>SO4 | NONE | IEC</v>
      </c>
      <c r="G4584" s="1" t="str">
        <f>HYPERLINK("http://geochem.nrcan.gc.ca/cdogs/content/mth/mth05948_e.htm", "5948")</f>
        <v>5948</v>
      </c>
      <c r="H4584" s="1" t="str">
        <f>HYPERLINK("http://geochem.nrcan.gc.ca/cdogs/content/bdl/bdl210887_e.htm", "210887")</f>
        <v>210887</v>
      </c>
      <c r="I4584" s="1" t="str">
        <f>HYPERLINK("http://geochem.nrcan.gc.ca/cdogs/content/prj/prj070001_e.htm", "070001")</f>
        <v>070001</v>
      </c>
      <c r="J4584" s="1" t="str">
        <f>HYPERLINK("http://geochem.nrcan.gc.ca/cdogs/content/svy/svy210285_e.htm", "210285")</f>
        <v>210285</v>
      </c>
      <c r="L4584" t="s">
        <v>882</v>
      </c>
      <c r="M4584">
        <v>0.6</v>
      </c>
      <c r="N4584" t="s">
        <v>882</v>
      </c>
      <c r="O4584" t="s">
        <v>18704</v>
      </c>
      <c r="P4584" t="s">
        <v>18705</v>
      </c>
      <c r="Q4584" t="s">
        <v>18706</v>
      </c>
      <c r="R4584" t="s">
        <v>18707</v>
      </c>
      <c r="T4584" t="s">
        <v>25</v>
      </c>
    </row>
    <row r="4585" spans="1:20" x14ac:dyDescent="0.25">
      <c r="A4585">
        <v>58.333962200000002</v>
      </c>
      <c r="B4585">
        <v>-103.9249815</v>
      </c>
      <c r="C4585" s="1" t="str">
        <f>HYPERLINK("http://geochem.nrcan.gc.ca/cdogs/content/kwd/kwd020016_e.htm", "Fluid (lake)")</f>
        <v>Fluid (lake)</v>
      </c>
      <c r="D4585" s="1" t="str">
        <f>HYPERLINK("http://geochem.nrcan.gc.ca/cdogs/content/kwd/kwd080007_e.htm", "Untreated Water")</f>
        <v>Untreated Water</v>
      </c>
      <c r="E4585" s="1" t="str">
        <f>HYPERLINK("http://geochem.nrcan.gc.ca/cdogs/content/dgp/dgp00002_e.htm", "Total")</f>
        <v>Total</v>
      </c>
      <c r="F4585" s="1" t="str">
        <f>HYPERLINK("http://geochem.nrcan.gc.ca/cdogs/content/agp/agp01500_e.htm", "SO4 | NONE | IEC")</f>
        <v>SO4 | NONE | IEC</v>
      </c>
      <c r="G4585" s="1" t="str">
        <f>HYPERLINK("http://geochem.nrcan.gc.ca/cdogs/content/mth/mth05948_e.htm", "5948")</f>
        <v>5948</v>
      </c>
      <c r="H4585" s="1" t="str">
        <f>HYPERLINK("http://geochem.nrcan.gc.ca/cdogs/content/bdl/bdl210887_e.htm", "210887")</f>
        <v>210887</v>
      </c>
      <c r="I4585" s="1" t="str">
        <f>HYPERLINK("http://geochem.nrcan.gc.ca/cdogs/content/prj/prj070001_e.htm", "070001")</f>
        <v>070001</v>
      </c>
      <c r="J4585" s="1" t="str">
        <f>HYPERLINK("http://geochem.nrcan.gc.ca/cdogs/content/svy/svy210285_e.htm", "210285")</f>
        <v>210285</v>
      </c>
      <c r="L4585" t="s">
        <v>18675</v>
      </c>
      <c r="M4585">
        <v>0.3</v>
      </c>
      <c r="N4585" t="s">
        <v>18675</v>
      </c>
      <c r="O4585" t="s">
        <v>18708</v>
      </c>
      <c r="P4585" t="s">
        <v>18709</v>
      </c>
      <c r="Q4585" t="s">
        <v>18710</v>
      </c>
      <c r="R4585" t="s">
        <v>18711</v>
      </c>
      <c r="T4585" t="s">
        <v>25</v>
      </c>
    </row>
    <row r="4586" spans="1:20" x14ac:dyDescent="0.25">
      <c r="A4586">
        <v>58.337485200000003</v>
      </c>
      <c r="B4586">
        <v>-103.916676</v>
      </c>
      <c r="C4586" s="1" t="str">
        <f>HYPERLINK("http://geochem.nrcan.gc.ca/cdogs/content/kwd/kwd020016_e.htm", "Fluid (lake)")</f>
        <v>Fluid (lake)</v>
      </c>
      <c r="D4586" s="1" t="str">
        <f>HYPERLINK("http://geochem.nrcan.gc.ca/cdogs/content/kwd/kwd080007_e.htm", "Untreated Water")</f>
        <v>Untreated Water</v>
      </c>
      <c r="E4586" s="1" t="str">
        <f>HYPERLINK("http://geochem.nrcan.gc.ca/cdogs/content/dgp/dgp00002_e.htm", "Total")</f>
        <v>Total</v>
      </c>
      <c r="F4586" s="1" t="str">
        <f>HYPERLINK("http://geochem.nrcan.gc.ca/cdogs/content/agp/agp01500_e.htm", "SO4 | NONE | IEC")</f>
        <v>SO4 | NONE | IEC</v>
      </c>
      <c r="G4586" s="1" t="str">
        <f>HYPERLINK("http://geochem.nrcan.gc.ca/cdogs/content/mth/mth05948_e.htm", "5948")</f>
        <v>5948</v>
      </c>
      <c r="H4586" s="1" t="str">
        <f>HYPERLINK("http://geochem.nrcan.gc.ca/cdogs/content/bdl/bdl210887_e.htm", "210887")</f>
        <v>210887</v>
      </c>
      <c r="I4586" s="1" t="str">
        <f>HYPERLINK("http://geochem.nrcan.gc.ca/cdogs/content/prj/prj070001_e.htm", "070001")</f>
        <v>070001</v>
      </c>
      <c r="J4586" s="1" t="str">
        <f>HYPERLINK("http://geochem.nrcan.gc.ca/cdogs/content/svy/svy210285_e.htm", "210285")</f>
        <v>210285</v>
      </c>
      <c r="L4586" t="s">
        <v>891</v>
      </c>
      <c r="M4586">
        <v>0.4</v>
      </c>
      <c r="N4586" t="s">
        <v>891</v>
      </c>
      <c r="O4586" t="s">
        <v>18712</v>
      </c>
      <c r="P4586" t="s">
        <v>18713</v>
      </c>
      <c r="Q4586" t="s">
        <v>18714</v>
      </c>
      <c r="R4586" t="s">
        <v>18715</v>
      </c>
      <c r="T4586" t="s">
        <v>25</v>
      </c>
    </row>
    <row r="4587" spans="1:20" x14ac:dyDescent="0.25">
      <c r="A4587">
        <v>58.334301600000003</v>
      </c>
      <c r="B4587">
        <v>-103.91199109999999</v>
      </c>
      <c r="C4587" s="1" t="str">
        <f>HYPERLINK("http://geochem.nrcan.gc.ca/cdogs/content/kwd/kwd020016_e.htm", "Fluid (lake)")</f>
        <v>Fluid (lake)</v>
      </c>
      <c r="D4587" s="1" t="str">
        <f>HYPERLINK("http://geochem.nrcan.gc.ca/cdogs/content/kwd/kwd080007_e.htm", "Untreated Water")</f>
        <v>Untreated Water</v>
      </c>
      <c r="E4587" s="1" t="str">
        <f>HYPERLINK("http://geochem.nrcan.gc.ca/cdogs/content/dgp/dgp00002_e.htm", "Total")</f>
        <v>Total</v>
      </c>
      <c r="F4587" s="1" t="str">
        <f>HYPERLINK("http://geochem.nrcan.gc.ca/cdogs/content/agp/agp01500_e.htm", "SO4 | NONE | IEC")</f>
        <v>SO4 | NONE | IEC</v>
      </c>
      <c r="G4587" s="1" t="str">
        <f>HYPERLINK("http://geochem.nrcan.gc.ca/cdogs/content/mth/mth05948_e.htm", "5948")</f>
        <v>5948</v>
      </c>
      <c r="H4587" s="1" t="str">
        <f>HYPERLINK("http://geochem.nrcan.gc.ca/cdogs/content/bdl/bdl210887_e.htm", "210887")</f>
        <v>210887</v>
      </c>
      <c r="I4587" s="1" t="str">
        <f>HYPERLINK("http://geochem.nrcan.gc.ca/cdogs/content/prj/prj070001_e.htm", "070001")</f>
        <v>070001</v>
      </c>
      <c r="J4587" s="1" t="str">
        <f>HYPERLINK("http://geochem.nrcan.gc.ca/cdogs/content/svy/svy210285_e.htm", "210285")</f>
        <v>210285</v>
      </c>
      <c r="L4587" t="s">
        <v>18695</v>
      </c>
      <c r="M4587">
        <v>0.33</v>
      </c>
      <c r="N4587" t="s">
        <v>18695</v>
      </c>
      <c r="O4587" t="s">
        <v>18716</v>
      </c>
      <c r="P4587" t="s">
        <v>18717</v>
      </c>
      <c r="Q4587" t="s">
        <v>18718</v>
      </c>
      <c r="R4587" t="s">
        <v>18719</v>
      </c>
      <c r="T4587" t="s">
        <v>25</v>
      </c>
    </row>
    <row r="4588" spans="1:20" x14ac:dyDescent="0.25">
      <c r="C4588" t="s">
        <v>4746</v>
      </c>
      <c r="D4588" t="s">
        <v>4747</v>
      </c>
      <c r="E4588" s="1" t="str">
        <f>HYPERLINK("http://geochem.nrcan.gc.ca/cdogs/content/dgp/dgp00002_e.htm", "Total")</f>
        <v>Total</v>
      </c>
      <c r="F4588" s="1" t="str">
        <f>HYPERLINK("http://geochem.nrcan.gc.ca/cdogs/content/agp/agp01500_e.htm", "SO4 | NONE | IEC")</f>
        <v>SO4 | NONE | IEC</v>
      </c>
      <c r="G4588" s="1" t="str">
        <f>HYPERLINK("http://geochem.nrcan.gc.ca/cdogs/content/mth/mth05948_e.htm", "5948")</f>
        <v>5948</v>
      </c>
      <c r="H4588" s="1" t="str">
        <f>HYPERLINK("http://geochem.nrcan.gc.ca/cdogs/content/bdl/bdl210887_e.htm", "210887")</f>
        <v>210887</v>
      </c>
      <c r="L4588" t="s">
        <v>18568</v>
      </c>
      <c r="M4588">
        <v>-0.05</v>
      </c>
      <c r="N4588">
        <v>2.5000000000000001E-2</v>
      </c>
      <c r="Q4588" t="s">
        <v>18720</v>
      </c>
      <c r="R4588" t="s">
        <v>18721</v>
      </c>
      <c r="T4588">
        <v>0</v>
      </c>
    </row>
    <row r="4589" spans="1:20" x14ac:dyDescent="0.25">
      <c r="A4589">
        <v>58.335523000000002</v>
      </c>
      <c r="B4589">
        <v>-103.89726520000001</v>
      </c>
      <c r="C4589" s="1" t="str">
        <f>HYPERLINK("http://geochem.nrcan.gc.ca/cdogs/content/kwd/kwd020016_e.htm", "Fluid (lake)")</f>
        <v>Fluid (lake)</v>
      </c>
      <c r="D4589" s="1" t="str">
        <f>HYPERLINK("http://geochem.nrcan.gc.ca/cdogs/content/kwd/kwd080007_e.htm", "Untreated Water")</f>
        <v>Untreated Water</v>
      </c>
      <c r="E4589" s="1" t="str">
        <f>HYPERLINK("http://geochem.nrcan.gc.ca/cdogs/content/dgp/dgp00002_e.htm", "Total")</f>
        <v>Total</v>
      </c>
      <c r="F4589" s="1" t="str">
        <f>HYPERLINK("http://geochem.nrcan.gc.ca/cdogs/content/agp/agp01500_e.htm", "SO4 | NONE | IEC")</f>
        <v>SO4 | NONE | IEC</v>
      </c>
      <c r="G4589" s="1" t="str">
        <f>HYPERLINK("http://geochem.nrcan.gc.ca/cdogs/content/mth/mth05948_e.htm", "5948")</f>
        <v>5948</v>
      </c>
      <c r="H4589" s="1" t="str">
        <f>HYPERLINK("http://geochem.nrcan.gc.ca/cdogs/content/bdl/bdl210887_e.htm", "210887")</f>
        <v>210887</v>
      </c>
      <c r="I4589" s="1" t="str">
        <f>HYPERLINK("http://geochem.nrcan.gc.ca/cdogs/content/prj/prj070001_e.htm", "070001")</f>
        <v>070001</v>
      </c>
      <c r="J4589" s="1" t="str">
        <f>HYPERLINK("http://geochem.nrcan.gc.ca/cdogs/content/svy/svy210285_e.htm", "210285")</f>
        <v>210285</v>
      </c>
      <c r="L4589" t="s">
        <v>18695</v>
      </c>
      <c r="M4589">
        <v>0.33</v>
      </c>
      <c r="N4589" t="s">
        <v>18695</v>
      </c>
      <c r="O4589" t="s">
        <v>18722</v>
      </c>
      <c r="P4589" t="s">
        <v>18723</v>
      </c>
      <c r="Q4589" t="s">
        <v>18724</v>
      </c>
      <c r="R4589" t="s">
        <v>18725</v>
      </c>
      <c r="T4589" t="s">
        <v>25</v>
      </c>
    </row>
    <row r="4590" spans="1:20" x14ac:dyDescent="0.25">
      <c r="A4590">
        <v>58.338557399999999</v>
      </c>
      <c r="B4590">
        <v>-103.8049322</v>
      </c>
      <c r="C4590" s="1" t="str">
        <f>HYPERLINK("http://geochem.nrcan.gc.ca/cdogs/content/kwd/kwd020016_e.htm", "Fluid (lake)")</f>
        <v>Fluid (lake)</v>
      </c>
      <c r="D4590" s="1" t="str">
        <f>HYPERLINK("http://geochem.nrcan.gc.ca/cdogs/content/kwd/kwd080007_e.htm", "Untreated Water")</f>
        <v>Untreated Water</v>
      </c>
      <c r="E4590" s="1" t="str">
        <f>HYPERLINK("http://geochem.nrcan.gc.ca/cdogs/content/dgp/dgp00002_e.htm", "Total")</f>
        <v>Total</v>
      </c>
      <c r="F4590" s="1" t="str">
        <f>HYPERLINK("http://geochem.nrcan.gc.ca/cdogs/content/agp/agp01500_e.htm", "SO4 | NONE | IEC")</f>
        <v>SO4 | NONE | IEC</v>
      </c>
      <c r="G4590" s="1" t="str">
        <f>HYPERLINK("http://geochem.nrcan.gc.ca/cdogs/content/mth/mth05948_e.htm", "5948")</f>
        <v>5948</v>
      </c>
      <c r="H4590" s="1" t="str">
        <f>HYPERLINK("http://geochem.nrcan.gc.ca/cdogs/content/bdl/bdl210887_e.htm", "210887")</f>
        <v>210887</v>
      </c>
      <c r="I4590" s="1" t="str">
        <f>HYPERLINK("http://geochem.nrcan.gc.ca/cdogs/content/prj/prj070001_e.htm", "070001")</f>
        <v>070001</v>
      </c>
      <c r="J4590" s="1" t="str">
        <f>HYPERLINK("http://geochem.nrcan.gc.ca/cdogs/content/svy/svy210285_e.htm", "210285")</f>
        <v>210285</v>
      </c>
      <c r="L4590" t="s">
        <v>18575</v>
      </c>
      <c r="M4590">
        <v>0.31</v>
      </c>
      <c r="N4590" t="s">
        <v>18575</v>
      </c>
      <c r="O4590" t="s">
        <v>18726</v>
      </c>
      <c r="P4590" t="s">
        <v>18727</v>
      </c>
      <c r="Q4590" t="s">
        <v>18728</v>
      </c>
      <c r="R4590" t="s">
        <v>18729</v>
      </c>
      <c r="T4590" t="s">
        <v>25</v>
      </c>
    </row>
    <row r="4591" spans="1:20" x14ac:dyDescent="0.25">
      <c r="A4591">
        <v>58.338664799999997</v>
      </c>
      <c r="B4591">
        <v>-103.75026750000001</v>
      </c>
      <c r="C4591" s="1" t="str">
        <f>HYPERLINK("http://geochem.nrcan.gc.ca/cdogs/content/kwd/kwd020016_e.htm", "Fluid (lake)")</f>
        <v>Fluid (lake)</v>
      </c>
      <c r="D4591" s="1" t="str">
        <f>HYPERLINK("http://geochem.nrcan.gc.ca/cdogs/content/kwd/kwd080007_e.htm", "Untreated Water")</f>
        <v>Untreated Water</v>
      </c>
      <c r="E4591" s="1" t="str">
        <f>HYPERLINK("http://geochem.nrcan.gc.ca/cdogs/content/dgp/dgp00002_e.htm", "Total")</f>
        <v>Total</v>
      </c>
      <c r="F4591" s="1" t="str">
        <f>HYPERLINK("http://geochem.nrcan.gc.ca/cdogs/content/agp/agp01500_e.htm", "SO4 | NONE | IEC")</f>
        <v>SO4 | NONE | IEC</v>
      </c>
      <c r="G4591" s="1" t="str">
        <f>HYPERLINK("http://geochem.nrcan.gc.ca/cdogs/content/mth/mth05948_e.htm", "5948")</f>
        <v>5948</v>
      </c>
      <c r="H4591" s="1" t="str">
        <f>HYPERLINK("http://geochem.nrcan.gc.ca/cdogs/content/bdl/bdl210887_e.htm", "210887")</f>
        <v>210887</v>
      </c>
      <c r="I4591" s="1" t="str">
        <f>HYPERLINK("http://geochem.nrcan.gc.ca/cdogs/content/prj/prj070001_e.htm", "070001")</f>
        <v>070001</v>
      </c>
      <c r="J4591" s="1" t="str">
        <f>HYPERLINK("http://geochem.nrcan.gc.ca/cdogs/content/svy/svy210285_e.htm", "210285")</f>
        <v>210285</v>
      </c>
      <c r="L4591" t="s">
        <v>18730</v>
      </c>
      <c r="M4591">
        <v>0.26</v>
      </c>
      <c r="N4591" t="s">
        <v>18730</v>
      </c>
      <c r="O4591" t="s">
        <v>18731</v>
      </c>
      <c r="P4591" t="s">
        <v>18732</v>
      </c>
      <c r="Q4591" t="s">
        <v>18733</v>
      </c>
      <c r="R4591" t="s">
        <v>18734</v>
      </c>
      <c r="T4591" t="s">
        <v>25</v>
      </c>
    </row>
    <row r="4592" spans="1:20" x14ac:dyDescent="0.25">
      <c r="A4592">
        <v>58.337024499999998</v>
      </c>
      <c r="B4592">
        <v>-103.7387105</v>
      </c>
      <c r="C4592" s="1" t="str">
        <f>HYPERLINK("http://geochem.nrcan.gc.ca/cdogs/content/kwd/kwd020016_e.htm", "Fluid (lake)")</f>
        <v>Fluid (lake)</v>
      </c>
      <c r="D4592" s="1" t="str">
        <f>HYPERLINK("http://geochem.nrcan.gc.ca/cdogs/content/kwd/kwd080007_e.htm", "Untreated Water")</f>
        <v>Untreated Water</v>
      </c>
      <c r="E4592" s="1" t="str">
        <f>HYPERLINK("http://geochem.nrcan.gc.ca/cdogs/content/dgp/dgp00002_e.htm", "Total")</f>
        <v>Total</v>
      </c>
      <c r="F4592" s="1" t="str">
        <f>HYPERLINK("http://geochem.nrcan.gc.ca/cdogs/content/agp/agp01500_e.htm", "SO4 | NONE | IEC")</f>
        <v>SO4 | NONE | IEC</v>
      </c>
      <c r="G4592" s="1" t="str">
        <f>HYPERLINK("http://geochem.nrcan.gc.ca/cdogs/content/mth/mth05948_e.htm", "5948")</f>
        <v>5948</v>
      </c>
      <c r="H4592" s="1" t="str">
        <f>HYPERLINK("http://geochem.nrcan.gc.ca/cdogs/content/bdl/bdl210887_e.htm", "210887")</f>
        <v>210887</v>
      </c>
      <c r="I4592" s="1" t="str">
        <f>HYPERLINK("http://geochem.nrcan.gc.ca/cdogs/content/prj/prj070001_e.htm", "070001")</f>
        <v>070001</v>
      </c>
      <c r="J4592" s="1" t="str">
        <f>HYPERLINK("http://geochem.nrcan.gc.ca/cdogs/content/svy/svy210285_e.htm", "210285")</f>
        <v>210285</v>
      </c>
      <c r="L4592" t="s">
        <v>18494</v>
      </c>
      <c r="M4592">
        <v>0.39</v>
      </c>
      <c r="N4592" t="s">
        <v>18494</v>
      </c>
      <c r="O4592" t="s">
        <v>18735</v>
      </c>
      <c r="P4592" t="s">
        <v>18736</v>
      </c>
      <c r="Q4592" t="s">
        <v>18737</v>
      </c>
      <c r="R4592" t="s">
        <v>18738</v>
      </c>
      <c r="T4592" t="s">
        <v>25</v>
      </c>
    </row>
    <row r="4593" spans="1:20" x14ac:dyDescent="0.25">
      <c r="A4593">
        <v>58.333056900000003</v>
      </c>
      <c r="B4593">
        <v>-103.728092</v>
      </c>
      <c r="C4593" s="1" t="str">
        <f>HYPERLINK("http://geochem.nrcan.gc.ca/cdogs/content/kwd/kwd020016_e.htm", "Fluid (lake)")</f>
        <v>Fluid (lake)</v>
      </c>
      <c r="D4593" s="1" t="str">
        <f>HYPERLINK("http://geochem.nrcan.gc.ca/cdogs/content/kwd/kwd080007_e.htm", "Untreated Water")</f>
        <v>Untreated Water</v>
      </c>
      <c r="E4593" s="1" t="str">
        <f>HYPERLINK("http://geochem.nrcan.gc.ca/cdogs/content/dgp/dgp00002_e.htm", "Total")</f>
        <v>Total</v>
      </c>
      <c r="F4593" s="1" t="str">
        <f>HYPERLINK("http://geochem.nrcan.gc.ca/cdogs/content/agp/agp01500_e.htm", "SO4 | NONE | IEC")</f>
        <v>SO4 | NONE | IEC</v>
      </c>
      <c r="G4593" s="1" t="str">
        <f>HYPERLINK("http://geochem.nrcan.gc.ca/cdogs/content/mth/mth05948_e.htm", "5948")</f>
        <v>5948</v>
      </c>
      <c r="H4593" s="1" t="str">
        <f>HYPERLINK("http://geochem.nrcan.gc.ca/cdogs/content/bdl/bdl210887_e.htm", "210887")</f>
        <v>210887</v>
      </c>
      <c r="I4593" s="1" t="str">
        <f>HYPERLINK("http://geochem.nrcan.gc.ca/cdogs/content/prj/prj070001_e.htm", "070001")</f>
        <v>070001</v>
      </c>
      <c r="J4593" s="1" t="str">
        <f>HYPERLINK("http://geochem.nrcan.gc.ca/cdogs/content/svy/svy210285_e.htm", "210285")</f>
        <v>210285</v>
      </c>
      <c r="L4593" t="s">
        <v>18607</v>
      </c>
      <c r="M4593">
        <v>0.51</v>
      </c>
      <c r="N4593" t="s">
        <v>18607</v>
      </c>
      <c r="O4593" t="s">
        <v>18739</v>
      </c>
      <c r="P4593" t="s">
        <v>18740</v>
      </c>
      <c r="Q4593" t="s">
        <v>18741</v>
      </c>
      <c r="R4593" t="s">
        <v>18742</v>
      </c>
      <c r="T4593" t="s">
        <v>25</v>
      </c>
    </row>
    <row r="4594" spans="1:20" x14ac:dyDescent="0.25">
      <c r="A4594">
        <v>58.332948600000002</v>
      </c>
      <c r="B4594">
        <v>-103.6994035</v>
      </c>
      <c r="C4594" s="1" t="str">
        <f>HYPERLINK("http://geochem.nrcan.gc.ca/cdogs/content/kwd/kwd020016_e.htm", "Fluid (lake)")</f>
        <v>Fluid (lake)</v>
      </c>
      <c r="D4594" s="1" t="str">
        <f>HYPERLINK("http://geochem.nrcan.gc.ca/cdogs/content/kwd/kwd080007_e.htm", "Untreated Water")</f>
        <v>Untreated Water</v>
      </c>
      <c r="E4594" s="1" t="str">
        <f>HYPERLINK("http://geochem.nrcan.gc.ca/cdogs/content/dgp/dgp00002_e.htm", "Total")</f>
        <v>Total</v>
      </c>
      <c r="F4594" s="1" t="str">
        <f>HYPERLINK("http://geochem.nrcan.gc.ca/cdogs/content/agp/agp01500_e.htm", "SO4 | NONE | IEC")</f>
        <v>SO4 | NONE | IEC</v>
      </c>
      <c r="G4594" s="1" t="str">
        <f>HYPERLINK("http://geochem.nrcan.gc.ca/cdogs/content/mth/mth05948_e.htm", "5948")</f>
        <v>5948</v>
      </c>
      <c r="H4594" s="1" t="str">
        <f>HYPERLINK("http://geochem.nrcan.gc.ca/cdogs/content/bdl/bdl210887_e.htm", "210887")</f>
        <v>210887</v>
      </c>
      <c r="I4594" s="1" t="str">
        <f>HYPERLINK("http://geochem.nrcan.gc.ca/cdogs/content/prj/prj070001_e.htm", "070001")</f>
        <v>070001</v>
      </c>
      <c r="J4594" s="1" t="str">
        <f>HYPERLINK("http://geochem.nrcan.gc.ca/cdogs/content/svy/svy210285_e.htm", "210285")</f>
        <v>210285</v>
      </c>
      <c r="L4594" t="s">
        <v>18685</v>
      </c>
      <c r="M4594">
        <v>0.37</v>
      </c>
      <c r="N4594" t="s">
        <v>18685</v>
      </c>
      <c r="O4594" t="s">
        <v>18743</v>
      </c>
      <c r="P4594" t="s">
        <v>18744</v>
      </c>
      <c r="Q4594" t="s">
        <v>18745</v>
      </c>
      <c r="R4594" t="s">
        <v>18746</v>
      </c>
      <c r="T4594" t="s">
        <v>25</v>
      </c>
    </row>
    <row r="4595" spans="1:20" x14ac:dyDescent="0.25">
      <c r="A4595">
        <v>58.339764799999998</v>
      </c>
      <c r="B4595">
        <v>-103.62945809999999</v>
      </c>
      <c r="C4595" s="1" t="str">
        <f>HYPERLINK("http://geochem.nrcan.gc.ca/cdogs/content/kwd/kwd020016_e.htm", "Fluid (lake)")</f>
        <v>Fluid (lake)</v>
      </c>
      <c r="D4595" s="1" t="str">
        <f>HYPERLINK("http://geochem.nrcan.gc.ca/cdogs/content/kwd/kwd080007_e.htm", "Untreated Water")</f>
        <v>Untreated Water</v>
      </c>
      <c r="E4595" s="1" t="str">
        <f>HYPERLINK("http://geochem.nrcan.gc.ca/cdogs/content/dgp/dgp00002_e.htm", "Total")</f>
        <v>Total</v>
      </c>
      <c r="F4595" s="1" t="str">
        <f>HYPERLINK("http://geochem.nrcan.gc.ca/cdogs/content/agp/agp01500_e.htm", "SO4 | NONE | IEC")</f>
        <v>SO4 | NONE | IEC</v>
      </c>
      <c r="G4595" s="1" t="str">
        <f>HYPERLINK("http://geochem.nrcan.gc.ca/cdogs/content/mth/mth05948_e.htm", "5948")</f>
        <v>5948</v>
      </c>
      <c r="H4595" s="1" t="str">
        <f>HYPERLINK("http://geochem.nrcan.gc.ca/cdogs/content/bdl/bdl210887_e.htm", "210887")</f>
        <v>210887</v>
      </c>
      <c r="I4595" s="1" t="str">
        <f>HYPERLINK("http://geochem.nrcan.gc.ca/cdogs/content/prj/prj070001_e.htm", "070001")</f>
        <v>070001</v>
      </c>
      <c r="J4595" s="1" t="str">
        <f>HYPERLINK("http://geochem.nrcan.gc.ca/cdogs/content/svy/svy210285_e.htm", "210285")</f>
        <v>210285</v>
      </c>
      <c r="L4595" t="s">
        <v>18690</v>
      </c>
      <c r="M4595">
        <v>0.28000000000000003</v>
      </c>
      <c r="N4595" t="s">
        <v>18690</v>
      </c>
      <c r="O4595" t="s">
        <v>18747</v>
      </c>
      <c r="P4595" t="s">
        <v>18748</v>
      </c>
      <c r="Q4595" t="s">
        <v>18749</v>
      </c>
      <c r="R4595" t="s">
        <v>18750</v>
      </c>
      <c r="T4595" t="s">
        <v>25</v>
      </c>
    </row>
    <row r="4596" spans="1:20" x14ac:dyDescent="0.25">
      <c r="A4596">
        <v>58.344281799999997</v>
      </c>
      <c r="B4596">
        <v>-103.6832697</v>
      </c>
      <c r="C4596" s="1" t="str">
        <f>HYPERLINK("http://geochem.nrcan.gc.ca/cdogs/content/kwd/kwd020016_e.htm", "Fluid (lake)")</f>
        <v>Fluid (lake)</v>
      </c>
      <c r="D4596" s="1" t="str">
        <f>HYPERLINK("http://geochem.nrcan.gc.ca/cdogs/content/kwd/kwd080007_e.htm", "Untreated Water")</f>
        <v>Untreated Water</v>
      </c>
      <c r="E4596" s="1" t="str">
        <f>HYPERLINK("http://geochem.nrcan.gc.ca/cdogs/content/dgp/dgp00002_e.htm", "Total")</f>
        <v>Total</v>
      </c>
      <c r="F4596" s="1" t="str">
        <f>HYPERLINK("http://geochem.nrcan.gc.ca/cdogs/content/agp/agp01500_e.htm", "SO4 | NONE | IEC")</f>
        <v>SO4 | NONE | IEC</v>
      </c>
      <c r="G4596" s="1" t="str">
        <f>HYPERLINK("http://geochem.nrcan.gc.ca/cdogs/content/mth/mth05948_e.htm", "5948")</f>
        <v>5948</v>
      </c>
      <c r="H4596" s="1" t="str">
        <f>HYPERLINK("http://geochem.nrcan.gc.ca/cdogs/content/bdl/bdl210887_e.htm", "210887")</f>
        <v>210887</v>
      </c>
      <c r="I4596" s="1" t="str">
        <f>HYPERLINK("http://geochem.nrcan.gc.ca/cdogs/content/prj/prj070001_e.htm", "070001")</f>
        <v>070001</v>
      </c>
      <c r="J4596" s="1" t="str">
        <f>HYPERLINK("http://geochem.nrcan.gc.ca/cdogs/content/svy/svy210285_e.htm", "210285")</f>
        <v>210285</v>
      </c>
      <c r="L4596" t="s">
        <v>3807</v>
      </c>
      <c r="M4596">
        <v>0.38</v>
      </c>
      <c r="N4596" t="s">
        <v>3807</v>
      </c>
      <c r="O4596" t="s">
        <v>18751</v>
      </c>
      <c r="P4596" t="s">
        <v>18752</v>
      </c>
      <c r="Q4596" t="s">
        <v>18753</v>
      </c>
      <c r="R4596" t="s">
        <v>18754</v>
      </c>
      <c r="T4596" t="s">
        <v>25</v>
      </c>
    </row>
    <row r="4597" spans="1:20" x14ac:dyDescent="0.25">
      <c r="A4597">
        <v>58.347007400000003</v>
      </c>
      <c r="B4597">
        <v>-103.6775301</v>
      </c>
      <c r="C4597" s="1" t="str">
        <f>HYPERLINK("http://geochem.nrcan.gc.ca/cdogs/content/kwd/kwd020016_e.htm", "Fluid (lake)")</f>
        <v>Fluid (lake)</v>
      </c>
      <c r="D4597" s="1" t="str">
        <f>HYPERLINK("http://geochem.nrcan.gc.ca/cdogs/content/kwd/kwd080007_e.htm", "Untreated Water")</f>
        <v>Untreated Water</v>
      </c>
      <c r="E4597" s="1" t="str">
        <f>HYPERLINK("http://geochem.nrcan.gc.ca/cdogs/content/dgp/dgp00002_e.htm", "Total")</f>
        <v>Total</v>
      </c>
      <c r="F4597" s="1" t="str">
        <f>HYPERLINK("http://geochem.nrcan.gc.ca/cdogs/content/agp/agp01500_e.htm", "SO4 | NONE | IEC")</f>
        <v>SO4 | NONE | IEC</v>
      </c>
      <c r="G4597" s="1" t="str">
        <f>HYPERLINK("http://geochem.nrcan.gc.ca/cdogs/content/mth/mth05948_e.htm", "5948")</f>
        <v>5948</v>
      </c>
      <c r="H4597" s="1" t="str">
        <f>HYPERLINK("http://geochem.nrcan.gc.ca/cdogs/content/bdl/bdl210887_e.htm", "210887")</f>
        <v>210887</v>
      </c>
      <c r="I4597" s="1" t="str">
        <f>HYPERLINK("http://geochem.nrcan.gc.ca/cdogs/content/prj/prj070001_e.htm", "070001")</f>
        <v>070001</v>
      </c>
      <c r="J4597" s="1" t="str">
        <f>HYPERLINK("http://geochem.nrcan.gc.ca/cdogs/content/svy/svy210285_e.htm", "210285")</f>
        <v>210285</v>
      </c>
      <c r="L4597" t="s">
        <v>6249</v>
      </c>
      <c r="M4597">
        <v>0.5</v>
      </c>
      <c r="N4597" t="s">
        <v>6249</v>
      </c>
      <c r="O4597" t="s">
        <v>18755</v>
      </c>
      <c r="P4597" t="s">
        <v>18756</v>
      </c>
      <c r="Q4597" t="s">
        <v>18757</v>
      </c>
      <c r="R4597" t="s">
        <v>18758</v>
      </c>
      <c r="T4597" t="s">
        <v>25</v>
      </c>
    </row>
    <row r="4598" spans="1:20" x14ac:dyDescent="0.25">
      <c r="A4598">
        <v>58.348569400000002</v>
      </c>
      <c r="B4598">
        <v>-103.6380022</v>
      </c>
      <c r="C4598" s="1" t="str">
        <f>HYPERLINK("http://geochem.nrcan.gc.ca/cdogs/content/kwd/kwd020016_e.htm", "Fluid (lake)")</f>
        <v>Fluid (lake)</v>
      </c>
      <c r="D4598" s="1" t="str">
        <f>HYPERLINK("http://geochem.nrcan.gc.ca/cdogs/content/kwd/kwd080007_e.htm", "Untreated Water")</f>
        <v>Untreated Water</v>
      </c>
      <c r="E4598" s="1" t="str">
        <f>HYPERLINK("http://geochem.nrcan.gc.ca/cdogs/content/dgp/dgp00002_e.htm", "Total")</f>
        <v>Total</v>
      </c>
      <c r="F4598" s="1" t="str">
        <f>HYPERLINK("http://geochem.nrcan.gc.ca/cdogs/content/agp/agp01500_e.htm", "SO4 | NONE | IEC")</f>
        <v>SO4 | NONE | IEC</v>
      </c>
      <c r="G4598" s="1" t="str">
        <f>HYPERLINK("http://geochem.nrcan.gc.ca/cdogs/content/mth/mth05948_e.htm", "5948")</f>
        <v>5948</v>
      </c>
      <c r="H4598" s="1" t="str">
        <f>HYPERLINK("http://geochem.nrcan.gc.ca/cdogs/content/bdl/bdl210887_e.htm", "210887")</f>
        <v>210887</v>
      </c>
      <c r="I4598" s="1" t="str">
        <f>HYPERLINK("http://geochem.nrcan.gc.ca/cdogs/content/prj/prj070001_e.htm", "070001")</f>
        <v>070001</v>
      </c>
      <c r="J4598" s="1" t="str">
        <f>HYPERLINK("http://geochem.nrcan.gc.ca/cdogs/content/svy/svy210285_e.htm", "210285")</f>
        <v>210285</v>
      </c>
      <c r="L4598" t="s">
        <v>18759</v>
      </c>
      <c r="M4598">
        <v>0.36</v>
      </c>
      <c r="N4598" t="s">
        <v>18759</v>
      </c>
      <c r="O4598" t="s">
        <v>18760</v>
      </c>
      <c r="P4598" t="s">
        <v>18761</v>
      </c>
      <c r="Q4598" t="s">
        <v>18762</v>
      </c>
      <c r="R4598" t="s">
        <v>18763</v>
      </c>
      <c r="T4598" t="s">
        <v>25</v>
      </c>
    </row>
    <row r="4599" spans="1:20" x14ac:dyDescent="0.25">
      <c r="A4599">
        <v>58.337074700000002</v>
      </c>
      <c r="B4599">
        <v>-103.6215342</v>
      </c>
      <c r="C4599" s="1" t="str">
        <f>HYPERLINK("http://geochem.nrcan.gc.ca/cdogs/content/kwd/kwd020016_e.htm", "Fluid (lake)")</f>
        <v>Fluid (lake)</v>
      </c>
      <c r="D4599" s="1" t="str">
        <f>HYPERLINK("http://geochem.nrcan.gc.ca/cdogs/content/kwd/kwd080007_e.htm", "Untreated Water")</f>
        <v>Untreated Water</v>
      </c>
      <c r="E4599" s="1" t="str">
        <f>HYPERLINK("http://geochem.nrcan.gc.ca/cdogs/content/dgp/dgp00002_e.htm", "Total")</f>
        <v>Total</v>
      </c>
      <c r="F4599" s="1" t="str">
        <f>HYPERLINK("http://geochem.nrcan.gc.ca/cdogs/content/agp/agp01500_e.htm", "SO4 | NONE | IEC")</f>
        <v>SO4 | NONE | IEC</v>
      </c>
      <c r="G4599" s="1" t="str">
        <f>HYPERLINK("http://geochem.nrcan.gc.ca/cdogs/content/mth/mth05948_e.htm", "5948")</f>
        <v>5948</v>
      </c>
      <c r="H4599" s="1" t="str">
        <f>HYPERLINK("http://geochem.nrcan.gc.ca/cdogs/content/bdl/bdl210887_e.htm", "210887")</f>
        <v>210887</v>
      </c>
      <c r="I4599" s="1" t="str">
        <f>HYPERLINK("http://geochem.nrcan.gc.ca/cdogs/content/prj/prj070001_e.htm", "070001")</f>
        <v>070001</v>
      </c>
      <c r="J4599" s="1" t="str">
        <f>HYPERLINK("http://geochem.nrcan.gc.ca/cdogs/content/svy/svy210285_e.htm", "210285")</f>
        <v>210285</v>
      </c>
      <c r="L4599" t="s">
        <v>18764</v>
      </c>
      <c r="M4599">
        <v>0.18</v>
      </c>
      <c r="N4599" t="s">
        <v>18764</v>
      </c>
      <c r="O4599" t="s">
        <v>18765</v>
      </c>
      <c r="P4599" t="s">
        <v>18766</v>
      </c>
      <c r="Q4599" t="s">
        <v>18767</v>
      </c>
      <c r="R4599" t="s">
        <v>18768</v>
      </c>
      <c r="T4599" t="s">
        <v>25</v>
      </c>
    </row>
    <row r="4600" spans="1:20" x14ac:dyDescent="0.25">
      <c r="A4600">
        <v>58.339764799999998</v>
      </c>
      <c r="B4600">
        <v>-103.62945809999999</v>
      </c>
      <c r="C4600" s="1" t="str">
        <f>HYPERLINK("http://geochem.nrcan.gc.ca/cdogs/content/kwd/kwd020016_e.htm", "Fluid (lake)")</f>
        <v>Fluid (lake)</v>
      </c>
      <c r="D4600" s="1" t="str">
        <f>HYPERLINK("http://geochem.nrcan.gc.ca/cdogs/content/kwd/kwd080007_e.htm", "Untreated Water")</f>
        <v>Untreated Water</v>
      </c>
      <c r="E4600" s="1" t="str">
        <f>HYPERLINK("http://geochem.nrcan.gc.ca/cdogs/content/dgp/dgp00002_e.htm", "Total")</f>
        <v>Total</v>
      </c>
      <c r="F4600" s="1" t="str">
        <f>HYPERLINK("http://geochem.nrcan.gc.ca/cdogs/content/agp/agp01500_e.htm", "SO4 | NONE | IEC")</f>
        <v>SO4 | NONE | IEC</v>
      </c>
      <c r="G4600" s="1" t="str">
        <f>HYPERLINK("http://geochem.nrcan.gc.ca/cdogs/content/mth/mth05948_e.htm", "5948")</f>
        <v>5948</v>
      </c>
      <c r="H4600" s="1" t="str">
        <f>HYPERLINK("http://geochem.nrcan.gc.ca/cdogs/content/bdl/bdl210887_e.htm", "210887")</f>
        <v>210887</v>
      </c>
      <c r="I4600" s="1" t="str">
        <f>HYPERLINK("http://geochem.nrcan.gc.ca/cdogs/content/prj/prj070001_e.htm", "070001")</f>
        <v>070001</v>
      </c>
      <c r="J4600" s="1" t="str">
        <f>HYPERLINK("http://geochem.nrcan.gc.ca/cdogs/content/svy/svy210285_e.htm", "210285")</f>
        <v>210285</v>
      </c>
      <c r="L4600" t="s">
        <v>18759</v>
      </c>
      <c r="M4600">
        <v>0.36</v>
      </c>
      <c r="N4600" t="s">
        <v>18759</v>
      </c>
      <c r="O4600" t="s">
        <v>18747</v>
      </c>
      <c r="P4600" t="s">
        <v>18769</v>
      </c>
      <c r="Q4600" t="s">
        <v>18770</v>
      </c>
      <c r="R4600" t="s">
        <v>18771</v>
      </c>
      <c r="T4600" t="s">
        <v>25</v>
      </c>
    </row>
    <row r="4601" spans="1:20" x14ac:dyDescent="0.25">
      <c r="C4601" t="s">
        <v>4746</v>
      </c>
      <c r="D4601" t="s">
        <v>4747</v>
      </c>
      <c r="E4601" s="1" t="str">
        <f>HYPERLINK("http://geochem.nrcan.gc.ca/cdogs/content/dgp/dgp00002_e.htm", "Total")</f>
        <v>Total</v>
      </c>
      <c r="F4601" s="1" t="str">
        <f>HYPERLINK("http://geochem.nrcan.gc.ca/cdogs/content/agp/agp01500_e.htm", "SO4 | NONE | IEC")</f>
        <v>SO4 | NONE | IEC</v>
      </c>
      <c r="G4601" s="1" t="str">
        <f>HYPERLINK("http://geochem.nrcan.gc.ca/cdogs/content/mth/mth05948_e.htm", "5948")</f>
        <v>5948</v>
      </c>
      <c r="H4601" s="1" t="str">
        <f>HYPERLINK("http://geochem.nrcan.gc.ca/cdogs/content/bdl/bdl210887_e.htm", "210887")</f>
        <v>210887</v>
      </c>
      <c r="L4601" t="s">
        <v>18568</v>
      </c>
      <c r="M4601">
        <v>-0.05</v>
      </c>
      <c r="N4601">
        <v>2.5000000000000001E-2</v>
      </c>
      <c r="Q4601" t="s">
        <v>18772</v>
      </c>
      <c r="R4601" t="s">
        <v>18773</v>
      </c>
      <c r="T4601">
        <v>0</v>
      </c>
    </row>
    <row r="4602" spans="1:20" x14ac:dyDescent="0.25">
      <c r="A4602">
        <v>58.336930799999998</v>
      </c>
      <c r="B4602">
        <v>-103.64169510000001</v>
      </c>
      <c r="C4602" s="1" t="str">
        <f>HYPERLINK("http://geochem.nrcan.gc.ca/cdogs/content/kwd/kwd020016_e.htm", "Fluid (lake)")</f>
        <v>Fluid (lake)</v>
      </c>
      <c r="D4602" s="1" t="str">
        <f>HYPERLINK("http://geochem.nrcan.gc.ca/cdogs/content/kwd/kwd080007_e.htm", "Untreated Water")</f>
        <v>Untreated Water</v>
      </c>
      <c r="E4602" s="1" t="str">
        <f>HYPERLINK("http://geochem.nrcan.gc.ca/cdogs/content/dgp/dgp00002_e.htm", "Total")</f>
        <v>Total</v>
      </c>
      <c r="F4602" s="1" t="str">
        <f>HYPERLINK("http://geochem.nrcan.gc.ca/cdogs/content/agp/agp01500_e.htm", "SO4 | NONE | IEC")</f>
        <v>SO4 | NONE | IEC</v>
      </c>
      <c r="G4602" s="1" t="str">
        <f>HYPERLINK("http://geochem.nrcan.gc.ca/cdogs/content/mth/mth05948_e.htm", "5948")</f>
        <v>5948</v>
      </c>
      <c r="H4602" s="1" t="str">
        <f>HYPERLINK("http://geochem.nrcan.gc.ca/cdogs/content/bdl/bdl210887_e.htm", "210887")</f>
        <v>210887</v>
      </c>
      <c r="I4602" s="1" t="str">
        <f>HYPERLINK("http://geochem.nrcan.gc.ca/cdogs/content/prj/prj070001_e.htm", "070001")</f>
        <v>070001</v>
      </c>
      <c r="J4602" s="1" t="str">
        <f>HYPERLINK("http://geochem.nrcan.gc.ca/cdogs/content/svy/svy210285_e.htm", "210285")</f>
        <v>210285</v>
      </c>
      <c r="L4602" t="s">
        <v>18774</v>
      </c>
      <c r="M4602">
        <v>0.09</v>
      </c>
      <c r="N4602" t="s">
        <v>18774</v>
      </c>
      <c r="O4602" t="s">
        <v>18775</v>
      </c>
      <c r="P4602" t="s">
        <v>18776</v>
      </c>
      <c r="Q4602" t="s">
        <v>18777</v>
      </c>
      <c r="R4602" t="s">
        <v>18778</v>
      </c>
      <c r="T4602" t="s">
        <v>25</v>
      </c>
    </row>
    <row r="4603" spans="1:20" x14ac:dyDescent="0.25">
      <c r="A4603">
        <v>58.328868800000002</v>
      </c>
      <c r="B4603">
        <v>-103.6269765</v>
      </c>
      <c r="C4603" s="1" t="str">
        <f>HYPERLINK("http://geochem.nrcan.gc.ca/cdogs/content/kwd/kwd020016_e.htm", "Fluid (lake)")</f>
        <v>Fluid (lake)</v>
      </c>
      <c r="D4603" s="1" t="str">
        <f>HYPERLINK("http://geochem.nrcan.gc.ca/cdogs/content/kwd/kwd080007_e.htm", "Untreated Water")</f>
        <v>Untreated Water</v>
      </c>
      <c r="E4603" s="1" t="str">
        <f>HYPERLINK("http://geochem.nrcan.gc.ca/cdogs/content/dgp/dgp00002_e.htm", "Total")</f>
        <v>Total</v>
      </c>
      <c r="F4603" s="1" t="str">
        <f>HYPERLINK("http://geochem.nrcan.gc.ca/cdogs/content/agp/agp01500_e.htm", "SO4 | NONE | IEC")</f>
        <v>SO4 | NONE | IEC</v>
      </c>
      <c r="G4603" s="1" t="str">
        <f>HYPERLINK("http://geochem.nrcan.gc.ca/cdogs/content/mth/mth05948_e.htm", "5948")</f>
        <v>5948</v>
      </c>
      <c r="H4603" s="1" t="str">
        <f>HYPERLINK("http://geochem.nrcan.gc.ca/cdogs/content/bdl/bdl210887_e.htm", "210887")</f>
        <v>210887</v>
      </c>
      <c r="I4603" s="1" t="str">
        <f>HYPERLINK("http://geochem.nrcan.gc.ca/cdogs/content/prj/prj070001_e.htm", "070001")</f>
        <v>070001</v>
      </c>
      <c r="J4603" s="1" t="str">
        <f>HYPERLINK("http://geochem.nrcan.gc.ca/cdogs/content/svy/svy210285_e.htm", "210285")</f>
        <v>210285</v>
      </c>
      <c r="L4603" t="s">
        <v>18779</v>
      </c>
      <c r="M4603">
        <v>0.32</v>
      </c>
      <c r="N4603" t="s">
        <v>18779</v>
      </c>
      <c r="O4603" t="s">
        <v>18780</v>
      </c>
      <c r="P4603" t="s">
        <v>18781</v>
      </c>
      <c r="Q4603" t="s">
        <v>18782</v>
      </c>
      <c r="R4603" t="s">
        <v>18783</v>
      </c>
      <c r="T4603" t="s">
        <v>25</v>
      </c>
    </row>
    <row r="4604" spans="1:20" x14ac:dyDescent="0.25">
      <c r="A4604">
        <v>58.323306700000003</v>
      </c>
      <c r="B4604">
        <v>-103.6360705</v>
      </c>
      <c r="C4604" s="1" t="str">
        <f>HYPERLINK("http://geochem.nrcan.gc.ca/cdogs/content/kwd/kwd020016_e.htm", "Fluid (lake)")</f>
        <v>Fluid (lake)</v>
      </c>
      <c r="D4604" s="1" t="str">
        <f>HYPERLINK("http://geochem.nrcan.gc.ca/cdogs/content/kwd/kwd080007_e.htm", "Untreated Water")</f>
        <v>Untreated Water</v>
      </c>
      <c r="E4604" s="1" t="str">
        <f>HYPERLINK("http://geochem.nrcan.gc.ca/cdogs/content/dgp/dgp00002_e.htm", "Total")</f>
        <v>Total</v>
      </c>
      <c r="F4604" s="1" t="str">
        <f>HYPERLINK("http://geochem.nrcan.gc.ca/cdogs/content/agp/agp01500_e.htm", "SO4 | NONE | IEC")</f>
        <v>SO4 | NONE | IEC</v>
      </c>
      <c r="G4604" s="1" t="str">
        <f>HYPERLINK("http://geochem.nrcan.gc.ca/cdogs/content/mth/mth05948_e.htm", "5948")</f>
        <v>5948</v>
      </c>
      <c r="H4604" s="1" t="str">
        <f>HYPERLINK("http://geochem.nrcan.gc.ca/cdogs/content/bdl/bdl210887_e.htm", "210887")</f>
        <v>210887</v>
      </c>
      <c r="I4604" s="1" t="str">
        <f>HYPERLINK("http://geochem.nrcan.gc.ca/cdogs/content/prj/prj070001_e.htm", "070001")</f>
        <v>070001</v>
      </c>
      <c r="J4604" s="1" t="str">
        <f>HYPERLINK("http://geochem.nrcan.gc.ca/cdogs/content/svy/svy210285_e.htm", "210285")</f>
        <v>210285</v>
      </c>
      <c r="L4604" t="s">
        <v>18784</v>
      </c>
      <c r="M4604">
        <v>0.27</v>
      </c>
      <c r="N4604" t="s">
        <v>18784</v>
      </c>
      <c r="O4604" t="s">
        <v>18785</v>
      </c>
      <c r="P4604" t="s">
        <v>18786</v>
      </c>
      <c r="Q4604" t="s">
        <v>18787</v>
      </c>
      <c r="R4604" t="s">
        <v>18788</v>
      </c>
      <c r="T4604" t="s">
        <v>25</v>
      </c>
    </row>
    <row r="4605" spans="1:20" x14ac:dyDescent="0.25">
      <c r="A4605">
        <v>58.303401700000002</v>
      </c>
      <c r="B4605">
        <v>-103.66516300000001</v>
      </c>
      <c r="C4605" s="1" t="str">
        <f>HYPERLINK("http://geochem.nrcan.gc.ca/cdogs/content/kwd/kwd020016_e.htm", "Fluid (lake)")</f>
        <v>Fluid (lake)</v>
      </c>
      <c r="D4605" s="1" t="str">
        <f>HYPERLINK("http://geochem.nrcan.gc.ca/cdogs/content/kwd/kwd080007_e.htm", "Untreated Water")</f>
        <v>Untreated Water</v>
      </c>
      <c r="E4605" s="1" t="str">
        <f>HYPERLINK("http://geochem.nrcan.gc.ca/cdogs/content/dgp/dgp00002_e.htm", "Total")</f>
        <v>Total</v>
      </c>
      <c r="F4605" s="1" t="str">
        <f>HYPERLINK("http://geochem.nrcan.gc.ca/cdogs/content/agp/agp01500_e.htm", "SO4 | NONE | IEC")</f>
        <v>SO4 | NONE | IEC</v>
      </c>
      <c r="G4605" s="1" t="str">
        <f>HYPERLINK("http://geochem.nrcan.gc.ca/cdogs/content/mth/mth05948_e.htm", "5948")</f>
        <v>5948</v>
      </c>
      <c r="H4605" s="1" t="str">
        <f>HYPERLINK("http://geochem.nrcan.gc.ca/cdogs/content/bdl/bdl210887_e.htm", "210887")</f>
        <v>210887</v>
      </c>
      <c r="I4605" s="1" t="str">
        <f>HYPERLINK("http://geochem.nrcan.gc.ca/cdogs/content/prj/prj070001_e.htm", "070001")</f>
        <v>070001</v>
      </c>
      <c r="J4605" s="1" t="str">
        <f>HYPERLINK("http://geochem.nrcan.gc.ca/cdogs/content/svy/svy210285_e.htm", "210285")</f>
        <v>210285</v>
      </c>
      <c r="L4605" t="s">
        <v>18568</v>
      </c>
      <c r="M4605">
        <v>-0.05</v>
      </c>
      <c r="N4605" t="s">
        <v>18789</v>
      </c>
      <c r="O4605" t="s">
        <v>18790</v>
      </c>
      <c r="P4605" t="s">
        <v>18791</v>
      </c>
      <c r="Q4605" t="s">
        <v>18792</v>
      </c>
      <c r="R4605" t="s">
        <v>18793</v>
      </c>
      <c r="T4605" t="s">
        <v>25</v>
      </c>
    </row>
    <row r="4606" spans="1:20" x14ac:dyDescent="0.25">
      <c r="A4606">
        <v>58.300741899999998</v>
      </c>
      <c r="B4606">
        <v>-103.6772074</v>
      </c>
      <c r="C4606" s="1" t="str">
        <f>HYPERLINK("http://geochem.nrcan.gc.ca/cdogs/content/kwd/kwd020016_e.htm", "Fluid (lake)")</f>
        <v>Fluid (lake)</v>
      </c>
      <c r="D4606" s="1" t="str">
        <f>HYPERLINK("http://geochem.nrcan.gc.ca/cdogs/content/kwd/kwd080007_e.htm", "Untreated Water")</f>
        <v>Untreated Water</v>
      </c>
      <c r="E4606" s="1" t="str">
        <f>HYPERLINK("http://geochem.nrcan.gc.ca/cdogs/content/dgp/dgp00002_e.htm", "Total")</f>
        <v>Total</v>
      </c>
      <c r="F4606" s="1" t="str">
        <f>HYPERLINK("http://geochem.nrcan.gc.ca/cdogs/content/agp/agp01500_e.htm", "SO4 | NONE | IEC")</f>
        <v>SO4 | NONE | IEC</v>
      </c>
      <c r="G4606" s="1" t="str">
        <f>HYPERLINK("http://geochem.nrcan.gc.ca/cdogs/content/mth/mth05948_e.htm", "5948")</f>
        <v>5948</v>
      </c>
      <c r="H4606" s="1" t="str">
        <f>HYPERLINK("http://geochem.nrcan.gc.ca/cdogs/content/bdl/bdl210887_e.htm", "210887")</f>
        <v>210887</v>
      </c>
      <c r="I4606" s="1" t="str">
        <f>HYPERLINK("http://geochem.nrcan.gc.ca/cdogs/content/prj/prj070001_e.htm", "070001")</f>
        <v>070001</v>
      </c>
      <c r="J4606" s="1" t="str">
        <f>HYPERLINK("http://geochem.nrcan.gc.ca/cdogs/content/svy/svy210285_e.htm", "210285")</f>
        <v>210285</v>
      </c>
      <c r="L4606" t="s">
        <v>18784</v>
      </c>
      <c r="M4606">
        <v>0.27</v>
      </c>
      <c r="N4606" t="s">
        <v>18784</v>
      </c>
      <c r="O4606" t="s">
        <v>18794</v>
      </c>
      <c r="P4606" t="s">
        <v>18795</v>
      </c>
      <c r="Q4606" t="s">
        <v>18796</v>
      </c>
      <c r="R4606" t="s">
        <v>18797</v>
      </c>
      <c r="T4606" t="s">
        <v>25</v>
      </c>
    </row>
    <row r="4607" spans="1:20" x14ac:dyDescent="0.25">
      <c r="A4607">
        <v>58.312440000000002</v>
      </c>
      <c r="B4607">
        <v>-103.67916080000001</v>
      </c>
      <c r="C4607" s="1" t="str">
        <f>HYPERLINK("http://geochem.nrcan.gc.ca/cdogs/content/kwd/kwd020016_e.htm", "Fluid (lake)")</f>
        <v>Fluid (lake)</v>
      </c>
      <c r="D4607" s="1" t="str">
        <f>HYPERLINK("http://geochem.nrcan.gc.ca/cdogs/content/kwd/kwd080007_e.htm", "Untreated Water")</f>
        <v>Untreated Water</v>
      </c>
      <c r="E4607" s="1" t="str">
        <f>HYPERLINK("http://geochem.nrcan.gc.ca/cdogs/content/dgp/dgp00002_e.htm", "Total")</f>
        <v>Total</v>
      </c>
      <c r="F4607" s="1" t="str">
        <f>HYPERLINK("http://geochem.nrcan.gc.ca/cdogs/content/agp/agp01500_e.htm", "SO4 | NONE | IEC")</f>
        <v>SO4 | NONE | IEC</v>
      </c>
      <c r="G4607" s="1" t="str">
        <f>HYPERLINK("http://geochem.nrcan.gc.ca/cdogs/content/mth/mth05948_e.htm", "5948")</f>
        <v>5948</v>
      </c>
      <c r="H4607" s="1" t="str">
        <f>HYPERLINK("http://geochem.nrcan.gc.ca/cdogs/content/bdl/bdl210887_e.htm", "210887")</f>
        <v>210887</v>
      </c>
      <c r="I4607" s="1" t="str">
        <f>HYPERLINK("http://geochem.nrcan.gc.ca/cdogs/content/prj/prj070001_e.htm", "070001")</f>
        <v>070001</v>
      </c>
      <c r="J4607" s="1" t="str">
        <f>HYPERLINK("http://geochem.nrcan.gc.ca/cdogs/content/svy/svy210285_e.htm", "210285")</f>
        <v>210285</v>
      </c>
      <c r="L4607" t="s">
        <v>18798</v>
      </c>
      <c r="M4607">
        <v>0.45</v>
      </c>
      <c r="N4607" t="s">
        <v>18798</v>
      </c>
      <c r="O4607" t="s">
        <v>18799</v>
      </c>
      <c r="P4607" t="s">
        <v>18800</v>
      </c>
      <c r="Q4607" t="s">
        <v>18801</v>
      </c>
      <c r="R4607" t="s">
        <v>18802</v>
      </c>
      <c r="T4607" t="s">
        <v>25</v>
      </c>
    </row>
    <row r="4608" spans="1:20" x14ac:dyDescent="0.25">
      <c r="A4608">
        <v>58.314862400000003</v>
      </c>
      <c r="B4608">
        <v>-103.68760570000001</v>
      </c>
      <c r="C4608" s="1" t="str">
        <f>HYPERLINK("http://geochem.nrcan.gc.ca/cdogs/content/kwd/kwd020016_e.htm", "Fluid (lake)")</f>
        <v>Fluid (lake)</v>
      </c>
      <c r="D4608" s="1" t="str">
        <f>HYPERLINK("http://geochem.nrcan.gc.ca/cdogs/content/kwd/kwd080007_e.htm", "Untreated Water")</f>
        <v>Untreated Water</v>
      </c>
      <c r="E4608" s="1" t="str">
        <f>HYPERLINK("http://geochem.nrcan.gc.ca/cdogs/content/dgp/dgp00002_e.htm", "Total")</f>
        <v>Total</v>
      </c>
      <c r="F4608" s="1" t="str">
        <f>HYPERLINK("http://geochem.nrcan.gc.ca/cdogs/content/agp/agp01500_e.htm", "SO4 | NONE | IEC")</f>
        <v>SO4 | NONE | IEC</v>
      </c>
      <c r="G4608" s="1" t="str">
        <f>HYPERLINK("http://geochem.nrcan.gc.ca/cdogs/content/mth/mth05948_e.htm", "5948")</f>
        <v>5948</v>
      </c>
      <c r="H4608" s="1" t="str">
        <f>HYPERLINK("http://geochem.nrcan.gc.ca/cdogs/content/bdl/bdl210887_e.htm", "210887")</f>
        <v>210887</v>
      </c>
      <c r="I4608" s="1" t="str">
        <f>HYPERLINK("http://geochem.nrcan.gc.ca/cdogs/content/prj/prj070001_e.htm", "070001")</f>
        <v>070001</v>
      </c>
      <c r="J4608" s="1" t="str">
        <f>HYPERLINK("http://geochem.nrcan.gc.ca/cdogs/content/svy/svy210285_e.htm", "210285")</f>
        <v>210285</v>
      </c>
      <c r="L4608" t="s">
        <v>18662</v>
      </c>
      <c r="M4608">
        <v>0.59</v>
      </c>
      <c r="N4608" t="s">
        <v>18662</v>
      </c>
      <c r="O4608" t="s">
        <v>18803</v>
      </c>
      <c r="P4608" t="s">
        <v>18804</v>
      </c>
      <c r="Q4608" t="s">
        <v>18805</v>
      </c>
      <c r="R4608" t="s">
        <v>18806</v>
      </c>
      <c r="T4608" t="s">
        <v>25</v>
      </c>
    </row>
    <row r="4609" spans="1:20" x14ac:dyDescent="0.25">
      <c r="A4609">
        <v>58.311623599999997</v>
      </c>
      <c r="B4609">
        <v>-103.6959184</v>
      </c>
      <c r="C4609" s="1" t="str">
        <f>HYPERLINK("http://geochem.nrcan.gc.ca/cdogs/content/kwd/kwd020016_e.htm", "Fluid (lake)")</f>
        <v>Fluid (lake)</v>
      </c>
      <c r="D4609" s="1" t="str">
        <f>HYPERLINK("http://geochem.nrcan.gc.ca/cdogs/content/kwd/kwd080007_e.htm", "Untreated Water")</f>
        <v>Untreated Water</v>
      </c>
      <c r="E4609" s="1" t="str">
        <f>HYPERLINK("http://geochem.nrcan.gc.ca/cdogs/content/dgp/dgp00002_e.htm", "Total")</f>
        <v>Total</v>
      </c>
      <c r="F4609" s="1" t="str">
        <f>HYPERLINK("http://geochem.nrcan.gc.ca/cdogs/content/agp/agp01500_e.htm", "SO4 | NONE | IEC")</f>
        <v>SO4 | NONE | IEC</v>
      </c>
      <c r="G4609" s="1" t="str">
        <f>HYPERLINK("http://geochem.nrcan.gc.ca/cdogs/content/mth/mth05948_e.htm", "5948")</f>
        <v>5948</v>
      </c>
      <c r="H4609" s="1" t="str">
        <f>HYPERLINK("http://geochem.nrcan.gc.ca/cdogs/content/bdl/bdl210887_e.htm", "210887")</f>
        <v>210887</v>
      </c>
      <c r="I4609" s="1" t="str">
        <f>HYPERLINK("http://geochem.nrcan.gc.ca/cdogs/content/prj/prj070001_e.htm", "070001")</f>
        <v>070001</v>
      </c>
      <c r="J4609" s="1" t="str">
        <f>HYPERLINK("http://geochem.nrcan.gc.ca/cdogs/content/svy/svy210285_e.htm", "210285")</f>
        <v>210285</v>
      </c>
      <c r="L4609" t="s">
        <v>6249</v>
      </c>
      <c r="M4609">
        <v>0.5</v>
      </c>
      <c r="N4609" t="s">
        <v>6249</v>
      </c>
      <c r="O4609" t="s">
        <v>18807</v>
      </c>
      <c r="P4609" t="s">
        <v>18808</v>
      </c>
      <c r="Q4609" t="s">
        <v>18809</v>
      </c>
      <c r="R4609" t="s">
        <v>18810</v>
      </c>
      <c r="T4609" t="s">
        <v>25</v>
      </c>
    </row>
    <row r="4610" spans="1:20" x14ac:dyDescent="0.25">
      <c r="A4610">
        <v>58.309362200000002</v>
      </c>
      <c r="B4610">
        <v>-103.7210907</v>
      </c>
      <c r="C4610" s="1" t="str">
        <f>HYPERLINK("http://geochem.nrcan.gc.ca/cdogs/content/kwd/kwd020016_e.htm", "Fluid (lake)")</f>
        <v>Fluid (lake)</v>
      </c>
      <c r="D4610" s="1" t="str">
        <f>HYPERLINK("http://geochem.nrcan.gc.ca/cdogs/content/kwd/kwd080007_e.htm", "Untreated Water")</f>
        <v>Untreated Water</v>
      </c>
      <c r="E4610" s="1" t="str">
        <f>HYPERLINK("http://geochem.nrcan.gc.ca/cdogs/content/dgp/dgp00002_e.htm", "Total")</f>
        <v>Total</v>
      </c>
      <c r="F4610" s="1" t="str">
        <f>HYPERLINK("http://geochem.nrcan.gc.ca/cdogs/content/agp/agp01500_e.htm", "SO4 | NONE | IEC")</f>
        <v>SO4 | NONE | IEC</v>
      </c>
      <c r="G4610" s="1" t="str">
        <f>HYPERLINK("http://geochem.nrcan.gc.ca/cdogs/content/mth/mth05948_e.htm", "5948")</f>
        <v>5948</v>
      </c>
      <c r="H4610" s="1" t="str">
        <f>HYPERLINK("http://geochem.nrcan.gc.ca/cdogs/content/bdl/bdl210887_e.htm", "210887")</f>
        <v>210887</v>
      </c>
      <c r="I4610" s="1" t="str">
        <f>HYPERLINK("http://geochem.nrcan.gc.ca/cdogs/content/prj/prj070001_e.htm", "070001")</f>
        <v>070001</v>
      </c>
      <c r="J4610" s="1" t="str">
        <f>HYPERLINK("http://geochem.nrcan.gc.ca/cdogs/content/svy/svy210285_e.htm", "210285")</f>
        <v>210285</v>
      </c>
      <c r="L4610" t="s">
        <v>18559</v>
      </c>
      <c r="M4610">
        <v>0.54</v>
      </c>
      <c r="N4610" t="s">
        <v>18559</v>
      </c>
      <c r="O4610" t="s">
        <v>18811</v>
      </c>
      <c r="P4610" t="s">
        <v>18812</v>
      </c>
      <c r="Q4610" t="s">
        <v>18813</v>
      </c>
      <c r="R4610" t="s">
        <v>18814</v>
      </c>
      <c r="T4610" t="s">
        <v>25</v>
      </c>
    </row>
    <row r="4611" spans="1:20" x14ac:dyDescent="0.25">
      <c r="A4611">
        <v>58.322140599999997</v>
      </c>
      <c r="B4611">
        <v>-103.73241059999999</v>
      </c>
      <c r="C4611" s="1" t="str">
        <f>HYPERLINK("http://geochem.nrcan.gc.ca/cdogs/content/kwd/kwd020016_e.htm", "Fluid (lake)")</f>
        <v>Fluid (lake)</v>
      </c>
      <c r="D4611" s="1" t="str">
        <f>HYPERLINK("http://geochem.nrcan.gc.ca/cdogs/content/kwd/kwd080007_e.htm", "Untreated Water")</f>
        <v>Untreated Water</v>
      </c>
      <c r="E4611" s="1" t="str">
        <f>HYPERLINK("http://geochem.nrcan.gc.ca/cdogs/content/dgp/dgp00002_e.htm", "Total")</f>
        <v>Total</v>
      </c>
      <c r="F4611" s="1" t="str">
        <f>HYPERLINK("http://geochem.nrcan.gc.ca/cdogs/content/agp/agp01500_e.htm", "SO4 | NONE | IEC")</f>
        <v>SO4 | NONE | IEC</v>
      </c>
      <c r="G4611" s="1" t="str">
        <f>HYPERLINK("http://geochem.nrcan.gc.ca/cdogs/content/mth/mth05948_e.htm", "5948")</f>
        <v>5948</v>
      </c>
      <c r="H4611" s="1" t="str">
        <f>HYPERLINK("http://geochem.nrcan.gc.ca/cdogs/content/bdl/bdl210887_e.htm", "210887")</f>
        <v>210887</v>
      </c>
      <c r="I4611" s="1" t="str">
        <f>HYPERLINK("http://geochem.nrcan.gc.ca/cdogs/content/prj/prj070001_e.htm", "070001")</f>
        <v>070001</v>
      </c>
      <c r="J4611" s="1" t="str">
        <f>HYPERLINK("http://geochem.nrcan.gc.ca/cdogs/content/svy/svy210285_e.htm", "210285")</f>
        <v>210285</v>
      </c>
      <c r="L4611" t="s">
        <v>18815</v>
      </c>
      <c r="M4611">
        <v>0.41</v>
      </c>
      <c r="N4611" t="s">
        <v>18815</v>
      </c>
      <c r="O4611" t="s">
        <v>18816</v>
      </c>
      <c r="P4611" t="s">
        <v>18817</v>
      </c>
      <c r="Q4611" t="s">
        <v>18818</v>
      </c>
      <c r="R4611" t="s">
        <v>18819</v>
      </c>
      <c r="T4611" t="s">
        <v>25</v>
      </c>
    </row>
    <row r="4612" spans="1:20" x14ac:dyDescent="0.25">
      <c r="A4612">
        <v>58.321598399999999</v>
      </c>
      <c r="B4612">
        <v>-103.7503569</v>
      </c>
      <c r="C4612" s="1" t="str">
        <f>HYPERLINK("http://geochem.nrcan.gc.ca/cdogs/content/kwd/kwd020016_e.htm", "Fluid (lake)")</f>
        <v>Fluid (lake)</v>
      </c>
      <c r="D4612" s="1" t="str">
        <f>HYPERLINK("http://geochem.nrcan.gc.ca/cdogs/content/kwd/kwd080007_e.htm", "Untreated Water")</f>
        <v>Untreated Water</v>
      </c>
      <c r="E4612" s="1" t="str">
        <f>HYPERLINK("http://geochem.nrcan.gc.ca/cdogs/content/dgp/dgp00002_e.htm", "Total")</f>
        <v>Total</v>
      </c>
      <c r="F4612" s="1" t="str">
        <f>HYPERLINK("http://geochem.nrcan.gc.ca/cdogs/content/agp/agp01500_e.htm", "SO4 | NONE | IEC")</f>
        <v>SO4 | NONE | IEC</v>
      </c>
      <c r="G4612" s="1" t="str">
        <f>HYPERLINK("http://geochem.nrcan.gc.ca/cdogs/content/mth/mth05948_e.htm", "5948")</f>
        <v>5948</v>
      </c>
      <c r="H4612" s="1" t="str">
        <f>HYPERLINK("http://geochem.nrcan.gc.ca/cdogs/content/bdl/bdl210887_e.htm", "210887")</f>
        <v>210887</v>
      </c>
      <c r="I4612" s="1" t="str">
        <f>HYPERLINK("http://geochem.nrcan.gc.ca/cdogs/content/prj/prj070001_e.htm", "070001")</f>
        <v>070001</v>
      </c>
      <c r="J4612" s="1" t="str">
        <f>HYPERLINK("http://geochem.nrcan.gc.ca/cdogs/content/svy/svy210285_e.htm", "210285")</f>
        <v>210285</v>
      </c>
      <c r="L4612" t="s">
        <v>18779</v>
      </c>
      <c r="M4612">
        <v>0.32</v>
      </c>
      <c r="N4612" t="s">
        <v>18779</v>
      </c>
      <c r="O4612" t="s">
        <v>18820</v>
      </c>
      <c r="P4612" t="s">
        <v>18821</v>
      </c>
      <c r="Q4612" t="s">
        <v>18822</v>
      </c>
      <c r="R4612" t="s">
        <v>18823</v>
      </c>
      <c r="T4612" t="s">
        <v>25</v>
      </c>
    </row>
    <row r="4613" spans="1:20" x14ac:dyDescent="0.25">
      <c r="A4613">
        <v>58.3152227</v>
      </c>
      <c r="B4613">
        <v>-103.7505816</v>
      </c>
      <c r="C4613" s="1" t="str">
        <f>HYPERLINK("http://geochem.nrcan.gc.ca/cdogs/content/kwd/kwd020016_e.htm", "Fluid (lake)")</f>
        <v>Fluid (lake)</v>
      </c>
      <c r="D4613" s="1" t="str">
        <f>HYPERLINK("http://geochem.nrcan.gc.ca/cdogs/content/kwd/kwd080007_e.htm", "Untreated Water")</f>
        <v>Untreated Water</v>
      </c>
      <c r="E4613" s="1" t="str">
        <f>HYPERLINK("http://geochem.nrcan.gc.ca/cdogs/content/dgp/dgp00002_e.htm", "Total")</f>
        <v>Total</v>
      </c>
      <c r="F4613" s="1" t="str">
        <f>HYPERLINK("http://geochem.nrcan.gc.ca/cdogs/content/agp/agp01500_e.htm", "SO4 | NONE | IEC")</f>
        <v>SO4 | NONE | IEC</v>
      </c>
      <c r="G4613" s="1" t="str">
        <f>HYPERLINK("http://geochem.nrcan.gc.ca/cdogs/content/mth/mth05948_e.htm", "5948")</f>
        <v>5948</v>
      </c>
      <c r="H4613" s="1" t="str">
        <f>HYPERLINK("http://geochem.nrcan.gc.ca/cdogs/content/bdl/bdl210887_e.htm", "210887")</f>
        <v>210887</v>
      </c>
      <c r="I4613" s="1" t="str">
        <f>HYPERLINK("http://geochem.nrcan.gc.ca/cdogs/content/prj/prj070001_e.htm", "070001")</f>
        <v>070001</v>
      </c>
      <c r="J4613" s="1" t="str">
        <f>HYPERLINK("http://geochem.nrcan.gc.ca/cdogs/content/svy/svy210285_e.htm", "210285")</f>
        <v>210285</v>
      </c>
      <c r="L4613" t="s">
        <v>18824</v>
      </c>
      <c r="M4613">
        <v>0.99</v>
      </c>
      <c r="N4613" t="s">
        <v>18824</v>
      </c>
      <c r="O4613" t="s">
        <v>18825</v>
      </c>
      <c r="P4613" t="s">
        <v>18826</v>
      </c>
      <c r="Q4613" t="s">
        <v>18827</v>
      </c>
      <c r="R4613" t="s">
        <v>18828</v>
      </c>
      <c r="T4613" t="s">
        <v>25</v>
      </c>
    </row>
    <row r="4614" spans="1:20" x14ac:dyDescent="0.25">
      <c r="A4614">
        <v>58.310271999999998</v>
      </c>
      <c r="B4614">
        <v>-103.7587779</v>
      </c>
      <c r="C4614" s="1" t="str">
        <f>HYPERLINK("http://geochem.nrcan.gc.ca/cdogs/content/kwd/kwd020016_e.htm", "Fluid (lake)")</f>
        <v>Fluid (lake)</v>
      </c>
      <c r="D4614" s="1" t="str">
        <f>HYPERLINK("http://geochem.nrcan.gc.ca/cdogs/content/kwd/kwd080007_e.htm", "Untreated Water")</f>
        <v>Untreated Water</v>
      </c>
      <c r="E4614" s="1" t="str">
        <f>HYPERLINK("http://geochem.nrcan.gc.ca/cdogs/content/dgp/dgp00002_e.htm", "Total")</f>
        <v>Total</v>
      </c>
      <c r="F4614" s="1" t="str">
        <f>HYPERLINK("http://geochem.nrcan.gc.ca/cdogs/content/agp/agp01500_e.htm", "SO4 | NONE | IEC")</f>
        <v>SO4 | NONE | IEC</v>
      </c>
      <c r="G4614" s="1" t="str">
        <f>HYPERLINK("http://geochem.nrcan.gc.ca/cdogs/content/mth/mth05948_e.htm", "5948")</f>
        <v>5948</v>
      </c>
      <c r="H4614" s="1" t="str">
        <f>HYPERLINK("http://geochem.nrcan.gc.ca/cdogs/content/bdl/bdl210887_e.htm", "210887")</f>
        <v>210887</v>
      </c>
      <c r="I4614" s="1" t="str">
        <f>HYPERLINK("http://geochem.nrcan.gc.ca/cdogs/content/prj/prj070001_e.htm", "070001")</f>
        <v>070001</v>
      </c>
      <c r="J4614" s="1" t="str">
        <f>HYPERLINK("http://geochem.nrcan.gc.ca/cdogs/content/svy/svy210285_e.htm", "210285")</f>
        <v>210285</v>
      </c>
      <c r="L4614" t="s">
        <v>18784</v>
      </c>
      <c r="M4614">
        <v>0.27</v>
      </c>
      <c r="N4614" t="s">
        <v>18784</v>
      </c>
      <c r="O4614" t="s">
        <v>18829</v>
      </c>
      <c r="P4614" t="s">
        <v>18830</v>
      </c>
      <c r="Q4614" t="s">
        <v>18831</v>
      </c>
      <c r="R4614" t="s">
        <v>18832</v>
      </c>
      <c r="T4614" t="s">
        <v>25</v>
      </c>
    </row>
    <row r="4615" spans="1:20" x14ac:dyDescent="0.25">
      <c r="A4615">
        <v>58.270393200000001</v>
      </c>
      <c r="B4615">
        <v>-103.9945855</v>
      </c>
      <c r="C4615" s="1" t="str">
        <f>HYPERLINK("http://geochem.nrcan.gc.ca/cdogs/content/kwd/kwd020016_e.htm", "Fluid (lake)")</f>
        <v>Fluid (lake)</v>
      </c>
      <c r="D4615" s="1" t="str">
        <f>HYPERLINK("http://geochem.nrcan.gc.ca/cdogs/content/kwd/kwd080007_e.htm", "Untreated Water")</f>
        <v>Untreated Water</v>
      </c>
      <c r="E4615" s="1" t="str">
        <f>HYPERLINK("http://geochem.nrcan.gc.ca/cdogs/content/dgp/dgp00002_e.htm", "Total")</f>
        <v>Total</v>
      </c>
      <c r="F4615" s="1" t="str">
        <f>HYPERLINK("http://geochem.nrcan.gc.ca/cdogs/content/agp/agp01500_e.htm", "SO4 | NONE | IEC")</f>
        <v>SO4 | NONE | IEC</v>
      </c>
      <c r="G4615" s="1" t="str">
        <f>HYPERLINK("http://geochem.nrcan.gc.ca/cdogs/content/mth/mth05948_e.htm", "5948")</f>
        <v>5948</v>
      </c>
      <c r="H4615" s="1" t="str">
        <f>HYPERLINK("http://geochem.nrcan.gc.ca/cdogs/content/bdl/bdl210887_e.htm", "210887")</f>
        <v>210887</v>
      </c>
      <c r="I4615" s="1" t="str">
        <f>HYPERLINK("http://geochem.nrcan.gc.ca/cdogs/content/prj/prj070001_e.htm", "070001")</f>
        <v>070001</v>
      </c>
      <c r="J4615" s="1" t="str">
        <f>HYPERLINK("http://geochem.nrcan.gc.ca/cdogs/content/svy/svy210285_e.htm", "210285")</f>
        <v>210285</v>
      </c>
      <c r="L4615" t="s">
        <v>18833</v>
      </c>
      <c r="M4615">
        <v>0.53</v>
      </c>
      <c r="N4615" t="s">
        <v>18833</v>
      </c>
      <c r="O4615" t="s">
        <v>18834</v>
      </c>
      <c r="P4615" t="s">
        <v>18835</v>
      </c>
      <c r="Q4615" t="s">
        <v>18836</v>
      </c>
      <c r="R4615" t="s">
        <v>18837</v>
      </c>
      <c r="T4615" t="s">
        <v>25</v>
      </c>
    </row>
    <row r="4616" spans="1:20" x14ac:dyDescent="0.25">
      <c r="A4616">
        <v>58.314099599999999</v>
      </c>
      <c r="B4616">
        <v>-103.7644476</v>
      </c>
      <c r="C4616" s="1" t="str">
        <f>HYPERLINK("http://geochem.nrcan.gc.ca/cdogs/content/kwd/kwd020016_e.htm", "Fluid (lake)")</f>
        <v>Fluid (lake)</v>
      </c>
      <c r="D4616" s="1" t="str">
        <f>HYPERLINK("http://geochem.nrcan.gc.ca/cdogs/content/kwd/kwd080007_e.htm", "Untreated Water")</f>
        <v>Untreated Water</v>
      </c>
      <c r="E4616" s="1" t="str">
        <f>HYPERLINK("http://geochem.nrcan.gc.ca/cdogs/content/dgp/dgp00002_e.htm", "Total")</f>
        <v>Total</v>
      </c>
      <c r="F4616" s="1" t="str">
        <f>HYPERLINK("http://geochem.nrcan.gc.ca/cdogs/content/agp/agp01500_e.htm", "SO4 | NONE | IEC")</f>
        <v>SO4 | NONE | IEC</v>
      </c>
      <c r="G4616" s="1" t="str">
        <f>HYPERLINK("http://geochem.nrcan.gc.ca/cdogs/content/mth/mth05948_e.htm", "5948")</f>
        <v>5948</v>
      </c>
      <c r="H4616" s="1" t="str">
        <f>HYPERLINK("http://geochem.nrcan.gc.ca/cdogs/content/bdl/bdl210887_e.htm", "210887")</f>
        <v>210887</v>
      </c>
      <c r="I4616" s="1" t="str">
        <f>HYPERLINK("http://geochem.nrcan.gc.ca/cdogs/content/prj/prj070001_e.htm", "070001")</f>
        <v>070001</v>
      </c>
      <c r="J4616" s="1" t="str">
        <f>HYPERLINK("http://geochem.nrcan.gc.ca/cdogs/content/svy/svy210285_e.htm", "210285")</f>
        <v>210285</v>
      </c>
      <c r="L4616" t="s">
        <v>18695</v>
      </c>
      <c r="M4616">
        <v>0.33</v>
      </c>
      <c r="N4616" t="s">
        <v>18695</v>
      </c>
      <c r="O4616" t="s">
        <v>18838</v>
      </c>
      <c r="P4616" t="s">
        <v>18839</v>
      </c>
      <c r="Q4616" t="s">
        <v>18840</v>
      </c>
      <c r="R4616" t="s">
        <v>18841</v>
      </c>
      <c r="T4616" t="s">
        <v>25</v>
      </c>
    </row>
    <row r="4617" spans="1:20" x14ac:dyDescent="0.25">
      <c r="A4617">
        <v>58.308329999999998</v>
      </c>
      <c r="B4617">
        <v>-103.771646</v>
      </c>
      <c r="C4617" s="1" t="str">
        <f>HYPERLINK("http://geochem.nrcan.gc.ca/cdogs/content/kwd/kwd020016_e.htm", "Fluid (lake)")</f>
        <v>Fluid (lake)</v>
      </c>
      <c r="D4617" s="1" t="str">
        <f>HYPERLINK("http://geochem.nrcan.gc.ca/cdogs/content/kwd/kwd080007_e.htm", "Untreated Water")</f>
        <v>Untreated Water</v>
      </c>
      <c r="E4617" s="1" t="str">
        <f>HYPERLINK("http://geochem.nrcan.gc.ca/cdogs/content/dgp/dgp00002_e.htm", "Total")</f>
        <v>Total</v>
      </c>
      <c r="F4617" s="1" t="str">
        <f>HYPERLINK("http://geochem.nrcan.gc.ca/cdogs/content/agp/agp01500_e.htm", "SO4 | NONE | IEC")</f>
        <v>SO4 | NONE | IEC</v>
      </c>
      <c r="G4617" s="1" t="str">
        <f>HYPERLINK("http://geochem.nrcan.gc.ca/cdogs/content/mth/mth05948_e.htm", "5948")</f>
        <v>5948</v>
      </c>
      <c r="H4617" s="1" t="str">
        <f>HYPERLINK("http://geochem.nrcan.gc.ca/cdogs/content/bdl/bdl210887_e.htm", "210887")</f>
        <v>210887</v>
      </c>
      <c r="I4617" s="1" t="str">
        <f>HYPERLINK("http://geochem.nrcan.gc.ca/cdogs/content/prj/prj070001_e.htm", "070001")</f>
        <v>070001</v>
      </c>
      <c r="J4617" s="1" t="str">
        <f>HYPERLINK("http://geochem.nrcan.gc.ca/cdogs/content/svy/svy210285_e.htm", "210285")</f>
        <v>210285</v>
      </c>
      <c r="L4617" t="s">
        <v>18695</v>
      </c>
      <c r="M4617">
        <v>0.33</v>
      </c>
      <c r="N4617" t="s">
        <v>18695</v>
      </c>
      <c r="O4617" t="s">
        <v>18842</v>
      </c>
      <c r="P4617" t="s">
        <v>18843</v>
      </c>
      <c r="Q4617" t="s">
        <v>18844</v>
      </c>
      <c r="R4617" t="s">
        <v>18845</v>
      </c>
      <c r="T4617" t="s">
        <v>25</v>
      </c>
    </row>
    <row r="4618" spans="1:20" x14ac:dyDescent="0.25">
      <c r="A4618">
        <v>58.301944399999996</v>
      </c>
      <c r="B4618">
        <v>-103.7802284</v>
      </c>
      <c r="C4618" s="1" t="str">
        <f>HYPERLINK("http://geochem.nrcan.gc.ca/cdogs/content/kwd/kwd020016_e.htm", "Fluid (lake)")</f>
        <v>Fluid (lake)</v>
      </c>
      <c r="D4618" s="1" t="str">
        <f>HYPERLINK("http://geochem.nrcan.gc.ca/cdogs/content/kwd/kwd080007_e.htm", "Untreated Water")</f>
        <v>Untreated Water</v>
      </c>
      <c r="E4618" s="1" t="str">
        <f>HYPERLINK("http://geochem.nrcan.gc.ca/cdogs/content/dgp/dgp00002_e.htm", "Total")</f>
        <v>Total</v>
      </c>
      <c r="F4618" s="1" t="str">
        <f>HYPERLINK("http://geochem.nrcan.gc.ca/cdogs/content/agp/agp01500_e.htm", "SO4 | NONE | IEC")</f>
        <v>SO4 | NONE | IEC</v>
      </c>
      <c r="G4618" s="1" t="str">
        <f>HYPERLINK("http://geochem.nrcan.gc.ca/cdogs/content/mth/mth05948_e.htm", "5948")</f>
        <v>5948</v>
      </c>
      <c r="H4618" s="1" t="str">
        <f>HYPERLINK("http://geochem.nrcan.gc.ca/cdogs/content/bdl/bdl210887_e.htm", "210887")</f>
        <v>210887</v>
      </c>
      <c r="I4618" s="1" t="str">
        <f>HYPERLINK("http://geochem.nrcan.gc.ca/cdogs/content/prj/prj070001_e.htm", "070001")</f>
        <v>070001</v>
      </c>
      <c r="J4618" s="1" t="str">
        <f>HYPERLINK("http://geochem.nrcan.gc.ca/cdogs/content/svy/svy210285_e.htm", "210285")</f>
        <v>210285</v>
      </c>
      <c r="L4618" t="s">
        <v>3807</v>
      </c>
      <c r="M4618">
        <v>0.38</v>
      </c>
      <c r="N4618" t="s">
        <v>3807</v>
      </c>
      <c r="O4618" t="s">
        <v>18846</v>
      </c>
      <c r="P4618" t="s">
        <v>18847</v>
      </c>
      <c r="Q4618" t="s">
        <v>18848</v>
      </c>
      <c r="R4618" t="s">
        <v>18849</v>
      </c>
      <c r="T4618" t="s">
        <v>25</v>
      </c>
    </row>
    <row r="4619" spans="1:20" x14ac:dyDescent="0.25">
      <c r="A4619">
        <v>58.2982011</v>
      </c>
      <c r="B4619">
        <v>-103.8315429</v>
      </c>
      <c r="C4619" s="1" t="str">
        <f>HYPERLINK("http://geochem.nrcan.gc.ca/cdogs/content/kwd/kwd020016_e.htm", "Fluid (lake)")</f>
        <v>Fluid (lake)</v>
      </c>
      <c r="D4619" s="1" t="str">
        <f>HYPERLINK("http://geochem.nrcan.gc.ca/cdogs/content/kwd/kwd080007_e.htm", "Untreated Water")</f>
        <v>Untreated Water</v>
      </c>
      <c r="E4619" s="1" t="str">
        <f>HYPERLINK("http://geochem.nrcan.gc.ca/cdogs/content/dgp/dgp00002_e.htm", "Total")</f>
        <v>Total</v>
      </c>
      <c r="F4619" s="1" t="str">
        <f>HYPERLINK("http://geochem.nrcan.gc.ca/cdogs/content/agp/agp01500_e.htm", "SO4 | NONE | IEC")</f>
        <v>SO4 | NONE | IEC</v>
      </c>
      <c r="G4619" s="1" t="str">
        <f>HYPERLINK("http://geochem.nrcan.gc.ca/cdogs/content/mth/mth05948_e.htm", "5948")</f>
        <v>5948</v>
      </c>
      <c r="H4619" s="1" t="str">
        <f>HYPERLINK("http://geochem.nrcan.gc.ca/cdogs/content/bdl/bdl210887_e.htm", "210887")</f>
        <v>210887</v>
      </c>
      <c r="I4619" s="1" t="str">
        <f>HYPERLINK("http://geochem.nrcan.gc.ca/cdogs/content/prj/prj070001_e.htm", "070001")</f>
        <v>070001</v>
      </c>
      <c r="J4619" s="1" t="str">
        <f>HYPERLINK("http://geochem.nrcan.gc.ca/cdogs/content/svy/svy210285_e.htm", "210285")</f>
        <v>210285</v>
      </c>
      <c r="L4619" t="s">
        <v>3807</v>
      </c>
      <c r="M4619">
        <v>0.38</v>
      </c>
      <c r="N4619" t="s">
        <v>3807</v>
      </c>
      <c r="O4619" t="s">
        <v>18850</v>
      </c>
      <c r="P4619" t="s">
        <v>18851</v>
      </c>
      <c r="Q4619" t="s">
        <v>18852</v>
      </c>
      <c r="R4619" t="s">
        <v>18853</v>
      </c>
      <c r="T4619" t="s">
        <v>25</v>
      </c>
    </row>
    <row r="4620" spans="1:20" x14ac:dyDescent="0.25">
      <c r="A4620">
        <v>58.308475000000001</v>
      </c>
      <c r="B4620">
        <v>-103.9170495</v>
      </c>
      <c r="C4620" s="1" t="str">
        <f>HYPERLINK("http://geochem.nrcan.gc.ca/cdogs/content/kwd/kwd020016_e.htm", "Fluid (lake)")</f>
        <v>Fluid (lake)</v>
      </c>
      <c r="D4620" s="1" t="str">
        <f>HYPERLINK("http://geochem.nrcan.gc.ca/cdogs/content/kwd/kwd080007_e.htm", "Untreated Water")</f>
        <v>Untreated Water</v>
      </c>
      <c r="E4620" s="1" t="str">
        <f>HYPERLINK("http://geochem.nrcan.gc.ca/cdogs/content/dgp/dgp00002_e.htm", "Total")</f>
        <v>Total</v>
      </c>
      <c r="F4620" s="1" t="str">
        <f>HYPERLINK("http://geochem.nrcan.gc.ca/cdogs/content/agp/agp01500_e.htm", "SO4 | NONE | IEC")</f>
        <v>SO4 | NONE | IEC</v>
      </c>
      <c r="G4620" s="1" t="str">
        <f>HYPERLINK("http://geochem.nrcan.gc.ca/cdogs/content/mth/mth05948_e.htm", "5948")</f>
        <v>5948</v>
      </c>
      <c r="H4620" s="1" t="str">
        <f>HYPERLINK("http://geochem.nrcan.gc.ca/cdogs/content/bdl/bdl210887_e.htm", "210887")</f>
        <v>210887</v>
      </c>
      <c r="I4620" s="1" t="str">
        <f>HYPERLINK("http://geochem.nrcan.gc.ca/cdogs/content/prj/prj070001_e.htm", "070001")</f>
        <v>070001</v>
      </c>
      <c r="J4620" s="1" t="str">
        <f>HYPERLINK("http://geochem.nrcan.gc.ca/cdogs/content/svy/svy210285_e.htm", "210285")</f>
        <v>210285</v>
      </c>
      <c r="L4620" t="s">
        <v>18854</v>
      </c>
      <c r="M4620">
        <v>0.56000000000000005</v>
      </c>
      <c r="N4620" t="s">
        <v>18854</v>
      </c>
      <c r="O4620" t="s">
        <v>18855</v>
      </c>
      <c r="P4620" t="s">
        <v>18856</v>
      </c>
      <c r="Q4620" t="s">
        <v>18857</v>
      </c>
      <c r="R4620" t="s">
        <v>18858</v>
      </c>
      <c r="T4620" t="s">
        <v>25</v>
      </c>
    </row>
    <row r="4621" spans="1:20" x14ac:dyDescent="0.25">
      <c r="A4621">
        <v>58.270393200000001</v>
      </c>
      <c r="B4621">
        <v>-103.9945855</v>
      </c>
      <c r="C4621" s="1" t="str">
        <f>HYPERLINK("http://geochem.nrcan.gc.ca/cdogs/content/kwd/kwd020016_e.htm", "Fluid (lake)")</f>
        <v>Fluid (lake)</v>
      </c>
      <c r="D4621" s="1" t="str">
        <f>HYPERLINK("http://geochem.nrcan.gc.ca/cdogs/content/kwd/kwd080007_e.htm", "Untreated Water")</f>
        <v>Untreated Water</v>
      </c>
      <c r="E4621" s="1" t="str">
        <f>HYPERLINK("http://geochem.nrcan.gc.ca/cdogs/content/dgp/dgp00002_e.htm", "Total")</f>
        <v>Total</v>
      </c>
      <c r="F4621" s="1" t="str">
        <f>HYPERLINK("http://geochem.nrcan.gc.ca/cdogs/content/agp/agp01500_e.htm", "SO4 | NONE | IEC")</f>
        <v>SO4 | NONE | IEC</v>
      </c>
      <c r="G4621" s="1" t="str">
        <f>HYPERLINK("http://geochem.nrcan.gc.ca/cdogs/content/mth/mth05948_e.htm", "5948")</f>
        <v>5948</v>
      </c>
      <c r="H4621" s="1" t="str">
        <f>HYPERLINK("http://geochem.nrcan.gc.ca/cdogs/content/bdl/bdl210887_e.htm", "210887")</f>
        <v>210887</v>
      </c>
      <c r="I4621" s="1" t="str">
        <f>HYPERLINK("http://geochem.nrcan.gc.ca/cdogs/content/prj/prj070001_e.htm", "070001")</f>
        <v>070001</v>
      </c>
      <c r="J4621" s="1" t="str">
        <f>HYPERLINK("http://geochem.nrcan.gc.ca/cdogs/content/svy/svy210285_e.htm", "210285")</f>
        <v>210285</v>
      </c>
      <c r="L4621" t="s">
        <v>18854</v>
      </c>
      <c r="M4621">
        <v>0.56000000000000005</v>
      </c>
      <c r="N4621" t="s">
        <v>18854</v>
      </c>
      <c r="O4621" t="s">
        <v>18834</v>
      </c>
      <c r="P4621" t="s">
        <v>18859</v>
      </c>
      <c r="Q4621" t="s">
        <v>18860</v>
      </c>
      <c r="R4621" t="s">
        <v>18861</v>
      </c>
      <c r="T4621" t="s">
        <v>25</v>
      </c>
    </row>
    <row r="4622" spans="1:20" x14ac:dyDescent="0.25">
      <c r="A4622">
        <v>58.276344199999997</v>
      </c>
      <c r="B4622">
        <v>-103.98606220000001</v>
      </c>
      <c r="C4622" s="1" t="str">
        <f>HYPERLINK("http://geochem.nrcan.gc.ca/cdogs/content/kwd/kwd020016_e.htm", "Fluid (lake)")</f>
        <v>Fluid (lake)</v>
      </c>
      <c r="D4622" s="1" t="str">
        <f>HYPERLINK("http://geochem.nrcan.gc.ca/cdogs/content/kwd/kwd080007_e.htm", "Untreated Water")</f>
        <v>Untreated Water</v>
      </c>
      <c r="E4622" s="1" t="str">
        <f>HYPERLINK("http://geochem.nrcan.gc.ca/cdogs/content/dgp/dgp00002_e.htm", "Total")</f>
        <v>Total</v>
      </c>
      <c r="F4622" s="1" t="str">
        <f>HYPERLINK("http://geochem.nrcan.gc.ca/cdogs/content/agp/agp01500_e.htm", "SO4 | NONE | IEC")</f>
        <v>SO4 | NONE | IEC</v>
      </c>
      <c r="G4622" s="1" t="str">
        <f>HYPERLINK("http://geochem.nrcan.gc.ca/cdogs/content/mth/mth05948_e.htm", "5948")</f>
        <v>5948</v>
      </c>
      <c r="H4622" s="1" t="str">
        <f>HYPERLINK("http://geochem.nrcan.gc.ca/cdogs/content/bdl/bdl210887_e.htm", "210887")</f>
        <v>210887</v>
      </c>
      <c r="I4622" s="1" t="str">
        <f>HYPERLINK("http://geochem.nrcan.gc.ca/cdogs/content/prj/prj070001_e.htm", "070001")</f>
        <v>070001</v>
      </c>
      <c r="J4622" s="1" t="str">
        <f>HYPERLINK("http://geochem.nrcan.gc.ca/cdogs/content/svy/svy210285_e.htm", "210285")</f>
        <v>210285</v>
      </c>
      <c r="L4622" t="s">
        <v>891</v>
      </c>
      <c r="M4622">
        <v>0.4</v>
      </c>
      <c r="N4622" t="s">
        <v>891</v>
      </c>
      <c r="O4622" t="s">
        <v>18862</v>
      </c>
      <c r="P4622" t="s">
        <v>18863</v>
      </c>
      <c r="Q4622" t="s">
        <v>18864</v>
      </c>
      <c r="R4622" t="s">
        <v>18865</v>
      </c>
      <c r="T4622" t="s">
        <v>25</v>
      </c>
    </row>
    <row r="4623" spans="1:20" x14ac:dyDescent="0.25">
      <c r="A4623">
        <v>58.285868200000003</v>
      </c>
      <c r="B4623">
        <v>-103.96395939999999</v>
      </c>
      <c r="C4623" s="1" t="str">
        <f>HYPERLINK("http://geochem.nrcan.gc.ca/cdogs/content/kwd/kwd020016_e.htm", "Fluid (lake)")</f>
        <v>Fluid (lake)</v>
      </c>
      <c r="D4623" s="1" t="str">
        <f>HYPERLINK("http://geochem.nrcan.gc.ca/cdogs/content/kwd/kwd080007_e.htm", "Untreated Water")</f>
        <v>Untreated Water</v>
      </c>
      <c r="E4623" s="1" t="str">
        <f>HYPERLINK("http://geochem.nrcan.gc.ca/cdogs/content/dgp/dgp00002_e.htm", "Total")</f>
        <v>Total</v>
      </c>
      <c r="F4623" s="1" t="str">
        <f>HYPERLINK("http://geochem.nrcan.gc.ca/cdogs/content/agp/agp01500_e.htm", "SO4 | NONE | IEC")</f>
        <v>SO4 | NONE | IEC</v>
      </c>
      <c r="G4623" s="1" t="str">
        <f>HYPERLINK("http://geochem.nrcan.gc.ca/cdogs/content/mth/mth05948_e.htm", "5948")</f>
        <v>5948</v>
      </c>
      <c r="H4623" s="1" t="str">
        <f>HYPERLINK("http://geochem.nrcan.gc.ca/cdogs/content/bdl/bdl210887_e.htm", "210887")</f>
        <v>210887</v>
      </c>
      <c r="I4623" s="1" t="str">
        <f>HYPERLINK("http://geochem.nrcan.gc.ca/cdogs/content/prj/prj070001_e.htm", "070001")</f>
        <v>070001</v>
      </c>
      <c r="J4623" s="1" t="str">
        <f>HYPERLINK("http://geochem.nrcan.gc.ca/cdogs/content/svy/svy210285_e.htm", "210285")</f>
        <v>210285</v>
      </c>
      <c r="L4623" t="s">
        <v>18854</v>
      </c>
      <c r="M4623">
        <v>0.56000000000000005</v>
      </c>
      <c r="N4623" t="s">
        <v>18854</v>
      </c>
      <c r="O4623" t="s">
        <v>18866</v>
      </c>
      <c r="P4623" t="s">
        <v>18867</v>
      </c>
      <c r="Q4623" t="s">
        <v>18868</v>
      </c>
      <c r="R4623" t="s">
        <v>18869</v>
      </c>
      <c r="T4623" t="s">
        <v>25</v>
      </c>
    </row>
    <row r="4624" spans="1:20" x14ac:dyDescent="0.25">
      <c r="A4624">
        <v>58.295803200000002</v>
      </c>
      <c r="B4624">
        <v>-103.9595752</v>
      </c>
      <c r="C4624" s="1" t="str">
        <f>HYPERLINK("http://geochem.nrcan.gc.ca/cdogs/content/kwd/kwd020016_e.htm", "Fluid (lake)")</f>
        <v>Fluid (lake)</v>
      </c>
      <c r="D4624" s="1" t="str">
        <f>HYPERLINK("http://geochem.nrcan.gc.ca/cdogs/content/kwd/kwd080007_e.htm", "Untreated Water")</f>
        <v>Untreated Water</v>
      </c>
      <c r="E4624" s="1" t="str">
        <f>HYPERLINK("http://geochem.nrcan.gc.ca/cdogs/content/dgp/dgp00002_e.htm", "Total")</f>
        <v>Total</v>
      </c>
      <c r="F4624" s="1" t="str">
        <f>HYPERLINK("http://geochem.nrcan.gc.ca/cdogs/content/agp/agp01500_e.htm", "SO4 | NONE | IEC")</f>
        <v>SO4 | NONE | IEC</v>
      </c>
      <c r="G4624" s="1" t="str">
        <f>HYPERLINK("http://geochem.nrcan.gc.ca/cdogs/content/mth/mth05948_e.htm", "5948")</f>
        <v>5948</v>
      </c>
      <c r="H4624" s="1" t="str">
        <f>HYPERLINK("http://geochem.nrcan.gc.ca/cdogs/content/bdl/bdl210887_e.htm", "210887")</f>
        <v>210887</v>
      </c>
      <c r="I4624" s="1" t="str">
        <f>HYPERLINK("http://geochem.nrcan.gc.ca/cdogs/content/prj/prj070001_e.htm", "070001")</f>
        <v>070001</v>
      </c>
      <c r="J4624" s="1" t="str">
        <f>HYPERLINK("http://geochem.nrcan.gc.ca/cdogs/content/svy/svy210285_e.htm", "210285")</f>
        <v>210285</v>
      </c>
      <c r="L4624" t="s">
        <v>18854</v>
      </c>
      <c r="M4624">
        <v>0.56000000000000005</v>
      </c>
      <c r="N4624" t="s">
        <v>18854</v>
      </c>
      <c r="O4624" t="s">
        <v>18870</v>
      </c>
      <c r="P4624" t="s">
        <v>18871</v>
      </c>
      <c r="Q4624" t="s">
        <v>18872</v>
      </c>
      <c r="R4624" t="s">
        <v>18873</v>
      </c>
      <c r="T4624" t="s">
        <v>25</v>
      </c>
    </row>
    <row r="4625" spans="1:20" x14ac:dyDescent="0.25">
      <c r="A4625">
        <v>58.308065800000001</v>
      </c>
      <c r="B4625">
        <v>-103.9542666</v>
      </c>
      <c r="C4625" s="1" t="str">
        <f>HYPERLINK("http://geochem.nrcan.gc.ca/cdogs/content/kwd/kwd020016_e.htm", "Fluid (lake)")</f>
        <v>Fluid (lake)</v>
      </c>
      <c r="D4625" s="1" t="str">
        <f>HYPERLINK("http://geochem.nrcan.gc.ca/cdogs/content/kwd/kwd080007_e.htm", "Untreated Water")</f>
        <v>Untreated Water</v>
      </c>
      <c r="E4625" s="1" t="str">
        <f>HYPERLINK("http://geochem.nrcan.gc.ca/cdogs/content/dgp/dgp00002_e.htm", "Total")</f>
        <v>Total</v>
      </c>
      <c r="F4625" s="1" t="str">
        <f>HYPERLINK("http://geochem.nrcan.gc.ca/cdogs/content/agp/agp01500_e.htm", "SO4 | NONE | IEC")</f>
        <v>SO4 | NONE | IEC</v>
      </c>
      <c r="G4625" s="1" t="str">
        <f>HYPERLINK("http://geochem.nrcan.gc.ca/cdogs/content/mth/mth05948_e.htm", "5948")</f>
        <v>5948</v>
      </c>
      <c r="H4625" s="1" t="str">
        <f>HYPERLINK("http://geochem.nrcan.gc.ca/cdogs/content/bdl/bdl210887_e.htm", "210887")</f>
        <v>210887</v>
      </c>
      <c r="I4625" s="1" t="str">
        <f>HYPERLINK("http://geochem.nrcan.gc.ca/cdogs/content/prj/prj070001_e.htm", "070001")</f>
        <v>070001</v>
      </c>
      <c r="J4625" s="1" t="str">
        <f>HYPERLINK("http://geochem.nrcan.gc.ca/cdogs/content/svy/svy210285_e.htm", "210285")</f>
        <v>210285</v>
      </c>
      <c r="L4625" t="s">
        <v>18585</v>
      </c>
      <c r="M4625">
        <v>0.42</v>
      </c>
      <c r="N4625" t="s">
        <v>18585</v>
      </c>
      <c r="O4625" t="s">
        <v>18874</v>
      </c>
      <c r="P4625" t="s">
        <v>18875</v>
      </c>
      <c r="Q4625" t="s">
        <v>18876</v>
      </c>
      <c r="R4625" t="s">
        <v>18877</v>
      </c>
      <c r="T4625" t="s">
        <v>25</v>
      </c>
    </row>
    <row r="4626" spans="1:20" x14ac:dyDescent="0.25">
      <c r="A4626">
        <v>58.308063699999998</v>
      </c>
      <c r="B4626">
        <v>-103.9322511</v>
      </c>
      <c r="C4626" s="1" t="str">
        <f>HYPERLINK("http://geochem.nrcan.gc.ca/cdogs/content/kwd/kwd020016_e.htm", "Fluid (lake)")</f>
        <v>Fluid (lake)</v>
      </c>
      <c r="D4626" s="1" t="str">
        <f>HYPERLINK("http://geochem.nrcan.gc.ca/cdogs/content/kwd/kwd080007_e.htm", "Untreated Water")</f>
        <v>Untreated Water</v>
      </c>
      <c r="E4626" s="1" t="str">
        <f>HYPERLINK("http://geochem.nrcan.gc.ca/cdogs/content/dgp/dgp00002_e.htm", "Total")</f>
        <v>Total</v>
      </c>
      <c r="F4626" s="1" t="str">
        <f>HYPERLINK("http://geochem.nrcan.gc.ca/cdogs/content/agp/agp01500_e.htm", "SO4 | NONE | IEC")</f>
        <v>SO4 | NONE | IEC</v>
      </c>
      <c r="G4626" s="1" t="str">
        <f>HYPERLINK("http://geochem.nrcan.gc.ca/cdogs/content/mth/mth05948_e.htm", "5948")</f>
        <v>5948</v>
      </c>
      <c r="H4626" s="1" t="str">
        <f>HYPERLINK("http://geochem.nrcan.gc.ca/cdogs/content/bdl/bdl210887_e.htm", "210887")</f>
        <v>210887</v>
      </c>
      <c r="I4626" s="1" t="str">
        <f>HYPERLINK("http://geochem.nrcan.gc.ca/cdogs/content/prj/prj070001_e.htm", "070001")</f>
        <v>070001</v>
      </c>
      <c r="J4626" s="1" t="str">
        <f>HYPERLINK("http://geochem.nrcan.gc.ca/cdogs/content/svy/svy210285_e.htm", "210285")</f>
        <v>210285</v>
      </c>
      <c r="L4626" t="s">
        <v>18585</v>
      </c>
      <c r="M4626">
        <v>0.42</v>
      </c>
      <c r="N4626" t="s">
        <v>18585</v>
      </c>
      <c r="O4626" t="s">
        <v>18878</v>
      </c>
      <c r="P4626" t="s">
        <v>18879</v>
      </c>
      <c r="Q4626" t="s">
        <v>18880</v>
      </c>
      <c r="R4626" t="s">
        <v>18881</v>
      </c>
      <c r="T4626" t="s">
        <v>25</v>
      </c>
    </row>
    <row r="4627" spans="1:20" x14ac:dyDescent="0.25">
      <c r="A4627">
        <v>58.295502999999997</v>
      </c>
      <c r="B4627">
        <v>-103.91266830000001</v>
      </c>
      <c r="C4627" s="1" t="str">
        <f>HYPERLINK("http://geochem.nrcan.gc.ca/cdogs/content/kwd/kwd020016_e.htm", "Fluid (lake)")</f>
        <v>Fluid (lake)</v>
      </c>
      <c r="D4627" s="1" t="str">
        <f>HYPERLINK("http://geochem.nrcan.gc.ca/cdogs/content/kwd/kwd080007_e.htm", "Untreated Water")</f>
        <v>Untreated Water</v>
      </c>
      <c r="E4627" s="1" t="str">
        <f>HYPERLINK("http://geochem.nrcan.gc.ca/cdogs/content/dgp/dgp00002_e.htm", "Total")</f>
        <v>Total</v>
      </c>
      <c r="F4627" s="1" t="str">
        <f>HYPERLINK("http://geochem.nrcan.gc.ca/cdogs/content/agp/agp01500_e.htm", "SO4 | NONE | IEC")</f>
        <v>SO4 | NONE | IEC</v>
      </c>
      <c r="G4627" s="1" t="str">
        <f>HYPERLINK("http://geochem.nrcan.gc.ca/cdogs/content/mth/mth05948_e.htm", "5948")</f>
        <v>5948</v>
      </c>
      <c r="H4627" s="1" t="str">
        <f>HYPERLINK("http://geochem.nrcan.gc.ca/cdogs/content/bdl/bdl210887_e.htm", "210887")</f>
        <v>210887</v>
      </c>
      <c r="I4627" s="1" t="str">
        <f>HYPERLINK("http://geochem.nrcan.gc.ca/cdogs/content/prj/prj070001_e.htm", "070001")</f>
        <v>070001</v>
      </c>
      <c r="J4627" s="1" t="str">
        <f>HYPERLINK("http://geochem.nrcan.gc.ca/cdogs/content/svy/svy210285_e.htm", "210285")</f>
        <v>210285</v>
      </c>
      <c r="L4627" t="s">
        <v>18854</v>
      </c>
      <c r="M4627">
        <v>0.56000000000000005</v>
      </c>
      <c r="N4627" t="s">
        <v>18854</v>
      </c>
      <c r="O4627" t="s">
        <v>18882</v>
      </c>
      <c r="P4627" t="s">
        <v>18883</v>
      </c>
      <c r="Q4627" t="s">
        <v>18884</v>
      </c>
      <c r="R4627" t="s">
        <v>18885</v>
      </c>
      <c r="T4627" t="s">
        <v>25</v>
      </c>
    </row>
    <row r="4628" spans="1:20" x14ac:dyDescent="0.25">
      <c r="A4628">
        <v>58.291067900000002</v>
      </c>
      <c r="B4628">
        <v>-103.90871009999999</v>
      </c>
      <c r="C4628" s="1" t="str">
        <f>HYPERLINK("http://geochem.nrcan.gc.ca/cdogs/content/kwd/kwd020016_e.htm", "Fluid (lake)")</f>
        <v>Fluid (lake)</v>
      </c>
      <c r="D4628" s="1" t="str">
        <f>HYPERLINK("http://geochem.nrcan.gc.ca/cdogs/content/kwd/kwd080007_e.htm", "Untreated Water")</f>
        <v>Untreated Water</v>
      </c>
      <c r="E4628" s="1" t="str">
        <f>HYPERLINK("http://geochem.nrcan.gc.ca/cdogs/content/dgp/dgp00002_e.htm", "Total")</f>
        <v>Total</v>
      </c>
      <c r="F4628" s="1" t="str">
        <f>HYPERLINK("http://geochem.nrcan.gc.ca/cdogs/content/agp/agp01500_e.htm", "SO4 | NONE | IEC")</f>
        <v>SO4 | NONE | IEC</v>
      </c>
      <c r="G4628" s="1" t="str">
        <f>HYPERLINK("http://geochem.nrcan.gc.ca/cdogs/content/mth/mth05948_e.htm", "5948")</f>
        <v>5948</v>
      </c>
      <c r="H4628" s="1" t="str">
        <f>HYPERLINK("http://geochem.nrcan.gc.ca/cdogs/content/bdl/bdl210887_e.htm", "210887")</f>
        <v>210887</v>
      </c>
      <c r="I4628" s="1" t="str">
        <f>HYPERLINK("http://geochem.nrcan.gc.ca/cdogs/content/prj/prj070001_e.htm", "070001")</f>
        <v>070001</v>
      </c>
      <c r="J4628" s="1" t="str">
        <f>HYPERLINK("http://geochem.nrcan.gc.ca/cdogs/content/svy/svy210285_e.htm", "210285")</f>
        <v>210285</v>
      </c>
      <c r="L4628" t="s">
        <v>18886</v>
      </c>
      <c r="M4628">
        <v>0.66</v>
      </c>
      <c r="N4628" t="s">
        <v>18886</v>
      </c>
      <c r="O4628" t="s">
        <v>18887</v>
      </c>
      <c r="P4628" t="s">
        <v>18888</v>
      </c>
      <c r="Q4628" t="s">
        <v>18889</v>
      </c>
      <c r="R4628" t="s">
        <v>18890</v>
      </c>
      <c r="T4628" t="s">
        <v>25</v>
      </c>
    </row>
    <row r="4629" spans="1:20" x14ac:dyDescent="0.25">
      <c r="A4629">
        <v>58.273791699999997</v>
      </c>
      <c r="B4629">
        <v>-103.8640587</v>
      </c>
      <c r="C4629" s="1" t="str">
        <f>HYPERLINK("http://geochem.nrcan.gc.ca/cdogs/content/kwd/kwd020016_e.htm", "Fluid (lake)")</f>
        <v>Fluid (lake)</v>
      </c>
      <c r="D4629" s="1" t="str">
        <f>HYPERLINK("http://geochem.nrcan.gc.ca/cdogs/content/kwd/kwd080007_e.htm", "Untreated Water")</f>
        <v>Untreated Water</v>
      </c>
      <c r="E4629" s="1" t="str">
        <f>HYPERLINK("http://geochem.nrcan.gc.ca/cdogs/content/dgp/dgp00002_e.htm", "Total")</f>
        <v>Total</v>
      </c>
      <c r="F4629" s="1" t="str">
        <f>HYPERLINK("http://geochem.nrcan.gc.ca/cdogs/content/agp/agp01500_e.htm", "SO4 | NONE | IEC")</f>
        <v>SO4 | NONE | IEC</v>
      </c>
      <c r="G4629" s="1" t="str">
        <f>HYPERLINK("http://geochem.nrcan.gc.ca/cdogs/content/mth/mth05948_e.htm", "5948")</f>
        <v>5948</v>
      </c>
      <c r="H4629" s="1" t="str">
        <f>HYPERLINK("http://geochem.nrcan.gc.ca/cdogs/content/bdl/bdl210887_e.htm", "210887")</f>
        <v>210887</v>
      </c>
      <c r="I4629" s="1" t="str">
        <f>HYPERLINK("http://geochem.nrcan.gc.ca/cdogs/content/prj/prj070001_e.htm", "070001")</f>
        <v>070001</v>
      </c>
      <c r="J4629" s="1" t="str">
        <f>HYPERLINK("http://geochem.nrcan.gc.ca/cdogs/content/svy/svy210285_e.htm", "210285")</f>
        <v>210285</v>
      </c>
      <c r="L4629" t="s">
        <v>891</v>
      </c>
      <c r="M4629">
        <v>0.4</v>
      </c>
      <c r="N4629" t="s">
        <v>891</v>
      </c>
      <c r="O4629" t="s">
        <v>18891</v>
      </c>
      <c r="P4629" t="s">
        <v>18892</v>
      </c>
      <c r="Q4629" t="s">
        <v>18893</v>
      </c>
      <c r="R4629" t="s">
        <v>18894</v>
      </c>
      <c r="T4629" t="s">
        <v>25</v>
      </c>
    </row>
    <row r="4630" spans="1:20" x14ac:dyDescent="0.25">
      <c r="A4630">
        <v>58.2820958</v>
      </c>
      <c r="B4630">
        <v>-103.84844459999999</v>
      </c>
      <c r="C4630" s="1" t="str">
        <f>HYPERLINK("http://geochem.nrcan.gc.ca/cdogs/content/kwd/kwd020016_e.htm", "Fluid (lake)")</f>
        <v>Fluid (lake)</v>
      </c>
      <c r="D4630" s="1" t="str">
        <f>HYPERLINK("http://geochem.nrcan.gc.ca/cdogs/content/kwd/kwd080007_e.htm", "Untreated Water")</f>
        <v>Untreated Water</v>
      </c>
      <c r="E4630" s="1" t="str">
        <f>HYPERLINK("http://geochem.nrcan.gc.ca/cdogs/content/dgp/dgp00002_e.htm", "Total")</f>
        <v>Total</v>
      </c>
      <c r="F4630" s="1" t="str">
        <f>HYPERLINK("http://geochem.nrcan.gc.ca/cdogs/content/agp/agp01500_e.htm", "SO4 | NONE | IEC")</f>
        <v>SO4 | NONE | IEC</v>
      </c>
      <c r="G4630" s="1" t="str">
        <f>HYPERLINK("http://geochem.nrcan.gc.ca/cdogs/content/mth/mth05948_e.htm", "5948")</f>
        <v>5948</v>
      </c>
      <c r="H4630" s="1" t="str">
        <f>HYPERLINK("http://geochem.nrcan.gc.ca/cdogs/content/bdl/bdl210887_e.htm", "210887")</f>
        <v>210887</v>
      </c>
      <c r="I4630" s="1" t="str">
        <f>HYPERLINK("http://geochem.nrcan.gc.ca/cdogs/content/prj/prj070001_e.htm", "070001")</f>
        <v>070001</v>
      </c>
      <c r="J4630" s="1" t="str">
        <f>HYPERLINK("http://geochem.nrcan.gc.ca/cdogs/content/svy/svy210285_e.htm", "210285")</f>
        <v>210285</v>
      </c>
      <c r="L4630" t="s">
        <v>18895</v>
      </c>
      <c r="M4630">
        <v>0.52</v>
      </c>
      <c r="N4630" t="s">
        <v>18895</v>
      </c>
      <c r="O4630" t="s">
        <v>18896</v>
      </c>
      <c r="P4630" t="s">
        <v>18897</v>
      </c>
      <c r="Q4630" t="s">
        <v>18898</v>
      </c>
      <c r="R4630" t="s">
        <v>18899</v>
      </c>
      <c r="T4630" t="s">
        <v>25</v>
      </c>
    </row>
    <row r="4631" spans="1:20" x14ac:dyDescent="0.25">
      <c r="C4631" t="s">
        <v>4746</v>
      </c>
      <c r="D4631" t="s">
        <v>4747</v>
      </c>
      <c r="E4631" s="1" t="str">
        <f>HYPERLINK("http://geochem.nrcan.gc.ca/cdogs/content/dgp/dgp00002_e.htm", "Total")</f>
        <v>Total</v>
      </c>
      <c r="F4631" s="1" t="str">
        <f>HYPERLINK("http://geochem.nrcan.gc.ca/cdogs/content/agp/agp01500_e.htm", "SO4 | NONE | IEC")</f>
        <v>SO4 | NONE | IEC</v>
      </c>
      <c r="G4631" s="1" t="str">
        <f>HYPERLINK("http://geochem.nrcan.gc.ca/cdogs/content/mth/mth05948_e.htm", "5948")</f>
        <v>5948</v>
      </c>
      <c r="H4631" s="1" t="str">
        <f>HYPERLINK("http://geochem.nrcan.gc.ca/cdogs/content/bdl/bdl210887_e.htm", "210887")</f>
        <v>210887</v>
      </c>
      <c r="L4631" t="s">
        <v>18568</v>
      </c>
      <c r="M4631">
        <v>-0.05</v>
      </c>
      <c r="N4631">
        <v>2.5000000000000001E-2</v>
      </c>
      <c r="Q4631" t="s">
        <v>18900</v>
      </c>
      <c r="R4631" t="s">
        <v>18901</v>
      </c>
      <c r="T4631">
        <v>0</v>
      </c>
    </row>
    <row r="4632" spans="1:20" x14ac:dyDescent="0.25">
      <c r="A4632">
        <v>58.269743099999999</v>
      </c>
      <c r="B4632">
        <v>-103.8236138</v>
      </c>
      <c r="C4632" s="1" t="str">
        <f>HYPERLINK("http://geochem.nrcan.gc.ca/cdogs/content/kwd/kwd020016_e.htm", "Fluid (lake)")</f>
        <v>Fluid (lake)</v>
      </c>
      <c r="D4632" s="1" t="str">
        <f>HYPERLINK("http://geochem.nrcan.gc.ca/cdogs/content/kwd/kwd080007_e.htm", "Untreated Water")</f>
        <v>Untreated Water</v>
      </c>
      <c r="E4632" s="1" t="str">
        <f>HYPERLINK("http://geochem.nrcan.gc.ca/cdogs/content/dgp/dgp00002_e.htm", "Total")</f>
        <v>Total</v>
      </c>
      <c r="F4632" s="1" t="str">
        <f>HYPERLINK("http://geochem.nrcan.gc.ca/cdogs/content/agp/agp01500_e.htm", "SO4 | NONE | IEC")</f>
        <v>SO4 | NONE | IEC</v>
      </c>
      <c r="G4632" s="1" t="str">
        <f>HYPERLINK("http://geochem.nrcan.gc.ca/cdogs/content/mth/mth05948_e.htm", "5948")</f>
        <v>5948</v>
      </c>
      <c r="H4632" s="1" t="str">
        <f>HYPERLINK("http://geochem.nrcan.gc.ca/cdogs/content/bdl/bdl210887_e.htm", "210887")</f>
        <v>210887</v>
      </c>
      <c r="I4632" s="1" t="str">
        <f>HYPERLINK("http://geochem.nrcan.gc.ca/cdogs/content/prj/prj070001_e.htm", "070001")</f>
        <v>070001</v>
      </c>
      <c r="J4632" s="1" t="str">
        <f>HYPERLINK("http://geochem.nrcan.gc.ca/cdogs/content/svy/svy210285_e.htm", "210285")</f>
        <v>210285</v>
      </c>
      <c r="L4632" t="s">
        <v>18675</v>
      </c>
      <c r="M4632">
        <v>0.3</v>
      </c>
      <c r="N4632" t="s">
        <v>18675</v>
      </c>
      <c r="O4632" t="s">
        <v>18902</v>
      </c>
      <c r="P4632" t="s">
        <v>18903</v>
      </c>
      <c r="Q4632" t="s">
        <v>18904</v>
      </c>
      <c r="R4632" t="s">
        <v>18905</v>
      </c>
      <c r="T4632" t="s">
        <v>25</v>
      </c>
    </row>
    <row r="4633" spans="1:20" x14ac:dyDescent="0.25">
      <c r="A4633">
        <v>58.2708303</v>
      </c>
      <c r="B4633">
        <v>-103.8148829</v>
      </c>
      <c r="C4633" s="1" t="str">
        <f>HYPERLINK("http://geochem.nrcan.gc.ca/cdogs/content/kwd/kwd020016_e.htm", "Fluid (lake)")</f>
        <v>Fluid (lake)</v>
      </c>
      <c r="D4633" s="1" t="str">
        <f>HYPERLINK("http://geochem.nrcan.gc.ca/cdogs/content/kwd/kwd080007_e.htm", "Untreated Water")</f>
        <v>Untreated Water</v>
      </c>
      <c r="E4633" s="1" t="str">
        <f>HYPERLINK("http://geochem.nrcan.gc.ca/cdogs/content/dgp/dgp00002_e.htm", "Total")</f>
        <v>Total</v>
      </c>
      <c r="F4633" s="1" t="str">
        <f>HYPERLINK("http://geochem.nrcan.gc.ca/cdogs/content/agp/agp01500_e.htm", "SO4 | NONE | IEC")</f>
        <v>SO4 | NONE | IEC</v>
      </c>
      <c r="G4633" s="1" t="str">
        <f>HYPERLINK("http://geochem.nrcan.gc.ca/cdogs/content/mth/mth05948_e.htm", "5948")</f>
        <v>5948</v>
      </c>
      <c r="H4633" s="1" t="str">
        <f>HYPERLINK("http://geochem.nrcan.gc.ca/cdogs/content/bdl/bdl210887_e.htm", "210887")</f>
        <v>210887</v>
      </c>
      <c r="I4633" s="1" t="str">
        <f>HYPERLINK("http://geochem.nrcan.gc.ca/cdogs/content/prj/prj070001_e.htm", "070001")</f>
        <v>070001</v>
      </c>
      <c r="J4633" s="1" t="str">
        <f>HYPERLINK("http://geochem.nrcan.gc.ca/cdogs/content/svy/svy210285_e.htm", "210285")</f>
        <v>210285</v>
      </c>
      <c r="L4633" t="s">
        <v>18675</v>
      </c>
      <c r="M4633">
        <v>0.3</v>
      </c>
      <c r="N4633" t="s">
        <v>18675</v>
      </c>
      <c r="O4633" t="s">
        <v>18906</v>
      </c>
      <c r="P4633" t="s">
        <v>18907</v>
      </c>
      <c r="Q4633" t="s">
        <v>18908</v>
      </c>
      <c r="R4633" t="s">
        <v>18909</v>
      </c>
      <c r="T4633" t="s">
        <v>25</v>
      </c>
    </row>
    <row r="4634" spans="1:20" x14ac:dyDescent="0.25">
      <c r="A4634">
        <v>58.283991299999997</v>
      </c>
      <c r="B4634">
        <v>-103.81018</v>
      </c>
      <c r="C4634" s="1" t="str">
        <f>HYPERLINK("http://geochem.nrcan.gc.ca/cdogs/content/kwd/kwd020016_e.htm", "Fluid (lake)")</f>
        <v>Fluid (lake)</v>
      </c>
      <c r="D4634" s="1" t="str">
        <f>HYPERLINK("http://geochem.nrcan.gc.ca/cdogs/content/kwd/kwd080007_e.htm", "Untreated Water")</f>
        <v>Untreated Water</v>
      </c>
      <c r="E4634" s="1" t="str">
        <f>HYPERLINK("http://geochem.nrcan.gc.ca/cdogs/content/dgp/dgp00002_e.htm", "Total")</f>
        <v>Total</v>
      </c>
      <c r="F4634" s="1" t="str">
        <f>HYPERLINK("http://geochem.nrcan.gc.ca/cdogs/content/agp/agp01500_e.htm", "SO4 | NONE | IEC")</f>
        <v>SO4 | NONE | IEC</v>
      </c>
      <c r="G4634" s="1" t="str">
        <f>HYPERLINK("http://geochem.nrcan.gc.ca/cdogs/content/mth/mth05948_e.htm", "5948")</f>
        <v>5948</v>
      </c>
      <c r="H4634" s="1" t="str">
        <f>HYPERLINK("http://geochem.nrcan.gc.ca/cdogs/content/bdl/bdl210887_e.htm", "210887")</f>
        <v>210887</v>
      </c>
      <c r="I4634" s="1" t="str">
        <f>HYPERLINK("http://geochem.nrcan.gc.ca/cdogs/content/prj/prj070001_e.htm", "070001")</f>
        <v>070001</v>
      </c>
      <c r="J4634" s="1" t="str">
        <f>HYPERLINK("http://geochem.nrcan.gc.ca/cdogs/content/svy/svy210285_e.htm", "210285")</f>
        <v>210285</v>
      </c>
      <c r="L4634" t="s">
        <v>18585</v>
      </c>
      <c r="M4634">
        <v>0.42</v>
      </c>
      <c r="N4634" t="s">
        <v>18585</v>
      </c>
      <c r="O4634" t="s">
        <v>18910</v>
      </c>
      <c r="P4634" t="s">
        <v>18911</v>
      </c>
      <c r="Q4634" t="s">
        <v>18912</v>
      </c>
      <c r="R4634" t="s">
        <v>18913</v>
      </c>
      <c r="T4634" t="s">
        <v>25</v>
      </c>
    </row>
    <row r="4635" spans="1:20" x14ac:dyDescent="0.25">
      <c r="A4635">
        <v>58.287073700000001</v>
      </c>
      <c r="B4635">
        <v>-103.7380976</v>
      </c>
      <c r="C4635" s="1" t="str">
        <f>HYPERLINK("http://geochem.nrcan.gc.ca/cdogs/content/kwd/kwd020016_e.htm", "Fluid (lake)")</f>
        <v>Fluid (lake)</v>
      </c>
      <c r="D4635" s="1" t="str">
        <f>HYPERLINK("http://geochem.nrcan.gc.ca/cdogs/content/kwd/kwd080007_e.htm", "Untreated Water")</f>
        <v>Untreated Water</v>
      </c>
      <c r="E4635" s="1" t="str">
        <f>HYPERLINK("http://geochem.nrcan.gc.ca/cdogs/content/dgp/dgp00002_e.htm", "Total")</f>
        <v>Total</v>
      </c>
      <c r="F4635" s="1" t="str">
        <f>HYPERLINK("http://geochem.nrcan.gc.ca/cdogs/content/agp/agp01500_e.htm", "SO4 | NONE | IEC")</f>
        <v>SO4 | NONE | IEC</v>
      </c>
      <c r="G4635" s="1" t="str">
        <f>HYPERLINK("http://geochem.nrcan.gc.ca/cdogs/content/mth/mth05948_e.htm", "5948")</f>
        <v>5948</v>
      </c>
      <c r="H4635" s="1" t="str">
        <f>HYPERLINK("http://geochem.nrcan.gc.ca/cdogs/content/bdl/bdl210887_e.htm", "210887")</f>
        <v>210887</v>
      </c>
      <c r="I4635" s="1" t="str">
        <f>HYPERLINK("http://geochem.nrcan.gc.ca/cdogs/content/prj/prj070001_e.htm", "070001")</f>
        <v>070001</v>
      </c>
      <c r="J4635" s="1" t="str">
        <f>HYPERLINK("http://geochem.nrcan.gc.ca/cdogs/content/svy/svy210285_e.htm", "210285")</f>
        <v>210285</v>
      </c>
      <c r="L4635" t="s">
        <v>18759</v>
      </c>
      <c r="M4635">
        <v>0.36</v>
      </c>
      <c r="N4635" t="s">
        <v>18759</v>
      </c>
      <c r="O4635" t="s">
        <v>18914</v>
      </c>
      <c r="P4635" t="s">
        <v>18915</v>
      </c>
      <c r="Q4635" t="s">
        <v>18916</v>
      </c>
      <c r="R4635" t="s">
        <v>18917</v>
      </c>
      <c r="T4635" t="s">
        <v>25</v>
      </c>
    </row>
    <row r="4636" spans="1:20" x14ac:dyDescent="0.25">
      <c r="A4636">
        <v>58.287807200000003</v>
      </c>
      <c r="B4636">
        <v>-103.8148281</v>
      </c>
      <c r="C4636" s="1" t="str">
        <f>HYPERLINK("http://geochem.nrcan.gc.ca/cdogs/content/kwd/kwd020016_e.htm", "Fluid (lake)")</f>
        <v>Fluid (lake)</v>
      </c>
      <c r="D4636" s="1" t="str">
        <f>HYPERLINK("http://geochem.nrcan.gc.ca/cdogs/content/kwd/kwd080007_e.htm", "Untreated Water")</f>
        <v>Untreated Water</v>
      </c>
      <c r="E4636" s="1" t="str">
        <f>HYPERLINK("http://geochem.nrcan.gc.ca/cdogs/content/dgp/dgp00002_e.htm", "Total")</f>
        <v>Total</v>
      </c>
      <c r="F4636" s="1" t="str">
        <f>HYPERLINK("http://geochem.nrcan.gc.ca/cdogs/content/agp/agp01500_e.htm", "SO4 | NONE | IEC")</f>
        <v>SO4 | NONE | IEC</v>
      </c>
      <c r="G4636" s="1" t="str">
        <f>HYPERLINK("http://geochem.nrcan.gc.ca/cdogs/content/mth/mth05948_e.htm", "5948")</f>
        <v>5948</v>
      </c>
      <c r="H4636" s="1" t="str">
        <f>HYPERLINK("http://geochem.nrcan.gc.ca/cdogs/content/bdl/bdl210887_e.htm", "210887")</f>
        <v>210887</v>
      </c>
      <c r="I4636" s="1" t="str">
        <f>HYPERLINK("http://geochem.nrcan.gc.ca/cdogs/content/prj/prj070001_e.htm", "070001")</f>
        <v>070001</v>
      </c>
      <c r="J4636" s="1" t="str">
        <f>HYPERLINK("http://geochem.nrcan.gc.ca/cdogs/content/svy/svy210285_e.htm", "210285")</f>
        <v>210285</v>
      </c>
      <c r="L4636" t="s">
        <v>3807</v>
      </c>
      <c r="M4636">
        <v>0.38</v>
      </c>
      <c r="N4636" t="s">
        <v>3807</v>
      </c>
      <c r="O4636" t="s">
        <v>18918</v>
      </c>
      <c r="P4636" t="s">
        <v>18919</v>
      </c>
      <c r="Q4636" t="s">
        <v>18920</v>
      </c>
      <c r="R4636" t="s">
        <v>18921</v>
      </c>
      <c r="T4636" t="s">
        <v>25</v>
      </c>
    </row>
    <row r="4637" spans="1:20" x14ac:dyDescent="0.25">
      <c r="A4637">
        <v>58.293194900000003</v>
      </c>
      <c r="B4637">
        <v>-103.79537089999999</v>
      </c>
      <c r="C4637" s="1" t="str">
        <f>HYPERLINK("http://geochem.nrcan.gc.ca/cdogs/content/kwd/kwd020016_e.htm", "Fluid (lake)")</f>
        <v>Fluid (lake)</v>
      </c>
      <c r="D4637" s="1" t="str">
        <f>HYPERLINK("http://geochem.nrcan.gc.ca/cdogs/content/kwd/kwd080007_e.htm", "Untreated Water")</f>
        <v>Untreated Water</v>
      </c>
      <c r="E4637" s="1" t="str">
        <f>HYPERLINK("http://geochem.nrcan.gc.ca/cdogs/content/dgp/dgp00002_e.htm", "Total")</f>
        <v>Total</v>
      </c>
      <c r="F4637" s="1" t="str">
        <f>HYPERLINK("http://geochem.nrcan.gc.ca/cdogs/content/agp/agp01500_e.htm", "SO4 | NONE | IEC")</f>
        <v>SO4 | NONE | IEC</v>
      </c>
      <c r="G4637" s="1" t="str">
        <f>HYPERLINK("http://geochem.nrcan.gc.ca/cdogs/content/mth/mth05948_e.htm", "5948")</f>
        <v>5948</v>
      </c>
      <c r="H4637" s="1" t="str">
        <f>HYPERLINK("http://geochem.nrcan.gc.ca/cdogs/content/bdl/bdl210887_e.htm", "210887")</f>
        <v>210887</v>
      </c>
      <c r="I4637" s="1" t="str">
        <f>HYPERLINK("http://geochem.nrcan.gc.ca/cdogs/content/prj/prj070001_e.htm", "070001")</f>
        <v>070001</v>
      </c>
      <c r="J4637" s="1" t="str">
        <f>HYPERLINK("http://geochem.nrcan.gc.ca/cdogs/content/svy/svy210285_e.htm", "210285")</f>
        <v>210285</v>
      </c>
      <c r="L4637" t="s">
        <v>18759</v>
      </c>
      <c r="M4637">
        <v>0.36</v>
      </c>
      <c r="N4637" t="s">
        <v>18759</v>
      </c>
      <c r="O4637" t="s">
        <v>18922</v>
      </c>
      <c r="P4637" t="s">
        <v>18923</v>
      </c>
      <c r="Q4637" t="s">
        <v>18924</v>
      </c>
      <c r="R4637" t="s">
        <v>18925</v>
      </c>
      <c r="T4637" t="s">
        <v>25</v>
      </c>
    </row>
    <row r="4638" spans="1:20" x14ac:dyDescent="0.25">
      <c r="A4638">
        <v>58.277119300000003</v>
      </c>
      <c r="B4638">
        <v>-103.77681800000001</v>
      </c>
      <c r="C4638" s="1" t="str">
        <f>HYPERLINK("http://geochem.nrcan.gc.ca/cdogs/content/kwd/kwd020016_e.htm", "Fluid (lake)")</f>
        <v>Fluid (lake)</v>
      </c>
      <c r="D4638" s="1" t="str">
        <f>HYPERLINK("http://geochem.nrcan.gc.ca/cdogs/content/kwd/kwd080007_e.htm", "Untreated Water")</f>
        <v>Untreated Water</v>
      </c>
      <c r="E4638" s="1" t="str">
        <f>HYPERLINK("http://geochem.nrcan.gc.ca/cdogs/content/dgp/dgp00002_e.htm", "Total")</f>
        <v>Total</v>
      </c>
      <c r="F4638" s="1" t="str">
        <f>HYPERLINK("http://geochem.nrcan.gc.ca/cdogs/content/agp/agp01500_e.htm", "SO4 | NONE | IEC")</f>
        <v>SO4 | NONE | IEC</v>
      </c>
      <c r="G4638" s="1" t="str">
        <f>HYPERLINK("http://geochem.nrcan.gc.ca/cdogs/content/mth/mth05948_e.htm", "5948")</f>
        <v>5948</v>
      </c>
      <c r="H4638" s="1" t="str">
        <f>HYPERLINK("http://geochem.nrcan.gc.ca/cdogs/content/bdl/bdl210887_e.htm", "210887")</f>
        <v>210887</v>
      </c>
      <c r="I4638" s="1" t="str">
        <f>HYPERLINK("http://geochem.nrcan.gc.ca/cdogs/content/prj/prj070001_e.htm", "070001")</f>
        <v>070001</v>
      </c>
      <c r="J4638" s="1" t="str">
        <f>HYPERLINK("http://geochem.nrcan.gc.ca/cdogs/content/svy/svy210285_e.htm", "210285")</f>
        <v>210285</v>
      </c>
      <c r="L4638" t="s">
        <v>18662</v>
      </c>
      <c r="M4638">
        <v>0.59</v>
      </c>
      <c r="N4638" t="s">
        <v>18662</v>
      </c>
      <c r="O4638" t="s">
        <v>18926</v>
      </c>
      <c r="P4638" t="s">
        <v>18927</v>
      </c>
      <c r="Q4638" t="s">
        <v>18928</v>
      </c>
      <c r="R4638" t="s">
        <v>18929</v>
      </c>
      <c r="T4638" t="s">
        <v>25</v>
      </c>
    </row>
    <row r="4639" spans="1:20" x14ac:dyDescent="0.25">
      <c r="A4639">
        <v>58.293247000000001</v>
      </c>
      <c r="B4639">
        <v>-103.744702</v>
      </c>
      <c r="C4639" s="1" t="str">
        <f>HYPERLINK("http://geochem.nrcan.gc.ca/cdogs/content/kwd/kwd020016_e.htm", "Fluid (lake)")</f>
        <v>Fluid (lake)</v>
      </c>
      <c r="D4639" s="1" t="str">
        <f>HYPERLINK("http://geochem.nrcan.gc.ca/cdogs/content/kwd/kwd080007_e.htm", "Untreated Water")</f>
        <v>Untreated Water</v>
      </c>
      <c r="E4639" s="1" t="str">
        <f>HYPERLINK("http://geochem.nrcan.gc.ca/cdogs/content/dgp/dgp00002_e.htm", "Total")</f>
        <v>Total</v>
      </c>
      <c r="F4639" s="1" t="str">
        <f>HYPERLINK("http://geochem.nrcan.gc.ca/cdogs/content/agp/agp01500_e.htm", "SO4 | NONE | IEC")</f>
        <v>SO4 | NONE | IEC</v>
      </c>
      <c r="G4639" s="1" t="str">
        <f>HYPERLINK("http://geochem.nrcan.gc.ca/cdogs/content/mth/mth05948_e.htm", "5948")</f>
        <v>5948</v>
      </c>
      <c r="H4639" s="1" t="str">
        <f>HYPERLINK("http://geochem.nrcan.gc.ca/cdogs/content/bdl/bdl210887_e.htm", "210887")</f>
        <v>210887</v>
      </c>
      <c r="I4639" s="1" t="str">
        <f>HYPERLINK("http://geochem.nrcan.gc.ca/cdogs/content/prj/prj070001_e.htm", "070001")</f>
        <v>070001</v>
      </c>
      <c r="J4639" s="1" t="str">
        <f>HYPERLINK("http://geochem.nrcan.gc.ca/cdogs/content/svy/svy210285_e.htm", "210285")</f>
        <v>210285</v>
      </c>
      <c r="L4639" t="s">
        <v>18759</v>
      </c>
      <c r="M4639">
        <v>0.36</v>
      </c>
      <c r="N4639" t="s">
        <v>18759</v>
      </c>
      <c r="O4639" t="s">
        <v>18930</v>
      </c>
      <c r="P4639" t="s">
        <v>18931</v>
      </c>
      <c r="Q4639" t="s">
        <v>18932</v>
      </c>
      <c r="R4639" t="s">
        <v>18933</v>
      </c>
      <c r="T4639" t="s">
        <v>25</v>
      </c>
    </row>
    <row r="4640" spans="1:20" x14ac:dyDescent="0.25">
      <c r="A4640">
        <v>58.287073700000001</v>
      </c>
      <c r="B4640">
        <v>-103.7380976</v>
      </c>
      <c r="C4640" s="1" t="str">
        <f>HYPERLINK("http://geochem.nrcan.gc.ca/cdogs/content/kwd/kwd020016_e.htm", "Fluid (lake)")</f>
        <v>Fluid (lake)</v>
      </c>
      <c r="D4640" s="1" t="str">
        <f>HYPERLINK("http://geochem.nrcan.gc.ca/cdogs/content/kwd/kwd080007_e.htm", "Untreated Water")</f>
        <v>Untreated Water</v>
      </c>
      <c r="E4640" s="1" t="str">
        <f>HYPERLINK("http://geochem.nrcan.gc.ca/cdogs/content/dgp/dgp00002_e.htm", "Total")</f>
        <v>Total</v>
      </c>
      <c r="F4640" s="1" t="str">
        <f>HYPERLINK("http://geochem.nrcan.gc.ca/cdogs/content/agp/agp01500_e.htm", "SO4 | NONE | IEC")</f>
        <v>SO4 | NONE | IEC</v>
      </c>
      <c r="G4640" s="1" t="str">
        <f>HYPERLINK("http://geochem.nrcan.gc.ca/cdogs/content/mth/mth05948_e.htm", "5948")</f>
        <v>5948</v>
      </c>
      <c r="H4640" s="1" t="str">
        <f>HYPERLINK("http://geochem.nrcan.gc.ca/cdogs/content/bdl/bdl210887_e.htm", "210887")</f>
        <v>210887</v>
      </c>
      <c r="I4640" s="1" t="str">
        <f>HYPERLINK("http://geochem.nrcan.gc.ca/cdogs/content/prj/prj070001_e.htm", "070001")</f>
        <v>070001</v>
      </c>
      <c r="J4640" s="1" t="str">
        <f>HYPERLINK("http://geochem.nrcan.gc.ca/cdogs/content/svy/svy210285_e.htm", "210285")</f>
        <v>210285</v>
      </c>
      <c r="L4640" t="s">
        <v>18815</v>
      </c>
      <c r="M4640">
        <v>0.41</v>
      </c>
      <c r="N4640" t="s">
        <v>18815</v>
      </c>
      <c r="O4640" t="s">
        <v>18914</v>
      </c>
      <c r="P4640" t="s">
        <v>18934</v>
      </c>
      <c r="Q4640" t="s">
        <v>18935</v>
      </c>
      <c r="R4640" t="s">
        <v>18936</v>
      </c>
      <c r="T4640" t="s">
        <v>25</v>
      </c>
    </row>
    <row r="4641" spans="1:20" x14ac:dyDescent="0.25">
      <c r="A4641">
        <v>58.284798199999997</v>
      </c>
      <c r="B4641">
        <v>-103.7170295</v>
      </c>
      <c r="C4641" s="1" t="str">
        <f>HYPERLINK("http://geochem.nrcan.gc.ca/cdogs/content/kwd/kwd020016_e.htm", "Fluid (lake)")</f>
        <v>Fluid (lake)</v>
      </c>
      <c r="D4641" s="1" t="str">
        <f>HYPERLINK("http://geochem.nrcan.gc.ca/cdogs/content/kwd/kwd080007_e.htm", "Untreated Water")</f>
        <v>Untreated Water</v>
      </c>
      <c r="E4641" s="1" t="str">
        <f>HYPERLINK("http://geochem.nrcan.gc.ca/cdogs/content/dgp/dgp00002_e.htm", "Total")</f>
        <v>Total</v>
      </c>
      <c r="F4641" s="1" t="str">
        <f>HYPERLINK("http://geochem.nrcan.gc.ca/cdogs/content/agp/agp01500_e.htm", "SO4 | NONE | IEC")</f>
        <v>SO4 | NONE | IEC</v>
      </c>
      <c r="G4641" s="1" t="str">
        <f>HYPERLINK("http://geochem.nrcan.gc.ca/cdogs/content/mth/mth05948_e.htm", "5948")</f>
        <v>5948</v>
      </c>
      <c r="H4641" s="1" t="str">
        <f>HYPERLINK("http://geochem.nrcan.gc.ca/cdogs/content/bdl/bdl210887_e.htm", "210887")</f>
        <v>210887</v>
      </c>
      <c r="I4641" s="1" t="str">
        <f>HYPERLINK("http://geochem.nrcan.gc.ca/cdogs/content/prj/prj070001_e.htm", "070001")</f>
        <v>070001</v>
      </c>
      <c r="J4641" s="1" t="str">
        <f>HYPERLINK("http://geochem.nrcan.gc.ca/cdogs/content/svy/svy210285_e.htm", "210285")</f>
        <v>210285</v>
      </c>
      <c r="L4641" t="s">
        <v>18784</v>
      </c>
      <c r="M4641">
        <v>0.27</v>
      </c>
      <c r="N4641" t="s">
        <v>18784</v>
      </c>
      <c r="O4641" t="s">
        <v>18937</v>
      </c>
      <c r="P4641" t="s">
        <v>18938</v>
      </c>
      <c r="Q4641" t="s">
        <v>18939</v>
      </c>
      <c r="R4641" t="s">
        <v>18940</v>
      </c>
      <c r="T4641" t="s">
        <v>25</v>
      </c>
    </row>
    <row r="4642" spans="1:20" x14ac:dyDescent="0.25">
      <c r="A4642">
        <v>58.280255199999999</v>
      </c>
      <c r="B4642">
        <v>-103.6941715</v>
      </c>
      <c r="C4642" s="1" t="str">
        <f>HYPERLINK("http://geochem.nrcan.gc.ca/cdogs/content/kwd/kwd020016_e.htm", "Fluid (lake)")</f>
        <v>Fluid (lake)</v>
      </c>
      <c r="D4642" s="1" t="str">
        <f>HYPERLINK("http://geochem.nrcan.gc.ca/cdogs/content/kwd/kwd080007_e.htm", "Untreated Water")</f>
        <v>Untreated Water</v>
      </c>
      <c r="E4642" s="1" t="str">
        <f>HYPERLINK("http://geochem.nrcan.gc.ca/cdogs/content/dgp/dgp00002_e.htm", "Total")</f>
        <v>Total</v>
      </c>
      <c r="F4642" s="1" t="str">
        <f>HYPERLINK("http://geochem.nrcan.gc.ca/cdogs/content/agp/agp01500_e.htm", "SO4 | NONE | IEC")</f>
        <v>SO4 | NONE | IEC</v>
      </c>
      <c r="G4642" s="1" t="str">
        <f>HYPERLINK("http://geochem.nrcan.gc.ca/cdogs/content/mth/mth05948_e.htm", "5948")</f>
        <v>5948</v>
      </c>
      <c r="H4642" s="1" t="str">
        <f>HYPERLINK("http://geochem.nrcan.gc.ca/cdogs/content/bdl/bdl210887_e.htm", "210887")</f>
        <v>210887</v>
      </c>
      <c r="I4642" s="1" t="str">
        <f>HYPERLINK("http://geochem.nrcan.gc.ca/cdogs/content/prj/prj070001_e.htm", "070001")</f>
        <v>070001</v>
      </c>
      <c r="J4642" s="1" t="str">
        <f>HYPERLINK("http://geochem.nrcan.gc.ca/cdogs/content/svy/svy210285_e.htm", "210285")</f>
        <v>210285</v>
      </c>
      <c r="L4642" t="s">
        <v>18759</v>
      </c>
      <c r="M4642">
        <v>0.36</v>
      </c>
      <c r="N4642" t="s">
        <v>18759</v>
      </c>
      <c r="O4642" t="s">
        <v>18941</v>
      </c>
      <c r="P4642" t="s">
        <v>18942</v>
      </c>
      <c r="Q4642" t="s">
        <v>18943</v>
      </c>
      <c r="R4642" t="s">
        <v>18944</v>
      </c>
      <c r="T4642" t="s">
        <v>25</v>
      </c>
    </row>
    <row r="4643" spans="1:20" x14ac:dyDescent="0.25">
      <c r="A4643">
        <v>58.273637800000003</v>
      </c>
      <c r="B4643">
        <v>-103.679581</v>
      </c>
      <c r="C4643" s="1" t="str">
        <f>HYPERLINK("http://geochem.nrcan.gc.ca/cdogs/content/kwd/kwd020016_e.htm", "Fluid (lake)")</f>
        <v>Fluid (lake)</v>
      </c>
      <c r="D4643" s="1" t="str">
        <f>HYPERLINK("http://geochem.nrcan.gc.ca/cdogs/content/kwd/kwd080007_e.htm", "Untreated Water")</f>
        <v>Untreated Water</v>
      </c>
      <c r="E4643" s="1" t="str">
        <f>HYPERLINK("http://geochem.nrcan.gc.ca/cdogs/content/dgp/dgp00002_e.htm", "Total")</f>
        <v>Total</v>
      </c>
      <c r="F4643" s="1" t="str">
        <f>HYPERLINK("http://geochem.nrcan.gc.ca/cdogs/content/agp/agp01500_e.htm", "SO4 | NONE | IEC")</f>
        <v>SO4 | NONE | IEC</v>
      </c>
      <c r="G4643" s="1" t="str">
        <f>HYPERLINK("http://geochem.nrcan.gc.ca/cdogs/content/mth/mth05948_e.htm", "5948")</f>
        <v>5948</v>
      </c>
      <c r="H4643" s="1" t="str">
        <f>HYPERLINK("http://geochem.nrcan.gc.ca/cdogs/content/bdl/bdl210887_e.htm", "210887")</f>
        <v>210887</v>
      </c>
      <c r="I4643" s="1" t="str">
        <f>HYPERLINK("http://geochem.nrcan.gc.ca/cdogs/content/prj/prj070001_e.htm", "070001")</f>
        <v>070001</v>
      </c>
      <c r="J4643" s="1" t="str">
        <f>HYPERLINK("http://geochem.nrcan.gc.ca/cdogs/content/svy/svy210285_e.htm", "210285")</f>
        <v>210285</v>
      </c>
      <c r="L4643" t="s">
        <v>891</v>
      </c>
      <c r="M4643">
        <v>0.4</v>
      </c>
      <c r="N4643" t="s">
        <v>891</v>
      </c>
      <c r="O4643" t="s">
        <v>18945</v>
      </c>
      <c r="P4643" t="s">
        <v>18946</v>
      </c>
      <c r="Q4643" t="s">
        <v>18947</v>
      </c>
      <c r="R4643" t="s">
        <v>18948</v>
      </c>
      <c r="T4643" t="s">
        <v>25</v>
      </c>
    </row>
    <row r="4644" spans="1:20" x14ac:dyDescent="0.25">
      <c r="A4644">
        <v>58.247465400000003</v>
      </c>
      <c r="B4644">
        <v>-103.65925609999999</v>
      </c>
      <c r="C4644" s="1" t="str">
        <f>HYPERLINK("http://geochem.nrcan.gc.ca/cdogs/content/kwd/kwd020016_e.htm", "Fluid (lake)")</f>
        <v>Fluid (lake)</v>
      </c>
      <c r="D4644" s="1" t="str">
        <f>HYPERLINK("http://geochem.nrcan.gc.ca/cdogs/content/kwd/kwd080007_e.htm", "Untreated Water")</f>
        <v>Untreated Water</v>
      </c>
      <c r="E4644" s="1" t="str">
        <f>HYPERLINK("http://geochem.nrcan.gc.ca/cdogs/content/dgp/dgp00002_e.htm", "Total")</f>
        <v>Total</v>
      </c>
      <c r="F4644" s="1" t="str">
        <f>HYPERLINK("http://geochem.nrcan.gc.ca/cdogs/content/agp/agp01500_e.htm", "SO4 | NONE | IEC")</f>
        <v>SO4 | NONE | IEC</v>
      </c>
      <c r="G4644" s="1" t="str">
        <f>HYPERLINK("http://geochem.nrcan.gc.ca/cdogs/content/mth/mth05948_e.htm", "5948")</f>
        <v>5948</v>
      </c>
      <c r="H4644" s="1" t="str">
        <f>HYPERLINK("http://geochem.nrcan.gc.ca/cdogs/content/bdl/bdl210887_e.htm", "210887")</f>
        <v>210887</v>
      </c>
      <c r="I4644" s="1" t="str">
        <f>HYPERLINK("http://geochem.nrcan.gc.ca/cdogs/content/prj/prj070001_e.htm", "070001")</f>
        <v>070001</v>
      </c>
      <c r="J4644" s="1" t="str">
        <f>HYPERLINK("http://geochem.nrcan.gc.ca/cdogs/content/svy/svy210285_e.htm", "210285")</f>
        <v>210285</v>
      </c>
      <c r="L4644" t="s">
        <v>18568</v>
      </c>
      <c r="M4644">
        <v>-0.05</v>
      </c>
      <c r="N4644" t="s">
        <v>18789</v>
      </c>
      <c r="O4644" t="s">
        <v>18949</v>
      </c>
      <c r="P4644" t="s">
        <v>18950</v>
      </c>
      <c r="Q4644" t="s">
        <v>18951</v>
      </c>
      <c r="R4644" t="s">
        <v>18952</v>
      </c>
      <c r="T4644" t="s">
        <v>25</v>
      </c>
    </row>
    <row r="4645" spans="1:20" x14ac:dyDescent="0.25">
      <c r="A4645">
        <v>58.244582600000001</v>
      </c>
      <c r="B4645">
        <v>-103.7198437</v>
      </c>
      <c r="C4645" s="1" t="str">
        <f>HYPERLINK("http://geochem.nrcan.gc.ca/cdogs/content/kwd/kwd020016_e.htm", "Fluid (lake)")</f>
        <v>Fluid (lake)</v>
      </c>
      <c r="D4645" s="1" t="str">
        <f>HYPERLINK("http://geochem.nrcan.gc.ca/cdogs/content/kwd/kwd080007_e.htm", "Untreated Water")</f>
        <v>Untreated Water</v>
      </c>
      <c r="E4645" s="1" t="str">
        <f>HYPERLINK("http://geochem.nrcan.gc.ca/cdogs/content/dgp/dgp00002_e.htm", "Total")</f>
        <v>Total</v>
      </c>
      <c r="F4645" s="1" t="str">
        <f>HYPERLINK("http://geochem.nrcan.gc.ca/cdogs/content/agp/agp01500_e.htm", "SO4 | NONE | IEC")</f>
        <v>SO4 | NONE | IEC</v>
      </c>
      <c r="G4645" s="1" t="str">
        <f>HYPERLINK("http://geochem.nrcan.gc.ca/cdogs/content/mth/mth05948_e.htm", "5948")</f>
        <v>5948</v>
      </c>
      <c r="H4645" s="1" t="str">
        <f>HYPERLINK("http://geochem.nrcan.gc.ca/cdogs/content/bdl/bdl210887_e.htm", "210887")</f>
        <v>210887</v>
      </c>
      <c r="I4645" s="1" t="str">
        <f>HYPERLINK("http://geochem.nrcan.gc.ca/cdogs/content/prj/prj070001_e.htm", "070001")</f>
        <v>070001</v>
      </c>
      <c r="J4645" s="1" t="str">
        <f>HYPERLINK("http://geochem.nrcan.gc.ca/cdogs/content/svy/svy210285_e.htm", "210285")</f>
        <v>210285</v>
      </c>
      <c r="L4645" t="s">
        <v>18779</v>
      </c>
      <c r="M4645">
        <v>0.32</v>
      </c>
      <c r="N4645" t="s">
        <v>18779</v>
      </c>
      <c r="O4645" t="s">
        <v>18953</v>
      </c>
      <c r="P4645" t="s">
        <v>18954</v>
      </c>
      <c r="Q4645" t="s">
        <v>18955</v>
      </c>
      <c r="R4645" t="s">
        <v>18956</v>
      </c>
      <c r="T4645" t="s">
        <v>25</v>
      </c>
    </row>
    <row r="4646" spans="1:20" x14ac:dyDescent="0.25">
      <c r="C4646" t="s">
        <v>4746</v>
      </c>
      <c r="D4646" t="s">
        <v>4747</v>
      </c>
      <c r="E4646" s="1" t="str">
        <f>HYPERLINK("http://geochem.nrcan.gc.ca/cdogs/content/dgp/dgp00002_e.htm", "Total")</f>
        <v>Total</v>
      </c>
      <c r="F4646" s="1" t="str">
        <f>HYPERLINK("http://geochem.nrcan.gc.ca/cdogs/content/agp/agp01500_e.htm", "SO4 | NONE | IEC")</f>
        <v>SO4 | NONE | IEC</v>
      </c>
      <c r="G4646" s="1" t="str">
        <f>HYPERLINK("http://geochem.nrcan.gc.ca/cdogs/content/mth/mth05948_e.htm", "5948")</f>
        <v>5948</v>
      </c>
      <c r="H4646" s="1" t="str">
        <f>HYPERLINK("http://geochem.nrcan.gc.ca/cdogs/content/bdl/bdl210887_e.htm", "210887")</f>
        <v>210887</v>
      </c>
      <c r="L4646" t="s">
        <v>18568</v>
      </c>
      <c r="M4646">
        <v>-0.05</v>
      </c>
      <c r="N4646">
        <v>2.5000000000000001E-2</v>
      </c>
      <c r="Q4646" t="s">
        <v>18957</v>
      </c>
      <c r="R4646" t="s">
        <v>18958</v>
      </c>
      <c r="T4646">
        <v>0</v>
      </c>
    </row>
    <row r="4647" spans="1:20" x14ac:dyDescent="0.25">
      <c r="A4647">
        <v>58.249101000000003</v>
      </c>
      <c r="B4647">
        <v>-103.7590397</v>
      </c>
      <c r="C4647" s="1" t="str">
        <f>HYPERLINK("http://geochem.nrcan.gc.ca/cdogs/content/kwd/kwd020016_e.htm", "Fluid (lake)")</f>
        <v>Fluid (lake)</v>
      </c>
      <c r="D4647" s="1" t="str">
        <f>HYPERLINK("http://geochem.nrcan.gc.ca/cdogs/content/kwd/kwd080007_e.htm", "Untreated Water")</f>
        <v>Untreated Water</v>
      </c>
      <c r="E4647" s="1" t="str">
        <f>HYPERLINK("http://geochem.nrcan.gc.ca/cdogs/content/dgp/dgp00002_e.htm", "Total")</f>
        <v>Total</v>
      </c>
      <c r="F4647" s="1" t="str">
        <f>HYPERLINK("http://geochem.nrcan.gc.ca/cdogs/content/agp/agp01500_e.htm", "SO4 | NONE | IEC")</f>
        <v>SO4 | NONE | IEC</v>
      </c>
      <c r="G4647" s="1" t="str">
        <f>HYPERLINK("http://geochem.nrcan.gc.ca/cdogs/content/mth/mth05948_e.htm", "5948")</f>
        <v>5948</v>
      </c>
      <c r="H4647" s="1" t="str">
        <f>HYPERLINK("http://geochem.nrcan.gc.ca/cdogs/content/bdl/bdl210887_e.htm", "210887")</f>
        <v>210887</v>
      </c>
      <c r="I4647" s="1" t="str">
        <f>HYPERLINK("http://geochem.nrcan.gc.ca/cdogs/content/prj/prj070001_e.htm", "070001")</f>
        <v>070001</v>
      </c>
      <c r="J4647" s="1" t="str">
        <f>HYPERLINK("http://geochem.nrcan.gc.ca/cdogs/content/svy/svy210285_e.htm", "210285")</f>
        <v>210285</v>
      </c>
      <c r="L4647" t="s">
        <v>18764</v>
      </c>
      <c r="M4647">
        <v>0.18</v>
      </c>
      <c r="N4647" t="s">
        <v>18764</v>
      </c>
      <c r="O4647" t="s">
        <v>18959</v>
      </c>
      <c r="P4647" t="s">
        <v>18960</v>
      </c>
      <c r="Q4647" t="s">
        <v>18961</v>
      </c>
      <c r="R4647" t="s">
        <v>18962</v>
      </c>
      <c r="T4647" t="s">
        <v>25</v>
      </c>
    </row>
    <row r="4648" spans="1:20" x14ac:dyDescent="0.25">
      <c r="A4648">
        <v>58.252341199999996</v>
      </c>
      <c r="B4648">
        <v>-103.7689802</v>
      </c>
      <c r="C4648" s="1" t="str">
        <f>HYPERLINK("http://geochem.nrcan.gc.ca/cdogs/content/kwd/kwd020016_e.htm", "Fluid (lake)")</f>
        <v>Fluid (lake)</v>
      </c>
      <c r="D4648" s="1" t="str">
        <f>HYPERLINK("http://geochem.nrcan.gc.ca/cdogs/content/kwd/kwd080007_e.htm", "Untreated Water")</f>
        <v>Untreated Water</v>
      </c>
      <c r="E4648" s="1" t="str">
        <f>HYPERLINK("http://geochem.nrcan.gc.ca/cdogs/content/dgp/dgp00002_e.htm", "Total")</f>
        <v>Total</v>
      </c>
      <c r="F4648" s="1" t="str">
        <f>HYPERLINK("http://geochem.nrcan.gc.ca/cdogs/content/agp/agp01500_e.htm", "SO4 | NONE | IEC")</f>
        <v>SO4 | NONE | IEC</v>
      </c>
      <c r="G4648" s="1" t="str">
        <f>HYPERLINK("http://geochem.nrcan.gc.ca/cdogs/content/mth/mth05948_e.htm", "5948")</f>
        <v>5948</v>
      </c>
      <c r="H4648" s="1" t="str">
        <f>HYPERLINK("http://geochem.nrcan.gc.ca/cdogs/content/bdl/bdl210887_e.htm", "210887")</f>
        <v>210887</v>
      </c>
      <c r="I4648" s="1" t="str">
        <f>HYPERLINK("http://geochem.nrcan.gc.ca/cdogs/content/prj/prj070001_e.htm", "070001")</f>
        <v>070001</v>
      </c>
      <c r="J4648" s="1" t="str">
        <f>HYPERLINK("http://geochem.nrcan.gc.ca/cdogs/content/svy/svy210285_e.htm", "210285")</f>
        <v>210285</v>
      </c>
      <c r="L4648" t="s">
        <v>18774</v>
      </c>
      <c r="M4648">
        <v>0.09</v>
      </c>
      <c r="N4648" t="s">
        <v>18774</v>
      </c>
      <c r="O4648" t="s">
        <v>18963</v>
      </c>
      <c r="P4648" t="s">
        <v>18964</v>
      </c>
      <c r="Q4648" t="s">
        <v>18965</v>
      </c>
      <c r="R4648" t="s">
        <v>18966</v>
      </c>
      <c r="T4648" t="s">
        <v>25</v>
      </c>
    </row>
    <row r="4649" spans="1:20" x14ac:dyDescent="0.25">
      <c r="A4649">
        <v>58.259502400000002</v>
      </c>
      <c r="B4649">
        <v>-103.77572000000001</v>
      </c>
      <c r="C4649" s="1" t="str">
        <f>HYPERLINK("http://geochem.nrcan.gc.ca/cdogs/content/kwd/kwd020016_e.htm", "Fluid (lake)")</f>
        <v>Fluid (lake)</v>
      </c>
      <c r="D4649" s="1" t="str">
        <f>HYPERLINK("http://geochem.nrcan.gc.ca/cdogs/content/kwd/kwd080007_e.htm", "Untreated Water")</f>
        <v>Untreated Water</v>
      </c>
      <c r="E4649" s="1" t="str">
        <f>HYPERLINK("http://geochem.nrcan.gc.ca/cdogs/content/dgp/dgp00002_e.htm", "Total")</f>
        <v>Total</v>
      </c>
      <c r="F4649" s="1" t="str">
        <f>HYPERLINK("http://geochem.nrcan.gc.ca/cdogs/content/agp/agp01500_e.htm", "SO4 | NONE | IEC")</f>
        <v>SO4 | NONE | IEC</v>
      </c>
      <c r="G4649" s="1" t="str">
        <f>HYPERLINK("http://geochem.nrcan.gc.ca/cdogs/content/mth/mth05948_e.htm", "5948")</f>
        <v>5948</v>
      </c>
      <c r="H4649" s="1" t="str">
        <f>HYPERLINK("http://geochem.nrcan.gc.ca/cdogs/content/bdl/bdl210887_e.htm", "210887")</f>
        <v>210887</v>
      </c>
      <c r="I4649" s="1" t="str">
        <f>HYPERLINK("http://geochem.nrcan.gc.ca/cdogs/content/prj/prj070001_e.htm", "070001")</f>
        <v>070001</v>
      </c>
      <c r="J4649" s="1" t="str">
        <f>HYPERLINK("http://geochem.nrcan.gc.ca/cdogs/content/svy/svy210285_e.htm", "210285")</f>
        <v>210285</v>
      </c>
      <c r="L4649" t="s">
        <v>891</v>
      </c>
      <c r="M4649">
        <v>0.4</v>
      </c>
      <c r="N4649" t="s">
        <v>891</v>
      </c>
      <c r="O4649" t="s">
        <v>18967</v>
      </c>
      <c r="P4649" t="s">
        <v>18968</v>
      </c>
      <c r="Q4649" t="s">
        <v>18969</v>
      </c>
      <c r="R4649" t="s">
        <v>18970</v>
      </c>
      <c r="T4649" t="s">
        <v>25</v>
      </c>
    </row>
    <row r="4650" spans="1:20" x14ac:dyDescent="0.25">
      <c r="A4650">
        <v>58.253503500000001</v>
      </c>
      <c r="B4650">
        <v>-103.796716</v>
      </c>
      <c r="C4650" s="1" t="str">
        <f>HYPERLINK("http://geochem.nrcan.gc.ca/cdogs/content/kwd/kwd020016_e.htm", "Fluid (lake)")</f>
        <v>Fluid (lake)</v>
      </c>
      <c r="D4650" s="1" t="str">
        <f>HYPERLINK("http://geochem.nrcan.gc.ca/cdogs/content/kwd/kwd080007_e.htm", "Untreated Water")</f>
        <v>Untreated Water</v>
      </c>
      <c r="E4650" s="1" t="str">
        <f>HYPERLINK("http://geochem.nrcan.gc.ca/cdogs/content/dgp/dgp00002_e.htm", "Total")</f>
        <v>Total</v>
      </c>
      <c r="F4650" s="1" t="str">
        <f>HYPERLINK("http://geochem.nrcan.gc.ca/cdogs/content/agp/agp01500_e.htm", "SO4 | NONE | IEC")</f>
        <v>SO4 | NONE | IEC</v>
      </c>
      <c r="G4650" s="1" t="str">
        <f>HYPERLINK("http://geochem.nrcan.gc.ca/cdogs/content/mth/mth05948_e.htm", "5948")</f>
        <v>5948</v>
      </c>
      <c r="H4650" s="1" t="str">
        <f>HYPERLINK("http://geochem.nrcan.gc.ca/cdogs/content/bdl/bdl210887_e.htm", "210887")</f>
        <v>210887</v>
      </c>
      <c r="I4650" s="1" t="str">
        <f>HYPERLINK("http://geochem.nrcan.gc.ca/cdogs/content/prj/prj070001_e.htm", "070001")</f>
        <v>070001</v>
      </c>
      <c r="J4650" s="1" t="str">
        <f>HYPERLINK("http://geochem.nrcan.gc.ca/cdogs/content/svy/svy210285_e.htm", "210285")</f>
        <v>210285</v>
      </c>
      <c r="L4650" t="s">
        <v>18798</v>
      </c>
      <c r="M4650">
        <v>0.45</v>
      </c>
      <c r="N4650" t="s">
        <v>18798</v>
      </c>
      <c r="O4650" t="s">
        <v>18971</v>
      </c>
      <c r="P4650" t="s">
        <v>18972</v>
      </c>
      <c r="Q4650" t="s">
        <v>18973</v>
      </c>
      <c r="R4650" t="s">
        <v>18974</v>
      </c>
      <c r="T4650" t="s">
        <v>25</v>
      </c>
    </row>
    <row r="4651" spans="1:20" x14ac:dyDescent="0.25">
      <c r="A4651">
        <v>58.249616199999998</v>
      </c>
      <c r="B4651">
        <v>-103.803663</v>
      </c>
      <c r="C4651" s="1" t="str">
        <f>HYPERLINK("http://geochem.nrcan.gc.ca/cdogs/content/kwd/kwd020016_e.htm", "Fluid (lake)")</f>
        <v>Fluid (lake)</v>
      </c>
      <c r="D4651" s="1" t="str">
        <f>HYPERLINK("http://geochem.nrcan.gc.ca/cdogs/content/kwd/kwd080007_e.htm", "Untreated Water")</f>
        <v>Untreated Water</v>
      </c>
      <c r="E4651" s="1" t="str">
        <f>HYPERLINK("http://geochem.nrcan.gc.ca/cdogs/content/dgp/dgp00002_e.htm", "Total")</f>
        <v>Total</v>
      </c>
      <c r="F4651" s="1" t="str">
        <f>HYPERLINK("http://geochem.nrcan.gc.ca/cdogs/content/agp/agp01500_e.htm", "SO4 | NONE | IEC")</f>
        <v>SO4 | NONE | IEC</v>
      </c>
      <c r="G4651" s="1" t="str">
        <f>HYPERLINK("http://geochem.nrcan.gc.ca/cdogs/content/mth/mth05948_e.htm", "5948")</f>
        <v>5948</v>
      </c>
      <c r="H4651" s="1" t="str">
        <f>HYPERLINK("http://geochem.nrcan.gc.ca/cdogs/content/bdl/bdl210887_e.htm", "210887")</f>
        <v>210887</v>
      </c>
      <c r="I4651" s="1" t="str">
        <f>HYPERLINK("http://geochem.nrcan.gc.ca/cdogs/content/prj/prj070001_e.htm", "070001")</f>
        <v>070001</v>
      </c>
      <c r="J4651" s="1" t="str">
        <f>HYPERLINK("http://geochem.nrcan.gc.ca/cdogs/content/svy/svy210285_e.htm", "210285")</f>
        <v>210285</v>
      </c>
      <c r="L4651" t="s">
        <v>18798</v>
      </c>
      <c r="M4651">
        <v>0.45</v>
      </c>
      <c r="N4651" t="s">
        <v>18798</v>
      </c>
      <c r="O4651" t="s">
        <v>18975</v>
      </c>
      <c r="P4651" t="s">
        <v>18976</v>
      </c>
      <c r="Q4651" t="s">
        <v>18977</v>
      </c>
      <c r="R4651" t="s">
        <v>18978</v>
      </c>
      <c r="T4651" t="s">
        <v>25</v>
      </c>
    </row>
    <row r="4652" spans="1:20" x14ac:dyDescent="0.25">
      <c r="A4652">
        <v>58.255784300000002</v>
      </c>
      <c r="B4652">
        <v>-103.82952899999999</v>
      </c>
      <c r="C4652" s="1" t="str">
        <f>HYPERLINK("http://geochem.nrcan.gc.ca/cdogs/content/kwd/kwd020016_e.htm", "Fluid (lake)")</f>
        <v>Fluid (lake)</v>
      </c>
      <c r="D4652" s="1" t="str">
        <f>HYPERLINK("http://geochem.nrcan.gc.ca/cdogs/content/kwd/kwd080007_e.htm", "Untreated Water")</f>
        <v>Untreated Water</v>
      </c>
      <c r="E4652" s="1" t="str">
        <f>HYPERLINK("http://geochem.nrcan.gc.ca/cdogs/content/dgp/dgp00002_e.htm", "Total")</f>
        <v>Total</v>
      </c>
      <c r="F4652" s="1" t="str">
        <f>HYPERLINK("http://geochem.nrcan.gc.ca/cdogs/content/agp/agp01500_e.htm", "SO4 | NONE | IEC")</f>
        <v>SO4 | NONE | IEC</v>
      </c>
      <c r="G4652" s="1" t="str">
        <f>HYPERLINK("http://geochem.nrcan.gc.ca/cdogs/content/mth/mth05948_e.htm", "5948")</f>
        <v>5948</v>
      </c>
      <c r="H4652" s="1" t="str">
        <f>HYPERLINK("http://geochem.nrcan.gc.ca/cdogs/content/bdl/bdl210887_e.htm", "210887")</f>
        <v>210887</v>
      </c>
      <c r="I4652" s="1" t="str">
        <f>HYPERLINK("http://geochem.nrcan.gc.ca/cdogs/content/prj/prj070001_e.htm", "070001")</f>
        <v>070001</v>
      </c>
      <c r="J4652" s="1" t="str">
        <f>HYPERLINK("http://geochem.nrcan.gc.ca/cdogs/content/svy/svy210285_e.htm", "210285")</f>
        <v>210285</v>
      </c>
      <c r="L4652" t="s">
        <v>18784</v>
      </c>
      <c r="M4652">
        <v>0.27</v>
      </c>
      <c r="N4652" t="s">
        <v>18784</v>
      </c>
      <c r="O4652" t="s">
        <v>18979</v>
      </c>
      <c r="P4652" t="s">
        <v>18980</v>
      </c>
      <c r="Q4652" t="s">
        <v>18981</v>
      </c>
      <c r="R4652" t="s">
        <v>18982</v>
      </c>
      <c r="T4652" t="s">
        <v>25</v>
      </c>
    </row>
    <row r="4653" spans="1:20" x14ac:dyDescent="0.25">
      <c r="A4653">
        <v>58.2630135</v>
      </c>
      <c r="B4653">
        <v>-103.8342339</v>
      </c>
      <c r="C4653" s="1" t="str">
        <f>HYPERLINK("http://geochem.nrcan.gc.ca/cdogs/content/kwd/kwd020016_e.htm", "Fluid (lake)")</f>
        <v>Fluid (lake)</v>
      </c>
      <c r="D4653" s="1" t="str">
        <f>HYPERLINK("http://geochem.nrcan.gc.ca/cdogs/content/kwd/kwd080007_e.htm", "Untreated Water")</f>
        <v>Untreated Water</v>
      </c>
      <c r="E4653" s="1" t="str">
        <f>HYPERLINK("http://geochem.nrcan.gc.ca/cdogs/content/dgp/dgp00002_e.htm", "Total")</f>
        <v>Total</v>
      </c>
      <c r="F4653" s="1" t="str">
        <f>HYPERLINK("http://geochem.nrcan.gc.ca/cdogs/content/agp/agp01500_e.htm", "SO4 | NONE | IEC")</f>
        <v>SO4 | NONE | IEC</v>
      </c>
      <c r="G4653" s="1" t="str">
        <f>HYPERLINK("http://geochem.nrcan.gc.ca/cdogs/content/mth/mth05948_e.htm", "5948")</f>
        <v>5948</v>
      </c>
      <c r="H4653" s="1" t="str">
        <f>HYPERLINK("http://geochem.nrcan.gc.ca/cdogs/content/bdl/bdl210887_e.htm", "210887")</f>
        <v>210887</v>
      </c>
      <c r="I4653" s="1" t="str">
        <f>HYPERLINK("http://geochem.nrcan.gc.ca/cdogs/content/prj/prj070001_e.htm", "070001")</f>
        <v>070001</v>
      </c>
      <c r="J4653" s="1" t="str">
        <f>HYPERLINK("http://geochem.nrcan.gc.ca/cdogs/content/svy/svy210285_e.htm", "210285")</f>
        <v>210285</v>
      </c>
      <c r="L4653" t="s">
        <v>891</v>
      </c>
      <c r="M4653">
        <v>0.4</v>
      </c>
      <c r="N4653" t="s">
        <v>891</v>
      </c>
      <c r="O4653" t="s">
        <v>18983</v>
      </c>
      <c r="P4653" t="s">
        <v>18984</v>
      </c>
      <c r="Q4653" t="s">
        <v>18985</v>
      </c>
      <c r="R4653" t="s">
        <v>18986</v>
      </c>
      <c r="T4653" t="s">
        <v>25</v>
      </c>
    </row>
    <row r="4654" spans="1:20" x14ac:dyDescent="0.25">
      <c r="A4654">
        <v>58.263493400000002</v>
      </c>
      <c r="B4654">
        <v>-103.8676263</v>
      </c>
      <c r="C4654" s="1" t="str">
        <f>HYPERLINK("http://geochem.nrcan.gc.ca/cdogs/content/kwd/kwd020016_e.htm", "Fluid (lake)")</f>
        <v>Fluid (lake)</v>
      </c>
      <c r="D4654" s="1" t="str">
        <f>HYPERLINK("http://geochem.nrcan.gc.ca/cdogs/content/kwd/kwd080007_e.htm", "Untreated Water")</f>
        <v>Untreated Water</v>
      </c>
      <c r="E4654" s="1" t="str">
        <f>HYPERLINK("http://geochem.nrcan.gc.ca/cdogs/content/dgp/dgp00002_e.htm", "Total")</f>
        <v>Total</v>
      </c>
      <c r="F4654" s="1" t="str">
        <f>HYPERLINK("http://geochem.nrcan.gc.ca/cdogs/content/agp/agp01500_e.htm", "SO4 | NONE | IEC")</f>
        <v>SO4 | NONE | IEC</v>
      </c>
      <c r="G4654" s="1" t="str">
        <f>HYPERLINK("http://geochem.nrcan.gc.ca/cdogs/content/mth/mth05948_e.htm", "5948")</f>
        <v>5948</v>
      </c>
      <c r="H4654" s="1" t="str">
        <f>HYPERLINK("http://geochem.nrcan.gc.ca/cdogs/content/bdl/bdl210887_e.htm", "210887")</f>
        <v>210887</v>
      </c>
      <c r="I4654" s="1" t="str">
        <f>HYPERLINK("http://geochem.nrcan.gc.ca/cdogs/content/prj/prj070001_e.htm", "070001")</f>
        <v>070001</v>
      </c>
      <c r="J4654" s="1" t="str">
        <f>HYPERLINK("http://geochem.nrcan.gc.ca/cdogs/content/svy/svy210285_e.htm", "210285")</f>
        <v>210285</v>
      </c>
      <c r="L4654" t="s">
        <v>882</v>
      </c>
      <c r="M4654">
        <v>0.6</v>
      </c>
      <c r="N4654" t="s">
        <v>882</v>
      </c>
      <c r="O4654" t="s">
        <v>18987</v>
      </c>
      <c r="P4654" t="s">
        <v>18988</v>
      </c>
      <c r="Q4654" t="s">
        <v>18989</v>
      </c>
      <c r="R4654" t="s">
        <v>18990</v>
      </c>
      <c r="T4654" t="s">
        <v>25</v>
      </c>
    </row>
    <row r="4655" spans="1:20" x14ac:dyDescent="0.25">
      <c r="A4655">
        <v>58.140444000000002</v>
      </c>
      <c r="B4655">
        <v>-103.8795135</v>
      </c>
      <c r="C4655" s="1" t="str">
        <f>HYPERLINK("http://geochem.nrcan.gc.ca/cdogs/content/kwd/kwd020016_e.htm", "Fluid (lake)")</f>
        <v>Fluid (lake)</v>
      </c>
      <c r="D4655" s="1" t="str">
        <f>HYPERLINK("http://geochem.nrcan.gc.ca/cdogs/content/kwd/kwd080007_e.htm", "Untreated Water")</f>
        <v>Untreated Water</v>
      </c>
      <c r="E4655" s="1" t="str">
        <f>HYPERLINK("http://geochem.nrcan.gc.ca/cdogs/content/dgp/dgp00002_e.htm", "Total")</f>
        <v>Total</v>
      </c>
      <c r="F4655" s="1" t="str">
        <f>HYPERLINK("http://geochem.nrcan.gc.ca/cdogs/content/agp/agp01500_e.htm", "SO4 | NONE | IEC")</f>
        <v>SO4 | NONE | IEC</v>
      </c>
      <c r="G4655" s="1" t="str">
        <f>HYPERLINK("http://geochem.nrcan.gc.ca/cdogs/content/mth/mth05948_e.htm", "5948")</f>
        <v>5948</v>
      </c>
      <c r="H4655" s="1" t="str">
        <f>HYPERLINK("http://geochem.nrcan.gc.ca/cdogs/content/bdl/bdl210887_e.htm", "210887")</f>
        <v>210887</v>
      </c>
      <c r="I4655" s="1" t="str">
        <f>HYPERLINK("http://geochem.nrcan.gc.ca/cdogs/content/prj/prj070001_e.htm", "070001")</f>
        <v>070001</v>
      </c>
      <c r="J4655" s="1" t="str">
        <f>HYPERLINK("http://geochem.nrcan.gc.ca/cdogs/content/svy/svy210285_e.htm", "210285")</f>
        <v>210285</v>
      </c>
      <c r="L4655" t="s">
        <v>18690</v>
      </c>
      <c r="M4655">
        <v>0.28000000000000003</v>
      </c>
      <c r="N4655" t="s">
        <v>18690</v>
      </c>
      <c r="O4655" t="s">
        <v>18991</v>
      </c>
      <c r="P4655" t="s">
        <v>18992</v>
      </c>
      <c r="Q4655" t="s">
        <v>18993</v>
      </c>
      <c r="R4655" t="s">
        <v>18994</v>
      </c>
      <c r="T4655" t="s">
        <v>25</v>
      </c>
    </row>
    <row r="4656" spans="1:20" x14ac:dyDescent="0.25">
      <c r="A4656">
        <v>58.241516799999999</v>
      </c>
      <c r="B4656">
        <v>-103.89166280000001</v>
      </c>
      <c r="C4656" s="1" t="str">
        <f>HYPERLINK("http://geochem.nrcan.gc.ca/cdogs/content/kwd/kwd020016_e.htm", "Fluid (lake)")</f>
        <v>Fluid (lake)</v>
      </c>
      <c r="D4656" s="1" t="str">
        <f>HYPERLINK("http://geochem.nrcan.gc.ca/cdogs/content/kwd/kwd080007_e.htm", "Untreated Water")</f>
        <v>Untreated Water</v>
      </c>
      <c r="E4656" s="1" t="str">
        <f>HYPERLINK("http://geochem.nrcan.gc.ca/cdogs/content/dgp/dgp00002_e.htm", "Total")</f>
        <v>Total</v>
      </c>
      <c r="F4656" s="1" t="str">
        <f>HYPERLINK("http://geochem.nrcan.gc.ca/cdogs/content/agp/agp01500_e.htm", "SO4 | NONE | IEC")</f>
        <v>SO4 | NONE | IEC</v>
      </c>
      <c r="G4656" s="1" t="str">
        <f>HYPERLINK("http://geochem.nrcan.gc.ca/cdogs/content/mth/mth05948_e.htm", "5948")</f>
        <v>5948</v>
      </c>
      <c r="H4656" s="1" t="str">
        <f>HYPERLINK("http://geochem.nrcan.gc.ca/cdogs/content/bdl/bdl210887_e.htm", "210887")</f>
        <v>210887</v>
      </c>
      <c r="I4656" s="1" t="str">
        <f>HYPERLINK("http://geochem.nrcan.gc.ca/cdogs/content/prj/prj070001_e.htm", "070001")</f>
        <v>070001</v>
      </c>
      <c r="J4656" s="1" t="str">
        <f>HYPERLINK("http://geochem.nrcan.gc.ca/cdogs/content/svy/svy210285_e.htm", "210285")</f>
        <v>210285</v>
      </c>
      <c r="L4656" t="s">
        <v>18685</v>
      </c>
      <c r="M4656">
        <v>0.37</v>
      </c>
      <c r="N4656" t="s">
        <v>18685</v>
      </c>
      <c r="O4656" t="s">
        <v>18995</v>
      </c>
      <c r="P4656" t="s">
        <v>18996</v>
      </c>
      <c r="Q4656" t="s">
        <v>18997</v>
      </c>
      <c r="R4656" t="s">
        <v>18998</v>
      </c>
      <c r="T4656" t="s">
        <v>25</v>
      </c>
    </row>
    <row r="4657" spans="1:20" x14ac:dyDescent="0.25">
      <c r="A4657">
        <v>58.254626600000002</v>
      </c>
      <c r="B4657">
        <v>-103.9014786</v>
      </c>
      <c r="C4657" s="1" t="str">
        <f>HYPERLINK("http://geochem.nrcan.gc.ca/cdogs/content/kwd/kwd020016_e.htm", "Fluid (lake)")</f>
        <v>Fluid (lake)</v>
      </c>
      <c r="D4657" s="1" t="str">
        <f>HYPERLINK("http://geochem.nrcan.gc.ca/cdogs/content/kwd/kwd080007_e.htm", "Untreated Water")</f>
        <v>Untreated Water</v>
      </c>
      <c r="E4657" s="1" t="str">
        <f>HYPERLINK("http://geochem.nrcan.gc.ca/cdogs/content/dgp/dgp00002_e.htm", "Total")</f>
        <v>Total</v>
      </c>
      <c r="F4657" s="1" t="str">
        <f>HYPERLINK("http://geochem.nrcan.gc.ca/cdogs/content/agp/agp01500_e.htm", "SO4 | NONE | IEC")</f>
        <v>SO4 | NONE | IEC</v>
      </c>
      <c r="G4657" s="1" t="str">
        <f>HYPERLINK("http://geochem.nrcan.gc.ca/cdogs/content/mth/mth05948_e.htm", "5948")</f>
        <v>5948</v>
      </c>
      <c r="H4657" s="1" t="str">
        <f>HYPERLINK("http://geochem.nrcan.gc.ca/cdogs/content/bdl/bdl210887_e.htm", "210887")</f>
        <v>210887</v>
      </c>
      <c r="I4657" s="1" t="str">
        <f>HYPERLINK("http://geochem.nrcan.gc.ca/cdogs/content/prj/prj070001_e.htm", "070001")</f>
        <v>070001</v>
      </c>
      <c r="J4657" s="1" t="str">
        <f>HYPERLINK("http://geochem.nrcan.gc.ca/cdogs/content/svy/svy210285_e.htm", "210285")</f>
        <v>210285</v>
      </c>
      <c r="L4657" t="s">
        <v>18607</v>
      </c>
      <c r="M4657">
        <v>0.51</v>
      </c>
      <c r="N4657" t="s">
        <v>18607</v>
      </c>
      <c r="O4657" t="s">
        <v>18999</v>
      </c>
      <c r="P4657" t="s">
        <v>19000</v>
      </c>
      <c r="Q4657" t="s">
        <v>19001</v>
      </c>
      <c r="R4657" t="s">
        <v>19002</v>
      </c>
      <c r="T4657" t="s">
        <v>25</v>
      </c>
    </row>
    <row r="4658" spans="1:20" x14ac:dyDescent="0.25">
      <c r="A4658">
        <v>58.261680800000001</v>
      </c>
      <c r="B4658">
        <v>-103.90705560000001</v>
      </c>
      <c r="C4658" s="1" t="str">
        <f>HYPERLINK("http://geochem.nrcan.gc.ca/cdogs/content/kwd/kwd020016_e.htm", "Fluid (lake)")</f>
        <v>Fluid (lake)</v>
      </c>
      <c r="D4658" s="1" t="str">
        <f>HYPERLINK("http://geochem.nrcan.gc.ca/cdogs/content/kwd/kwd080007_e.htm", "Untreated Water")</f>
        <v>Untreated Water</v>
      </c>
      <c r="E4658" s="1" t="str">
        <f>HYPERLINK("http://geochem.nrcan.gc.ca/cdogs/content/dgp/dgp00002_e.htm", "Total")</f>
        <v>Total</v>
      </c>
      <c r="F4658" s="1" t="str">
        <f>HYPERLINK("http://geochem.nrcan.gc.ca/cdogs/content/agp/agp01500_e.htm", "SO4 | NONE | IEC")</f>
        <v>SO4 | NONE | IEC</v>
      </c>
      <c r="G4658" s="1" t="str">
        <f>HYPERLINK("http://geochem.nrcan.gc.ca/cdogs/content/mth/mth05948_e.htm", "5948")</f>
        <v>5948</v>
      </c>
      <c r="H4658" s="1" t="str">
        <f>HYPERLINK("http://geochem.nrcan.gc.ca/cdogs/content/bdl/bdl210887_e.htm", "210887")</f>
        <v>210887</v>
      </c>
      <c r="I4658" s="1" t="str">
        <f>HYPERLINK("http://geochem.nrcan.gc.ca/cdogs/content/prj/prj070001_e.htm", "070001")</f>
        <v>070001</v>
      </c>
      <c r="J4658" s="1" t="str">
        <f>HYPERLINK("http://geochem.nrcan.gc.ca/cdogs/content/svy/svy210285_e.htm", "210285")</f>
        <v>210285</v>
      </c>
      <c r="L4658" t="s">
        <v>18657</v>
      </c>
      <c r="M4658">
        <v>0.7</v>
      </c>
      <c r="N4658" t="s">
        <v>18657</v>
      </c>
      <c r="O4658" t="s">
        <v>19003</v>
      </c>
      <c r="P4658" t="s">
        <v>19004</v>
      </c>
      <c r="Q4658" t="s">
        <v>19005</v>
      </c>
      <c r="R4658" t="s">
        <v>19006</v>
      </c>
      <c r="T4658" t="s">
        <v>25</v>
      </c>
    </row>
    <row r="4659" spans="1:20" x14ac:dyDescent="0.25">
      <c r="A4659">
        <v>58.256777700000001</v>
      </c>
      <c r="B4659">
        <v>-103.92203240000001</v>
      </c>
      <c r="C4659" s="1" t="str">
        <f>HYPERLINK("http://geochem.nrcan.gc.ca/cdogs/content/kwd/kwd020016_e.htm", "Fluid (lake)")</f>
        <v>Fluid (lake)</v>
      </c>
      <c r="D4659" s="1" t="str">
        <f>HYPERLINK("http://geochem.nrcan.gc.ca/cdogs/content/kwd/kwd080007_e.htm", "Untreated Water")</f>
        <v>Untreated Water</v>
      </c>
      <c r="E4659" s="1" t="str">
        <f>HYPERLINK("http://geochem.nrcan.gc.ca/cdogs/content/dgp/dgp00002_e.htm", "Total")</f>
        <v>Total</v>
      </c>
      <c r="F4659" s="1" t="str">
        <f>HYPERLINK("http://geochem.nrcan.gc.ca/cdogs/content/agp/agp01500_e.htm", "SO4 | NONE | IEC")</f>
        <v>SO4 | NONE | IEC</v>
      </c>
      <c r="G4659" s="1" t="str">
        <f>HYPERLINK("http://geochem.nrcan.gc.ca/cdogs/content/mth/mth05948_e.htm", "5948")</f>
        <v>5948</v>
      </c>
      <c r="H4659" s="1" t="str">
        <f>HYPERLINK("http://geochem.nrcan.gc.ca/cdogs/content/bdl/bdl210887_e.htm", "210887")</f>
        <v>210887</v>
      </c>
      <c r="I4659" s="1" t="str">
        <f>HYPERLINK("http://geochem.nrcan.gc.ca/cdogs/content/prj/prj070001_e.htm", "070001")</f>
        <v>070001</v>
      </c>
      <c r="J4659" s="1" t="str">
        <f>HYPERLINK("http://geochem.nrcan.gc.ca/cdogs/content/svy/svy210285_e.htm", "210285")</f>
        <v>210285</v>
      </c>
      <c r="L4659" t="s">
        <v>18607</v>
      </c>
      <c r="M4659">
        <v>0.51</v>
      </c>
      <c r="N4659" t="s">
        <v>18607</v>
      </c>
      <c r="O4659" t="s">
        <v>19007</v>
      </c>
      <c r="P4659" t="s">
        <v>19008</v>
      </c>
      <c r="Q4659" t="s">
        <v>19009</v>
      </c>
      <c r="R4659" t="s">
        <v>19010</v>
      </c>
      <c r="T4659" t="s">
        <v>25</v>
      </c>
    </row>
    <row r="4660" spans="1:20" x14ac:dyDescent="0.25">
      <c r="A4660">
        <v>58.237910200000002</v>
      </c>
      <c r="B4660">
        <v>-103.96501499999999</v>
      </c>
      <c r="C4660" s="1" t="str">
        <f>HYPERLINK("http://geochem.nrcan.gc.ca/cdogs/content/kwd/kwd020016_e.htm", "Fluid (lake)")</f>
        <v>Fluid (lake)</v>
      </c>
      <c r="D4660" s="1" t="str">
        <f>HYPERLINK("http://geochem.nrcan.gc.ca/cdogs/content/kwd/kwd080007_e.htm", "Untreated Water")</f>
        <v>Untreated Water</v>
      </c>
      <c r="E4660" s="1" t="str">
        <f>HYPERLINK("http://geochem.nrcan.gc.ca/cdogs/content/dgp/dgp00002_e.htm", "Total")</f>
        <v>Total</v>
      </c>
      <c r="F4660" s="1" t="str">
        <f>HYPERLINK("http://geochem.nrcan.gc.ca/cdogs/content/agp/agp01500_e.htm", "SO4 | NONE | IEC")</f>
        <v>SO4 | NONE | IEC</v>
      </c>
      <c r="G4660" s="1" t="str">
        <f>HYPERLINK("http://geochem.nrcan.gc.ca/cdogs/content/mth/mth05948_e.htm", "5948")</f>
        <v>5948</v>
      </c>
      <c r="H4660" s="1" t="str">
        <f>HYPERLINK("http://geochem.nrcan.gc.ca/cdogs/content/bdl/bdl210887_e.htm", "210887")</f>
        <v>210887</v>
      </c>
      <c r="I4660" s="1" t="str">
        <f>HYPERLINK("http://geochem.nrcan.gc.ca/cdogs/content/prj/prj070001_e.htm", "070001")</f>
        <v>070001</v>
      </c>
      <c r="J4660" s="1" t="str">
        <f>HYPERLINK("http://geochem.nrcan.gc.ca/cdogs/content/svy/svy210285_e.htm", "210285")</f>
        <v>210285</v>
      </c>
      <c r="L4660" t="s">
        <v>18764</v>
      </c>
      <c r="M4660">
        <v>0.18</v>
      </c>
      <c r="N4660" t="s">
        <v>18764</v>
      </c>
      <c r="O4660" t="s">
        <v>19011</v>
      </c>
      <c r="P4660" t="s">
        <v>19012</v>
      </c>
      <c r="Q4660" t="s">
        <v>19013</v>
      </c>
      <c r="R4660" t="s">
        <v>19014</v>
      </c>
      <c r="T4660" t="s">
        <v>25</v>
      </c>
    </row>
    <row r="4661" spans="1:20" x14ac:dyDescent="0.25">
      <c r="A4661">
        <v>58.250217499999998</v>
      </c>
      <c r="B4661">
        <v>-103.9651681</v>
      </c>
      <c r="C4661" s="1" t="str">
        <f>HYPERLINK("http://geochem.nrcan.gc.ca/cdogs/content/kwd/kwd020016_e.htm", "Fluid (lake)")</f>
        <v>Fluid (lake)</v>
      </c>
      <c r="D4661" s="1" t="str">
        <f>HYPERLINK("http://geochem.nrcan.gc.ca/cdogs/content/kwd/kwd080007_e.htm", "Untreated Water")</f>
        <v>Untreated Water</v>
      </c>
      <c r="E4661" s="1" t="str">
        <f>HYPERLINK("http://geochem.nrcan.gc.ca/cdogs/content/dgp/dgp00002_e.htm", "Total")</f>
        <v>Total</v>
      </c>
      <c r="F4661" s="1" t="str">
        <f>HYPERLINK("http://geochem.nrcan.gc.ca/cdogs/content/agp/agp01500_e.htm", "SO4 | NONE | IEC")</f>
        <v>SO4 | NONE | IEC</v>
      </c>
      <c r="G4661" s="1" t="str">
        <f>HYPERLINK("http://geochem.nrcan.gc.ca/cdogs/content/mth/mth05948_e.htm", "5948")</f>
        <v>5948</v>
      </c>
      <c r="H4661" s="1" t="str">
        <f>HYPERLINK("http://geochem.nrcan.gc.ca/cdogs/content/bdl/bdl210887_e.htm", "210887")</f>
        <v>210887</v>
      </c>
      <c r="I4661" s="1" t="str">
        <f>HYPERLINK("http://geochem.nrcan.gc.ca/cdogs/content/prj/prj070001_e.htm", "070001")</f>
        <v>070001</v>
      </c>
      <c r="J4661" s="1" t="str">
        <f>HYPERLINK("http://geochem.nrcan.gc.ca/cdogs/content/svy/svy210285_e.htm", "210285")</f>
        <v>210285</v>
      </c>
      <c r="L4661" t="s">
        <v>19015</v>
      </c>
      <c r="M4661">
        <v>0.28999999999999998</v>
      </c>
      <c r="N4661" t="s">
        <v>19015</v>
      </c>
      <c r="O4661" t="s">
        <v>19016</v>
      </c>
      <c r="P4661" t="s">
        <v>19017</v>
      </c>
      <c r="Q4661" t="s">
        <v>19018</v>
      </c>
      <c r="R4661" t="s">
        <v>19019</v>
      </c>
      <c r="T4661" t="s">
        <v>25</v>
      </c>
    </row>
    <row r="4662" spans="1:20" x14ac:dyDescent="0.25">
      <c r="A4662">
        <v>58.260263799999997</v>
      </c>
      <c r="B4662">
        <v>-103.9858389</v>
      </c>
      <c r="C4662" s="1" t="str">
        <f>HYPERLINK("http://geochem.nrcan.gc.ca/cdogs/content/kwd/kwd020016_e.htm", "Fluid (lake)")</f>
        <v>Fluid (lake)</v>
      </c>
      <c r="D4662" s="1" t="str">
        <f>HYPERLINK("http://geochem.nrcan.gc.ca/cdogs/content/kwd/kwd080007_e.htm", "Untreated Water")</f>
        <v>Untreated Water</v>
      </c>
      <c r="E4662" s="1" t="str">
        <f>HYPERLINK("http://geochem.nrcan.gc.ca/cdogs/content/dgp/dgp00002_e.htm", "Total")</f>
        <v>Total</v>
      </c>
      <c r="F4662" s="1" t="str">
        <f>HYPERLINK("http://geochem.nrcan.gc.ca/cdogs/content/agp/agp01500_e.htm", "SO4 | NONE | IEC")</f>
        <v>SO4 | NONE | IEC</v>
      </c>
      <c r="G4662" s="1" t="str">
        <f>HYPERLINK("http://geochem.nrcan.gc.ca/cdogs/content/mth/mth05948_e.htm", "5948")</f>
        <v>5948</v>
      </c>
      <c r="H4662" s="1" t="str">
        <f>HYPERLINK("http://geochem.nrcan.gc.ca/cdogs/content/bdl/bdl210887_e.htm", "210887")</f>
        <v>210887</v>
      </c>
      <c r="I4662" s="1" t="str">
        <f>HYPERLINK("http://geochem.nrcan.gc.ca/cdogs/content/prj/prj070001_e.htm", "070001")</f>
        <v>070001</v>
      </c>
      <c r="J4662" s="1" t="str">
        <f>HYPERLINK("http://geochem.nrcan.gc.ca/cdogs/content/svy/svy210285_e.htm", "210285")</f>
        <v>210285</v>
      </c>
      <c r="L4662" t="s">
        <v>18690</v>
      </c>
      <c r="M4662">
        <v>0.28000000000000003</v>
      </c>
      <c r="N4662" t="s">
        <v>18690</v>
      </c>
      <c r="O4662" t="s">
        <v>19020</v>
      </c>
      <c r="P4662" t="s">
        <v>19021</v>
      </c>
      <c r="Q4662" t="s">
        <v>19022</v>
      </c>
      <c r="R4662" t="s">
        <v>19023</v>
      </c>
      <c r="T4662" t="s">
        <v>25</v>
      </c>
    </row>
    <row r="4663" spans="1:20" x14ac:dyDescent="0.25">
      <c r="A4663">
        <v>58.2676552</v>
      </c>
      <c r="B4663">
        <v>-103.9777866</v>
      </c>
      <c r="C4663" s="1" t="str">
        <f>HYPERLINK("http://geochem.nrcan.gc.ca/cdogs/content/kwd/kwd020016_e.htm", "Fluid (lake)")</f>
        <v>Fluid (lake)</v>
      </c>
      <c r="D4663" s="1" t="str">
        <f>HYPERLINK("http://geochem.nrcan.gc.ca/cdogs/content/kwd/kwd080007_e.htm", "Untreated Water")</f>
        <v>Untreated Water</v>
      </c>
      <c r="E4663" s="1" t="str">
        <f>HYPERLINK("http://geochem.nrcan.gc.ca/cdogs/content/dgp/dgp00002_e.htm", "Total")</f>
        <v>Total</v>
      </c>
      <c r="F4663" s="1" t="str">
        <f>HYPERLINK("http://geochem.nrcan.gc.ca/cdogs/content/agp/agp01500_e.htm", "SO4 | NONE | IEC")</f>
        <v>SO4 | NONE | IEC</v>
      </c>
      <c r="G4663" s="1" t="str">
        <f>HYPERLINK("http://geochem.nrcan.gc.ca/cdogs/content/mth/mth05948_e.htm", "5948")</f>
        <v>5948</v>
      </c>
      <c r="H4663" s="1" t="str">
        <f>HYPERLINK("http://geochem.nrcan.gc.ca/cdogs/content/bdl/bdl210887_e.htm", "210887")</f>
        <v>210887</v>
      </c>
      <c r="I4663" s="1" t="str">
        <f>HYPERLINK("http://geochem.nrcan.gc.ca/cdogs/content/prj/prj070001_e.htm", "070001")</f>
        <v>070001</v>
      </c>
      <c r="J4663" s="1" t="str">
        <f>HYPERLINK("http://geochem.nrcan.gc.ca/cdogs/content/svy/svy210285_e.htm", "210285")</f>
        <v>210285</v>
      </c>
      <c r="L4663" t="s">
        <v>19024</v>
      </c>
      <c r="M4663">
        <v>0.55000000000000004</v>
      </c>
      <c r="N4663" t="s">
        <v>19024</v>
      </c>
      <c r="O4663" t="s">
        <v>19025</v>
      </c>
      <c r="P4663" t="s">
        <v>19026</v>
      </c>
      <c r="Q4663" t="s">
        <v>19027</v>
      </c>
      <c r="R4663" t="s">
        <v>19028</v>
      </c>
      <c r="T4663" t="s">
        <v>25</v>
      </c>
    </row>
    <row r="4664" spans="1:20" x14ac:dyDescent="0.25">
      <c r="A4664">
        <v>58.216298100000003</v>
      </c>
      <c r="B4664">
        <v>-103.98062229999999</v>
      </c>
      <c r="C4664" s="1" t="str">
        <f>HYPERLINK("http://geochem.nrcan.gc.ca/cdogs/content/kwd/kwd020016_e.htm", "Fluid (lake)")</f>
        <v>Fluid (lake)</v>
      </c>
      <c r="D4664" s="1" t="str">
        <f>HYPERLINK("http://geochem.nrcan.gc.ca/cdogs/content/kwd/kwd080007_e.htm", "Untreated Water")</f>
        <v>Untreated Water</v>
      </c>
      <c r="E4664" s="1" t="str">
        <f>HYPERLINK("http://geochem.nrcan.gc.ca/cdogs/content/dgp/dgp00002_e.htm", "Total")</f>
        <v>Total</v>
      </c>
      <c r="F4664" s="1" t="str">
        <f>HYPERLINK("http://geochem.nrcan.gc.ca/cdogs/content/agp/agp01500_e.htm", "SO4 | NONE | IEC")</f>
        <v>SO4 | NONE | IEC</v>
      </c>
      <c r="G4664" s="1" t="str">
        <f>HYPERLINK("http://geochem.nrcan.gc.ca/cdogs/content/mth/mth05948_e.htm", "5948")</f>
        <v>5948</v>
      </c>
      <c r="H4664" s="1" t="str">
        <f>HYPERLINK("http://geochem.nrcan.gc.ca/cdogs/content/bdl/bdl210887_e.htm", "210887")</f>
        <v>210887</v>
      </c>
      <c r="I4664" s="1" t="str">
        <f>HYPERLINK("http://geochem.nrcan.gc.ca/cdogs/content/prj/prj070001_e.htm", "070001")</f>
        <v>070001</v>
      </c>
      <c r="J4664" s="1" t="str">
        <f>HYPERLINK("http://geochem.nrcan.gc.ca/cdogs/content/svy/svy210285_e.htm", "210285")</f>
        <v>210285</v>
      </c>
      <c r="L4664" t="s">
        <v>18580</v>
      </c>
      <c r="M4664">
        <v>0.69</v>
      </c>
      <c r="N4664" t="s">
        <v>18580</v>
      </c>
      <c r="O4664" t="s">
        <v>19029</v>
      </c>
      <c r="P4664" t="s">
        <v>19030</v>
      </c>
      <c r="Q4664" t="s">
        <v>19031</v>
      </c>
      <c r="R4664" t="s">
        <v>19032</v>
      </c>
      <c r="T4664" t="s">
        <v>25</v>
      </c>
    </row>
    <row r="4665" spans="1:20" x14ac:dyDescent="0.25">
      <c r="A4665">
        <v>58.133383600000002</v>
      </c>
      <c r="B4665">
        <v>-103.9911401</v>
      </c>
      <c r="C4665" s="1" t="str">
        <f>HYPERLINK("http://geochem.nrcan.gc.ca/cdogs/content/kwd/kwd020016_e.htm", "Fluid (lake)")</f>
        <v>Fluid (lake)</v>
      </c>
      <c r="D4665" s="1" t="str">
        <f>HYPERLINK("http://geochem.nrcan.gc.ca/cdogs/content/kwd/kwd080007_e.htm", "Untreated Water")</f>
        <v>Untreated Water</v>
      </c>
      <c r="E4665" s="1" t="str">
        <f>HYPERLINK("http://geochem.nrcan.gc.ca/cdogs/content/dgp/dgp00002_e.htm", "Total")</f>
        <v>Total</v>
      </c>
      <c r="F4665" s="1" t="str">
        <f>HYPERLINK("http://geochem.nrcan.gc.ca/cdogs/content/agp/agp01500_e.htm", "SO4 | NONE | IEC")</f>
        <v>SO4 | NONE | IEC</v>
      </c>
      <c r="G4665" s="1" t="str">
        <f>HYPERLINK("http://geochem.nrcan.gc.ca/cdogs/content/mth/mth05948_e.htm", "5948")</f>
        <v>5948</v>
      </c>
      <c r="H4665" s="1" t="str">
        <f>HYPERLINK("http://geochem.nrcan.gc.ca/cdogs/content/bdl/bdl210887_e.htm", "210887")</f>
        <v>210887</v>
      </c>
      <c r="I4665" s="1" t="str">
        <f>HYPERLINK("http://geochem.nrcan.gc.ca/cdogs/content/prj/prj070001_e.htm", "070001")</f>
        <v>070001</v>
      </c>
      <c r="J4665" s="1" t="str">
        <f>HYPERLINK("http://geochem.nrcan.gc.ca/cdogs/content/svy/svy210285_e.htm", "210285")</f>
        <v>210285</v>
      </c>
      <c r="L4665" t="s">
        <v>19033</v>
      </c>
      <c r="M4665">
        <v>0.48</v>
      </c>
      <c r="N4665" t="s">
        <v>19033</v>
      </c>
      <c r="O4665" t="s">
        <v>19034</v>
      </c>
      <c r="P4665" t="s">
        <v>19035</v>
      </c>
      <c r="Q4665" t="s">
        <v>19036</v>
      </c>
      <c r="R4665" t="s">
        <v>19037</v>
      </c>
      <c r="T4665" t="s">
        <v>25</v>
      </c>
    </row>
    <row r="4666" spans="1:20" x14ac:dyDescent="0.25">
      <c r="A4666">
        <v>58.134509600000001</v>
      </c>
      <c r="B4666">
        <v>-103.963596</v>
      </c>
      <c r="C4666" s="1" t="str">
        <f>HYPERLINK("http://geochem.nrcan.gc.ca/cdogs/content/kwd/kwd020016_e.htm", "Fluid (lake)")</f>
        <v>Fluid (lake)</v>
      </c>
      <c r="D4666" s="1" t="str">
        <f>HYPERLINK("http://geochem.nrcan.gc.ca/cdogs/content/kwd/kwd080007_e.htm", "Untreated Water")</f>
        <v>Untreated Water</v>
      </c>
      <c r="E4666" s="1" t="str">
        <f>HYPERLINK("http://geochem.nrcan.gc.ca/cdogs/content/dgp/dgp00002_e.htm", "Total")</f>
        <v>Total</v>
      </c>
      <c r="F4666" s="1" t="str">
        <f>HYPERLINK("http://geochem.nrcan.gc.ca/cdogs/content/agp/agp01500_e.htm", "SO4 | NONE | IEC")</f>
        <v>SO4 | NONE | IEC</v>
      </c>
      <c r="G4666" s="1" t="str">
        <f>HYPERLINK("http://geochem.nrcan.gc.ca/cdogs/content/mth/mth05948_e.htm", "5948")</f>
        <v>5948</v>
      </c>
      <c r="H4666" s="1" t="str">
        <f>HYPERLINK("http://geochem.nrcan.gc.ca/cdogs/content/bdl/bdl210887_e.htm", "210887")</f>
        <v>210887</v>
      </c>
      <c r="I4666" s="1" t="str">
        <f>HYPERLINK("http://geochem.nrcan.gc.ca/cdogs/content/prj/prj070001_e.htm", "070001")</f>
        <v>070001</v>
      </c>
      <c r="J4666" s="1" t="str">
        <f>HYPERLINK("http://geochem.nrcan.gc.ca/cdogs/content/svy/svy210285_e.htm", "210285")</f>
        <v>210285</v>
      </c>
      <c r="L4666" t="s">
        <v>882</v>
      </c>
      <c r="M4666">
        <v>0.6</v>
      </c>
      <c r="N4666" t="s">
        <v>882</v>
      </c>
      <c r="O4666" t="s">
        <v>19038</v>
      </c>
      <c r="P4666" t="s">
        <v>19039</v>
      </c>
      <c r="Q4666" t="s">
        <v>19040</v>
      </c>
      <c r="R4666" t="s">
        <v>19041</v>
      </c>
      <c r="T4666" t="s">
        <v>25</v>
      </c>
    </row>
    <row r="4667" spans="1:20" x14ac:dyDescent="0.25">
      <c r="A4667">
        <v>58.133949299999998</v>
      </c>
      <c r="B4667">
        <v>-103.9500262</v>
      </c>
      <c r="C4667" s="1" t="str">
        <f>HYPERLINK("http://geochem.nrcan.gc.ca/cdogs/content/kwd/kwd020016_e.htm", "Fluid (lake)")</f>
        <v>Fluid (lake)</v>
      </c>
      <c r="D4667" s="1" t="str">
        <f>HYPERLINK("http://geochem.nrcan.gc.ca/cdogs/content/kwd/kwd080007_e.htm", "Untreated Water")</f>
        <v>Untreated Water</v>
      </c>
      <c r="E4667" s="1" t="str">
        <f>HYPERLINK("http://geochem.nrcan.gc.ca/cdogs/content/dgp/dgp00002_e.htm", "Total")</f>
        <v>Total</v>
      </c>
      <c r="F4667" s="1" t="str">
        <f>HYPERLINK("http://geochem.nrcan.gc.ca/cdogs/content/agp/agp01500_e.htm", "SO4 | NONE | IEC")</f>
        <v>SO4 | NONE | IEC</v>
      </c>
      <c r="G4667" s="1" t="str">
        <f>HYPERLINK("http://geochem.nrcan.gc.ca/cdogs/content/mth/mth05948_e.htm", "5948")</f>
        <v>5948</v>
      </c>
      <c r="H4667" s="1" t="str">
        <f>HYPERLINK("http://geochem.nrcan.gc.ca/cdogs/content/bdl/bdl210887_e.htm", "210887")</f>
        <v>210887</v>
      </c>
      <c r="I4667" s="1" t="str">
        <f>HYPERLINK("http://geochem.nrcan.gc.ca/cdogs/content/prj/prj070001_e.htm", "070001")</f>
        <v>070001</v>
      </c>
      <c r="J4667" s="1" t="str">
        <f>HYPERLINK("http://geochem.nrcan.gc.ca/cdogs/content/svy/svy210285_e.htm", "210285")</f>
        <v>210285</v>
      </c>
      <c r="L4667" t="s">
        <v>18685</v>
      </c>
      <c r="M4667">
        <v>0.37</v>
      </c>
      <c r="N4667" t="s">
        <v>18685</v>
      </c>
      <c r="O4667" t="s">
        <v>19042</v>
      </c>
      <c r="P4667" t="s">
        <v>19043</v>
      </c>
      <c r="Q4667" t="s">
        <v>19044</v>
      </c>
      <c r="R4667" t="s">
        <v>19045</v>
      </c>
      <c r="T4667" t="s">
        <v>25</v>
      </c>
    </row>
    <row r="4668" spans="1:20" x14ac:dyDescent="0.25">
      <c r="A4668">
        <v>58.144250800000002</v>
      </c>
      <c r="B4668">
        <v>-103.9357935</v>
      </c>
      <c r="C4668" s="1" t="str">
        <f>HYPERLINK("http://geochem.nrcan.gc.ca/cdogs/content/kwd/kwd020016_e.htm", "Fluid (lake)")</f>
        <v>Fluid (lake)</v>
      </c>
      <c r="D4668" s="1" t="str">
        <f>HYPERLINK("http://geochem.nrcan.gc.ca/cdogs/content/kwd/kwd080007_e.htm", "Untreated Water")</f>
        <v>Untreated Water</v>
      </c>
      <c r="E4668" s="1" t="str">
        <f>HYPERLINK("http://geochem.nrcan.gc.ca/cdogs/content/dgp/dgp00002_e.htm", "Total")</f>
        <v>Total</v>
      </c>
      <c r="F4668" s="1" t="str">
        <f>HYPERLINK("http://geochem.nrcan.gc.ca/cdogs/content/agp/agp01500_e.htm", "SO4 | NONE | IEC")</f>
        <v>SO4 | NONE | IEC</v>
      </c>
      <c r="G4668" s="1" t="str">
        <f>HYPERLINK("http://geochem.nrcan.gc.ca/cdogs/content/mth/mth05948_e.htm", "5948")</f>
        <v>5948</v>
      </c>
      <c r="H4668" s="1" t="str">
        <f>HYPERLINK("http://geochem.nrcan.gc.ca/cdogs/content/bdl/bdl210887_e.htm", "210887")</f>
        <v>210887</v>
      </c>
      <c r="I4668" s="1" t="str">
        <f>HYPERLINK("http://geochem.nrcan.gc.ca/cdogs/content/prj/prj070001_e.htm", "070001")</f>
        <v>070001</v>
      </c>
      <c r="J4668" s="1" t="str">
        <f>HYPERLINK("http://geochem.nrcan.gc.ca/cdogs/content/svy/svy210285_e.htm", "210285")</f>
        <v>210285</v>
      </c>
      <c r="L4668" t="s">
        <v>19024</v>
      </c>
      <c r="M4668">
        <v>0.55000000000000004</v>
      </c>
      <c r="N4668" t="s">
        <v>19024</v>
      </c>
      <c r="O4668" t="s">
        <v>19046</v>
      </c>
      <c r="P4668" t="s">
        <v>19047</v>
      </c>
      <c r="Q4668" t="s">
        <v>19048</v>
      </c>
      <c r="R4668" t="s">
        <v>19049</v>
      </c>
      <c r="T4668" t="s">
        <v>25</v>
      </c>
    </row>
    <row r="4669" spans="1:20" x14ac:dyDescent="0.25">
      <c r="A4669">
        <v>58.154147500000001</v>
      </c>
      <c r="B4669">
        <v>-103.93770739999999</v>
      </c>
      <c r="C4669" s="1" t="str">
        <f>HYPERLINK("http://geochem.nrcan.gc.ca/cdogs/content/kwd/kwd020016_e.htm", "Fluid (lake)")</f>
        <v>Fluid (lake)</v>
      </c>
      <c r="D4669" s="1" t="str">
        <f>HYPERLINK("http://geochem.nrcan.gc.ca/cdogs/content/kwd/kwd080007_e.htm", "Untreated Water")</f>
        <v>Untreated Water</v>
      </c>
      <c r="E4669" s="1" t="str">
        <f>HYPERLINK("http://geochem.nrcan.gc.ca/cdogs/content/dgp/dgp00002_e.htm", "Total")</f>
        <v>Total</v>
      </c>
      <c r="F4669" s="1" t="str">
        <f>HYPERLINK("http://geochem.nrcan.gc.ca/cdogs/content/agp/agp01500_e.htm", "SO4 | NONE | IEC")</f>
        <v>SO4 | NONE | IEC</v>
      </c>
      <c r="G4669" s="1" t="str">
        <f>HYPERLINK("http://geochem.nrcan.gc.ca/cdogs/content/mth/mth05948_e.htm", "5948")</f>
        <v>5948</v>
      </c>
      <c r="H4669" s="1" t="str">
        <f>HYPERLINK("http://geochem.nrcan.gc.ca/cdogs/content/bdl/bdl210887_e.htm", "210887")</f>
        <v>210887</v>
      </c>
      <c r="I4669" s="1" t="str">
        <f>HYPERLINK("http://geochem.nrcan.gc.ca/cdogs/content/prj/prj070001_e.htm", "070001")</f>
        <v>070001</v>
      </c>
      <c r="J4669" s="1" t="str">
        <f>HYPERLINK("http://geochem.nrcan.gc.ca/cdogs/content/svy/svy210285_e.htm", "210285")</f>
        <v>210285</v>
      </c>
      <c r="L4669" t="s">
        <v>6249</v>
      </c>
      <c r="M4669">
        <v>0.5</v>
      </c>
      <c r="N4669" t="s">
        <v>6249</v>
      </c>
      <c r="O4669" t="s">
        <v>19050</v>
      </c>
      <c r="P4669" t="s">
        <v>19051</v>
      </c>
      <c r="Q4669" t="s">
        <v>19052</v>
      </c>
      <c r="R4669" t="s">
        <v>19053</v>
      </c>
      <c r="T4669" t="s">
        <v>25</v>
      </c>
    </row>
    <row r="4670" spans="1:20" x14ac:dyDescent="0.25">
      <c r="C4670" t="s">
        <v>4746</v>
      </c>
      <c r="D4670" t="s">
        <v>4747</v>
      </c>
      <c r="E4670" s="1" t="str">
        <f>HYPERLINK("http://geochem.nrcan.gc.ca/cdogs/content/dgp/dgp00002_e.htm", "Total")</f>
        <v>Total</v>
      </c>
      <c r="F4670" s="1" t="str">
        <f>HYPERLINK("http://geochem.nrcan.gc.ca/cdogs/content/agp/agp01500_e.htm", "SO4 | NONE | IEC")</f>
        <v>SO4 | NONE | IEC</v>
      </c>
      <c r="G4670" s="1" t="str">
        <f>HYPERLINK("http://geochem.nrcan.gc.ca/cdogs/content/mth/mth05948_e.htm", "5948")</f>
        <v>5948</v>
      </c>
      <c r="H4670" s="1" t="str">
        <f>HYPERLINK("http://geochem.nrcan.gc.ca/cdogs/content/bdl/bdl210887_e.htm", "210887")</f>
        <v>210887</v>
      </c>
      <c r="L4670" t="s">
        <v>18568</v>
      </c>
      <c r="M4670">
        <v>-0.05</v>
      </c>
      <c r="N4670">
        <v>2.5000000000000001E-2</v>
      </c>
      <c r="Q4670" t="s">
        <v>19054</v>
      </c>
      <c r="R4670" t="s">
        <v>19055</v>
      </c>
      <c r="T4670">
        <v>0</v>
      </c>
    </row>
    <row r="4671" spans="1:20" x14ac:dyDescent="0.25">
      <c r="A4671">
        <v>58.141378600000003</v>
      </c>
      <c r="B4671">
        <v>-103.8939227</v>
      </c>
      <c r="C4671" s="1" t="str">
        <f>HYPERLINK("http://geochem.nrcan.gc.ca/cdogs/content/kwd/kwd020016_e.htm", "Fluid (lake)")</f>
        <v>Fluid (lake)</v>
      </c>
      <c r="D4671" s="1" t="str">
        <f>HYPERLINK("http://geochem.nrcan.gc.ca/cdogs/content/kwd/kwd080007_e.htm", "Untreated Water")</f>
        <v>Untreated Water</v>
      </c>
      <c r="E4671" s="1" t="str">
        <f>HYPERLINK("http://geochem.nrcan.gc.ca/cdogs/content/dgp/dgp00002_e.htm", "Total")</f>
        <v>Total</v>
      </c>
      <c r="F4671" s="1" t="str">
        <f>HYPERLINK("http://geochem.nrcan.gc.ca/cdogs/content/agp/agp01500_e.htm", "SO4 | NONE | IEC")</f>
        <v>SO4 | NONE | IEC</v>
      </c>
      <c r="G4671" s="1" t="str">
        <f>HYPERLINK("http://geochem.nrcan.gc.ca/cdogs/content/mth/mth05948_e.htm", "5948")</f>
        <v>5948</v>
      </c>
      <c r="H4671" s="1" t="str">
        <f>HYPERLINK("http://geochem.nrcan.gc.ca/cdogs/content/bdl/bdl210887_e.htm", "210887")</f>
        <v>210887</v>
      </c>
      <c r="I4671" s="1" t="str">
        <f>HYPERLINK("http://geochem.nrcan.gc.ca/cdogs/content/prj/prj070001_e.htm", "070001")</f>
        <v>070001</v>
      </c>
      <c r="J4671" s="1" t="str">
        <f>HYPERLINK("http://geochem.nrcan.gc.ca/cdogs/content/svy/svy210285_e.htm", "210285")</f>
        <v>210285</v>
      </c>
      <c r="L4671" t="s">
        <v>19024</v>
      </c>
      <c r="M4671">
        <v>0.55000000000000004</v>
      </c>
      <c r="N4671" t="s">
        <v>19024</v>
      </c>
      <c r="O4671" t="s">
        <v>19056</v>
      </c>
      <c r="P4671" t="s">
        <v>19057</v>
      </c>
      <c r="Q4671" t="s">
        <v>19058</v>
      </c>
      <c r="R4671" t="s">
        <v>19059</v>
      </c>
      <c r="T4671" t="s">
        <v>25</v>
      </c>
    </row>
    <row r="4672" spans="1:20" x14ac:dyDescent="0.25">
      <c r="A4672">
        <v>58.140444000000002</v>
      </c>
      <c r="B4672">
        <v>-103.8795135</v>
      </c>
      <c r="C4672" s="1" t="str">
        <f>HYPERLINK("http://geochem.nrcan.gc.ca/cdogs/content/kwd/kwd020016_e.htm", "Fluid (lake)")</f>
        <v>Fluid (lake)</v>
      </c>
      <c r="D4672" s="1" t="str">
        <f>HYPERLINK("http://geochem.nrcan.gc.ca/cdogs/content/kwd/kwd080007_e.htm", "Untreated Water")</f>
        <v>Untreated Water</v>
      </c>
      <c r="E4672" s="1" t="str">
        <f>HYPERLINK("http://geochem.nrcan.gc.ca/cdogs/content/dgp/dgp00002_e.htm", "Total")</f>
        <v>Total</v>
      </c>
      <c r="F4672" s="1" t="str">
        <f>HYPERLINK("http://geochem.nrcan.gc.ca/cdogs/content/agp/agp01500_e.htm", "SO4 | NONE | IEC")</f>
        <v>SO4 | NONE | IEC</v>
      </c>
      <c r="G4672" s="1" t="str">
        <f>HYPERLINK("http://geochem.nrcan.gc.ca/cdogs/content/mth/mth05948_e.htm", "5948")</f>
        <v>5948</v>
      </c>
      <c r="H4672" s="1" t="str">
        <f>HYPERLINK("http://geochem.nrcan.gc.ca/cdogs/content/bdl/bdl210887_e.htm", "210887")</f>
        <v>210887</v>
      </c>
      <c r="I4672" s="1" t="str">
        <f>HYPERLINK("http://geochem.nrcan.gc.ca/cdogs/content/prj/prj070001_e.htm", "070001")</f>
        <v>070001</v>
      </c>
      <c r="J4672" s="1" t="str">
        <f>HYPERLINK("http://geochem.nrcan.gc.ca/cdogs/content/svy/svy210285_e.htm", "210285")</f>
        <v>210285</v>
      </c>
      <c r="L4672" t="s">
        <v>18779</v>
      </c>
      <c r="M4672">
        <v>0.32</v>
      </c>
      <c r="N4672" t="s">
        <v>18779</v>
      </c>
      <c r="O4672" t="s">
        <v>18991</v>
      </c>
      <c r="P4672" t="s">
        <v>19060</v>
      </c>
      <c r="Q4672" t="s">
        <v>19061</v>
      </c>
      <c r="R4672" t="s">
        <v>19062</v>
      </c>
      <c r="T4672" t="s">
        <v>25</v>
      </c>
    </row>
    <row r="4673" spans="1:20" x14ac:dyDescent="0.25">
      <c r="A4673">
        <v>58.129920800000001</v>
      </c>
      <c r="B4673">
        <v>-103.8779758</v>
      </c>
      <c r="C4673" s="1" t="str">
        <f>HYPERLINK("http://geochem.nrcan.gc.ca/cdogs/content/kwd/kwd020016_e.htm", "Fluid (lake)")</f>
        <v>Fluid (lake)</v>
      </c>
      <c r="D4673" s="1" t="str">
        <f>HYPERLINK("http://geochem.nrcan.gc.ca/cdogs/content/kwd/kwd080007_e.htm", "Untreated Water")</f>
        <v>Untreated Water</v>
      </c>
      <c r="E4673" s="1" t="str">
        <f>HYPERLINK("http://geochem.nrcan.gc.ca/cdogs/content/dgp/dgp00002_e.htm", "Total")</f>
        <v>Total</v>
      </c>
      <c r="F4673" s="1" t="str">
        <f>HYPERLINK("http://geochem.nrcan.gc.ca/cdogs/content/agp/agp01500_e.htm", "SO4 | NONE | IEC")</f>
        <v>SO4 | NONE | IEC</v>
      </c>
      <c r="G4673" s="1" t="str">
        <f>HYPERLINK("http://geochem.nrcan.gc.ca/cdogs/content/mth/mth05948_e.htm", "5948")</f>
        <v>5948</v>
      </c>
      <c r="H4673" s="1" t="str">
        <f>HYPERLINK("http://geochem.nrcan.gc.ca/cdogs/content/bdl/bdl210887_e.htm", "210887")</f>
        <v>210887</v>
      </c>
      <c r="I4673" s="1" t="str">
        <f>HYPERLINK("http://geochem.nrcan.gc.ca/cdogs/content/prj/prj070001_e.htm", "070001")</f>
        <v>070001</v>
      </c>
      <c r="J4673" s="1" t="str">
        <f>HYPERLINK("http://geochem.nrcan.gc.ca/cdogs/content/svy/svy210285_e.htm", "210285")</f>
        <v>210285</v>
      </c>
      <c r="L4673" t="s">
        <v>19063</v>
      </c>
      <c r="M4673">
        <v>0.14000000000000001</v>
      </c>
      <c r="N4673" t="s">
        <v>19063</v>
      </c>
      <c r="O4673" t="s">
        <v>19064</v>
      </c>
      <c r="P4673" t="s">
        <v>19065</v>
      </c>
      <c r="Q4673" t="s">
        <v>19066</v>
      </c>
      <c r="R4673" t="s">
        <v>19067</v>
      </c>
      <c r="T4673" t="s">
        <v>25</v>
      </c>
    </row>
    <row r="4674" spans="1:20" x14ac:dyDescent="0.25">
      <c r="A4674">
        <v>58.142966999999999</v>
      </c>
      <c r="B4674">
        <v>-103.7545777</v>
      </c>
      <c r="C4674" s="1" t="str">
        <f>HYPERLINK("http://geochem.nrcan.gc.ca/cdogs/content/kwd/kwd020016_e.htm", "Fluid (lake)")</f>
        <v>Fluid (lake)</v>
      </c>
      <c r="D4674" s="1" t="str">
        <f>HYPERLINK("http://geochem.nrcan.gc.ca/cdogs/content/kwd/kwd080007_e.htm", "Untreated Water")</f>
        <v>Untreated Water</v>
      </c>
      <c r="E4674" s="1" t="str">
        <f>HYPERLINK("http://geochem.nrcan.gc.ca/cdogs/content/dgp/dgp00002_e.htm", "Total")</f>
        <v>Total</v>
      </c>
      <c r="F4674" s="1" t="str">
        <f>HYPERLINK("http://geochem.nrcan.gc.ca/cdogs/content/agp/agp01500_e.htm", "SO4 | NONE | IEC")</f>
        <v>SO4 | NONE | IEC</v>
      </c>
      <c r="G4674" s="1" t="str">
        <f>HYPERLINK("http://geochem.nrcan.gc.ca/cdogs/content/mth/mth05948_e.htm", "5948")</f>
        <v>5948</v>
      </c>
      <c r="H4674" s="1" t="str">
        <f>HYPERLINK("http://geochem.nrcan.gc.ca/cdogs/content/bdl/bdl210887_e.htm", "210887")</f>
        <v>210887</v>
      </c>
      <c r="I4674" s="1" t="str">
        <f>HYPERLINK("http://geochem.nrcan.gc.ca/cdogs/content/prj/prj070001_e.htm", "070001")</f>
        <v>070001</v>
      </c>
      <c r="J4674" s="1" t="str">
        <f>HYPERLINK("http://geochem.nrcan.gc.ca/cdogs/content/svy/svy210285_e.htm", "210285")</f>
        <v>210285</v>
      </c>
      <c r="L4674" t="s">
        <v>19024</v>
      </c>
      <c r="M4674">
        <v>0.55000000000000004</v>
      </c>
      <c r="N4674" t="s">
        <v>19024</v>
      </c>
      <c r="O4674" t="s">
        <v>19068</v>
      </c>
      <c r="P4674" t="s">
        <v>19069</v>
      </c>
      <c r="Q4674" t="s">
        <v>19070</v>
      </c>
      <c r="R4674" t="s">
        <v>19071</v>
      </c>
      <c r="T4674" t="s">
        <v>25</v>
      </c>
    </row>
    <row r="4675" spans="1:20" x14ac:dyDescent="0.25">
      <c r="A4675">
        <v>58.219514799999999</v>
      </c>
      <c r="B4675">
        <v>-103.70150820000001</v>
      </c>
      <c r="C4675" s="1" t="str">
        <f>HYPERLINK("http://geochem.nrcan.gc.ca/cdogs/content/kwd/kwd020016_e.htm", "Fluid (lake)")</f>
        <v>Fluid (lake)</v>
      </c>
      <c r="D4675" s="1" t="str">
        <f>HYPERLINK("http://geochem.nrcan.gc.ca/cdogs/content/kwd/kwd080007_e.htm", "Untreated Water")</f>
        <v>Untreated Water</v>
      </c>
      <c r="E4675" s="1" t="str">
        <f>HYPERLINK("http://geochem.nrcan.gc.ca/cdogs/content/dgp/dgp00002_e.htm", "Total")</f>
        <v>Total</v>
      </c>
      <c r="F4675" s="1" t="str">
        <f>HYPERLINK("http://geochem.nrcan.gc.ca/cdogs/content/agp/agp01500_e.htm", "SO4 | NONE | IEC")</f>
        <v>SO4 | NONE | IEC</v>
      </c>
      <c r="G4675" s="1" t="str">
        <f>HYPERLINK("http://geochem.nrcan.gc.ca/cdogs/content/mth/mth05948_e.htm", "5948")</f>
        <v>5948</v>
      </c>
      <c r="H4675" s="1" t="str">
        <f>HYPERLINK("http://geochem.nrcan.gc.ca/cdogs/content/bdl/bdl210887_e.htm", "210887")</f>
        <v>210887</v>
      </c>
      <c r="I4675" s="1" t="str">
        <f>HYPERLINK("http://geochem.nrcan.gc.ca/cdogs/content/prj/prj070001_e.htm", "070001")</f>
        <v>070001</v>
      </c>
      <c r="J4675" s="1" t="str">
        <f>HYPERLINK("http://geochem.nrcan.gc.ca/cdogs/content/svy/svy210285_e.htm", "210285")</f>
        <v>210285</v>
      </c>
      <c r="L4675" t="s">
        <v>18580</v>
      </c>
      <c r="M4675">
        <v>0.69</v>
      </c>
      <c r="N4675" t="s">
        <v>18580</v>
      </c>
      <c r="O4675" t="s">
        <v>19072</v>
      </c>
      <c r="P4675" t="s">
        <v>19073</v>
      </c>
      <c r="Q4675" t="s">
        <v>19074</v>
      </c>
      <c r="R4675" t="s">
        <v>19075</v>
      </c>
      <c r="T4675" t="s">
        <v>25</v>
      </c>
    </row>
    <row r="4676" spans="1:20" x14ac:dyDescent="0.25">
      <c r="A4676">
        <v>58.146552100000001</v>
      </c>
      <c r="B4676">
        <v>-103.6819081</v>
      </c>
      <c r="C4676" s="1" t="str">
        <f>HYPERLINK("http://geochem.nrcan.gc.ca/cdogs/content/kwd/kwd020016_e.htm", "Fluid (lake)")</f>
        <v>Fluid (lake)</v>
      </c>
      <c r="D4676" s="1" t="str">
        <f>HYPERLINK("http://geochem.nrcan.gc.ca/cdogs/content/kwd/kwd080007_e.htm", "Untreated Water")</f>
        <v>Untreated Water</v>
      </c>
      <c r="E4676" s="1" t="str">
        <f>HYPERLINK("http://geochem.nrcan.gc.ca/cdogs/content/dgp/dgp00002_e.htm", "Total")</f>
        <v>Total</v>
      </c>
      <c r="F4676" s="1" t="str">
        <f>HYPERLINK("http://geochem.nrcan.gc.ca/cdogs/content/agp/agp01500_e.htm", "SO4 | NONE | IEC")</f>
        <v>SO4 | NONE | IEC</v>
      </c>
      <c r="G4676" s="1" t="str">
        <f>HYPERLINK("http://geochem.nrcan.gc.ca/cdogs/content/mth/mth05948_e.htm", "5948")</f>
        <v>5948</v>
      </c>
      <c r="H4676" s="1" t="str">
        <f>HYPERLINK("http://geochem.nrcan.gc.ca/cdogs/content/bdl/bdl210887_e.htm", "210887")</f>
        <v>210887</v>
      </c>
      <c r="I4676" s="1" t="str">
        <f>HYPERLINK("http://geochem.nrcan.gc.ca/cdogs/content/prj/prj070001_e.htm", "070001")</f>
        <v>070001</v>
      </c>
      <c r="J4676" s="1" t="str">
        <f>HYPERLINK("http://geochem.nrcan.gc.ca/cdogs/content/svy/svy210285_e.htm", "210285")</f>
        <v>210285</v>
      </c>
      <c r="L4676" t="s">
        <v>2300</v>
      </c>
      <c r="M4676">
        <v>77.7</v>
      </c>
      <c r="N4676" t="s">
        <v>2300</v>
      </c>
      <c r="O4676" t="s">
        <v>19076</v>
      </c>
      <c r="P4676" t="s">
        <v>19077</v>
      </c>
      <c r="Q4676" t="s">
        <v>19078</v>
      </c>
      <c r="R4676" t="s">
        <v>19079</v>
      </c>
      <c r="T4676" t="s">
        <v>25</v>
      </c>
    </row>
    <row r="4677" spans="1:20" x14ac:dyDescent="0.25">
      <c r="A4677">
        <v>58.205479799999999</v>
      </c>
      <c r="B4677">
        <v>-103.6559025</v>
      </c>
      <c r="C4677" s="1" t="str">
        <f>HYPERLINK("http://geochem.nrcan.gc.ca/cdogs/content/kwd/kwd020016_e.htm", "Fluid (lake)")</f>
        <v>Fluid (lake)</v>
      </c>
      <c r="D4677" s="1" t="str">
        <f>HYPERLINK("http://geochem.nrcan.gc.ca/cdogs/content/kwd/kwd080007_e.htm", "Untreated Water")</f>
        <v>Untreated Water</v>
      </c>
      <c r="E4677" s="1" t="str">
        <f>HYPERLINK("http://geochem.nrcan.gc.ca/cdogs/content/dgp/dgp00002_e.htm", "Total")</f>
        <v>Total</v>
      </c>
      <c r="F4677" s="1" t="str">
        <f>HYPERLINK("http://geochem.nrcan.gc.ca/cdogs/content/agp/agp01500_e.htm", "SO4 | NONE | IEC")</f>
        <v>SO4 | NONE | IEC</v>
      </c>
      <c r="G4677" s="1" t="str">
        <f>HYPERLINK("http://geochem.nrcan.gc.ca/cdogs/content/mth/mth05948_e.htm", "5948")</f>
        <v>5948</v>
      </c>
      <c r="H4677" s="1" t="str">
        <f>HYPERLINK("http://geochem.nrcan.gc.ca/cdogs/content/bdl/bdl210887_e.htm", "210887")</f>
        <v>210887</v>
      </c>
      <c r="I4677" s="1" t="str">
        <f>HYPERLINK("http://geochem.nrcan.gc.ca/cdogs/content/prj/prj070001_e.htm", "070001")</f>
        <v>070001</v>
      </c>
      <c r="J4677" s="1" t="str">
        <f>HYPERLINK("http://geochem.nrcan.gc.ca/cdogs/content/svy/svy210285_e.htm", "210285")</f>
        <v>210285</v>
      </c>
      <c r="L4677" t="s">
        <v>537</v>
      </c>
      <c r="M4677">
        <v>9.6999999999999993</v>
      </c>
      <c r="N4677" t="s">
        <v>537</v>
      </c>
      <c r="O4677" t="s">
        <v>19080</v>
      </c>
      <c r="P4677" t="s">
        <v>19081</v>
      </c>
      <c r="Q4677" t="s">
        <v>19082</v>
      </c>
      <c r="R4677" t="s">
        <v>19083</v>
      </c>
      <c r="T4677" t="s">
        <v>25</v>
      </c>
    </row>
    <row r="4678" spans="1:20" x14ac:dyDescent="0.25">
      <c r="C4678" t="s">
        <v>4746</v>
      </c>
      <c r="D4678" t="s">
        <v>4747</v>
      </c>
      <c r="E4678" s="1" t="str">
        <f>HYPERLINK("http://geochem.nrcan.gc.ca/cdogs/content/dgp/dgp00002_e.htm", "Total")</f>
        <v>Total</v>
      </c>
      <c r="F4678" s="1" t="str">
        <f>HYPERLINK("http://geochem.nrcan.gc.ca/cdogs/content/agp/agp01500_e.htm", "SO4 | NONE | IEC")</f>
        <v>SO4 | NONE | IEC</v>
      </c>
      <c r="G4678" s="1" t="str">
        <f>HYPERLINK("http://geochem.nrcan.gc.ca/cdogs/content/mth/mth05948_e.htm", "5948")</f>
        <v>5948</v>
      </c>
      <c r="H4678" s="1" t="str">
        <f>HYPERLINK("http://geochem.nrcan.gc.ca/cdogs/content/bdl/bdl210887_e.htm", "210887")</f>
        <v>210887</v>
      </c>
      <c r="L4678" t="s">
        <v>18568</v>
      </c>
      <c r="M4678">
        <v>-0.05</v>
      </c>
      <c r="N4678">
        <v>2.5000000000000001E-2</v>
      </c>
      <c r="Q4678" t="s">
        <v>19084</v>
      </c>
      <c r="R4678" t="s">
        <v>19085</v>
      </c>
      <c r="T4678">
        <v>0</v>
      </c>
    </row>
    <row r="4679" spans="1:20" x14ac:dyDescent="0.25">
      <c r="A4679">
        <v>58.205414699999999</v>
      </c>
      <c r="B4679">
        <v>-103.6930031</v>
      </c>
      <c r="C4679" s="1" t="str">
        <f>HYPERLINK("http://geochem.nrcan.gc.ca/cdogs/content/kwd/kwd020016_e.htm", "Fluid (lake)")</f>
        <v>Fluid (lake)</v>
      </c>
      <c r="D4679" s="1" t="str">
        <f>HYPERLINK("http://geochem.nrcan.gc.ca/cdogs/content/kwd/kwd080007_e.htm", "Untreated Water")</f>
        <v>Untreated Water</v>
      </c>
      <c r="E4679" s="1" t="str">
        <f>HYPERLINK("http://geochem.nrcan.gc.ca/cdogs/content/dgp/dgp00002_e.htm", "Total")</f>
        <v>Total</v>
      </c>
      <c r="F4679" s="1" t="str">
        <f>HYPERLINK("http://geochem.nrcan.gc.ca/cdogs/content/agp/agp01500_e.htm", "SO4 | NONE | IEC")</f>
        <v>SO4 | NONE | IEC</v>
      </c>
      <c r="G4679" s="1" t="str">
        <f>HYPERLINK("http://geochem.nrcan.gc.ca/cdogs/content/mth/mth05948_e.htm", "5948")</f>
        <v>5948</v>
      </c>
      <c r="H4679" s="1" t="str">
        <f>HYPERLINK("http://geochem.nrcan.gc.ca/cdogs/content/bdl/bdl210887_e.htm", "210887")</f>
        <v>210887</v>
      </c>
      <c r="I4679" s="1" t="str">
        <f>HYPERLINK("http://geochem.nrcan.gc.ca/cdogs/content/prj/prj070001_e.htm", "070001")</f>
        <v>070001</v>
      </c>
      <c r="J4679" s="1" t="str">
        <f>HYPERLINK("http://geochem.nrcan.gc.ca/cdogs/content/svy/svy210285_e.htm", "210285")</f>
        <v>210285</v>
      </c>
      <c r="L4679" t="s">
        <v>3244</v>
      </c>
      <c r="M4679">
        <v>14.5</v>
      </c>
      <c r="N4679" t="s">
        <v>3244</v>
      </c>
      <c r="O4679" t="s">
        <v>19086</v>
      </c>
      <c r="P4679" t="s">
        <v>19087</v>
      </c>
      <c r="Q4679" t="s">
        <v>19088</v>
      </c>
      <c r="R4679" t="s">
        <v>19089</v>
      </c>
      <c r="T4679" t="s">
        <v>25</v>
      </c>
    </row>
    <row r="4680" spans="1:20" x14ac:dyDescent="0.25">
      <c r="A4680">
        <v>58.219514799999999</v>
      </c>
      <c r="B4680">
        <v>-103.70150820000001</v>
      </c>
      <c r="C4680" s="1" t="str">
        <f>HYPERLINK("http://geochem.nrcan.gc.ca/cdogs/content/kwd/kwd020016_e.htm", "Fluid (lake)")</f>
        <v>Fluid (lake)</v>
      </c>
      <c r="D4680" s="1" t="str">
        <f>HYPERLINK("http://geochem.nrcan.gc.ca/cdogs/content/kwd/kwd080007_e.htm", "Untreated Water")</f>
        <v>Untreated Water</v>
      </c>
      <c r="E4680" s="1" t="str">
        <f>HYPERLINK("http://geochem.nrcan.gc.ca/cdogs/content/dgp/dgp00002_e.htm", "Total")</f>
        <v>Total</v>
      </c>
      <c r="F4680" s="1" t="str">
        <f>HYPERLINK("http://geochem.nrcan.gc.ca/cdogs/content/agp/agp01500_e.htm", "SO4 | NONE | IEC")</f>
        <v>SO4 | NONE | IEC</v>
      </c>
      <c r="G4680" s="1" t="str">
        <f>HYPERLINK("http://geochem.nrcan.gc.ca/cdogs/content/mth/mth05948_e.htm", "5948")</f>
        <v>5948</v>
      </c>
      <c r="H4680" s="1" t="str">
        <f>HYPERLINK("http://geochem.nrcan.gc.ca/cdogs/content/bdl/bdl210887_e.htm", "210887")</f>
        <v>210887</v>
      </c>
      <c r="I4680" s="1" t="str">
        <f>HYPERLINK("http://geochem.nrcan.gc.ca/cdogs/content/prj/prj070001_e.htm", "070001")</f>
        <v>070001</v>
      </c>
      <c r="J4680" s="1" t="str">
        <f>HYPERLINK("http://geochem.nrcan.gc.ca/cdogs/content/svy/svy210285_e.htm", "210285")</f>
        <v>210285</v>
      </c>
      <c r="L4680" t="s">
        <v>6217</v>
      </c>
      <c r="M4680">
        <v>0.8</v>
      </c>
      <c r="N4680" t="s">
        <v>6217</v>
      </c>
      <c r="O4680" t="s">
        <v>19072</v>
      </c>
      <c r="P4680" t="s">
        <v>19090</v>
      </c>
      <c r="Q4680" t="s">
        <v>19091</v>
      </c>
      <c r="R4680" t="s">
        <v>19092</v>
      </c>
      <c r="T4680" t="s">
        <v>25</v>
      </c>
    </row>
    <row r="4681" spans="1:20" x14ac:dyDescent="0.25">
      <c r="A4681">
        <v>58.208244399999998</v>
      </c>
      <c r="B4681">
        <v>-103.724214</v>
      </c>
      <c r="C4681" s="1" t="str">
        <f>HYPERLINK("http://geochem.nrcan.gc.ca/cdogs/content/kwd/kwd020016_e.htm", "Fluid (lake)")</f>
        <v>Fluid (lake)</v>
      </c>
      <c r="D4681" s="1" t="str">
        <f>HYPERLINK("http://geochem.nrcan.gc.ca/cdogs/content/kwd/kwd080007_e.htm", "Untreated Water")</f>
        <v>Untreated Water</v>
      </c>
      <c r="E4681" s="1" t="str">
        <f>HYPERLINK("http://geochem.nrcan.gc.ca/cdogs/content/dgp/dgp00002_e.htm", "Total")</f>
        <v>Total</v>
      </c>
      <c r="F4681" s="1" t="str">
        <f>HYPERLINK("http://geochem.nrcan.gc.ca/cdogs/content/agp/agp01500_e.htm", "SO4 | NONE | IEC")</f>
        <v>SO4 | NONE | IEC</v>
      </c>
      <c r="G4681" s="1" t="str">
        <f>HYPERLINK("http://geochem.nrcan.gc.ca/cdogs/content/mth/mth05948_e.htm", "5948")</f>
        <v>5948</v>
      </c>
      <c r="H4681" s="1" t="str">
        <f>HYPERLINK("http://geochem.nrcan.gc.ca/cdogs/content/bdl/bdl210887_e.htm", "210887")</f>
        <v>210887</v>
      </c>
      <c r="I4681" s="1" t="str">
        <f>HYPERLINK("http://geochem.nrcan.gc.ca/cdogs/content/prj/prj070001_e.htm", "070001")</f>
        <v>070001</v>
      </c>
      <c r="J4681" s="1" t="str">
        <f>HYPERLINK("http://geochem.nrcan.gc.ca/cdogs/content/svy/svy210285_e.htm", "210285")</f>
        <v>210285</v>
      </c>
      <c r="L4681" t="s">
        <v>8767</v>
      </c>
      <c r="M4681">
        <v>1.5</v>
      </c>
      <c r="N4681" t="s">
        <v>8767</v>
      </c>
      <c r="O4681" t="s">
        <v>19093</v>
      </c>
      <c r="P4681" t="s">
        <v>19094</v>
      </c>
      <c r="Q4681" t="s">
        <v>19095</v>
      </c>
      <c r="R4681" t="s">
        <v>19096</v>
      </c>
      <c r="T4681" t="s">
        <v>25</v>
      </c>
    </row>
    <row r="4682" spans="1:20" x14ac:dyDescent="0.25">
      <c r="A4682">
        <v>58.204681000000001</v>
      </c>
      <c r="B4682">
        <v>-103.74544280000001</v>
      </c>
      <c r="C4682" s="1" t="str">
        <f>HYPERLINK("http://geochem.nrcan.gc.ca/cdogs/content/kwd/kwd020016_e.htm", "Fluid (lake)")</f>
        <v>Fluid (lake)</v>
      </c>
      <c r="D4682" s="1" t="str">
        <f>HYPERLINK("http://geochem.nrcan.gc.ca/cdogs/content/kwd/kwd080007_e.htm", "Untreated Water")</f>
        <v>Untreated Water</v>
      </c>
      <c r="E4682" s="1" t="str">
        <f>HYPERLINK("http://geochem.nrcan.gc.ca/cdogs/content/dgp/dgp00002_e.htm", "Total")</f>
        <v>Total</v>
      </c>
      <c r="F4682" s="1" t="str">
        <f>HYPERLINK("http://geochem.nrcan.gc.ca/cdogs/content/agp/agp01500_e.htm", "SO4 | NONE | IEC")</f>
        <v>SO4 | NONE | IEC</v>
      </c>
      <c r="G4682" s="1" t="str">
        <f>HYPERLINK("http://geochem.nrcan.gc.ca/cdogs/content/mth/mth05948_e.htm", "5948")</f>
        <v>5948</v>
      </c>
      <c r="H4682" s="1" t="str">
        <f>HYPERLINK("http://geochem.nrcan.gc.ca/cdogs/content/bdl/bdl210887_e.htm", "210887")</f>
        <v>210887</v>
      </c>
      <c r="I4682" s="1" t="str">
        <f>HYPERLINK("http://geochem.nrcan.gc.ca/cdogs/content/prj/prj070001_e.htm", "070001")</f>
        <v>070001</v>
      </c>
      <c r="J4682" s="1" t="str">
        <f>HYPERLINK("http://geochem.nrcan.gc.ca/cdogs/content/svy/svy210285_e.htm", "210285")</f>
        <v>210285</v>
      </c>
      <c r="L4682" t="s">
        <v>1200</v>
      </c>
      <c r="M4682">
        <v>1.1000000000000001</v>
      </c>
      <c r="N4682" t="s">
        <v>1200</v>
      </c>
      <c r="O4682" t="s">
        <v>19097</v>
      </c>
      <c r="P4682" t="s">
        <v>19098</v>
      </c>
      <c r="Q4682" t="s">
        <v>19099</v>
      </c>
      <c r="R4682" t="s">
        <v>19100</v>
      </c>
      <c r="T4682" t="s">
        <v>25</v>
      </c>
    </row>
    <row r="4683" spans="1:20" x14ac:dyDescent="0.25">
      <c r="A4683">
        <v>58.200233900000001</v>
      </c>
      <c r="B4683">
        <v>-103.7592114</v>
      </c>
      <c r="C4683" s="1" t="str">
        <f>HYPERLINK("http://geochem.nrcan.gc.ca/cdogs/content/kwd/kwd020016_e.htm", "Fluid (lake)")</f>
        <v>Fluid (lake)</v>
      </c>
      <c r="D4683" s="1" t="str">
        <f>HYPERLINK("http://geochem.nrcan.gc.ca/cdogs/content/kwd/kwd080007_e.htm", "Untreated Water")</f>
        <v>Untreated Water</v>
      </c>
      <c r="E4683" s="1" t="str">
        <f>HYPERLINK("http://geochem.nrcan.gc.ca/cdogs/content/dgp/dgp00002_e.htm", "Total")</f>
        <v>Total</v>
      </c>
      <c r="F4683" s="1" t="str">
        <f>HYPERLINK("http://geochem.nrcan.gc.ca/cdogs/content/agp/agp01500_e.htm", "SO4 | NONE | IEC")</f>
        <v>SO4 | NONE | IEC</v>
      </c>
      <c r="G4683" s="1" t="str">
        <f>HYPERLINK("http://geochem.nrcan.gc.ca/cdogs/content/mth/mth05948_e.htm", "5948")</f>
        <v>5948</v>
      </c>
      <c r="H4683" s="1" t="str">
        <f>HYPERLINK("http://geochem.nrcan.gc.ca/cdogs/content/bdl/bdl210887_e.htm", "210887")</f>
        <v>210887</v>
      </c>
      <c r="I4683" s="1" t="str">
        <f>HYPERLINK("http://geochem.nrcan.gc.ca/cdogs/content/prj/prj070001_e.htm", "070001")</f>
        <v>070001</v>
      </c>
      <c r="J4683" s="1" t="str">
        <f>HYPERLINK("http://geochem.nrcan.gc.ca/cdogs/content/svy/svy210285_e.htm", "210285")</f>
        <v>210285</v>
      </c>
      <c r="L4683" t="s">
        <v>18667</v>
      </c>
      <c r="M4683">
        <v>0.46</v>
      </c>
      <c r="N4683" t="s">
        <v>18667</v>
      </c>
      <c r="O4683" t="s">
        <v>19101</v>
      </c>
      <c r="P4683" t="s">
        <v>19102</v>
      </c>
      <c r="Q4683" t="s">
        <v>19103</v>
      </c>
      <c r="R4683" t="s">
        <v>19104</v>
      </c>
      <c r="T4683" t="s">
        <v>25</v>
      </c>
    </row>
    <row r="4684" spans="1:20" x14ac:dyDescent="0.25">
      <c r="A4684">
        <v>58.1897369</v>
      </c>
      <c r="B4684">
        <v>-103.7605975</v>
      </c>
      <c r="C4684" s="1" t="str">
        <f>HYPERLINK("http://geochem.nrcan.gc.ca/cdogs/content/kwd/kwd020016_e.htm", "Fluid (lake)")</f>
        <v>Fluid (lake)</v>
      </c>
      <c r="D4684" s="1" t="str">
        <f>HYPERLINK("http://geochem.nrcan.gc.ca/cdogs/content/kwd/kwd080007_e.htm", "Untreated Water")</f>
        <v>Untreated Water</v>
      </c>
      <c r="E4684" s="1" t="str">
        <f>HYPERLINK("http://geochem.nrcan.gc.ca/cdogs/content/dgp/dgp00002_e.htm", "Total")</f>
        <v>Total</v>
      </c>
      <c r="F4684" s="1" t="str">
        <f>HYPERLINK("http://geochem.nrcan.gc.ca/cdogs/content/agp/agp01500_e.htm", "SO4 | NONE | IEC")</f>
        <v>SO4 | NONE | IEC</v>
      </c>
      <c r="G4684" s="1" t="str">
        <f>HYPERLINK("http://geochem.nrcan.gc.ca/cdogs/content/mth/mth05948_e.htm", "5948")</f>
        <v>5948</v>
      </c>
      <c r="H4684" s="1" t="str">
        <f>HYPERLINK("http://geochem.nrcan.gc.ca/cdogs/content/bdl/bdl210887_e.htm", "210887")</f>
        <v>210887</v>
      </c>
      <c r="I4684" s="1" t="str">
        <f>HYPERLINK("http://geochem.nrcan.gc.ca/cdogs/content/prj/prj070001_e.htm", "070001")</f>
        <v>070001</v>
      </c>
      <c r="J4684" s="1" t="str">
        <f>HYPERLINK("http://geochem.nrcan.gc.ca/cdogs/content/svy/svy210285_e.htm", "210285")</f>
        <v>210285</v>
      </c>
      <c r="L4684" t="s">
        <v>6249</v>
      </c>
      <c r="M4684">
        <v>0.5</v>
      </c>
      <c r="N4684" t="s">
        <v>6249</v>
      </c>
      <c r="O4684" t="s">
        <v>19105</v>
      </c>
      <c r="P4684" t="s">
        <v>19106</v>
      </c>
      <c r="Q4684" t="s">
        <v>19107</v>
      </c>
      <c r="R4684" t="s">
        <v>19108</v>
      </c>
      <c r="T4684" t="s">
        <v>25</v>
      </c>
    </row>
    <row r="4685" spans="1:20" x14ac:dyDescent="0.25">
      <c r="A4685">
        <v>58.179502999999997</v>
      </c>
      <c r="B4685">
        <v>-103.7521108</v>
      </c>
      <c r="C4685" s="1" t="str">
        <f>HYPERLINK("http://geochem.nrcan.gc.ca/cdogs/content/kwd/kwd020016_e.htm", "Fluid (lake)")</f>
        <v>Fluid (lake)</v>
      </c>
      <c r="D4685" s="1" t="str">
        <f>HYPERLINK("http://geochem.nrcan.gc.ca/cdogs/content/kwd/kwd080007_e.htm", "Untreated Water")</f>
        <v>Untreated Water</v>
      </c>
      <c r="E4685" s="1" t="str">
        <f>HYPERLINK("http://geochem.nrcan.gc.ca/cdogs/content/dgp/dgp00002_e.htm", "Total")</f>
        <v>Total</v>
      </c>
      <c r="F4685" s="1" t="str">
        <f>HYPERLINK("http://geochem.nrcan.gc.ca/cdogs/content/agp/agp01500_e.htm", "SO4 | NONE | IEC")</f>
        <v>SO4 | NONE | IEC</v>
      </c>
      <c r="G4685" s="1" t="str">
        <f>HYPERLINK("http://geochem.nrcan.gc.ca/cdogs/content/mth/mth05948_e.htm", "5948")</f>
        <v>5948</v>
      </c>
      <c r="H4685" s="1" t="str">
        <f>HYPERLINK("http://geochem.nrcan.gc.ca/cdogs/content/bdl/bdl210887_e.htm", "210887")</f>
        <v>210887</v>
      </c>
      <c r="I4685" s="1" t="str">
        <f>HYPERLINK("http://geochem.nrcan.gc.ca/cdogs/content/prj/prj070001_e.htm", "070001")</f>
        <v>070001</v>
      </c>
      <c r="J4685" s="1" t="str">
        <f>HYPERLINK("http://geochem.nrcan.gc.ca/cdogs/content/svy/svy210285_e.htm", "210285")</f>
        <v>210285</v>
      </c>
      <c r="L4685" t="s">
        <v>19109</v>
      </c>
      <c r="M4685">
        <v>1.83</v>
      </c>
      <c r="N4685" t="s">
        <v>19109</v>
      </c>
      <c r="O4685" t="s">
        <v>19110</v>
      </c>
      <c r="P4685" t="s">
        <v>19111</v>
      </c>
      <c r="Q4685" t="s">
        <v>19112</v>
      </c>
      <c r="R4685" t="s">
        <v>19113</v>
      </c>
      <c r="T4685" t="s">
        <v>25</v>
      </c>
    </row>
    <row r="4686" spans="1:20" x14ac:dyDescent="0.25">
      <c r="A4686">
        <v>58.170744800000001</v>
      </c>
      <c r="B4686">
        <v>-103.7847184</v>
      </c>
      <c r="C4686" s="1" t="str">
        <f>HYPERLINK("http://geochem.nrcan.gc.ca/cdogs/content/kwd/kwd020016_e.htm", "Fluid (lake)")</f>
        <v>Fluid (lake)</v>
      </c>
      <c r="D4686" s="1" t="str">
        <f>HYPERLINK("http://geochem.nrcan.gc.ca/cdogs/content/kwd/kwd080007_e.htm", "Untreated Water")</f>
        <v>Untreated Water</v>
      </c>
      <c r="E4686" s="1" t="str">
        <f>HYPERLINK("http://geochem.nrcan.gc.ca/cdogs/content/dgp/dgp00002_e.htm", "Total")</f>
        <v>Total</v>
      </c>
      <c r="F4686" s="1" t="str">
        <f>HYPERLINK("http://geochem.nrcan.gc.ca/cdogs/content/agp/agp01500_e.htm", "SO4 | NONE | IEC")</f>
        <v>SO4 | NONE | IEC</v>
      </c>
      <c r="G4686" s="1" t="str">
        <f>HYPERLINK("http://geochem.nrcan.gc.ca/cdogs/content/mth/mth05948_e.htm", "5948")</f>
        <v>5948</v>
      </c>
      <c r="H4686" s="1" t="str">
        <f>HYPERLINK("http://geochem.nrcan.gc.ca/cdogs/content/bdl/bdl210887_e.htm", "210887")</f>
        <v>210887</v>
      </c>
      <c r="I4686" s="1" t="str">
        <f>HYPERLINK("http://geochem.nrcan.gc.ca/cdogs/content/prj/prj070001_e.htm", "070001")</f>
        <v>070001</v>
      </c>
      <c r="J4686" s="1" t="str">
        <f>HYPERLINK("http://geochem.nrcan.gc.ca/cdogs/content/svy/svy210285_e.htm", "210285")</f>
        <v>210285</v>
      </c>
      <c r="L4686" t="s">
        <v>18680</v>
      </c>
      <c r="M4686">
        <v>0.73</v>
      </c>
      <c r="N4686" t="s">
        <v>18680</v>
      </c>
      <c r="O4686" t="s">
        <v>19114</v>
      </c>
      <c r="P4686" t="s">
        <v>19115</v>
      </c>
      <c r="Q4686" t="s">
        <v>19116</v>
      </c>
      <c r="R4686" t="s">
        <v>19117</v>
      </c>
      <c r="T4686" t="s">
        <v>25</v>
      </c>
    </row>
    <row r="4687" spans="1:20" x14ac:dyDescent="0.25">
      <c r="A4687">
        <v>58.165577999999996</v>
      </c>
      <c r="B4687">
        <v>-103.8083517</v>
      </c>
      <c r="C4687" s="1" t="str">
        <f>HYPERLINK("http://geochem.nrcan.gc.ca/cdogs/content/kwd/kwd020016_e.htm", "Fluid (lake)")</f>
        <v>Fluid (lake)</v>
      </c>
      <c r="D4687" s="1" t="str">
        <f>HYPERLINK("http://geochem.nrcan.gc.ca/cdogs/content/kwd/kwd080007_e.htm", "Untreated Water")</f>
        <v>Untreated Water</v>
      </c>
      <c r="E4687" s="1" t="str">
        <f>HYPERLINK("http://geochem.nrcan.gc.ca/cdogs/content/dgp/dgp00002_e.htm", "Total")</f>
        <v>Total</v>
      </c>
      <c r="F4687" s="1" t="str">
        <f>HYPERLINK("http://geochem.nrcan.gc.ca/cdogs/content/agp/agp01500_e.htm", "SO4 | NONE | IEC")</f>
        <v>SO4 | NONE | IEC</v>
      </c>
      <c r="G4687" s="1" t="str">
        <f>HYPERLINK("http://geochem.nrcan.gc.ca/cdogs/content/mth/mth05948_e.htm", "5948")</f>
        <v>5948</v>
      </c>
      <c r="H4687" s="1" t="str">
        <f>HYPERLINK("http://geochem.nrcan.gc.ca/cdogs/content/bdl/bdl210887_e.htm", "210887")</f>
        <v>210887</v>
      </c>
      <c r="I4687" s="1" t="str">
        <f>HYPERLINK("http://geochem.nrcan.gc.ca/cdogs/content/prj/prj070001_e.htm", "070001")</f>
        <v>070001</v>
      </c>
      <c r="J4687" s="1" t="str">
        <f>HYPERLINK("http://geochem.nrcan.gc.ca/cdogs/content/svy/svy210285_e.htm", "210285")</f>
        <v>210285</v>
      </c>
      <c r="L4687" t="s">
        <v>19024</v>
      </c>
      <c r="M4687">
        <v>0.55000000000000004</v>
      </c>
      <c r="N4687" t="s">
        <v>19024</v>
      </c>
      <c r="O4687" t="s">
        <v>19118</v>
      </c>
      <c r="P4687" t="s">
        <v>19119</v>
      </c>
      <c r="Q4687" t="s">
        <v>19120</v>
      </c>
      <c r="R4687" t="s">
        <v>19121</v>
      </c>
      <c r="T4687" t="s">
        <v>25</v>
      </c>
    </row>
    <row r="4688" spans="1:20" x14ac:dyDescent="0.25">
      <c r="A4688">
        <v>58.167572900000003</v>
      </c>
      <c r="B4688">
        <v>-103.82001440000001</v>
      </c>
      <c r="C4688" s="1" t="str">
        <f>HYPERLINK("http://geochem.nrcan.gc.ca/cdogs/content/kwd/kwd020016_e.htm", "Fluid (lake)")</f>
        <v>Fluid (lake)</v>
      </c>
      <c r="D4688" s="1" t="str">
        <f>HYPERLINK("http://geochem.nrcan.gc.ca/cdogs/content/kwd/kwd080007_e.htm", "Untreated Water")</f>
        <v>Untreated Water</v>
      </c>
      <c r="E4688" s="1" t="str">
        <f>HYPERLINK("http://geochem.nrcan.gc.ca/cdogs/content/dgp/dgp00002_e.htm", "Total")</f>
        <v>Total</v>
      </c>
      <c r="F4688" s="1" t="str">
        <f>HYPERLINK("http://geochem.nrcan.gc.ca/cdogs/content/agp/agp01500_e.htm", "SO4 | NONE | IEC")</f>
        <v>SO4 | NONE | IEC</v>
      </c>
      <c r="G4688" s="1" t="str">
        <f>HYPERLINK("http://geochem.nrcan.gc.ca/cdogs/content/mth/mth05948_e.htm", "5948")</f>
        <v>5948</v>
      </c>
      <c r="H4688" s="1" t="str">
        <f>HYPERLINK("http://geochem.nrcan.gc.ca/cdogs/content/bdl/bdl210887_e.htm", "210887")</f>
        <v>210887</v>
      </c>
      <c r="I4688" s="1" t="str">
        <f>HYPERLINK("http://geochem.nrcan.gc.ca/cdogs/content/prj/prj070001_e.htm", "070001")</f>
        <v>070001</v>
      </c>
      <c r="J4688" s="1" t="str">
        <f>HYPERLINK("http://geochem.nrcan.gc.ca/cdogs/content/svy/svy210285_e.htm", "210285")</f>
        <v>210285</v>
      </c>
      <c r="L4688" t="s">
        <v>18667</v>
      </c>
      <c r="M4688">
        <v>0.46</v>
      </c>
      <c r="N4688" t="s">
        <v>18667</v>
      </c>
      <c r="O4688" t="s">
        <v>19122</v>
      </c>
      <c r="P4688" t="s">
        <v>19123</v>
      </c>
      <c r="Q4688" t="s">
        <v>19124</v>
      </c>
      <c r="R4688" t="s">
        <v>19125</v>
      </c>
      <c r="T4688" t="s">
        <v>25</v>
      </c>
    </row>
    <row r="4689" spans="1:20" x14ac:dyDescent="0.25">
      <c r="A4689">
        <v>58.167629900000001</v>
      </c>
      <c r="B4689">
        <v>-103.83599150000001</v>
      </c>
      <c r="C4689" s="1" t="str">
        <f>HYPERLINK("http://geochem.nrcan.gc.ca/cdogs/content/kwd/kwd020016_e.htm", "Fluid (lake)")</f>
        <v>Fluid (lake)</v>
      </c>
      <c r="D4689" s="1" t="str">
        <f>HYPERLINK("http://geochem.nrcan.gc.ca/cdogs/content/kwd/kwd080007_e.htm", "Untreated Water")</f>
        <v>Untreated Water</v>
      </c>
      <c r="E4689" s="1" t="str">
        <f>HYPERLINK("http://geochem.nrcan.gc.ca/cdogs/content/dgp/dgp00002_e.htm", "Total")</f>
        <v>Total</v>
      </c>
      <c r="F4689" s="1" t="str">
        <f>HYPERLINK("http://geochem.nrcan.gc.ca/cdogs/content/agp/agp01500_e.htm", "SO4 | NONE | IEC")</f>
        <v>SO4 | NONE | IEC</v>
      </c>
      <c r="G4689" s="1" t="str">
        <f>HYPERLINK("http://geochem.nrcan.gc.ca/cdogs/content/mth/mth05948_e.htm", "5948")</f>
        <v>5948</v>
      </c>
      <c r="H4689" s="1" t="str">
        <f>HYPERLINK("http://geochem.nrcan.gc.ca/cdogs/content/bdl/bdl210887_e.htm", "210887")</f>
        <v>210887</v>
      </c>
      <c r="I4689" s="1" t="str">
        <f>HYPERLINK("http://geochem.nrcan.gc.ca/cdogs/content/prj/prj070001_e.htm", "070001")</f>
        <v>070001</v>
      </c>
      <c r="J4689" s="1" t="str">
        <f>HYPERLINK("http://geochem.nrcan.gc.ca/cdogs/content/svy/svy210285_e.htm", "210285")</f>
        <v>210285</v>
      </c>
      <c r="L4689" t="s">
        <v>891</v>
      </c>
      <c r="M4689">
        <v>0.4</v>
      </c>
      <c r="N4689" t="s">
        <v>891</v>
      </c>
      <c r="O4689" t="s">
        <v>19126</v>
      </c>
      <c r="P4689" t="s">
        <v>19127</v>
      </c>
      <c r="Q4689" t="s">
        <v>19128</v>
      </c>
      <c r="R4689" t="s">
        <v>19129</v>
      </c>
      <c r="T4689" t="s">
        <v>25</v>
      </c>
    </row>
    <row r="4690" spans="1:20" x14ac:dyDescent="0.25">
      <c r="A4690">
        <v>58.1711879</v>
      </c>
      <c r="B4690">
        <v>-103.8321353</v>
      </c>
      <c r="C4690" s="1" t="str">
        <f>HYPERLINK("http://geochem.nrcan.gc.ca/cdogs/content/kwd/kwd020016_e.htm", "Fluid (lake)")</f>
        <v>Fluid (lake)</v>
      </c>
      <c r="D4690" s="1" t="str">
        <f>HYPERLINK("http://geochem.nrcan.gc.ca/cdogs/content/kwd/kwd080007_e.htm", "Untreated Water")</f>
        <v>Untreated Water</v>
      </c>
      <c r="E4690" s="1" t="str">
        <f>HYPERLINK("http://geochem.nrcan.gc.ca/cdogs/content/dgp/dgp00002_e.htm", "Total")</f>
        <v>Total</v>
      </c>
      <c r="F4690" s="1" t="str">
        <f>HYPERLINK("http://geochem.nrcan.gc.ca/cdogs/content/agp/agp01500_e.htm", "SO4 | NONE | IEC")</f>
        <v>SO4 | NONE | IEC</v>
      </c>
      <c r="G4690" s="1" t="str">
        <f>HYPERLINK("http://geochem.nrcan.gc.ca/cdogs/content/mth/mth05948_e.htm", "5948")</f>
        <v>5948</v>
      </c>
      <c r="H4690" s="1" t="str">
        <f>HYPERLINK("http://geochem.nrcan.gc.ca/cdogs/content/bdl/bdl210887_e.htm", "210887")</f>
        <v>210887</v>
      </c>
      <c r="I4690" s="1" t="str">
        <f>HYPERLINK("http://geochem.nrcan.gc.ca/cdogs/content/prj/prj070001_e.htm", "070001")</f>
        <v>070001</v>
      </c>
      <c r="J4690" s="1" t="str">
        <f>HYPERLINK("http://geochem.nrcan.gc.ca/cdogs/content/svy/svy210285_e.htm", "210285")</f>
        <v>210285</v>
      </c>
      <c r="L4690" t="s">
        <v>18667</v>
      </c>
      <c r="M4690">
        <v>0.46</v>
      </c>
      <c r="N4690" t="s">
        <v>18667</v>
      </c>
      <c r="O4690" t="s">
        <v>19130</v>
      </c>
      <c r="P4690" t="s">
        <v>19131</v>
      </c>
      <c r="Q4690" t="s">
        <v>19132</v>
      </c>
      <c r="R4690" t="s">
        <v>19133</v>
      </c>
      <c r="T4690" t="s">
        <v>25</v>
      </c>
    </row>
    <row r="4691" spans="1:20" x14ac:dyDescent="0.25">
      <c r="A4691">
        <v>58.182268999999998</v>
      </c>
      <c r="B4691">
        <v>-103.8258204</v>
      </c>
      <c r="C4691" s="1" t="str">
        <f>HYPERLINK("http://geochem.nrcan.gc.ca/cdogs/content/kwd/kwd020016_e.htm", "Fluid (lake)")</f>
        <v>Fluid (lake)</v>
      </c>
      <c r="D4691" s="1" t="str">
        <f>HYPERLINK("http://geochem.nrcan.gc.ca/cdogs/content/kwd/kwd080007_e.htm", "Untreated Water")</f>
        <v>Untreated Water</v>
      </c>
      <c r="E4691" s="1" t="str">
        <f>HYPERLINK("http://geochem.nrcan.gc.ca/cdogs/content/dgp/dgp00002_e.htm", "Total")</f>
        <v>Total</v>
      </c>
      <c r="F4691" s="1" t="str">
        <f>HYPERLINK("http://geochem.nrcan.gc.ca/cdogs/content/agp/agp01500_e.htm", "SO4 | NONE | IEC")</f>
        <v>SO4 | NONE | IEC</v>
      </c>
      <c r="G4691" s="1" t="str">
        <f>HYPERLINK("http://geochem.nrcan.gc.ca/cdogs/content/mth/mth05948_e.htm", "5948")</f>
        <v>5948</v>
      </c>
      <c r="H4691" s="1" t="str">
        <f>HYPERLINK("http://geochem.nrcan.gc.ca/cdogs/content/bdl/bdl210887_e.htm", "210887")</f>
        <v>210887</v>
      </c>
      <c r="I4691" s="1" t="str">
        <f>HYPERLINK("http://geochem.nrcan.gc.ca/cdogs/content/prj/prj070001_e.htm", "070001")</f>
        <v>070001</v>
      </c>
      <c r="J4691" s="1" t="str">
        <f>HYPERLINK("http://geochem.nrcan.gc.ca/cdogs/content/svy/svy210285_e.htm", "210285")</f>
        <v>210285</v>
      </c>
      <c r="L4691" t="s">
        <v>882</v>
      </c>
      <c r="M4691">
        <v>0.6</v>
      </c>
      <c r="N4691" t="s">
        <v>882</v>
      </c>
      <c r="O4691" t="s">
        <v>19134</v>
      </c>
      <c r="P4691" t="s">
        <v>19135</v>
      </c>
      <c r="Q4691" t="s">
        <v>19136</v>
      </c>
      <c r="R4691" t="s">
        <v>19137</v>
      </c>
      <c r="T4691" t="s">
        <v>25</v>
      </c>
    </row>
    <row r="4692" spans="1:20" x14ac:dyDescent="0.25">
      <c r="A4692">
        <v>58.175066899999997</v>
      </c>
      <c r="B4692">
        <v>-103.80480420000001</v>
      </c>
      <c r="C4692" s="1" t="str">
        <f>HYPERLINK("http://geochem.nrcan.gc.ca/cdogs/content/kwd/kwd020016_e.htm", "Fluid (lake)")</f>
        <v>Fluid (lake)</v>
      </c>
      <c r="D4692" s="1" t="str">
        <f>HYPERLINK("http://geochem.nrcan.gc.ca/cdogs/content/kwd/kwd080007_e.htm", "Untreated Water")</f>
        <v>Untreated Water</v>
      </c>
      <c r="E4692" s="1" t="str">
        <f>HYPERLINK("http://geochem.nrcan.gc.ca/cdogs/content/dgp/dgp00002_e.htm", "Total")</f>
        <v>Total</v>
      </c>
      <c r="F4692" s="1" t="str">
        <f>HYPERLINK("http://geochem.nrcan.gc.ca/cdogs/content/agp/agp01500_e.htm", "SO4 | NONE | IEC")</f>
        <v>SO4 | NONE | IEC</v>
      </c>
      <c r="G4692" s="1" t="str">
        <f>HYPERLINK("http://geochem.nrcan.gc.ca/cdogs/content/mth/mth05948_e.htm", "5948")</f>
        <v>5948</v>
      </c>
      <c r="H4692" s="1" t="str">
        <f>HYPERLINK("http://geochem.nrcan.gc.ca/cdogs/content/bdl/bdl210887_e.htm", "210887")</f>
        <v>210887</v>
      </c>
      <c r="I4692" s="1" t="str">
        <f>HYPERLINK("http://geochem.nrcan.gc.ca/cdogs/content/prj/prj070001_e.htm", "070001")</f>
        <v>070001</v>
      </c>
      <c r="J4692" s="1" t="str">
        <f>HYPERLINK("http://geochem.nrcan.gc.ca/cdogs/content/svy/svy210285_e.htm", "210285")</f>
        <v>210285</v>
      </c>
      <c r="L4692" t="s">
        <v>882</v>
      </c>
      <c r="M4692">
        <v>0.6</v>
      </c>
      <c r="N4692" t="s">
        <v>882</v>
      </c>
      <c r="O4692" t="s">
        <v>19138</v>
      </c>
      <c r="P4692" t="s">
        <v>19139</v>
      </c>
      <c r="Q4692" t="s">
        <v>19140</v>
      </c>
      <c r="R4692" t="s">
        <v>19141</v>
      </c>
      <c r="T4692" t="s">
        <v>25</v>
      </c>
    </row>
    <row r="4693" spans="1:20" x14ac:dyDescent="0.25">
      <c r="A4693">
        <v>58.174930699999997</v>
      </c>
      <c r="B4693">
        <v>-103.7903567</v>
      </c>
      <c r="C4693" s="1" t="str">
        <f>HYPERLINK("http://geochem.nrcan.gc.ca/cdogs/content/kwd/kwd020016_e.htm", "Fluid (lake)")</f>
        <v>Fluid (lake)</v>
      </c>
      <c r="D4693" s="1" t="str">
        <f>HYPERLINK("http://geochem.nrcan.gc.ca/cdogs/content/kwd/kwd080007_e.htm", "Untreated Water")</f>
        <v>Untreated Water</v>
      </c>
      <c r="E4693" s="1" t="str">
        <f>HYPERLINK("http://geochem.nrcan.gc.ca/cdogs/content/dgp/dgp00002_e.htm", "Total")</f>
        <v>Total</v>
      </c>
      <c r="F4693" s="1" t="str">
        <f>HYPERLINK("http://geochem.nrcan.gc.ca/cdogs/content/agp/agp01500_e.htm", "SO4 | NONE | IEC")</f>
        <v>SO4 | NONE | IEC</v>
      </c>
      <c r="G4693" s="1" t="str">
        <f>HYPERLINK("http://geochem.nrcan.gc.ca/cdogs/content/mth/mth05948_e.htm", "5948")</f>
        <v>5948</v>
      </c>
      <c r="H4693" s="1" t="str">
        <f>HYPERLINK("http://geochem.nrcan.gc.ca/cdogs/content/bdl/bdl210887_e.htm", "210887")</f>
        <v>210887</v>
      </c>
      <c r="I4693" s="1" t="str">
        <f>HYPERLINK("http://geochem.nrcan.gc.ca/cdogs/content/prj/prj070001_e.htm", "070001")</f>
        <v>070001</v>
      </c>
      <c r="J4693" s="1" t="str">
        <f>HYPERLINK("http://geochem.nrcan.gc.ca/cdogs/content/svy/svy210285_e.htm", "210285")</f>
        <v>210285</v>
      </c>
      <c r="L4693" t="s">
        <v>18667</v>
      </c>
      <c r="M4693">
        <v>0.46</v>
      </c>
      <c r="N4693" t="s">
        <v>18667</v>
      </c>
      <c r="O4693" t="s">
        <v>19142</v>
      </c>
      <c r="P4693" t="s">
        <v>19143</v>
      </c>
      <c r="Q4693" t="s">
        <v>19144</v>
      </c>
      <c r="R4693" t="s">
        <v>19145</v>
      </c>
      <c r="T4693" t="s">
        <v>25</v>
      </c>
    </row>
    <row r="4694" spans="1:20" x14ac:dyDescent="0.25">
      <c r="A4694">
        <v>58.179433799999998</v>
      </c>
      <c r="B4694">
        <v>-103.7915643</v>
      </c>
      <c r="C4694" s="1" t="str">
        <f>HYPERLINK("http://geochem.nrcan.gc.ca/cdogs/content/kwd/kwd020016_e.htm", "Fluid (lake)")</f>
        <v>Fluid (lake)</v>
      </c>
      <c r="D4694" s="1" t="str">
        <f>HYPERLINK("http://geochem.nrcan.gc.ca/cdogs/content/kwd/kwd080007_e.htm", "Untreated Water")</f>
        <v>Untreated Water</v>
      </c>
      <c r="E4694" s="1" t="str">
        <f>HYPERLINK("http://geochem.nrcan.gc.ca/cdogs/content/dgp/dgp00002_e.htm", "Total")</f>
        <v>Total</v>
      </c>
      <c r="F4694" s="1" t="str">
        <f>HYPERLINK("http://geochem.nrcan.gc.ca/cdogs/content/agp/agp01500_e.htm", "SO4 | NONE | IEC")</f>
        <v>SO4 | NONE | IEC</v>
      </c>
      <c r="G4694" s="1" t="str">
        <f>HYPERLINK("http://geochem.nrcan.gc.ca/cdogs/content/mth/mth05948_e.htm", "5948")</f>
        <v>5948</v>
      </c>
      <c r="H4694" s="1" t="str">
        <f>HYPERLINK("http://geochem.nrcan.gc.ca/cdogs/content/bdl/bdl210887_e.htm", "210887")</f>
        <v>210887</v>
      </c>
      <c r="I4694" s="1" t="str">
        <f>HYPERLINK("http://geochem.nrcan.gc.ca/cdogs/content/prj/prj070001_e.htm", "070001")</f>
        <v>070001</v>
      </c>
      <c r="J4694" s="1" t="str">
        <f>HYPERLINK("http://geochem.nrcan.gc.ca/cdogs/content/svy/svy210285_e.htm", "210285")</f>
        <v>210285</v>
      </c>
      <c r="L4694" t="s">
        <v>19146</v>
      </c>
      <c r="M4694">
        <v>0.84</v>
      </c>
      <c r="N4694" t="s">
        <v>19146</v>
      </c>
      <c r="O4694" t="s">
        <v>19147</v>
      </c>
      <c r="P4694" t="s">
        <v>19148</v>
      </c>
      <c r="Q4694" t="s">
        <v>19149</v>
      </c>
      <c r="R4694" t="s">
        <v>19150</v>
      </c>
      <c r="T4694" t="s">
        <v>25</v>
      </c>
    </row>
    <row r="4695" spans="1:20" x14ac:dyDescent="0.25">
      <c r="A4695">
        <v>58.233105299999998</v>
      </c>
      <c r="B4695">
        <v>-103.8055805</v>
      </c>
      <c r="C4695" s="1" t="str">
        <f>HYPERLINK("http://geochem.nrcan.gc.ca/cdogs/content/kwd/kwd020016_e.htm", "Fluid (lake)")</f>
        <v>Fluid (lake)</v>
      </c>
      <c r="D4695" s="1" t="str">
        <f>HYPERLINK("http://geochem.nrcan.gc.ca/cdogs/content/kwd/kwd080007_e.htm", "Untreated Water")</f>
        <v>Untreated Water</v>
      </c>
      <c r="E4695" s="1" t="str">
        <f>HYPERLINK("http://geochem.nrcan.gc.ca/cdogs/content/dgp/dgp00002_e.htm", "Total")</f>
        <v>Total</v>
      </c>
      <c r="F4695" s="1" t="str">
        <f>HYPERLINK("http://geochem.nrcan.gc.ca/cdogs/content/agp/agp01500_e.htm", "SO4 | NONE | IEC")</f>
        <v>SO4 | NONE | IEC</v>
      </c>
      <c r="G4695" s="1" t="str">
        <f>HYPERLINK("http://geochem.nrcan.gc.ca/cdogs/content/mth/mth05948_e.htm", "5948")</f>
        <v>5948</v>
      </c>
      <c r="H4695" s="1" t="str">
        <f>HYPERLINK("http://geochem.nrcan.gc.ca/cdogs/content/bdl/bdl210887_e.htm", "210887")</f>
        <v>210887</v>
      </c>
      <c r="I4695" s="1" t="str">
        <f>HYPERLINK("http://geochem.nrcan.gc.ca/cdogs/content/prj/prj070001_e.htm", "070001")</f>
        <v>070001</v>
      </c>
      <c r="J4695" s="1" t="str">
        <f>HYPERLINK("http://geochem.nrcan.gc.ca/cdogs/content/svy/svy210285_e.htm", "210285")</f>
        <v>210285</v>
      </c>
      <c r="L4695" t="s">
        <v>18607</v>
      </c>
      <c r="M4695">
        <v>0.51</v>
      </c>
      <c r="N4695" t="s">
        <v>18607</v>
      </c>
      <c r="O4695" t="s">
        <v>19151</v>
      </c>
      <c r="P4695" t="s">
        <v>19152</v>
      </c>
      <c r="Q4695" t="s">
        <v>19153</v>
      </c>
      <c r="R4695" t="s">
        <v>19154</v>
      </c>
      <c r="T4695" t="s">
        <v>25</v>
      </c>
    </row>
    <row r="4696" spans="1:20" x14ac:dyDescent="0.25">
      <c r="A4696">
        <v>58.187145600000001</v>
      </c>
      <c r="B4696">
        <v>-103.7901123</v>
      </c>
      <c r="C4696" s="1" t="str">
        <f>HYPERLINK("http://geochem.nrcan.gc.ca/cdogs/content/kwd/kwd020016_e.htm", "Fluid (lake)")</f>
        <v>Fluid (lake)</v>
      </c>
      <c r="D4696" s="1" t="str">
        <f>HYPERLINK("http://geochem.nrcan.gc.ca/cdogs/content/kwd/kwd080007_e.htm", "Untreated Water")</f>
        <v>Untreated Water</v>
      </c>
      <c r="E4696" s="1" t="str">
        <f>HYPERLINK("http://geochem.nrcan.gc.ca/cdogs/content/dgp/dgp00002_e.htm", "Total")</f>
        <v>Total</v>
      </c>
      <c r="F4696" s="1" t="str">
        <f>HYPERLINK("http://geochem.nrcan.gc.ca/cdogs/content/agp/agp01500_e.htm", "SO4 | NONE | IEC")</f>
        <v>SO4 | NONE | IEC</v>
      </c>
      <c r="G4696" s="1" t="str">
        <f>HYPERLINK("http://geochem.nrcan.gc.ca/cdogs/content/mth/mth05948_e.htm", "5948")</f>
        <v>5948</v>
      </c>
      <c r="H4696" s="1" t="str">
        <f>HYPERLINK("http://geochem.nrcan.gc.ca/cdogs/content/bdl/bdl210887_e.htm", "210887")</f>
        <v>210887</v>
      </c>
      <c r="I4696" s="1" t="str">
        <f>HYPERLINK("http://geochem.nrcan.gc.ca/cdogs/content/prj/prj070001_e.htm", "070001")</f>
        <v>070001</v>
      </c>
      <c r="J4696" s="1" t="str">
        <f>HYPERLINK("http://geochem.nrcan.gc.ca/cdogs/content/svy/svy210285_e.htm", "210285")</f>
        <v>210285</v>
      </c>
      <c r="L4696" t="s">
        <v>18657</v>
      </c>
      <c r="M4696">
        <v>0.7</v>
      </c>
      <c r="N4696" t="s">
        <v>18657</v>
      </c>
      <c r="O4696" t="s">
        <v>19155</v>
      </c>
      <c r="P4696" t="s">
        <v>19156</v>
      </c>
      <c r="Q4696" t="s">
        <v>19157</v>
      </c>
      <c r="R4696" t="s">
        <v>19158</v>
      </c>
      <c r="T4696" t="s">
        <v>25</v>
      </c>
    </row>
    <row r="4697" spans="1:20" x14ac:dyDescent="0.25">
      <c r="A4697">
        <v>58.2038431</v>
      </c>
      <c r="B4697">
        <v>-103.8571005</v>
      </c>
      <c r="C4697" s="1" t="str">
        <f>HYPERLINK("http://geochem.nrcan.gc.ca/cdogs/content/kwd/kwd020016_e.htm", "Fluid (lake)")</f>
        <v>Fluid (lake)</v>
      </c>
      <c r="D4697" s="1" t="str">
        <f>HYPERLINK("http://geochem.nrcan.gc.ca/cdogs/content/kwd/kwd080007_e.htm", "Untreated Water")</f>
        <v>Untreated Water</v>
      </c>
      <c r="E4697" s="1" t="str">
        <f>HYPERLINK("http://geochem.nrcan.gc.ca/cdogs/content/dgp/dgp00002_e.htm", "Total")</f>
        <v>Total</v>
      </c>
      <c r="F4697" s="1" t="str">
        <f>HYPERLINK("http://geochem.nrcan.gc.ca/cdogs/content/agp/agp01500_e.htm", "SO4 | NONE | IEC")</f>
        <v>SO4 | NONE | IEC</v>
      </c>
      <c r="G4697" s="1" t="str">
        <f>HYPERLINK("http://geochem.nrcan.gc.ca/cdogs/content/mth/mth05948_e.htm", "5948")</f>
        <v>5948</v>
      </c>
      <c r="H4697" s="1" t="str">
        <f>HYPERLINK("http://geochem.nrcan.gc.ca/cdogs/content/bdl/bdl210887_e.htm", "210887")</f>
        <v>210887</v>
      </c>
      <c r="I4697" s="1" t="str">
        <f>HYPERLINK("http://geochem.nrcan.gc.ca/cdogs/content/prj/prj070001_e.htm", "070001")</f>
        <v>070001</v>
      </c>
      <c r="J4697" s="1" t="str">
        <f>HYPERLINK("http://geochem.nrcan.gc.ca/cdogs/content/svy/svy210285_e.htm", "210285")</f>
        <v>210285</v>
      </c>
      <c r="L4697" t="s">
        <v>18607</v>
      </c>
      <c r="M4697">
        <v>0.51</v>
      </c>
      <c r="N4697" t="s">
        <v>18607</v>
      </c>
      <c r="O4697" t="s">
        <v>19159</v>
      </c>
      <c r="P4697" t="s">
        <v>19160</v>
      </c>
      <c r="Q4697" t="s">
        <v>19161</v>
      </c>
      <c r="R4697" t="s">
        <v>19162</v>
      </c>
      <c r="T4697" t="s">
        <v>25</v>
      </c>
    </row>
    <row r="4698" spans="1:20" x14ac:dyDescent="0.25">
      <c r="C4698" t="s">
        <v>4746</v>
      </c>
      <c r="D4698" t="s">
        <v>4747</v>
      </c>
      <c r="E4698" s="1" t="str">
        <f>HYPERLINK("http://geochem.nrcan.gc.ca/cdogs/content/dgp/dgp00002_e.htm", "Total")</f>
        <v>Total</v>
      </c>
      <c r="F4698" s="1" t="str">
        <f>HYPERLINK("http://geochem.nrcan.gc.ca/cdogs/content/agp/agp01500_e.htm", "SO4 | NONE | IEC")</f>
        <v>SO4 | NONE | IEC</v>
      </c>
      <c r="G4698" s="1" t="str">
        <f>HYPERLINK("http://geochem.nrcan.gc.ca/cdogs/content/mth/mth05948_e.htm", "5948")</f>
        <v>5948</v>
      </c>
      <c r="H4698" s="1" t="str">
        <f>HYPERLINK("http://geochem.nrcan.gc.ca/cdogs/content/bdl/bdl210887_e.htm", "210887")</f>
        <v>210887</v>
      </c>
      <c r="L4698" t="s">
        <v>18568</v>
      </c>
      <c r="M4698">
        <v>-0.05</v>
      </c>
      <c r="N4698">
        <v>2.5000000000000001E-2</v>
      </c>
      <c r="Q4698" t="s">
        <v>19163</v>
      </c>
      <c r="R4698" t="s">
        <v>19164</v>
      </c>
      <c r="T4698">
        <v>0</v>
      </c>
    </row>
    <row r="4699" spans="1:20" x14ac:dyDescent="0.25">
      <c r="A4699">
        <v>58.199373799999996</v>
      </c>
      <c r="B4699">
        <v>-103.8495874</v>
      </c>
      <c r="C4699" s="1" t="str">
        <f>HYPERLINK("http://geochem.nrcan.gc.ca/cdogs/content/kwd/kwd020016_e.htm", "Fluid (lake)")</f>
        <v>Fluid (lake)</v>
      </c>
      <c r="D4699" s="1" t="str">
        <f>HYPERLINK("http://geochem.nrcan.gc.ca/cdogs/content/kwd/kwd080007_e.htm", "Untreated Water")</f>
        <v>Untreated Water</v>
      </c>
      <c r="E4699" s="1" t="str">
        <f>HYPERLINK("http://geochem.nrcan.gc.ca/cdogs/content/dgp/dgp00002_e.htm", "Total")</f>
        <v>Total</v>
      </c>
      <c r="F4699" s="1" t="str">
        <f>HYPERLINK("http://geochem.nrcan.gc.ca/cdogs/content/agp/agp01500_e.htm", "SO4 | NONE | IEC")</f>
        <v>SO4 | NONE | IEC</v>
      </c>
      <c r="G4699" s="1" t="str">
        <f>HYPERLINK("http://geochem.nrcan.gc.ca/cdogs/content/mth/mth05948_e.htm", "5948")</f>
        <v>5948</v>
      </c>
      <c r="H4699" s="1" t="str">
        <f>HYPERLINK("http://geochem.nrcan.gc.ca/cdogs/content/bdl/bdl210887_e.htm", "210887")</f>
        <v>210887</v>
      </c>
      <c r="I4699" s="1" t="str">
        <f>HYPERLINK("http://geochem.nrcan.gc.ca/cdogs/content/prj/prj070001_e.htm", "070001")</f>
        <v>070001</v>
      </c>
      <c r="J4699" s="1" t="str">
        <f>HYPERLINK("http://geochem.nrcan.gc.ca/cdogs/content/svy/svy210285_e.htm", "210285")</f>
        <v>210285</v>
      </c>
      <c r="L4699" t="s">
        <v>18695</v>
      </c>
      <c r="M4699">
        <v>0.33</v>
      </c>
      <c r="N4699" t="s">
        <v>18695</v>
      </c>
      <c r="O4699" t="s">
        <v>19165</v>
      </c>
      <c r="P4699" t="s">
        <v>19166</v>
      </c>
      <c r="Q4699" t="s">
        <v>19167</v>
      </c>
      <c r="R4699" t="s">
        <v>19168</v>
      </c>
      <c r="T4699" t="s">
        <v>25</v>
      </c>
    </row>
    <row r="4700" spans="1:20" x14ac:dyDescent="0.25">
      <c r="A4700">
        <v>58.210816299999998</v>
      </c>
      <c r="B4700">
        <v>-103.8335597</v>
      </c>
      <c r="C4700" s="1" t="str">
        <f>HYPERLINK("http://geochem.nrcan.gc.ca/cdogs/content/kwd/kwd020016_e.htm", "Fluid (lake)")</f>
        <v>Fluid (lake)</v>
      </c>
      <c r="D4700" s="1" t="str">
        <f>HYPERLINK("http://geochem.nrcan.gc.ca/cdogs/content/kwd/kwd080007_e.htm", "Untreated Water")</f>
        <v>Untreated Water</v>
      </c>
      <c r="E4700" s="1" t="str">
        <f>HYPERLINK("http://geochem.nrcan.gc.ca/cdogs/content/dgp/dgp00002_e.htm", "Total")</f>
        <v>Total</v>
      </c>
      <c r="F4700" s="1" t="str">
        <f>HYPERLINK("http://geochem.nrcan.gc.ca/cdogs/content/agp/agp01500_e.htm", "SO4 | NONE | IEC")</f>
        <v>SO4 | NONE | IEC</v>
      </c>
      <c r="G4700" s="1" t="str">
        <f>HYPERLINK("http://geochem.nrcan.gc.ca/cdogs/content/mth/mth05948_e.htm", "5948")</f>
        <v>5948</v>
      </c>
      <c r="H4700" s="1" t="str">
        <f>HYPERLINK("http://geochem.nrcan.gc.ca/cdogs/content/bdl/bdl210887_e.htm", "210887")</f>
        <v>210887</v>
      </c>
      <c r="I4700" s="1" t="str">
        <f>HYPERLINK("http://geochem.nrcan.gc.ca/cdogs/content/prj/prj070001_e.htm", "070001")</f>
        <v>070001</v>
      </c>
      <c r="J4700" s="1" t="str">
        <f>HYPERLINK("http://geochem.nrcan.gc.ca/cdogs/content/svy/svy210285_e.htm", "210285")</f>
        <v>210285</v>
      </c>
      <c r="L4700" t="s">
        <v>18607</v>
      </c>
      <c r="M4700">
        <v>0.51</v>
      </c>
      <c r="N4700" t="s">
        <v>18607</v>
      </c>
      <c r="O4700" t="s">
        <v>19169</v>
      </c>
      <c r="P4700" t="s">
        <v>19170</v>
      </c>
      <c r="Q4700" t="s">
        <v>19171</v>
      </c>
      <c r="R4700" t="s">
        <v>19172</v>
      </c>
      <c r="T4700" t="s">
        <v>25</v>
      </c>
    </row>
    <row r="4701" spans="1:20" x14ac:dyDescent="0.25">
      <c r="A4701">
        <v>58.206468399999999</v>
      </c>
      <c r="B4701">
        <v>-103.82961779999999</v>
      </c>
      <c r="C4701" s="1" t="str">
        <f>HYPERLINK("http://geochem.nrcan.gc.ca/cdogs/content/kwd/kwd020016_e.htm", "Fluid (lake)")</f>
        <v>Fluid (lake)</v>
      </c>
      <c r="D4701" s="1" t="str">
        <f>HYPERLINK("http://geochem.nrcan.gc.ca/cdogs/content/kwd/kwd080007_e.htm", "Untreated Water")</f>
        <v>Untreated Water</v>
      </c>
      <c r="E4701" s="1" t="str">
        <f>HYPERLINK("http://geochem.nrcan.gc.ca/cdogs/content/dgp/dgp00002_e.htm", "Total")</f>
        <v>Total</v>
      </c>
      <c r="F4701" s="1" t="str">
        <f>HYPERLINK("http://geochem.nrcan.gc.ca/cdogs/content/agp/agp01500_e.htm", "SO4 | NONE | IEC")</f>
        <v>SO4 | NONE | IEC</v>
      </c>
      <c r="G4701" s="1" t="str">
        <f>HYPERLINK("http://geochem.nrcan.gc.ca/cdogs/content/mth/mth05948_e.htm", "5948")</f>
        <v>5948</v>
      </c>
      <c r="H4701" s="1" t="str">
        <f>HYPERLINK("http://geochem.nrcan.gc.ca/cdogs/content/bdl/bdl210887_e.htm", "210887")</f>
        <v>210887</v>
      </c>
      <c r="I4701" s="1" t="str">
        <f>HYPERLINK("http://geochem.nrcan.gc.ca/cdogs/content/prj/prj070001_e.htm", "070001")</f>
        <v>070001</v>
      </c>
      <c r="J4701" s="1" t="str">
        <f>HYPERLINK("http://geochem.nrcan.gc.ca/cdogs/content/svy/svy210285_e.htm", "210285")</f>
        <v>210285</v>
      </c>
      <c r="L4701" t="s">
        <v>18667</v>
      </c>
      <c r="M4701">
        <v>0.46</v>
      </c>
      <c r="N4701" t="s">
        <v>18667</v>
      </c>
      <c r="O4701" t="s">
        <v>19173</v>
      </c>
      <c r="P4701" t="s">
        <v>19174</v>
      </c>
      <c r="Q4701" t="s">
        <v>19175</v>
      </c>
      <c r="R4701" t="s">
        <v>19176</v>
      </c>
      <c r="T4701" t="s">
        <v>25</v>
      </c>
    </row>
    <row r="4702" spans="1:20" x14ac:dyDescent="0.25">
      <c r="A4702">
        <v>58.199079400000002</v>
      </c>
      <c r="B4702">
        <v>-103.8077421</v>
      </c>
      <c r="C4702" s="1" t="str">
        <f>HYPERLINK("http://geochem.nrcan.gc.ca/cdogs/content/kwd/kwd020016_e.htm", "Fluid (lake)")</f>
        <v>Fluid (lake)</v>
      </c>
      <c r="D4702" s="1" t="str">
        <f>HYPERLINK("http://geochem.nrcan.gc.ca/cdogs/content/kwd/kwd080007_e.htm", "Untreated Water")</f>
        <v>Untreated Water</v>
      </c>
      <c r="E4702" s="1" t="str">
        <f>HYPERLINK("http://geochem.nrcan.gc.ca/cdogs/content/dgp/dgp00002_e.htm", "Total")</f>
        <v>Total</v>
      </c>
      <c r="F4702" s="1" t="str">
        <f>HYPERLINK("http://geochem.nrcan.gc.ca/cdogs/content/agp/agp01500_e.htm", "SO4 | NONE | IEC")</f>
        <v>SO4 | NONE | IEC</v>
      </c>
      <c r="G4702" s="1" t="str">
        <f>HYPERLINK("http://geochem.nrcan.gc.ca/cdogs/content/mth/mth05948_e.htm", "5948")</f>
        <v>5948</v>
      </c>
      <c r="H4702" s="1" t="str">
        <f>HYPERLINK("http://geochem.nrcan.gc.ca/cdogs/content/bdl/bdl210887_e.htm", "210887")</f>
        <v>210887</v>
      </c>
      <c r="I4702" s="1" t="str">
        <f>HYPERLINK("http://geochem.nrcan.gc.ca/cdogs/content/prj/prj070001_e.htm", "070001")</f>
        <v>070001</v>
      </c>
      <c r="J4702" s="1" t="str">
        <f>HYPERLINK("http://geochem.nrcan.gc.ca/cdogs/content/svy/svy210285_e.htm", "210285")</f>
        <v>210285</v>
      </c>
      <c r="L4702" t="s">
        <v>18690</v>
      </c>
      <c r="M4702">
        <v>0.28000000000000003</v>
      </c>
      <c r="N4702" t="s">
        <v>18690</v>
      </c>
      <c r="O4702" t="s">
        <v>19177</v>
      </c>
      <c r="P4702" t="s">
        <v>19178</v>
      </c>
      <c r="Q4702" t="s">
        <v>19179</v>
      </c>
      <c r="R4702" t="s">
        <v>19180</v>
      </c>
      <c r="T4702" t="s">
        <v>25</v>
      </c>
    </row>
    <row r="4703" spans="1:20" x14ac:dyDescent="0.25">
      <c r="A4703">
        <v>58.210533599999998</v>
      </c>
      <c r="B4703">
        <v>-103.8126348</v>
      </c>
      <c r="C4703" s="1" t="str">
        <f>HYPERLINK("http://geochem.nrcan.gc.ca/cdogs/content/kwd/kwd020016_e.htm", "Fluid (lake)")</f>
        <v>Fluid (lake)</v>
      </c>
      <c r="D4703" s="1" t="str">
        <f>HYPERLINK("http://geochem.nrcan.gc.ca/cdogs/content/kwd/kwd080007_e.htm", "Untreated Water")</f>
        <v>Untreated Water</v>
      </c>
      <c r="E4703" s="1" t="str">
        <f>HYPERLINK("http://geochem.nrcan.gc.ca/cdogs/content/dgp/dgp00002_e.htm", "Total")</f>
        <v>Total</v>
      </c>
      <c r="F4703" s="1" t="str">
        <f>HYPERLINK("http://geochem.nrcan.gc.ca/cdogs/content/agp/agp01500_e.htm", "SO4 | NONE | IEC")</f>
        <v>SO4 | NONE | IEC</v>
      </c>
      <c r="G4703" s="1" t="str">
        <f>HYPERLINK("http://geochem.nrcan.gc.ca/cdogs/content/mth/mth05948_e.htm", "5948")</f>
        <v>5948</v>
      </c>
      <c r="H4703" s="1" t="str">
        <f>HYPERLINK("http://geochem.nrcan.gc.ca/cdogs/content/bdl/bdl210887_e.htm", "210887")</f>
        <v>210887</v>
      </c>
      <c r="I4703" s="1" t="str">
        <f>HYPERLINK("http://geochem.nrcan.gc.ca/cdogs/content/prj/prj070001_e.htm", "070001")</f>
        <v>070001</v>
      </c>
      <c r="J4703" s="1" t="str">
        <f>HYPERLINK("http://geochem.nrcan.gc.ca/cdogs/content/svy/svy210285_e.htm", "210285")</f>
        <v>210285</v>
      </c>
      <c r="L4703" t="s">
        <v>18854</v>
      </c>
      <c r="M4703">
        <v>0.56000000000000005</v>
      </c>
      <c r="N4703" t="s">
        <v>18854</v>
      </c>
      <c r="O4703" t="s">
        <v>19181</v>
      </c>
      <c r="P4703" t="s">
        <v>19182</v>
      </c>
      <c r="Q4703" t="s">
        <v>19183</v>
      </c>
      <c r="R4703" t="s">
        <v>19184</v>
      </c>
      <c r="T4703" t="s">
        <v>25</v>
      </c>
    </row>
    <row r="4704" spans="1:20" x14ac:dyDescent="0.25">
      <c r="A4704">
        <v>58.211827100000001</v>
      </c>
      <c r="B4704">
        <v>-103.79727339999999</v>
      </c>
      <c r="C4704" s="1" t="str">
        <f>HYPERLINK("http://geochem.nrcan.gc.ca/cdogs/content/kwd/kwd020016_e.htm", "Fluid (lake)")</f>
        <v>Fluid (lake)</v>
      </c>
      <c r="D4704" s="1" t="str">
        <f>HYPERLINK("http://geochem.nrcan.gc.ca/cdogs/content/kwd/kwd080007_e.htm", "Untreated Water")</f>
        <v>Untreated Water</v>
      </c>
      <c r="E4704" s="1" t="str">
        <f>HYPERLINK("http://geochem.nrcan.gc.ca/cdogs/content/dgp/dgp00002_e.htm", "Total")</f>
        <v>Total</v>
      </c>
      <c r="F4704" s="1" t="str">
        <f>HYPERLINK("http://geochem.nrcan.gc.ca/cdogs/content/agp/agp01500_e.htm", "SO4 | NONE | IEC")</f>
        <v>SO4 | NONE | IEC</v>
      </c>
      <c r="G4704" s="1" t="str">
        <f>HYPERLINK("http://geochem.nrcan.gc.ca/cdogs/content/mth/mth05948_e.htm", "5948")</f>
        <v>5948</v>
      </c>
      <c r="H4704" s="1" t="str">
        <f>HYPERLINK("http://geochem.nrcan.gc.ca/cdogs/content/bdl/bdl210887_e.htm", "210887")</f>
        <v>210887</v>
      </c>
      <c r="I4704" s="1" t="str">
        <f>HYPERLINK("http://geochem.nrcan.gc.ca/cdogs/content/prj/prj070001_e.htm", "070001")</f>
        <v>070001</v>
      </c>
      <c r="J4704" s="1" t="str">
        <f>HYPERLINK("http://geochem.nrcan.gc.ca/cdogs/content/svy/svy210285_e.htm", "210285")</f>
        <v>210285</v>
      </c>
      <c r="L4704" t="s">
        <v>18520</v>
      </c>
      <c r="M4704">
        <v>0.49</v>
      </c>
      <c r="N4704" t="s">
        <v>18520</v>
      </c>
      <c r="O4704" t="s">
        <v>19185</v>
      </c>
      <c r="P4704" t="s">
        <v>19186</v>
      </c>
      <c r="Q4704" t="s">
        <v>19187</v>
      </c>
      <c r="R4704" t="s">
        <v>19188</v>
      </c>
      <c r="T4704" t="s">
        <v>25</v>
      </c>
    </row>
    <row r="4705" spans="1:20" x14ac:dyDescent="0.25">
      <c r="A4705">
        <v>58.207609300000001</v>
      </c>
      <c r="B4705">
        <v>-103.7882259</v>
      </c>
      <c r="C4705" s="1" t="str">
        <f>HYPERLINK("http://geochem.nrcan.gc.ca/cdogs/content/kwd/kwd020016_e.htm", "Fluid (lake)")</f>
        <v>Fluid (lake)</v>
      </c>
      <c r="D4705" s="1" t="str">
        <f>HYPERLINK("http://geochem.nrcan.gc.ca/cdogs/content/kwd/kwd080007_e.htm", "Untreated Water")</f>
        <v>Untreated Water</v>
      </c>
      <c r="E4705" s="1" t="str">
        <f>HYPERLINK("http://geochem.nrcan.gc.ca/cdogs/content/dgp/dgp00002_e.htm", "Total")</f>
        <v>Total</v>
      </c>
      <c r="F4705" s="1" t="str">
        <f>HYPERLINK("http://geochem.nrcan.gc.ca/cdogs/content/agp/agp01500_e.htm", "SO4 | NONE | IEC")</f>
        <v>SO4 | NONE | IEC</v>
      </c>
      <c r="G4705" s="1" t="str">
        <f>HYPERLINK("http://geochem.nrcan.gc.ca/cdogs/content/mth/mth05948_e.htm", "5948")</f>
        <v>5948</v>
      </c>
      <c r="H4705" s="1" t="str">
        <f>HYPERLINK("http://geochem.nrcan.gc.ca/cdogs/content/bdl/bdl210887_e.htm", "210887")</f>
        <v>210887</v>
      </c>
      <c r="I4705" s="1" t="str">
        <f>HYPERLINK("http://geochem.nrcan.gc.ca/cdogs/content/prj/prj070001_e.htm", "070001")</f>
        <v>070001</v>
      </c>
      <c r="J4705" s="1" t="str">
        <f>HYPERLINK("http://geochem.nrcan.gc.ca/cdogs/content/svy/svy210285_e.htm", "210285")</f>
        <v>210285</v>
      </c>
      <c r="L4705" t="s">
        <v>4484</v>
      </c>
      <c r="M4705">
        <v>0.65</v>
      </c>
      <c r="N4705" t="s">
        <v>4484</v>
      </c>
      <c r="O4705" t="s">
        <v>19189</v>
      </c>
      <c r="P4705" t="s">
        <v>19190</v>
      </c>
      <c r="Q4705" t="s">
        <v>19191</v>
      </c>
      <c r="R4705" t="s">
        <v>19192</v>
      </c>
      <c r="T4705" t="s">
        <v>25</v>
      </c>
    </row>
    <row r="4706" spans="1:20" x14ac:dyDescent="0.25">
      <c r="A4706">
        <v>58.215858599999997</v>
      </c>
      <c r="B4706">
        <v>-103.76785889999999</v>
      </c>
      <c r="C4706" s="1" t="str">
        <f>HYPERLINK("http://geochem.nrcan.gc.ca/cdogs/content/kwd/kwd020016_e.htm", "Fluid (lake)")</f>
        <v>Fluid (lake)</v>
      </c>
      <c r="D4706" s="1" t="str">
        <f>HYPERLINK("http://geochem.nrcan.gc.ca/cdogs/content/kwd/kwd080007_e.htm", "Untreated Water")</f>
        <v>Untreated Water</v>
      </c>
      <c r="E4706" s="1" t="str">
        <f>HYPERLINK("http://geochem.nrcan.gc.ca/cdogs/content/dgp/dgp00002_e.htm", "Total")</f>
        <v>Total</v>
      </c>
      <c r="F4706" s="1" t="str">
        <f>HYPERLINK("http://geochem.nrcan.gc.ca/cdogs/content/agp/agp01500_e.htm", "SO4 | NONE | IEC")</f>
        <v>SO4 | NONE | IEC</v>
      </c>
      <c r="G4706" s="1" t="str">
        <f>HYPERLINK("http://geochem.nrcan.gc.ca/cdogs/content/mth/mth05948_e.htm", "5948")</f>
        <v>5948</v>
      </c>
      <c r="H4706" s="1" t="str">
        <f>HYPERLINK("http://geochem.nrcan.gc.ca/cdogs/content/bdl/bdl210887_e.htm", "210887")</f>
        <v>210887</v>
      </c>
      <c r="I4706" s="1" t="str">
        <f>HYPERLINK("http://geochem.nrcan.gc.ca/cdogs/content/prj/prj070001_e.htm", "070001")</f>
        <v>070001</v>
      </c>
      <c r="J4706" s="1" t="str">
        <f>HYPERLINK("http://geochem.nrcan.gc.ca/cdogs/content/svy/svy210285_e.htm", "210285")</f>
        <v>210285</v>
      </c>
      <c r="L4706" t="s">
        <v>882</v>
      </c>
      <c r="M4706">
        <v>0.6</v>
      </c>
      <c r="N4706" t="s">
        <v>882</v>
      </c>
      <c r="O4706" t="s">
        <v>19193</v>
      </c>
      <c r="P4706" t="s">
        <v>19194</v>
      </c>
      <c r="Q4706" t="s">
        <v>19195</v>
      </c>
      <c r="R4706" t="s">
        <v>19196</v>
      </c>
      <c r="T4706" t="s">
        <v>25</v>
      </c>
    </row>
    <row r="4707" spans="1:20" x14ac:dyDescent="0.25">
      <c r="A4707">
        <v>58.216852600000003</v>
      </c>
      <c r="B4707">
        <v>-103.78723050000001</v>
      </c>
      <c r="C4707" s="1" t="str">
        <f>HYPERLINK("http://geochem.nrcan.gc.ca/cdogs/content/kwd/kwd020016_e.htm", "Fluid (lake)")</f>
        <v>Fluid (lake)</v>
      </c>
      <c r="D4707" s="1" t="str">
        <f>HYPERLINK("http://geochem.nrcan.gc.ca/cdogs/content/kwd/kwd080007_e.htm", "Untreated Water")</f>
        <v>Untreated Water</v>
      </c>
      <c r="E4707" s="1" t="str">
        <f>HYPERLINK("http://geochem.nrcan.gc.ca/cdogs/content/dgp/dgp00002_e.htm", "Total")</f>
        <v>Total</v>
      </c>
      <c r="F4707" s="1" t="str">
        <f>HYPERLINK("http://geochem.nrcan.gc.ca/cdogs/content/agp/agp01500_e.htm", "SO4 | NONE | IEC")</f>
        <v>SO4 | NONE | IEC</v>
      </c>
      <c r="G4707" s="1" t="str">
        <f>HYPERLINK("http://geochem.nrcan.gc.ca/cdogs/content/mth/mth05948_e.htm", "5948")</f>
        <v>5948</v>
      </c>
      <c r="H4707" s="1" t="str">
        <f>HYPERLINK("http://geochem.nrcan.gc.ca/cdogs/content/bdl/bdl210887_e.htm", "210887")</f>
        <v>210887</v>
      </c>
      <c r="I4707" s="1" t="str">
        <f>HYPERLINK("http://geochem.nrcan.gc.ca/cdogs/content/prj/prj070001_e.htm", "070001")</f>
        <v>070001</v>
      </c>
      <c r="J4707" s="1" t="str">
        <f>HYPERLINK("http://geochem.nrcan.gc.ca/cdogs/content/svy/svy210285_e.htm", "210285")</f>
        <v>210285</v>
      </c>
      <c r="L4707" t="s">
        <v>882</v>
      </c>
      <c r="M4707">
        <v>0.6</v>
      </c>
      <c r="N4707" t="s">
        <v>882</v>
      </c>
      <c r="O4707" t="s">
        <v>19197</v>
      </c>
      <c r="P4707" t="s">
        <v>19198</v>
      </c>
      <c r="Q4707" t="s">
        <v>19199</v>
      </c>
      <c r="R4707" t="s">
        <v>19200</v>
      </c>
      <c r="T4707" t="s">
        <v>25</v>
      </c>
    </row>
    <row r="4708" spans="1:20" x14ac:dyDescent="0.25">
      <c r="A4708">
        <v>58.235023499999997</v>
      </c>
      <c r="B4708">
        <v>-103.7993848</v>
      </c>
      <c r="C4708" s="1" t="str">
        <f>HYPERLINK("http://geochem.nrcan.gc.ca/cdogs/content/kwd/kwd020016_e.htm", "Fluid (lake)")</f>
        <v>Fluid (lake)</v>
      </c>
      <c r="D4708" s="1" t="str">
        <f>HYPERLINK("http://geochem.nrcan.gc.ca/cdogs/content/kwd/kwd080007_e.htm", "Untreated Water")</f>
        <v>Untreated Water</v>
      </c>
      <c r="E4708" s="1" t="str">
        <f>HYPERLINK("http://geochem.nrcan.gc.ca/cdogs/content/dgp/dgp00002_e.htm", "Total")</f>
        <v>Total</v>
      </c>
      <c r="F4708" s="1" t="str">
        <f>HYPERLINK("http://geochem.nrcan.gc.ca/cdogs/content/agp/agp01500_e.htm", "SO4 | NONE | IEC")</f>
        <v>SO4 | NONE | IEC</v>
      </c>
      <c r="G4708" s="1" t="str">
        <f>HYPERLINK("http://geochem.nrcan.gc.ca/cdogs/content/mth/mth05948_e.htm", "5948")</f>
        <v>5948</v>
      </c>
      <c r="H4708" s="1" t="str">
        <f>HYPERLINK("http://geochem.nrcan.gc.ca/cdogs/content/bdl/bdl210887_e.htm", "210887")</f>
        <v>210887</v>
      </c>
      <c r="I4708" s="1" t="str">
        <f>HYPERLINK("http://geochem.nrcan.gc.ca/cdogs/content/prj/prj070001_e.htm", "070001")</f>
        <v>070001</v>
      </c>
      <c r="J4708" s="1" t="str">
        <f>HYPERLINK("http://geochem.nrcan.gc.ca/cdogs/content/svy/svy210285_e.htm", "210285")</f>
        <v>210285</v>
      </c>
      <c r="L4708" t="s">
        <v>4484</v>
      </c>
      <c r="M4708">
        <v>0.65</v>
      </c>
      <c r="N4708" t="s">
        <v>4484</v>
      </c>
      <c r="O4708" t="s">
        <v>19201</v>
      </c>
      <c r="P4708" t="s">
        <v>19202</v>
      </c>
      <c r="Q4708" t="s">
        <v>19203</v>
      </c>
      <c r="R4708" t="s">
        <v>19204</v>
      </c>
      <c r="T4708" t="s">
        <v>25</v>
      </c>
    </row>
    <row r="4709" spans="1:20" x14ac:dyDescent="0.25">
      <c r="A4709">
        <v>58.230649800000002</v>
      </c>
      <c r="B4709">
        <v>-103.78335439999999</v>
      </c>
      <c r="C4709" s="1" t="str">
        <f>HYPERLINK("http://geochem.nrcan.gc.ca/cdogs/content/kwd/kwd020016_e.htm", "Fluid (lake)")</f>
        <v>Fluid (lake)</v>
      </c>
      <c r="D4709" s="1" t="str">
        <f>HYPERLINK("http://geochem.nrcan.gc.ca/cdogs/content/kwd/kwd080007_e.htm", "Untreated Water")</f>
        <v>Untreated Water</v>
      </c>
      <c r="E4709" s="1" t="str">
        <f>HYPERLINK("http://geochem.nrcan.gc.ca/cdogs/content/dgp/dgp00002_e.htm", "Total")</f>
        <v>Total</v>
      </c>
      <c r="F4709" s="1" t="str">
        <f>HYPERLINK("http://geochem.nrcan.gc.ca/cdogs/content/agp/agp01500_e.htm", "SO4 | NONE | IEC")</f>
        <v>SO4 | NONE | IEC</v>
      </c>
      <c r="G4709" s="1" t="str">
        <f>HYPERLINK("http://geochem.nrcan.gc.ca/cdogs/content/mth/mth05948_e.htm", "5948")</f>
        <v>5948</v>
      </c>
      <c r="H4709" s="1" t="str">
        <f>HYPERLINK("http://geochem.nrcan.gc.ca/cdogs/content/bdl/bdl210887_e.htm", "210887")</f>
        <v>210887</v>
      </c>
      <c r="I4709" s="1" t="str">
        <f>HYPERLINK("http://geochem.nrcan.gc.ca/cdogs/content/prj/prj070001_e.htm", "070001")</f>
        <v>070001</v>
      </c>
      <c r="J4709" s="1" t="str">
        <f>HYPERLINK("http://geochem.nrcan.gc.ca/cdogs/content/svy/svy210285_e.htm", "210285")</f>
        <v>210285</v>
      </c>
      <c r="L4709" t="s">
        <v>18695</v>
      </c>
      <c r="M4709">
        <v>0.33</v>
      </c>
      <c r="N4709" t="s">
        <v>18695</v>
      </c>
      <c r="O4709" t="s">
        <v>19205</v>
      </c>
      <c r="P4709" t="s">
        <v>19206</v>
      </c>
      <c r="Q4709" t="s">
        <v>19207</v>
      </c>
      <c r="R4709" t="s">
        <v>19208</v>
      </c>
      <c r="T4709" t="s">
        <v>25</v>
      </c>
    </row>
    <row r="4710" spans="1:20" x14ac:dyDescent="0.25">
      <c r="A4710">
        <v>58.2384986</v>
      </c>
      <c r="B4710">
        <v>-103.7963719</v>
      </c>
      <c r="C4710" s="1" t="str">
        <f>HYPERLINK("http://geochem.nrcan.gc.ca/cdogs/content/kwd/kwd020016_e.htm", "Fluid (lake)")</f>
        <v>Fluid (lake)</v>
      </c>
      <c r="D4710" s="1" t="str">
        <f>HYPERLINK("http://geochem.nrcan.gc.ca/cdogs/content/kwd/kwd080007_e.htm", "Untreated Water")</f>
        <v>Untreated Water</v>
      </c>
      <c r="E4710" s="1" t="str">
        <f>HYPERLINK("http://geochem.nrcan.gc.ca/cdogs/content/dgp/dgp00002_e.htm", "Total")</f>
        <v>Total</v>
      </c>
      <c r="F4710" s="1" t="str">
        <f>HYPERLINK("http://geochem.nrcan.gc.ca/cdogs/content/agp/agp01500_e.htm", "SO4 | NONE | IEC")</f>
        <v>SO4 | NONE | IEC</v>
      </c>
      <c r="G4710" s="1" t="str">
        <f>HYPERLINK("http://geochem.nrcan.gc.ca/cdogs/content/mth/mth05948_e.htm", "5948")</f>
        <v>5948</v>
      </c>
      <c r="H4710" s="1" t="str">
        <f>HYPERLINK("http://geochem.nrcan.gc.ca/cdogs/content/bdl/bdl210887_e.htm", "210887")</f>
        <v>210887</v>
      </c>
      <c r="I4710" s="1" t="str">
        <f>HYPERLINK("http://geochem.nrcan.gc.ca/cdogs/content/prj/prj070001_e.htm", "070001")</f>
        <v>070001</v>
      </c>
      <c r="J4710" s="1" t="str">
        <f>HYPERLINK("http://geochem.nrcan.gc.ca/cdogs/content/svy/svy210285_e.htm", "210285")</f>
        <v>210285</v>
      </c>
      <c r="L4710" t="s">
        <v>18568</v>
      </c>
      <c r="M4710">
        <v>-0.05</v>
      </c>
      <c r="N4710" t="s">
        <v>18789</v>
      </c>
      <c r="O4710" t="s">
        <v>19209</v>
      </c>
      <c r="P4710" t="s">
        <v>19210</v>
      </c>
      <c r="Q4710" t="s">
        <v>19211</v>
      </c>
      <c r="R4710" t="s">
        <v>19212</v>
      </c>
      <c r="T4710" t="s">
        <v>25</v>
      </c>
    </row>
    <row r="4711" spans="1:20" x14ac:dyDescent="0.25">
      <c r="A4711">
        <v>58.233105299999998</v>
      </c>
      <c r="B4711">
        <v>-103.8055805</v>
      </c>
      <c r="C4711" s="1" t="str">
        <f>HYPERLINK("http://geochem.nrcan.gc.ca/cdogs/content/kwd/kwd020016_e.htm", "Fluid (lake)")</f>
        <v>Fluid (lake)</v>
      </c>
      <c r="D4711" s="1" t="str">
        <f>HYPERLINK("http://geochem.nrcan.gc.ca/cdogs/content/kwd/kwd080007_e.htm", "Untreated Water")</f>
        <v>Untreated Water</v>
      </c>
      <c r="E4711" s="1" t="str">
        <f>HYPERLINK("http://geochem.nrcan.gc.ca/cdogs/content/dgp/dgp00002_e.htm", "Total")</f>
        <v>Total</v>
      </c>
      <c r="F4711" s="1" t="str">
        <f>HYPERLINK("http://geochem.nrcan.gc.ca/cdogs/content/agp/agp01500_e.htm", "SO4 | NONE | IEC")</f>
        <v>SO4 | NONE | IEC</v>
      </c>
      <c r="G4711" s="1" t="str">
        <f>HYPERLINK("http://geochem.nrcan.gc.ca/cdogs/content/mth/mth05948_e.htm", "5948")</f>
        <v>5948</v>
      </c>
      <c r="H4711" s="1" t="str">
        <f>HYPERLINK("http://geochem.nrcan.gc.ca/cdogs/content/bdl/bdl210887_e.htm", "210887")</f>
        <v>210887</v>
      </c>
      <c r="I4711" s="1" t="str">
        <f>HYPERLINK("http://geochem.nrcan.gc.ca/cdogs/content/prj/prj070001_e.htm", "070001")</f>
        <v>070001</v>
      </c>
      <c r="J4711" s="1" t="str">
        <f>HYPERLINK("http://geochem.nrcan.gc.ca/cdogs/content/svy/svy210285_e.htm", "210285")</f>
        <v>210285</v>
      </c>
      <c r="L4711" t="s">
        <v>18607</v>
      </c>
      <c r="M4711">
        <v>0.51</v>
      </c>
      <c r="N4711" t="s">
        <v>18607</v>
      </c>
      <c r="O4711" t="s">
        <v>19151</v>
      </c>
      <c r="P4711" t="s">
        <v>19213</v>
      </c>
      <c r="Q4711" t="s">
        <v>19214</v>
      </c>
      <c r="R4711" t="s">
        <v>19215</v>
      </c>
      <c r="T4711" t="s">
        <v>25</v>
      </c>
    </row>
    <row r="4712" spans="1:20" x14ac:dyDescent="0.25">
      <c r="A4712">
        <v>58.234696999999997</v>
      </c>
      <c r="B4712">
        <v>-103.81251</v>
      </c>
      <c r="C4712" s="1" t="str">
        <f>HYPERLINK("http://geochem.nrcan.gc.ca/cdogs/content/kwd/kwd020016_e.htm", "Fluid (lake)")</f>
        <v>Fluid (lake)</v>
      </c>
      <c r="D4712" s="1" t="str">
        <f>HYPERLINK("http://geochem.nrcan.gc.ca/cdogs/content/kwd/kwd080007_e.htm", "Untreated Water")</f>
        <v>Untreated Water</v>
      </c>
      <c r="E4712" s="1" t="str">
        <f>HYPERLINK("http://geochem.nrcan.gc.ca/cdogs/content/dgp/dgp00002_e.htm", "Total")</f>
        <v>Total</v>
      </c>
      <c r="F4712" s="1" t="str">
        <f>HYPERLINK("http://geochem.nrcan.gc.ca/cdogs/content/agp/agp01500_e.htm", "SO4 | NONE | IEC")</f>
        <v>SO4 | NONE | IEC</v>
      </c>
      <c r="G4712" s="1" t="str">
        <f>HYPERLINK("http://geochem.nrcan.gc.ca/cdogs/content/mth/mth05948_e.htm", "5948")</f>
        <v>5948</v>
      </c>
      <c r="H4712" s="1" t="str">
        <f>HYPERLINK("http://geochem.nrcan.gc.ca/cdogs/content/bdl/bdl210887_e.htm", "210887")</f>
        <v>210887</v>
      </c>
      <c r="I4712" s="1" t="str">
        <f>HYPERLINK("http://geochem.nrcan.gc.ca/cdogs/content/prj/prj070001_e.htm", "070001")</f>
        <v>070001</v>
      </c>
      <c r="J4712" s="1" t="str">
        <f>HYPERLINK("http://geochem.nrcan.gc.ca/cdogs/content/svy/svy210285_e.htm", "210285")</f>
        <v>210285</v>
      </c>
      <c r="L4712" t="s">
        <v>18685</v>
      </c>
      <c r="M4712">
        <v>0.37</v>
      </c>
      <c r="N4712" t="s">
        <v>18685</v>
      </c>
      <c r="O4712" t="s">
        <v>19216</v>
      </c>
      <c r="P4712" t="s">
        <v>19217</v>
      </c>
      <c r="Q4712" t="s">
        <v>19218</v>
      </c>
      <c r="R4712" t="s">
        <v>19219</v>
      </c>
      <c r="T4712" t="s">
        <v>25</v>
      </c>
    </row>
    <row r="4713" spans="1:20" x14ac:dyDescent="0.25">
      <c r="A4713">
        <v>58.229412699999997</v>
      </c>
      <c r="B4713">
        <v>-103.8239253</v>
      </c>
      <c r="C4713" s="1" t="str">
        <f>HYPERLINK("http://geochem.nrcan.gc.ca/cdogs/content/kwd/kwd020016_e.htm", "Fluid (lake)")</f>
        <v>Fluid (lake)</v>
      </c>
      <c r="D4713" s="1" t="str">
        <f>HYPERLINK("http://geochem.nrcan.gc.ca/cdogs/content/kwd/kwd080007_e.htm", "Untreated Water")</f>
        <v>Untreated Water</v>
      </c>
      <c r="E4713" s="1" t="str">
        <f>HYPERLINK("http://geochem.nrcan.gc.ca/cdogs/content/dgp/dgp00002_e.htm", "Total")</f>
        <v>Total</v>
      </c>
      <c r="F4713" s="1" t="str">
        <f>HYPERLINK("http://geochem.nrcan.gc.ca/cdogs/content/agp/agp01500_e.htm", "SO4 | NONE | IEC")</f>
        <v>SO4 | NONE | IEC</v>
      </c>
      <c r="G4713" s="1" t="str">
        <f>HYPERLINK("http://geochem.nrcan.gc.ca/cdogs/content/mth/mth05948_e.htm", "5948")</f>
        <v>5948</v>
      </c>
      <c r="H4713" s="1" t="str">
        <f>HYPERLINK("http://geochem.nrcan.gc.ca/cdogs/content/bdl/bdl210887_e.htm", "210887")</f>
        <v>210887</v>
      </c>
      <c r="I4713" s="1" t="str">
        <f>HYPERLINK("http://geochem.nrcan.gc.ca/cdogs/content/prj/prj070001_e.htm", "070001")</f>
        <v>070001</v>
      </c>
      <c r="J4713" s="1" t="str">
        <f>HYPERLINK("http://geochem.nrcan.gc.ca/cdogs/content/svy/svy210285_e.htm", "210285")</f>
        <v>210285</v>
      </c>
      <c r="L4713" t="s">
        <v>18667</v>
      </c>
      <c r="M4713">
        <v>0.46</v>
      </c>
      <c r="N4713" t="s">
        <v>18667</v>
      </c>
      <c r="O4713" t="s">
        <v>19220</v>
      </c>
      <c r="P4713" t="s">
        <v>19221</v>
      </c>
      <c r="Q4713" t="s">
        <v>19222</v>
      </c>
      <c r="R4713" t="s">
        <v>19223</v>
      </c>
      <c r="T4713" t="s">
        <v>25</v>
      </c>
    </row>
    <row r="4714" spans="1:20" x14ac:dyDescent="0.25">
      <c r="A4714">
        <v>58.227739499999998</v>
      </c>
      <c r="B4714">
        <v>-103.8473087</v>
      </c>
      <c r="C4714" s="1" t="str">
        <f>HYPERLINK("http://geochem.nrcan.gc.ca/cdogs/content/kwd/kwd020016_e.htm", "Fluid (lake)")</f>
        <v>Fluid (lake)</v>
      </c>
      <c r="D4714" s="1" t="str">
        <f>HYPERLINK("http://geochem.nrcan.gc.ca/cdogs/content/kwd/kwd080007_e.htm", "Untreated Water")</f>
        <v>Untreated Water</v>
      </c>
      <c r="E4714" s="1" t="str">
        <f>HYPERLINK("http://geochem.nrcan.gc.ca/cdogs/content/dgp/dgp00002_e.htm", "Total")</f>
        <v>Total</v>
      </c>
      <c r="F4714" s="1" t="str">
        <f>HYPERLINK("http://geochem.nrcan.gc.ca/cdogs/content/agp/agp01500_e.htm", "SO4 | NONE | IEC")</f>
        <v>SO4 | NONE | IEC</v>
      </c>
      <c r="G4714" s="1" t="str">
        <f>HYPERLINK("http://geochem.nrcan.gc.ca/cdogs/content/mth/mth05948_e.htm", "5948")</f>
        <v>5948</v>
      </c>
      <c r="H4714" s="1" t="str">
        <f>HYPERLINK("http://geochem.nrcan.gc.ca/cdogs/content/bdl/bdl210887_e.htm", "210887")</f>
        <v>210887</v>
      </c>
      <c r="I4714" s="1" t="str">
        <f>HYPERLINK("http://geochem.nrcan.gc.ca/cdogs/content/prj/prj070001_e.htm", "070001")</f>
        <v>070001</v>
      </c>
      <c r="J4714" s="1" t="str">
        <f>HYPERLINK("http://geochem.nrcan.gc.ca/cdogs/content/svy/svy210285_e.htm", "210285")</f>
        <v>210285</v>
      </c>
      <c r="L4714" t="s">
        <v>4484</v>
      </c>
      <c r="M4714">
        <v>0.65</v>
      </c>
      <c r="N4714" t="s">
        <v>4484</v>
      </c>
      <c r="O4714" t="s">
        <v>19224</v>
      </c>
      <c r="P4714" t="s">
        <v>19225</v>
      </c>
      <c r="Q4714" t="s">
        <v>19226</v>
      </c>
      <c r="R4714" t="s">
        <v>19227</v>
      </c>
      <c r="T4714" t="s">
        <v>25</v>
      </c>
    </row>
    <row r="4715" spans="1:20" x14ac:dyDescent="0.25">
      <c r="A4715">
        <v>58.300291100000003</v>
      </c>
      <c r="B4715">
        <v>-104.0276935</v>
      </c>
      <c r="C4715" s="1" t="str">
        <f>HYPERLINK("http://geochem.nrcan.gc.ca/cdogs/content/kwd/kwd020016_e.htm", "Fluid (lake)")</f>
        <v>Fluid (lake)</v>
      </c>
      <c r="D4715" s="1" t="str">
        <f>HYPERLINK("http://geochem.nrcan.gc.ca/cdogs/content/kwd/kwd080007_e.htm", "Untreated Water")</f>
        <v>Untreated Water</v>
      </c>
      <c r="E4715" s="1" t="str">
        <f>HYPERLINK("http://geochem.nrcan.gc.ca/cdogs/content/dgp/dgp00002_e.htm", "Total")</f>
        <v>Total</v>
      </c>
      <c r="F4715" s="1" t="str">
        <f>HYPERLINK("http://geochem.nrcan.gc.ca/cdogs/content/agp/agp01500_e.htm", "SO4 | NONE | IEC")</f>
        <v>SO4 | NONE | IEC</v>
      </c>
      <c r="G4715" s="1" t="str">
        <f>HYPERLINK("http://geochem.nrcan.gc.ca/cdogs/content/mth/mth05948_e.htm", "5948")</f>
        <v>5948</v>
      </c>
      <c r="H4715" s="1" t="str">
        <f>HYPERLINK("http://geochem.nrcan.gc.ca/cdogs/content/bdl/bdl210887_e.htm", "210887")</f>
        <v>210887</v>
      </c>
      <c r="I4715" s="1" t="str">
        <f>HYPERLINK("http://geochem.nrcan.gc.ca/cdogs/content/prj/prj070001_e.htm", "070001")</f>
        <v>070001</v>
      </c>
      <c r="J4715" s="1" t="str">
        <f>HYPERLINK("http://geochem.nrcan.gc.ca/cdogs/content/svy/svy210285_e.htm", "210285")</f>
        <v>210285</v>
      </c>
      <c r="L4715" t="s">
        <v>18585</v>
      </c>
      <c r="M4715">
        <v>0.42</v>
      </c>
      <c r="N4715" t="s">
        <v>18585</v>
      </c>
      <c r="O4715" t="s">
        <v>19228</v>
      </c>
      <c r="P4715" t="s">
        <v>19229</v>
      </c>
      <c r="Q4715" t="s">
        <v>19230</v>
      </c>
      <c r="R4715" t="s">
        <v>19231</v>
      </c>
      <c r="T4715" t="s">
        <v>25</v>
      </c>
    </row>
    <row r="4716" spans="1:20" x14ac:dyDescent="0.25">
      <c r="A4716">
        <v>58.299230899999998</v>
      </c>
      <c r="B4716">
        <v>-104.0911924</v>
      </c>
      <c r="C4716" s="1" t="str">
        <f>HYPERLINK("http://geochem.nrcan.gc.ca/cdogs/content/kwd/kwd020016_e.htm", "Fluid (lake)")</f>
        <v>Fluid (lake)</v>
      </c>
      <c r="D4716" s="1" t="str">
        <f>HYPERLINK("http://geochem.nrcan.gc.ca/cdogs/content/kwd/kwd080007_e.htm", "Untreated Water")</f>
        <v>Untreated Water</v>
      </c>
      <c r="E4716" s="1" t="str">
        <f>HYPERLINK("http://geochem.nrcan.gc.ca/cdogs/content/dgp/dgp00002_e.htm", "Total")</f>
        <v>Total</v>
      </c>
      <c r="F4716" s="1" t="str">
        <f>HYPERLINK("http://geochem.nrcan.gc.ca/cdogs/content/agp/agp01500_e.htm", "SO4 | NONE | IEC")</f>
        <v>SO4 | NONE | IEC</v>
      </c>
      <c r="G4716" s="1" t="str">
        <f>HYPERLINK("http://geochem.nrcan.gc.ca/cdogs/content/mth/mth05948_e.htm", "5948")</f>
        <v>5948</v>
      </c>
      <c r="H4716" s="1" t="str">
        <f>HYPERLINK("http://geochem.nrcan.gc.ca/cdogs/content/bdl/bdl210887_e.htm", "210887")</f>
        <v>210887</v>
      </c>
      <c r="I4716" s="1" t="str">
        <f>HYPERLINK("http://geochem.nrcan.gc.ca/cdogs/content/prj/prj070001_e.htm", "070001")</f>
        <v>070001</v>
      </c>
      <c r="J4716" s="1" t="str">
        <f>HYPERLINK("http://geochem.nrcan.gc.ca/cdogs/content/svy/svy210285_e.htm", "210285")</f>
        <v>210285</v>
      </c>
      <c r="L4716" t="s">
        <v>6217</v>
      </c>
      <c r="M4716">
        <v>0.8</v>
      </c>
      <c r="N4716" t="s">
        <v>6217</v>
      </c>
      <c r="O4716" t="s">
        <v>19232</v>
      </c>
      <c r="P4716" t="s">
        <v>19233</v>
      </c>
      <c r="Q4716" t="s">
        <v>19234</v>
      </c>
      <c r="R4716" t="s">
        <v>19235</v>
      </c>
      <c r="T4716" t="s">
        <v>25</v>
      </c>
    </row>
    <row r="4717" spans="1:20" x14ac:dyDescent="0.25">
      <c r="A4717">
        <v>58.313996600000003</v>
      </c>
      <c r="B4717">
        <v>-104.07101470000001</v>
      </c>
      <c r="C4717" s="1" t="str">
        <f>HYPERLINK("http://geochem.nrcan.gc.ca/cdogs/content/kwd/kwd020016_e.htm", "Fluid (lake)")</f>
        <v>Fluid (lake)</v>
      </c>
      <c r="D4717" s="1" t="str">
        <f>HYPERLINK("http://geochem.nrcan.gc.ca/cdogs/content/kwd/kwd080007_e.htm", "Untreated Water")</f>
        <v>Untreated Water</v>
      </c>
      <c r="E4717" s="1" t="str">
        <f>HYPERLINK("http://geochem.nrcan.gc.ca/cdogs/content/dgp/dgp00002_e.htm", "Total")</f>
        <v>Total</v>
      </c>
      <c r="F4717" s="1" t="str">
        <f>HYPERLINK("http://geochem.nrcan.gc.ca/cdogs/content/agp/agp01500_e.htm", "SO4 | NONE | IEC")</f>
        <v>SO4 | NONE | IEC</v>
      </c>
      <c r="G4717" s="1" t="str">
        <f>HYPERLINK("http://geochem.nrcan.gc.ca/cdogs/content/mth/mth05948_e.htm", "5948")</f>
        <v>5948</v>
      </c>
      <c r="H4717" s="1" t="str">
        <f>HYPERLINK("http://geochem.nrcan.gc.ca/cdogs/content/bdl/bdl210887_e.htm", "210887")</f>
        <v>210887</v>
      </c>
      <c r="I4717" s="1" t="str">
        <f>HYPERLINK("http://geochem.nrcan.gc.ca/cdogs/content/prj/prj070001_e.htm", "070001")</f>
        <v>070001</v>
      </c>
      <c r="J4717" s="1" t="str">
        <f>HYPERLINK("http://geochem.nrcan.gc.ca/cdogs/content/svy/svy210285_e.htm", "210285")</f>
        <v>210285</v>
      </c>
      <c r="L4717" t="s">
        <v>6217</v>
      </c>
      <c r="M4717">
        <v>0.8</v>
      </c>
      <c r="N4717" t="s">
        <v>6217</v>
      </c>
      <c r="O4717" t="s">
        <v>19236</v>
      </c>
      <c r="P4717" t="s">
        <v>19237</v>
      </c>
      <c r="Q4717" t="s">
        <v>19238</v>
      </c>
      <c r="R4717" t="s">
        <v>19239</v>
      </c>
      <c r="T4717" t="s">
        <v>25</v>
      </c>
    </row>
    <row r="4718" spans="1:20" x14ac:dyDescent="0.25">
      <c r="A4718">
        <v>58.326096499999998</v>
      </c>
      <c r="B4718">
        <v>-104.05515990000001</v>
      </c>
      <c r="C4718" s="1" t="str">
        <f>HYPERLINK("http://geochem.nrcan.gc.ca/cdogs/content/kwd/kwd020016_e.htm", "Fluid (lake)")</f>
        <v>Fluid (lake)</v>
      </c>
      <c r="D4718" s="1" t="str">
        <f>HYPERLINK("http://geochem.nrcan.gc.ca/cdogs/content/kwd/kwd080007_e.htm", "Untreated Water")</f>
        <v>Untreated Water</v>
      </c>
      <c r="E4718" s="1" t="str">
        <f>HYPERLINK("http://geochem.nrcan.gc.ca/cdogs/content/dgp/dgp00002_e.htm", "Total")</f>
        <v>Total</v>
      </c>
      <c r="F4718" s="1" t="str">
        <f>HYPERLINK("http://geochem.nrcan.gc.ca/cdogs/content/agp/agp01500_e.htm", "SO4 | NONE | IEC")</f>
        <v>SO4 | NONE | IEC</v>
      </c>
      <c r="G4718" s="1" t="str">
        <f>HYPERLINK("http://geochem.nrcan.gc.ca/cdogs/content/mth/mth05948_e.htm", "5948")</f>
        <v>5948</v>
      </c>
      <c r="H4718" s="1" t="str">
        <f>HYPERLINK("http://geochem.nrcan.gc.ca/cdogs/content/bdl/bdl210887_e.htm", "210887")</f>
        <v>210887</v>
      </c>
      <c r="I4718" s="1" t="str">
        <f>HYPERLINK("http://geochem.nrcan.gc.ca/cdogs/content/prj/prj070001_e.htm", "070001")</f>
        <v>070001</v>
      </c>
      <c r="J4718" s="1" t="str">
        <f>HYPERLINK("http://geochem.nrcan.gc.ca/cdogs/content/svy/svy210285_e.htm", "210285")</f>
        <v>210285</v>
      </c>
      <c r="L4718" t="s">
        <v>18833</v>
      </c>
      <c r="M4718">
        <v>0.53</v>
      </c>
      <c r="N4718" t="s">
        <v>18833</v>
      </c>
      <c r="O4718" t="s">
        <v>19240</v>
      </c>
      <c r="P4718" t="s">
        <v>19241</v>
      </c>
      <c r="Q4718" t="s">
        <v>19242</v>
      </c>
      <c r="R4718" t="s">
        <v>19243</v>
      </c>
      <c r="T4718" t="s">
        <v>25</v>
      </c>
    </row>
    <row r="4719" spans="1:20" x14ac:dyDescent="0.25">
      <c r="A4719">
        <v>58.3351933</v>
      </c>
      <c r="B4719">
        <v>-104.0463781</v>
      </c>
      <c r="C4719" s="1" t="str">
        <f>HYPERLINK("http://geochem.nrcan.gc.ca/cdogs/content/kwd/kwd020016_e.htm", "Fluid (lake)")</f>
        <v>Fluid (lake)</v>
      </c>
      <c r="D4719" s="1" t="str">
        <f>HYPERLINK("http://geochem.nrcan.gc.ca/cdogs/content/kwd/kwd080007_e.htm", "Untreated Water")</f>
        <v>Untreated Water</v>
      </c>
      <c r="E4719" s="1" t="str">
        <f>HYPERLINK("http://geochem.nrcan.gc.ca/cdogs/content/dgp/dgp00002_e.htm", "Total")</f>
        <v>Total</v>
      </c>
      <c r="F4719" s="1" t="str">
        <f>HYPERLINK("http://geochem.nrcan.gc.ca/cdogs/content/agp/agp01500_e.htm", "SO4 | NONE | IEC")</f>
        <v>SO4 | NONE | IEC</v>
      </c>
      <c r="G4719" s="1" t="str">
        <f>HYPERLINK("http://geochem.nrcan.gc.ca/cdogs/content/mth/mth05948_e.htm", "5948")</f>
        <v>5948</v>
      </c>
      <c r="H4719" s="1" t="str">
        <f>HYPERLINK("http://geochem.nrcan.gc.ca/cdogs/content/bdl/bdl210887_e.htm", "210887")</f>
        <v>210887</v>
      </c>
      <c r="I4719" s="1" t="str">
        <f>HYPERLINK("http://geochem.nrcan.gc.ca/cdogs/content/prj/prj070001_e.htm", "070001")</f>
        <v>070001</v>
      </c>
      <c r="J4719" s="1" t="str">
        <f>HYPERLINK("http://geochem.nrcan.gc.ca/cdogs/content/svy/svy210285_e.htm", "210285")</f>
        <v>210285</v>
      </c>
      <c r="L4719" t="s">
        <v>18520</v>
      </c>
      <c r="M4719">
        <v>0.49</v>
      </c>
      <c r="N4719" t="s">
        <v>18520</v>
      </c>
      <c r="O4719" t="s">
        <v>19244</v>
      </c>
      <c r="P4719" t="s">
        <v>19245</v>
      </c>
      <c r="Q4719" t="s">
        <v>19246</v>
      </c>
      <c r="R4719" t="s">
        <v>19247</v>
      </c>
      <c r="T4719" t="s">
        <v>25</v>
      </c>
    </row>
    <row r="4720" spans="1:20" x14ac:dyDescent="0.25">
      <c r="A4720">
        <v>58.316383600000002</v>
      </c>
      <c r="B4720">
        <v>-104.0535407</v>
      </c>
      <c r="C4720" s="1" t="str">
        <f>HYPERLINK("http://geochem.nrcan.gc.ca/cdogs/content/kwd/kwd020016_e.htm", "Fluid (lake)")</f>
        <v>Fluid (lake)</v>
      </c>
      <c r="D4720" s="1" t="str">
        <f>HYPERLINK("http://geochem.nrcan.gc.ca/cdogs/content/kwd/kwd080007_e.htm", "Untreated Water")</f>
        <v>Untreated Water</v>
      </c>
      <c r="E4720" s="1" t="str">
        <f>HYPERLINK("http://geochem.nrcan.gc.ca/cdogs/content/dgp/dgp00002_e.htm", "Total")</f>
        <v>Total</v>
      </c>
      <c r="F4720" s="1" t="str">
        <f>HYPERLINK("http://geochem.nrcan.gc.ca/cdogs/content/agp/agp01500_e.htm", "SO4 | NONE | IEC")</f>
        <v>SO4 | NONE | IEC</v>
      </c>
      <c r="G4720" s="1" t="str">
        <f>HYPERLINK("http://geochem.nrcan.gc.ca/cdogs/content/mth/mth05948_e.htm", "5948")</f>
        <v>5948</v>
      </c>
      <c r="H4720" s="1" t="str">
        <f>HYPERLINK("http://geochem.nrcan.gc.ca/cdogs/content/bdl/bdl210887_e.htm", "210887")</f>
        <v>210887</v>
      </c>
      <c r="I4720" s="1" t="str">
        <f>HYPERLINK("http://geochem.nrcan.gc.ca/cdogs/content/prj/prj070001_e.htm", "070001")</f>
        <v>070001</v>
      </c>
      <c r="J4720" s="1" t="str">
        <f>HYPERLINK("http://geochem.nrcan.gc.ca/cdogs/content/svy/svy210285_e.htm", "210285")</f>
        <v>210285</v>
      </c>
      <c r="L4720" t="s">
        <v>3409</v>
      </c>
      <c r="M4720">
        <v>0.57999999999999996</v>
      </c>
      <c r="N4720" t="s">
        <v>3409</v>
      </c>
      <c r="O4720" t="s">
        <v>19248</v>
      </c>
      <c r="P4720" t="s">
        <v>19249</v>
      </c>
      <c r="Q4720" t="s">
        <v>19250</v>
      </c>
      <c r="R4720" t="s">
        <v>19251</v>
      </c>
      <c r="T4720" t="s">
        <v>25</v>
      </c>
    </row>
    <row r="4721" spans="1:20" x14ac:dyDescent="0.25">
      <c r="A4721">
        <v>58.309259500000003</v>
      </c>
      <c r="B4721">
        <v>-104.0619226</v>
      </c>
      <c r="C4721" s="1" t="str">
        <f>HYPERLINK("http://geochem.nrcan.gc.ca/cdogs/content/kwd/kwd020016_e.htm", "Fluid (lake)")</f>
        <v>Fluid (lake)</v>
      </c>
      <c r="D4721" s="1" t="str">
        <f>HYPERLINK("http://geochem.nrcan.gc.ca/cdogs/content/kwd/kwd080007_e.htm", "Untreated Water")</f>
        <v>Untreated Water</v>
      </c>
      <c r="E4721" s="1" t="str">
        <f>HYPERLINK("http://geochem.nrcan.gc.ca/cdogs/content/dgp/dgp00002_e.htm", "Total")</f>
        <v>Total</v>
      </c>
      <c r="F4721" s="1" t="str">
        <f>HYPERLINK("http://geochem.nrcan.gc.ca/cdogs/content/agp/agp01500_e.htm", "SO4 | NONE | IEC")</f>
        <v>SO4 | NONE | IEC</v>
      </c>
      <c r="G4721" s="1" t="str">
        <f>HYPERLINK("http://geochem.nrcan.gc.ca/cdogs/content/mth/mth05948_e.htm", "5948")</f>
        <v>5948</v>
      </c>
      <c r="H4721" s="1" t="str">
        <f>HYPERLINK("http://geochem.nrcan.gc.ca/cdogs/content/bdl/bdl210887_e.htm", "210887")</f>
        <v>210887</v>
      </c>
      <c r="I4721" s="1" t="str">
        <f>HYPERLINK("http://geochem.nrcan.gc.ca/cdogs/content/prj/prj070001_e.htm", "070001")</f>
        <v>070001</v>
      </c>
      <c r="J4721" s="1" t="str">
        <f>HYPERLINK("http://geochem.nrcan.gc.ca/cdogs/content/svy/svy210285_e.htm", "210285")</f>
        <v>210285</v>
      </c>
      <c r="L4721" t="s">
        <v>6249</v>
      </c>
      <c r="M4721">
        <v>0.5</v>
      </c>
      <c r="N4721" t="s">
        <v>6249</v>
      </c>
      <c r="O4721" t="s">
        <v>19252</v>
      </c>
      <c r="P4721" t="s">
        <v>19253</v>
      </c>
      <c r="Q4721" t="s">
        <v>19254</v>
      </c>
      <c r="R4721" t="s">
        <v>19255</v>
      </c>
      <c r="T4721" t="s">
        <v>25</v>
      </c>
    </row>
    <row r="4722" spans="1:20" x14ac:dyDescent="0.25">
      <c r="A4722">
        <v>58.302003399999997</v>
      </c>
      <c r="B4722">
        <v>-104.0523882</v>
      </c>
      <c r="C4722" s="1" t="str">
        <f>HYPERLINK("http://geochem.nrcan.gc.ca/cdogs/content/kwd/kwd020016_e.htm", "Fluid (lake)")</f>
        <v>Fluid (lake)</v>
      </c>
      <c r="D4722" s="1" t="str">
        <f>HYPERLINK("http://geochem.nrcan.gc.ca/cdogs/content/kwd/kwd080007_e.htm", "Untreated Water")</f>
        <v>Untreated Water</v>
      </c>
      <c r="E4722" s="1" t="str">
        <f>HYPERLINK("http://geochem.nrcan.gc.ca/cdogs/content/dgp/dgp00002_e.htm", "Total")</f>
        <v>Total</v>
      </c>
      <c r="F4722" s="1" t="str">
        <f>HYPERLINK("http://geochem.nrcan.gc.ca/cdogs/content/agp/agp01500_e.htm", "SO4 | NONE | IEC")</f>
        <v>SO4 | NONE | IEC</v>
      </c>
      <c r="G4722" s="1" t="str">
        <f>HYPERLINK("http://geochem.nrcan.gc.ca/cdogs/content/mth/mth05948_e.htm", "5948")</f>
        <v>5948</v>
      </c>
      <c r="H4722" s="1" t="str">
        <f>HYPERLINK("http://geochem.nrcan.gc.ca/cdogs/content/bdl/bdl210887_e.htm", "210887")</f>
        <v>210887</v>
      </c>
      <c r="I4722" s="1" t="str">
        <f>HYPERLINK("http://geochem.nrcan.gc.ca/cdogs/content/prj/prj070001_e.htm", "070001")</f>
        <v>070001</v>
      </c>
      <c r="J4722" s="1" t="str">
        <f>HYPERLINK("http://geochem.nrcan.gc.ca/cdogs/content/svy/svy210285_e.htm", "210285")</f>
        <v>210285</v>
      </c>
      <c r="L4722" t="s">
        <v>18585</v>
      </c>
      <c r="M4722">
        <v>0.42</v>
      </c>
      <c r="N4722" t="s">
        <v>18585</v>
      </c>
      <c r="O4722" t="s">
        <v>19256</v>
      </c>
      <c r="P4722" t="s">
        <v>19257</v>
      </c>
      <c r="Q4722" t="s">
        <v>19258</v>
      </c>
      <c r="R4722" t="s">
        <v>19259</v>
      </c>
      <c r="T4722" t="s">
        <v>25</v>
      </c>
    </row>
    <row r="4723" spans="1:20" x14ac:dyDescent="0.25">
      <c r="A4723">
        <v>58.300291100000003</v>
      </c>
      <c r="B4723">
        <v>-104.0276935</v>
      </c>
      <c r="C4723" s="1" t="str">
        <f>HYPERLINK("http://geochem.nrcan.gc.ca/cdogs/content/kwd/kwd020016_e.htm", "Fluid (lake)")</f>
        <v>Fluid (lake)</v>
      </c>
      <c r="D4723" s="1" t="str">
        <f>HYPERLINK("http://geochem.nrcan.gc.ca/cdogs/content/kwd/kwd080007_e.htm", "Untreated Water")</f>
        <v>Untreated Water</v>
      </c>
      <c r="E4723" s="1" t="str">
        <f>HYPERLINK("http://geochem.nrcan.gc.ca/cdogs/content/dgp/dgp00002_e.htm", "Total")</f>
        <v>Total</v>
      </c>
      <c r="F4723" s="1" t="str">
        <f>HYPERLINK("http://geochem.nrcan.gc.ca/cdogs/content/agp/agp01500_e.htm", "SO4 | NONE | IEC")</f>
        <v>SO4 | NONE | IEC</v>
      </c>
      <c r="G4723" s="1" t="str">
        <f>HYPERLINK("http://geochem.nrcan.gc.ca/cdogs/content/mth/mth05948_e.htm", "5948")</f>
        <v>5948</v>
      </c>
      <c r="H4723" s="1" t="str">
        <f>HYPERLINK("http://geochem.nrcan.gc.ca/cdogs/content/bdl/bdl210887_e.htm", "210887")</f>
        <v>210887</v>
      </c>
      <c r="I4723" s="1" t="str">
        <f>HYPERLINK("http://geochem.nrcan.gc.ca/cdogs/content/prj/prj070001_e.htm", "070001")</f>
        <v>070001</v>
      </c>
      <c r="J4723" s="1" t="str">
        <f>HYPERLINK("http://geochem.nrcan.gc.ca/cdogs/content/svy/svy210285_e.htm", "210285")</f>
        <v>210285</v>
      </c>
      <c r="L4723" t="s">
        <v>6249</v>
      </c>
      <c r="M4723">
        <v>0.5</v>
      </c>
      <c r="N4723" t="s">
        <v>6249</v>
      </c>
      <c r="O4723" t="s">
        <v>19228</v>
      </c>
      <c r="P4723" t="s">
        <v>19260</v>
      </c>
      <c r="Q4723" t="s">
        <v>19261</v>
      </c>
      <c r="R4723" t="s">
        <v>19262</v>
      </c>
      <c r="T4723" t="s">
        <v>25</v>
      </c>
    </row>
    <row r="4724" spans="1:20" x14ac:dyDescent="0.25">
      <c r="A4724">
        <v>58.305737399999998</v>
      </c>
      <c r="B4724">
        <v>-104.01167390000001</v>
      </c>
      <c r="C4724" s="1" t="str">
        <f>HYPERLINK("http://geochem.nrcan.gc.ca/cdogs/content/kwd/kwd020016_e.htm", "Fluid (lake)")</f>
        <v>Fluid (lake)</v>
      </c>
      <c r="D4724" s="1" t="str">
        <f>HYPERLINK("http://geochem.nrcan.gc.ca/cdogs/content/kwd/kwd080007_e.htm", "Untreated Water")</f>
        <v>Untreated Water</v>
      </c>
      <c r="E4724" s="1" t="str">
        <f>HYPERLINK("http://geochem.nrcan.gc.ca/cdogs/content/dgp/dgp00002_e.htm", "Total")</f>
        <v>Total</v>
      </c>
      <c r="F4724" s="1" t="str">
        <f>HYPERLINK("http://geochem.nrcan.gc.ca/cdogs/content/agp/agp01500_e.htm", "SO4 | NONE | IEC")</f>
        <v>SO4 | NONE | IEC</v>
      </c>
      <c r="G4724" s="1" t="str">
        <f>HYPERLINK("http://geochem.nrcan.gc.ca/cdogs/content/mth/mth05948_e.htm", "5948")</f>
        <v>5948</v>
      </c>
      <c r="H4724" s="1" t="str">
        <f>HYPERLINK("http://geochem.nrcan.gc.ca/cdogs/content/bdl/bdl210887_e.htm", "210887")</f>
        <v>210887</v>
      </c>
      <c r="I4724" s="1" t="str">
        <f>HYPERLINK("http://geochem.nrcan.gc.ca/cdogs/content/prj/prj070001_e.htm", "070001")</f>
        <v>070001</v>
      </c>
      <c r="J4724" s="1" t="str">
        <f>HYPERLINK("http://geochem.nrcan.gc.ca/cdogs/content/svy/svy210285_e.htm", "210285")</f>
        <v>210285</v>
      </c>
      <c r="L4724" t="s">
        <v>19263</v>
      </c>
      <c r="M4724">
        <v>0.62</v>
      </c>
      <c r="N4724" t="s">
        <v>19263</v>
      </c>
      <c r="O4724" t="s">
        <v>19264</v>
      </c>
      <c r="P4724" t="s">
        <v>19265</v>
      </c>
      <c r="Q4724" t="s">
        <v>19266</v>
      </c>
      <c r="R4724" t="s">
        <v>19267</v>
      </c>
      <c r="T4724" t="s">
        <v>25</v>
      </c>
    </row>
    <row r="4725" spans="1:20" x14ac:dyDescent="0.25">
      <c r="A4725">
        <v>58.325927100000001</v>
      </c>
      <c r="B4725">
        <v>-104.0206735</v>
      </c>
      <c r="C4725" s="1" t="str">
        <f>HYPERLINK("http://geochem.nrcan.gc.ca/cdogs/content/kwd/kwd020016_e.htm", "Fluid (lake)")</f>
        <v>Fluid (lake)</v>
      </c>
      <c r="D4725" s="1" t="str">
        <f>HYPERLINK("http://geochem.nrcan.gc.ca/cdogs/content/kwd/kwd080007_e.htm", "Untreated Water")</f>
        <v>Untreated Water</v>
      </c>
      <c r="E4725" s="1" t="str">
        <f>HYPERLINK("http://geochem.nrcan.gc.ca/cdogs/content/dgp/dgp00002_e.htm", "Total")</f>
        <v>Total</v>
      </c>
      <c r="F4725" s="1" t="str">
        <f>HYPERLINK("http://geochem.nrcan.gc.ca/cdogs/content/agp/agp01500_e.htm", "SO4 | NONE | IEC")</f>
        <v>SO4 | NONE | IEC</v>
      </c>
      <c r="G4725" s="1" t="str">
        <f>HYPERLINK("http://geochem.nrcan.gc.ca/cdogs/content/mth/mth05948_e.htm", "5948")</f>
        <v>5948</v>
      </c>
      <c r="H4725" s="1" t="str">
        <f>HYPERLINK("http://geochem.nrcan.gc.ca/cdogs/content/bdl/bdl210887_e.htm", "210887")</f>
        <v>210887</v>
      </c>
      <c r="I4725" s="1" t="str">
        <f>HYPERLINK("http://geochem.nrcan.gc.ca/cdogs/content/prj/prj070001_e.htm", "070001")</f>
        <v>070001</v>
      </c>
      <c r="J4725" s="1" t="str">
        <f>HYPERLINK("http://geochem.nrcan.gc.ca/cdogs/content/svy/svy210285_e.htm", "210285")</f>
        <v>210285</v>
      </c>
      <c r="L4725" t="s">
        <v>19268</v>
      </c>
      <c r="M4725">
        <v>0.35</v>
      </c>
      <c r="N4725" t="s">
        <v>19268</v>
      </c>
      <c r="O4725" t="s">
        <v>19269</v>
      </c>
      <c r="P4725" t="s">
        <v>19270</v>
      </c>
      <c r="Q4725" t="s">
        <v>19271</v>
      </c>
      <c r="R4725" t="s">
        <v>19272</v>
      </c>
      <c r="T4725" t="s">
        <v>25</v>
      </c>
    </row>
    <row r="4726" spans="1:20" x14ac:dyDescent="0.25">
      <c r="A4726">
        <v>58.338111699999999</v>
      </c>
      <c r="B4726">
        <v>-104.0165793</v>
      </c>
      <c r="C4726" s="1" t="str">
        <f>HYPERLINK("http://geochem.nrcan.gc.ca/cdogs/content/kwd/kwd020016_e.htm", "Fluid (lake)")</f>
        <v>Fluid (lake)</v>
      </c>
      <c r="D4726" s="1" t="str">
        <f>HYPERLINK("http://geochem.nrcan.gc.ca/cdogs/content/kwd/kwd080007_e.htm", "Untreated Water")</f>
        <v>Untreated Water</v>
      </c>
      <c r="E4726" s="1" t="str">
        <f>HYPERLINK("http://geochem.nrcan.gc.ca/cdogs/content/dgp/dgp00002_e.htm", "Total")</f>
        <v>Total</v>
      </c>
      <c r="F4726" s="1" t="str">
        <f>HYPERLINK("http://geochem.nrcan.gc.ca/cdogs/content/agp/agp01500_e.htm", "SO4 | NONE | IEC")</f>
        <v>SO4 | NONE | IEC</v>
      </c>
      <c r="G4726" s="1" t="str">
        <f>HYPERLINK("http://geochem.nrcan.gc.ca/cdogs/content/mth/mth05948_e.htm", "5948")</f>
        <v>5948</v>
      </c>
      <c r="H4726" s="1" t="str">
        <f>HYPERLINK("http://geochem.nrcan.gc.ca/cdogs/content/bdl/bdl210887_e.htm", "210887")</f>
        <v>210887</v>
      </c>
      <c r="I4726" s="1" t="str">
        <f>HYPERLINK("http://geochem.nrcan.gc.ca/cdogs/content/prj/prj070001_e.htm", "070001")</f>
        <v>070001</v>
      </c>
      <c r="J4726" s="1" t="str">
        <f>HYPERLINK("http://geochem.nrcan.gc.ca/cdogs/content/svy/svy210285_e.htm", "210285")</f>
        <v>210285</v>
      </c>
      <c r="L4726" t="s">
        <v>18585</v>
      </c>
      <c r="M4726">
        <v>0.42</v>
      </c>
      <c r="N4726" t="s">
        <v>18585</v>
      </c>
      <c r="O4726" t="s">
        <v>19273</v>
      </c>
      <c r="P4726" t="s">
        <v>19274</v>
      </c>
      <c r="Q4726" t="s">
        <v>19275</v>
      </c>
      <c r="R4726" t="s">
        <v>19276</v>
      </c>
      <c r="T4726" t="s">
        <v>25</v>
      </c>
    </row>
    <row r="4727" spans="1:20" x14ac:dyDescent="0.25">
      <c r="A4727">
        <v>58.3532054</v>
      </c>
      <c r="B4727">
        <v>-104.017015</v>
      </c>
      <c r="C4727" s="1" t="str">
        <f>HYPERLINK("http://geochem.nrcan.gc.ca/cdogs/content/kwd/kwd020016_e.htm", "Fluid (lake)")</f>
        <v>Fluid (lake)</v>
      </c>
      <c r="D4727" s="1" t="str">
        <f>HYPERLINK("http://geochem.nrcan.gc.ca/cdogs/content/kwd/kwd080007_e.htm", "Untreated Water")</f>
        <v>Untreated Water</v>
      </c>
      <c r="E4727" s="1" t="str">
        <f>HYPERLINK("http://geochem.nrcan.gc.ca/cdogs/content/dgp/dgp00002_e.htm", "Total")</f>
        <v>Total</v>
      </c>
      <c r="F4727" s="1" t="str">
        <f>HYPERLINK("http://geochem.nrcan.gc.ca/cdogs/content/agp/agp01500_e.htm", "SO4 | NONE | IEC")</f>
        <v>SO4 | NONE | IEC</v>
      </c>
      <c r="G4727" s="1" t="str">
        <f>HYPERLINK("http://geochem.nrcan.gc.ca/cdogs/content/mth/mth05948_e.htm", "5948")</f>
        <v>5948</v>
      </c>
      <c r="H4727" s="1" t="str">
        <f>HYPERLINK("http://geochem.nrcan.gc.ca/cdogs/content/bdl/bdl210887_e.htm", "210887")</f>
        <v>210887</v>
      </c>
      <c r="I4727" s="1" t="str">
        <f>HYPERLINK("http://geochem.nrcan.gc.ca/cdogs/content/prj/prj070001_e.htm", "070001")</f>
        <v>070001</v>
      </c>
      <c r="J4727" s="1" t="str">
        <f>HYPERLINK("http://geochem.nrcan.gc.ca/cdogs/content/svy/svy210285_e.htm", "210285")</f>
        <v>210285</v>
      </c>
      <c r="L4727" t="s">
        <v>19277</v>
      </c>
      <c r="M4727">
        <v>1.18</v>
      </c>
      <c r="N4727" t="s">
        <v>19277</v>
      </c>
      <c r="O4727" t="s">
        <v>19278</v>
      </c>
      <c r="P4727" t="s">
        <v>19279</v>
      </c>
      <c r="Q4727" t="s">
        <v>19280</v>
      </c>
      <c r="R4727" t="s">
        <v>19281</v>
      </c>
      <c r="T4727" t="s">
        <v>25</v>
      </c>
    </row>
    <row r="4728" spans="1:20" x14ac:dyDescent="0.25">
      <c r="A4728">
        <v>58.363975400000001</v>
      </c>
      <c r="B4728">
        <v>-104.00423809999999</v>
      </c>
      <c r="C4728" s="1" t="str">
        <f>HYPERLINK("http://geochem.nrcan.gc.ca/cdogs/content/kwd/kwd020016_e.htm", "Fluid (lake)")</f>
        <v>Fluid (lake)</v>
      </c>
      <c r="D4728" s="1" t="str">
        <f>HYPERLINK("http://geochem.nrcan.gc.ca/cdogs/content/kwd/kwd080007_e.htm", "Untreated Water")</f>
        <v>Untreated Water</v>
      </c>
      <c r="E4728" s="1" t="str">
        <f>HYPERLINK("http://geochem.nrcan.gc.ca/cdogs/content/dgp/dgp00002_e.htm", "Total")</f>
        <v>Total</v>
      </c>
      <c r="F4728" s="1" t="str">
        <f>HYPERLINK("http://geochem.nrcan.gc.ca/cdogs/content/agp/agp01500_e.htm", "SO4 | NONE | IEC")</f>
        <v>SO4 | NONE | IEC</v>
      </c>
      <c r="G4728" s="1" t="str">
        <f>HYPERLINK("http://geochem.nrcan.gc.ca/cdogs/content/mth/mth05948_e.htm", "5948")</f>
        <v>5948</v>
      </c>
      <c r="H4728" s="1" t="str">
        <f>HYPERLINK("http://geochem.nrcan.gc.ca/cdogs/content/bdl/bdl210887_e.htm", "210887")</f>
        <v>210887</v>
      </c>
      <c r="I4728" s="1" t="str">
        <f>HYPERLINK("http://geochem.nrcan.gc.ca/cdogs/content/prj/prj070001_e.htm", "070001")</f>
        <v>070001</v>
      </c>
      <c r="J4728" s="1" t="str">
        <f>HYPERLINK("http://geochem.nrcan.gc.ca/cdogs/content/svy/svy210285_e.htm", "210285")</f>
        <v>210285</v>
      </c>
      <c r="L4728" t="s">
        <v>19282</v>
      </c>
      <c r="M4728">
        <v>0.74</v>
      </c>
      <c r="N4728" t="s">
        <v>19282</v>
      </c>
      <c r="O4728" t="s">
        <v>19283</v>
      </c>
      <c r="P4728" t="s">
        <v>19284</v>
      </c>
      <c r="Q4728" t="s">
        <v>19285</v>
      </c>
      <c r="R4728" t="s">
        <v>19286</v>
      </c>
      <c r="T4728" t="s">
        <v>25</v>
      </c>
    </row>
    <row r="4729" spans="1:20" x14ac:dyDescent="0.25">
      <c r="A4729">
        <v>58.371207300000002</v>
      </c>
      <c r="B4729">
        <v>-104.0101896</v>
      </c>
      <c r="C4729" s="1" t="str">
        <f>HYPERLINK("http://geochem.nrcan.gc.ca/cdogs/content/kwd/kwd020016_e.htm", "Fluid (lake)")</f>
        <v>Fluid (lake)</v>
      </c>
      <c r="D4729" s="1" t="str">
        <f>HYPERLINK("http://geochem.nrcan.gc.ca/cdogs/content/kwd/kwd080007_e.htm", "Untreated Water")</f>
        <v>Untreated Water</v>
      </c>
      <c r="E4729" s="1" t="str">
        <f>HYPERLINK("http://geochem.nrcan.gc.ca/cdogs/content/dgp/dgp00002_e.htm", "Total")</f>
        <v>Total</v>
      </c>
      <c r="F4729" s="1" t="str">
        <f>HYPERLINK("http://geochem.nrcan.gc.ca/cdogs/content/agp/agp01500_e.htm", "SO4 | NONE | IEC")</f>
        <v>SO4 | NONE | IEC</v>
      </c>
      <c r="G4729" s="1" t="str">
        <f>HYPERLINK("http://geochem.nrcan.gc.ca/cdogs/content/mth/mth05948_e.htm", "5948")</f>
        <v>5948</v>
      </c>
      <c r="H4729" s="1" t="str">
        <f>HYPERLINK("http://geochem.nrcan.gc.ca/cdogs/content/bdl/bdl210887_e.htm", "210887")</f>
        <v>210887</v>
      </c>
      <c r="I4729" s="1" t="str">
        <f>HYPERLINK("http://geochem.nrcan.gc.ca/cdogs/content/prj/prj070001_e.htm", "070001")</f>
        <v>070001</v>
      </c>
      <c r="J4729" s="1" t="str">
        <f>HYPERLINK("http://geochem.nrcan.gc.ca/cdogs/content/svy/svy210285_e.htm", "210285")</f>
        <v>210285</v>
      </c>
      <c r="L4729" t="s">
        <v>18854</v>
      </c>
      <c r="M4729">
        <v>0.56000000000000005</v>
      </c>
      <c r="N4729" t="s">
        <v>18854</v>
      </c>
      <c r="O4729" t="s">
        <v>19287</v>
      </c>
      <c r="P4729" t="s">
        <v>19288</v>
      </c>
      <c r="Q4729" t="s">
        <v>19289</v>
      </c>
      <c r="R4729" t="s">
        <v>19290</v>
      </c>
      <c r="T4729" t="s">
        <v>25</v>
      </c>
    </row>
    <row r="4730" spans="1:20" x14ac:dyDescent="0.25">
      <c r="A4730">
        <v>58.366496400000003</v>
      </c>
      <c r="B4730">
        <v>-104.0166462</v>
      </c>
      <c r="C4730" s="1" t="str">
        <f>HYPERLINK("http://geochem.nrcan.gc.ca/cdogs/content/kwd/kwd020016_e.htm", "Fluid (lake)")</f>
        <v>Fluid (lake)</v>
      </c>
      <c r="D4730" s="1" t="str">
        <f>HYPERLINK("http://geochem.nrcan.gc.ca/cdogs/content/kwd/kwd080007_e.htm", "Untreated Water")</f>
        <v>Untreated Water</v>
      </c>
      <c r="E4730" s="1" t="str">
        <f>HYPERLINK("http://geochem.nrcan.gc.ca/cdogs/content/dgp/dgp00002_e.htm", "Total")</f>
        <v>Total</v>
      </c>
      <c r="F4730" s="1" t="str">
        <f>HYPERLINK("http://geochem.nrcan.gc.ca/cdogs/content/agp/agp01500_e.htm", "SO4 | NONE | IEC")</f>
        <v>SO4 | NONE | IEC</v>
      </c>
      <c r="G4730" s="1" t="str">
        <f>HYPERLINK("http://geochem.nrcan.gc.ca/cdogs/content/mth/mth05948_e.htm", "5948")</f>
        <v>5948</v>
      </c>
      <c r="H4730" s="1" t="str">
        <f>HYPERLINK("http://geochem.nrcan.gc.ca/cdogs/content/bdl/bdl210887_e.htm", "210887")</f>
        <v>210887</v>
      </c>
      <c r="I4730" s="1" t="str">
        <f>HYPERLINK("http://geochem.nrcan.gc.ca/cdogs/content/prj/prj070001_e.htm", "070001")</f>
        <v>070001</v>
      </c>
      <c r="J4730" s="1" t="str">
        <f>HYPERLINK("http://geochem.nrcan.gc.ca/cdogs/content/svy/svy210285_e.htm", "210285")</f>
        <v>210285</v>
      </c>
      <c r="L4730" t="s">
        <v>18854</v>
      </c>
      <c r="M4730">
        <v>0.56000000000000005</v>
      </c>
      <c r="N4730" t="s">
        <v>18854</v>
      </c>
      <c r="O4730" t="s">
        <v>19291</v>
      </c>
      <c r="P4730" t="s">
        <v>19292</v>
      </c>
      <c r="Q4730" t="s">
        <v>19293</v>
      </c>
      <c r="R4730" t="s">
        <v>19294</v>
      </c>
      <c r="T4730" t="s">
        <v>25</v>
      </c>
    </row>
    <row r="4731" spans="1:20" x14ac:dyDescent="0.25">
      <c r="A4731">
        <v>58.362336999999997</v>
      </c>
      <c r="B4731">
        <v>-104.02479510000001</v>
      </c>
      <c r="C4731" s="1" t="str">
        <f>HYPERLINK("http://geochem.nrcan.gc.ca/cdogs/content/kwd/kwd020016_e.htm", "Fluid (lake)")</f>
        <v>Fluid (lake)</v>
      </c>
      <c r="D4731" s="1" t="str">
        <f>HYPERLINK("http://geochem.nrcan.gc.ca/cdogs/content/kwd/kwd080007_e.htm", "Untreated Water")</f>
        <v>Untreated Water</v>
      </c>
      <c r="E4731" s="1" t="str">
        <f>HYPERLINK("http://geochem.nrcan.gc.ca/cdogs/content/dgp/dgp00002_e.htm", "Total")</f>
        <v>Total</v>
      </c>
      <c r="F4731" s="1" t="str">
        <f>HYPERLINK("http://geochem.nrcan.gc.ca/cdogs/content/agp/agp01500_e.htm", "SO4 | NONE | IEC")</f>
        <v>SO4 | NONE | IEC</v>
      </c>
      <c r="G4731" s="1" t="str">
        <f>HYPERLINK("http://geochem.nrcan.gc.ca/cdogs/content/mth/mth05948_e.htm", "5948")</f>
        <v>5948</v>
      </c>
      <c r="H4731" s="1" t="str">
        <f>HYPERLINK("http://geochem.nrcan.gc.ca/cdogs/content/bdl/bdl210887_e.htm", "210887")</f>
        <v>210887</v>
      </c>
      <c r="I4731" s="1" t="str">
        <f>HYPERLINK("http://geochem.nrcan.gc.ca/cdogs/content/prj/prj070001_e.htm", "070001")</f>
        <v>070001</v>
      </c>
      <c r="J4731" s="1" t="str">
        <f>HYPERLINK("http://geochem.nrcan.gc.ca/cdogs/content/svy/svy210285_e.htm", "210285")</f>
        <v>210285</v>
      </c>
      <c r="L4731" t="s">
        <v>18520</v>
      </c>
      <c r="M4731">
        <v>0.49</v>
      </c>
      <c r="N4731" t="s">
        <v>18520</v>
      </c>
      <c r="O4731" t="s">
        <v>19295</v>
      </c>
      <c r="P4731" t="s">
        <v>19296</v>
      </c>
      <c r="Q4731" t="s">
        <v>19297</v>
      </c>
      <c r="R4731" t="s">
        <v>19298</v>
      </c>
      <c r="T4731" t="s">
        <v>25</v>
      </c>
    </row>
    <row r="4732" spans="1:20" x14ac:dyDescent="0.25">
      <c r="C4732" t="s">
        <v>4746</v>
      </c>
      <c r="D4732" t="s">
        <v>4747</v>
      </c>
      <c r="E4732" s="1" t="str">
        <f>HYPERLINK("http://geochem.nrcan.gc.ca/cdogs/content/dgp/dgp00002_e.htm", "Total")</f>
        <v>Total</v>
      </c>
      <c r="F4732" s="1" t="str">
        <f>HYPERLINK("http://geochem.nrcan.gc.ca/cdogs/content/agp/agp01500_e.htm", "SO4 | NONE | IEC")</f>
        <v>SO4 | NONE | IEC</v>
      </c>
      <c r="G4732" s="1" t="str">
        <f>HYPERLINK("http://geochem.nrcan.gc.ca/cdogs/content/mth/mth05948_e.htm", "5948")</f>
        <v>5948</v>
      </c>
      <c r="H4732" s="1" t="str">
        <f>HYPERLINK("http://geochem.nrcan.gc.ca/cdogs/content/bdl/bdl210887_e.htm", "210887")</f>
        <v>210887</v>
      </c>
      <c r="L4732" t="s">
        <v>18568</v>
      </c>
      <c r="M4732">
        <v>-0.05</v>
      </c>
      <c r="N4732">
        <v>2.5000000000000001E-2</v>
      </c>
      <c r="Q4732" t="s">
        <v>19299</v>
      </c>
      <c r="R4732" t="s">
        <v>19300</v>
      </c>
      <c r="T4732">
        <v>0</v>
      </c>
    </row>
    <row r="4733" spans="1:20" x14ac:dyDescent="0.25">
      <c r="A4733">
        <v>58.354152599999999</v>
      </c>
      <c r="B4733">
        <v>-104.0352733</v>
      </c>
      <c r="C4733" s="1" t="str">
        <f>HYPERLINK("http://geochem.nrcan.gc.ca/cdogs/content/kwd/kwd020016_e.htm", "Fluid (lake)")</f>
        <v>Fluid (lake)</v>
      </c>
      <c r="D4733" s="1" t="str">
        <f>HYPERLINK("http://geochem.nrcan.gc.ca/cdogs/content/kwd/kwd080007_e.htm", "Untreated Water")</f>
        <v>Untreated Water</v>
      </c>
      <c r="E4733" s="1" t="str">
        <f>HYPERLINK("http://geochem.nrcan.gc.ca/cdogs/content/dgp/dgp00002_e.htm", "Total")</f>
        <v>Total</v>
      </c>
      <c r="F4733" s="1" t="str">
        <f>HYPERLINK("http://geochem.nrcan.gc.ca/cdogs/content/agp/agp01500_e.htm", "SO4 | NONE | IEC")</f>
        <v>SO4 | NONE | IEC</v>
      </c>
      <c r="G4733" s="1" t="str">
        <f>HYPERLINK("http://geochem.nrcan.gc.ca/cdogs/content/mth/mth05948_e.htm", "5948")</f>
        <v>5948</v>
      </c>
      <c r="H4733" s="1" t="str">
        <f>HYPERLINK("http://geochem.nrcan.gc.ca/cdogs/content/bdl/bdl210887_e.htm", "210887")</f>
        <v>210887</v>
      </c>
      <c r="I4733" s="1" t="str">
        <f>HYPERLINK("http://geochem.nrcan.gc.ca/cdogs/content/prj/prj070001_e.htm", "070001")</f>
        <v>070001</v>
      </c>
      <c r="J4733" s="1" t="str">
        <f>HYPERLINK("http://geochem.nrcan.gc.ca/cdogs/content/svy/svy210285_e.htm", "210285")</f>
        <v>210285</v>
      </c>
      <c r="L4733" t="s">
        <v>6249</v>
      </c>
      <c r="M4733">
        <v>0.5</v>
      </c>
      <c r="N4733" t="s">
        <v>6249</v>
      </c>
      <c r="O4733" t="s">
        <v>19301</v>
      </c>
      <c r="P4733" t="s">
        <v>19302</v>
      </c>
      <c r="Q4733" t="s">
        <v>19303</v>
      </c>
      <c r="R4733" t="s">
        <v>19304</v>
      </c>
      <c r="T4733" t="s">
        <v>25</v>
      </c>
    </row>
    <row r="4734" spans="1:20" x14ac:dyDescent="0.25">
      <c r="A4734">
        <v>58.327843999999999</v>
      </c>
      <c r="B4734">
        <v>-104.0730428</v>
      </c>
      <c r="C4734" s="1" t="str">
        <f>HYPERLINK("http://geochem.nrcan.gc.ca/cdogs/content/kwd/kwd020016_e.htm", "Fluid (lake)")</f>
        <v>Fluid (lake)</v>
      </c>
      <c r="D4734" s="1" t="str">
        <f>HYPERLINK("http://geochem.nrcan.gc.ca/cdogs/content/kwd/kwd080007_e.htm", "Untreated Water")</f>
        <v>Untreated Water</v>
      </c>
      <c r="E4734" s="1" t="str">
        <f>HYPERLINK("http://geochem.nrcan.gc.ca/cdogs/content/dgp/dgp00002_e.htm", "Total")</f>
        <v>Total</v>
      </c>
      <c r="F4734" s="1" t="str">
        <f>HYPERLINK("http://geochem.nrcan.gc.ca/cdogs/content/agp/agp01500_e.htm", "SO4 | NONE | IEC")</f>
        <v>SO4 | NONE | IEC</v>
      </c>
      <c r="G4734" s="1" t="str">
        <f>HYPERLINK("http://geochem.nrcan.gc.ca/cdogs/content/mth/mth05948_e.htm", "5948")</f>
        <v>5948</v>
      </c>
      <c r="H4734" s="1" t="str">
        <f>HYPERLINK("http://geochem.nrcan.gc.ca/cdogs/content/bdl/bdl210887_e.htm", "210887")</f>
        <v>210887</v>
      </c>
      <c r="I4734" s="1" t="str">
        <f>HYPERLINK("http://geochem.nrcan.gc.ca/cdogs/content/prj/prj070001_e.htm", "070001")</f>
        <v>070001</v>
      </c>
      <c r="J4734" s="1" t="str">
        <f>HYPERLINK("http://geochem.nrcan.gc.ca/cdogs/content/svy/svy210285_e.htm", "210285")</f>
        <v>210285</v>
      </c>
      <c r="L4734" t="s">
        <v>19263</v>
      </c>
      <c r="M4734">
        <v>0.62</v>
      </c>
      <c r="N4734" t="s">
        <v>19263</v>
      </c>
      <c r="O4734" t="s">
        <v>19305</v>
      </c>
      <c r="P4734" t="s">
        <v>19306</v>
      </c>
      <c r="Q4734" t="s">
        <v>19307</v>
      </c>
      <c r="R4734" t="s">
        <v>19308</v>
      </c>
      <c r="T4734" t="s">
        <v>25</v>
      </c>
    </row>
    <row r="4735" spans="1:20" x14ac:dyDescent="0.25">
      <c r="A4735">
        <v>58.371151300000001</v>
      </c>
      <c r="B4735">
        <v>-104.1944914</v>
      </c>
      <c r="C4735" s="1" t="str">
        <f>HYPERLINK("http://geochem.nrcan.gc.ca/cdogs/content/kwd/kwd020016_e.htm", "Fluid (lake)")</f>
        <v>Fluid (lake)</v>
      </c>
      <c r="D4735" s="1" t="str">
        <f>HYPERLINK("http://geochem.nrcan.gc.ca/cdogs/content/kwd/kwd080007_e.htm", "Untreated Water")</f>
        <v>Untreated Water</v>
      </c>
      <c r="E4735" s="1" t="str">
        <f>HYPERLINK("http://geochem.nrcan.gc.ca/cdogs/content/dgp/dgp00002_e.htm", "Total")</f>
        <v>Total</v>
      </c>
      <c r="F4735" s="1" t="str">
        <f>HYPERLINK("http://geochem.nrcan.gc.ca/cdogs/content/agp/agp01500_e.htm", "SO4 | NONE | IEC")</f>
        <v>SO4 | NONE | IEC</v>
      </c>
      <c r="G4735" s="1" t="str">
        <f>HYPERLINK("http://geochem.nrcan.gc.ca/cdogs/content/mth/mth05948_e.htm", "5948")</f>
        <v>5948</v>
      </c>
      <c r="H4735" s="1" t="str">
        <f>HYPERLINK("http://geochem.nrcan.gc.ca/cdogs/content/bdl/bdl210887_e.htm", "210887")</f>
        <v>210887</v>
      </c>
      <c r="I4735" s="1" t="str">
        <f>HYPERLINK("http://geochem.nrcan.gc.ca/cdogs/content/prj/prj070001_e.htm", "070001")</f>
        <v>070001</v>
      </c>
      <c r="J4735" s="1" t="str">
        <f>HYPERLINK("http://geochem.nrcan.gc.ca/cdogs/content/svy/svy210285_e.htm", "210285")</f>
        <v>210285</v>
      </c>
      <c r="L4735" t="s">
        <v>18494</v>
      </c>
      <c r="M4735">
        <v>0.39</v>
      </c>
      <c r="N4735" t="s">
        <v>18494</v>
      </c>
      <c r="O4735" t="s">
        <v>19309</v>
      </c>
      <c r="P4735" t="s">
        <v>19310</v>
      </c>
      <c r="Q4735" t="s">
        <v>19311</v>
      </c>
      <c r="R4735" t="s">
        <v>19312</v>
      </c>
      <c r="T4735" t="s">
        <v>25</v>
      </c>
    </row>
    <row r="4736" spans="1:20" x14ac:dyDescent="0.25">
      <c r="A4736">
        <v>58.314458899999998</v>
      </c>
      <c r="B4736">
        <v>-104.0979717</v>
      </c>
      <c r="C4736" s="1" t="str">
        <f>HYPERLINK("http://geochem.nrcan.gc.ca/cdogs/content/kwd/kwd020016_e.htm", "Fluid (lake)")</f>
        <v>Fluid (lake)</v>
      </c>
      <c r="D4736" s="1" t="str">
        <f>HYPERLINK("http://geochem.nrcan.gc.ca/cdogs/content/kwd/kwd080007_e.htm", "Untreated Water")</f>
        <v>Untreated Water</v>
      </c>
      <c r="E4736" s="1" t="str">
        <f>HYPERLINK("http://geochem.nrcan.gc.ca/cdogs/content/dgp/dgp00002_e.htm", "Total")</f>
        <v>Total</v>
      </c>
      <c r="F4736" s="1" t="str">
        <f>HYPERLINK("http://geochem.nrcan.gc.ca/cdogs/content/agp/agp01500_e.htm", "SO4 | NONE | IEC")</f>
        <v>SO4 | NONE | IEC</v>
      </c>
      <c r="G4736" s="1" t="str">
        <f>HYPERLINK("http://geochem.nrcan.gc.ca/cdogs/content/mth/mth05948_e.htm", "5948")</f>
        <v>5948</v>
      </c>
      <c r="H4736" s="1" t="str">
        <f>HYPERLINK("http://geochem.nrcan.gc.ca/cdogs/content/bdl/bdl210887_e.htm", "210887")</f>
        <v>210887</v>
      </c>
      <c r="I4736" s="1" t="str">
        <f>HYPERLINK("http://geochem.nrcan.gc.ca/cdogs/content/prj/prj070001_e.htm", "070001")</f>
        <v>070001</v>
      </c>
      <c r="J4736" s="1" t="str">
        <f>HYPERLINK("http://geochem.nrcan.gc.ca/cdogs/content/svy/svy210285_e.htm", "210285")</f>
        <v>210285</v>
      </c>
      <c r="L4736" t="s">
        <v>18594</v>
      </c>
      <c r="M4736">
        <v>0.56999999999999995</v>
      </c>
      <c r="N4736" t="s">
        <v>18594</v>
      </c>
      <c r="O4736" t="s">
        <v>19313</v>
      </c>
      <c r="P4736" t="s">
        <v>19314</v>
      </c>
      <c r="Q4736" t="s">
        <v>19315</v>
      </c>
      <c r="R4736" t="s">
        <v>19316</v>
      </c>
      <c r="T4736" t="s">
        <v>25</v>
      </c>
    </row>
    <row r="4737" spans="1:20" x14ac:dyDescent="0.25">
      <c r="A4737">
        <v>58.340712400000001</v>
      </c>
      <c r="B4737">
        <v>-104.10157479999999</v>
      </c>
      <c r="C4737" s="1" t="str">
        <f>HYPERLINK("http://geochem.nrcan.gc.ca/cdogs/content/kwd/kwd020016_e.htm", "Fluid (lake)")</f>
        <v>Fluid (lake)</v>
      </c>
      <c r="D4737" s="1" t="str">
        <f>HYPERLINK("http://geochem.nrcan.gc.ca/cdogs/content/kwd/kwd080007_e.htm", "Untreated Water")</f>
        <v>Untreated Water</v>
      </c>
      <c r="E4737" s="1" t="str">
        <f>HYPERLINK("http://geochem.nrcan.gc.ca/cdogs/content/dgp/dgp00002_e.htm", "Total")</f>
        <v>Total</v>
      </c>
      <c r="F4737" s="1" t="str">
        <f>HYPERLINK("http://geochem.nrcan.gc.ca/cdogs/content/agp/agp01500_e.htm", "SO4 | NONE | IEC")</f>
        <v>SO4 | NONE | IEC</v>
      </c>
      <c r="G4737" s="1" t="str">
        <f>HYPERLINK("http://geochem.nrcan.gc.ca/cdogs/content/mth/mth05948_e.htm", "5948")</f>
        <v>5948</v>
      </c>
      <c r="H4737" s="1" t="str">
        <f>HYPERLINK("http://geochem.nrcan.gc.ca/cdogs/content/bdl/bdl210887_e.htm", "210887")</f>
        <v>210887</v>
      </c>
      <c r="I4737" s="1" t="str">
        <f>HYPERLINK("http://geochem.nrcan.gc.ca/cdogs/content/prj/prj070001_e.htm", "070001")</f>
        <v>070001</v>
      </c>
      <c r="J4737" s="1" t="str">
        <f>HYPERLINK("http://geochem.nrcan.gc.ca/cdogs/content/svy/svy210285_e.htm", "210285")</f>
        <v>210285</v>
      </c>
      <c r="L4737" t="s">
        <v>3732</v>
      </c>
      <c r="M4737">
        <v>0.71</v>
      </c>
      <c r="N4737" t="s">
        <v>3732</v>
      </c>
      <c r="O4737" t="s">
        <v>19317</v>
      </c>
      <c r="P4737" t="s">
        <v>19318</v>
      </c>
      <c r="Q4737" t="s">
        <v>19319</v>
      </c>
      <c r="R4737" t="s">
        <v>19320</v>
      </c>
      <c r="T4737" t="s">
        <v>25</v>
      </c>
    </row>
    <row r="4738" spans="1:20" x14ac:dyDescent="0.25">
      <c r="A4738">
        <v>58.355314800000002</v>
      </c>
      <c r="B4738">
        <v>-104.0960781</v>
      </c>
      <c r="C4738" s="1" t="str">
        <f>HYPERLINK("http://geochem.nrcan.gc.ca/cdogs/content/kwd/kwd020016_e.htm", "Fluid (lake)")</f>
        <v>Fluid (lake)</v>
      </c>
      <c r="D4738" s="1" t="str">
        <f>HYPERLINK("http://geochem.nrcan.gc.ca/cdogs/content/kwd/kwd080007_e.htm", "Untreated Water")</f>
        <v>Untreated Water</v>
      </c>
      <c r="E4738" s="1" t="str">
        <f>HYPERLINK("http://geochem.nrcan.gc.ca/cdogs/content/dgp/dgp00002_e.htm", "Total")</f>
        <v>Total</v>
      </c>
      <c r="F4738" s="1" t="str">
        <f>HYPERLINK("http://geochem.nrcan.gc.ca/cdogs/content/agp/agp01500_e.htm", "SO4 | NONE | IEC")</f>
        <v>SO4 | NONE | IEC</v>
      </c>
      <c r="G4738" s="1" t="str">
        <f>HYPERLINK("http://geochem.nrcan.gc.ca/cdogs/content/mth/mth05948_e.htm", "5948")</f>
        <v>5948</v>
      </c>
      <c r="H4738" s="1" t="str">
        <f>HYPERLINK("http://geochem.nrcan.gc.ca/cdogs/content/bdl/bdl210887_e.htm", "210887")</f>
        <v>210887</v>
      </c>
      <c r="I4738" s="1" t="str">
        <f>HYPERLINK("http://geochem.nrcan.gc.ca/cdogs/content/prj/prj070001_e.htm", "070001")</f>
        <v>070001</v>
      </c>
      <c r="J4738" s="1" t="str">
        <f>HYPERLINK("http://geochem.nrcan.gc.ca/cdogs/content/svy/svy210285_e.htm", "210285")</f>
        <v>210285</v>
      </c>
      <c r="L4738" t="s">
        <v>6249</v>
      </c>
      <c r="M4738">
        <v>0.5</v>
      </c>
      <c r="N4738" t="s">
        <v>6249</v>
      </c>
      <c r="O4738" t="s">
        <v>19321</v>
      </c>
      <c r="P4738" t="s">
        <v>19322</v>
      </c>
      <c r="Q4738" t="s">
        <v>19323</v>
      </c>
      <c r="R4738" t="s">
        <v>19324</v>
      </c>
      <c r="T4738" t="s">
        <v>25</v>
      </c>
    </row>
    <row r="4739" spans="1:20" x14ac:dyDescent="0.25">
      <c r="A4739">
        <v>58.352217799999998</v>
      </c>
      <c r="B4739">
        <v>-104.0900056</v>
      </c>
      <c r="C4739" s="1" t="str">
        <f>HYPERLINK("http://geochem.nrcan.gc.ca/cdogs/content/kwd/kwd020016_e.htm", "Fluid (lake)")</f>
        <v>Fluid (lake)</v>
      </c>
      <c r="D4739" s="1" t="str">
        <f>HYPERLINK("http://geochem.nrcan.gc.ca/cdogs/content/kwd/kwd080007_e.htm", "Untreated Water")</f>
        <v>Untreated Water</v>
      </c>
      <c r="E4739" s="1" t="str">
        <f>HYPERLINK("http://geochem.nrcan.gc.ca/cdogs/content/dgp/dgp00002_e.htm", "Total")</f>
        <v>Total</v>
      </c>
      <c r="F4739" s="1" t="str">
        <f>HYPERLINK("http://geochem.nrcan.gc.ca/cdogs/content/agp/agp01500_e.htm", "SO4 | NONE | IEC")</f>
        <v>SO4 | NONE | IEC</v>
      </c>
      <c r="G4739" s="1" t="str">
        <f>HYPERLINK("http://geochem.nrcan.gc.ca/cdogs/content/mth/mth05948_e.htm", "5948")</f>
        <v>5948</v>
      </c>
      <c r="H4739" s="1" t="str">
        <f>HYPERLINK("http://geochem.nrcan.gc.ca/cdogs/content/bdl/bdl210887_e.htm", "210887")</f>
        <v>210887</v>
      </c>
      <c r="I4739" s="1" t="str">
        <f>HYPERLINK("http://geochem.nrcan.gc.ca/cdogs/content/prj/prj070001_e.htm", "070001")</f>
        <v>070001</v>
      </c>
      <c r="J4739" s="1" t="str">
        <f>HYPERLINK("http://geochem.nrcan.gc.ca/cdogs/content/svy/svy210285_e.htm", "210285")</f>
        <v>210285</v>
      </c>
      <c r="L4739" t="s">
        <v>19325</v>
      </c>
      <c r="M4739">
        <v>0.43</v>
      </c>
      <c r="N4739" t="s">
        <v>19325</v>
      </c>
      <c r="O4739" t="s">
        <v>19326</v>
      </c>
      <c r="P4739" t="s">
        <v>19327</v>
      </c>
      <c r="Q4739" t="s">
        <v>19328</v>
      </c>
      <c r="R4739" t="s">
        <v>19329</v>
      </c>
      <c r="T4739" t="s">
        <v>25</v>
      </c>
    </row>
    <row r="4740" spans="1:20" x14ac:dyDescent="0.25">
      <c r="A4740">
        <v>58.349801300000003</v>
      </c>
      <c r="B4740">
        <v>-104.05401569999999</v>
      </c>
      <c r="C4740" s="1" t="str">
        <f>HYPERLINK("http://geochem.nrcan.gc.ca/cdogs/content/kwd/kwd020016_e.htm", "Fluid (lake)")</f>
        <v>Fluid (lake)</v>
      </c>
      <c r="D4740" s="1" t="str">
        <f>HYPERLINK("http://geochem.nrcan.gc.ca/cdogs/content/kwd/kwd080007_e.htm", "Untreated Water")</f>
        <v>Untreated Water</v>
      </c>
      <c r="E4740" s="1" t="str">
        <f>HYPERLINK("http://geochem.nrcan.gc.ca/cdogs/content/dgp/dgp00002_e.htm", "Total")</f>
        <v>Total</v>
      </c>
      <c r="F4740" s="1" t="str">
        <f>HYPERLINK("http://geochem.nrcan.gc.ca/cdogs/content/agp/agp01500_e.htm", "SO4 | NONE | IEC")</f>
        <v>SO4 | NONE | IEC</v>
      </c>
      <c r="G4740" s="1" t="str">
        <f>HYPERLINK("http://geochem.nrcan.gc.ca/cdogs/content/mth/mth05948_e.htm", "5948")</f>
        <v>5948</v>
      </c>
      <c r="H4740" s="1" t="str">
        <f>HYPERLINK("http://geochem.nrcan.gc.ca/cdogs/content/bdl/bdl210887_e.htm", "210887")</f>
        <v>210887</v>
      </c>
      <c r="I4740" s="1" t="str">
        <f>HYPERLINK("http://geochem.nrcan.gc.ca/cdogs/content/prj/prj070001_e.htm", "070001")</f>
        <v>070001</v>
      </c>
      <c r="J4740" s="1" t="str">
        <f>HYPERLINK("http://geochem.nrcan.gc.ca/cdogs/content/svy/svy210285_e.htm", "210285")</f>
        <v>210285</v>
      </c>
      <c r="L4740" t="s">
        <v>18594</v>
      </c>
      <c r="M4740">
        <v>0.56999999999999995</v>
      </c>
      <c r="N4740" t="s">
        <v>18594</v>
      </c>
      <c r="O4740" t="s">
        <v>19330</v>
      </c>
      <c r="P4740" t="s">
        <v>19331</v>
      </c>
      <c r="Q4740" t="s">
        <v>19332</v>
      </c>
      <c r="R4740" t="s">
        <v>19333</v>
      </c>
      <c r="T4740" t="s">
        <v>25</v>
      </c>
    </row>
    <row r="4741" spans="1:20" x14ac:dyDescent="0.25">
      <c r="A4741">
        <v>58.354429400000001</v>
      </c>
      <c r="B4741">
        <v>-104.048253</v>
      </c>
      <c r="C4741" s="1" t="str">
        <f>HYPERLINK("http://geochem.nrcan.gc.ca/cdogs/content/kwd/kwd020016_e.htm", "Fluid (lake)")</f>
        <v>Fluid (lake)</v>
      </c>
      <c r="D4741" s="1" t="str">
        <f>HYPERLINK("http://geochem.nrcan.gc.ca/cdogs/content/kwd/kwd080007_e.htm", "Untreated Water")</f>
        <v>Untreated Water</v>
      </c>
      <c r="E4741" s="1" t="str">
        <f>HYPERLINK("http://geochem.nrcan.gc.ca/cdogs/content/dgp/dgp00002_e.htm", "Total")</f>
        <v>Total</v>
      </c>
      <c r="F4741" s="1" t="str">
        <f>HYPERLINK("http://geochem.nrcan.gc.ca/cdogs/content/agp/agp01500_e.htm", "SO4 | NONE | IEC")</f>
        <v>SO4 | NONE | IEC</v>
      </c>
      <c r="G4741" s="1" t="str">
        <f>HYPERLINK("http://geochem.nrcan.gc.ca/cdogs/content/mth/mth05948_e.htm", "5948")</f>
        <v>5948</v>
      </c>
      <c r="H4741" s="1" t="str">
        <f>HYPERLINK("http://geochem.nrcan.gc.ca/cdogs/content/bdl/bdl210887_e.htm", "210887")</f>
        <v>210887</v>
      </c>
      <c r="I4741" s="1" t="str">
        <f>HYPERLINK("http://geochem.nrcan.gc.ca/cdogs/content/prj/prj070001_e.htm", "070001")</f>
        <v>070001</v>
      </c>
      <c r="J4741" s="1" t="str">
        <f>HYPERLINK("http://geochem.nrcan.gc.ca/cdogs/content/svy/svy210285_e.htm", "210285")</f>
        <v>210285</v>
      </c>
      <c r="L4741" t="s">
        <v>18594</v>
      </c>
      <c r="M4741">
        <v>0.56999999999999995</v>
      </c>
      <c r="N4741" t="s">
        <v>18594</v>
      </c>
      <c r="O4741" t="s">
        <v>19334</v>
      </c>
      <c r="P4741" t="s">
        <v>19335</v>
      </c>
      <c r="Q4741" t="s">
        <v>19336</v>
      </c>
      <c r="R4741" t="s">
        <v>19337</v>
      </c>
      <c r="T4741" t="s">
        <v>25</v>
      </c>
    </row>
    <row r="4742" spans="1:20" x14ac:dyDescent="0.25">
      <c r="A4742">
        <v>58.3650254</v>
      </c>
      <c r="B4742">
        <v>-104.035832</v>
      </c>
      <c r="C4742" s="1" t="str">
        <f>HYPERLINK("http://geochem.nrcan.gc.ca/cdogs/content/kwd/kwd020016_e.htm", "Fluid (lake)")</f>
        <v>Fluid (lake)</v>
      </c>
      <c r="D4742" s="1" t="str">
        <f>HYPERLINK("http://geochem.nrcan.gc.ca/cdogs/content/kwd/kwd080007_e.htm", "Untreated Water")</f>
        <v>Untreated Water</v>
      </c>
      <c r="E4742" s="1" t="str">
        <f>HYPERLINK("http://geochem.nrcan.gc.ca/cdogs/content/dgp/dgp00002_e.htm", "Total")</f>
        <v>Total</v>
      </c>
      <c r="F4742" s="1" t="str">
        <f>HYPERLINK("http://geochem.nrcan.gc.ca/cdogs/content/agp/agp01500_e.htm", "SO4 | NONE | IEC")</f>
        <v>SO4 | NONE | IEC</v>
      </c>
      <c r="G4742" s="1" t="str">
        <f>HYPERLINK("http://geochem.nrcan.gc.ca/cdogs/content/mth/mth05948_e.htm", "5948")</f>
        <v>5948</v>
      </c>
      <c r="H4742" s="1" t="str">
        <f>HYPERLINK("http://geochem.nrcan.gc.ca/cdogs/content/bdl/bdl210887_e.htm", "210887")</f>
        <v>210887</v>
      </c>
      <c r="I4742" s="1" t="str">
        <f>HYPERLINK("http://geochem.nrcan.gc.ca/cdogs/content/prj/prj070001_e.htm", "070001")</f>
        <v>070001</v>
      </c>
      <c r="J4742" s="1" t="str">
        <f>HYPERLINK("http://geochem.nrcan.gc.ca/cdogs/content/svy/svy210285_e.htm", "210285")</f>
        <v>210285</v>
      </c>
      <c r="L4742" t="s">
        <v>19325</v>
      </c>
      <c r="M4742">
        <v>0.43</v>
      </c>
      <c r="N4742" t="s">
        <v>19325</v>
      </c>
      <c r="O4742" t="s">
        <v>19338</v>
      </c>
      <c r="P4742" t="s">
        <v>19339</v>
      </c>
      <c r="Q4742" t="s">
        <v>19340</v>
      </c>
      <c r="R4742" t="s">
        <v>19341</v>
      </c>
      <c r="T4742" t="s">
        <v>25</v>
      </c>
    </row>
    <row r="4743" spans="1:20" x14ac:dyDescent="0.25">
      <c r="A4743">
        <v>58.364452100000001</v>
      </c>
      <c r="B4743">
        <v>-104.055334</v>
      </c>
      <c r="C4743" s="1" t="str">
        <f>HYPERLINK("http://geochem.nrcan.gc.ca/cdogs/content/kwd/kwd020016_e.htm", "Fluid (lake)")</f>
        <v>Fluid (lake)</v>
      </c>
      <c r="D4743" s="1" t="str">
        <f>HYPERLINK("http://geochem.nrcan.gc.ca/cdogs/content/kwd/kwd080007_e.htm", "Untreated Water")</f>
        <v>Untreated Water</v>
      </c>
      <c r="E4743" s="1" t="str">
        <f>HYPERLINK("http://geochem.nrcan.gc.ca/cdogs/content/dgp/dgp00002_e.htm", "Total")</f>
        <v>Total</v>
      </c>
      <c r="F4743" s="1" t="str">
        <f>HYPERLINK("http://geochem.nrcan.gc.ca/cdogs/content/agp/agp01500_e.htm", "SO4 | NONE | IEC")</f>
        <v>SO4 | NONE | IEC</v>
      </c>
      <c r="G4743" s="1" t="str">
        <f>HYPERLINK("http://geochem.nrcan.gc.ca/cdogs/content/mth/mth05948_e.htm", "5948")</f>
        <v>5948</v>
      </c>
      <c r="H4743" s="1" t="str">
        <f>HYPERLINK("http://geochem.nrcan.gc.ca/cdogs/content/bdl/bdl210887_e.htm", "210887")</f>
        <v>210887</v>
      </c>
      <c r="I4743" s="1" t="str">
        <f>HYPERLINK("http://geochem.nrcan.gc.ca/cdogs/content/prj/prj070001_e.htm", "070001")</f>
        <v>070001</v>
      </c>
      <c r="J4743" s="1" t="str">
        <f>HYPERLINK("http://geochem.nrcan.gc.ca/cdogs/content/svy/svy210285_e.htm", "210285")</f>
        <v>210285</v>
      </c>
      <c r="L4743" t="s">
        <v>6249</v>
      </c>
      <c r="M4743">
        <v>0.5</v>
      </c>
      <c r="N4743" t="s">
        <v>6249</v>
      </c>
      <c r="O4743" t="s">
        <v>19342</v>
      </c>
      <c r="P4743" t="s">
        <v>19343</v>
      </c>
      <c r="Q4743" t="s">
        <v>19344</v>
      </c>
      <c r="R4743" t="s">
        <v>19345</v>
      </c>
      <c r="T4743" t="s">
        <v>25</v>
      </c>
    </row>
    <row r="4744" spans="1:20" x14ac:dyDescent="0.25">
      <c r="A4744">
        <v>58.373322000000002</v>
      </c>
      <c r="B4744">
        <v>-104.0645012</v>
      </c>
      <c r="C4744" s="1" t="str">
        <f>HYPERLINK("http://geochem.nrcan.gc.ca/cdogs/content/kwd/kwd020016_e.htm", "Fluid (lake)")</f>
        <v>Fluid (lake)</v>
      </c>
      <c r="D4744" s="1" t="str">
        <f>HYPERLINK("http://geochem.nrcan.gc.ca/cdogs/content/kwd/kwd080007_e.htm", "Untreated Water")</f>
        <v>Untreated Water</v>
      </c>
      <c r="E4744" s="1" t="str">
        <f>HYPERLINK("http://geochem.nrcan.gc.ca/cdogs/content/dgp/dgp00002_e.htm", "Total")</f>
        <v>Total</v>
      </c>
      <c r="F4744" s="1" t="str">
        <f>HYPERLINK("http://geochem.nrcan.gc.ca/cdogs/content/agp/agp01500_e.htm", "SO4 | NONE | IEC")</f>
        <v>SO4 | NONE | IEC</v>
      </c>
      <c r="G4744" s="1" t="str">
        <f>HYPERLINK("http://geochem.nrcan.gc.ca/cdogs/content/mth/mth05948_e.htm", "5948")</f>
        <v>5948</v>
      </c>
      <c r="H4744" s="1" t="str">
        <f>HYPERLINK("http://geochem.nrcan.gc.ca/cdogs/content/bdl/bdl210887_e.htm", "210887")</f>
        <v>210887</v>
      </c>
      <c r="I4744" s="1" t="str">
        <f>HYPERLINK("http://geochem.nrcan.gc.ca/cdogs/content/prj/prj070001_e.htm", "070001")</f>
        <v>070001</v>
      </c>
      <c r="J4744" s="1" t="str">
        <f>HYPERLINK("http://geochem.nrcan.gc.ca/cdogs/content/svy/svy210285_e.htm", "210285")</f>
        <v>210285</v>
      </c>
      <c r="L4744" t="s">
        <v>19015</v>
      </c>
      <c r="M4744">
        <v>0.28999999999999998</v>
      </c>
      <c r="N4744" t="s">
        <v>19015</v>
      </c>
      <c r="O4744" t="s">
        <v>19346</v>
      </c>
      <c r="P4744" t="s">
        <v>19347</v>
      </c>
      <c r="Q4744" t="s">
        <v>19348</v>
      </c>
      <c r="R4744" t="s">
        <v>19349</v>
      </c>
      <c r="T4744" t="s">
        <v>25</v>
      </c>
    </row>
    <row r="4745" spans="1:20" x14ac:dyDescent="0.25">
      <c r="C4745" t="s">
        <v>4746</v>
      </c>
      <c r="D4745" t="s">
        <v>4747</v>
      </c>
      <c r="E4745" s="1" t="str">
        <f>HYPERLINK("http://geochem.nrcan.gc.ca/cdogs/content/dgp/dgp00002_e.htm", "Total")</f>
        <v>Total</v>
      </c>
      <c r="F4745" s="1" t="str">
        <f>HYPERLINK("http://geochem.nrcan.gc.ca/cdogs/content/agp/agp01500_e.htm", "SO4 | NONE | IEC")</f>
        <v>SO4 | NONE | IEC</v>
      </c>
      <c r="G4745" s="1" t="str">
        <f>HYPERLINK("http://geochem.nrcan.gc.ca/cdogs/content/mth/mth05948_e.htm", "5948")</f>
        <v>5948</v>
      </c>
      <c r="H4745" s="1" t="str">
        <f>HYPERLINK("http://geochem.nrcan.gc.ca/cdogs/content/bdl/bdl210887_e.htm", "210887")</f>
        <v>210887</v>
      </c>
      <c r="L4745" t="s">
        <v>18568</v>
      </c>
      <c r="M4745">
        <v>-0.05</v>
      </c>
      <c r="N4745">
        <v>2.5000000000000001E-2</v>
      </c>
      <c r="Q4745" t="s">
        <v>19350</v>
      </c>
      <c r="R4745" t="s">
        <v>19351</v>
      </c>
      <c r="T4745">
        <v>0</v>
      </c>
    </row>
    <row r="4746" spans="1:20" x14ac:dyDescent="0.25">
      <c r="A4746">
        <v>58.368730300000003</v>
      </c>
      <c r="B4746">
        <v>-104.07539250000001</v>
      </c>
      <c r="C4746" s="1" t="str">
        <f>HYPERLINK("http://geochem.nrcan.gc.ca/cdogs/content/kwd/kwd020016_e.htm", "Fluid (lake)")</f>
        <v>Fluid (lake)</v>
      </c>
      <c r="D4746" s="1" t="str">
        <f>HYPERLINK("http://geochem.nrcan.gc.ca/cdogs/content/kwd/kwd080007_e.htm", "Untreated Water")</f>
        <v>Untreated Water</v>
      </c>
      <c r="E4746" s="1" t="str">
        <f>HYPERLINK("http://geochem.nrcan.gc.ca/cdogs/content/dgp/dgp00002_e.htm", "Total")</f>
        <v>Total</v>
      </c>
      <c r="F4746" s="1" t="str">
        <f>HYPERLINK("http://geochem.nrcan.gc.ca/cdogs/content/agp/agp01500_e.htm", "SO4 | NONE | IEC")</f>
        <v>SO4 | NONE | IEC</v>
      </c>
      <c r="G4746" s="1" t="str">
        <f>HYPERLINK("http://geochem.nrcan.gc.ca/cdogs/content/mth/mth05948_e.htm", "5948")</f>
        <v>5948</v>
      </c>
      <c r="H4746" s="1" t="str">
        <f>HYPERLINK("http://geochem.nrcan.gc.ca/cdogs/content/bdl/bdl210887_e.htm", "210887")</f>
        <v>210887</v>
      </c>
      <c r="I4746" s="1" t="str">
        <f>HYPERLINK("http://geochem.nrcan.gc.ca/cdogs/content/prj/prj070001_e.htm", "070001")</f>
        <v>070001</v>
      </c>
      <c r="J4746" s="1" t="str">
        <f>HYPERLINK("http://geochem.nrcan.gc.ca/cdogs/content/svy/svy210285_e.htm", "210285")</f>
        <v>210285</v>
      </c>
      <c r="L4746" t="s">
        <v>18685</v>
      </c>
      <c r="M4746">
        <v>0.37</v>
      </c>
      <c r="N4746" t="s">
        <v>18685</v>
      </c>
      <c r="O4746" t="s">
        <v>19352</v>
      </c>
      <c r="P4746" t="s">
        <v>19353</v>
      </c>
      <c r="Q4746" t="s">
        <v>19354</v>
      </c>
      <c r="R4746" t="s">
        <v>19355</v>
      </c>
      <c r="T4746" t="s">
        <v>25</v>
      </c>
    </row>
    <row r="4747" spans="1:20" x14ac:dyDescent="0.25">
      <c r="A4747">
        <v>58.371134900000001</v>
      </c>
      <c r="B4747">
        <v>-104.11054849999999</v>
      </c>
      <c r="C4747" s="1" t="str">
        <f>HYPERLINK("http://geochem.nrcan.gc.ca/cdogs/content/kwd/kwd020016_e.htm", "Fluid (lake)")</f>
        <v>Fluid (lake)</v>
      </c>
      <c r="D4747" s="1" t="str">
        <f>HYPERLINK("http://geochem.nrcan.gc.ca/cdogs/content/kwd/kwd080007_e.htm", "Untreated Water")</f>
        <v>Untreated Water</v>
      </c>
      <c r="E4747" s="1" t="str">
        <f>HYPERLINK("http://geochem.nrcan.gc.ca/cdogs/content/dgp/dgp00002_e.htm", "Total")</f>
        <v>Total</v>
      </c>
      <c r="F4747" s="1" t="str">
        <f>HYPERLINK("http://geochem.nrcan.gc.ca/cdogs/content/agp/agp01500_e.htm", "SO4 | NONE | IEC")</f>
        <v>SO4 | NONE | IEC</v>
      </c>
      <c r="G4747" s="1" t="str">
        <f>HYPERLINK("http://geochem.nrcan.gc.ca/cdogs/content/mth/mth05948_e.htm", "5948")</f>
        <v>5948</v>
      </c>
      <c r="H4747" s="1" t="str">
        <f>HYPERLINK("http://geochem.nrcan.gc.ca/cdogs/content/bdl/bdl210887_e.htm", "210887")</f>
        <v>210887</v>
      </c>
      <c r="I4747" s="1" t="str">
        <f>HYPERLINK("http://geochem.nrcan.gc.ca/cdogs/content/prj/prj070001_e.htm", "070001")</f>
        <v>070001</v>
      </c>
      <c r="J4747" s="1" t="str">
        <f>HYPERLINK("http://geochem.nrcan.gc.ca/cdogs/content/svy/svy210285_e.htm", "210285")</f>
        <v>210285</v>
      </c>
      <c r="L4747" t="s">
        <v>4484</v>
      </c>
      <c r="M4747">
        <v>0.65</v>
      </c>
      <c r="N4747" t="s">
        <v>4484</v>
      </c>
      <c r="O4747" t="s">
        <v>19356</v>
      </c>
      <c r="P4747" t="s">
        <v>19357</v>
      </c>
      <c r="Q4747" t="s">
        <v>19358</v>
      </c>
      <c r="R4747" t="s">
        <v>19359</v>
      </c>
      <c r="T4747" t="s">
        <v>25</v>
      </c>
    </row>
    <row r="4748" spans="1:20" x14ac:dyDescent="0.25">
      <c r="A4748">
        <v>58.370079500000003</v>
      </c>
      <c r="B4748">
        <v>-104.140151</v>
      </c>
      <c r="C4748" s="1" t="str">
        <f>HYPERLINK("http://geochem.nrcan.gc.ca/cdogs/content/kwd/kwd020016_e.htm", "Fluid (lake)")</f>
        <v>Fluid (lake)</v>
      </c>
      <c r="D4748" s="1" t="str">
        <f>HYPERLINK("http://geochem.nrcan.gc.ca/cdogs/content/kwd/kwd080007_e.htm", "Untreated Water")</f>
        <v>Untreated Water</v>
      </c>
      <c r="E4748" s="1" t="str">
        <f>HYPERLINK("http://geochem.nrcan.gc.ca/cdogs/content/dgp/dgp00002_e.htm", "Total")</f>
        <v>Total</v>
      </c>
      <c r="F4748" s="1" t="str">
        <f>HYPERLINK("http://geochem.nrcan.gc.ca/cdogs/content/agp/agp01500_e.htm", "SO4 | NONE | IEC")</f>
        <v>SO4 | NONE | IEC</v>
      </c>
      <c r="G4748" s="1" t="str">
        <f>HYPERLINK("http://geochem.nrcan.gc.ca/cdogs/content/mth/mth05948_e.htm", "5948")</f>
        <v>5948</v>
      </c>
      <c r="H4748" s="1" t="str">
        <f>HYPERLINK("http://geochem.nrcan.gc.ca/cdogs/content/bdl/bdl210887_e.htm", "210887")</f>
        <v>210887</v>
      </c>
      <c r="I4748" s="1" t="str">
        <f>HYPERLINK("http://geochem.nrcan.gc.ca/cdogs/content/prj/prj070001_e.htm", "070001")</f>
        <v>070001</v>
      </c>
      <c r="J4748" s="1" t="str">
        <f>HYPERLINK("http://geochem.nrcan.gc.ca/cdogs/content/svy/svy210285_e.htm", "210285")</f>
        <v>210285</v>
      </c>
      <c r="L4748" t="s">
        <v>18685</v>
      </c>
      <c r="M4748">
        <v>0.37</v>
      </c>
      <c r="N4748" t="s">
        <v>18685</v>
      </c>
      <c r="O4748" t="s">
        <v>19360</v>
      </c>
      <c r="P4748" t="s">
        <v>19361</v>
      </c>
      <c r="Q4748" t="s">
        <v>19362</v>
      </c>
      <c r="R4748" t="s">
        <v>19363</v>
      </c>
      <c r="T4748" t="s">
        <v>25</v>
      </c>
    </row>
    <row r="4749" spans="1:20" x14ac:dyDescent="0.25">
      <c r="A4749">
        <v>58.357367500000002</v>
      </c>
      <c r="B4749">
        <v>-104.1601125</v>
      </c>
      <c r="C4749" s="1" t="str">
        <f>HYPERLINK("http://geochem.nrcan.gc.ca/cdogs/content/kwd/kwd020016_e.htm", "Fluid (lake)")</f>
        <v>Fluid (lake)</v>
      </c>
      <c r="D4749" s="1" t="str">
        <f>HYPERLINK("http://geochem.nrcan.gc.ca/cdogs/content/kwd/kwd080007_e.htm", "Untreated Water")</f>
        <v>Untreated Water</v>
      </c>
      <c r="E4749" s="1" t="str">
        <f>HYPERLINK("http://geochem.nrcan.gc.ca/cdogs/content/dgp/dgp00002_e.htm", "Total")</f>
        <v>Total</v>
      </c>
      <c r="F4749" s="1" t="str">
        <f>HYPERLINK("http://geochem.nrcan.gc.ca/cdogs/content/agp/agp01500_e.htm", "SO4 | NONE | IEC")</f>
        <v>SO4 | NONE | IEC</v>
      </c>
      <c r="G4749" s="1" t="str">
        <f>HYPERLINK("http://geochem.nrcan.gc.ca/cdogs/content/mth/mth05948_e.htm", "5948")</f>
        <v>5948</v>
      </c>
      <c r="H4749" s="1" t="str">
        <f>HYPERLINK("http://geochem.nrcan.gc.ca/cdogs/content/bdl/bdl210887_e.htm", "210887")</f>
        <v>210887</v>
      </c>
      <c r="I4749" s="1" t="str">
        <f>HYPERLINK("http://geochem.nrcan.gc.ca/cdogs/content/prj/prj070001_e.htm", "070001")</f>
        <v>070001</v>
      </c>
      <c r="J4749" s="1" t="str">
        <f>HYPERLINK("http://geochem.nrcan.gc.ca/cdogs/content/svy/svy210285_e.htm", "210285")</f>
        <v>210285</v>
      </c>
      <c r="L4749" t="s">
        <v>18607</v>
      </c>
      <c r="M4749">
        <v>0.51</v>
      </c>
      <c r="N4749" t="s">
        <v>18607</v>
      </c>
      <c r="O4749" t="s">
        <v>19364</v>
      </c>
      <c r="P4749" t="s">
        <v>19365</v>
      </c>
      <c r="Q4749" t="s">
        <v>19366</v>
      </c>
      <c r="R4749" t="s">
        <v>19367</v>
      </c>
      <c r="T4749" t="s">
        <v>25</v>
      </c>
    </row>
    <row r="4750" spans="1:20" x14ac:dyDescent="0.25">
      <c r="A4750">
        <v>58.359982799999997</v>
      </c>
      <c r="B4750">
        <v>-104.1896179</v>
      </c>
      <c r="C4750" s="1" t="str">
        <f>HYPERLINK("http://geochem.nrcan.gc.ca/cdogs/content/kwd/kwd020016_e.htm", "Fluid (lake)")</f>
        <v>Fluid (lake)</v>
      </c>
      <c r="D4750" s="1" t="str">
        <f>HYPERLINK("http://geochem.nrcan.gc.ca/cdogs/content/kwd/kwd080007_e.htm", "Untreated Water")</f>
        <v>Untreated Water</v>
      </c>
      <c r="E4750" s="1" t="str">
        <f>HYPERLINK("http://geochem.nrcan.gc.ca/cdogs/content/dgp/dgp00002_e.htm", "Total")</f>
        <v>Total</v>
      </c>
      <c r="F4750" s="1" t="str">
        <f>HYPERLINK("http://geochem.nrcan.gc.ca/cdogs/content/agp/agp01500_e.htm", "SO4 | NONE | IEC")</f>
        <v>SO4 | NONE | IEC</v>
      </c>
      <c r="G4750" s="1" t="str">
        <f>HYPERLINK("http://geochem.nrcan.gc.ca/cdogs/content/mth/mth05948_e.htm", "5948")</f>
        <v>5948</v>
      </c>
      <c r="H4750" s="1" t="str">
        <f>HYPERLINK("http://geochem.nrcan.gc.ca/cdogs/content/bdl/bdl210887_e.htm", "210887")</f>
        <v>210887</v>
      </c>
      <c r="I4750" s="1" t="str">
        <f>HYPERLINK("http://geochem.nrcan.gc.ca/cdogs/content/prj/prj070001_e.htm", "070001")</f>
        <v>070001</v>
      </c>
      <c r="J4750" s="1" t="str">
        <f>HYPERLINK("http://geochem.nrcan.gc.ca/cdogs/content/svy/svy210285_e.htm", "210285")</f>
        <v>210285</v>
      </c>
      <c r="L4750" t="s">
        <v>6249</v>
      </c>
      <c r="M4750">
        <v>0.5</v>
      </c>
      <c r="N4750" t="s">
        <v>6249</v>
      </c>
      <c r="O4750" t="s">
        <v>19368</v>
      </c>
      <c r="P4750" t="s">
        <v>19369</v>
      </c>
      <c r="Q4750" t="s">
        <v>19370</v>
      </c>
      <c r="R4750" t="s">
        <v>19371</v>
      </c>
      <c r="T4750" t="s">
        <v>25</v>
      </c>
    </row>
    <row r="4751" spans="1:20" x14ac:dyDescent="0.25">
      <c r="A4751">
        <v>58.376621700000001</v>
      </c>
      <c r="B4751">
        <v>-104.178978</v>
      </c>
      <c r="C4751" s="1" t="str">
        <f>HYPERLINK("http://geochem.nrcan.gc.ca/cdogs/content/kwd/kwd020016_e.htm", "Fluid (lake)")</f>
        <v>Fluid (lake)</v>
      </c>
      <c r="D4751" s="1" t="str">
        <f>HYPERLINK("http://geochem.nrcan.gc.ca/cdogs/content/kwd/kwd080007_e.htm", "Untreated Water")</f>
        <v>Untreated Water</v>
      </c>
      <c r="E4751" s="1" t="str">
        <f>HYPERLINK("http://geochem.nrcan.gc.ca/cdogs/content/dgp/dgp00002_e.htm", "Total")</f>
        <v>Total</v>
      </c>
      <c r="F4751" s="1" t="str">
        <f>HYPERLINK("http://geochem.nrcan.gc.ca/cdogs/content/agp/agp01500_e.htm", "SO4 | NONE | IEC")</f>
        <v>SO4 | NONE | IEC</v>
      </c>
      <c r="G4751" s="1" t="str">
        <f>HYPERLINK("http://geochem.nrcan.gc.ca/cdogs/content/mth/mth05948_e.htm", "5948")</f>
        <v>5948</v>
      </c>
      <c r="H4751" s="1" t="str">
        <f>HYPERLINK("http://geochem.nrcan.gc.ca/cdogs/content/bdl/bdl210887_e.htm", "210887")</f>
        <v>210887</v>
      </c>
      <c r="I4751" s="1" t="str">
        <f>HYPERLINK("http://geochem.nrcan.gc.ca/cdogs/content/prj/prj070001_e.htm", "070001")</f>
        <v>070001</v>
      </c>
      <c r="J4751" s="1" t="str">
        <f>HYPERLINK("http://geochem.nrcan.gc.ca/cdogs/content/svy/svy210285_e.htm", "210285")</f>
        <v>210285</v>
      </c>
      <c r="L4751" t="s">
        <v>18585</v>
      </c>
      <c r="M4751">
        <v>0.42</v>
      </c>
      <c r="N4751" t="s">
        <v>18585</v>
      </c>
      <c r="O4751" t="s">
        <v>19372</v>
      </c>
      <c r="P4751" t="s">
        <v>19373</v>
      </c>
      <c r="Q4751" t="s">
        <v>19374</v>
      </c>
      <c r="R4751" t="s">
        <v>19375</v>
      </c>
      <c r="T4751" t="s">
        <v>25</v>
      </c>
    </row>
    <row r="4752" spans="1:20" x14ac:dyDescent="0.25">
      <c r="A4752">
        <v>58.371151300000001</v>
      </c>
      <c r="B4752">
        <v>-104.1944914</v>
      </c>
      <c r="C4752" s="1" t="str">
        <f>HYPERLINK("http://geochem.nrcan.gc.ca/cdogs/content/kwd/kwd020016_e.htm", "Fluid (lake)")</f>
        <v>Fluid (lake)</v>
      </c>
      <c r="D4752" s="1" t="str">
        <f>HYPERLINK("http://geochem.nrcan.gc.ca/cdogs/content/kwd/kwd080007_e.htm", "Untreated Water")</f>
        <v>Untreated Water</v>
      </c>
      <c r="E4752" s="1" t="str">
        <f>HYPERLINK("http://geochem.nrcan.gc.ca/cdogs/content/dgp/dgp00002_e.htm", "Total")</f>
        <v>Total</v>
      </c>
      <c r="F4752" s="1" t="str">
        <f>HYPERLINK("http://geochem.nrcan.gc.ca/cdogs/content/agp/agp01500_e.htm", "SO4 | NONE | IEC")</f>
        <v>SO4 | NONE | IEC</v>
      </c>
      <c r="G4752" s="1" t="str">
        <f>HYPERLINK("http://geochem.nrcan.gc.ca/cdogs/content/mth/mth05948_e.htm", "5948")</f>
        <v>5948</v>
      </c>
      <c r="H4752" s="1" t="str">
        <f>HYPERLINK("http://geochem.nrcan.gc.ca/cdogs/content/bdl/bdl210887_e.htm", "210887")</f>
        <v>210887</v>
      </c>
      <c r="I4752" s="1" t="str">
        <f>HYPERLINK("http://geochem.nrcan.gc.ca/cdogs/content/prj/prj070001_e.htm", "070001")</f>
        <v>070001</v>
      </c>
      <c r="J4752" s="1" t="str">
        <f>HYPERLINK("http://geochem.nrcan.gc.ca/cdogs/content/svy/svy210285_e.htm", "210285")</f>
        <v>210285</v>
      </c>
      <c r="L4752" t="s">
        <v>18585</v>
      </c>
      <c r="M4752">
        <v>0.42</v>
      </c>
      <c r="N4752" t="s">
        <v>18585</v>
      </c>
      <c r="O4752" t="s">
        <v>19309</v>
      </c>
      <c r="P4752" t="s">
        <v>19376</v>
      </c>
      <c r="Q4752" t="s">
        <v>19377</v>
      </c>
      <c r="R4752" t="s">
        <v>19378</v>
      </c>
      <c r="T4752" t="s">
        <v>25</v>
      </c>
    </row>
    <row r="4753" spans="1:20" x14ac:dyDescent="0.25">
      <c r="A4753">
        <v>58.370209600000003</v>
      </c>
      <c r="B4753">
        <v>-104.2312689</v>
      </c>
      <c r="C4753" s="1" t="str">
        <f>HYPERLINK("http://geochem.nrcan.gc.ca/cdogs/content/kwd/kwd020016_e.htm", "Fluid (lake)")</f>
        <v>Fluid (lake)</v>
      </c>
      <c r="D4753" s="1" t="str">
        <f>HYPERLINK("http://geochem.nrcan.gc.ca/cdogs/content/kwd/kwd080007_e.htm", "Untreated Water")</f>
        <v>Untreated Water</v>
      </c>
      <c r="E4753" s="1" t="str">
        <f>HYPERLINK("http://geochem.nrcan.gc.ca/cdogs/content/dgp/dgp00002_e.htm", "Total")</f>
        <v>Total</v>
      </c>
      <c r="F4753" s="1" t="str">
        <f>HYPERLINK("http://geochem.nrcan.gc.ca/cdogs/content/agp/agp01500_e.htm", "SO4 | NONE | IEC")</f>
        <v>SO4 | NONE | IEC</v>
      </c>
      <c r="G4753" s="1" t="str">
        <f>HYPERLINK("http://geochem.nrcan.gc.ca/cdogs/content/mth/mth05948_e.htm", "5948")</f>
        <v>5948</v>
      </c>
      <c r="H4753" s="1" t="str">
        <f>HYPERLINK("http://geochem.nrcan.gc.ca/cdogs/content/bdl/bdl210887_e.htm", "210887")</f>
        <v>210887</v>
      </c>
      <c r="I4753" s="1" t="str">
        <f>HYPERLINK("http://geochem.nrcan.gc.ca/cdogs/content/prj/prj070001_e.htm", "070001")</f>
        <v>070001</v>
      </c>
      <c r="J4753" s="1" t="str">
        <f>HYPERLINK("http://geochem.nrcan.gc.ca/cdogs/content/svy/svy210285_e.htm", "210285")</f>
        <v>210285</v>
      </c>
      <c r="L4753" t="s">
        <v>882</v>
      </c>
      <c r="M4753">
        <v>0.6</v>
      </c>
      <c r="N4753" t="s">
        <v>882</v>
      </c>
      <c r="O4753" t="s">
        <v>19379</v>
      </c>
      <c r="P4753" t="s">
        <v>19380</v>
      </c>
      <c r="Q4753" t="s">
        <v>19381</v>
      </c>
      <c r="R4753" t="s">
        <v>19382</v>
      </c>
      <c r="T4753" t="s">
        <v>25</v>
      </c>
    </row>
    <row r="4754" spans="1:20" x14ac:dyDescent="0.25">
      <c r="A4754">
        <v>58.363463500000002</v>
      </c>
      <c r="B4754">
        <v>-104.2447473</v>
      </c>
      <c r="C4754" s="1" t="str">
        <f>HYPERLINK("http://geochem.nrcan.gc.ca/cdogs/content/kwd/kwd020016_e.htm", "Fluid (lake)")</f>
        <v>Fluid (lake)</v>
      </c>
      <c r="D4754" s="1" t="str">
        <f>HYPERLINK("http://geochem.nrcan.gc.ca/cdogs/content/kwd/kwd080007_e.htm", "Untreated Water")</f>
        <v>Untreated Water</v>
      </c>
      <c r="E4754" s="1" t="str">
        <f>HYPERLINK("http://geochem.nrcan.gc.ca/cdogs/content/dgp/dgp00002_e.htm", "Total")</f>
        <v>Total</v>
      </c>
      <c r="F4754" s="1" t="str">
        <f>HYPERLINK("http://geochem.nrcan.gc.ca/cdogs/content/agp/agp01500_e.htm", "SO4 | NONE | IEC")</f>
        <v>SO4 | NONE | IEC</v>
      </c>
      <c r="G4754" s="1" t="str">
        <f>HYPERLINK("http://geochem.nrcan.gc.ca/cdogs/content/mth/mth05948_e.htm", "5948")</f>
        <v>5948</v>
      </c>
      <c r="H4754" s="1" t="str">
        <f>HYPERLINK("http://geochem.nrcan.gc.ca/cdogs/content/bdl/bdl210887_e.htm", "210887")</f>
        <v>210887</v>
      </c>
      <c r="I4754" s="1" t="str">
        <f>HYPERLINK("http://geochem.nrcan.gc.ca/cdogs/content/prj/prj070001_e.htm", "070001")</f>
        <v>070001</v>
      </c>
      <c r="J4754" s="1" t="str">
        <f>HYPERLINK("http://geochem.nrcan.gc.ca/cdogs/content/svy/svy210285_e.htm", "210285")</f>
        <v>210285</v>
      </c>
      <c r="L4754" t="s">
        <v>882</v>
      </c>
      <c r="M4754">
        <v>0.6</v>
      </c>
      <c r="N4754" t="s">
        <v>882</v>
      </c>
      <c r="O4754" t="s">
        <v>19383</v>
      </c>
      <c r="P4754" t="s">
        <v>19384</v>
      </c>
      <c r="Q4754" t="s">
        <v>19385</v>
      </c>
      <c r="R4754" t="s">
        <v>19386</v>
      </c>
      <c r="T4754" t="s">
        <v>25</v>
      </c>
    </row>
    <row r="4755" spans="1:20" x14ac:dyDescent="0.25">
      <c r="A4755">
        <v>58.344600499999999</v>
      </c>
      <c r="B4755">
        <v>-104.2446362</v>
      </c>
      <c r="C4755" s="1" t="str">
        <f>HYPERLINK("http://geochem.nrcan.gc.ca/cdogs/content/kwd/kwd020016_e.htm", "Fluid (lake)")</f>
        <v>Fluid (lake)</v>
      </c>
      <c r="D4755" s="1" t="str">
        <f>HYPERLINK("http://geochem.nrcan.gc.ca/cdogs/content/kwd/kwd080007_e.htm", "Untreated Water")</f>
        <v>Untreated Water</v>
      </c>
      <c r="E4755" s="1" t="str">
        <f>HYPERLINK("http://geochem.nrcan.gc.ca/cdogs/content/dgp/dgp00002_e.htm", "Total")</f>
        <v>Total</v>
      </c>
      <c r="F4755" s="1" t="str">
        <f>HYPERLINK("http://geochem.nrcan.gc.ca/cdogs/content/agp/agp01500_e.htm", "SO4 | NONE | IEC")</f>
        <v>SO4 | NONE | IEC</v>
      </c>
      <c r="G4755" s="1" t="str">
        <f>HYPERLINK("http://geochem.nrcan.gc.ca/cdogs/content/mth/mth05948_e.htm", "5948")</f>
        <v>5948</v>
      </c>
      <c r="H4755" s="1" t="str">
        <f>HYPERLINK("http://geochem.nrcan.gc.ca/cdogs/content/bdl/bdl210887_e.htm", "210887")</f>
        <v>210887</v>
      </c>
      <c r="I4755" s="1" t="str">
        <f>HYPERLINK("http://geochem.nrcan.gc.ca/cdogs/content/prj/prj070001_e.htm", "070001")</f>
        <v>070001</v>
      </c>
      <c r="J4755" s="1" t="str">
        <f>HYPERLINK("http://geochem.nrcan.gc.ca/cdogs/content/svy/svy210285_e.htm", "210285")</f>
        <v>210285</v>
      </c>
      <c r="L4755" t="s">
        <v>18854</v>
      </c>
      <c r="M4755">
        <v>0.56000000000000005</v>
      </c>
      <c r="N4755" t="s">
        <v>18854</v>
      </c>
      <c r="O4755" t="s">
        <v>19387</v>
      </c>
      <c r="P4755" t="s">
        <v>19388</v>
      </c>
      <c r="Q4755" t="s">
        <v>19389</v>
      </c>
      <c r="R4755" t="s">
        <v>19390</v>
      </c>
      <c r="T4755" t="s">
        <v>25</v>
      </c>
    </row>
    <row r="4756" spans="1:20" x14ac:dyDescent="0.25">
      <c r="A4756">
        <v>58.344600499999999</v>
      </c>
      <c r="B4756">
        <v>-104.2446362</v>
      </c>
      <c r="C4756" s="1" t="str">
        <f>HYPERLINK("http://geochem.nrcan.gc.ca/cdogs/content/kwd/kwd020016_e.htm", "Fluid (lake)")</f>
        <v>Fluid (lake)</v>
      </c>
      <c r="D4756" s="1" t="str">
        <f>HYPERLINK("http://geochem.nrcan.gc.ca/cdogs/content/kwd/kwd080007_e.htm", "Untreated Water")</f>
        <v>Untreated Water</v>
      </c>
      <c r="E4756" s="1" t="str">
        <f>HYPERLINK("http://geochem.nrcan.gc.ca/cdogs/content/dgp/dgp00002_e.htm", "Total")</f>
        <v>Total</v>
      </c>
      <c r="F4756" s="1" t="str">
        <f>HYPERLINK("http://geochem.nrcan.gc.ca/cdogs/content/agp/agp01500_e.htm", "SO4 | NONE | IEC")</f>
        <v>SO4 | NONE | IEC</v>
      </c>
      <c r="G4756" s="1" t="str">
        <f>HYPERLINK("http://geochem.nrcan.gc.ca/cdogs/content/mth/mth05948_e.htm", "5948")</f>
        <v>5948</v>
      </c>
      <c r="H4756" s="1" t="str">
        <f>HYPERLINK("http://geochem.nrcan.gc.ca/cdogs/content/bdl/bdl210887_e.htm", "210887")</f>
        <v>210887</v>
      </c>
      <c r="I4756" s="1" t="str">
        <f>HYPERLINK("http://geochem.nrcan.gc.ca/cdogs/content/prj/prj070001_e.htm", "070001")</f>
        <v>070001</v>
      </c>
      <c r="J4756" s="1" t="str">
        <f>HYPERLINK("http://geochem.nrcan.gc.ca/cdogs/content/svy/svy210285_e.htm", "210285")</f>
        <v>210285</v>
      </c>
      <c r="L4756" t="s">
        <v>18594</v>
      </c>
      <c r="M4756">
        <v>0.56999999999999995</v>
      </c>
      <c r="N4756" t="s">
        <v>18594</v>
      </c>
      <c r="O4756" t="s">
        <v>19387</v>
      </c>
      <c r="P4756" t="s">
        <v>19391</v>
      </c>
      <c r="Q4756" t="s">
        <v>19392</v>
      </c>
      <c r="R4756" t="s">
        <v>19393</v>
      </c>
      <c r="T4756" t="s">
        <v>25</v>
      </c>
    </row>
    <row r="4757" spans="1:20" x14ac:dyDescent="0.25">
      <c r="A4757">
        <v>58.344878299999998</v>
      </c>
      <c r="B4757">
        <v>-104.2309635</v>
      </c>
      <c r="C4757" s="1" t="str">
        <f>HYPERLINK("http://geochem.nrcan.gc.ca/cdogs/content/kwd/kwd020016_e.htm", "Fluid (lake)")</f>
        <v>Fluid (lake)</v>
      </c>
      <c r="D4757" s="1" t="str">
        <f>HYPERLINK("http://geochem.nrcan.gc.ca/cdogs/content/kwd/kwd080007_e.htm", "Untreated Water")</f>
        <v>Untreated Water</v>
      </c>
      <c r="E4757" s="1" t="str">
        <f>HYPERLINK("http://geochem.nrcan.gc.ca/cdogs/content/dgp/dgp00002_e.htm", "Total")</f>
        <v>Total</v>
      </c>
      <c r="F4757" s="1" t="str">
        <f>HYPERLINK("http://geochem.nrcan.gc.ca/cdogs/content/agp/agp01500_e.htm", "SO4 | NONE | IEC")</f>
        <v>SO4 | NONE | IEC</v>
      </c>
      <c r="G4757" s="1" t="str">
        <f>HYPERLINK("http://geochem.nrcan.gc.ca/cdogs/content/mth/mth05948_e.htm", "5948")</f>
        <v>5948</v>
      </c>
      <c r="H4757" s="1" t="str">
        <f>HYPERLINK("http://geochem.nrcan.gc.ca/cdogs/content/bdl/bdl210887_e.htm", "210887")</f>
        <v>210887</v>
      </c>
      <c r="I4757" s="1" t="str">
        <f>HYPERLINK("http://geochem.nrcan.gc.ca/cdogs/content/prj/prj070001_e.htm", "070001")</f>
        <v>070001</v>
      </c>
      <c r="J4757" s="1" t="str">
        <f>HYPERLINK("http://geochem.nrcan.gc.ca/cdogs/content/svy/svy210285_e.htm", "210285")</f>
        <v>210285</v>
      </c>
      <c r="L4757" t="s">
        <v>3732</v>
      </c>
      <c r="M4757">
        <v>0.71</v>
      </c>
      <c r="N4757" t="s">
        <v>3732</v>
      </c>
      <c r="O4757" t="s">
        <v>19394</v>
      </c>
      <c r="P4757" t="s">
        <v>19395</v>
      </c>
      <c r="Q4757" t="s">
        <v>19396</v>
      </c>
      <c r="R4757" t="s">
        <v>19397</v>
      </c>
      <c r="T4757" t="s">
        <v>25</v>
      </c>
    </row>
    <row r="4758" spans="1:20" x14ac:dyDescent="0.25">
      <c r="A4758">
        <v>58.312053800000001</v>
      </c>
      <c r="B4758">
        <v>-104.2243343</v>
      </c>
      <c r="C4758" s="1" t="str">
        <f>HYPERLINK("http://geochem.nrcan.gc.ca/cdogs/content/kwd/kwd020016_e.htm", "Fluid (lake)")</f>
        <v>Fluid (lake)</v>
      </c>
      <c r="D4758" s="1" t="str">
        <f>HYPERLINK("http://geochem.nrcan.gc.ca/cdogs/content/kwd/kwd080007_e.htm", "Untreated Water")</f>
        <v>Untreated Water</v>
      </c>
      <c r="E4758" s="1" t="str">
        <f>HYPERLINK("http://geochem.nrcan.gc.ca/cdogs/content/dgp/dgp00002_e.htm", "Total")</f>
        <v>Total</v>
      </c>
      <c r="F4758" s="1" t="str">
        <f>HYPERLINK("http://geochem.nrcan.gc.ca/cdogs/content/agp/agp01500_e.htm", "SO4 | NONE | IEC")</f>
        <v>SO4 | NONE | IEC</v>
      </c>
      <c r="G4758" s="1" t="str">
        <f>HYPERLINK("http://geochem.nrcan.gc.ca/cdogs/content/mth/mth05948_e.htm", "5948")</f>
        <v>5948</v>
      </c>
      <c r="H4758" s="1" t="str">
        <f>HYPERLINK("http://geochem.nrcan.gc.ca/cdogs/content/bdl/bdl210887_e.htm", "210887")</f>
        <v>210887</v>
      </c>
      <c r="I4758" s="1" t="str">
        <f>HYPERLINK("http://geochem.nrcan.gc.ca/cdogs/content/prj/prj070001_e.htm", "070001")</f>
        <v>070001</v>
      </c>
      <c r="J4758" s="1" t="str">
        <f>HYPERLINK("http://geochem.nrcan.gc.ca/cdogs/content/svy/svy210285_e.htm", "210285")</f>
        <v>210285</v>
      </c>
      <c r="L4758" t="s">
        <v>882</v>
      </c>
      <c r="M4758">
        <v>0.6</v>
      </c>
      <c r="N4758" t="s">
        <v>882</v>
      </c>
      <c r="O4758" t="s">
        <v>19398</v>
      </c>
      <c r="P4758" t="s">
        <v>19399</v>
      </c>
      <c r="Q4758" t="s">
        <v>19400</v>
      </c>
      <c r="R4758" t="s">
        <v>19401</v>
      </c>
      <c r="T4758" t="s">
        <v>25</v>
      </c>
    </row>
    <row r="4759" spans="1:20" x14ac:dyDescent="0.25">
      <c r="A4759">
        <v>58.300289200000002</v>
      </c>
      <c r="B4759">
        <v>-104.2396052</v>
      </c>
      <c r="C4759" s="1" t="str">
        <f>HYPERLINK("http://geochem.nrcan.gc.ca/cdogs/content/kwd/kwd020016_e.htm", "Fluid (lake)")</f>
        <v>Fluid (lake)</v>
      </c>
      <c r="D4759" s="1" t="str">
        <f>HYPERLINK("http://geochem.nrcan.gc.ca/cdogs/content/kwd/kwd080007_e.htm", "Untreated Water")</f>
        <v>Untreated Water</v>
      </c>
      <c r="E4759" s="1" t="str">
        <f>HYPERLINK("http://geochem.nrcan.gc.ca/cdogs/content/dgp/dgp00002_e.htm", "Total")</f>
        <v>Total</v>
      </c>
      <c r="F4759" s="1" t="str">
        <f>HYPERLINK("http://geochem.nrcan.gc.ca/cdogs/content/agp/agp01500_e.htm", "SO4 | NONE | IEC")</f>
        <v>SO4 | NONE | IEC</v>
      </c>
      <c r="G4759" s="1" t="str">
        <f>HYPERLINK("http://geochem.nrcan.gc.ca/cdogs/content/mth/mth05948_e.htm", "5948")</f>
        <v>5948</v>
      </c>
      <c r="H4759" s="1" t="str">
        <f>HYPERLINK("http://geochem.nrcan.gc.ca/cdogs/content/bdl/bdl210887_e.htm", "210887")</f>
        <v>210887</v>
      </c>
      <c r="I4759" s="1" t="str">
        <f>HYPERLINK("http://geochem.nrcan.gc.ca/cdogs/content/prj/prj070001_e.htm", "070001")</f>
        <v>070001</v>
      </c>
      <c r="J4759" s="1" t="str">
        <f>HYPERLINK("http://geochem.nrcan.gc.ca/cdogs/content/svy/svy210285_e.htm", "210285")</f>
        <v>210285</v>
      </c>
      <c r="L4759" t="s">
        <v>19402</v>
      </c>
      <c r="M4759">
        <v>0.64</v>
      </c>
      <c r="N4759" t="s">
        <v>19402</v>
      </c>
      <c r="O4759" t="s">
        <v>19403</v>
      </c>
      <c r="P4759" t="s">
        <v>19404</v>
      </c>
      <c r="Q4759" t="s">
        <v>19405</v>
      </c>
      <c r="R4759" t="s">
        <v>19406</v>
      </c>
      <c r="T4759" t="s">
        <v>25</v>
      </c>
    </row>
    <row r="4760" spans="1:20" x14ac:dyDescent="0.25">
      <c r="A4760">
        <v>58.302348100000003</v>
      </c>
      <c r="B4760">
        <v>-104.208848</v>
      </c>
      <c r="C4760" s="1" t="str">
        <f>HYPERLINK("http://geochem.nrcan.gc.ca/cdogs/content/kwd/kwd020016_e.htm", "Fluid (lake)")</f>
        <v>Fluid (lake)</v>
      </c>
      <c r="D4760" s="1" t="str">
        <f>HYPERLINK("http://geochem.nrcan.gc.ca/cdogs/content/kwd/kwd080007_e.htm", "Untreated Water")</f>
        <v>Untreated Water</v>
      </c>
      <c r="E4760" s="1" t="str">
        <f>HYPERLINK("http://geochem.nrcan.gc.ca/cdogs/content/dgp/dgp00002_e.htm", "Total")</f>
        <v>Total</v>
      </c>
      <c r="F4760" s="1" t="str">
        <f>HYPERLINK("http://geochem.nrcan.gc.ca/cdogs/content/agp/agp01500_e.htm", "SO4 | NONE | IEC")</f>
        <v>SO4 | NONE | IEC</v>
      </c>
      <c r="G4760" s="1" t="str">
        <f>HYPERLINK("http://geochem.nrcan.gc.ca/cdogs/content/mth/mth05948_e.htm", "5948")</f>
        <v>5948</v>
      </c>
      <c r="H4760" s="1" t="str">
        <f>HYPERLINK("http://geochem.nrcan.gc.ca/cdogs/content/bdl/bdl210887_e.htm", "210887")</f>
        <v>210887</v>
      </c>
      <c r="I4760" s="1" t="str">
        <f>HYPERLINK("http://geochem.nrcan.gc.ca/cdogs/content/prj/prj070001_e.htm", "070001")</f>
        <v>070001</v>
      </c>
      <c r="J4760" s="1" t="str">
        <f>HYPERLINK("http://geochem.nrcan.gc.ca/cdogs/content/svy/svy210285_e.htm", "210285")</f>
        <v>210285</v>
      </c>
      <c r="L4760" t="s">
        <v>18594</v>
      </c>
      <c r="M4760">
        <v>0.56999999999999995</v>
      </c>
      <c r="N4760" t="s">
        <v>18594</v>
      </c>
      <c r="O4760" t="s">
        <v>19407</v>
      </c>
      <c r="P4760" t="s">
        <v>19408</v>
      </c>
      <c r="Q4760" t="s">
        <v>19409</v>
      </c>
      <c r="R4760" t="s">
        <v>19410</v>
      </c>
      <c r="T4760" t="s">
        <v>25</v>
      </c>
    </row>
    <row r="4761" spans="1:20" x14ac:dyDescent="0.25">
      <c r="A4761">
        <v>58.2916332</v>
      </c>
      <c r="B4761">
        <v>-104.1903226</v>
      </c>
      <c r="C4761" s="1" t="str">
        <f>HYPERLINK("http://geochem.nrcan.gc.ca/cdogs/content/kwd/kwd020016_e.htm", "Fluid (lake)")</f>
        <v>Fluid (lake)</v>
      </c>
      <c r="D4761" s="1" t="str">
        <f>HYPERLINK("http://geochem.nrcan.gc.ca/cdogs/content/kwd/kwd080007_e.htm", "Untreated Water")</f>
        <v>Untreated Water</v>
      </c>
      <c r="E4761" s="1" t="str">
        <f>HYPERLINK("http://geochem.nrcan.gc.ca/cdogs/content/dgp/dgp00002_e.htm", "Total")</f>
        <v>Total</v>
      </c>
      <c r="F4761" s="1" t="str">
        <f>HYPERLINK("http://geochem.nrcan.gc.ca/cdogs/content/agp/agp01500_e.htm", "SO4 | NONE | IEC")</f>
        <v>SO4 | NONE | IEC</v>
      </c>
      <c r="G4761" s="1" t="str">
        <f>HYPERLINK("http://geochem.nrcan.gc.ca/cdogs/content/mth/mth05948_e.htm", "5948")</f>
        <v>5948</v>
      </c>
      <c r="H4761" s="1" t="str">
        <f>HYPERLINK("http://geochem.nrcan.gc.ca/cdogs/content/bdl/bdl210887_e.htm", "210887")</f>
        <v>210887</v>
      </c>
      <c r="I4761" s="1" t="str">
        <f>HYPERLINK("http://geochem.nrcan.gc.ca/cdogs/content/prj/prj070001_e.htm", "070001")</f>
        <v>070001</v>
      </c>
      <c r="J4761" s="1" t="str">
        <f>HYPERLINK("http://geochem.nrcan.gc.ca/cdogs/content/svy/svy210285_e.htm", "210285")</f>
        <v>210285</v>
      </c>
      <c r="L4761" t="s">
        <v>18594</v>
      </c>
      <c r="M4761">
        <v>0.56999999999999995</v>
      </c>
      <c r="N4761" t="s">
        <v>18594</v>
      </c>
      <c r="O4761" t="s">
        <v>19411</v>
      </c>
      <c r="P4761" t="s">
        <v>19412</v>
      </c>
      <c r="Q4761" t="s">
        <v>19413</v>
      </c>
      <c r="R4761" t="s">
        <v>19414</v>
      </c>
      <c r="T4761" t="s">
        <v>25</v>
      </c>
    </row>
    <row r="4762" spans="1:20" x14ac:dyDescent="0.25">
      <c r="A4762">
        <v>58.2938033</v>
      </c>
      <c r="B4762">
        <v>-104.1785026</v>
      </c>
      <c r="C4762" s="1" t="str">
        <f>HYPERLINK("http://geochem.nrcan.gc.ca/cdogs/content/kwd/kwd020016_e.htm", "Fluid (lake)")</f>
        <v>Fluid (lake)</v>
      </c>
      <c r="D4762" s="1" t="str">
        <f>HYPERLINK("http://geochem.nrcan.gc.ca/cdogs/content/kwd/kwd080007_e.htm", "Untreated Water")</f>
        <v>Untreated Water</v>
      </c>
      <c r="E4762" s="1" t="str">
        <f>HYPERLINK("http://geochem.nrcan.gc.ca/cdogs/content/dgp/dgp00002_e.htm", "Total")</f>
        <v>Total</v>
      </c>
      <c r="F4762" s="1" t="str">
        <f>HYPERLINK("http://geochem.nrcan.gc.ca/cdogs/content/agp/agp01500_e.htm", "SO4 | NONE | IEC")</f>
        <v>SO4 | NONE | IEC</v>
      </c>
      <c r="G4762" s="1" t="str">
        <f>HYPERLINK("http://geochem.nrcan.gc.ca/cdogs/content/mth/mth05948_e.htm", "5948")</f>
        <v>5948</v>
      </c>
      <c r="H4762" s="1" t="str">
        <f>HYPERLINK("http://geochem.nrcan.gc.ca/cdogs/content/bdl/bdl210887_e.htm", "210887")</f>
        <v>210887</v>
      </c>
      <c r="I4762" s="1" t="str">
        <f>HYPERLINK("http://geochem.nrcan.gc.ca/cdogs/content/prj/prj070001_e.htm", "070001")</f>
        <v>070001</v>
      </c>
      <c r="J4762" s="1" t="str">
        <f>HYPERLINK("http://geochem.nrcan.gc.ca/cdogs/content/svy/svy210285_e.htm", "210285")</f>
        <v>210285</v>
      </c>
      <c r="L4762" t="s">
        <v>19402</v>
      </c>
      <c r="M4762">
        <v>0.64</v>
      </c>
      <c r="N4762" t="s">
        <v>19402</v>
      </c>
      <c r="O4762" t="s">
        <v>19415</v>
      </c>
      <c r="P4762" t="s">
        <v>19416</v>
      </c>
      <c r="Q4762" t="s">
        <v>19417</v>
      </c>
      <c r="R4762" t="s">
        <v>19418</v>
      </c>
      <c r="T4762" t="s">
        <v>25</v>
      </c>
    </row>
    <row r="4763" spans="1:20" x14ac:dyDescent="0.25">
      <c r="A4763">
        <v>58.302835399999999</v>
      </c>
      <c r="B4763">
        <v>-104.1863137</v>
      </c>
      <c r="C4763" s="1" t="str">
        <f>HYPERLINK("http://geochem.nrcan.gc.ca/cdogs/content/kwd/kwd020016_e.htm", "Fluid (lake)")</f>
        <v>Fluid (lake)</v>
      </c>
      <c r="D4763" s="1" t="str">
        <f>HYPERLINK("http://geochem.nrcan.gc.ca/cdogs/content/kwd/kwd080007_e.htm", "Untreated Water")</f>
        <v>Untreated Water</v>
      </c>
      <c r="E4763" s="1" t="str">
        <f>HYPERLINK("http://geochem.nrcan.gc.ca/cdogs/content/dgp/dgp00002_e.htm", "Total")</f>
        <v>Total</v>
      </c>
      <c r="F4763" s="1" t="str">
        <f>HYPERLINK("http://geochem.nrcan.gc.ca/cdogs/content/agp/agp01500_e.htm", "SO4 | NONE | IEC")</f>
        <v>SO4 | NONE | IEC</v>
      </c>
      <c r="G4763" s="1" t="str">
        <f>HYPERLINK("http://geochem.nrcan.gc.ca/cdogs/content/mth/mth05948_e.htm", "5948")</f>
        <v>5948</v>
      </c>
      <c r="H4763" s="1" t="str">
        <f>HYPERLINK("http://geochem.nrcan.gc.ca/cdogs/content/bdl/bdl210887_e.htm", "210887")</f>
        <v>210887</v>
      </c>
      <c r="I4763" s="1" t="str">
        <f>HYPERLINK("http://geochem.nrcan.gc.ca/cdogs/content/prj/prj070001_e.htm", "070001")</f>
        <v>070001</v>
      </c>
      <c r="J4763" s="1" t="str">
        <f>HYPERLINK("http://geochem.nrcan.gc.ca/cdogs/content/svy/svy210285_e.htm", "210285")</f>
        <v>210285</v>
      </c>
      <c r="L4763" t="s">
        <v>19402</v>
      </c>
      <c r="M4763">
        <v>0.64</v>
      </c>
      <c r="N4763" t="s">
        <v>19402</v>
      </c>
      <c r="O4763" t="s">
        <v>19419</v>
      </c>
      <c r="P4763" t="s">
        <v>19420</v>
      </c>
      <c r="Q4763" t="s">
        <v>19421</v>
      </c>
      <c r="R4763" t="s">
        <v>19422</v>
      </c>
      <c r="T4763" t="s">
        <v>25</v>
      </c>
    </row>
    <row r="4764" spans="1:20" x14ac:dyDescent="0.25">
      <c r="A4764">
        <v>58.288967700000001</v>
      </c>
      <c r="B4764">
        <v>-104.11345799999999</v>
      </c>
      <c r="C4764" s="1" t="str">
        <f>HYPERLINK("http://geochem.nrcan.gc.ca/cdogs/content/kwd/kwd020016_e.htm", "Fluid (lake)")</f>
        <v>Fluid (lake)</v>
      </c>
      <c r="D4764" s="1" t="str">
        <f>HYPERLINK("http://geochem.nrcan.gc.ca/cdogs/content/kwd/kwd080007_e.htm", "Untreated Water")</f>
        <v>Untreated Water</v>
      </c>
      <c r="E4764" s="1" t="str">
        <f>HYPERLINK("http://geochem.nrcan.gc.ca/cdogs/content/dgp/dgp00002_e.htm", "Total")</f>
        <v>Total</v>
      </c>
      <c r="F4764" s="1" t="str">
        <f>HYPERLINK("http://geochem.nrcan.gc.ca/cdogs/content/agp/agp01500_e.htm", "SO4 | NONE | IEC")</f>
        <v>SO4 | NONE | IEC</v>
      </c>
      <c r="G4764" s="1" t="str">
        <f>HYPERLINK("http://geochem.nrcan.gc.ca/cdogs/content/mth/mth05948_e.htm", "5948")</f>
        <v>5948</v>
      </c>
      <c r="H4764" s="1" t="str">
        <f>HYPERLINK("http://geochem.nrcan.gc.ca/cdogs/content/bdl/bdl210887_e.htm", "210887")</f>
        <v>210887</v>
      </c>
      <c r="I4764" s="1" t="str">
        <f>HYPERLINK("http://geochem.nrcan.gc.ca/cdogs/content/prj/prj070001_e.htm", "070001")</f>
        <v>070001</v>
      </c>
      <c r="J4764" s="1" t="str">
        <f>HYPERLINK("http://geochem.nrcan.gc.ca/cdogs/content/svy/svy210285_e.htm", "210285")</f>
        <v>210285</v>
      </c>
      <c r="L4764" t="s">
        <v>18494</v>
      </c>
      <c r="M4764">
        <v>0.39</v>
      </c>
      <c r="N4764" t="s">
        <v>18494</v>
      </c>
      <c r="O4764" t="s">
        <v>19423</v>
      </c>
      <c r="P4764" t="s">
        <v>19424</v>
      </c>
      <c r="Q4764" t="s">
        <v>19425</v>
      </c>
      <c r="R4764" t="s">
        <v>19426</v>
      </c>
      <c r="T4764" t="s">
        <v>25</v>
      </c>
    </row>
    <row r="4765" spans="1:20" x14ac:dyDescent="0.25">
      <c r="A4765">
        <v>58.286353300000002</v>
      </c>
      <c r="B4765">
        <v>-104.1251208</v>
      </c>
      <c r="C4765" s="1" t="str">
        <f>HYPERLINK("http://geochem.nrcan.gc.ca/cdogs/content/kwd/kwd020016_e.htm", "Fluid (lake)")</f>
        <v>Fluid (lake)</v>
      </c>
      <c r="D4765" s="1" t="str">
        <f>HYPERLINK("http://geochem.nrcan.gc.ca/cdogs/content/kwd/kwd080007_e.htm", "Untreated Water")</f>
        <v>Untreated Water</v>
      </c>
      <c r="E4765" s="1" t="str">
        <f>HYPERLINK("http://geochem.nrcan.gc.ca/cdogs/content/dgp/dgp00002_e.htm", "Total")</f>
        <v>Total</v>
      </c>
      <c r="F4765" s="1" t="str">
        <f>HYPERLINK("http://geochem.nrcan.gc.ca/cdogs/content/agp/agp01500_e.htm", "SO4 | NONE | IEC")</f>
        <v>SO4 | NONE | IEC</v>
      </c>
      <c r="G4765" s="1" t="str">
        <f>HYPERLINK("http://geochem.nrcan.gc.ca/cdogs/content/mth/mth05948_e.htm", "5948")</f>
        <v>5948</v>
      </c>
      <c r="H4765" s="1" t="str">
        <f>HYPERLINK("http://geochem.nrcan.gc.ca/cdogs/content/bdl/bdl210887_e.htm", "210887")</f>
        <v>210887</v>
      </c>
      <c r="I4765" s="1" t="str">
        <f>HYPERLINK("http://geochem.nrcan.gc.ca/cdogs/content/prj/prj070001_e.htm", "070001")</f>
        <v>070001</v>
      </c>
      <c r="J4765" s="1" t="str">
        <f>HYPERLINK("http://geochem.nrcan.gc.ca/cdogs/content/svy/svy210285_e.htm", "210285")</f>
        <v>210285</v>
      </c>
      <c r="L4765" t="s">
        <v>6249</v>
      </c>
      <c r="M4765">
        <v>0.5</v>
      </c>
      <c r="N4765" t="s">
        <v>6249</v>
      </c>
      <c r="O4765" t="s">
        <v>19427</v>
      </c>
      <c r="P4765" t="s">
        <v>19428</v>
      </c>
      <c r="Q4765" t="s">
        <v>19429</v>
      </c>
      <c r="R4765" t="s">
        <v>19430</v>
      </c>
      <c r="T4765" t="s">
        <v>25</v>
      </c>
    </row>
    <row r="4766" spans="1:20" x14ac:dyDescent="0.25">
      <c r="A4766">
        <v>58.311246599999997</v>
      </c>
      <c r="B4766">
        <v>-104.14021</v>
      </c>
      <c r="C4766" s="1" t="str">
        <f>HYPERLINK("http://geochem.nrcan.gc.ca/cdogs/content/kwd/kwd020016_e.htm", "Fluid (lake)")</f>
        <v>Fluid (lake)</v>
      </c>
      <c r="D4766" s="1" t="str">
        <f>HYPERLINK("http://geochem.nrcan.gc.ca/cdogs/content/kwd/kwd080007_e.htm", "Untreated Water")</f>
        <v>Untreated Water</v>
      </c>
      <c r="E4766" s="1" t="str">
        <f>HYPERLINK("http://geochem.nrcan.gc.ca/cdogs/content/dgp/dgp00002_e.htm", "Total")</f>
        <v>Total</v>
      </c>
      <c r="F4766" s="1" t="str">
        <f>HYPERLINK("http://geochem.nrcan.gc.ca/cdogs/content/agp/agp01500_e.htm", "SO4 | NONE | IEC")</f>
        <v>SO4 | NONE | IEC</v>
      </c>
      <c r="G4766" s="1" t="str">
        <f>HYPERLINK("http://geochem.nrcan.gc.ca/cdogs/content/mth/mth05948_e.htm", "5948")</f>
        <v>5948</v>
      </c>
      <c r="H4766" s="1" t="str">
        <f>HYPERLINK("http://geochem.nrcan.gc.ca/cdogs/content/bdl/bdl210887_e.htm", "210887")</f>
        <v>210887</v>
      </c>
      <c r="I4766" s="1" t="str">
        <f>HYPERLINK("http://geochem.nrcan.gc.ca/cdogs/content/prj/prj070001_e.htm", "070001")</f>
        <v>070001</v>
      </c>
      <c r="J4766" s="1" t="str">
        <f>HYPERLINK("http://geochem.nrcan.gc.ca/cdogs/content/svy/svy210285_e.htm", "210285")</f>
        <v>210285</v>
      </c>
      <c r="L4766" t="s">
        <v>19325</v>
      </c>
      <c r="M4766">
        <v>0.43</v>
      </c>
      <c r="N4766" t="s">
        <v>19325</v>
      </c>
      <c r="O4766" t="s">
        <v>19431</v>
      </c>
      <c r="P4766" t="s">
        <v>19432</v>
      </c>
      <c r="Q4766" t="s">
        <v>19433</v>
      </c>
      <c r="R4766" t="s">
        <v>19434</v>
      </c>
      <c r="T4766" t="s">
        <v>25</v>
      </c>
    </row>
    <row r="4767" spans="1:20" x14ac:dyDescent="0.25">
      <c r="C4767" t="s">
        <v>4746</v>
      </c>
      <c r="D4767" t="s">
        <v>4747</v>
      </c>
      <c r="E4767" s="1" t="str">
        <f>HYPERLINK("http://geochem.nrcan.gc.ca/cdogs/content/dgp/dgp00002_e.htm", "Total")</f>
        <v>Total</v>
      </c>
      <c r="F4767" s="1" t="str">
        <f>HYPERLINK("http://geochem.nrcan.gc.ca/cdogs/content/agp/agp01500_e.htm", "SO4 | NONE | IEC")</f>
        <v>SO4 | NONE | IEC</v>
      </c>
      <c r="G4767" s="1" t="str">
        <f>HYPERLINK("http://geochem.nrcan.gc.ca/cdogs/content/mth/mth05948_e.htm", "5948")</f>
        <v>5948</v>
      </c>
      <c r="H4767" s="1" t="str">
        <f>HYPERLINK("http://geochem.nrcan.gc.ca/cdogs/content/bdl/bdl210887_e.htm", "210887")</f>
        <v>210887</v>
      </c>
      <c r="L4767" t="s">
        <v>18568</v>
      </c>
      <c r="M4767">
        <v>-0.05</v>
      </c>
      <c r="N4767">
        <v>2.5000000000000001E-2</v>
      </c>
      <c r="Q4767" t="s">
        <v>19435</v>
      </c>
      <c r="R4767" t="s">
        <v>19436</v>
      </c>
      <c r="T4767">
        <v>0</v>
      </c>
    </row>
    <row r="4768" spans="1:20" x14ac:dyDescent="0.25">
      <c r="A4768">
        <v>58.306367600000002</v>
      </c>
      <c r="B4768">
        <v>-104.1493725</v>
      </c>
      <c r="C4768" s="1" t="str">
        <f>HYPERLINK("http://geochem.nrcan.gc.ca/cdogs/content/kwd/kwd020016_e.htm", "Fluid (lake)")</f>
        <v>Fluid (lake)</v>
      </c>
      <c r="D4768" s="1" t="str">
        <f>HYPERLINK("http://geochem.nrcan.gc.ca/cdogs/content/kwd/kwd080007_e.htm", "Untreated Water")</f>
        <v>Untreated Water</v>
      </c>
      <c r="E4768" s="1" t="str">
        <f>HYPERLINK("http://geochem.nrcan.gc.ca/cdogs/content/dgp/dgp00002_e.htm", "Total")</f>
        <v>Total</v>
      </c>
      <c r="F4768" s="1" t="str">
        <f>HYPERLINK("http://geochem.nrcan.gc.ca/cdogs/content/agp/agp01500_e.htm", "SO4 | NONE | IEC")</f>
        <v>SO4 | NONE | IEC</v>
      </c>
      <c r="G4768" s="1" t="str">
        <f>HYPERLINK("http://geochem.nrcan.gc.ca/cdogs/content/mth/mth05948_e.htm", "5948")</f>
        <v>5948</v>
      </c>
      <c r="H4768" s="1" t="str">
        <f>HYPERLINK("http://geochem.nrcan.gc.ca/cdogs/content/bdl/bdl210887_e.htm", "210887")</f>
        <v>210887</v>
      </c>
      <c r="I4768" s="1" t="str">
        <f>HYPERLINK("http://geochem.nrcan.gc.ca/cdogs/content/prj/prj070001_e.htm", "070001")</f>
        <v>070001</v>
      </c>
      <c r="J4768" s="1" t="str">
        <f>HYPERLINK("http://geochem.nrcan.gc.ca/cdogs/content/svy/svy210285_e.htm", "210285")</f>
        <v>210285</v>
      </c>
      <c r="L4768" t="s">
        <v>882</v>
      </c>
      <c r="M4768">
        <v>0.6</v>
      </c>
      <c r="N4768" t="s">
        <v>882</v>
      </c>
      <c r="O4768" t="s">
        <v>19437</v>
      </c>
      <c r="P4768" t="s">
        <v>19438</v>
      </c>
      <c r="Q4768" t="s">
        <v>19439</v>
      </c>
      <c r="R4768" t="s">
        <v>19440</v>
      </c>
      <c r="T4768" t="s">
        <v>25</v>
      </c>
    </row>
    <row r="4769" spans="1:20" x14ac:dyDescent="0.25">
      <c r="A4769">
        <v>58.313497499999997</v>
      </c>
      <c r="B4769">
        <v>-104.1544931</v>
      </c>
      <c r="C4769" s="1" t="str">
        <f>HYPERLINK("http://geochem.nrcan.gc.ca/cdogs/content/kwd/kwd020016_e.htm", "Fluid (lake)")</f>
        <v>Fluid (lake)</v>
      </c>
      <c r="D4769" s="1" t="str">
        <f>HYPERLINK("http://geochem.nrcan.gc.ca/cdogs/content/kwd/kwd080007_e.htm", "Untreated Water")</f>
        <v>Untreated Water</v>
      </c>
      <c r="E4769" s="1" t="str">
        <f>HYPERLINK("http://geochem.nrcan.gc.ca/cdogs/content/dgp/dgp00002_e.htm", "Total")</f>
        <v>Total</v>
      </c>
      <c r="F4769" s="1" t="str">
        <f>HYPERLINK("http://geochem.nrcan.gc.ca/cdogs/content/agp/agp01500_e.htm", "SO4 | NONE | IEC")</f>
        <v>SO4 | NONE | IEC</v>
      </c>
      <c r="G4769" s="1" t="str">
        <f>HYPERLINK("http://geochem.nrcan.gc.ca/cdogs/content/mth/mth05948_e.htm", "5948")</f>
        <v>5948</v>
      </c>
      <c r="H4769" s="1" t="str">
        <f>HYPERLINK("http://geochem.nrcan.gc.ca/cdogs/content/bdl/bdl210887_e.htm", "210887")</f>
        <v>210887</v>
      </c>
      <c r="I4769" s="1" t="str">
        <f>HYPERLINK("http://geochem.nrcan.gc.ca/cdogs/content/prj/prj070001_e.htm", "070001")</f>
        <v>070001</v>
      </c>
      <c r="J4769" s="1" t="str">
        <f>HYPERLINK("http://geochem.nrcan.gc.ca/cdogs/content/svy/svy210285_e.htm", "210285")</f>
        <v>210285</v>
      </c>
      <c r="L4769" t="s">
        <v>882</v>
      </c>
      <c r="M4769">
        <v>0.6</v>
      </c>
      <c r="N4769" t="s">
        <v>882</v>
      </c>
      <c r="O4769" t="s">
        <v>19441</v>
      </c>
      <c r="P4769" t="s">
        <v>19442</v>
      </c>
      <c r="Q4769" t="s">
        <v>19443</v>
      </c>
      <c r="R4769" t="s">
        <v>19444</v>
      </c>
      <c r="T4769" t="s">
        <v>25</v>
      </c>
    </row>
    <row r="4770" spans="1:20" x14ac:dyDescent="0.25">
      <c r="A4770">
        <v>58.316184700000001</v>
      </c>
      <c r="B4770">
        <v>-104.1670608</v>
      </c>
      <c r="C4770" s="1" t="str">
        <f>HYPERLINK("http://geochem.nrcan.gc.ca/cdogs/content/kwd/kwd020016_e.htm", "Fluid (lake)")</f>
        <v>Fluid (lake)</v>
      </c>
      <c r="D4770" s="1" t="str">
        <f>HYPERLINK("http://geochem.nrcan.gc.ca/cdogs/content/kwd/kwd080007_e.htm", "Untreated Water")</f>
        <v>Untreated Water</v>
      </c>
      <c r="E4770" s="1" t="str">
        <f>HYPERLINK("http://geochem.nrcan.gc.ca/cdogs/content/dgp/dgp00002_e.htm", "Total")</f>
        <v>Total</v>
      </c>
      <c r="F4770" s="1" t="str">
        <f>HYPERLINK("http://geochem.nrcan.gc.ca/cdogs/content/agp/agp01500_e.htm", "SO4 | NONE | IEC")</f>
        <v>SO4 | NONE | IEC</v>
      </c>
      <c r="G4770" s="1" t="str">
        <f>HYPERLINK("http://geochem.nrcan.gc.ca/cdogs/content/mth/mth05948_e.htm", "5948")</f>
        <v>5948</v>
      </c>
      <c r="H4770" s="1" t="str">
        <f>HYPERLINK("http://geochem.nrcan.gc.ca/cdogs/content/bdl/bdl210887_e.htm", "210887")</f>
        <v>210887</v>
      </c>
      <c r="I4770" s="1" t="str">
        <f>HYPERLINK("http://geochem.nrcan.gc.ca/cdogs/content/prj/prj070001_e.htm", "070001")</f>
        <v>070001</v>
      </c>
      <c r="J4770" s="1" t="str">
        <f>HYPERLINK("http://geochem.nrcan.gc.ca/cdogs/content/svy/svy210285_e.htm", "210285")</f>
        <v>210285</v>
      </c>
      <c r="L4770" t="s">
        <v>3732</v>
      </c>
      <c r="M4770">
        <v>0.71</v>
      </c>
      <c r="N4770" t="s">
        <v>3732</v>
      </c>
      <c r="O4770" t="s">
        <v>19445</v>
      </c>
      <c r="P4770" t="s">
        <v>19446</v>
      </c>
      <c r="Q4770" t="s">
        <v>19447</v>
      </c>
      <c r="R4770" t="s">
        <v>19448</v>
      </c>
      <c r="T4770" t="s">
        <v>25</v>
      </c>
    </row>
    <row r="4771" spans="1:20" x14ac:dyDescent="0.25">
      <c r="A4771">
        <v>58.2821651</v>
      </c>
      <c r="B4771">
        <v>-104.1705858</v>
      </c>
      <c r="C4771" s="1" t="str">
        <f>HYPERLINK("http://geochem.nrcan.gc.ca/cdogs/content/kwd/kwd020016_e.htm", "Fluid (lake)")</f>
        <v>Fluid (lake)</v>
      </c>
      <c r="D4771" s="1" t="str">
        <f>HYPERLINK("http://geochem.nrcan.gc.ca/cdogs/content/kwd/kwd080007_e.htm", "Untreated Water")</f>
        <v>Untreated Water</v>
      </c>
      <c r="E4771" s="1" t="str">
        <f>HYPERLINK("http://geochem.nrcan.gc.ca/cdogs/content/dgp/dgp00002_e.htm", "Total")</f>
        <v>Total</v>
      </c>
      <c r="F4771" s="1" t="str">
        <f>HYPERLINK("http://geochem.nrcan.gc.ca/cdogs/content/agp/agp01500_e.htm", "SO4 | NONE | IEC")</f>
        <v>SO4 | NONE | IEC</v>
      </c>
      <c r="G4771" s="1" t="str">
        <f>HYPERLINK("http://geochem.nrcan.gc.ca/cdogs/content/mth/mth05948_e.htm", "5948")</f>
        <v>5948</v>
      </c>
      <c r="H4771" s="1" t="str">
        <f>HYPERLINK("http://geochem.nrcan.gc.ca/cdogs/content/bdl/bdl210887_e.htm", "210887")</f>
        <v>210887</v>
      </c>
      <c r="I4771" s="1" t="str">
        <f>HYPERLINK("http://geochem.nrcan.gc.ca/cdogs/content/prj/prj070001_e.htm", "070001")</f>
        <v>070001</v>
      </c>
      <c r="J4771" s="1" t="str">
        <f>HYPERLINK("http://geochem.nrcan.gc.ca/cdogs/content/svy/svy210285_e.htm", "210285")</f>
        <v>210285</v>
      </c>
      <c r="L4771" t="s">
        <v>18594</v>
      </c>
      <c r="M4771">
        <v>0.56999999999999995</v>
      </c>
      <c r="N4771" t="s">
        <v>18594</v>
      </c>
      <c r="O4771" t="s">
        <v>19449</v>
      </c>
      <c r="P4771" t="s">
        <v>19450</v>
      </c>
      <c r="Q4771" t="s">
        <v>19451</v>
      </c>
      <c r="R4771" t="s">
        <v>19452</v>
      </c>
      <c r="T4771" t="s">
        <v>25</v>
      </c>
    </row>
    <row r="4772" spans="1:20" x14ac:dyDescent="0.25">
      <c r="A4772">
        <v>58.284624000000001</v>
      </c>
      <c r="B4772">
        <v>-104.2041255</v>
      </c>
      <c r="C4772" s="1" t="str">
        <f>HYPERLINK("http://geochem.nrcan.gc.ca/cdogs/content/kwd/kwd020016_e.htm", "Fluid (lake)")</f>
        <v>Fluid (lake)</v>
      </c>
      <c r="D4772" s="1" t="str">
        <f>HYPERLINK("http://geochem.nrcan.gc.ca/cdogs/content/kwd/kwd080007_e.htm", "Untreated Water")</f>
        <v>Untreated Water</v>
      </c>
      <c r="E4772" s="1" t="str">
        <f>HYPERLINK("http://geochem.nrcan.gc.ca/cdogs/content/dgp/dgp00002_e.htm", "Total")</f>
        <v>Total</v>
      </c>
      <c r="F4772" s="1" t="str">
        <f>HYPERLINK("http://geochem.nrcan.gc.ca/cdogs/content/agp/agp01500_e.htm", "SO4 | NONE | IEC")</f>
        <v>SO4 | NONE | IEC</v>
      </c>
      <c r="G4772" s="1" t="str">
        <f>HYPERLINK("http://geochem.nrcan.gc.ca/cdogs/content/mth/mth05948_e.htm", "5948")</f>
        <v>5948</v>
      </c>
      <c r="H4772" s="1" t="str">
        <f>HYPERLINK("http://geochem.nrcan.gc.ca/cdogs/content/bdl/bdl210887_e.htm", "210887")</f>
        <v>210887</v>
      </c>
      <c r="I4772" s="1" t="str">
        <f>HYPERLINK("http://geochem.nrcan.gc.ca/cdogs/content/prj/prj070001_e.htm", "070001")</f>
        <v>070001</v>
      </c>
      <c r="J4772" s="1" t="str">
        <f>HYPERLINK("http://geochem.nrcan.gc.ca/cdogs/content/svy/svy210285_e.htm", "210285")</f>
        <v>210285</v>
      </c>
      <c r="L4772" t="s">
        <v>6249</v>
      </c>
      <c r="M4772">
        <v>0.5</v>
      </c>
      <c r="N4772" t="s">
        <v>6249</v>
      </c>
      <c r="O4772" t="s">
        <v>19453</v>
      </c>
      <c r="P4772" t="s">
        <v>19454</v>
      </c>
      <c r="Q4772" t="s">
        <v>19455</v>
      </c>
      <c r="R4772" t="s">
        <v>19456</v>
      </c>
      <c r="T4772" t="s">
        <v>25</v>
      </c>
    </row>
    <row r="4773" spans="1:20" x14ac:dyDescent="0.25">
      <c r="A4773">
        <v>58.269492499999998</v>
      </c>
      <c r="B4773">
        <v>-104.2266247</v>
      </c>
      <c r="C4773" s="1" t="str">
        <f>HYPERLINK("http://geochem.nrcan.gc.ca/cdogs/content/kwd/kwd020016_e.htm", "Fluid (lake)")</f>
        <v>Fluid (lake)</v>
      </c>
      <c r="D4773" s="1" t="str">
        <f>HYPERLINK("http://geochem.nrcan.gc.ca/cdogs/content/kwd/kwd080007_e.htm", "Untreated Water")</f>
        <v>Untreated Water</v>
      </c>
      <c r="E4773" s="1" t="str">
        <f>HYPERLINK("http://geochem.nrcan.gc.ca/cdogs/content/dgp/dgp00002_e.htm", "Total")</f>
        <v>Total</v>
      </c>
      <c r="F4773" s="1" t="str">
        <f>HYPERLINK("http://geochem.nrcan.gc.ca/cdogs/content/agp/agp01500_e.htm", "SO4 | NONE | IEC")</f>
        <v>SO4 | NONE | IEC</v>
      </c>
      <c r="G4773" s="1" t="str">
        <f>HYPERLINK("http://geochem.nrcan.gc.ca/cdogs/content/mth/mth05948_e.htm", "5948")</f>
        <v>5948</v>
      </c>
      <c r="H4773" s="1" t="str">
        <f>HYPERLINK("http://geochem.nrcan.gc.ca/cdogs/content/bdl/bdl210887_e.htm", "210887")</f>
        <v>210887</v>
      </c>
      <c r="I4773" s="1" t="str">
        <f>HYPERLINK("http://geochem.nrcan.gc.ca/cdogs/content/prj/prj070001_e.htm", "070001")</f>
        <v>070001</v>
      </c>
      <c r="J4773" s="1" t="str">
        <f>HYPERLINK("http://geochem.nrcan.gc.ca/cdogs/content/svy/svy210285_e.htm", "210285")</f>
        <v>210285</v>
      </c>
      <c r="L4773" t="s">
        <v>3732</v>
      </c>
      <c r="M4773">
        <v>0.71</v>
      </c>
      <c r="N4773" t="s">
        <v>3732</v>
      </c>
      <c r="O4773" t="s">
        <v>19457</v>
      </c>
      <c r="P4773" t="s">
        <v>19458</v>
      </c>
      <c r="Q4773" t="s">
        <v>19459</v>
      </c>
      <c r="R4773" t="s">
        <v>19460</v>
      </c>
      <c r="T4773" t="s">
        <v>25</v>
      </c>
    </row>
    <row r="4774" spans="1:20" x14ac:dyDescent="0.25">
      <c r="A4774">
        <v>58.239318699999998</v>
      </c>
      <c r="B4774">
        <v>-104.24260820000001</v>
      </c>
      <c r="C4774" s="1" t="str">
        <f>HYPERLINK("http://geochem.nrcan.gc.ca/cdogs/content/kwd/kwd020016_e.htm", "Fluid (lake)")</f>
        <v>Fluid (lake)</v>
      </c>
      <c r="D4774" s="1" t="str">
        <f>HYPERLINK("http://geochem.nrcan.gc.ca/cdogs/content/kwd/kwd080007_e.htm", "Untreated Water")</f>
        <v>Untreated Water</v>
      </c>
      <c r="E4774" s="1" t="str">
        <f>HYPERLINK("http://geochem.nrcan.gc.ca/cdogs/content/dgp/dgp00002_e.htm", "Total")</f>
        <v>Total</v>
      </c>
      <c r="F4774" s="1" t="str">
        <f>HYPERLINK("http://geochem.nrcan.gc.ca/cdogs/content/agp/agp01500_e.htm", "SO4 | NONE | IEC")</f>
        <v>SO4 | NONE | IEC</v>
      </c>
      <c r="G4774" s="1" t="str">
        <f>HYPERLINK("http://geochem.nrcan.gc.ca/cdogs/content/mth/mth05948_e.htm", "5948")</f>
        <v>5948</v>
      </c>
      <c r="H4774" s="1" t="str">
        <f>HYPERLINK("http://geochem.nrcan.gc.ca/cdogs/content/bdl/bdl210887_e.htm", "210887")</f>
        <v>210887</v>
      </c>
      <c r="I4774" s="1" t="str">
        <f>HYPERLINK("http://geochem.nrcan.gc.ca/cdogs/content/prj/prj070001_e.htm", "070001")</f>
        <v>070001</v>
      </c>
      <c r="J4774" s="1" t="str">
        <f>HYPERLINK("http://geochem.nrcan.gc.ca/cdogs/content/svy/svy210285_e.htm", "210285")</f>
        <v>210285</v>
      </c>
      <c r="L4774" t="s">
        <v>19325</v>
      </c>
      <c r="M4774">
        <v>0.43</v>
      </c>
      <c r="N4774" t="s">
        <v>19325</v>
      </c>
      <c r="O4774" t="s">
        <v>19461</v>
      </c>
      <c r="P4774" t="s">
        <v>19462</v>
      </c>
      <c r="Q4774" t="s">
        <v>19463</v>
      </c>
      <c r="R4774" t="s">
        <v>19464</v>
      </c>
      <c r="T4774" t="s">
        <v>25</v>
      </c>
    </row>
    <row r="4775" spans="1:20" x14ac:dyDescent="0.25">
      <c r="A4775">
        <v>58.266544799999998</v>
      </c>
      <c r="B4775">
        <v>-104.21458629999999</v>
      </c>
      <c r="C4775" s="1" t="str">
        <f>HYPERLINK("http://geochem.nrcan.gc.ca/cdogs/content/kwd/kwd020016_e.htm", "Fluid (lake)")</f>
        <v>Fluid (lake)</v>
      </c>
      <c r="D4775" s="1" t="str">
        <f>HYPERLINK("http://geochem.nrcan.gc.ca/cdogs/content/kwd/kwd080007_e.htm", "Untreated Water")</f>
        <v>Untreated Water</v>
      </c>
      <c r="E4775" s="1" t="str">
        <f>HYPERLINK("http://geochem.nrcan.gc.ca/cdogs/content/dgp/dgp00002_e.htm", "Total")</f>
        <v>Total</v>
      </c>
      <c r="F4775" s="1" t="str">
        <f>HYPERLINK("http://geochem.nrcan.gc.ca/cdogs/content/agp/agp01500_e.htm", "SO4 | NONE | IEC")</f>
        <v>SO4 | NONE | IEC</v>
      </c>
      <c r="G4775" s="1" t="str">
        <f>HYPERLINK("http://geochem.nrcan.gc.ca/cdogs/content/mth/mth05948_e.htm", "5948")</f>
        <v>5948</v>
      </c>
      <c r="H4775" s="1" t="str">
        <f>HYPERLINK("http://geochem.nrcan.gc.ca/cdogs/content/bdl/bdl210887_e.htm", "210887")</f>
        <v>210887</v>
      </c>
      <c r="I4775" s="1" t="str">
        <f>HYPERLINK("http://geochem.nrcan.gc.ca/cdogs/content/prj/prj070001_e.htm", "070001")</f>
        <v>070001</v>
      </c>
      <c r="J4775" s="1" t="str">
        <f>HYPERLINK("http://geochem.nrcan.gc.ca/cdogs/content/svy/svy210285_e.htm", "210285")</f>
        <v>210285</v>
      </c>
      <c r="L4775" t="s">
        <v>6249</v>
      </c>
      <c r="M4775">
        <v>0.5</v>
      </c>
      <c r="N4775" t="s">
        <v>6249</v>
      </c>
      <c r="O4775" t="s">
        <v>19465</v>
      </c>
      <c r="P4775" t="s">
        <v>19466</v>
      </c>
      <c r="Q4775" t="s">
        <v>19467</v>
      </c>
      <c r="R4775" t="s">
        <v>19468</v>
      </c>
      <c r="T4775" t="s">
        <v>25</v>
      </c>
    </row>
    <row r="4776" spans="1:20" x14ac:dyDescent="0.25">
      <c r="A4776">
        <v>58.264781399999997</v>
      </c>
      <c r="B4776">
        <v>-104.205421</v>
      </c>
      <c r="C4776" s="1" t="str">
        <f>HYPERLINK("http://geochem.nrcan.gc.ca/cdogs/content/kwd/kwd020016_e.htm", "Fluid (lake)")</f>
        <v>Fluid (lake)</v>
      </c>
      <c r="D4776" s="1" t="str">
        <f>HYPERLINK("http://geochem.nrcan.gc.ca/cdogs/content/kwd/kwd080007_e.htm", "Untreated Water")</f>
        <v>Untreated Water</v>
      </c>
      <c r="E4776" s="1" t="str">
        <f>HYPERLINK("http://geochem.nrcan.gc.ca/cdogs/content/dgp/dgp00002_e.htm", "Total")</f>
        <v>Total</v>
      </c>
      <c r="F4776" s="1" t="str">
        <f>HYPERLINK("http://geochem.nrcan.gc.ca/cdogs/content/agp/agp01500_e.htm", "SO4 | NONE | IEC")</f>
        <v>SO4 | NONE | IEC</v>
      </c>
      <c r="G4776" s="1" t="str">
        <f>HYPERLINK("http://geochem.nrcan.gc.ca/cdogs/content/mth/mth05948_e.htm", "5948")</f>
        <v>5948</v>
      </c>
      <c r="H4776" s="1" t="str">
        <f>HYPERLINK("http://geochem.nrcan.gc.ca/cdogs/content/bdl/bdl210887_e.htm", "210887")</f>
        <v>210887</v>
      </c>
      <c r="I4776" s="1" t="str">
        <f>HYPERLINK("http://geochem.nrcan.gc.ca/cdogs/content/prj/prj070001_e.htm", "070001")</f>
        <v>070001</v>
      </c>
      <c r="J4776" s="1" t="str">
        <f>HYPERLINK("http://geochem.nrcan.gc.ca/cdogs/content/svy/svy210285_e.htm", "210285")</f>
        <v>210285</v>
      </c>
      <c r="L4776" t="s">
        <v>18575</v>
      </c>
      <c r="M4776">
        <v>0.31</v>
      </c>
      <c r="N4776" t="s">
        <v>18575</v>
      </c>
      <c r="O4776" t="s">
        <v>19469</v>
      </c>
      <c r="P4776" t="s">
        <v>19470</v>
      </c>
      <c r="Q4776" t="s">
        <v>19471</v>
      </c>
      <c r="R4776" t="s">
        <v>19472</v>
      </c>
      <c r="T4776" t="s">
        <v>25</v>
      </c>
    </row>
    <row r="4777" spans="1:20" x14ac:dyDescent="0.25">
      <c r="A4777">
        <v>58.261185400000002</v>
      </c>
      <c r="B4777">
        <v>-104.2194764</v>
      </c>
      <c r="C4777" s="1" t="str">
        <f>HYPERLINK("http://geochem.nrcan.gc.ca/cdogs/content/kwd/kwd020016_e.htm", "Fluid (lake)")</f>
        <v>Fluid (lake)</v>
      </c>
      <c r="D4777" s="1" t="str">
        <f>HYPERLINK("http://geochem.nrcan.gc.ca/cdogs/content/kwd/kwd080007_e.htm", "Untreated Water")</f>
        <v>Untreated Water</v>
      </c>
      <c r="E4777" s="1" t="str">
        <f>HYPERLINK("http://geochem.nrcan.gc.ca/cdogs/content/dgp/dgp00002_e.htm", "Total")</f>
        <v>Total</v>
      </c>
      <c r="F4777" s="1" t="str">
        <f>HYPERLINK("http://geochem.nrcan.gc.ca/cdogs/content/agp/agp01500_e.htm", "SO4 | NONE | IEC")</f>
        <v>SO4 | NONE | IEC</v>
      </c>
      <c r="G4777" s="1" t="str">
        <f>HYPERLINK("http://geochem.nrcan.gc.ca/cdogs/content/mth/mth05948_e.htm", "5948")</f>
        <v>5948</v>
      </c>
      <c r="H4777" s="1" t="str">
        <f>HYPERLINK("http://geochem.nrcan.gc.ca/cdogs/content/bdl/bdl210887_e.htm", "210887")</f>
        <v>210887</v>
      </c>
      <c r="I4777" s="1" t="str">
        <f>HYPERLINK("http://geochem.nrcan.gc.ca/cdogs/content/prj/prj070001_e.htm", "070001")</f>
        <v>070001</v>
      </c>
      <c r="J4777" s="1" t="str">
        <f>HYPERLINK("http://geochem.nrcan.gc.ca/cdogs/content/svy/svy210285_e.htm", "210285")</f>
        <v>210285</v>
      </c>
      <c r="L4777" t="s">
        <v>18667</v>
      </c>
      <c r="M4777">
        <v>0.46</v>
      </c>
      <c r="N4777" t="s">
        <v>18667</v>
      </c>
      <c r="O4777" t="s">
        <v>19473</v>
      </c>
      <c r="P4777" t="s">
        <v>19474</v>
      </c>
      <c r="Q4777" t="s">
        <v>19475</v>
      </c>
      <c r="R4777" t="s">
        <v>19476</v>
      </c>
      <c r="T4777" t="s">
        <v>25</v>
      </c>
    </row>
    <row r="4778" spans="1:20" x14ac:dyDescent="0.25">
      <c r="A4778">
        <v>58.247746499999998</v>
      </c>
      <c r="B4778">
        <v>-104.2400439</v>
      </c>
      <c r="C4778" s="1" t="str">
        <f>HYPERLINK("http://geochem.nrcan.gc.ca/cdogs/content/kwd/kwd020016_e.htm", "Fluid (lake)")</f>
        <v>Fluid (lake)</v>
      </c>
      <c r="D4778" s="1" t="str">
        <f>HYPERLINK("http://geochem.nrcan.gc.ca/cdogs/content/kwd/kwd080007_e.htm", "Untreated Water")</f>
        <v>Untreated Water</v>
      </c>
      <c r="E4778" s="1" t="str">
        <f>HYPERLINK("http://geochem.nrcan.gc.ca/cdogs/content/dgp/dgp00002_e.htm", "Total")</f>
        <v>Total</v>
      </c>
      <c r="F4778" s="1" t="str">
        <f>HYPERLINK("http://geochem.nrcan.gc.ca/cdogs/content/agp/agp01500_e.htm", "SO4 | NONE | IEC")</f>
        <v>SO4 | NONE | IEC</v>
      </c>
      <c r="G4778" s="1" t="str">
        <f>HYPERLINK("http://geochem.nrcan.gc.ca/cdogs/content/mth/mth05948_e.htm", "5948")</f>
        <v>5948</v>
      </c>
      <c r="H4778" s="1" t="str">
        <f>HYPERLINK("http://geochem.nrcan.gc.ca/cdogs/content/bdl/bdl210887_e.htm", "210887")</f>
        <v>210887</v>
      </c>
      <c r="I4778" s="1" t="str">
        <f>HYPERLINK("http://geochem.nrcan.gc.ca/cdogs/content/prj/prj070001_e.htm", "070001")</f>
        <v>070001</v>
      </c>
      <c r="J4778" s="1" t="str">
        <f>HYPERLINK("http://geochem.nrcan.gc.ca/cdogs/content/svy/svy210285_e.htm", "210285")</f>
        <v>210285</v>
      </c>
      <c r="L4778" t="s">
        <v>18607</v>
      </c>
      <c r="M4778">
        <v>0.51</v>
      </c>
      <c r="N4778" t="s">
        <v>18607</v>
      </c>
      <c r="O4778" t="s">
        <v>19477</v>
      </c>
      <c r="P4778" t="s">
        <v>19478</v>
      </c>
      <c r="Q4778" t="s">
        <v>19479</v>
      </c>
      <c r="R4778" t="s">
        <v>19480</v>
      </c>
      <c r="T4778" t="s">
        <v>25</v>
      </c>
    </row>
    <row r="4779" spans="1:20" x14ac:dyDescent="0.25">
      <c r="A4779">
        <v>58.239318699999998</v>
      </c>
      <c r="B4779">
        <v>-104.24260820000001</v>
      </c>
      <c r="C4779" s="1" t="str">
        <f>HYPERLINK("http://geochem.nrcan.gc.ca/cdogs/content/kwd/kwd020016_e.htm", "Fluid (lake)")</f>
        <v>Fluid (lake)</v>
      </c>
      <c r="D4779" s="1" t="str">
        <f>HYPERLINK("http://geochem.nrcan.gc.ca/cdogs/content/kwd/kwd080007_e.htm", "Untreated Water")</f>
        <v>Untreated Water</v>
      </c>
      <c r="E4779" s="1" t="str">
        <f>HYPERLINK("http://geochem.nrcan.gc.ca/cdogs/content/dgp/dgp00002_e.htm", "Total")</f>
        <v>Total</v>
      </c>
      <c r="F4779" s="1" t="str">
        <f>HYPERLINK("http://geochem.nrcan.gc.ca/cdogs/content/agp/agp01500_e.htm", "SO4 | NONE | IEC")</f>
        <v>SO4 | NONE | IEC</v>
      </c>
      <c r="G4779" s="1" t="str">
        <f>HYPERLINK("http://geochem.nrcan.gc.ca/cdogs/content/mth/mth05948_e.htm", "5948")</f>
        <v>5948</v>
      </c>
      <c r="H4779" s="1" t="str">
        <f>HYPERLINK("http://geochem.nrcan.gc.ca/cdogs/content/bdl/bdl210887_e.htm", "210887")</f>
        <v>210887</v>
      </c>
      <c r="I4779" s="1" t="str">
        <f>HYPERLINK("http://geochem.nrcan.gc.ca/cdogs/content/prj/prj070001_e.htm", "070001")</f>
        <v>070001</v>
      </c>
      <c r="J4779" s="1" t="str">
        <f>HYPERLINK("http://geochem.nrcan.gc.ca/cdogs/content/svy/svy210285_e.htm", "210285")</f>
        <v>210285</v>
      </c>
      <c r="L4779" t="s">
        <v>18667</v>
      </c>
      <c r="M4779">
        <v>0.46</v>
      </c>
      <c r="N4779" t="s">
        <v>18667</v>
      </c>
      <c r="O4779" t="s">
        <v>19461</v>
      </c>
      <c r="P4779" t="s">
        <v>19481</v>
      </c>
      <c r="Q4779" t="s">
        <v>19482</v>
      </c>
      <c r="R4779" t="s">
        <v>19483</v>
      </c>
      <c r="T4779" t="s">
        <v>25</v>
      </c>
    </row>
    <row r="4780" spans="1:20" x14ac:dyDescent="0.25">
      <c r="C4780" t="s">
        <v>4746</v>
      </c>
      <c r="D4780" t="s">
        <v>4747</v>
      </c>
      <c r="E4780" s="1" t="str">
        <f>HYPERLINK("http://geochem.nrcan.gc.ca/cdogs/content/dgp/dgp00002_e.htm", "Total")</f>
        <v>Total</v>
      </c>
      <c r="F4780" s="1" t="str">
        <f>HYPERLINK("http://geochem.nrcan.gc.ca/cdogs/content/agp/agp01500_e.htm", "SO4 | NONE | IEC")</f>
        <v>SO4 | NONE | IEC</v>
      </c>
      <c r="G4780" s="1" t="str">
        <f>HYPERLINK("http://geochem.nrcan.gc.ca/cdogs/content/mth/mth05948_e.htm", "5948")</f>
        <v>5948</v>
      </c>
      <c r="H4780" s="1" t="str">
        <f>HYPERLINK("http://geochem.nrcan.gc.ca/cdogs/content/bdl/bdl210887_e.htm", "210887")</f>
        <v>210887</v>
      </c>
      <c r="L4780" t="s">
        <v>18568</v>
      </c>
      <c r="M4780">
        <v>-0.05</v>
      </c>
      <c r="N4780">
        <v>2.5000000000000001E-2</v>
      </c>
      <c r="Q4780" t="s">
        <v>19484</v>
      </c>
      <c r="R4780" t="s">
        <v>19485</v>
      </c>
      <c r="T4780">
        <v>0</v>
      </c>
    </row>
    <row r="4781" spans="1:20" x14ac:dyDescent="0.25">
      <c r="A4781">
        <v>58.243166000000002</v>
      </c>
      <c r="B4781">
        <v>-104.2251515</v>
      </c>
      <c r="C4781" s="1" t="str">
        <f>HYPERLINK("http://geochem.nrcan.gc.ca/cdogs/content/kwd/kwd020016_e.htm", "Fluid (lake)")</f>
        <v>Fluid (lake)</v>
      </c>
      <c r="D4781" s="1" t="str">
        <f>HYPERLINK("http://geochem.nrcan.gc.ca/cdogs/content/kwd/kwd080007_e.htm", "Untreated Water")</f>
        <v>Untreated Water</v>
      </c>
      <c r="E4781" s="1" t="str">
        <f>HYPERLINK("http://geochem.nrcan.gc.ca/cdogs/content/dgp/dgp00002_e.htm", "Total")</f>
        <v>Total</v>
      </c>
      <c r="F4781" s="1" t="str">
        <f>HYPERLINK("http://geochem.nrcan.gc.ca/cdogs/content/agp/agp01500_e.htm", "SO4 | NONE | IEC")</f>
        <v>SO4 | NONE | IEC</v>
      </c>
      <c r="G4781" s="1" t="str">
        <f>HYPERLINK("http://geochem.nrcan.gc.ca/cdogs/content/mth/mth05948_e.htm", "5948")</f>
        <v>5948</v>
      </c>
      <c r="H4781" s="1" t="str">
        <f>HYPERLINK("http://geochem.nrcan.gc.ca/cdogs/content/bdl/bdl210887_e.htm", "210887")</f>
        <v>210887</v>
      </c>
      <c r="I4781" s="1" t="str">
        <f>HYPERLINK("http://geochem.nrcan.gc.ca/cdogs/content/prj/prj070001_e.htm", "070001")</f>
        <v>070001</v>
      </c>
      <c r="J4781" s="1" t="str">
        <f>HYPERLINK("http://geochem.nrcan.gc.ca/cdogs/content/svy/svy210285_e.htm", "210285")</f>
        <v>210285</v>
      </c>
      <c r="L4781" t="s">
        <v>18607</v>
      </c>
      <c r="M4781">
        <v>0.51</v>
      </c>
      <c r="N4781" t="s">
        <v>18607</v>
      </c>
      <c r="O4781" t="s">
        <v>19486</v>
      </c>
      <c r="P4781" t="s">
        <v>19487</v>
      </c>
      <c r="Q4781" t="s">
        <v>19488</v>
      </c>
      <c r="R4781" t="s">
        <v>19489</v>
      </c>
      <c r="T4781" t="s">
        <v>25</v>
      </c>
    </row>
    <row r="4782" spans="1:20" x14ac:dyDescent="0.25">
      <c r="A4782">
        <v>58.225951600000002</v>
      </c>
      <c r="B4782">
        <v>-104.23029289999999</v>
      </c>
      <c r="C4782" s="1" t="str">
        <f>HYPERLINK("http://geochem.nrcan.gc.ca/cdogs/content/kwd/kwd020016_e.htm", "Fluid (lake)")</f>
        <v>Fluid (lake)</v>
      </c>
      <c r="D4782" s="1" t="str">
        <f>HYPERLINK("http://geochem.nrcan.gc.ca/cdogs/content/kwd/kwd080007_e.htm", "Untreated Water")</f>
        <v>Untreated Water</v>
      </c>
      <c r="E4782" s="1" t="str">
        <f>HYPERLINK("http://geochem.nrcan.gc.ca/cdogs/content/dgp/dgp00002_e.htm", "Total")</f>
        <v>Total</v>
      </c>
      <c r="F4782" s="1" t="str">
        <f>HYPERLINK("http://geochem.nrcan.gc.ca/cdogs/content/agp/agp01500_e.htm", "SO4 | NONE | IEC")</f>
        <v>SO4 | NONE | IEC</v>
      </c>
      <c r="G4782" s="1" t="str">
        <f>HYPERLINK("http://geochem.nrcan.gc.ca/cdogs/content/mth/mth05948_e.htm", "5948")</f>
        <v>5948</v>
      </c>
      <c r="H4782" s="1" t="str">
        <f>HYPERLINK("http://geochem.nrcan.gc.ca/cdogs/content/bdl/bdl210887_e.htm", "210887")</f>
        <v>210887</v>
      </c>
      <c r="I4782" s="1" t="str">
        <f>HYPERLINK("http://geochem.nrcan.gc.ca/cdogs/content/prj/prj070001_e.htm", "070001")</f>
        <v>070001</v>
      </c>
      <c r="J4782" s="1" t="str">
        <f>HYPERLINK("http://geochem.nrcan.gc.ca/cdogs/content/svy/svy210285_e.htm", "210285")</f>
        <v>210285</v>
      </c>
      <c r="L4782" t="s">
        <v>18759</v>
      </c>
      <c r="M4782">
        <v>0.36</v>
      </c>
      <c r="N4782" t="s">
        <v>18759</v>
      </c>
      <c r="O4782" t="s">
        <v>19490</v>
      </c>
      <c r="P4782" t="s">
        <v>19491</v>
      </c>
      <c r="Q4782" t="s">
        <v>19492</v>
      </c>
      <c r="R4782" t="s">
        <v>19493</v>
      </c>
      <c r="T4782" t="s">
        <v>25</v>
      </c>
    </row>
    <row r="4783" spans="1:20" x14ac:dyDescent="0.25">
      <c r="A4783">
        <v>58.216610099999997</v>
      </c>
      <c r="B4783">
        <v>-104.2453032</v>
      </c>
      <c r="C4783" s="1" t="str">
        <f>HYPERLINK("http://geochem.nrcan.gc.ca/cdogs/content/kwd/kwd020016_e.htm", "Fluid (lake)")</f>
        <v>Fluid (lake)</v>
      </c>
      <c r="D4783" s="1" t="str">
        <f>HYPERLINK("http://geochem.nrcan.gc.ca/cdogs/content/kwd/kwd080007_e.htm", "Untreated Water")</f>
        <v>Untreated Water</v>
      </c>
      <c r="E4783" s="1" t="str">
        <f>HYPERLINK("http://geochem.nrcan.gc.ca/cdogs/content/dgp/dgp00002_e.htm", "Total")</f>
        <v>Total</v>
      </c>
      <c r="F4783" s="1" t="str">
        <f>HYPERLINK("http://geochem.nrcan.gc.ca/cdogs/content/agp/agp01500_e.htm", "SO4 | NONE | IEC")</f>
        <v>SO4 | NONE | IEC</v>
      </c>
      <c r="G4783" s="1" t="str">
        <f>HYPERLINK("http://geochem.nrcan.gc.ca/cdogs/content/mth/mth05948_e.htm", "5948")</f>
        <v>5948</v>
      </c>
      <c r="H4783" s="1" t="str">
        <f>HYPERLINK("http://geochem.nrcan.gc.ca/cdogs/content/bdl/bdl210887_e.htm", "210887")</f>
        <v>210887</v>
      </c>
      <c r="I4783" s="1" t="str">
        <f>HYPERLINK("http://geochem.nrcan.gc.ca/cdogs/content/prj/prj070001_e.htm", "070001")</f>
        <v>070001</v>
      </c>
      <c r="J4783" s="1" t="str">
        <f>HYPERLINK("http://geochem.nrcan.gc.ca/cdogs/content/svy/svy210285_e.htm", "210285")</f>
        <v>210285</v>
      </c>
      <c r="L4783" t="s">
        <v>18759</v>
      </c>
      <c r="M4783">
        <v>0.36</v>
      </c>
      <c r="N4783" t="s">
        <v>18759</v>
      </c>
      <c r="O4783" t="s">
        <v>19494</v>
      </c>
      <c r="P4783" t="s">
        <v>19495</v>
      </c>
      <c r="Q4783" t="s">
        <v>19496</v>
      </c>
      <c r="R4783" t="s">
        <v>19497</v>
      </c>
      <c r="T4783" t="s">
        <v>25</v>
      </c>
    </row>
    <row r="4784" spans="1:20" x14ac:dyDescent="0.25">
      <c r="A4784">
        <v>58.226385399999998</v>
      </c>
      <c r="B4784">
        <v>-104.19861469999999</v>
      </c>
      <c r="C4784" s="1" t="str">
        <f>HYPERLINK("http://geochem.nrcan.gc.ca/cdogs/content/kwd/kwd020016_e.htm", "Fluid (lake)")</f>
        <v>Fluid (lake)</v>
      </c>
      <c r="D4784" s="1" t="str">
        <f>HYPERLINK("http://geochem.nrcan.gc.ca/cdogs/content/kwd/kwd080007_e.htm", "Untreated Water")</f>
        <v>Untreated Water</v>
      </c>
      <c r="E4784" s="1" t="str">
        <f>HYPERLINK("http://geochem.nrcan.gc.ca/cdogs/content/dgp/dgp00002_e.htm", "Total")</f>
        <v>Total</v>
      </c>
      <c r="F4784" s="1" t="str">
        <f>HYPERLINK("http://geochem.nrcan.gc.ca/cdogs/content/agp/agp01500_e.htm", "SO4 | NONE | IEC")</f>
        <v>SO4 | NONE | IEC</v>
      </c>
      <c r="G4784" s="1" t="str">
        <f>HYPERLINK("http://geochem.nrcan.gc.ca/cdogs/content/mth/mth05948_e.htm", "5948")</f>
        <v>5948</v>
      </c>
      <c r="H4784" s="1" t="str">
        <f>HYPERLINK("http://geochem.nrcan.gc.ca/cdogs/content/bdl/bdl210887_e.htm", "210887")</f>
        <v>210887</v>
      </c>
      <c r="I4784" s="1" t="str">
        <f>HYPERLINK("http://geochem.nrcan.gc.ca/cdogs/content/prj/prj070001_e.htm", "070001")</f>
        <v>070001</v>
      </c>
      <c r="J4784" s="1" t="str">
        <f>HYPERLINK("http://geochem.nrcan.gc.ca/cdogs/content/svy/svy210285_e.htm", "210285")</f>
        <v>210285</v>
      </c>
      <c r="L4784" t="s">
        <v>18607</v>
      </c>
      <c r="M4784">
        <v>0.51</v>
      </c>
      <c r="N4784" t="s">
        <v>18607</v>
      </c>
      <c r="O4784" t="s">
        <v>19498</v>
      </c>
      <c r="P4784" t="s">
        <v>19499</v>
      </c>
      <c r="Q4784" t="s">
        <v>19500</v>
      </c>
      <c r="R4784" t="s">
        <v>19501</v>
      </c>
      <c r="T4784" t="s">
        <v>25</v>
      </c>
    </row>
    <row r="4785" spans="1:20" x14ac:dyDescent="0.25">
      <c r="A4785">
        <v>58.240089400000002</v>
      </c>
      <c r="B4785">
        <v>-104.1925154</v>
      </c>
      <c r="C4785" s="1" t="str">
        <f>HYPERLINK("http://geochem.nrcan.gc.ca/cdogs/content/kwd/kwd020016_e.htm", "Fluid (lake)")</f>
        <v>Fluid (lake)</v>
      </c>
      <c r="D4785" s="1" t="str">
        <f>HYPERLINK("http://geochem.nrcan.gc.ca/cdogs/content/kwd/kwd080007_e.htm", "Untreated Water")</f>
        <v>Untreated Water</v>
      </c>
      <c r="E4785" s="1" t="str">
        <f>HYPERLINK("http://geochem.nrcan.gc.ca/cdogs/content/dgp/dgp00002_e.htm", "Total")</f>
        <v>Total</v>
      </c>
      <c r="F4785" s="1" t="str">
        <f>HYPERLINK("http://geochem.nrcan.gc.ca/cdogs/content/agp/agp01500_e.htm", "SO4 | NONE | IEC")</f>
        <v>SO4 | NONE | IEC</v>
      </c>
      <c r="G4785" s="1" t="str">
        <f>HYPERLINK("http://geochem.nrcan.gc.ca/cdogs/content/mth/mth05948_e.htm", "5948")</f>
        <v>5948</v>
      </c>
      <c r="H4785" s="1" t="str">
        <f>HYPERLINK("http://geochem.nrcan.gc.ca/cdogs/content/bdl/bdl210887_e.htm", "210887")</f>
        <v>210887</v>
      </c>
      <c r="I4785" s="1" t="str">
        <f>HYPERLINK("http://geochem.nrcan.gc.ca/cdogs/content/prj/prj070001_e.htm", "070001")</f>
        <v>070001</v>
      </c>
      <c r="J4785" s="1" t="str">
        <f>HYPERLINK("http://geochem.nrcan.gc.ca/cdogs/content/svy/svy210285_e.htm", "210285")</f>
        <v>210285</v>
      </c>
      <c r="L4785" t="s">
        <v>18667</v>
      </c>
      <c r="M4785">
        <v>0.46</v>
      </c>
      <c r="N4785" t="s">
        <v>18667</v>
      </c>
      <c r="O4785" t="s">
        <v>19502</v>
      </c>
      <c r="P4785" t="s">
        <v>19503</v>
      </c>
      <c r="Q4785" t="s">
        <v>19504</v>
      </c>
      <c r="R4785" t="s">
        <v>19505</v>
      </c>
      <c r="T4785" t="s">
        <v>25</v>
      </c>
    </row>
    <row r="4786" spans="1:20" x14ac:dyDescent="0.25">
      <c r="A4786">
        <v>58.217294299999999</v>
      </c>
      <c r="B4786">
        <v>-104.1538808</v>
      </c>
      <c r="C4786" s="1" t="str">
        <f>HYPERLINK("http://geochem.nrcan.gc.ca/cdogs/content/kwd/kwd020016_e.htm", "Fluid (lake)")</f>
        <v>Fluid (lake)</v>
      </c>
      <c r="D4786" s="1" t="str">
        <f>HYPERLINK("http://geochem.nrcan.gc.ca/cdogs/content/kwd/kwd080007_e.htm", "Untreated Water")</f>
        <v>Untreated Water</v>
      </c>
      <c r="E4786" s="1" t="str">
        <f>HYPERLINK("http://geochem.nrcan.gc.ca/cdogs/content/dgp/dgp00002_e.htm", "Total")</f>
        <v>Total</v>
      </c>
      <c r="F4786" s="1" t="str">
        <f>HYPERLINK("http://geochem.nrcan.gc.ca/cdogs/content/agp/agp01500_e.htm", "SO4 | NONE | IEC")</f>
        <v>SO4 | NONE | IEC</v>
      </c>
      <c r="G4786" s="1" t="str">
        <f>HYPERLINK("http://geochem.nrcan.gc.ca/cdogs/content/mth/mth05948_e.htm", "5948")</f>
        <v>5948</v>
      </c>
      <c r="H4786" s="1" t="str">
        <f>HYPERLINK("http://geochem.nrcan.gc.ca/cdogs/content/bdl/bdl210887_e.htm", "210887")</f>
        <v>210887</v>
      </c>
      <c r="I4786" s="1" t="str">
        <f>HYPERLINK("http://geochem.nrcan.gc.ca/cdogs/content/prj/prj070001_e.htm", "070001")</f>
        <v>070001</v>
      </c>
      <c r="J4786" s="1" t="str">
        <f>HYPERLINK("http://geochem.nrcan.gc.ca/cdogs/content/svy/svy210285_e.htm", "210285")</f>
        <v>210285</v>
      </c>
      <c r="L4786" t="s">
        <v>18854</v>
      </c>
      <c r="M4786">
        <v>0.56000000000000005</v>
      </c>
      <c r="N4786" t="s">
        <v>18854</v>
      </c>
      <c r="O4786" t="s">
        <v>19506</v>
      </c>
      <c r="P4786" t="s">
        <v>19507</v>
      </c>
      <c r="Q4786" t="s">
        <v>19508</v>
      </c>
      <c r="R4786" t="s">
        <v>19509</v>
      </c>
      <c r="T4786" t="s">
        <v>25</v>
      </c>
    </row>
    <row r="4787" spans="1:20" x14ac:dyDescent="0.25">
      <c r="A4787">
        <v>58.230319600000001</v>
      </c>
      <c r="B4787">
        <v>-104.1540826</v>
      </c>
      <c r="C4787" s="1" t="str">
        <f>HYPERLINK("http://geochem.nrcan.gc.ca/cdogs/content/kwd/kwd020016_e.htm", "Fluid (lake)")</f>
        <v>Fluid (lake)</v>
      </c>
      <c r="D4787" s="1" t="str">
        <f>HYPERLINK("http://geochem.nrcan.gc.ca/cdogs/content/kwd/kwd080007_e.htm", "Untreated Water")</f>
        <v>Untreated Water</v>
      </c>
      <c r="E4787" s="1" t="str">
        <f>HYPERLINK("http://geochem.nrcan.gc.ca/cdogs/content/dgp/dgp00002_e.htm", "Total")</f>
        <v>Total</v>
      </c>
      <c r="F4787" s="1" t="str">
        <f>HYPERLINK("http://geochem.nrcan.gc.ca/cdogs/content/agp/agp01500_e.htm", "SO4 | NONE | IEC")</f>
        <v>SO4 | NONE | IEC</v>
      </c>
      <c r="G4787" s="1" t="str">
        <f>HYPERLINK("http://geochem.nrcan.gc.ca/cdogs/content/mth/mth05948_e.htm", "5948")</f>
        <v>5948</v>
      </c>
      <c r="H4787" s="1" t="str">
        <f>HYPERLINK("http://geochem.nrcan.gc.ca/cdogs/content/bdl/bdl210887_e.htm", "210887")</f>
        <v>210887</v>
      </c>
      <c r="I4787" s="1" t="str">
        <f>HYPERLINK("http://geochem.nrcan.gc.ca/cdogs/content/prj/prj070001_e.htm", "070001")</f>
        <v>070001</v>
      </c>
      <c r="J4787" s="1" t="str">
        <f>HYPERLINK("http://geochem.nrcan.gc.ca/cdogs/content/svy/svy210285_e.htm", "210285")</f>
        <v>210285</v>
      </c>
      <c r="L4787" t="s">
        <v>18525</v>
      </c>
      <c r="M4787">
        <v>1.02</v>
      </c>
      <c r="N4787" t="s">
        <v>18525</v>
      </c>
      <c r="O4787" t="s">
        <v>19510</v>
      </c>
      <c r="P4787" t="s">
        <v>19511</v>
      </c>
      <c r="Q4787" t="s">
        <v>19512</v>
      </c>
      <c r="R4787" t="s">
        <v>19513</v>
      </c>
      <c r="T4787" t="s">
        <v>25</v>
      </c>
    </row>
    <row r="4788" spans="1:20" x14ac:dyDescent="0.25">
      <c r="A4788">
        <v>58.235429400000001</v>
      </c>
      <c r="B4788">
        <v>-104.1662235</v>
      </c>
      <c r="C4788" s="1" t="str">
        <f>HYPERLINK("http://geochem.nrcan.gc.ca/cdogs/content/kwd/kwd020016_e.htm", "Fluid (lake)")</f>
        <v>Fluid (lake)</v>
      </c>
      <c r="D4788" s="1" t="str">
        <f>HYPERLINK("http://geochem.nrcan.gc.ca/cdogs/content/kwd/kwd080007_e.htm", "Untreated Water")</f>
        <v>Untreated Water</v>
      </c>
      <c r="E4788" s="1" t="str">
        <f>HYPERLINK("http://geochem.nrcan.gc.ca/cdogs/content/dgp/dgp00002_e.htm", "Total")</f>
        <v>Total</v>
      </c>
      <c r="F4788" s="1" t="str">
        <f>HYPERLINK("http://geochem.nrcan.gc.ca/cdogs/content/agp/agp01500_e.htm", "SO4 | NONE | IEC")</f>
        <v>SO4 | NONE | IEC</v>
      </c>
      <c r="G4788" s="1" t="str">
        <f>HYPERLINK("http://geochem.nrcan.gc.ca/cdogs/content/mth/mth05948_e.htm", "5948")</f>
        <v>5948</v>
      </c>
      <c r="H4788" s="1" t="str">
        <f>HYPERLINK("http://geochem.nrcan.gc.ca/cdogs/content/bdl/bdl210887_e.htm", "210887")</f>
        <v>210887</v>
      </c>
      <c r="I4788" s="1" t="str">
        <f>HYPERLINK("http://geochem.nrcan.gc.ca/cdogs/content/prj/prj070001_e.htm", "070001")</f>
        <v>070001</v>
      </c>
      <c r="J4788" s="1" t="str">
        <f>HYPERLINK("http://geochem.nrcan.gc.ca/cdogs/content/svy/svy210285_e.htm", "210285")</f>
        <v>210285</v>
      </c>
      <c r="L4788" t="s">
        <v>18667</v>
      </c>
      <c r="M4788">
        <v>0.46</v>
      </c>
      <c r="N4788" t="s">
        <v>18667</v>
      </c>
      <c r="O4788" t="s">
        <v>19514</v>
      </c>
      <c r="P4788" t="s">
        <v>19515</v>
      </c>
      <c r="Q4788" t="s">
        <v>19516</v>
      </c>
      <c r="R4788" t="s">
        <v>19517</v>
      </c>
      <c r="T4788" t="s">
        <v>25</v>
      </c>
    </row>
    <row r="4789" spans="1:20" x14ac:dyDescent="0.25">
      <c r="A4789">
        <v>58.245475499999998</v>
      </c>
      <c r="B4789">
        <v>-104.1641146</v>
      </c>
      <c r="C4789" s="1" t="str">
        <f>HYPERLINK("http://geochem.nrcan.gc.ca/cdogs/content/kwd/kwd020016_e.htm", "Fluid (lake)")</f>
        <v>Fluid (lake)</v>
      </c>
      <c r="D4789" s="1" t="str">
        <f>HYPERLINK("http://geochem.nrcan.gc.ca/cdogs/content/kwd/kwd080007_e.htm", "Untreated Water")</f>
        <v>Untreated Water</v>
      </c>
      <c r="E4789" s="1" t="str">
        <f>HYPERLINK("http://geochem.nrcan.gc.ca/cdogs/content/dgp/dgp00002_e.htm", "Total")</f>
        <v>Total</v>
      </c>
      <c r="F4789" s="1" t="str">
        <f>HYPERLINK("http://geochem.nrcan.gc.ca/cdogs/content/agp/agp01500_e.htm", "SO4 | NONE | IEC")</f>
        <v>SO4 | NONE | IEC</v>
      </c>
      <c r="G4789" s="1" t="str">
        <f>HYPERLINK("http://geochem.nrcan.gc.ca/cdogs/content/mth/mth05948_e.htm", "5948")</f>
        <v>5948</v>
      </c>
      <c r="H4789" s="1" t="str">
        <f>HYPERLINK("http://geochem.nrcan.gc.ca/cdogs/content/bdl/bdl210887_e.htm", "210887")</f>
        <v>210887</v>
      </c>
      <c r="I4789" s="1" t="str">
        <f>HYPERLINK("http://geochem.nrcan.gc.ca/cdogs/content/prj/prj070001_e.htm", "070001")</f>
        <v>070001</v>
      </c>
      <c r="J4789" s="1" t="str">
        <f>HYPERLINK("http://geochem.nrcan.gc.ca/cdogs/content/svy/svy210285_e.htm", "210285")</f>
        <v>210285</v>
      </c>
      <c r="L4789" t="s">
        <v>18667</v>
      </c>
      <c r="M4789">
        <v>0.46</v>
      </c>
      <c r="N4789" t="s">
        <v>18667</v>
      </c>
      <c r="O4789" t="s">
        <v>19518</v>
      </c>
      <c r="P4789" t="s">
        <v>19519</v>
      </c>
      <c r="Q4789" t="s">
        <v>19520</v>
      </c>
      <c r="R4789" t="s">
        <v>19521</v>
      </c>
      <c r="T4789" t="s">
        <v>25</v>
      </c>
    </row>
    <row r="4790" spans="1:20" x14ac:dyDescent="0.25">
      <c r="A4790">
        <v>58.251807100000001</v>
      </c>
      <c r="B4790">
        <v>-104.1571505</v>
      </c>
      <c r="C4790" s="1" t="str">
        <f>HYPERLINK("http://geochem.nrcan.gc.ca/cdogs/content/kwd/kwd020016_e.htm", "Fluid (lake)")</f>
        <v>Fluid (lake)</v>
      </c>
      <c r="D4790" s="1" t="str">
        <f>HYPERLINK("http://geochem.nrcan.gc.ca/cdogs/content/kwd/kwd080007_e.htm", "Untreated Water")</f>
        <v>Untreated Water</v>
      </c>
      <c r="E4790" s="1" t="str">
        <f>HYPERLINK("http://geochem.nrcan.gc.ca/cdogs/content/dgp/dgp00002_e.htm", "Total")</f>
        <v>Total</v>
      </c>
      <c r="F4790" s="1" t="str">
        <f>HYPERLINK("http://geochem.nrcan.gc.ca/cdogs/content/agp/agp01500_e.htm", "SO4 | NONE | IEC")</f>
        <v>SO4 | NONE | IEC</v>
      </c>
      <c r="G4790" s="1" t="str">
        <f>HYPERLINK("http://geochem.nrcan.gc.ca/cdogs/content/mth/mth05948_e.htm", "5948")</f>
        <v>5948</v>
      </c>
      <c r="H4790" s="1" t="str">
        <f>HYPERLINK("http://geochem.nrcan.gc.ca/cdogs/content/bdl/bdl210887_e.htm", "210887")</f>
        <v>210887</v>
      </c>
      <c r="I4790" s="1" t="str">
        <f>HYPERLINK("http://geochem.nrcan.gc.ca/cdogs/content/prj/prj070001_e.htm", "070001")</f>
        <v>070001</v>
      </c>
      <c r="J4790" s="1" t="str">
        <f>HYPERLINK("http://geochem.nrcan.gc.ca/cdogs/content/svy/svy210285_e.htm", "210285")</f>
        <v>210285</v>
      </c>
      <c r="L4790" t="s">
        <v>18667</v>
      </c>
      <c r="M4790">
        <v>0.46</v>
      </c>
      <c r="N4790" t="s">
        <v>18667</v>
      </c>
      <c r="O4790" t="s">
        <v>19522</v>
      </c>
      <c r="P4790" t="s">
        <v>19523</v>
      </c>
      <c r="Q4790" t="s">
        <v>19524</v>
      </c>
      <c r="R4790" t="s">
        <v>19525</v>
      </c>
      <c r="T4790" t="s">
        <v>25</v>
      </c>
    </row>
    <row r="4791" spans="1:20" x14ac:dyDescent="0.25">
      <c r="A4791">
        <v>58.252299700000002</v>
      </c>
      <c r="B4791">
        <v>-104.15015289999999</v>
      </c>
      <c r="C4791" s="1" t="str">
        <f>HYPERLINK("http://geochem.nrcan.gc.ca/cdogs/content/kwd/kwd020016_e.htm", "Fluid (lake)")</f>
        <v>Fluid (lake)</v>
      </c>
      <c r="D4791" s="1" t="str">
        <f>HYPERLINK("http://geochem.nrcan.gc.ca/cdogs/content/kwd/kwd080007_e.htm", "Untreated Water")</f>
        <v>Untreated Water</v>
      </c>
      <c r="E4791" s="1" t="str">
        <f>HYPERLINK("http://geochem.nrcan.gc.ca/cdogs/content/dgp/dgp00002_e.htm", "Total")</f>
        <v>Total</v>
      </c>
      <c r="F4791" s="1" t="str">
        <f>HYPERLINK("http://geochem.nrcan.gc.ca/cdogs/content/agp/agp01500_e.htm", "SO4 | NONE | IEC")</f>
        <v>SO4 | NONE | IEC</v>
      </c>
      <c r="G4791" s="1" t="str">
        <f>HYPERLINK("http://geochem.nrcan.gc.ca/cdogs/content/mth/mth05948_e.htm", "5948")</f>
        <v>5948</v>
      </c>
      <c r="H4791" s="1" t="str">
        <f>HYPERLINK("http://geochem.nrcan.gc.ca/cdogs/content/bdl/bdl210887_e.htm", "210887")</f>
        <v>210887</v>
      </c>
      <c r="I4791" s="1" t="str">
        <f>HYPERLINK("http://geochem.nrcan.gc.ca/cdogs/content/prj/prj070001_e.htm", "070001")</f>
        <v>070001</v>
      </c>
      <c r="J4791" s="1" t="str">
        <f>HYPERLINK("http://geochem.nrcan.gc.ca/cdogs/content/svy/svy210285_e.htm", "210285")</f>
        <v>210285</v>
      </c>
      <c r="L4791" t="s">
        <v>18607</v>
      </c>
      <c r="M4791">
        <v>0.51</v>
      </c>
      <c r="N4791" t="s">
        <v>18607</v>
      </c>
      <c r="O4791" t="s">
        <v>19526</v>
      </c>
      <c r="P4791" t="s">
        <v>19527</v>
      </c>
      <c r="Q4791" t="s">
        <v>19528</v>
      </c>
      <c r="R4791" t="s">
        <v>19529</v>
      </c>
      <c r="T4791" t="s">
        <v>25</v>
      </c>
    </row>
    <row r="4792" spans="1:20" x14ac:dyDescent="0.25">
      <c r="A4792">
        <v>58.261395999999998</v>
      </c>
      <c r="B4792">
        <v>-104.16749040000001</v>
      </c>
      <c r="C4792" s="1" t="str">
        <f>HYPERLINK("http://geochem.nrcan.gc.ca/cdogs/content/kwd/kwd020016_e.htm", "Fluid (lake)")</f>
        <v>Fluid (lake)</v>
      </c>
      <c r="D4792" s="1" t="str">
        <f>HYPERLINK("http://geochem.nrcan.gc.ca/cdogs/content/kwd/kwd080007_e.htm", "Untreated Water")</f>
        <v>Untreated Water</v>
      </c>
      <c r="E4792" s="1" t="str">
        <f>HYPERLINK("http://geochem.nrcan.gc.ca/cdogs/content/dgp/dgp00002_e.htm", "Total")</f>
        <v>Total</v>
      </c>
      <c r="F4792" s="1" t="str">
        <f>HYPERLINK("http://geochem.nrcan.gc.ca/cdogs/content/agp/agp01500_e.htm", "SO4 | NONE | IEC")</f>
        <v>SO4 | NONE | IEC</v>
      </c>
      <c r="G4792" s="1" t="str">
        <f>HYPERLINK("http://geochem.nrcan.gc.ca/cdogs/content/mth/mth05948_e.htm", "5948")</f>
        <v>5948</v>
      </c>
      <c r="H4792" s="1" t="str">
        <f>HYPERLINK("http://geochem.nrcan.gc.ca/cdogs/content/bdl/bdl210887_e.htm", "210887")</f>
        <v>210887</v>
      </c>
      <c r="I4792" s="1" t="str">
        <f>HYPERLINK("http://geochem.nrcan.gc.ca/cdogs/content/prj/prj070001_e.htm", "070001")</f>
        <v>070001</v>
      </c>
      <c r="J4792" s="1" t="str">
        <f>HYPERLINK("http://geochem.nrcan.gc.ca/cdogs/content/svy/svy210285_e.htm", "210285")</f>
        <v>210285</v>
      </c>
      <c r="L4792" t="s">
        <v>18815</v>
      </c>
      <c r="M4792">
        <v>0.41</v>
      </c>
      <c r="N4792" t="s">
        <v>18815</v>
      </c>
      <c r="O4792" t="s">
        <v>19530</v>
      </c>
      <c r="P4792" t="s">
        <v>19531</v>
      </c>
      <c r="Q4792" t="s">
        <v>19532</v>
      </c>
      <c r="R4792" t="s">
        <v>19533</v>
      </c>
      <c r="T4792" t="s">
        <v>25</v>
      </c>
    </row>
    <row r="4793" spans="1:20" x14ac:dyDescent="0.25">
      <c r="A4793">
        <v>58.270645199999997</v>
      </c>
      <c r="B4793">
        <v>-104.1671037</v>
      </c>
      <c r="C4793" s="1" t="str">
        <f>HYPERLINK("http://geochem.nrcan.gc.ca/cdogs/content/kwd/kwd020016_e.htm", "Fluid (lake)")</f>
        <v>Fluid (lake)</v>
      </c>
      <c r="D4793" s="1" t="str">
        <f>HYPERLINK("http://geochem.nrcan.gc.ca/cdogs/content/kwd/kwd080007_e.htm", "Untreated Water")</f>
        <v>Untreated Water</v>
      </c>
      <c r="E4793" s="1" t="str">
        <f>HYPERLINK("http://geochem.nrcan.gc.ca/cdogs/content/dgp/dgp00002_e.htm", "Total")</f>
        <v>Total</v>
      </c>
      <c r="F4793" s="1" t="str">
        <f>HYPERLINK("http://geochem.nrcan.gc.ca/cdogs/content/agp/agp01500_e.htm", "SO4 | NONE | IEC")</f>
        <v>SO4 | NONE | IEC</v>
      </c>
      <c r="G4793" s="1" t="str">
        <f>HYPERLINK("http://geochem.nrcan.gc.ca/cdogs/content/mth/mth05948_e.htm", "5948")</f>
        <v>5948</v>
      </c>
      <c r="H4793" s="1" t="str">
        <f>HYPERLINK("http://geochem.nrcan.gc.ca/cdogs/content/bdl/bdl210887_e.htm", "210887")</f>
        <v>210887</v>
      </c>
      <c r="I4793" s="1" t="str">
        <f>HYPERLINK("http://geochem.nrcan.gc.ca/cdogs/content/prj/prj070001_e.htm", "070001")</f>
        <v>070001</v>
      </c>
      <c r="J4793" s="1" t="str">
        <f>HYPERLINK("http://geochem.nrcan.gc.ca/cdogs/content/svy/svy210285_e.htm", "210285")</f>
        <v>210285</v>
      </c>
      <c r="L4793" t="s">
        <v>18854</v>
      </c>
      <c r="M4793">
        <v>0.56000000000000005</v>
      </c>
      <c r="N4793" t="s">
        <v>18854</v>
      </c>
      <c r="O4793" t="s">
        <v>19534</v>
      </c>
      <c r="P4793" t="s">
        <v>19535</v>
      </c>
      <c r="Q4793" t="s">
        <v>19536</v>
      </c>
      <c r="R4793" t="s">
        <v>19537</v>
      </c>
      <c r="T4793" t="s">
        <v>25</v>
      </c>
    </row>
    <row r="4794" spans="1:20" x14ac:dyDescent="0.25">
      <c r="A4794">
        <v>58.254269700000002</v>
      </c>
      <c r="B4794">
        <v>-104.1226716</v>
      </c>
      <c r="C4794" s="1" t="str">
        <f>HYPERLINK("http://geochem.nrcan.gc.ca/cdogs/content/kwd/kwd020016_e.htm", "Fluid (lake)")</f>
        <v>Fluid (lake)</v>
      </c>
      <c r="D4794" s="1" t="str">
        <f>HYPERLINK("http://geochem.nrcan.gc.ca/cdogs/content/kwd/kwd080007_e.htm", "Untreated Water")</f>
        <v>Untreated Water</v>
      </c>
      <c r="E4794" s="1" t="str">
        <f>HYPERLINK("http://geochem.nrcan.gc.ca/cdogs/content/dgp/dgp00002_e.htm", "Total")</f>
        <v>Total</v>
      </c>
      <c r="F4794" s="1" t="str">
        <f>HYPERLINK("http://geochem.nrcan.gc.ca/cdogs/content/agp/agp01500_e.htm", "SO4 | NONE | IEC")</f>
        <v>SO4 | NONE | IEC</v>
      </c>
      <c r="G4794" s="1" t="str">
        <f>HYPERLINK("http://geochem.nrcan.gc.ca/cdogs/content/mth/mth05948_e.htm", "5948")</f>
        <v>5948</v>
      </c>
      <c r="H4794" s="1" t="str">
        <f>HYPERLINK("http://geochem.nrcan.gc.ca/cdogs/content/bdl/bdl210887_e.htm", "210887")</f>
        <v>210887</v>
      </c>
      <c r="I4794" s="1" t="str">
        <f>HYPERLINK("http://geochem.nrcan.gc.ca/cdogs/content/prj/prj070001_e.htm", "070001")</f>
        <v>070001</v>
      </c>
      <c r="J4794" s="1" t="str">
        <f>HYPERLINK("http://geochem.nrcan.gc.ca/cdogs/content/svy/svy210285_e.htm", "210285")</f>
        <v>210285</v>
      </c>
      <c r="L4794" t="s">
        <v>18575</v>
      </c>
      <c r="M4794">
        <v>0.31</v>
      </c>
      <c r="N4794" t="s">
        <v>18575</v>
      </c>
      <c r="O4794" t="s">
        <v>19538</v>
      </c>
      <c r="P4794" t="s">
        <v>19539</v>
      </c>
      <c r="Q4794" t="s">
        <v>19540</v>
      </c>
      <c r="R4794" t="s">
        <v>19541</v>
      </c>
      <c r="T4794" t="s">
        <v>25</v>
      </c>
    </row>
    <row r="4795" spans="1:20" x14ac:dyDescent="0.25">
      <c r="A4795">
        <v>58.269815700000002</v>
      </c>
      <c r="B4795">
        <v>-104.1502462</v>
      </c>
      <c r="C4795" s="1" t="str">
        <f>HYPERLINK("http://geochem.nrcan.gc.ca/cdogs/content/kwd/kwd020016_e.htm", "Fluid (lake)")</f>
        <v>Fluid (lake)</v>
      </c>
      <c r="D4795" s="1" t="str">
        <f>HYPERLINK("http://geochem.nrcan.gc.ca/cdogs/content/kwd/kwd080007_e.htm", "Untreated Water")</f>
        <v>Untreated Water</v>
      </c>
      <c r="E4795" s="1" t="str">
        <f>HYPERLINK("http://geochem.nrcan.gc.ca/cdogs/content/dgp/dgp00002_e.htm", "Total")</f>
        <v>Total</v>
      </c>
      <c r="F4795" s="1" t="str">
        <f>HYPERLINK("http://geochem.nrcan.gc.ca/cdogs/content/agp/agp01500_e.htm", "SO4 | NONE | IEC")</f>
        <v>SO4 | NONE | IEC</v>
      </c>
      <c r="G4795" s="1" t="str">
        <f>HYPERLINK("http://geochem.nrcan.gc.ca/cdogs/content/mth/mth05948_e.htm", "5948")</f>
        <v>5948</v>
      </c>
      <c r="H4795" s="1" t="str">
        <f>HYPERLINK("http://geochem.nrcan.gc.ca/cdogs/content/bdl/bdl210887_e.htm", "210887")</f>
        <v>210887</v>
      </c>
      <c r="I4795" s="1" t="str">
        <f>HYPERLINK("http://geochem.nrcan.gc.ca/cdogs/content/prj/prj070001_e.htm", "070001")</f>
        <v>070001</v>
      </c>
      <c r="J4795" s="1" t="str">
        <f>HYPERLINK("http://geochem.nrcan.gc.ca/cdogs/content/svy/svy210285_e.htm", "210285")</f>
        <v>210285</v>
      </c>
      <c r="L4795" t="s">
        <v>18854</v>
      </c>
      <c r="M4795">
        <v>0.56000000000000005</v>
      </c>
      <c r="N4795" t="s">
        <v>18854</v>
      </c>
      <c r="O4795" t="s">
        <v>19542</v>
      </c>
      <c r="P4795" t="s">
        <v>19543</v>
      </c>
      <c r="Q4795" t="s">
        <v>19544</v>
      </c>
      <c r="R4795" t="s">
        <v>19545</v>
      </c>
      <c r="T4795" t="s">
        <v>25</v>
      </c>
    </row>
    <row r="4796" spans="1:20" x14ac:dyDescent="0.25">
      <c r="A4796">
        <v>58.271177399999999</v>
      </c>
      <c r="B4796">
        <v>-104.13896200000001</v>
      </c>
      <c r="C4796" s="1" t="str">
        <f>HYPERLINK("http://geochem.nrcan.gc.ca/cdogs/content/kwd/kwd020016_e.htm", "Fluid (lake)")</f>
        <v>Fluid (lake)</v>
      </c>
      <c r="D4796" s="1" t="str">
        <f>HYPERLINK("http://geochem.nrcan.gc.ca/cdogs/content/kwd/kwd080007_e.htm", "Untreated Water")</f>
        <v>Untreated Water</v>
      </c>
      <c r="E4796" s="1" t="str">
        <f>HYPERLINK("http://geochem.nrcan.gc.ca/cdogs/content/dgp/dgp00002_e.htm", "Total")</f>
        <v>Total</v>
      </c>
      <c r="F4796" s="1" t="str">
        <f>HYPERLINK("http://geochem.nrcan.gc.ca/cdogs/content/agp/agp01500_e.htm", "SO4 | NONE | IEC")</f>
        <v>SO4 | NONE | IEC</v>
      </c>
      <c r="G4796" s="1" t="str">
        <f>HYPERLINK("http://geochem.nrcan.gc.ca/cdogs/content/mth/mth05948_e.htm", "5948")</f>
        <v>5948</v>
      </c>
      <c r="H4796" s="1" t="str">
        <f>HYPERLINK("http://geochem.nrcan.gc.ca/cdogs/content/bdl/bdl210887_e.htm", "210887")</f>
        <v>210887</v>
      </c>
      <c r="I4796" s="1" t="str">
        <f>HYPERLINK("http://geochem.nrcan.gc.ca/cdogs/content/prj/prj070001_e.htm", "070001")</f>
        <v>070001</v>
      </c>
      <c r="J4796" s="1" t="str">
        <f>HYPERLINK("http://geochem.nrcan.gc.ca/cdogs/content/svy/svy210285_e.htm", "210285")</f>
        <v>210285</v>
      </c>
      <c r="L4796" t="s">
        <v>18667</v>
      </c>
      <c r="M4796">
        <v>0.46</v>
      </c>
      <c r="N4796" t="s">
        <v>18667</v>
      </c>
      <c r="O4796" t="s">
        <v>19546</v>
      </c>
      <c r="P4796" t="s">
        <v>19547</v>
      </c>
      <c r="Q4796" t="s">
        <v>19548</v>
      </c>
      <c r="R4796" t="s">
        <v>19549</v>
      </c>
      <c r="T4796" t="s">
        <v>25</v>
      </c>
    </row>
    <row r="4797" spans="1:20" x14ac:dyDescent="0.25">
      <c r="A4797">
        <v>58.274544900000002</v>
      </c>
      <c r="B4797">
        <v>-104.14552980000001</v>
      </c>
      <c r="C4797" s="1" t="str">
        <f>HYPERLINK("http://geochem.nrcan.gc.ca/cdogs/content/kwd/kwd020016_e.htm", "Fluid (lake)")</f>
        <v>Fluid (lake)</v>
      </c>
      <c r="D4797" s="1" t="str">
        <f>HYPERLINK("http://geochem.nrcan.gc.ca/cdogs/content/kwd/kwd080007_e.htm", "Untreated Water")</f>
        <v>Untreated Water</v>
      </c>
      <c r="E4797" s="1" t="str">
        <f>HYPERLINK("http://geochem.nrcan.gc.ca/cdogs/content/dgp/dgp00002_e.htm", "Total")</f>
        <v>Total</v>
      </c>
      <c r="F4797" s="1" t="str">
        <f>HYPERLINK("http://geochem.nrcan.gc.ca/cdogs/content/agp/agp01500_e.htm", "SO4 | NONE | IEC")</f>
        <v>SO4 | NONE | IEC</v>
      </c>
      <c r="G4797" s="1" t="str">
        <f>HYPERLINK("http://geochem.nrcan.gc.ca/cdogs/content/mth/mth05948_e.htm", "5948")</f>
        <v>5948</v>
      </c>
      <c r="H4797" s="1" t="str">
        <f>HYPERLINK("http://geochem.nrcan.gc.ca/cdogs/content/bdl/bdl210887_e.htm", "210887")</f>
        <v>210887</v>
      </c>
      <c r="I4797" s="1" t="str">
        <f>HYPERLINK("http://geochem.nrcan.gc.ca/cdogs/content/prj/prj070001_e.htm", "070001")</f>
        <v>070001</v>
      </c>
      <c r="J4797" s="1" t="str">
        <f>HYPERLINK("http://geochem.nrcan.gc.ca/cdogs/content/svy/svy210285_e.htm", "210285")</f>
        <v>210285</v>
      </c>
      <c r="L4797" t="s">
        <v>18759</v>
      </c>
      <c r="M4797">
        <v>0.36</v>
      </c>
      <c r="N4797" t="s">
        <v>18759</v>
      </c>
      <c r="O4797" t="s">
        <v>19550</v>
      </c>
      <c r="P4797" t="s">
        <v>19551</v>
      </c>
      <c r="Q4797" t="s">
        <v>19552</v>
      </c>
      <c r="R4797" t="s">
        <v>19553</v>
      </c>
      <c r="T4797" t="s">
        <v>25</v>
      </c>
    </row>
    <row r="4798" spans="1:20" x14ac:dyDescent="0.25">
      <c r="A4798">
        <v>58.278018799999998</v>
      </c>
      <c r="B4798">
        <v>-104.14118360000001</v>
      </c>
      <c r="C4798" s="1" t="str">
        <f>HYPERLINK("http://geochem.nrcan.gc.ca/cdogs/content/kwd/kwd020016_e.htm", "Fluid (lake)")</f>
        <v>Fluid (lake)</v>
      </c>
      <c r="D4798" s="1" t="str">
        <f>HYPERLINK("http://geochem.nrcan.gc.ca/cdogs/content/kwd/kwd080007_e.htm", "Untreated Water")</f>
        <v>Untreated Water</v>
      </c>
      <c r="E4798" s="1" t="str">
        <f>HYPERLINK("http://geochem.nrcan.gc.ca/cdogs/content/dgp/dgp00002_e.htm", "Total")</f>
        <v>Total</v>
      </c>
      <c r="F4798" s="1" t="str">
        <f>HYPERLINK("http://geochem.nrcan.gc.ca/cdogs/content/agp/agp01500_e.htm", "SO4 | NONE | IEC")</f>
        <v>SO4 | NONE | IEC</v>
      </c>
      <c r="G4798" s="1" t="str">
        <f>HYPERLINK("http://geochem.nrcan.gc.ca/cdogs/content/mth/mth05948_e.htm", "5948")</f>
        <v>5948</v>
      </c>
      <c r="H4798" s="1" t="str">
        <f>HYPERLINK("http://geochem.nrcan.gc.ca/cdogs/content/bdl/bdl210887_e.htm", "210887")</f>
        <v>210887</v>
      </c>
      <c r="I4798" s="1" t="str">
        <f>HYPERLINK("http://geochem.nrcan.gc.ca/cdogs/content/prj/prj070001_e.htm", "070001")</f>
        <v>070001</v>
      </c>
      <c r="J4798" s="1" t="str">
        <f>HYPERLINK("http://geochem.nrcan.gc.ca/cdogs/content/svy/svy210285_e.htm", "210285")</f>
        <v>210285</v>
      </c>
      <c r="L4798" t="s">
        <v>18667</v>
      </c>
      <c r="M4798">
        <v>0.46</v>
      </c>
      <c r="N4798" t="s">
        <v>18667</v>
      </c>
      <c r="O4798" t="s">
        <v>19554</v>
      </c>
      <c r="P4798" t="s">
        <v>19555</v>
      </c>
      <c r="Q4798" t="s">
        <v>19556</v>
      </c>
      <c r="R4798" t="s">
        <v>19557</v>
      </c>
      <c r="T4798" t="s">
        <v>25</v>
      </c>
    </row>
    <row r="4799" spans="1:20" x14ac:dyDescent="0.25">
      <c r="A4799">
        <v>58.258179200000001</v>
      </c>
      <c r="B4799">
        <v>-104.12956250000001</v>
      </c>
      <c r="C4799" s="1" t="str">
        <f>HYPERLINK("http://geochem.nrcan.gc.ca/cdogs/content/kwd/kwd020016_e.htm", "Fluid (lake)")</f>
        <v>Fluid (lake)</v>
      </c>
      <c r="D4799" s="1" t="str">
        <f>HYPERLINK("http://geochem.nrcan.gc.ca/cdogs/content/kwd/kwd080007_e.htm", "Untreated Water")</f>
        <v>Untreated Water</v>
      </c>
      <c r="E4799" s="1" t="str">
        <f>HYPERLINK("http://geochem.nrcan.gc.ca/cdogs/content/dgp/dgp00002_e.htm", "Total")</f>
        <v>Total</v>
      </c>
      <c r="F4799" s="1" t="str">
        <f>HYPERLINK("http://geochem.nrcan.gc.ca/cdogs/content/agp/agp01500_e.htm", "SO4 | NONE | IEC")</f>
        <v>SO4 | NONE | IEC</v>
      </c>
      <c r="G4799" s="1" t="str">
        <f>HYPERLINK("http://geochem.nrcan.gc.ca/cdogs/content/mth/mth05948_e.htm", "5948")</f>
        <v>5948</v>
      </c>
      <c r="H4799" s="1" t="str">
        <f>HYPERLINK("http://geochem.nrcan.gc.ca/cdogs/content/bdl/bdl210887_e.htm", "210887")</f>
        <v>210887</v>
      </c>
      <c r="I4799" s="1" t="str">
        <f>HYPERLINK("http://geochem.nrcan.gc.ca/cdogs/content/prj/prj070001_e.htm", "070001")</f>
        <v>070001</v>
      </c>
      <c r="J4799" s="1" t="str">
        <f>HYPERLINK("http://geochem.nrcan.gc.ca/cdogs/content/svy/svy210285_e.htm", "210285")</f>
        <v>210285</v>
      </c>
      <c r="L4799" t="s">
        <v>18575</v>
      </c>
      <c r="M4799">
        <v>0.31</v>
      </c>
      <c r="N4799" t="s">
        <v>18575</v>
      </c>
      <c r="O4799" t="s">
        <v>19558</v>
      </c>
      <c r="P4799" t="s">
        <v>19559</v>
      </c>
      <c r="Q4799" t="s">
        <v>19560</v>
      </c>
      <c r="R4799" t="s">
        <v>19561</v>
      </c>
      <c r="T4799" t="s">
        <v>25</v>
      </c>
    </row>
    <row r="4800" spans="1:20" x14ac:dyDescent="0.25">
      <c r="A4800">
        <v>58.254269700000002</v>
      </c>
      <c r="B4800">
        <v>-104.1226716</v>
      </c>
      <c r="C4800" s="1" t="str">
        <f>HYPERLINK("http://geochem.nrcan.gc.ca/cdogs/content/kwd/kwd020016_e.htm", "Fluid (lake)")</f>
        <v>Fluid (lake)</v>
      </c>
      <c r="D4800" s="1" t="str">
        <f>HYPERLINK("http://geochem.nrcan.gc.ca/cdogs/content/kwd/kwd080007_e.htm", "Untreated Water")</f>
        <v>Untreated Water</v>
      </c>
      <c r="E4800" s="1" t="str">
        <f>HYPERLINK("http://geochem.nrcan.gc.ca/cdogs/content/dgp/dgp00002_e.htm", "Total")</f>
        <v>Total</v>
      </c>
      <c r="F4800" s="1" t="str">
        <f>HYPERLINK("http://geochem.nrcan.gc.ca/cdogs/content/agp/agp01500_e.htm", "SO4 | NONE | IEC")</f>
        <v>SO4 | NONE | IEC</v>
      </c>
      <c r="G4800" s="1" t="str">
        <f>HYPERLINK("http://geochem.nrcan.gc.ca/cdogs/content/mth/mth05948_e.htm", "5948")</f>
        <v>5948</v>
      </c>
      <c r="H4800" s="1" t="str">
        <f>HYPERLINK("http://geochem.nrcan.gc.ca/cdogs/content/bdl/bdl210887_e.htm", "210887")</f>
        <v>210887</v>
      </c>
      <c r="I4800" s="1" t="str">
        <f>HYPERLINK("http://geochem.nrcan.gc.ca/cdogs/content/prj/prj070001_e.htm", "070001")</f>
        <v>070001</v>
      </c>
      <c r="J4800" s="1" t="str">
        <f>HYPERLINK("http://geochem.nrcan.gc.ca/cdogs/content/svy/svy210285_e.htm", "210285")</f>
        <v>210285</v>
      </c>
      <c r="L4800" t="s">
        <v>18759</v>
      </c>
      <c r="M4800">
        <v>0.36</v>
      </c>
      <c r="N4800" t="s">
        <v>18759</v>
      </c>
      <c r="O4800" t="s">
        <v>19538</v>
      </c>
      <c r="P4800" t="s">
        <v>19562</v>
      </c>
      <c r="Q4800" t="s">
        <v>19563</v>
      </c>
      <c r="R4800" t="s">
        <v>19564</v>
      </c>
      <c r="T4800" t="s">
        <v>25</v>
      </c>
    </row>
    <row r="4801" spans="1:20" x14ac:dyDescent="0.25">
      <c r="A4801">
        <v>58.269953800000003</v>
      </c>
      <c r="B4801">
        <v>-104.0919404</v>
      </c>
      <c r="C4801" s="1" t="str">
        <f>HYPERLINK("http://geochem.nrcan.gc.ca/cdogs/content/kwd/kwd020016_e.htm", "Fluid (lake)")</f>
        <v>Fluid (lake)</v>
      </c>
      <c r="D4801" s="1" t="str">
        <f>HYPERLINK("http://geochem.nrcan.gc.ca/cdogs/content/kwd/kwd080007_e.htm", "Untreated Water")</f>
        <v>Untreated Water</v>
      </c>
      <c r="E4801" s="1" t="str">
        <f>HYPERLINK("http://geochem.nrcan.gc.ca/cdogs/content/dgp/dgp00002_e.htm", "Total")</f>
        <v>Total</v>
      </c>
      <c r="F4801" s="1" t="str">
        <f>HYPERLINK("http://geochem.nrcan.gc.ca/cdogs/content/agp/agp01500_e.htm", "SO4 | NONE | IEC")</f>
        <v>SO4 | NONE | IEC</v>
      </c>
      <c r="G4801" s="1" t="str">
        <f>HYPERLINK("http://geochem.nrcan.gc.ca/cdogs/content/mth/mth05948_e.htm", "5948")</f>
        <v>5948</v>
      </c>
      <c r="H4801" s="1" t="str">
        <f>HYPERLINK("http://geochem.nrcan.gc.ca/cdogs/content/bdl/bdl210887_e.htm", "210887")</f>
        <v>210887</v>
      </c>
      <c r="I4801" s="1" t="str">
        <f>HYPERLINK("http://geochem.nrcan.gc.ca/cdogs/content/prj/prj070001_e.htm", "070001")</f>
        <v>070001</v>
      </c>
      <c r="J4801" s="1" t="str">
        <f>HYPERLINK("http://geochem.nrcan.gc.ca/cdogs/content/svy/svy210285_e.htm", "210285")</f>
        <v>210285</v>
      </c>
      <c r="L4801" t="s">
        <v>18667</v>
      </c>
      <c r="M4801">
        <v>0.46</v>
      </c>
      <c r="N4801" t="s">
        <v>18667</v>
      </c>
      <c r="O4801" t="s">
        <v>19565</v>
      </c>
      <c r="P4801" t="s">
        <v>19566</v>
      </c>
      <c r="Q4801" t="s">
        <v>19567</v>
      </c>
      <c r="R4801" t="s">
        <v>19568</v>
      </c>
      <c r="T4801" t="s">
        <v>25</v>
      </c>
    </row>
    <row r="4802" spans="1:20" x14ac:dyDescent="0.25">
      <c r="A4802">
        <v>58.286071999999997</v>
      </c>
      <c r="B4802">
        <v>-104.0601468</v>
      </c>
      <c r="C4802" s="1" t="str">
        <f>HYPERLINK("http://geochem.nrcan.gc.ca/cdogs/content/kwd/kwd020016_e.htm", "Fluid (lake)")</f>
        <v>Fluid (lake)</v>
      </c>
      <c r="D4802" s="1" t="str">
        <f>HYPERLINK("http://geochem.nrcan.gc.ca/cdogs/content/kwd/kwd080007_e.htm", "Untreated Water")</f>
        <v>Untreated Water</v>
      </c>
      <c r="E4802" s="1" t="str">
        <f>HYPERLINK("http://geochem.nrcan.gc.ca/cdogs/content/dgp/dgp00002_e.htm", "Total")</f>
        <v>Total</v>
      </c>
      <c r="F4802" s="1" t="str">
        <f>HYPERLINK("http://geochem.nrcan.gc.ca/cdogs/content/agp/agp01500_e.htm", "SO4 | NONE | IEC")</f>
        <v>SO4 | NONE | IEC</v>
      </c>
      <c r="G4802" s="1" t="str">
        <f>HYPERLINK("http://geochem.nrcan.gc.ca/cdogs/content/mth/mth05948_e.htm", "5948")</f>
        <v>5948</v>
      </c>
      <c r="H4802" s="1" t="str">
        <f>HYPERLINK("http://geochem.nrcan.gc.ca/cdogs/content/bdl/bdl210887_e.htm", "210887")</f>
        <v>210887</v>
      </c>
      <c r="I4802" s="1" t="str">
        <f>HYPERLINK("http://geochem.nrcan.gc.ca/cdogs/content/prj/prj070001_e.htm", "070001")</f>
        <v>070001</v>
      </c>
      <c r="J4802" s="1" t="str">
        <f>HYPERLINK("http://geochem.nrcan.gc.ca/cdogs/content/svy/svy210285_e.htm", "210285")</f>
        <v>210285</v>
      </c>
      <c r="L4802" t="s">
        <v>18575</v>
      </c>
      <c r="M4802">
        <v>0.31</v>
      </c>
      <c r="N4802" t="s">
        <v>18575</v>
      </c>
      <c r="O4802" t="s">
        <v>19569</v>
      </c>
      <c r="P4802" t="s">
        <v>19570</v>
      </c>
      <c r="Q4802" t="s">
        <v>19571</v>
      </c>
      <c r="R4802" t="s">
        <v>19572</v>
      </c>
      <c r="T4802" t="s">
        <v>25</v>
      </c>
    </row>
    <row r="4803" spans="1:20" x14ac:dyDescent="0.25">
      <c r="A4803">
        <v>58.279851499999999</v>
      </c>
      <c r="B4803">
        <v>-104.04496399999999</v>
      </c>
      <c r="C4803" s="1" t="str">
        <f>HYPERLINK("http://geochem.nrcan.gc.ca/cdogs/content/kwd/kwd020016_e.htm", "Fluid (lake)")</f>
        <v>Fluid (lake)</v>
      </c>
      <c r="D4803" s="1" t="str">
        <f>HYPERLINK("http://geochem.nrcan.gc.ca/cdogs/content/kwd/kwd080007_e.htm", "Untreated Water")</f>
        <v>Untreated Water</v>
      </c>
      <c r="E4803" s="1" t="str">
        <f>HYPERLINK("http://geochem.nrcan.gc.ca/cdogs/content/dgp/dgp00002_e.htm", "Total")</f>
        <v>Total</v>
      </c>
      <c r="F4803" s="1" t="str">
        <f>HYPERLINK("http://geochem.nrcan.gc.ca/cdogs/content/agp/agp01500_e.htm", "SO4 | NONE | IEC")</f>
        <v>SO4 | NONE | IEC</v>
      </c>
      <c r="G4803" s="1" t="str">
        <f>HYPERLINK("http://geochem.nrcan.gc.ca/cdogs/content/mth/mth05948_e.htm", "5948")</f>
        <v>5948</v>
      </c>
      <c r="H4803" s="1" t="str">
        <f>HYPERLINK("http://geochem.nrcan.gc.ca/cdogs/content/bdl/bdl210887_e.htm", "210887")</f>
        <v>210887</v>
      </c>
      <c r="I4803" s="1" t="str">
        <f>HYPERLINK("http://geochem.nrcan.gc.ca/cdogs/content/prj/prj070001_e.htm", "070001")</f>
        <v>070001</v>
      </c>
      <c r="J4803" s="1" t="str">
        <f>HYPERLINK("http://geochem.nrcan.gc.ca/cdogs/content/svy/svy210285_e.htm", "210285")</f>
        <v>210285</v>
      </c>
      <c r="L4803" t="s">
        <v>18494</v>
      </c>
      <c r="M4803">
        <v>0.39</v>
      </c>
      <c r="N4803" t="s">
        <v>18494</v>
      </c>
      <c r="O4803" t="s">
        <v>19573</v>
      </c>
      <c r="P4803" t="s">
        <v>19574</v>
      </c>
      <c r="Q4803" t="s">
        <v>19575</v>
      </c>
      <c r="R4803" t="s">
        <v>19576</v>
      </c>
      <c r="T4803" t="s">
        <v>25</v>
      </c>
    </row>
    <row r="4804" spans="1:20" x14ac:dyDescent="0.25">
      <c r="A4804">
        <v>58.272347199999999</v>
      </c>
      <c r="B4804">
        <v>-104.0504507</v>
      </c>
      <c r="C4804" s="1" t="str">
        <f>HYPERLINK("http://geochem.nrcan.gc.ca/cdogs/content/kwd/kwd020016_e.htm", "Fluid (lake)")</f>
        <v>Fluid (lake)</v>
      </c>
      <c r="D4804" s="1" t="str">
        <f>HYPERLINK("http://geochem.nrcan.gc.ca/cdogs/content/kwd/kwd080007_e.htm", "Untreated Water")</f>
        <v>Untreated Water</v>
      </c>
      <c r="E4804" s="1" t="str">
        <f>HYPERLINK("http://geochem.nrcan.gc.ca/cdogs/content/dgp/dgp00002_e.htm", "Total")</f>
        <v>Total</v>
      </c>
      <c r="F4804" s="1" t="str">
        <f>HYPERLINK("http://geochem.nrcan.gc.ca/cdogs/content/agp/agp01500_e.htm", "SO4 | NONE | IEC")</f>
        <v>SO4 | NONE | IEC</v>
      </c>
      <c r="G4804" s="1" t="str">
        <f>HYPERLINK("http://geochem.nrcan.gc.ca/cdogs/content/mth/mth05948_e.htm", "5948")</f>
        <v>5948</v>
      </c>
      <c r="H4804" s="1" t="str">
        <f>HYPERLINK("http://geochem.nrcan.gc.ca/cdogs/content/bdl/bdl210887_e.htm", "210887")</f>
        <v>210887</v>
      </c>
      <c r="I4804" s="1" t="str">
        <f>HYPERLINK("http://geochem.nrcan.gc.ca/cdogs/content/prj/prj070001_e.htm", "070001")</f>
        <v>070001</v>
      </c>
      <c r="J4804" s="1" t="str">
        <f>HYPERLINK("http://geochem.nrcan.gc.ca/cdogs/content/svy/svy210285_e.htm", "210285")</f>
        <v>210285</v>
      </c>
      <c r="L4804" t="s">
        <v>18507</v>
      </c>
      <c r="M4804">
        <v>0.44</v>
      </c>
      <c r="N4804" t="s">
        <v>18507</v>
      </c>
      <c r="O4804" t="s">
        <v>19577</v>
      </c>
      <c r="P4804" t="s">
        <v>19578</v>
      </c>
      <c r="Q4804" t="s">
        <v>19579</v>
      </c>
      <c r="R4804" t="s">
        <v>19580</v>
      </c>
      <c r="T4804" t="s">
        <v>25</v>
      </c>
    </row>
    <row r="4805" spans="1:20" x14ac:dyDescent="0.25">
      <c r="A4805">
        <v>58.250939099999997</v>
      </c>
      <c r="B4805">
        <v>-104.0464214</v>
      </c>
      <c r="C4805" s="1" t="str">
        <f>HYPERLINK("http://geochem.nrcan.gc.ca/cdogs/content/kwd/kwd020016_e.htm", "Fluid (lake)")</f>
        <v>Fluid (lake)</v>
      </c>
      <c r="D4805" s="1" t="str">
        <f>HYPERLINK("http://geochem.nrcan.gc.ca/cdogs/content/kwd/kwd080007_e.htm", "Untreated Water")</f>
        <v>Untreated Water</v>
      </c>
      <c r="E4805" s="1" t="str">
        <f>HYPERLINK("http://geochem.nrcan.gc.ca/cdogs/content/dgp/dgp00002_e.htm", "Total")</f>
        <v>Total</v>
      </c>
      <c r="F4805" s="1" t="str">
        <f>HYPERLINK("http://geochem.nrcan.gc.ca/cdogs/content/agp/agp01500_e.htm", "SO4 | NONE | IEC")</f>
        <v>SO4 | NONE | IEC</v>
      </c>
      <c r="G4805" s="1" t="str">
        <f>HYPERLINK("http://geochem.nrcan.gc.ca/cdogs/content/mth/mth05948_e.htm", "5948")</f>
        <v>5948</v>
      </c>
      <c r="H4805" s="1" t="str">
        <f>HYPERLINK("http://geochem.nrcan.gc.ca/cdogs/content/bdl/bdl210887_e.htm", "210887")</f>
        <v>210887</v>
      </c>
      <c r="I4805" s="1" t="str">
        <f>HYPERLINK("http://geochem.nrcan.gc.ca/cdogs/content/prj/prj070001_e.htm", "070001")</f>
        <v>070001</v>
      </c>
      <c r="J4805" s="1" t="str">
        <f>HYPERLINK("http://geochem.nrcan.gc.ca/cdogs/content/svy/svy210285_e.htm", "210285")</f>
        <v>210285</v>
      </c>
      <c r="L4805" t="s">
        <v>19581</v>
      </c>
      <c r="M4805">
        <v>0.21</v>
      </c>
      <c r="N4805" t="s">
        <v>19581</v>
      </c>
      <c r="O4805" t="s">
        <v>19582</v>
      </c>
      <c r="P4805" t="s">
        <v>19583</v>
      </c>
      <c r="Q4805" t="s">
        <v>19584</v>
      </c>
      <c r="R4805" t="s">
        <v>19585</v>
      </c>
      <c r="T4805" t="s">
        <v>25</v>
      </c>
    </row>
    <row r="4806" spans="1:20" x14ac:dyDescent="0.25">
      <c r="A4806">
        <v>58.248777400000002</v>
      </c>
      <c r="B4806">
        <v>-104.04562749999999</v>
      </c>
      <c r="C4806" s="1" t="str">
        <f>HYPERLINK("http://geochem.nrcan.gc.ca/cdogs/content/kwd/kwd020016_e.htm", "Fluid (lake)")</f>
        <v>Fluid (lake)</v>
      </c>
      <c r="D4806" s="1" t="str">
        <f>HYPERLINK("http://geochem.nrcan.gc.ca/cdogs/content/kwd/kwd080007_e.htm", "Untreated Water")</f>
        <v>Untreated Water</v>
      </c>
      <c r="E4806" s="1" t="str">
        <f>HYPERLINK("http://geochem.nrcan.gc.ca/cdogs/content/dgp/dgp00002_e.htm", "Total")</f>
        <v>Total</v>
      </c>
      <c r="F4806" s="1" t="str">
        <f>HYPERLINK("http://geochem.nrcan.gc.ca/cdogs/content/agp/agp01500_e.htm", "SO4 | NONE | IEC")</f>
        <v>SO4 | NONE | IEC</v>
      </c>
      <c r="G4806" s="1" t="str">
        <f>HYPERLINK("http://geochem.nrcan.gc.ca/cdogs/content/mth/mth05948_e.htm", "5948")</f>
        <v>5948</v>
      </c>
      <c r="H4806" s="1" t="str">
        <f>HYPERLINK("http://geochem.nrcan.gc.ca/cdogs/content/bdl/bdl210887_e.htm", "210887")</f>
        <v>210887</v>
      </c>
      <c r="I4806" s="1" t="str">
        <f>HYPERLINK("http://geochem.nrcan.gc.ca/cdogs/content/prj/prj070001_e.htm", "070001")</f>
        <v>070001</v>
      </c>
      <c r="J4806" s="1" t="str">
        <f>HYPERLINK("http://geochem.nrcan.gc.ca/cdogs/content/svy/svy210285_e.htm", "210285")</f>
        <v>210285</v>
      </c>
      <c r="L4806" t="s">
        <v>19282</v>
      </c>
      <c r="M4806">
        <v>0.74</v>
      </c>
      <c r="N4806" t="s">
        <v>19282</v>
      </c>
      <c r="O4806" t="s">
        <v>19586</v>
      </c>
      <c r="P4806" t="s">
        <v>19587</v>
      </c>
      <c r="Q4806" t="s">
        <v>19588</v>
      </c>
      <c r="R4806" t="s">
        <v>19589</v>
      </c>
      <c r="T4806" t="s">
        <v>25</v>
      </c>
    </row>
    <row r="4807" spans="1:20" x14ac:dyDescent="0.25">
      <c r="A4807">
        <v>58.242765400000003</v>
      </c>
      <c r="B4807">
        <v>-104.07082939999999</v>
      </c>
      <c r="C4807" s="1" t="str">
        <f>HYPERLINK("http://geochem.nrcan.gc.ca/cdogs/content/kwd/kwd020016_e.htm", "Fluid (lake)")</f>
        <v>Fluid (lake)</v>
      </c>
      <c r="D4807" s="1" t="str">
        <f>HYPERLINK("http://geochem.nrcan.gc.ca/cdogs/content/kwd/kwd080007_e.htm", "Untreated Water")</f>
        <v>Untreated Water</v>
      </c>
      <c r="E4807" s="1" t="str">
        <f>HYPERLINK("http://geochem.nrcan.gc.ca/cdogs/content/dgp/dgp00002_e.htm", "Total")</f>
        <v>Total</v>
      </c>
      <c r="F4807" s="1" t="str">
        <f>HYPERLINK("http://geochem.nrcan.gc.ca/cdogs/content/agp/agp01500_e.htm", "SO4 | NONE | IEC")</f>
        <v>SO4 | NONE | IEC</v>
      </c>
      <c r="G4807" s="1" t="str">
        <f>HYPERLINK("http://geochem.nrcan.gc.ca/cdogs/content/mth/mth05948_e.htm", "5948")</f>
        <v>5948</v>
      </c>
      <c r="H4807" s="1" t="str">
        <f>HYPERLINK("http://geochem.nrcan.gc.ca/cdogs/content/bdl/bdl210887_e.htm", "210887")</f>
        <v>210887</v>
      </c>
      <c r="I4807" s="1" t="str">
        <f>HYPERLINK("http://geochem.nrcan.gc.ca/cdogs/content/prj/prj070001_e.htm", "070001")</f>
        <v>070001</v>
      </c>
      <c r="J4807" s="1" t="str">
        <f>HYPERLINK("http://geochem.nrcan.gc.ca/cdogs/content/svy/svy210285_e.htm", "210285")</f>
        <v>210285</v>
      </c>
      <c r="L4807" t="s">
        <v>18690</v>
      </c>
      <c r="M4807">
        <v>0.28000000000000003</v>
      </c>
      <c r="N4807" t="s">
        <v>18690</v>
      </c>
      <c r="O4807" t="s">
        <v>19590</v>
      </c>
      <c r="P4807" t="s">
        <v>19591</v>
      </c>
      <c r="Q4807" t="s">
        <v>19592</v>
      </c>
      <c r="R4807" t="s">
        <v>19593</v>
      </c>
      <c r="T4807" t="s">
        <v>25</v>
      </c>
    </row>
    <row r="4808" spans="1:20" x14ac:dyDescent="0.25">
      <c r="A4808">
        <v>58.252254700000002</v>
      </c>
      <c r="B4808">
        <v>-104.0068552</v>
      </c>
      <c r="C4808" s="1" t="str">
        <f>HYPERLINK("http://geochem.nrcan.gc.ca/cdogs/content/kwd/kwd020016_e.htm", "Fluid (lake)")</f>
        <v>Fluid (lake)</v>
      </c>
      <c r="D4808" s="1" t="str">
        <f>HYPERLINK("http://geochem.nrcan.gc.ca/cdogs/content/kwd/kwd080007_e.htm", "Untreated Water")</f>
        <v>Untreated Water</v>
      </c>
      <c r="E4808" s="1" t="str">
        <f>HYPERLINK("http://geochem.nrcan.gc.ca/cdogs/content/dgp/dgp00002_e.htm", "Total")</f>
        <v>Total</v>
      </c>
      <c r="F4808" s="1" t="str">
        <f>HYPERLINK("http://geochem.nrcan.gc.ca/cdogs/content/agp/agp01500_e.htm", "SO4 | NONE | IEC")</f>
        <v>SO4 | NONE | IEC</v>
      </c>
      <c r="G4808" s="1" t="str">
        <f>HYPERLINK("http://geochem.nrcan.gc.ca/cdogs/content/mth/mth05948_e.htm", "5948")</f>
        <v>5948</v>
      </c>
      <c r="H4808" s="1" t="str">
        <f>HYPERLINK("http://geochem.nrcan.gc.ca/cdogs/content/bdl/bdl210887_e.htm", "210887")</f>
        <v>210887</v>
      </c>
      <c r="I4808" s="1" t="str">
        <f>HYPERLINK("http://geochem.nrcan.gc.ca/cdogs/content/prj/prj070001_e.htm", "070001")</f>
        <v>070001</v>
      </c>
      <c r="J4808" s="1" t="str">
        <f>HYPERLINK("http://geochem.nrcan.gc.ca/cdogs/content/svy/svy210285_e.htm", "210285")</f>
        <v>210285</v>
      </c>
      <c r="L4808" t="s">
        <v>18494</v>
      </c>
      <c r="M4808">
        <v>0.39</v>
      </c>
      <c r="N4808" t="s">
        <v>18494</v>
      </c>
      <c r="O4808" t="s">
        <v>19594</v>
      </c>
      <c r="P4808" t="s">
        <v>19595</v>
      </c>
      <c r="Q4808" t="s">
        <v>19596</v>
      </c>
      <c r="R4808" t="s">
        <v>19597</v>
      </c>
      <c r="T4808" t="s">
        <v>25</v>
      </c>
    </row>
    <row r="4809" spans="1:20" x14ac:dyDescent="0.25">
      <c r="A4809">
        <v>58.248472100000001</v>
      </c>
      <c r="B4809">
        <v>-104.01718320000001</v>
      </c>
      <c r="C4809" s="1" t="str">
        <f>HYPERLINK("http://geochem.nrcan.gc.ca/cdogs/content/kwd/kwd020016_e.htm", "Fluid (lake)")</f>
        <v>Fluid (lake)</v>
      </c>
      <c r="D4809" s="1" t="str">
        <f>HYPERLINK("http://geochem.nrcan.gc.ca/cdogs/content/kwd/kwd080007_e.htm", "Untreated Water")</f>
        <v>Untreated Water</v>
      </c>
      <c r="E4809" s="1" t="str">
        <f>HYPERLINK("http://geochem.nrcan.gc.ca/cdogs/content/dgp/dgp00002_e.htm", "Total")</f>
        <v>Total</v>
      </c>
      <c r="F4809" s="1" t="str">
        <f>HYPERLINK("http://geochem.nrcan.gc.ca/cdogs/content/agp/agp01500_e.htm", "SO4 | NONE | IEC")</f>
        <v>SO4 | NONE | IEC</v>
      </c>
      <c r="G4809" s="1" t="str">
        <f>HYPERLINK("http://geochem.nrcan.gc.ca/cdogs/content/mth/mth05948_e.htm", "5948")</f>
        <v>5948</v>
      </c>
      <c r="H4809" s="1" t="str">
        <f>HYPERLINK("http://geochem.nrcan.gc.ca/cdogs/content/bdl/bdl210887_e.htm", "210887")</f>
        <v>210887</v>
      </c>
      <c r="I4809" s="1" t="str">
        <f>HYPERLINK("http://geochem.nrcan.gc.ca/cdogs/content/prj/prj070001_e.htm", "070001")</f>
        <v>070001</v>
      </c>
      <c r="J4809" s="1" t="str">
        <f>HYPERLINK("http://geochem.nrcan.gc.ca/cdogs/content/svy/svy210285_e.htm", "210285")</f>
        <v>210285</v>
      </c>
      <c r="L4809" t="s">
        <v>18764</v>
      </c>
      <c r="M4809">
        <v>0.18</v>
      </c>
      <c r="N4809" t="s">
        <v>18764</v>
      </c>
      <c r="O4809" t="s">
        <v>19598</v>
      </c>
      <c r="P4809" t="s">
        <v>19599</v>
      </c>
      <c r="Q4809" t="s">
        <v>19600</v>
      </c>
      <c r="R4809" t="s">
        <v>19601</v>
      </c>
      <c r="T4809" t="s">
        <v>25</v>
      </c>
    </row>
    <row r="4810" spans="1:20" x14ac:dyDescent="0.25">
      <c r="C4810" t="s">
        <v>4746</v>
      </c>
      <c r="D4810" t="s">
        <v>4747</v>
      </c>
      <c r="E4810" s="1" t="str">
        <f>HYPERLINK("http://geochem.nrcan.gc.ca/cdogs/content/dgp/dgp00002_e.htm", "Total")</f>
        <v>Total</v>
      </c>
      <c r="F4810" s="1" t="str">
        <f>HYPERLINK("http://geochem.nrcan.gc.ca/cdogs/content/agp/agp01500_e.htm", "SO4 | NONE | IEC")</f>
        <v>SO4 | NONE | IEC</v>
      </c>
      <c r="G4810" s="1" t="str">
        <f>HYPERLINK("http://geochem.nrcan.gc.ca/cdogs/content/mth/mth05948_e.htm", "5948")</f>
        <v>5948</v>
      </c>
      <c r="H4810" s="1" t="str">
        <f>HYPERLINK("http://geochem.nrcan.gc.ca/cdogs/content/bdl/bdl210887_e.htm", "210887")</f>
        <v>210887</v>
      </c>
      <c r="L4810" t="s">
        <v>18568</v>
      </c>
      <c r="M4810">
        <v>-0.05</v>
      </c>
      <c r="N4810">
        <v>2.5000000000000001E-2</v>
      </c>
      <c r="Q4810" t="s">
        <v>19602</v>
      </c>
      <c r="R4810" t="s">
        <v>19603</v>
      </c>
      <c r="T4810">
        <v>0</v>
      </c>
    </row>
    <row r="4811" spans="1:20" x14ac:dyDescent="0.25">
      <c r="A4811">
        <v>58.245786099999997</v>
      </c>
      <c r="B4811">
        <v>-104.0066949</v>
      </c>
      <c r="C4811" s="1" t="str">
        <f>HYPERLINK("http://geochem.nrcan.gc.ca/cdogs/content/kwd/kwd020016_e.htm", "Fluid (lake)")</f>
        <v>Fluid (lake)</v>
      </c>
      <c r="D4811" s="1" t="str">
        <f>HYPERLINK("http://geochem.nrcan.gc.ca/cdogs/content/kwd/kwd080007_e.htm", "Untreated Water")</f>
        <v>Untreated Water</v>
      </c>
      <c r="E4811" s="1" t="str">
        <f>HYPERLINK("http://geochem.nrcan.gc.ca/cdogs/content/dgp/dgp00002_e.htm", "Total")</f>
        <v>Total</v>
      </c>
      <c r="F4811" s="1" t="str">
        <f>HYPERLINK("http://geochem.nrcan.gc.ca/cdogs/content/agp/agp01500_e.htm", "SO4 | NONE | IEC")</f>
        <v>SO4 | NONE | IEC</v>
      </c>
      <c r="G4811" s="1" t="str">
        <f>HYPERLINK("http://geochem.nrcan.gc.ca/cdogs/content/mth/mth05948_e.htm", "5948")</f>
        <v>5948</v>
      </c>
      <c r="H4811" s="1" t="str">
        <f>HYPERLINK("http://geochem.nrcan.gc.ca/cdogs/content/bdl/bdl210887_e.htm", "210887")</f>
        <v>210887</v>
      </c>
      <c r="I4811" s="1" t="str">
        <f>HYPERLINK("http://geochem.nrcan.gc.ca/cdogs/content/prj/prj070001_e.htm", "070001")</f>
        <v>070001</v>
      </c>
      <c r="J4811" s="1" t="str">
        <f>HYPERLINK("http://geochem.nrcan.gc.ca/cdogs/content/svy/svy210285_e.htm", "210285")</f>
        <v>210285</v>
      </c>
      <c r="L4811" t="s">
        <v>18779</v>
      </c>
      <c r="M4811">
        <v>0.32</v>
      </c>
      <c r="N4811" t="s">
        <v>18779</v>
      </c>
      <c r="O4811" t="s">
        <v>19604</v>
      </c>
      <c r="P4811" t="s">
        <v>19605</v>
      </c>
      <c r="Q4811" t="s">
        <v>19606</v>
      </c>
      <c r="R4811" t="s">
        <v>19607</v>
      </c>
      <c r="T4811" t="s">
        <v>25</v>
      </c>
    </row>
    <row r="4812" spans="1:20" x14ac:dyDescent="0.25">
      <c r="A4812">
        <v>58.2394812</v>
      </c>
      <c r="B4812">
        <v>-104.01606870000001</v>
      </c>
      <c r="C4812" s="1" t="str">
        <f>HYPERLINK("http://geochem.nrcan.gc.ca/cdogs/content/kwd/kwd020016_e.htm", "Fluid (lake)")</f>
        <v>Fluid (lake)</v>
      </c>
      <c r="D4812" s="1" t="str">
        <f>HYPERLINK("http://geochem.nrcan.gc.ca/cdogs/content/kwd/kwd080007_e.htm", "Untreated Water")</f>
        <v>Untreated Water</v>
      </c>
      <c r="E4812" s="1" t="str">
        <f>HYPERLINK("http://geochem.nrcan.gc.ca/cdogs/content/dgp/dgp00002_e.htm", "Total")</f>
        <v>Total</v>
      </c>
      <c r="F4812" s="1" t="str">
        <f>HYPERLINK("http://geochem.nrcan.gc.ca/cdogs/content/agp/agp01500_e.htm", "SO4 | NONE | IEC")</f>
        <v>SO4 | NONE | IEC</v>
      </c>
      <c r="G4812" s="1" t="str">
        <f>HYPERLINK("http://geochem.nrcan.gc.ca/cdogs/content/mth/mth05948_e.htm", "5948")</f>
        <v>5948</v>
      </c>
      <c r="H4812" s="1" t="str">
        <f>HYPERLINK("http://geochem.nrcan.gc.ca/cdogs/content/bdl/bdl210887_e.htm", "210887")</f>
        <v>210887</v>
      </c>
      <c r="I4812" s="1" t="str">
        <f>HYPERLINK("http://geochem.nrcan.gc.ca/cdogs/content/prj/prj070001_e.htm", "070001")</f>
        <v>070001</v>
      </c>
      <c r="J4812" s="1" t="str">
        <f>HYPERLINK("http://geochem.nrcan.gc.ca/cdogs/content/svy/svy210285_e.htm", "210285")</f>
        <v>210285</v>
      </c>
      <c r="L4812" t="s">
        <v>3807</v>
      </c>
      <c r="M4812">
        <v>0.38</v>
      </c>
      <c r="N4812" t="s">
        <v>3807</v>
      </c>
      <c r="O4812" t="s">
        <v>19608</v>
      </c>
      <c r="P4812" t="s">
        <v>19609</v>
      </c>
      <c r="Q4812" t="s">
        <v>19610</v>
      </c>
      <c r="R4812" t="s">
        <v>19611</v>
      </c>
      <c r="T4812" t="s">
        <v>25</v>
      </c>
    </row>
    <row r="4813" spans="1:20" x14ac:dyDescent="0.25">
      <c r="A4813">
        <v>58.234425000000002</v>
      </c>
      <c r="B4813">
        <v>-104.02438309999999</v>
      </c>
      <c r="C4813" s="1" t="str">
        <f>HYPERLINK("http://geochem.nrcan.gc.ca/cdogs/content/kwd/kwd020016_e.htm", "Fluid (lake)")</f>
        <v>Fluid (lake)</v>
      </c>
      <c r="D4813" s="1" t="str">
        <f>HYPERLINK("http://geochem.nrcan.gc.ca/cdogs/content/kwd/kwd080007_e.htm", "Untreated Water")</f>
        <v>Untreated Water</v>
      </c>
      <c r="E4813" s="1" t="str">
        <f>HYPERLINK("http://geochem.nrcan.gc.ca/cdogs/content/dgp/dgp00002_e.htm", "Total")</f>
        <v>Total</v>
      </c>
      <c r="F4813" s="1" t="str">
        <f>HYPERLINK("http://geochem.nrcan.gc.ca/cdogs/content/agp/agp01500_e.htm", "SO4 | NONE | IEC")</f>
        <v>SO4 | NONE | IEC</v>
      </c>
      <c r="G4813" s="1" t="str">
        <f>HYPERLINK("http://geochem.nrcan.gc.ca/cdogs/content/mth/mth05948_e.htm", "5948")</f>
        <v>5948</v>
      </c>
      <c r="H4813" s="1" t="str">
        <f>HYPERLINK("http://geochem.nrcan.gc.ca/cdogs/content/bdl/bdl210887_e.htm", "210887")</f>
        <v>210887</v>
      </c>
      <c r="I4813" s="1" t="str">
        <f>HYPERLINK("http://geochem.nrcan.gc.ca/cdogs/content/prj/prj070001_e.htm", "070001")</f>
        <v>070001</v>
      </c>
      <c r="J4813" s="1" t="str">
        <f>HYPERLINK("http://geochem.nrcan.gc.ca/cdogs/content/svy/svy210285_e.htm", "210285")</f>
        <v>210285</v>
      </c>
      <c r="L4813" t="s">
        <v>19015</v>
      </c>
      <c r="M4813">
        <v>0.28999999999999998</v>
      </c>
      <c r="N4813" t="s">
        <v>19015</v>
      </c>
      <c r="O4813" t="s">
        <v>19612</v>
      </c>
      <c r="P4813" t="s">
        <v>19613</v>
      </c>
      <c r="Q4813" t="s">
        <v>19614</v>
      </c>
      <c r="R4813" t="s">
        <v>19615</v>
      </c>
      <c r="T4813" t="s">
        <v>25</v>
      </c>
    </row>
    <row r="4814" spans="1:20" x14ac:dyDescent="0.25">
      <c r="A4814">
        <v>58.198197100000002</v>
      </c>
      <c r="B4814">
        <v>-104.0323497</v>
      </c>
      <c r="C4814" s="1" t="str">
        <f>HYPERLINK("http://geochem.nrcan.gc.ca/cdogs/content/kwd/kwd020016_e.htm", "Fluid (lake)")</f>
        <v>Fluid (lake)</v>
      </c>
      <c r="D4814" s="1" t="str">
        <f>HYPERLINK("http://geochem.nrcan.gc.ca/cdogs/content/kwd/kwd080007_e.htm", "Untreated Water")</f>
        <v>Untreated Water</v>
      </c>
      <c r="E4814" s="1" t="str">
        <f>HYPERLINK("http://geochem.nrcan.gc.ca/cdogs/content/dgp/dgp00002_e.htm", "Total")</f>
        <v>Total</v>
      </c>
      <c r="F4814" s="1" t="str">
        <f>HYPERLINK("http://geochem.nrcan.gc.ca/cdogs/content/agp/agp01500_e.htm", "SO4 | NONE | IEC")</f>
        <v>SO4 | NONE | IEC</v>
      </c>
      <c r="G4814" s="1" t="str">
        <f>HYPERLINK("http://geochem.nrcan.gc.ca/cdogs/content/mth/mth05948_e.htm", "5948")</f>
        <v>5948</v>
      </c>
      <c r="H4814" s="1" t="str">
        <f>HYPERLINK("http://geochem.nrcan.gc.ca/cdogs/content/bdl/bdl210887_e.htm", "210887")</f>
        <v>210887</v>
      </c>
      <c r="I4814" s="1" t="str">
        <f>HYPERLINK("http://geochem.nrcan.gc.ca/cdogs/content/prj/prj070001_e.htm", "070001")</f>
        <v>070001</v>
      </c>
      <c r="J4814" s="1" t="str">
        <f>HYPERLINK("http://geochem.nrcan.gc.ca/cdogs/content/svy/svy210285_e.htm", "210285")</f>
        <v>210285</v>
      </c>
      <c r="L4814" t="s">
        <v>3807</v>
      </c>
      <c r="M4814">
        <v>0.38</v>
      </c>
      <c r="N4814" t="s">
        <v>3807</v>
      </c>
      <c r="O4814" t="s">
        <v>19616</v>
      </c>
      <c r="P4814" t="s">
        <v>19617</v>
      </c>
      <c r="Q4814" t="s">
        <v>19618</v>
      </c>
      <c r="R4814" t="s">
        <v>19619</v>
      </c>
      <c r="T4814" t="s">
        <v>25</v>
      </c>
    </row>
    <row r="4815" spans="1:20" x14ac:dyDescent="0.25">
      <c r="A4815">
        <v>58.2323235</v>
      </c>
      <c r="B4815">
        <v>-104.0080923</v>
      </c>
      <c r="C4815" s="1" t="str">
        <f>HYPERLINK("http://geochem.nrcan.gc.ca/cdogs/content/kwd/kwd020016_e.htm", "Fluid (lake)")</f>
        <v>Fluid (lake)</v>
      </c>
      <c r="D4815" s="1" t="str">
        <f>HYPERLINK("http://geochem.nrcan.gc.ca/cdogs/content/kwd/kwd080007_e.htm", "Untreated Water")</f>
        <v>Untreated Water</v>
      </c>
      <c r="E4815" s="1" t="str">
        <f>HYPERLINK("http://geochem.nrcan.gc.ca/cdogs/content/dgp/dgp00002_e.htm", "Total")</f>
        <v>Total</v>
      </c>
      <c r="F4815" s="1" t="str">
        <f>HYPERLINK("http://geochem.nrcan.gc.ca/cdogs/content/agp/agp01500_e.htm", "SO4 | NONE | IEC")</f>
        <v>SO4 | NONE | IEC</v>
      </c>
      <c r="G4815" s="1" t="str">
        <f>HYPERLINK("http://geochem.nrcan.gc.ca/cdogs/content/mth/mth05948_e.htm", "5948")</f>
        <v>5948</v>
      </c>
      <c r="H4815" s="1" t="str">
        <f>HYPERLINK("http://geochem.nrcan.gc.ca/cdogs/content/bdl/bdl210887_e.htm", "210887")</f>
        <v>210887</v>
      </c>
      <c r="I4815" s="1" t="str">
        <f>HYPERLINK("http://geochem.nrcan.gc.ca/cdogs/content/prj/prj070001_e.htm", "070001")</f>
        <v>070001</v>
      </c>
      <c r="J4815" s="1" t="str">
        <f>HYPERLINK("http://geochem.nrcan.gc.ca/cdogs/content/svy/svy210285_e.htm", "210285")</f>
        <v>210285</v>
      </c>
      <c r="L4815" t="s">
        <v>19263</v>
      </c>
      <c r="M4815">
        <v>0.62</v>
      </c>
      <c r="N4815" t="s">
        <v>19263</v>
      </c>
      <c r="O4815" t="s">
        <v>19620</v>
      </c>
      <c r="P4815" t="s">
        <v>19621</v>
      </c>
      <c r="Q4815" t="s">
        <v>19622</v>
      </c>
      <c r="R4815" t="s">
        <v>19623</v>
      </c>
      <c r="T4815" t="s">
        <v>25</v>
      </c>
    </row>
    <row r="4816" spans="1:20" x14ac:dyDescent="0.25">
      <c r="A4816">
        <v>58.223963400000002</v>
      </c>
      <c r="B4816">
        <v>-104.0188809</v>
      </c>
      <c r="C4816" s="1" t="str">
        <f>HYPERLINK("http://geochem.nrcan.gc.ca/cdogs/content/kwd/kwd020016_e.htm", "Fluid (lake)")</f>
        <v>Fluid (lake)</v>
      </c>
      <c r="D4816" s="1" t="str">
        <f>HYPERLINK("http://geochem.nrcan.gc.ca/cdogs/content/kwd/kwd080007_e.htm", "Untreated Water")</f>
        <v>Untreated Water</v>
      </c>
      <c r="E4816" s="1" t="str">
        <f>HYPERLINK("http://geochem.nrcan.gc.ca/cdogs/content/dgp/dgp00002_e.htm", "Total")</f>
        <v>Total</v>
      </c>
      <c r="F4816" s="1" t="str">
        <f>HYPERLINK("http://geochem.nrcan.gc.ca/cdogs/content/agp/agp01500_e.htm", "SO4 | NONE | IEC")</f>
        <v>SO4 | NONE | IEC</v>
      </c>
      <c r="G4816" s="1" t="str">
        <f>HYPERLINK("http://geochem.nrcan.gc.ca/cdogs/content/mth/mth05948_e.htm", "5948")</f>
        <v>5948</v>
      </c>
      <c r="H4816" s="1" t="str">
        <f>HYPERLINK("http://geochem.nrcan.gc.ca/cdogs/content/bdl/bdl210887_e.htm", "210887")</f>
        <v>210887</v>
      </c>
      <c r="I4816" s="1" t="str">
        <f>HYPERLINK("http://geochem.nrcan.gc.ca/cdogs/content/prj/prj070001_e.htm", "070001")</f>
        <v>070001</v>
      </c>
      <c r="J4816" s="1" t="str">
        <f>HYPERLINK("http://geochem.nrcan.gc.ca/cdogs/content/svy/svy210285_e.htm", "210285")</f>
        <v>210285</v>
      </c>
      <c r="L4816" t="s">
        <v>19624</v>
      </c>
      <c r="M4816">
        <v>1.0900000000000001</v>
      </c>
      <c r="N4816" t="s">
        <v>19624</v>
      </c>
      <c r="O4816" t="s">
        <v>19625</v>
      </c>
      <c r="P4816" t="s">
        <v>19626</v>
      </c>
      <c r="Q4816" t="s">
        <v>19627</v>
      </c>
      <c r="R4816" t="s">
        <v>19628</v>
      </c>
      <c r="T4816" t="s">
        <v>25</v>
      </c>
    </row>
    <row r="4817" spans="1:20" x14ac:dyDescent="0.25">
      <c r="A4817">
        <v>58.218809399999998</v>
      </c>
      <c r="B4817">
        <v>-104.0261725</v>
      </c>
      <c r="C4817" s="1" t="str">
        <f>HYPERLINK("http://geochem.nrcan.gc.ca/cdogs/content/kwd/kwd020016_e.htm", "Fluid (lake)")</f>
        <v>Fluid (lake)</v>
      </c>
      <c r="D4817" s="1" t="str">
        <f>HYPERLINK("http://geochem.nrcan.gc.ca/cdogs/content/kwd/kwd080007_e.htm", "Untreated Water")</f>
        <v>Untreated Water</v>
      </c>
      <c r="E4817" s="1" t="str">
        <f>HYPERLINK("http://geochem.nrcan.gc.ca/cdogs/content/dgp/dgp00002_e.htm", "Total")</f>
        <v>Total</v>
      </c>
      <c r="F4817" s="1" t="str">
        <f>HYPERLINK("http://geochem.nrcan.gc.ca/cdogs/content/agp/agp01500_e.htm", "SO4 | NONE | IEC")</f>
        <v>SO4 | NONE | IEC</v>
      </c>
      <c r="G4817" s="1" t="str">
        <f>HYPERLINK("http://geochem.nrcan.gc.ca/cdogs/content/mth/mth05948_e.htm", "5948")</f>
        <v>5948</v>
      </c>
      <c r="H4817" s="1" t="str">
        <f>HYPERLINK("http://geochem.nrcan.gc.ca/cdogs/content/bdl/bdl210887_e.htm", "210887")</f>
        <v>210887</v>
      </c>
      <c r="I4817" s="1" t="str">
        <f>HYPERLINK("http://geochem.nrcan.gc.ca/cdogs/content/prj/prj070001_e.htm", "070001")</f>
        <v>070001</v>
      </c>
      <c r="J4817" s="1" t="str">
        <f>HYPERLINK("http://geochem.nrcan.gc.ca/cdogs/content/svy/svy210285_e.htm", "210285")</f>
        <v>210285</v>
      </c>
      <c r="L4817" t="s">
        <v>19015</v>
      </c>
      <c r="M4817">
        <v>0.28999999999999998</v>
      </c>
      <c r="N4817" t="s">
        <v>19015</v>
      </c>
      <c r="O4817" t="s">
        <v>19629</v>
      </c>
      <c r="P4817" t="s">
        <v>19630</v>
      </c>
      <c r="Q4817" t="s">
        <v>19631</v>
      </c>
      <c r="R4817" t="s">
        <v>19632</v>
      </c>
      <c r="T4817" t="s">
        <v>25</v>
      </c>
    </row>
    <row r="4818" spans="1:20" x14ac:dyDescent="0.25">
      <c r="A4818">
        <v>58.212497900000002</v>
      </c>
      <c r="B4818">
        <v>-104.03485499999999</v>
      </c>
      <c r="C4818" s="1" t="str">
        <f>HYPERLINK("http://geochem.nrcan.gc.ca/cdogs/content/kwd/kwd020016_e.htm", "Fluid (lake)")</f>
        <v>Fluid (lake)</v>
      </c>
      <c r="D4818" s="1" t="str">
        <f>HYPERLINK("http://geochem.nrcan.gc.ca/cdogs/content/kwd/kwd080007_e.htm", "Untreated Water")</f>
        <v>Untreated Water</v>
      </c>
      <c r="E4818" s="1" t="str">
        <f>HYPERLINK("http://geochem.nrcan.gc.ca/cdogs/content/dgp/dgp00002_e.htm", "Total")</f>
        <v>Total</v>
      </c>
      <c r="F4818" s="1" t="str">
        <f>HYPERLINK("http://geochem.nrcan.gc.ca/cdogs/content/agp/agp01500_e.htm", "SO4 | NONE | IEC")</f>
        <v>SO4 | NONE | IEC</v>
      </c>
      <c r="G4818" s="1" t="str">
        <f>HYPERLINK("http://geochem.nrcan.gc.ca/cdogs/content/mth/mth05948_e.htm", "5948")</f>
        <v>5948</v>
      </c>
      <c r="H4818" s="1" t="str">
        <f>HYPERLINK("http://geochem.nrcan.gc.ca/cdogs/content/bdl/bdl210887_e.htm", "210887")</f>
        <v>210887</v>
      </c>
      <c r="I4818" s="1" t="str">
        <f>HYPERLINK("http://geochem.nrcan.gc.ca/cdogs/content/prj/prj070001_e.htm", "070001")</f>
        <v>070001</v>
      </c>
      <c r="J4818" s="1" t="str">
        <f>HYPERLINK("http://geochem.nrcan.gc.ca/cdogs/content/svy/svy210285_e.htm", "210285")</f>
        <v>210285</v>
      </c>
      <c r="L4818" t="s">
        <v>19633</v>
      </c>
      <c r="M4818">
        <v>0.95</v>
      </c>
      <c r="N4818" t="s">
        <v>19633</v>
      </c>
      <c r="O4818" t="s">
        <v>19634</v>
      </c>
      <c r="P4818" t="s">
        <v>19635</v>
      </c>
      <c r="Q4818" t="s">
        <v>19636</v>
      </c>
      <c r="R4818" t="s">
        <v>19637</v>
      </c>
      <c r="T4818" t="s">
        <v>25</v>
      </c>
    </row>
    <row r="4819" spans="1:20" x14ac:dyDescent="0.25">
      <c r="A4819">
        <v>58.207355200000002</v>
      </c>
      <c r="B4819">
        <v>-104.0084468</v>
      </c>
      <c r="C4819" s="1" t="str">
        <f>HYPERLINK("http://geochem.nrcan.gc.ca/cdogs/content/kwd/kwd020016_e.htm", "Fluid (lake)")</f>
        <v>Fluid (lake)</v>
      </c>
      <c r="D4819" s="1" t="str">
        <f>HYPERLINK("http://geochem.nrcan.gc.ca/cdogs/content/kwd/kwd080007_e.htm", "Untreated Water")</f>
        <v>Untreated Water</v>
      </c>
      <c r="E4819" s="1" t="str">
        <f>HYPERLINK("http://geochem.nrcan.gc.ca/cdogs/content/dgp/dgp00002_e.htm", "Total")</f>
        <v>Total</v>
      </c>
      <c r="F4819" s="1" t="str">
        <f>HYPERLINK("http://geochem.nrcan.gc.ca/cdogs/content/agp/agp01500_e.htm", "SO4 | NONE | IEC")</f>
        <v>SO4 | NONE | IEC</v>
      </c>
      <c r="G4819" s="1" t="str">
        <f>HYPERLINK("http://geochem.nrcan.gc.ca/cdogs/content/mth/mth05948_e.htm", "5948")</f>
        <v>5948</v>
      </c>
      <c r="H4819" s="1" t="str">
        <f>HYPERLINK("http://geochem.nrcan.gc.ca/cdogs/content/bdl/bdl210887_e.htm", "210887")</f>
        <v>210887</v>
      </c>
      <c r="I4819" s="1" t="str">
        <f>HYPERLINK("http://geochem.nrcan.gc.ca/cdogs/content/prj/prj070001_e.htm", "070001")</f>
        <v>070001</v>
      </c>
      <c r="J4819" s="1" t="str">
        <f>HYPERLINK("http://geochem.nrcan.gc.ca/cdogs/content/svy/svy210285_e.htm", "210285")</f>
        <v>210285</v>
      </c>
      <c r="L4819" t="s">
        <v>3807</v>
      </c>
      <c r="M4819">
        <v>0.38</v>
      </c>
      <c r="N4819" t="s">
        <v>3807</v>
      </c>
      <c r="O4819" t="s">
        <v>19638</v>
      </c>
      <c r="P4819" t="s">
        <v>19639</v>
      </c>
      <c r="Q4819" t="s">
        <v>19640</v>
      </c>
      <c r="R4819" t="s">
        <v>19641</v>
      </c>
      <c r="T4819" t="s">
        <v>25</v>
      </c>
    </row>
    <row r="4820" spans="1:20" x14ac:dyDescent="0.25">
      <c r="A4820">
        <v>58.198197100000002</v>
      </c>
      <c r="B4820">
        <v>-104.0323497</v>
      </c>
      <c r="C4820" s="1" t="str">
        <f>HYPERLINK("http://geochem.nrcan.gc.ca/cdogs/content/kwd/kwd020016_e.htm", "Fluid (lake)")</f>
        <v>Fluid (lake)</v>
      </c>
      <c r="D4820" s="1" t="str">
        <f>HYPERLINK("http://geochem.nrcan.gc.ca/cdogs/content/kwd/kwd080007_e.htm", "Untreated Water")</f>
        <v>Untreated Water</v>
      </c>
      <c r="E4820" s="1" t="str">
        <f>HYPERLINK("http://geochem.nrcan.gc.ca/cdogs/content/dgp/dgp00002_e.htm", "Total")</f>
        <v>Total</v>
      </c>
      <c r="F4820" s="1" t="str">
        <f>HYPERLINK("http://geochem.nrcan.gc.ca/cdogs/content/agp/agp01500_e.htm", "SO4 | NONE | IEC")</f>
        <v>SO4 | NONE | IEC</v>
      </c>
      <c r="G4820" s="1" t="str">
        <f>HYPERLINK("http://geochem.nrcan.gc.ca/cdogs/content/mth/mth05948_e.htm", "5948")</f>
        <v>5948</v>
      </c>
      <c r="H4820" s="1" t="str">
        <f>HYPERLINK("http://geochem.nrcan.gc.ca/cdogs/content/bdl/bdl210887_e.htm", "210887")</f>
        <v>210887</v>
      </c>
      <c r="I4820" s="1" t="str">
        <f>HYPERLINK("http://geochem.nrcan.gc.ca/cdogs/content/prj/prj070001_e.htm", "070001")</f>
        <v>070001</v>
      </c>
      <c r="J4820" s="1" t="str">
        <f>HYPERLINK("http://geochem.nrcan.gc.ca/cdogs/content/svy/svy210285_e.htm", "210285")</f>
        <v>210285</v>
      </c>
      <c r="L4820" t="s">
        <v>19033</v>
      </c>
      <c r="M4820">
        <v>0.48</v>
      </c>
      <c r="N4820" t="s">
        <v>19033</v>
      </c>
      <c r="O4820" t="s">
        <v>19616</v>
      </c>
      <c r="P4820" t="s">
        <v>19642</v>
      </c>
      <c r="Q4820" t="s">
        <v>19643</v>
      </c>
      <c r="R4820" t="s">
        <v>19644</v>
      </c>
      <c r="T4820" t="s">
        <v>25</v>
      </c>
    </row>
    <row r="4821" spans="1:20" x14ac:dyDescent="0.25">
      <c r="A4821">
        <v>58.199514700000002</v>
      </c>
      <c r="B4821">
        <v>-104.0403105</v>
      </c>
      <c r="C4821" s="1" t="str">
        <f>HYPERLINK("http://geochem.nrcan.gc.ca/cdogs/content/kwd/kwd020016_e.htm", "Fluid (lake)")</f>
        <v>Fluid (lake)</v>
      </c>
      <c r="D4821" s="1" t="str">
        <f>HYPERLINK("http://geochem.nrcan.gc.ca/cdogs/content/kwd/kwd080007_e.htm", "Untreated Water")</f>
        <v>Untreated Water</v>
      </c>
      <c r="E4821" s="1" t="str">
        <f>HYPERLINK("http://geochem.nrcan.gc.ca/cdogs/content/dgp/dgp00002_e.htm", "Total")</f>
        <v>Total</v>
      </c>
      <c r="F4821" s="1" t="str">
        <f>HYPERLINK("http://geochem.nrcan.gc.ca/cdogs/content/agp/agp01500_e.htm", "SO4 | NONE | IEC")</f>
        <v>SO4 | NONE | IEC</v>
      </c>
      <c r="G4821" s="1" t="str">
        <f>HYPERLINK("http://geochem.nrcan.gc.ca/cdogs/content/mth/mth05948_e.htm", "5948")</f>
        <v>5948</v>
      </c>
      <c r="H4821" s="1" t="str">
        <f>HYPERLINK("http://geochem.nrcan.gc.ca/cdogs/content/bdl/bdl210887_e.htm", "210887")</f>
        <v>210887</v>
      </c>
      <c r="I4821" s="1" t="str">
        <f>HYPERLINK("http://geochem.nrcan.gc.ca/cdogs/content/prj/prj070001_e.htm", "070001")</f>
        <v>070001</v>
      </c>
      <c r="J4821" s="1" t="str">
        <f>HYPERLINK("http://geochem.nrcan.gc.ca/cdogs/content/svy/svy210285_e.htm", "210285")</f>
        <v>210285</v>
      </c>
      <c r="L4821" t="s">
        <v>18594</v>
      </c>
      <c r="M4821">
        <v>0.56999999999999995</v>
      </c>
      <c r="N4821" t="s">
        <v>18594</v>
      </c>
      <c r="O4821" t="s">
        <v>19645</v>
      </c>
      <c r="P4821" t="s">
        <v>19646</v>
      </c>
      <c r="Q4821" t="s">
        <v>19647</v>
      </c>
      <c r="R4821" t="s">
        <v>19648</v>
      </c>
      <c r="T4821" t="s">
        <v>25</v>
      </c>
    </row>
    <row r="4822" spans="1:20" x14ac:dyDescent="0.25">
      <c r="A4822">
        <v>58.205728999999998</v>
      </c>
      <c r="B4822">
        <v>-104.0306138</v>
      </c>
      <c r="C4822" s="1" t="str">
        <f>HYPERLINK("http://geochem.nrcan.gc.ca/cdogs/content/kwd/kwd020016_e.htm", "Fluid (lake)")</f>
        <v>Fluid (lake)</v>
      </c>
      <c r="D4822" s="1" t="str">
        <f>HYPERLINK("http://geochem.nrcan.gc.ca/cdogs/content/kwd/kwd080007_e.htm", "Untreated Water")</f>
        <v>Untreated Water</v>
      </c>
      <c r="E4822" s="1" t="str">
        <f>HYPERLINK("http://geochem.nrcan.gc.ca/cdogs/content/dgp/dgp00002_e.htm", "Total")</f>
        <v>Total</v>
      </c>
      <c r="F4822" s="1" t="str">
        <f>HYPERLINK("http://geochem.nrcan.gc.ca/cdogs/content/agp/agp01500_e.htm", "SO4 | NONE | IEC")</f>
        <v>SO4 | NONE | IEC</v>
      </c>
      <c r="G4822" s="1" t="str">
        <f>HYPERLINK("http://geochem.nrcan.gc.ca/cdogs/content/mth/mth05948_e.htm", "5948")</f>
        <v>5948</v>
      </c>
      <c r="H4822" s="1" t="str">
        <f>HYPERLINK("http://geochem.nrcan.gc.ca/cdogs/content/bdl/bdl210887_e.htm", "210887")</f>
        <v>210887</v>
      </c>
      <c r="I4822" s="1" t="str">
        <f>HYPERLINK("http://geochem.nrcan.gc.ca/cdogs/content/prj/prj070001_e.htm", "070001")</f>
        <v>070001</v>
      </c>
      <c r="J4822" s="1" t="str">
        <f>HYPERLINK("http://geochem.nrcan.gc.ca/cdogs/content/svy/svy210285_e.htm", "210285")</f>
        <v>210285</v>
      </c>
      <c r="L4822" t="s">
        <v>18895</v>
      </c>
      <c r="M4822">
        <v>0.52</v>
      </c>
      <c r="N4822" t="s">
        <v>18895</v>
      </c>
      <c r="O4822" t="s">
        <v>19649</v>
      </c>
      <c r="P4822" t="s">
        <v>19650</v>
      </c>
      <c r="Q4822" t="s">
        <v>19651</v>
      </c>
      <c r="R4822" t="s">
        <v>19652</v>
      </c>
      <c r="T4822" t="s">
        <v>25</v>
      </c>
    </row>
    <row r="4823" spans="1:20" x14ac:dyDescent="0.25">
      <c r="A4823">
        <v>58.207697199999998</v>
      </c>
      <c r="B4823">
        <v>-104.0414517</v>
      </c>
      <c r="C4823" s="1" t="str">
        <f>HYPERLINK("http://geochem.nrcan.gc.ca/cdogs/content/kwd/kwd020016_e.htm", "Fluid (lake)")</f>
        <v>Fluid (lake)</v>
      </c>
      <c r="D4823" s="1" t="str">
        <f>HYPERLINK("http://geochem.nrcan.gc.ca/cdogs/content/kwd/kwd080007_e.htm", "Untreated Water")</f>
        <v>Untreated Water</v>
      </c>
      <c r="E4823" s="1" t="str">
        <f>HYPERLINK("http://geochem.nrcan.gc.ca/cdogs/content/dgp/dgp00002_e.htm", "Total")</f>
        <v>Total</v>
      </c>
      <c r="F4823" s="1" t="str">
        <f>HYPERLINK("http://geochem.nrcan.gc.ca/cdogs/content/agp/agp01500_e.htm", "SO4 | NONE | IEC")</f>
        <v>SO4 | NONE | IEC</v>
      </c>
      <c r="G4823" s="1" t="str">
        <f>HYPERLINK("http://geochem.nrcan.gc.ca/cdogs/content/mth/mth05948_e.htm", "5948")</f>
        <v>5948</v>
      </c>
      <c r="H4823" s="1" t="str">
        <f>HYPERLINK("http://geochem.nrcan.gc.ca/cdogs/content/bdl/bdl210887_e.htm", "210887")</f>
        <v>210887</v>
      </c>
      <c r="I4823" s="1" t="str">
        <f>HYPERLINK("http://geochem.nrcan.gc.ca/cdogs/content/prj/prj070001_e.htm", "070001")</f>
        <v>070001</v>
      </c>
      <c r="J4823" s="1" t="str">
        <f>HYPERLINK("http://geochem.nrcan.gc.ca/cdogs/content/svy/svy210285_e.htm", "210285")</f>
        <v>210285</v>
      </c>
      <c r="L4823" t="s">
        <v>18594</v>
      </c>
      <c r="M4823">
        <v>0.56999999999999995</v>
      </c>
      <c r="N4823" t="s">
        <v>18594</v>
      </c>
      <c r="O4823" t="s">
        <v>19653</v>
      </c>
      <c r="P4823" t="s">
        <v>19654</v>
      </c>
      <c r="Q4823" t="s">
        <v>19655</v>
      </c>
      <c r="R4823" t="s">
        <v>19656</v>
      </c>
      <c r="T4823" t="s">
        <v>25</v>
      </c>
    </row>
    <row r="4824" spans="1:20" x14ac:dyDescent="0.25">
      <c r="A4824">
        <v>58.221138400000001</v>
      </c>
      <c r="B4824">
        <v>-104.0371746</v>
      </c>
      <c r="C4824" s="1" t="str">
        <f>HYPERLINK("http://geochem.nrcan.gc.ca/cdogs/content/kwd/kwd020016_e.htm", "Fluid (lake)")</f>
        <v>Fluid (lake)</v>
      </c>
      <c r="D4824" s="1" t="str">
        <f>HYPERLINK("http://geochem.nrcan.gc.ca/cdogs/content/kwd/kwd080007_e.htm", "Untreated Water")</f>
        <v>Untreated Water</v>
      </c>
      <c r="E4824" s="1" t="str">
        <f>HYPERLINK("http://geochem.nrcan.gc.ca/cdogs/content/dgp/dgp00002_e.htm", "Total")</f>
        <v>Total</v>
      </c>
      <c r="F4824" s="1" t="str">
        <f>HYPERLINK("http://geochem.nrcan.gc.ca/cdogs/content/agp/agp01500_e.htm", "SO4 | NONE | IEC")</f>
        <v>SO4 | NONE | IEC</v>
      </c>
      <c r="G4824" s="1" t="str">
        <f>HYPERLINK("http://geochem.nrcan.gc.ca/cdogs/content/mth/mth05948_e.htm", "5948")</f>
        <v>5948</v>
      </c>
      <c r="H4824" s="1" t="str">
        <f>HYPERLINK("http://geochem.nrcan.gc.ca/cdogs/content/bdl/bdl210887_e.htm", "210887")</f>
        <v>210887</v>
      </c>
      <c r="I4824" s="1" t="str">
        <f>HYPERLINK("http://geochem.nrcan.gc.ca/cdogs/content/prj/prj070001_e.htm", "070001")</f>
        <v>070001</v>
      </c>
      <c r="J4824" s="1" t="str">
        <f>HYPERLINK("http://geochem.nrcan.gc.ca/cdogs/content/svy/svy210285_e.htm", "210285")</f>
        <v>210285</v>
      </c>
      <c r="L4824" t="s">
        <v>19033</v>
      </c>
      <c r="M4824">
        <v>0.48</v>
      </c>
      <c r="N4824" t="s">
        <v>19033</v>
      </c>
      <c r="O4824" t="s">
        <v>19657</v>
      </c>
      <c r="P4824" t="s">
        <v>19658</v>
      </c>
      <c r="Q4824" t="s">
        <v>19659</v>
      </c>
      <c r="R4824" t="s">
        <v>19660</v>
      </c>
      <c r="T4824" t="s">
        <v>25</v>
      </c>
    </row>
    <row r="4825" spans="1:20" x14ac:dyDescent="0.25">
      <c r="C4825" t="s">
        <v>4746</v>
      </c>
      <c r="D4825" t="s">
        <v>4747</v>
      </c>
      <c r="E4825" s="1" t="str">
        <f>HYPERLINK("http://geochem.nrcan.gc.ca/cdogs/content/dgp/dgp00002_e.htm", "Total")</f>
        <v>Total</v>
      </c>
      <c r="F4825" s="1" t="str">
        <f>HYPERLINK("http://geochem.nrcan.gc.ca/cdogs/content/agp/agp01500_e.htm", "SO4 | NONE | IEC")</f>
        <v>SO4 | NONE | IEC</v>
      </c>
      <c r="G4825" s="1" t="str">
        <f>HYPERLINK("http://geochem.nrcan.gc.ca/cdogs/content/mth/mth05948_e.htm", "5948")</f>
        <v>5948</v>
      </c>
      <c r="H4825" s="1" t="str">
        <f>HYPERLINK("http://geochem.nrcan.gc.ca/cdogs/content/bdl/bdl210887_e.htm", "210887")</f>
        <v>210887</v>
      </c>
      <c r="L4825" t="s">
        <v>18568</v>
      </c>
      <c r="M4825">
        <v>-0.05</v>
      </c>
      <c r="N4825">
        <v>2.5000000000000001E-2</v>
      </c>
      <c r="Q4825" t="s">
        <v>19661</v>
      </c>
      <c r="R4825" t="s">
        <v>19662</v>
      </c>
      <c r="T4825">
        <v>0</v>
      </c>
    </row>
    <row r="4826" spans="1:20" x14ac:dyDescent="0.25">
      <c r="A4826">
        <v>58.218347299999998</v>
      </c>
      <c r="B4826">
        <v>-104.06040110000001</v>
      </c>
      <c r="C4826" s="1" t="str">
        <f>HYPERLINK("http://geochem.nrcan.gc.ca/cdogs/content/kwd/kwd020016_e.htm", "Fluid (lake)")</f>
        <v>Fluid (lake)</v>
      </c>
      <c r="D4826" s="1" t="str">
        <f>HYPERLINK("http://geochem.nrcan.gc.ca/cdogs/content/kwd/kwd080007_e.htm", "Untreated Water")</f>
        <v>Untreated Water</v>
      </c>
      <c r="E4826" s="1" t="str">
        <f>HYPERLINK("http://geochem.nrcan.gc.ca/cdogs/content/dgp/dgp00002_e.htm", "Total")</f>
        <v>Total</v>
      </c>
      <c r="F4826" s="1" t="str">
        <f>HYPERLINK("http://geochem.nrcan.gc.ca/cdogs/content/agp/agp01500_e.htm", "SO4 | NONE | IEC")</f>
        <v>SO4 | NONE | IEC</v>
      </c>
      <c r="G4826" s="1" t="str">
        <f>HYPERLINK("http://geochem.nrcan.gc.ca/cdogs/content/mth/mth05948_e.htm", "5948")</f>
        <v>5948</v>
      </c>
      <c r="H4826" s="1" t="str">
        <f>HYPERLINK("http://geochem.nrcan.gc.ca/cdogs/content/bdl/bdl210887_e.htm", "210887")</f>
        <v>210887</v>
      </c>
      <c r="I4826" s="1" t="str">
        <f>HYPERLINK("http://geochem.nrcan.gc.ca/cdogs/content/prj/prj070001_e.htm", "070001")</f>
        <v>070001</v>
      </c>
      <c r="J4826" s="1" t="str">
        <f>HYPERLINK("http://geochem.nrcan.gc.ca/cdogs/content/svy/svy210285_e.htm", "210285")</f>
        <v>210285</v>
      </c>
      <c r="L4826" t="s">
        <v>796</v>
      </c>
      <c r="M4826">
        <v>0.9</v>
      </c>
      <c r="N4826" t="s">
        <v>796</v>
      </c>
      <c r="O4826" t="s">
        <v>19663</v>
      </c>
      <c r="P4826" t="s">
        <v>19664</v>
      </c>
      <c r="Q4826" t="s">
        <v>19665</v>
      </c>
      <c r="R4826" t="s">
        <v>19666</v>
      </c>
      <c r="T4826" t="s">
        <v>25</v>
      </c>
    </row>
    <row r="4827" spans="1:20" x14ac:dyDescent="0.25">
      <c r="A4827">
        <v>58.221920699999998</v>
      </c>
      <c r="B4827">
        <v>-104.07001080000001</v>
      </c>
      <c r="C4827" s="1" t="str">
        <f>HYPERLINK("http://geochem.nrcan.gc.ca/cdogs/content/kwd/kwd020016_e.htm", "Fluid (lake)")</f>
        <v>Fluid (lake)</v>
      </c>
      <c r="D4827" s="1" t="str">
        <f>HYPERLINK("http://geochem.nrcan.gc.ca/cdogs/content/kwd/kwd080007_e.htm", "Untreated Water")</f>
        <v>Untreated Water</v>
      </c>
      <c r="E4827" s="1" t="str">
        <f>HYPERLINK("http://geochem.nrcan.gc.ca/cdogs/content/dgp/dgp00002_e.htm", "Total")</f>
        <v>Total</v>
      </c>
      <c r="F4827" s="1" t="str">
        <f>HYPERLINK("http://geochem.nrcan.gc.ca/cdogs/content/agp/agp01500_e.htm", "SO4 | NONE | IEC")</f>
        <v>SO4 | NONE | IEC</v>
      </c>
      <c r="G4827" s="1" t="str">
        <f>HYPERLINK("http://geochem.nrcan.gc.ca/cdogs/content/mth/mth05948_e.htm", "5948")</f>
        <v>5948</v>
      </c>
      <c r="H4827" s="1" t="str">
        <f>HYPERLINK("http://geochem.nrcan.gc.ca/cdogs/content/bdl/bdl210887_e.htm", "210887")</f>
        <v>210887</v>
      </c>
      <c r="I4827" s="1" t="str">
        <f>HYPERLINK("http://geochem.nrcan.gc.ca/cdogs/content/prj/prj070001_e.htm", "070001")</f>
        <v>070001</v>
      </c>
      <c r="J4827" s="1" t="str">
        <f>HYPERLINK("http://geochem.nrcan.gc.ca/cdogs/content/svy/svy210285_e.htm", "210285")</f>
        <v>210285</v>
      </c>
      <c r="L4827" t="s">
        <v>19033</v>
      </c>
      <c r="M4827">
        <v>0.48</v>
      </c>
      <c r="N4827" t="s">
        <v>19033</v>
      </c>
      <c r="O4827" t="s">
        <v>19667</v>
      </c>
      <c r="P4827" t="s">
        <v>19668</v>
      </c>
      <c r="Q4827" t="s">
        <v>19669</v>
      </c>
      <c r="R4827" t="s">
        <v>19670</v>
      </c>
      <c r="T4827" t="s">
        <v>25</v>
      </c>
    </row>
    <row r="4828" spans="1:20" x14ac:dyDescent="0.25">
      <c r="A4828">
        <v>58.217469999999999</v>
      </c>
      <c r="B4828">
        <v>-104.0755741</v>
      </c>
      <c r="C4828" s="1" t="str">
        <f>HYPERLINK("http://geochem.nrcan.gc.ca/cdogs/content/kwd/kwd020016_e.htm", "Fluid (lake)")</f>
        <v>Fluid (lake)</v>
      </c>
      <c r="D4828" s="1" t="str">
        <f>HYPERLINK("http://geochem.nrcan.gc.ca/cdogs/content/kwd/kwd080007_e.htm", "Untreated Water")</f>
        <v>Untreated Water</v>
      </c>
      <c r="E4828" s="1" t="str">
        <f>HYPERLINK("http://geochem.nrcan.gc.ca/cdogs/content/dgp/dgp00002_e.htm", "Total")</f>
        <v>Total</v>
      </c>
      <c r="F4828" s="1" t="str">
        <f>HYPERLINK("http://geochem.nrcan.gc.ca/cdogs/content/agp/agp01500_e.htm", "SO4 | NONE | IEC")</f>
        <v>SO4 | NONE | IEC</v>
      </c>
      <c r="G4828" s="1" t="str">
        <f>HYPERLINK("http://geochem.nrcan.gc.ca/cdogs/content/mth/mth05948_e.htm", "5948")</f>
        <v>5948</v>
      </c>
      <c r="H4828" s="1" t="str">
        <f>HYPERLINK("http://geochem.nrcan.gc.ca/cdogs/content/bdl/bdl210887_e.htm", "210887")</f>
        <v>210887</v>
      </c>
      <c r="I4828" s="1" t="str">
        <f>HYPERLINK("http://geochem.nrcan.gc.ca/cdogs/content/prj/prj070001_e.htm", "070001")</f>
        <v>070001</v>
      </c>
      <c r="J4828" s="1" t="str">
        <f>HYPERLINK("http://geochem.nrcan.gc.ca/cdogs/content/svy/svy210285_e.htm", "210285")</f>
        <v>210285</v>
      </c>
      <c r="L4828" t="s">
        <v>19671</v>
      </c>
      <c r="M4828">
        <v>0.76</v>
      </c>
      <c r="N4828" t="s">
        <v>19671</v>
      </c>
      <c r="O4828" t="s">
        <v>19672</v>
      </c>
      <c r="P4828" t="s">
        <v>19673</v>
      </c>
      <c r="Q4828" t="s">
        <v>19674</v>
      </c>
      <c r="R4828" t="s">
        <v>19675</v>
      </c>
      <c r="T4828" t="s">
        <v>25</v>
      </c>
    </row>
    <row r="4829" spans="1:20" x14ac:dyDescent="0.25">
      <c r="A4829">
        <v>58.2126363</v>
      </c>
      <c r="B4829">
        <v>-104.1031016</v>
      </c>
      <c r="C4829" s="1" t="str">
        <f>HYPERLINK("http://geochem.nrcan.gc.ca/cdogs/content/kwd/kwd020016_e.htm", "Fluid (lake)")</f>
        <v>Fluid (lake)</v>
      </c>
      <c r="D4829" s="1" t="str">
        <f>HYPERLINK("http://geochem.nrcan.gc.ca/cdogs/content/kwd/kwd080007_e.htm", "Untreated Water")</f>
        <v>Untreated Water</v>
      </c>
      <c r="E4829" s="1" t="str">
        <f>HYPERLINK("http://geochem.nrcan.gc.ca/cdogs/content/dgp/dgp00002_e.htm", "Total")</f>
        <v>Total</v>
      </c>
      <c r="F4829" s="1" t="str">
        <f>HYPERLINK("http://geochem.nrcan.gc.ca/cdogs/content/agp/agp01500_e.htm", "SO4 | NONE | IEC")</f>
        <v>SO4 | NONE | IEC</v>
      </c>
      <c r="G4829" s="1" t="str">
        <f>HYPERLINK("http://geochem.nrcan.gc.ca/cdogs/content/mth/mth05948_e.htm", "5948")</f>
        <v>5948</v>
      </c>
      <c r="H4829" s="1" t="str">
        <f>HYPERLINK("http://geochem.nrcan.gc.ca/cdogs/content/bdl/bdl210887_e.htm", "210887")</f>
        <v>210887</v>
      </c>
      <c r="I4829" s="1" t="str">
        <f>HYPERLINK("http://geochem.nrcan.gc.ca/cdogs/content/prj/prj070001_e.htm", "070001")</f>
        <v>070001</v>
      </c>
      <c r="J4829" s="1" t="str">
        <f>HYPERLINK("http://geochem.nrcan.gc.ca/cdogs/content/svy/svy210285_e.htm", "210285")</f>
        <v>210285</v>
      </c>
      <c r="L4829" t="s">
        <v>18895</v>
      </c>
      <c r="M4829">
        <v>0.52</v>
      </c>
      <c r="N4829" t="s">
        <v>18895</v>
      </c>
      <c r="O4829" t="s">
        <v>19676</v>
      </c>
      <c r="P4829" t="s">
        <v>19677</v>
      </c>
      <c r="Q4829" t="s">
        <v>19678</v>
      </c>
      <c r="R4829" t="s">
        <v>19679</v>
      </c>
      <c r="T4829" t="s">
        <v>25</v>
      </c>
    </row>
    <row r="4830" spans="1:20" x14ac:dyDescent="0.25">
      <c r="A4830">
        <v>58.208613</v>
      </c>
      <c r="B4830">
        <v>-104.11868920000001</v>
      </c>
      <c r="C4830" s="1" t="str">
        <f>HYPERLINK("http://geochem.nrcan.gc.ca/cdogs/content/kwd/kwd020016_e.htm", "Fluid (lake)")</f>
        <v>Fluid (lake)</v>
      </c>
      <c r="D4830" s="1" t="str">
        <f>HYPERLINK("http://geochem.nrcan.gc.ca/cdogs/content/kwd/kwd080007_e.htm", "Untreated Water")</f>
        <v>Untreated Water</v>
      </c>
      <c r="E4830" s="1" t="str">
        <f>HYPERLINK("http://geochem.nrcan.gc.ca/cdogs/content/dgp/dgp00002_e.htm", "Total")</f>
        <v>Total</v>
      </c>
      <c r="F4830" s="1" t="str">
        <f>HYPERLINK("http://geochem.nrcan.gc.ca/cdogs/content/agp/agp01500_e.htm", "SO4 | NONE | IEC")</f>
        <v>SO4 | NONE | IEC</v>
      </c>
      <c r="G4830" s="1" t="str">
        <f>HYPERLINK("http://geochem.nrcan.gc.ca/cdogs/content/mth/mth05948_e.htm", "5948")</f>
        <v>5948</v>
      </c>
      <c r="H4830" s="1" t="str">
        <f>HYPERLINK("http://geochem.nrcan.gc.ca/cdogs/content/bdl/bdl210887_e.htm", "210887")</f>
        <v>210887</v>
      </c>
      <c r="I4830" s="1" t="str">
        <f>HYPERLINK("http://geochem.nrcan.gc.ca/cdogs/content/prj/prj070001_e.htm", "070001")</f>
        <v>070001</v>
      </c>
      <c r="J4830" s="1" t="str">
        <f>HYPERLINK("http://geochem.nrcan.gc.ca/cdogs/content/svy/svy210285_e.htm", "210285")</f>
        <v>210285</v>
      </c>
      <c r="L4830" t="s">
        <v>18568</v>
      </c>
      <c r="M4830">
        <v>-0.05</v>
      </c>
      <c r="N4830" t="s">
        <v>18789</v>
      </c>
      <c r="O4830" t="s">
        <v>19680</v>
      </c>
      <c r="P4830" t="s">
        <v>19681</v>
      </c>
      <c r="Q4830" t="s">
        <v>19682</v>
      </c>
      <c r="R4830" t="s">
        <v>19683</v>
      </c>
      <c r="T4830" t="s">
        <v>25</v>
      </c>
    </row>
    <row r="4831" spans="1:20" x14ac:dyDescent="0.25">
      <c r="A4831">
        <v>58.220026599999997</v>
      </c>
      <c r="B4831">
        <v>-104.11959880000001</v>
      </c>
      <c r="C4831" s="1" t="str">
        <f>HYPERLINK("http://geochem.nrcan.gc.ca/cdogs/content/kwd/kwd020016_e.htm", "Fluid (lake)")</f>
        <v>Fluid (lake)</v>
      </c>
      <c r="D4831" s="1" t="str">
        <f>HYPERLINK("http://geochem.nrcan.gc.ca/cdogs/content/kwd/kwd080007_e.htm", "Untreated Water")</f>
        <v>Untreated Water</v>
      </c>
      <c r="E4831" s="1" t="str">
        <f>HYPERLINK("http://geochem.nrcan.gc.ca/cdogs/content/dgp/dgp00002_e.htm", "Total")</f>
        <v>Total</v>
      </c>
      <c r="F4831" s="1" t="str">
        <f>HYPERLINK("http://geochem.nrcan.gc.ca/cdogs/content/agp/agp01500_e.htm", "SO4 | NONE | IEC")</f>
        <v>SO4 | NONE | IEC</v>
      </c>
      <c r="G4831" s="1" t="str">
        <f>HYPERLINK("http://geochem.nrcan.gc.ca/cdogs/content/mth/mth05948_e.htm", "5948")</f>
        <v>5948</v>
      </c>
      <c r="H4831" s="1" t="str">
        <f>HYPERLINK("http://geochem.nrcan.gc.ca/cdogs/content/bdl/bdl210887_e.htm", "210887")</f>
        <v>210887</v>
      </c>
      <c r="I4831" s="1" t="str">
        <f>HYPERLINK("http://geochem.nrcan.gc.ca/cdogs/content/prj/prj070001_e.htm", "070001")</f>
        <v>070001</v>
      </c>
      <c r="J4831" s="1" t="str">
        <f>HYPERLINK("http://geochem.nrcan.gc.ca/cdogs/content/svy/svy210285_e.htm", "210285")</f>
        <v>210285</v>
      </c>
      <c r="L4831" t="s">
        <v>891</v>
      </c>
      <c r="M4831">
        <v>0.4</v>
      </c>
      <c r="N4831" t="s">
        <v>891</v>
      </c>
      <c r="O4831" t="s">
        <v>19684</v>
      </c>
      <c r="P4831" t="s">
        <v>19685</v>
      </c>
      <c r="Q4831" t="s">
        <v>19686</v>
      </c>
      <c r="R4831" t="s">
        <v>19687</v>
      </c>
      <c r="T4831" t="s">
        <v>25</v>
      </c>
    </row>
    <row r="4832" spans="1:20" x14ac:dyDescent="0.25">
      <c r="A4832">
        <v>58.215795200000002</v>
      </c>
      <c r="B4832">
        <v>-104.1312779</v>
      </c>
      <c r="C4832" s="1" t="str">
        <f>HYPERLINK("http://geochem.nrcan.gc.ca/cdogs/content/kwd/kwd020016_e.htm", "Fluid (lake)")</f>
        <v>Fluid (lake)</v>
      </c>
      <c r="D4832" s="1" t="str">
        <f>HYPERLINK("http://geochem.nrcan.gc.ca/cdogs/content/kwd/kwd080007_e.htm", "Untreated Water")</f>
        <v>Untreated Water</v>
      </c>
      <c r="E4832" s="1" t="str">
        <f>HYPERLINK("http://geochem.nrcan.gc.ca/cdogs/content/dgp/dgp00002_e.htm", "Total")</f>
        <v>Total</v>
      </c>
      <c r="F4832" s="1" t="str">
        <f>HYPERLINK("http://geochem.nrcan.gc.ca/cdogs/content/agp/agp01500_e.htm", "SO4 | NONE | IEC")</f>
        <v>SO4 | NONE | IEC</v>
      </c>
      <c r="G4832" s="1" t="str">
        <f>HYPERLINK("http://geochem.nrcan.gc.ca/cdogs/content/mth/mth05948_e.htm", "5948")</f>
        <v>5948</v>
      </c>
      <c r="H4832" s="1" t="str">
        <f>HYPERLINK("http://geochem.nrcan.gc.ca/cdogs/content/bdl/bdl210887_e.htm", "210887")</f>
        <v>210887</v>
      </c>
      <c r="I4832" s="1" t="str">
        <f>HYPERLINK("http://geochem.nrcan.gc.ca/cdogs/content/prj/prj070001_e.htm", "070001")</f>
        <v>070001</v>
      </c>
      <c r="J4832" s="1" t="str">
        <f>HYPERLINK("http://geochem.nrcan.gc.ca/cdogs/content/svy/svy210285_e.htm", "210285")</f>
        <v>210285</v>
      </c>
      <c r="L4832" t="s">
        <v>19688</v>
      </c>
      <c r="M4832">
        <v>0.81</v>
      </c>
      <c r="N4832" t="s">
        <v>19688</v>
      </c>
      <c r="O4832" t="s">
        <v>19689</v>
      </c>
      <c r="P4832" t="s">
        <v>19690</v>
      </c>
      <c r="Q4832" t="s">
        <v>19691</v>
      </c>
      <c r="R4832" t="s">
        <v>19692</v>
      </c>
      <c r="T4832" t="s">
        <v>25</v>
      </c>
    </row>
    <row r="4833" spans="1:20" x14ac:dyDescent="0.25">
      <c r="A4833">
        <v>58.210563399999998</v>
      </c>
      <c r="B4833">
        <v>-104.1412763</v>
      </c>
      <c r="C4833" s="1" t="str">
        <f>HYPERLINK("http://geochem.nrcan.gc.ca/cdogs/content/kwd/kwd020016_e.htm", "Fluid (lake)")</f>
        <v>Fluid (lake)</v>
      </c>
      <c r="D4833" s="1" t="str">
        <f>HYPERLINK("http://geochem.nrcan.gc.ca/cdogs/content/kwd/kwd080007_e.htm", "Untreated Water")</f>
        <v>Untreated Water</v>
      </c>
      <c r="E4833" s="1" t="str">
        <f>HYPERLINK("http://geochem.nrcan.gc.ca/cdogs/content/dgp/dgp00002_e.htm", "Total")</f>
        <v>Total</v>
      </c>
      <c r="F4833" s="1" t="str">
        <f>HYPERLINK("http://geochem.nrcan.gc.ca/cdogs/content/agp/agp01500_e.htm", "SO4 | NONE | IEC")</f>
        <v>SO4 | NONE | IEC</v>
      </c>
      <c r="G4833" s="1" t="str">
        <f>HYPERLINK("http://geochem.nrcan.gc.ca/cdogs/content/mth/mth05948_e.htm", "5948")</f>
        <v>5948</v>
      </c>
      <c r="H4833" s="1" t="str">
        <f>HYPERLINK("http://geochem.nrcan.gc.ca/cdogs/content/bdl/bdl210887_e.htm", "210887")</f>
        <v>210887</v>
      </c>
      <c r="I4833" s="1" t="str">
        <f>HYPERLINK("http://geochem.nrcan.gc.ca/cdogs/content/prj/prj070001_e.htm", "070001")</f>
        <v>070001</v>
      </c>
      <c r="J4833" s="1" t="str">
        <f>HYPERLINK("http://geochem.nrcan.gc.ca/cdogs/content/svy/svy210285_e.htm", "210285")</f>
        <v>210285</v>
      </c>
      <c r="L4833" t="s">
        <v>18607</v>
      </c>
      <c r="M4833">
        <v>0.51</v>
      </c>
      <c r="N4833" t="s">
        <v>18607</v>
      </c>
      <c r="O4833" t="s">
        <v>19693</v>
      </c>
      <c r="P4833" t="s">
        <v>19694</v>
      </c>
      <c r="Q4833" t="s">
        <v>19695</v>
      </c>
      <c r="R4833" t="s">
        <v>19696</v>
      </c>
      <c r="T4833" t="s">
        <v>25</v>
      </c>
    </row>
    <row r="4834" spans="1:20" x14ac:dyDescent="0.25">
      <c r="A4834">
        <v>58.126729099999999</v>
      </c>
      <c r="B4834">
        <v>-104.1775872</v>
      </c>
      <c r="C4834" s="1" t="str">
        <f>HYPERLINK("http://geochem.nrcan.gc.ca/cdogs/content/kwd/kwd020016_e.htm", "Fluid (lake)")</f>
        <v>Fluid (lake)</v>
      </c>
      <c r="D4834" s="1" t="str">
        <f>HYPERLINK("http://geochem.nrcan.gc.ca/cdogs/content/kwd/kwd080007_e.htm", "Untreated Water")</f>
        <v>Untreated Water</v>
      </c>
      <c r="E4834" s="1" t="str">
        <f>HYPERLINK("http://geochem.nrcan.gc.ca/cdogs/content/dgp/dgp00002_e.htm", "Total")</f>
        <v>Total</v>
      </c>
      <c r="F4834" s="1" t="str">
        <f>HYPERLINK("http://geochem.nrcan.gc.ca/cdogs/content/agp/agp01500_e.htm", "SO4 | NONE | IEC")</f>
        <v>SO4 | NONE | IEC</v>
      </c>
      <c r="G4834" s="1" t="str">
        <f>HYPERLINK("http://geochem.nrcan.gc.ca/cdogs/content/mth/mth05948_e.htm", "5948")</f>
        <v>5948</v>
      </c>
      <c r="H4834" s="1" t="str">
        <f>HYPERLINK("http://geochem.nrcan.gc.ca/cdogs/content/bdl/bdl210887_e.htm", "210887")</f>
        <v>210887</v>
      </c>
      <c r="I4834" s="1" t="str">
        <f>HYPERLINK("http://geochem.nrcan.gc.ca/cdogs/content/prj/prj070001_e.htm", "070001")</f>
        <v>070001</v>
      </c>
      <c r="J4834" s="1" t="str">
        <f>HYPERLINK("http://geochem.nrcan.gc.ca/cdogs/content/svy/svy210285_e.htm", "210285")</f>
        <v>210285</v>
      </c>
      <c r="L4834" t="s">
        <v>18607</v>
      </c>
      <c r="M4834">
        <v>0.51</v>
      </c>
      <c r="N4834" t="s">
        <v>18607</v>
      </c>
      <c r="O4834" t="s">
        <v>19697</v>
      </c>
      <c r="P4834" t="s">
        <v>19698</v>
      </c>
      <c r="Q4834" t="s">
        <v>19699</v>
      </c>
      <c r="R4834" t="s">
        <v>19700</v>
      </c>
      <c r="T4834" t="s">
        <v>25</v>
      </c>
    </row>
    <row r="4835" spans="1:20" x14ac:dyDescent="0.25">
      <c r="A4835">
        <v>58.2043666</v>
      </c>
      <c r="B4835">
        <v>-104.15486799999999</v>
      </c>
      <c r="C4835" s="1" t="str">
        <f>HYPERLINK("http://geochem.nrcan.gc.ca/cdogs/content/kwd/kwd020016_e.htm", "Fluid (lake)")</f>
        <v>Fluid (lake)</v>
      </c>
      <c r="D4835" s="1" t="str">
        <f>HYPERLINK("http://geochem.nrcan.gc.ca/cdogs/content/kwd/kwd080007_e.htm", "Untreated Water")</f>
        <v>Untreated Water</v>
      </c>
      <c r="E4835" s="1" t="str">
        <f>HYPERLINK("http://geochem.nrcan.gc.ca/cdogs/content/dgp/dgp00002_e.htm", "Total")</f>
        <v>Total</v>
      </c>
      <c r="F4835" s="1" t="str">
        <f>HYPERLINK("http://geochem.nrcan.gc.ca/cdogs/content/agp/agp01500_e.htm", "SO4 | NONE | IEC")</f>
        <v>SO4 | NONE | IEC</v>
      </c>
      <c r="G4835" s="1" t="str">
        <f>HYPERLINK("http://geochem.nrcan.gc.ca/cdogs/content/mth/mth05948_e.htm", "5948")</f>
        <v>5948</v>
      </c>
      <c r="H4835" s="1" t="str">
        <f>HYPERLINK("http://geochem.nrcan.gc.ca/cdogs/content/bdl/bdl210887_e.htm", "210887")</f>
        <v>210887</v>
      </c>
      <c r="I4835" s="1" t="str">
        <f>HYPERLINK("http://geochem.nrcan.gc.ca/cdogs/content/prj/prj070001_e.htm", "070001")</f>
        <v>070001</v>
      </c>
      <c r="J4835" s="1" t="str">
        <f>HYPERLINK("http://geochem.nrcan.gc.ca/cdogs/content/svy/svy210285_e.htm", "210285")</f>
        <v>210285</v>
      </c>
      <c r="L4835" t="s">
        <v>19701</v>
      </c>
      <c r="M4835">
        <v>0.22</v>
      </c>
      <c r="N4835" t="s">
        <v>19701</v>
      </c>
      <c r="O4835" t="s">
        <v>19702</v>
      </c>
      <c r="P4835" t="s">
        <v>19703</v>
      </c>
      <c r="Q4835" t="s">
        <v>19704</v>
      </c>
      <c r="R4835" t="s">
        <v>19705</v>
      </c>
      <c r="T4835" t="s">
        <v>25</v>
      </c>
    </row>
    <row r="4836" spans="1:20" x14ac:dyDescent="0.25">
      <c r="A4836">
        <v>58.211114999999999</v>
      </c>
      <c r="B4836">
        <v>-104.1703658</v>
      </c>
      <c r="C4836" s="1" t="str">
        <f>HYPERLINK("http://geochem.nrcan.gc.ca/cdogs/content/kwd/kwd020016_e.htm", "Fluid (lake)")</f>
        <v>Fluid (lake)</v>
      </c>
      <c r="D4836" s="1" t="str">
        <f>HYPERLINK("http://geochem.nrcan.gc.ca/cdogs/content/kwd/kwd080007_e.htm", "Untreated Water")</f>
        <v>Untreated Water</v>
      </c>
      <c r="E4836" s="1" t="str">
        <f>HYPERLINK("http://geochem.nrcan.gc.ca/cdogs/content/dgp/dgp00002_e.htm", "Total")</f>
        <v>Total</v>
      </c>
      <c r="F4836" s="1" t="str">
        <f>HYPERLINK("http://geochem.nrcan.gc.ca/cdogs/content/agp/agp01500_e.htm", "SO4 | NONE | IEC")</f>
        <v>SO4 | NONE | IEC</v>
      </c>
      <c r="G4836" s="1" t="str">
        <f>HYPERLINK("http://geochem.nrcan.gc.ca/cdogs/content/mth/mth05948_e.htm", "5948")</f>
        <v>5948</v>
      </c>
      <c r="H4836" s="1" t="str">
        <f>HYPERLINK("http://geochem.nrcan.gc.ca/cdogs/content/bdl/bdl210887_e.htm", "210887")</f>
        <v>210887</v>
      </c>
      <c r="I4836" s="1" t="str">
        <f>HYPERLINK("http://geochem.nrcan.gc.ca/cdogs/content/prj/prj070001_e.htm", "070001")</f>
        <v>070001</v>
      </c>
      <c r="J4836" s="1" t="str">
        <f>HYPERLINK("http://geochem.nrcan.gc.ca/cdogs/content/svy/svy210285_e.htm", "210285")</f>
        <v>210285</v>
      </c>
      <c r="L4836" t="s">
        <v>18667</v>
      </c>
      <c r="M4836">
        <v>0.46</v>
      </c>
      <c r="N4836" t="s">
        <v>18667</v>
      </c>
      <c r="O4836" t="s">
        <v>19706</v>
      </c>
      <c r="P4836" t="s">
        <v>19707</v>
      </c>
      <c r="Q4836" t="s">
        <v>19708</v>
      </c>
      <c r="R4836" t="s">
        <v>19709</v>
      </c>
      <c r="T4836" t="s">
        <v>25</v>
      </c>
    </row>
    <row r="4837" spans="1:20" x14ac:dyDescent="0.25">
      <c r="A4837">
        <v>58.212001100000002</v>
      </c>
      <c r="B4837">
        <v>-104.1965551</v>
      </c>
      <c r="C4837" s="1" t="str">
        <f>HYPERLINK("http://geochem.nrcan.gc.ca/cdogs/content/kwd/kwd020016_e.htm", "Fluid (lake)")</f>
        <v>Fluid (lake)</v>
      </c>
      <c r="D4837" s="1" t="str">
        <f>HYPERLINK("http://geochem.nrcan.gc.ca/cdogs/content/kwd/kwd080007_e.htm", "Untreated Water")</f>
        <v>Untreated Water</v>
      </c>
      <c r="E4837" s="1" t="str">
        <f>HYPERLINK("http://geochem.nrcan.gc.ca/cdogs/content/dgp/dgp00002_e.htm", "Total")</f>
        <v>Total</v>
      </c>
      <c r="F4837" s="1" t="str">
        <f>HYPERLINK("http://geochem.nrcan.gc.ca/cdogs/content/agp/agp01500_e.htm", "SO4 | NONE | IEC")</f>
        <v>SO4 | NONE | IEC</v>
      </c>
      <c r="G4837" s="1" t="str">
        <f>HYPERLINK("http://geochem.nrcan.gc.ca/cdogs/content/mth/mth05948_e.htm", "5948")</f>
        <v>5948</v>
      </c>
      <c r="H4837" s="1" t="str">
        <f>HYPERLINK("http://geochem.nrcan.gc.ca/cdogs/content/bdl/bdl210887_e.htm", "210887")</f>
        <v>210887</v>
      </c>
      <c r="I4837" s="1" t="str">
        <f>HYPERLINK("http://geochem.nrcan.gc.ca/cdogs/content/prj/prj070001_e.htm", "070001")</f>
        <v>070001</v>
      </c>
      <c r="J4837" s="1" t="str">
        <f>HYPERLINK("http://geochem.nrcan.gc.ca/cdogs/content/svy/svy210285_e.htm", "210285")</f>
        <v>210285</v>
      </c>
      <c r="L4837" t="s">
        <v>18730</v>
      </c>
      <c r="M4837">
        <v>0.26</v>
      </c>
      <c r="N4837" t="s">
        <v>18730</v>
      </c>
      <c r="O4837" t="s">
        <v>19710</v>
      </c>
      <c r="P4837" t="s">
        <v>19711</v>
      </c>
      <c r="Q4837" t="s">
        <v>19712</v>
      </c>
      <c r="R4837" t="s">
        <v>19713</v>
      </c>
      <c r="T4837" t="s">
        <v>25</v>
      </c>
    </row>
    <row r="4838" spans="1:20" x14ac:dyDescent="0.25">
      <c r="A4838">
        <v>58.213980499999998</v>
      </c>
      <c r="B4838">
        <v>-104.2114885</v>
      </c>
      <c r="C4838" s="1" t="str">
        <f>HYPERLINK("http://geochem.nrcan.gc.ca/cdogs/content/kwd/kwd020016_e.htm", "Fluid (lake)")</f>
        <v>Fluid (lake)</v>
      </c>
      <c r="D4838" s="1" t="str">
        <f>HYPERLINK("http://geochem.nrcan.gc.ca/cdogs/content/kwd/kwd080007_e.htm", "Untreated Water")</f>
        <v>Untreated Water</v>
      </c>
      <c r="E4838" s="1" t="str">
        <f>HYPERLINK("http://geochem.nrcan.gc.ca/cdogs/content/dgp/dgp00002_e.htm", "Total")</f>
        <v>Total</v>
      </c>
      <c r="F4838" s="1" t="str">
        <f>HYPERLINK("http://geochem.nrcan.gc.ca/cdogs/content/agp/agp01500_e.htm", "SO4 | NONE | IEC")</f>
        <v>SO4 | NONE | IEC</v>
      </c>
      <c r="G4838" s="1" t="str">
        <f>HYPERLINK("http://geochem.nrcan.gc.ca/cdogs/content/mth/mth05948_e.htm", "5948")</f>
        <v>5948</v>
      </c>
      <c r="H4838" s="1" t="str">
        <f>HYPERLINK("http://geochem.nrcan.gc.ca/cdogs/content/bdl/bdl210887_e.htm", "210887")</f>
        <v>210887</v>
      </c>
      <c r="I4838" s="1" t="str">
        <f>HYPERLINK("http://geochem.nrcan.gc.ca/cdogs/content/prj/prj070001_e.htm", "070001")</f>
        <v>070001</v>
      </c>
      <c r="J4838" s="1" t="str">
        <f>HYPERLINK("http://geochem.nrcan.gc.ca/cdogs/content/svy/svy210285_e.htm", "210285")</f>
        <v>210285</v>
      </c>
      <c r="L4838" t="s">
        <v>18815</v>
      </c>
      <c r="M4838">
        <v>0.41</v>
      </c>
      <c r="N4838" t="s">
        <v>18815</v>
      </c>
      <c r="O4838" t="s">
        <v>19714</v>
      </c>
      <c r="P4838" t="s">
        <v>19715</v>
      </c>
      <c r="Q4838" t="s">
        <v>19716</v>
      </c>
      <c r="R4838" t="s">
        <v>19717</v>
      </c>
      <c r="T4838" t="s">
        <v>25</v>
      </c>
    </row>
    <row r="4839" spans="1:20" x14ac:dyDescent="0.25">
      <c r="A4839">
        <v>58.199128700000003</v>
      </c>
      <c r="B4839">
        <v>-104.2210037</v>
      </c>
      <c r="C4839" s="1" t="str">
        <f>HYPERLINK("http://geochem.nrcan.gc.ca/cdogs/content/kwd/kwd020016_e.htm", "Fluid (lake)")</f>
        <v>Fluid (lake)</v>
      </c>
      <c r="D4839" s="1" t="str">
        <f>HYPERLINK("http://geochem.nrcan.gc.ca/cdogs/content/kwd/kwd080007_e.htm", "Untreated Water")</f>
        <v>Untreated Water</v>
      </c>
      <c r="E4839" s="1" t="str">
        <f>HYPERLINK("http://geochem.nrcan.gc.ca/cdogs/content/dgp/dgp00002_e.htm", "Total")</f>
        <v>Total</v>
      </c>
      <c r="F4839" s="1" t="str">
        <f>HYPERLINK("http://geochem.nrcan.gc.ca/cdogs/content/agp/agp01500_e.htm", "SO4 | NONE | IEC")</f>
        <v>SO4 | NONE | IEC</v>
      </c>
      <c r="G4839" s="1" t="str">
        <f>HYPERLINK("http://geochem.nrcan.gc.ca/cdogs/content/mth/mth05948_e.htm", "5948")</f>
        <v>5948</v>
      </c>
      <c r="H4839" s="1" t="str">
        <f>HYPERLINK("http://geochem.nrcan.gc.ca/cdogs/content/bdl/bdl210887_e.htm", "210887")</f>
        <v>210887</v>
      </c>
      <c r="I4839" s="1" t="str">
        <f>HYPERLINK("http://geochem.nrcan.gc.ca/cdogs/content/prj/prj070001_e.htm", "070001")</f>
        <v>070001</v>
      </c>
      <c r="J4839" s="1" t="str">
        <f>HYPERLINK("http://geochem.nrcan.gc.ca/cdogs/content/svy/svy210285_e.htm", "210285")</f>
        <v>210285</v>
      </c>
      <c r="L4839" t="s">
        <v>18854</v>
      </c>
      <c r="M4839">
        <v>0.56000000000000005</v>
      </c>
      <c r="N4839" t="s">
        <v>18854</v>
      </c>
      <c r="O4839" t="s">
        <v>19718</v>
      </c>
      <c r="P4839" t="s">
        <v>19719</v>
      </c>
      <c r="Q4839" t="s">
        <v>19720</v>
      </c>
      <c r="R4839" t="s">
        <v>19721</v>
      </c>
      <c r="T4839" t="s">
        <v>25</v>
      </c>
    </row>
    <row r="4840" spans="1:20" x14ac:dyDescent="0.25">
      <c r="A4840">
        <v>58.180526299999997</v>
      </c>
      <c r="B4840">
        <v>-104.20491509999999</v>
      </c>
      <c r="C4840" s="1" t="str">
        <f>HYPERLINK("http://geochem.nrcan.gc.ca/cdogs/content/kwd/kwd020016_e.htm", "Fluid (lake)")</f>
        <v>Fluid (lake)</v>
      </c>
      <c r="D4840" s="1" t="str">
        <f>HYPERLINK("http://geochem.nrcan.gc.ca/cdogs/content/kwd/kwd080007_e.htm", "Untreated Water")</f>
        <v>Untreated Water</v>
      </c>
      <c r="E4840" s="1" t="str">
        <f>HYPERLINK("http://geochem.nrcan.gc.ca/cdogs/content/dgp/dgp00002_e.htm", "Total")</f>
        <v>Total</v>
      </c>
      <c r="F4840" s="1" t="str">
        <f>HYPERLINK("http://geochem.nrcan.gc.ca/cdogs/content/agp/agp01500_e.htm", "SO4 | NONE | IEC")</f>
        <v>SO4 | NONE | IEC</v>
      </c>
      <c r="G4840" s="1" t="str">
        <f>HYPERLINK("http://geochem.nrcan.gc.ca/cdogs/content/mth/mth05948_e.htm", "5948")</f>
        <v>5948</v>
      </c>
      <c r="H4840" s="1" t="str">
        <f>HYPERLINK("http://geochem.nrcan.gc.ca/cdogs/content/bdl/bdl210887_e.htm", "210887")</f>
        <v>210887</v>
      </c>
      <c r="I4840" s="1" t="str">
        <f>HYPERLINK("http://geochem.nrcan.gc.ca/cdogs/content/prj/prj070001_e.htm", "070001")</f>
        <v>070001</v>
      </c>
      <c r="J4840" s="1" t="str">
        <f>HYPERLINK("http://geochem.nrcan.gc.ca/cdogs/content/svy/svy210285_e.htm", "210285")</f>
        <v>210285</v>
      </c>
      <c r="L4840" t="s">
        <v>6249</v>
      </c>
      <c r="M4840">
        <v>0.5</v>
      </c>
      <c r="N4840" t="s">
        <v>6249</v>
      </c>
      <c r="O4840" t="s">
        <v>19722</v>
      </c>
      <c r="P4840" t="s">
        <v>19723</v>
      </c>
      <c r="Q4840" t="s">
        <v>19724</v>
      </c>
      <c r="R4840" t="s">
        <v>19725</v>
      </c>
      <c r="T4840" t="s">
        <v>25</v>
      </c>
    </row>
    <row r="4841" spans="1:20" x14ac:dyDescent="0.25">
      <c r="A4841">
        <v>58.175970900000003</v>
      </c>
      <c r="B4841">
        <v>-104.1946451</v>
      </c>
      <c r="C4841" s="1" t="str">
        <f>HYPERLINK("http://geochem.nrcan.gc.ca/cdogs/content/kwd/kwd020016_e.htm", "Fluid (lake)")</f>
        <v>Fluid (lake)</v>
      </c>
      <c r="D4841" s="1" t="str">
        <f>HYPERLINK("http://geochem.nrcan.gc.ca/cdogs/content/kwd/kwd080007_e.htm", "Untreated Water")</f>
        <v>Untreated Water</v>
      </c>
      <c r="E4841" s="1" t="str">
        <f>HYPERLINK("http://geochem.nrcan.gc.ca/cdogs/content/dgp/dgp00002_e.htm", "Total")</f>
        <v>Total</v>
      </c>
      <c r="F4841" s="1" t="str">
        <f>HYPERLINK("http://geochem.nrcan.gc.ca/cdogs/content/agp/agp01500_e.htm", "SO4 | NONE | IEC")</f>
        <v>SO4 | NONE | IEC</v>
      </c>
      <c r="G4841" s="1" t="str">
        <f>HYPERLINK("http://geochem.nrcan.gc.ca/cdogs/content/mth/mth05948_e.htm", "5948")</f>
        <v>5948</v>
      </c>
      <c r="H4841" s="1" t="str">
        <f>HYPERLINK("http://geochem.nrcan.gc.ca/cdogs/content/bdl/bdl210887_e.htm", "210887")</f>
        <v>210887</v>
      </c>
      <c r="I4841" s="1" t="str">
        <f>HYPERLINK("http://geochem.nrcan.gc.ca/cdogs/content/prj/prj070001_e.htm", "070001")</f>
        <v>070001</v>
      </c>
      <c r="J4841" s="1" t="str">
        <f>HYPERLINK("http://geochem.nrcan.gc.ca/cdogs/content/svy/svy210285_e.htm", "210285")</f>
        <v>210285</v>
      </c>
      <c r="L4841" t="s">
        <v>19726</v>
      </c>
      <c r="M4841">
        <v>1.01</v>
      </c>
      <c r="N4841" t="s">
        <v>19726</v>
      </c>
      <c r="O4841" t="s">
        <v>19727</v>
      </c>
      <c r="P4841" t="s">
        <v>19728</v>
      </c>
      <c r="Q4841" t="s">
        <v>19729</v>
      </c>
      <c r="R4841" t="s">
        <v>19730</v>
      </c>
      <c r="T4841" t="s">
        <v>25</v>
      </c>
    </row>
    <row r="4842" spans="1:20" x14ac:dyDescent="0.25">
      <c r="A4842">
        <v>58.1724411</v>
      </c>
      <c r="B4842">
        <v>-104.16259340000001</v>
      </c>
      <c r="C4842" s="1" t="str">
        <f>HYPERLINK("http://geochem.nrcan.gc.ca/cdogs/content/kwd/kwd020016_e.htm", "Fluid (lake)")</f>
        <v>Fluid (lake)</v>
      </c>
      <c r="D4842" s="1" t="str">
        <f>HYPERLINK("http://geochem.nrcan.gc.ca/cdogs/content/kwd/kwd080007_e.htm", "Untreated Water")</f>
        <v>Untreated Water</v>
      </c>
      <c r="E4842" s="1" t="str">
        <f>HYPERLINK("http://geochem.nrcan.gc.ca/cdogs/content/dgp/dgp00002_e.htm", "Total")</f>
        <v>Total</v>
      </c>
      <c r="F4842" s="1" t="str">
        <f>HYPERLINK("http://geochem.nrcan.gc.ca/cdogs/content/agp/agp01500_e.htm", "SO4 | NONE | IEC")</f>
        <v>SO4 | NONE | IEC</v>
      </c>
      <c r="G4842" s="1" t="str">
        <f>HYPERLINK("http://geochem.nrcan.gc.ca/cdogs/content/mth/mth05948_e.htm", "5948")</f>
        <v>5948</v>
      </c>
      <c r="H4842" s="1" t="str">
        <f>HYPERLINK("http://geochem.nrcan.gc.ca/cdogs/content/bdl/bdl210887_e.htm", "210887")</f>
        <v>210887</v>
      </c>
      <c r="I4842" s="1" t="str">
        <f>HYPERLINK("http://geochem.nrcan.gc.ca/cdogs/content/prj/prj070001_e.htm", "070001")</f>
        <v>070001</v>
      </c>
      <c r="J4842" s="1" t="str">
        <f>HYPERLINK("http://geochem.nrcan.gc.ca/cdogs/content/svy/svy210285_e.htm", "210285")</f>
        <v>210285</v>
      </c>
      <c r="L4842" t="s">
        <v>18575</v>
      </c>
      <c r="M4842">
        <v>0.31</v>
      </c>
      <c r="N4842" t="s">
        <v>18575</v>
      </c>
      <c r="O4842" t="s">
        <v>19731</v>
      </c>
      <c r="P4842" t="s">
        <v>19732</v>
      </c>
      <c r="Q4842" t="s">
        <v>19733</v>
      </c>
      <c r="R4842" t="s">
        <v>19734</v>
      </c>
      <c r="T4842" t="s">
        <v>25</v>
      </c>
    </row>
    <row r="4843" spans="1:20" x14ac:dyDescent="0.25">
      <c r="A4843">
        <v>58.1764504</v>
      </c>
      <c r="B4843">
        <v>-104.1441367</v>
      </c>
      <c r="C4843" s="1" t="str">
        <f>HYPERLINK("http://geochem.nrcan.gc.ca/cdogs/content/kwd/kwd020016_e.htm", "Fluid (lake)")</f>
        <v>Fluid (lake)</v>
      </c>
      <c r="D4843" s="1" t="str">
        <f>HYPERLINK("http://geochem.nrcan.gc.ca/cdogs/content/kwd/kwd080007_e.htm", "Untreated Water")</f>
        <v>Untreated Water</v>
      </c>
      <c r="E4843" s="1" t="str">
        <f>HYPERLINK("http://geochem.nrcan.gc.ca/cdogs/content/dgp/dgp00002_e.htm", "Total")</f>
        <v>Total</v>
      </c>
      <c r="F4843" s="1" t="str">
        <f>HYPERLINK("http://geochem.nrcan.gc.ca/cdogs/content/agp/agp01500_e.htm", "SO4 | NONE | IEC")</f>
        <v>SO4 | NONE | IEC</v>
      </c>
      <c r="G4843" s="1" t="str">
        <f>HYPERLINK("http://geochem.nrcan.gc.ca/cdogs/content/mth/mth05948_e.htm", "5948")</f>
        <v>5948</v>
      </c>
      <c r="H4843" s="1" t="str">
        <f>HYPERLINK("http://geochem.nrcan.gc.ca/cdogs/content/bdl/bdl210887_e.htm", "210887")</f>
        <v>210887</v>
      </c>
      <c r="I4843" s="1" t="str">
        <f>HYPERLINK("http://geochem.nrcan.gc.ca/cdogs/content/prj/prj070001_e.htm", "070001")</f>
        <v>070001</v>
      </c>
      <c r="J4843" s="1" t="str">
        <f>HYPERLINK("http://geochem.nrcan.gc.ca/cdogs/content/svy/svy210285_e.htm", "210285")</f>
        <v>210285</v>
      </c>
      <c r="L4843" t="s">
        <v>891</v>
      </c>
      <c r="M4843">
        <v>0.4</v>
      </c>
      <c r="N4843" t="s">
        <v>891</v>
      </c>
      <c r="O4843" t="s">
        <v>19735</v>
      </c>
      <c r="P4843" t="s">
        <v>19736</v>
      </c>
      <c r="Q4843" t="s">
        <v>19737</v>
      </c>
      <c r="R4843" t="s">
        <v>19738</v>
      </c>
      <c r="T4843" t="s">
        <v>25</v>
      </c>
    </row>
    <row r="4844" spans="1:20" x14ac:dyDescent="0.25">
      <c r="A4844">
        <v>58.1947805</v>
      </c>
      <c r="B4844">
        <v>-104.1186905</v>
      </c>
      <c r="C4844" s="1" t="str">
        <f>HYPERLINK("http://geochem.nrcan.gc.ca/cdogs/content/kwd/kwd020016_e.htm", "Fluid (lake)")</f>
        <v>Fluid (lake)</v>
      </c>
      <c r="D4844" s="1" t="str">
        <f>HYPERLINK("http://geochem.nrcan.gc.ca/cdogs/content/kwd/kwd080007_e.htm", "Untreated Water")</f>
        <v>Untreated Water</v>
      </c>
      <c r="E4844" s="1" t="str">
        <f>HYPERLINK("http://geochem.nrcan.gc.ca/cdogs/content/dgp/dgp00002_e.htm", "Total")</f>
        <v>Total</v>
      </c>
      <c r="F4844" s="1" t="str">
        <f>HYPERLINK("http://geochem.nrcan.gc.ca/cdogs/content/agp/agp01500_e.htm", "SO4 | NONE | IEC")</f>
        <v>SO4 | NONE | IEC</v>
      </c>
      <c r="G4844" s="1" t="str">
        <f>HYPERLINK("http://geochem.nrcan.gc.ca/cdogs/content/mth/mth05948_e.htm", "5948")</f>
        <v>5948</v>
      </c>
      <c r="H4844" s="1" t="str">
        <f>HYPERLINK("http://geochem.nrcan.gc.ca/cdogs/content/bdl/bdl210887_e.htm", "210887")</f>
        <v>210887</v>
      </c>
      <c r="I4844" s="1" t="str">
        <f>HYPERLINK("http://geochem.nrcan.gc.ca/cdogs/content/prj/prj070001_e.htm", "070001")</f>
        <v>070001</v>
      </c>
      <c r="J4844" s="1" t="str">
        <f>HYPERLINK("http://geochem.nrcan.gc.ca/cdogs/content/svy/svy210285_e.htm", "210285")</f>
        <v>210285</v>
      </c>
      <c r="L4844" t="s">
        <v>18662</v>
      </c>
      <c r="M4844">
        <v>0.59</v>
      </c>
      <c r="N4844" t="s">
        <v>18662</v>
      </c>
      <c r="O4844" t="s">
        <v>19739</v>
      </c>
      <c r="P4844" t="s">
        <v>19740</v>
      </c>
      <c r="Q4844" t="s">
        <v>19741</v>
      </c>
      <c r="R4844" t="s">
        <v>19742</v>
      </c>
      <c r="T4844" t="s">
        <v>25</v>
      </c>
    </row>
    <row r="4845" spans="1:20" x14ac:dyDescent="0.25">
      <c r="A4845">
        <v>58.160367200000003</v>
      </c>
      <c r="B4845">
        <v>-104.2277969</v>
      </c>
      <c r="C4845" s="1" t="str">
        <f>HYPERLINK("http://geochem.nrcan.gc.ca/cdogs/content/kwd/kwd020016_e.htm", "Fluid (lake)")</f>
        <v>Fluid (lake)</v>
      </c>
      <c r="D4845" s="1" t="str">
        <f>HYPERLINK("http://geochem.nrcan.gc.ca/cdogs/content/kwd/kwd080007_e.htm", "Untreated Water")</f>
        <v>Untreated Water</v>
      </c>
      <c r="E4845" s="1" t="str">
        <f>HYPERLINK("http://geochem.nrcan.gc.ca/cdogs/content/dgp/dgp00002_e.htm", "Total")</f>
        <v>Total</v>
      </c>
      <c r="F4845" s="1" t="str">
        <f>HYPERLINK("http://geochem.nrcan.gc.ca/cdogs/content/agp/agp01500_e.htm", "SO4 | NONE | IEC")</f>
        <v>SO4 | NONE | IEC</v>
      </c>
      <c r="G4845" s="1" t="str">
        <f>HYPERLINK("http://geochem.nrcan.gc.ca/cdogs/content/mth/mth05948_e.htm", "5948")</f>
        <v>5948</v>
      </c>
      <c r="H4845" s="1" t="str">
        <f>HYPERLINK("http://geochem.nrcan.gc.ca/cdogs/content/bdl/bdl210887_e.htm", "210887")</f>
        <v>210887</v>
      </c>
      <c r="I4845" s="1" t="str">
        <f>HYPERLINK("http://geochem.nrcan.gc.ca/cdogs/content/prj/prj070001_e.htm", "070001")</f>
        <v>070001</v>
      </c>
      <c r="J4845" s="1" t="str">
        <f>HYPERLINK("http://geochem.nrcan.gc.ca/cdogs/content/svy/svy210285_e.htm", "210285")</f>
        <v>210285</v>
      </c>
      <c r="L4845" t="s">
        <v>19015</v>
      </c>
      <c r="M4845">
        <v>0.28999999999999998</v>
      </c>
      <c r="N4845" t="s">
        <v>19015</v>
      </c>
      <c r="O4845" t="s">
        <v>19743</v>
      </c>
      <c r="P4845" t="s">
        <v>19744</v>
      </c>
      <c r="Q4845" t="s">
        <v>19745</v>
      </c>
      <c r="R4845" t="s">
        <v>19746</v>
      </c>
      <c r="T4845" t="s">
        <v>25</v>
      </c>
    </row>
    <row r="4846" spans="1:20" x14ac:dyDescent="0.25">
      <c r="A4846">
        <v>58.155749</v>
      </c>
      <c r="B4846">
        <v>-104.2516863</v>
      </c>
      <c r="C4846" s="1" t="str">
        <f>HYPERLINK("http://geochem.nrcan.gc.ca/cdogs/content/kwd/kwd020016_e.htm", "Fluid (lake)")</f>
        <v>Fluid (lake)</v>
      </c>
      <c r="D4846" s="1" t="str">
        <f>HYPERLINK("http://geochem.nrcan.gc.ca/cdogs/content/kwd/kwd080007_e.htm", "Untreated Water")</f>
        <v>Untreated Water</v>
      </c>
      <c r="E4846" s="1" t="str">
        <f>HYPERLINK("http://geochem.nrcan.gc.ca/cdogs/content/dgp/dgp00002_e.htm", "Total")</f>
        <v>Total</v>
      </c>
      <c r="F4846" s="1" t="str">
        <f>HYPERLINK("http://geochem.nrcan.gc.ca/cdogs/content/agp/agp01500_e.htm", "SO4 | NONE | IEC")</f>
        <v>SO4 | NONE | IEC</v>
      </c>
      <c r="G4846" s="1" t="str">
        <f>HYPERLINK("http://geochem.nrcan.gc.ca/cdogs/content/mth/mth05948_e.htm", "5948")</f>
        <v>5948</v>
      </c>
      <c r="H4846" s="1" t="str">
        <f>HYPERLINK("http://geochem.nrcan.gc.ca/cdogs/content/bdl/bdl210887_e.htm", "210887")</f>
        <v>210887</v>
      </c>
      <c r="I4846" s="1" t="str">
        <f>HYPERLINK("http://geochem.nrcan.gc.ca/cdogs/content/prj/prj070001_e.htm", "070001")</f>
        <v>070001</v>
      </c>
      <c r="J4846" s="1" t="str">
        <f>HYPERLINK("http://geochem.nrcan.gc.ca/cdogs/content/svy/svy210285_e.htm", "210285")</f>
        <v>210285</v>
      </c>
      <c r="L4846" t="s">
        <v>18759</v>
      </c>
      <c r="M4846">
        <v>0.36</v>
      </c>
      <c r="N4846" t="s">
        <v>18759</v>
      </c>
      <c r="O4846" t="s">
        <v>19747</v>
      </c>
      <c r="P4846" t="s">
        <v>19748</v>
      </c>
      <c r="Q4846" t="s">
        <v>19749</v>
      </c>
      <c r="R4846" t="s">
        <v>19750</v>
      </c>
      <c r="T4846" t="s">
        <v>25</v>
      </c>
    </row>
    <row r="4847" spans="1:20" x14ac:dyDescent="0.25">
      <c r="A4847">
        <v>58.1502494</v>
      </c>
      <c r="B4847">
        <v>-104.2331126</v>
      </c>
      <c r="C4847" s="1" t="str">
        <f>HYPERLINK("http://geochem.nrcan.gc.ca/cdogs/content/kwd/kwd020016_e.htm", "Fluid (lake)")</f>
        <v>Fluid (lake)</v>
      </c>
      <c r="D4847" s="1" t="str">
        <f>HYPERLINK("http://geochem.nrcan.gc.ca/cdogs/content/kwd/kwd080007_e.htm", "Untreated Water")</f>
        <v>Untreated Water</v>
      </c>
      <c r="E4847" s="1" t="str">
        <f>HYPERLINK("http://geochem.nrcan.gc.ca/cdogs/content/dgp/dgp00002_e.htm", "Total")</f>
        <v>Total</v>
      </c>
      <c r="F4847" s="1" t="str">
        <f>HYPERLINK("http://geochem.nrcan.gc.ca/cdogs/content/agp/agp01500_e.htm", "SO4 | NONE | IEC")</f>
        <v>SO4 | NONE | IEC</v>
      </c>
      <c r="G4847" s="1" t="str">
        <f>HYPERLINK("http://geochem.nrcan.gc.ca/cdogs/content/mth/mth05948_e.htm", "5948")</f>
        <v>5948</v>
      </c>
      <c r="H4847" s="1" t="str">
        <f>HYPERLINK("http://geochem.nrcan.gc.ca/cdogs/content/bdl/bdl210887_e.htm", "210887")</f>
        <v>210887</v>
      </c>
      <c r="I4847" s="1" t="str">
        <f>HYPERLINK("http://geochem.nrcan.gc.ca/cdogs/content/prj/prj070001_e.htm", "070001")</f>
        <v>070001</v>
      </c>
      <c r="J4847" s="1" t="str">
        <f>HYPERLINK("http://geochem.nrcan.gc.ca/cdogs/content/svy/svy210285_e.htm", "210285")</f>
        <v>210285</v>
      </c>
      <c r="L4847" t="s">
        <v>18575</v>
      </c>
      <c r="M4847">
        <v>0.31</v>
      </c>
      <c r="N4847" t="s">
        <v>18575</v>
      </c>
      <c r="O4847" t="s">
        <v>19751</v>
      </c>
      <c r="P4847" t="s">
        <v>19752</v>
      </c>
      <c r="Q4847" t="s">
        <v>19753</v>
      </c>
      <c r="R4847" t="s">
        <v>19754</v>
      </c>
      <c r="T4847" t="s">
        <v>25</v>
      </c>
    </row>
    <row r="4848" spans="1:20" x14ac:dyDescent="0.25">
      <c r="C4848" t="s">
        <v>4746</v>
      </c>
      <c r="D4848" t="s">
        <v>4747</v>
      </c>
      <c r="E4848" s="1" t="str">
        <f>HYPERLINK("http://geochem.nrcan.gc.ca/cdogs/content/dgp/dgp00002_e.htm", "Total")</f>
        <v>Total</v>
      </c>
      <c r="F4848" s="1" t="str">
        <f>HYPERLINK("http://geochem.nrcan.gc.ca/cdogs/content/agp/agp01500_e.htm", "SO4 | NONE | IEC")</f>
        <v>SO4 | NONE | IEC</v>
      </c>
      <c r="G4848" s="1" t="str">
        <f>HYPERLINK("http://geochem.nrcan.gc.ca/cdogs/content/mth/mth05948_e.htm", "5948")</f>
        <v>5948</v>
      </c>
      <c r="H4848" s="1" t="str">
        <f>HYPERLINK("http://geochem.nrcan.gc.ca/cdogs/content/bdl/bdl210887_e.htm", "210887")</f>
        <v>210887</v>
      </c>
      <c r="L4848" t="s">
        <v>18568</v>
      </c>
      <c r="M4848">
        <v>-0.05</v>
      </c>
      <c r="N4848">
        <v>2.5000000000000001E-2</v>
      </c>
      <c r="Q4848" t="s">
        <v>19755</v>
      </c>
      <c r="R4848" t="s">
        <v>19756</v>
      </c>
      <c r="T4848">
        <v>0</v>
      </c>
    </row>
    <row r="4849" spans="1:20" x14ac:dyDescent="0.25">
      <c r="A4849">
        <v>58.124643399999997</v>
      </c>
      <c r="B4849">
        <v>-104.2027623</v>
      </c>
      <c r="C4849" s="1" t="str">
        <f>HYPERLINK("http://geochem.nrcan.gc.ca/cdogs/content/kwd/kwd020016_e.htm", "Fluid (lake)")</f>
        <v>Fluid (lake)</v>
      </c>
      <c r="D4849" s="1" t="str">
        <f>HYPERLINK("http://geochem.nrcan.gc.ca/cdogs/content/kwd/kwd080007_e.htm", "Untreated Water")</f>
        <v>Untreated Water</v>
      </c>
      <c r="E4849" s="1" t="str">
        <f>HYPERLINK("http://geochem.nrcan.gc.ca/cdogs/content/dgp/dgp00002_e.htm", "Total")</f>
        <v>Total</v>
      </c>
      <c r="F4849" s="1" t="str">
        <f>HYPERLINK("http://geochem.nrcan.gc.ca/cdogs/content/agp/agp01500_e.htm", "SO4 | NONE | IEC")</f>
        <v>SO4 | NONE | IEC</v>
      </c>
      <c r="G4849" s="1" t="str">
        <f>HYPERLINK("http://geochem.nrcan.gc.ca/cdogs/content/mth/mth05948_e.htm", "5948")</f>
        <v>5948</v>
      </c>
      <c r="H4849" s="1" t="str">
        <f>HYPERLINK("http://geochem.nrcan.gc.ca/cdogs/content/bdl/bdl210887_e.htm", "210887")</f>
        <v>210887</v>
      </c>
      <c r="I4849" s="1" t="str">
        <f>HYPERLINK("http://geochem.nrcan.gc.ca/cdogs/content/prj/prj070001_e.htm", "070001")</f>
        <v>070001</v>
      </c>
      <c r="J4849" s="1" t="str">
        <f>HYPERLINK("http://geochem.nrcan.gc.ca/cdogs/content/svy/svy210285_e.htm", "210285")</f>
        <v>210285</v>
      </c>
      <c r="L4849" t="s">
        <v>18594</v>
      </c>
      <c r="M4849">
        <v>0.56999999999999995</v>
      </c>
      <c r="N4849" t="s">
        <v>18594</v>
      </c>
      <c r="O4849" t="s">
        <v>19757</v>
      </c>
      <c r="P4849" t="s">
        <v>19758</v>
      </c>
      <c r="Q4849" t="s">
        <v>19759</v>
      </c>
      <c r="R4849" t="s">
        <v>19760</v>
      </c>
      <c r="T4849" t="s">
        <v>25</v>
      </c>
    </row>
    <row r="4850" spans="1:20" x14ac:dyDescent="0.25">
      <c r="A4850">
        <v>58.126729099999999</v>
      </c>
      <c r="B4850">
        <v>-104.1775872</v>
      </c>
      <c r="C4850" s="1" t="str">
        <f>HYPERLINK("http://geochem.nrcan.gc.ca/cdogs/content/kwd/kwd020016_e.htm", "Fluid (lake)")</f>
        <v>Fluid (lake)</v>
      </c>
      <c r="D4850" s="1" t="str">
        <f>HYPERLINK("http://geochem.nrcan.gc.ca/cdogs/content/kwd/kwd080007_e.htm", "Untreated Water")</f>
        <v>Untreated Water</v>
      </c>
      <c r="E4850" s="1" t="str">
        <f>HYPERLINK("http://geochem.nrcan.gc.ca/cdogs/content/dgp/dgp00002_e.htm", "Total")</f>
        <v>Total</v>
      </c>
      <c r="F4850" s="1" t="str">
        <f>HYPERLINK("http://geochem.nrcan.gc.ca/cdogs/content/agp/agp01500_e.htm", "SO4 | NONE | IEC")</f>
        <v>SO4 | NONE | IEC</v>
      </c>
      <c r="G4850" s="1" t="str">
        <f>HYPERLINK("http://geochem.nrcan.gc.ca/cdogs/content/mth/mth05948_e.htm", "5948")</f>
        <v>5948</v>
      </c>
      <c r="H4850" s="1" t="str">
        <f>HYPERLINK("http://geochem.nrcan.gc.ca/cdogs/content/bdl/bdl210887_e.htm", "210887")</f>
        <v>210887</v>
      </c>
      <c r="I4850" s="1" t="str">
        <f>HYPERLINK("http://geochem.nrcan.gc.ca/cdogs/content/prj/prj070001_e.htm", "070001")</f>
        <v>070001</v>
      </c>
      <c r="J4850" s="1" t="str">
        <f>HYPERLINK("http://geochem.nrcan.gc.ca/cdogs/content/svy/svy210285_e.htm", "210285")</f>
        <v>210285</v>
      </c>
      <c r="L4850" t="s">
        <v>19263</v>
      </c>
      <c r="M4850">
        <v>0.62</v>
      </c>
      <c r="N4850" t="s">
        <v>19263</v>
      </c>
      <c r="O4850" t="s">
        <v>19697</v>
      </c>
      <c r="P4850" t="s">
        <v>19761</v>
      </c>
      <c r="Q4850" t="s">
        <v>19762</v>
      </c>
      <c r="R4850" t="s">
        <v>19763</v>
      </c>
      <c r="T4850" t="s">
        <v>25</v>
      </c>
    </row>
    <row r="4851" spans="1:20" x14ac:dyDescent="0.25">
      <c r="A4851">
        <v>58.147117299999998</v>
      </c>
      <c r="B4851">
        <v>-104.16352689999999</v>
      </c>
      <c r="C4851" s="1" t="str">
        <f>HYPERLINK("http://geochem.nrcan.gc.ca/cdogs/content/kwd/kwd020016_e.htm", "Fluid (lake)")</f>
        <v>Fluid (lake)</v>
      </c>
      <c r="D4851" s="1" t="str">
        <f>HYPERLINK("http://geochem.nrcan.gc.ca/cdogs/content/kwd/kwd080007_e.htm", "Untreated Water")</f>
        <v>Untreated Water</v>
      </c>
      <c r="E4851" s="1" t="str">
        <f>HYPERLINK("http://geochem.nrcan.gc.ca/cdogs/content/dgp/dgp00002_e.htm", "Total")</f>
        <v>Total</v>
      </c>
      <c r="F4851" s="1" t="str">
        <f>HYPERLINK("http://geochem.nrcan.gc.ca/cdogs/content/agp/agp01500_e.htm", "SO4 | NONE | IEC")</f>
        <v>SO4 | NONE | IEC</v>
      </c>
      <c r="G4851" s="1" t="str">
        <f>HYPERLINK("http://geochem.nrcan.gc.ca/cdogs/content/mth/mth05948_e.htm", "5948")</f>
        <v>5948</v>
      </c>
      <c r="H4851" s="1" t="str">
        <f>HYPERLINK("http://geochem.nrcan.gc.ca/cdogs/content/bdl/bdl210887_e.htm", "210887")</f>
        <v>210887</v>
      </c>
      <c r="I4851" s="1" t="str">
        <f>HYPERLINK("http://geochem.nrcan.gc.ca/cdogs/content/prj/prj070001_e.htm", "070001")</f>
        <v>070001</v>
      </c>
      <c r="J4851" s="1" t="str">
        <f>HYPERLINK("http://geochem.nrcan.gc.ca/cdogs/content/svy/svy210285_e.htm", "210285")</f>
        <v>210285</v>
      </c>
      <c r="L4851" t="s">
        <v>3732</v>
      </c>
      <c r="M4851">
        <v>0.71</v>
      </c>
      <c r="N4851" t="s">
        <v>3732</v>
      </c>
      <c r="O4851" t="s">
        <v>19764</v>
      </c>
      <c r="P4851" t="s">
        <v>19765</v>
      </c>
      <c r="Q4851" t="s">
        <v>19766</v>
      </c>
      <c r="R4851" t="s">
        <v>19767</v>
      </c>
      <c r="T4851" t="s">
        <v>25</v>
      </c>
    </row>
    <row r="4852" spans="1:20" x14ac:dyDescent="0.25">
      <c r="A4852">
        <v>58.140604500000002</v>
      </c>
      <c r="B4852">
        <v>-104.18423180000001</v>
      </c>
      <c r="C4852" s="1" t="str">
        <f>HYPERLINK("http://geochem.nrcan.gc.ca/cdogs/content/kwd/kwd020016_e.htm", "Fluid (lake)")</f>
        <v>Fluid (lake)</v>
      </c>
      <c r="D4852" s="1" t="str">
        <f>HYPERLINK("http://geochem.nrcan.gc.ca/cdogs/content/kwd/kwd080007_e.htm", "Untreated Water")</f>
        <v>Untreated Water</v>
      </c>
      <c r="E4852" s="1" t="str">
        <f>HYPERLINK("http://geochem.nrcan.gc.ca/cdogs/content/dgp/dgp00002_e.htm", "Total")</f>
        <v>Total</v>
      </c>
      <c r="F4852" s="1" t="str">
        <f>HYPERLINK("http://geochem.nrcan.gc.ca/cdogs/content/agp/agp01500_e.htm", "SO4 | NONE | IEC")</f>
        <v>SO4 | NONE | IEC</v>
      </c>
      <c r="G4852" s="1" t="str">
        <f>HYPERLINK("http://geochem.nrcan.gc.ca/cdogs/content/mth/mth05948_e.htm", "5948")</f>
        <v>5948</v>
      </c>
      <c r="H4852" s="1" t="str">
        <f>HYPERLINK("http://geochem.nrcan.gc.ca/cdogs/content/bdl/bdl210887_e.htm", "210887")</f>
        <v>210887</v>
      </c>
      <c r="I4852" s="1" t="str">
        <f>HYPERLINK("http://geochem.nrcan.gc.ca/cdogs/content/prj/prj070001_e.htm", "070001")</f>
        <v>070001</v>
      </c>
      <c r="J4852" s="1" t="str">
        <f>HYPERLINK("http://geochem.nrcan.gc.ca/cdogs/content/svy/svy210285_e.htm", "210285")</f>
        <v>210285</v>
      </c>
      <c r="L4852" t="s">
        <v>19033</v>
      </c>
      <c r="M4852">
        <v>0.48</v>
      </c>
      <c r="N4852" t="s">
        <v>19033</v>
      </c>
      <c r="O4852" t="s">
        <v>19768</v>
      </c>
      <c r="P4852" t="s">
        <v>19769</v>
      </c>
      <c r="Q4852" t="s">
        <v>19770</v>
      </c>
      <c r="R4852" t="s">
        <v>19771</v>
      </c>
      <c r="T4852" t="s">
        <v>25</v>
      </c>
    </row>
    <row r="4853" spans="1:20" x14ac:dyDescent="0.25">
      <c r="A4853">
        <v>58.158351699999997</v>
      </c>
      <c r="B4853">
        <v>-104.1243474</v>
      </c>
      <c r="C4853" s="1" t="str">
        <f>HYPERLINK("http://geochem.nrcan.gc.ca/cdogs/content/kwd/kwd020016_e.htm", "Fluid (lake)")</f>
        <v>Fluid (lake)</v>
      </c>
      <c r="D4853" s="1" t="str">
        <f>HYPERLINK("http://geochem.nrcan.gc.ca/cdogs/content/kwd/kwd080007_e.htm", "Untreated Water")</f>
        <v>Untreated Water</v>
      </c>
      <c r="E4853" s="1" t="str">
        <f>HYPERLINK("http://geochem.nrcan.gc.ca/cdogs/content/dgp/dgp00002_e.htm", "Total")</f>
        <v>Total</v>
      </c>
      <c r="F4853" s="1" t="str">
        <f>HYPERLINK("http://geochem.nrcan.gc.ca/cdogs/content/agp/agp01500_e.htm", "SO4 | NONE | IEC")</f>
        <v>SO4 | NONE | IEC</v>
      </c>
      <c r="G4853" s="1" t="str">
        <f>HYPERLINK("http://geochem.nrcan.gc.ca/cdogs/content/mth/mth05948_e.htm", "5948")</f>
        <v>5948</v>
      </c>
      <c r="H4853" s="1" t="str">
        <f>HYPERLINK("http://geochem.nrcan.gc.ca/cdogs/content/bdl/bdl210887_e.htm", "210887")</f>
        <v>210887</v>
      </c>
      <c r="I4853" s="1" t="str">
        <f>HYPERLINK("http://geochem.nrcan.gc.ca/cdogs/content/prj/prj070001_e.htm", "070001")</f>
        <v>070001</v>
      </c>
      <c r="J4853" s="1" t="str">
        <f>HYPERLINK("http://geochem.nrcan.gc.ca/cdogs/content/svy/svy210285_e.htm", "210285")</f>
        <v>210285</v>
      </c>
      <c r="L4853" t="s">
        <v>18695</v>
      </c>
      <c r="M4853">
        <v>0.33</v>
      </c>
      <c r="N4853" t="s">
        <v>18695</v>
      </c>
      <c r="O4853" t="s">
        <v>19772</v>
      </c>
      <c r="P4853" t="s">
        <v>19773</v>
      </c>
      <c r="Q4853" t="s">
        <v>19774</v>
      </c>
      <c r="R4853" t="s">
        <v>19775</v>
      </c>
      <c r="T4853" t="s">
        <v>25</v>
      </c>
    </row>
    <row r="4854" spans="1:20" x14ac:dyDescent="0.25">
      <c r="A4854">
        <v>58.139413599999997</v>
      </c>
      <c r="B4854">
        <v>-104.20905689999999</v>
      </c>
      <c r="C4854" s="1" t="str">
        <f>HYPERLINK("http://geochem.nrcan.gc.ca/cdogs/content/kwd/kwd020016_e.htm", "Fluid (lake)")</f>
        <v>Fluid (lake)</v>
      </c>
      <c r="D4854" s="1" t="str">
        <f>HYPERLINK("http://geochem.nrcan.gc.ca/cdogs/content/kwd/kwd080007_e.htm", "Untreated Water")</f>
        <v>Untreated Water</v>
      </c>
      <c r="E4854" s="1" t="str">
        <f>HYPERLINK("http://geochem.nrcan.gc.ca/cdogs/content/dgp/dgp00002_e.htm", "Total")</f>
        <v>Total</v>
      </c>
      <c r="F4854" s="1" t="str">
        <f>HYPERLINK("http://geochem.nrcan.gc.ca/cdogs/content/agp/agp01500_e.htm", "SO4 | NONE | IEC")</f>
        <v>SO4 | NONE | IEC</v>
      </c>
      <c r="G4854" s="1" t="str">
        <f>HYPERLINK("http://geochem.nrcan.gc.ca/cdogs/content/mth/mth05948_e.htm", "5948")</f>
        <v>5948</v>
      </c>
      <c r="H4854" s="1" t="str">
        <f>HYPERLINK("http://geochem.nrcan.gc.ca/cdogs/content/bdl/bdl210887_e.htm", "210887")</f>
        <v>210887</v>
      </c>
      <c r="I4854" s="1" t="str">
        <f>HYPERLINK("http://geochem.nrcan.gc.ca/cdogs/content/prj/prj070001_e.htm", "070001")</f>
        <v>070001</v>
      </c>
      <c r="J4854" s="1" t="str">
        <f>HYPERLINK("http://geochem.nrcan.gc.ca/cdogs/content/svy/svy210285_e.htm", "210285")</f>
        <v>210285</v>
      </c>
      <c r="L4854" t="s">
        <v>19263</v>
      </c>
      <c r="M4854">
        <v>0.62</v>
      </c>
      <c r="N4854" t="s">
        <v>19263</v>
      </c>
      <c r="O4854" t="s">
        <v>19776</v>
      </c>
      <c r="P4854" t="s">
        <v>19777</v>
      </c>
      <c r="Q4854" t="s">
        <v>19778</v>
      </c>
      <c r="R4854" t="s">
        <v>19779</v>
      </c>
      <c r="T4854" t="s">
        <v>25</v>
      </c>
    </row>
    <row r="4855" spans="1:20" x14ac:dyDescent="0.25">
      <c r="A4855">
        <v>58.154121400000001</v>
      </c>
      <c r="B4855">
        <v>-104.1910596</v>
      </c>
      <c r="C4855" s="1" t="str">
        <f>HYPERLINK("http://geochem.nrcan.gc.ca/cdogs/content/kwd/kwd020016_e.htm", "Fluid (lake)")</f>
        <v>Fluid (lake)</v>
      </c>
      <c r="D4855" s="1" t="str">
        <f>HYPERLINK("http://geochem.nrcan.gc.ca/cdogs/content/kwd/kwd080007_e.htm", "Untreated Water")</f>
        <v>Untreated Water</v>
      </c>
      <c r="E4855" s="1" t="str">
        <f>HYPERLINK("http://geochem.nrcan.gc.ca/cdogs/content/dgp/dgp00002_e.htm", "Total")</f>
        <v>Total</v>
      </c>
      <c r="F4855" s="1" t="str">
        <f>HYPERLINK("http://geochem.nrcan.gc.ca/cdogs/content/agp/agp01500_e.htm", "SO4 | NONE | IEC")</f>
        <v>SO4 | NONE | IEC</v>
      </c>
      <c r="G4855" s="1" t="str">
        <f>HYPERLINK("http://geochem.nrcan.gc.ca/cdogs/content/mth/mth05948_e.htm", "5948")</f>
        <v>5948</v>
      </c>
      <c r="H4855" s="1" t="str">
        <f>HYPERLINK("http://geochem.nrcan.gc.ca/cdogs/content/bdl/bdl210887_e.htm", "210887")</f>
        <v>210887</v>
      </c>
      <c r="I4855" s="1" t="str">
        <f>HYPERLINK("http://geochem.nrcan.gc.ca/cdogs/content/prj/prj070001_e.htm", "070001")</f>
        <v>070001</v>
      </c>
      <c r="J4855" s="1" t="str">
        <f>HYPERLINK("http://geochem.nrcan.gc.ca/cdogs/content/svy/svy210285_e.htm", "210285")</f>
        <v>210285</v>
      </c>
      <c r="L4855" t="s">
        <v>19263</v>
      </c>
      <c r="M4855">
        <v>0.62</v>
      </c>
      <c r="N4855" t="s">
        <v>19263</v>
      </c>
      <c r="O4855" t="s">
        <v>19780</v>
      </c>
      <c r="P4855" t="s">
        <v>19781</v>
      </c>
      <c r="Q4855" t="s">
        <v>19782</v>
      </c>
      <c r="R4855" t="s">
        <v>19783</v>
      </c>
      <c r="T4855" t="s">
        <v>25</v>
      </c>
    </row>
    <row r="4856" spans="1:20" x14ac:dyDescent="0.25">
      <c r="C4856" t="s">
        <v>4746</v>
      </c>
      <c r="D4856" t="s">
        <v>4747</v>
      </c>
      <c r="E4856" s="1" t="str">
        <f>HYPERLINK("http://geochem.nrcan.gc.ca/cdogs/content/dgp/dgp00002_e.htm", "Total")</f>
        <v>Total</v>
      </c>
      <c r="F4856" s="1" t="str">
        <f>HYPERLINK("http://geochem.nrcan.gc.ca/cdogs/content/agp/agp01500_e.htm", "SO4 | NONE | IEC")</f>
        <v>SO4 | NONE | IEC</v>
      </c>
      <c r="G4856" s="1" t="str">
        <f>HYPERLINK("http://geochem.nrcan.gc.ca/cdogs/content/mth/mth05948_e.htm", "5948")</f>
        <v>5948</v>
      </c>
      <c r="H4856" s="1" t="str">
        <f>HYPERLINK("http://geochem.nrcan.gc.ca/cdogs/content/bdl/bdl210887_e.htm", "210887")</f>
        <v>210887</v>
      </c>
      <c r="L4856" t="s">
        <v>18568</v>
      </c>
      <c r="M4856">
        <v>-0.05</v>
      </c>
      <c r="N4856">
        <v>2.5000000000000001E-2</v>
      </c>
      <c r="Q4856" t="s">
        <v>19784</v>
      </c>
      <c r="R4856" t="s">
        <v>19785</v>
      </c>
      <c r="T4856">
        <v>0</v>
      </c>
    </row>
    <row r="4857" spans="1:20" x14ac:dyDescent="0.25">
      <c r="A4857">
        <v>58.163072100000001</v>
      </c>
      <c r="B4857">
        <v>-104.1860978</v>
      </c>
      <c r="C4857" s="1" t="str">
        <f>HYPERLINK("http://geochem.nrcan.gc.ca/cdogs/content/kwd/kwd020016_e.htm", "Fluid (lake)")</f>
        <v>Fluid (lake)</v>
      </c>
      <c r="D4857" s="1" t="str">
        <f>HYPERLINK("http://geochem.nrcan.gc.ca/cdogs/content/kwd/kwd080007_e.htm", "Untreated Water")</f>
        <v>Untreated Water</v>
      </c>
      <c r="E4857" s="1" t="str">
        <f>HYPERLINK("http://geochem.nrcan.gc.ca/cdogs/content/dgp/dgp00002_e.htm", "Total")</f>
        <v>Total</v>
      </c>
      <c r="F4857" s="1" t="str">
        <f>HYPERLINK("http://geochem.nrcan.gc.ca/cdogs/content/agp/agp01500_e.htm", "SO4 | NONE | IEC")</f>
        <v>SO4 | NONE | IEC</v>
      </c>
      <c r="G4857" s="1" t="str">
        <f>HYPERLINK("http://geochem.nrcan.gc.ca/cdogs/content/mth/mth05948_e.htm", "5948")</f>
        <v>5948</v>
      </c>
      <c r="H4857" s="1" t="str">
        <f>HYPERLINK("http://geochem.nrcan.gc.ca/cdogs/content/bdl/bdl210887_e.htm", "210887")</f>
        <v>210887</v>
      </c>
      <c r="I4857" s="1" t="str">
        <f>HYPERLINK("http://geochem.nrcan.gc.ca/cdogs/content/prj/prj070001_e.htm", "070001")</f>
        <v>070001</v>
      </c>
      <c r="J4857" s="1" t="str">
        <f>HYPERLINK("http://geochem.nrcan.gc.ca/cdogs/content/svy/svy210285_e.htm", "210285")</f>
        <v>210285</v>
      </c>
      <c r="L4857" t="s">
        <v>3807</v>
      </c>
      <c r="M4857">
        <v>0.38</v>
      </c>
      <c r="N4857" t="s">
        <v>3807</v>
      </c>
      <c r="O4857" t="s">
        <v>19786</v>
      </c>
      <c r="P4857" t="s">
        <v>19787</v>
      </c>
      <c r="Q4857" t="s">
        <v>19788</v>
      </c>
      <c r="R4857" t="s">
        <v>19789</v>
      </c>
      <c r="T4857" t="s">
        <v>25</v>
      </c>
    </row>
    <row r="4858" spans="1:20" x14ac:dyDescent="0.25">
      <c r="A4858">
        <v>58.164940199999997</v>
      </c>
      <c r="B4858">
        <v>-104.1422027</v>
      </c>
      <c r="C4858" s="1" t="str">
        <f>HYPERLINK("http://geochem.nrcan.gc.ca/cdogs/content/kwd/kwd020016_e.htm", "Fluid (lake)")</f>
        <v>Fluid (lake)</v>
      </c>
      <c r="D4858" s="1" t="str">
        <f>HYPERLINK("http://geochem.nrcan.gc.ca/cdogs/content/kwd/kwd080007_e.htm", "Untreated Water")</f>
        <v>Untreated Water</v>
      </c>
      <c r="E4858" s="1" t="str">
        <f>HYPERLINK("http://geochem.nrcan.gc.ca/cdogs/content/dgp/dgp00002_e.htm", "Total")</f>
        <v>Total</v>
      </c>
      <c r="F4858" s="1" t="str">
        <f>HYPERLINK("http://geochem.nrcan.gc.ca/cdogs/content/agp/agp01500_e.htm", "SO4 | NONE | IEC")</f>
        <v>SO4 | NONE | IEC</v>
      </c>
      <c r="G4858" s="1" t="str">
        <f>HYPERLINK("http://geochem.nrcan.gc.ca/cdogs/content/mth/mth05948_e.htm", "5948")</f>
        <v>5948</v>
      </c>
      <c r="H4858" s="1" t="str">
        <f>HYPERLINK("http://geochem.nrcan.gc.ca/cdogs/content/bdl/bdl210887_e.htm", "210887")</f>
        <v>210887</v>
      </c>
      <c r="I4858" s="1" t="str">
        <f>HYPERLINK("http://geochem.nrcan.gc.ca/cdogs/content/prj/prj070001_e.htm", "070001")</f>
        <v>070001</v>
      </c>
      <c r="J4858" s="1" t="str">
        <f>HYPERLINK("http://geochem.nrcan.gc.ca/cdogs/content/svy/svy210285_e.htm", "210285")</f>
        <v>210285</v>
      </c>
      <c r="L4858" t="s">
        <v>3807</v>
      </c>
      <c r="M4858">
        <v>0.38</v>
      </c>
      <c r="N4858" t="s">
        <v>3807</v>
      </c>
      <c r="O4858" t="s">
        <v>19790</v>
      </c>
      <c r="P4858" t="s">
        <v>19791</v>
      </c>
      <c r="Q4858" t="s">
        <v>19792</v>
      </c>
      <c r="R4858" t="s">
        <v>19793</v>
      </c>
      <c r="T4858" t="s">
        <v>25</v>
      </c>
    </row>
    <row r="4859" spans="1:20" x14ac:dyDescent="0.25">
      <c r="A4859">
        <v>58.158351699999997</v>
      </c>
      <c r="B4859">
        <v>-104.1243474</v>
      </c>
      <c r="C4859" s="1" t="str">
        <f>HYPERLINK("http://geochem.nrcan.gc.ca/cdogs/content/kwd/kwd020016_e.htm", "Fluid (lake)")</f>
        <v>Fluid (lake)</v>
      </c>
      <c r="D4859" s="1" t="str">
        <f>HYPERLINK("http://geochem.nrcan.gc.ca/cdogs/content/kwd/kwd080007_e.htm", "Untreated Water")</f>
        <v>Untreated Water</v>
      </c>
      <c r="E4859" s="1" t="str">
        <f>HYPERLINK("http://geochem.nrcan.gc.ca/cdogs/content/dgp/dgp00002_e.htm", "Total")</f>
        <v>Total</v>
      </c>
      <c r="F4859" s="1" t="str">
        <f>HYPERLINK("http://geochem.nrcan.gc.ca/cdogs/content/agp/agp01500_e.htm", "SO4 | NONE | IEC")</f>
        <v>SO4 | NONE | IEC</v>
      </c>
      <c r="G4859" s="1" t="str">
        <f>HYPERLINK("http://geochem.nrcan.gc.ca/cdogs/content/mth/mth05948_e.htm", "5948")</f>
        <v>5948</v>
      </c>
      <c r="H4859" s="1" t="str">
        <f>HYPERLINK("http://geochem.nrcan.gc.ca/cdogs/content/bdl/bdl210887_e.htm", "210887")</f>
        <v>210887</v>
      </c>
      <c r="I4859" s="1" t="str">
        <f>HYPERLINK("http://geochem.nrcan.gc.ca/cdogs/content/prj/prj070001_e.htm", "070001")</f>
        <v>070001</v>
      </c>
      <c r="J4859" s="1" t="str">
        <f>HYPERLINK("http://geochem.nrcan.gc.ca/cdogs/content/svy/svy210285_e.htm", "210285")</f>
        <v>210285</v>
      </c>
      <c r="L4859" t="s">
        <v>18594</v>
      </c>
      <c r="M4859">
        <v>0.56999999999999995</v>
      </c>
      <c r="N4859" t="s">
        <v>18594</v>
      </c>
      <c r="O4859" t="s">
        <v>19772</v>
      </c>
      <c r="P4859" t="s">
        <v>19794</v>
      </c>
      <c r="Q4859" t="s">
        <v>19795</v>
      </c>
      <c r="R4859" t="s">
        <v>19796</v>
      </c>
      <c r="T4859" t="s">
        <v>25</v>
      </c>
    </row>
    <row r="4860" spans="1:20" x14ac:dyDescent="0.25">
      <c r="A4860">
        <v>58.126460299999998</v>
      </c>
      <c r="B4860">
        <v>-104.12377069999999</v>
      </c>
      <c r="C4860" s="1" t="str">
        <f>HYPERLINK("http://geochem.nrcan.gc.ca/cdogs/content/kwd/kwd020016_e.htm", "Fluid (lake)")</f>
        <v>Fluid (lake)</v>
      </c>
      <c r="D4860" s="1" t="str">
        <f>HYPERLINK("http://geochem.nrcan.gc.ca/cdogs/content/kwd/kwd080007_e.htm", "Untreated Water")</f>
        <v>Untreated Water</v>
      </c>
      <c r="E4860" s="1" t="str">
        <f>HYPERLINK("http://geochem.nrcan.gc.ca/cdogs/content/dgp/dgp00002_e.htm", "Total")</f>
        <v>Total</v>
      </c>
      <c r="F4860" s="1" t="str">
        <f>HYPERLINK("http://geochem.nrcan.gc.ca/cdogs/content/agp/agp01500_e.htm", "SO4 | NONE | IEC")</f>
        <v>SO4 | NONE | IEC</v>
      </c>
      <c r="G4860" s="1" t="str">
        <f>HYPERLINK("http://geochem.nrcan.gc.ca/cdogs/content/mth/mth05948_e.htm", "5948")</f>
        <v>5948</v>
      </c>
      <c r="H4860" s="1" t="str">
        <f>HYPERLINK("http://geochem.nrcan.gc.ca/cdogs/content/bdl/bdl210887_e.htm", "210887")</f>
        <v>210887</v>
      </c>
      <c r="I4860" s="1" t="str">
        <f>HYPERLINK("http://geochem.nrcan.gc.ca/cdogs/content/prj/prj070001_e.htm", "070001")</f>
        <v>070001</v>
      </c>
      <c r="J4860" s="1" t="str">
        <f>HYPERLINK("http://geochem.nrcan.gc.ca/cdogs/content/svy/svy210285_e.htm", "210285")</f>
        <v>210285</v>
      </c>
      <c r="L4860" t="s">
        <v>19797</v>
      </c>
      <c r="M4860">
        <v>0.67</v>
      </c>
      <c r="N4860" t="s">
        <v>19797</v>
      </c>
      <c r="O4860" t="s">
        <v>19798</v>
      </c>
      <c r="P4860" t="s">
        <v>19799</v>
      </c>
      <c r="Q4860" t="s">
        <v>19800</v>
      </c>
      <c r="R4860" t="s">
        <v>19801</v>
      </c>
      <c r="T4860" t="s">
        <v>25</v>
      </c>
    </row>
    <row r="4861" spans="1:20" x14ac:dyDescent="0.25">
      <c r="A4861">
        <v>58.139169299999999</v>
      </c>
      <c r="B4861">
        <v>-104.0915273</v>
      </c>
      <c r="C4861" s="1" t="str">
        <f>HYPERLINK("http://geochem.nrcan.gc.ca/cdogs/content/kwd/kwd020016_e.htm", "Fluid (lake)")</f>
        <v>Fluid (lake)</v>
      </c>
      <c r="D4861" s="1" t="str">
        <f>HYPERLINK("http://geochem.nrcan.gc.ca/cdogs/content/kwd/kwd080007_e.htm", "Untreated Water")</f>
        <v>Untreated Water</v>
      </c>
      <c r="E4861" s="1" t="str">
        <f>HYPERLINK("http://geochem.nrcan.gc.ca/cdogs/content/dgp/dgp00002_e.htm", "Total")</f>
        <v>Total</v>
      </c>
      <c r="F4861" s="1" t="str">
        <f>HYPERLINK("http://geochem.nrcan.gc.ca/cdogs/content/agp/agp01500_e.htm", "SO4 | NONE | IEC")</f>
        <v>SO4 | NONE | IEC</v>
      </c>
      <c r="G4861" s="1" t="str">
        <f>HYPERLINK("http://geochem.nrcan.gc.ca/cdogs/content/mth/mth05948_e.htm", "5948")</f>
        <v>5948</v>
      </c>
      <c r="H4861" s="1" t="str">
        <f>HYPERLINK("http://geochem.nrcan.gc.ca/cdogs/content/bdl/bdl210887_e.htm", "210887")</f>
        <v>210887</v>
      </c>
      <c r="I4861" s="1" t="str">
        <f>HYPERLINK("http://geochem.nrcan.gc.ca/cdogs/content/prj/prj070001_e.htm", "070001")</f>
        <v>070001</v>
      </c>
      <c r="J4861" s="1" t="str">
        <f>HYPERLINK("http://geochem.nrcan.gc.ca/cdogs/content/svy/svy210285_e.htm", "210285")</f>
        <v>210285</v>
      </c>
      <c r="L4861" t="s">
        <v>18594</v>
      </c>
      <c r="M4861">
        <v>0.56999999999999995</v>
      </c>
      <c r="N4861" t="s">
        <v>18594</v>
      </c>
      <c r="O4861" t="s">
        <v>19802</v>
      </c>
      <c r="P4861" t="s">
        <v>19803</v>
      </c>
      <c r="Q4861" t="s">
        <v>19804</v>
      </c>
      <c r="R4861" t="s">
        <v>19805</v>
      </c>
      <c r="T4861" t="s">
        <v>25</v>
      </c>
    </row>
    <row r="4862" spans="1:20" x14ac:dyDescent="0.25">
      <c r="A4862">
        <v>58.138743099999999</v>
      </c>
      <c r="B4862">
        <v>-104.0697978</v>
      </c>
      <c r="C4862" s="1" t="str">
        <f>HYPERLINK("http://geochem.nrcan.gc.ca/cdogs/content/kwd/kwd020016_e.htm", "Fluid (lake)")</f>
        <v>Fluid (lake)</v>
      </c>
      <c r="D4862" s="1" t="str">
        <f>HYPERLINK("http://geochem.nrcan.gc.ca/cdogs/content/kwd/kwd080007_e.htm", "Untreated Water")</f>
        <v>Untreated Water</v>
      </c>
      <c r="E4862" s="1" t="str">
        <f>HYPERLINK("http://geochem.nrcan.gc.ca/cdogs/content/dgp/dgp00002_e.htm", "Total")</f>
        <v>Total</v>
      </c>
      <c r="F4862" s="1" t="str">
        <f>HYPERLINK("http://geochem.nrcan.gc.ca/cdogs/content/agp/agp01500_e.htm", "SO4 | NONE | IEC")</f>
        <v>SO4 | NONE | IEC</v>
      </c>
      <c r="G4862" s="1" t="str">
        <f>HYPERLINK("http://geochem.nrcan.gc.ca/cdogs/content/mth/mth05948_e.htm", "5948")</f>
        <v>5948</v>
      </c>
      <c r="H4862" s="1" t="str">
        <f>HYPERLINK("http://geochem.nrcan.gc.ca/cdogs/content/bdl/bdl210887_e.htm", "210887")</f>
        <v>210887</v>
      </c>
      <c r="I4862" s="1" t="str">
        <f>HYPERLINK("http://geochem.nrcan.gc.ca/cdogs/content/prj/prj070001_e.htm", "070001")</f>
        <v>070001</v>
      </c>
      <c r="J4862" s="1" t="str">
        <f>HYPERLINK("http://geochem.nrcan.gc.ca/cdogs/content/svy/svy210285_e.htm", "210285")</f>
        <v>210285</v>
      </c>
      <c r="L4862" t="s">
        <v>3732</v>
      </c>
      <c r="M4862">
        <v>0.71</v>
      </c>
      <c r="N4862" t="s">
        <v>3732</v>
      </c>
      <c r="O4862" t="s">
        <v>19806</v>
      </c>
      <c r="P4862" t="s">
        <v>19807</v>
      </c>
      <c r="Q4862" t="s">
        <v>19808</v>
      </c>
      <c r="R4862" t="s">
        <v>19809</v>
      </c>
      <c r="T4862" t="s">
        <v>25</v>
      </c>
    </row>
    <row r="4863" spans="1:20" x14ac:dyDescent="0.25">
      <c r="A4863">
        <v>58.130112699999998</v>
      </c>
      <c r="B4863">
        <v>-104.0566079</v>
      </c>
      <c r="C4863" s="1" t="str">
        <f>HYPERLINK("http://geochem.nrcan.gc.ca/cdogs/content/kwd/kwd020016_e.htm", "Fluid (lake)")</f>
        <v>Fluid (lake)</v>
      </c>
      <c r="D4863" s="1" t="str">
        <f>HYPERLINK("http://geochem.nrcan.gc.ca/cdogs/content/kwd/kwd080007_e.htm", "Untreated Water")</f>
        <v>Untreated Water</v>
      </c>
      <c r="E4863" s="1" t="str">
        <f>HYPERLINK("http://geochem.nrcan.gc.ca/cdogs/content/dgp/dgp00002_e.htm", "Total")</f>
        <v>Total</v>
      </c>
      <c r="F4863" s="1" t="str">
        <f>HYPERLINK("http://geochem.nrcan.gc.ca/cdogs/content/agp/agp01500_e.htm", "SO4 | NONE | IEC")</f>
        <v>SO4 | NONE | IEC</v>
      </c>
      <c r="G4863" s="1" t="str">
        <f>HYPERLINK("http://geochem.nrcan.gc.ca/cdogs/content/mth/mth05948_e.htm", "5948")</f>
        <v>5948</v>
      </c>
      <c r="H4863" s="1" t="str">
        <f>HYPERLINK("http://geochem.nrcan.gc.ca/cdogs/content/bdl/bdl210887_e.htm", "210887")</f>
        <v>210887</v>
      </c>
      <c r="I4863" s="1" t="str">
        <f>HYPERLINK("http://geochem.nrcan.gc.ca/cdogs/content/prj/prj070001_e.htm", "070001")</f>
        <v>070001</v>
      </c>
      <c r="J4863" s="1" t="str">
        <f>HYPERLINK("http://geochem.nrcan.gc.ca/cdogs/content/svy/svy210285_e.htm", "210285")</f>
        <v>210285</v>
      </c>
      <c r="L4863" t="s">
        <v>18895</v>
      </c>
      <c r="M4863">
        <v>0.52</v>
      </c>
      <c r="N4863" t="s">
        <v>18895</v>
      </c>
      <c r="O4863" t="s">
        <v>19810</v>
      </c>
      <c r="P4863" t="s">
        <v>19811</v>
      </c>
      <c r="Q4863" t="s">
        <v>19812</v>
      </c>
      <c r="R4863" t="s">
        <v>19813</v>
      </c>
      <c r="T4863" t="s">
        <v>25</v>
      </c>
    </row>
    <row r="4864" spans="1:20" x14ac:dyDescent="0.25">
      <c r="A4864">
        <v>58.148123499999997</v>
      </c>
      <c r="B4864">
        <v>-104.0151882</v>
      </c>
      <c r="C4864" s="1" t="str">
        <f>HYPERLINK("http://geochem.nrcan.gc.ca/cdogs/content/kwd/kwd020016_e.htm", "Fluid (lake)")</f>
        <v>Fluid (lake)</v>
      </c>
      <c r="D4864" s="1" t="str">
        <f>HYPERLINK("http://geochem.nrcan.gc.ca/cdogs/content/kwd/kwd080007_e.htm", "Untreated Water")</f>
        <v>Untreated Water</v>
      </c>
      <c r="E4864" s="1" t="str">
        <f>HYPERLINK("http://geochem.nrcan.gc.ca/cdogs/content/dgp/dgp00002_e.htm", "Total")</f>
        <v>Total</v>
      </c>
      <c r="F4864" s="1" t="str">
        <f>HYPERLINK("http://geochem.nrcan.gc.ca/cdogs/content/agp/agp01500_e.htm", "SO4 | NONE | IEC")</f>
        <v>SO4 | NONE | IEC</v>
      </c>
      <c r="G4864" s="1" t="str">
        <f>HYPERLINK("http://geochem.nrcan.gc.ca/cdogs/content/mth/mth05948_e.htm", "5948")</f>
        <v>5948</v>
      </c>
      <c r="H4864" s="1" t="str">
        <f>HYPERLINK("http://geochem.nrcan.gc.ca/cdogs/content/bdl/bdl210887_e.htm", "210887")</f>
        <v>210887</v>
      </c>
      <c r="I4864" s="1" t="str">
        <f>HYPERLINK("http://geochem.nrcan.gc.ca/cdogs/content/prj/prj070001_e.htm", "070001")</f>
        <v>070001</v>
      </c>
      <c r="J4864" s="1" t="str">
        <f>HYPERLINK("http://geochem.nrcan.gc.ca/cdogs/content/svy/svy210285_e.htm", "210285")</f>
        <v>210285</v>
      </c>
      <c r="L4864" t="s">
        <v>19814</v>
      </c>
      <c r="M4864">
        <v>1.04</v>
      </c>
      <c r="N4864" t="s">
        <v>19814</v>
      </c>
      <c r="O4864" t="s">
        <v>19815</v>
      </c>
      <c r="P4864" t="s">
        <v>19816</v>
      </c>
      <c r="Q4864" t="s">
        <v>19817</v>
      </c>
      <c r="R4864" t="s">
        <v>19818</v>
      </c>
      <c r="T4864" t="s">
        <v>25</v>
      </c>
    </row>
    <row r="4865" spans="1:20" x14ac:dyDescent="0.25">
      <c r="A4865">
        <v>58.1573609</v>
      </c>
      <c r="B4865">
        <v>-104.0487505</v>
      </c>
      <c r="C4865" s="1" t="str">
        <f>HYPERLINK("http://geochem.nrcan.gc.ca/cdogs/content/kwd/kwd020016_e.htm", "Fluid (lake)")</f>
        <v>Fluid (lake)</v>
      </c>
      <c r="D4865" s="1" t="str">
        <f>HYPERLINK("http://geochem.nrcan.gc.ca/cdogs/content/kwd/kwd080007_e.htm", "Untreated Water")</f>
        <v>Untreated Water</v>
      </c>
      <c r="E4865" s="1" t="str">
        <f>HYPERLINK("http://geochem.nrcan.gc.ca/cdogs/content/dgp/dgp00002_e.htm", "Total")</f>
        <v>Total</v>
      </c>
      <c r="F4865" s="1" t="str">
        <f>HYPERLINK("http://geochem.nrcan.gc.ca/cdogs/content/agp/agp01500_e.htm", "SO4 | NONE | IEC")</f>
        <v>SO4 | NONE | IEC</v>
      </c>
      <c r="G4865" s="1" t="str">
        <f>HYPERLINK("http://geochem.nrcan.gc.ca/cdogs/content/mth/mth05948_e.htm", "5948")</f>
        <v>5948</v>
      </c>
      <c r="H4865" s="1" t="str">
        <f>HYPERLINK("http://geochem.nrcan.gc.ca/cdogs/content/bdl/bdl210887_e.htm", "210887")</f>
        <v>210887</v>
      </c>
      <c r="I4865" s="1" t="str">
        <f>HYPERLINK("http://geochem.nrcan.gc.ca/cdogs/content/prj/prj070001_e.htm", "070001")</f>
        <v>070001</v>
      </c>
      <c r="J4865" s="1" t="str">
        <f>HYPERLINK("http://geochem.nrcan.gc.ca/cdogs/content/svy/svy210285_e.htm", "210285")</f>
        <v>210285</v>
      </c>
      <c r="L4865" t="s">
        <v>19797</v>
      </c>
      <c r="M4865">
        <v>0.67</v>
      </c>
      <c r="N4865" t="s">
        <v>19797</v>
      </c>
      <c r="O4865" t="s">
        <v>19819</v>
      </c>
      <c r="P4865" t="s">
        <v>19820</v>
      </c>
      <c r="Q4865" t="s">
        <v>19821</v>
      </c>
      <c r="R4865" t="s">
        <v>19822</v>
      </c>
      <c r="T4865" t="s">
        <v>25</v>
      </c>
    </row>
    <row r="4866" spans="1:20" x14ac:dyDescent="0.25">
      <c r="A4866">
        <v>58.173105200000002</v>
      </c>
      <c r="B4866">
        <v>-104.0282696</v>
      </c>
      <c r="C4866" s="1" t="str">
        <f>HYPERLINK("http://geochem.nrcan.gc.ca/cdogs/content/kwd/kwd020016_e.htm", "Fluid (lake)")</f>
        <v>Fluid (lake)</v>
      </c>
      <c r="D4866" s="1" t="str">
        <f>HYPERLINK("http://geochem.nrcan.gc.ca/cdogs/content/kwd/kwd080007_e.htm", "Untreated Water")</f>
        <v>Untreated Water</v>
      </c>
      <c r="E4866" s="1" t="str">
        <f>HYPERLINK("http://geochem.nrcan.gc.ca/cdogs/content/dgp/dgp00002_e.htm", "Total")</f>
        <v>Total</v>
      </c>
      <c r="F4866" s="1" t="str">
        <f>HYPERLINK("http://geochem.nrcan.gc.ca/cdogs/content/agp/agp01500_e.htm", "SO4 | NONE | IEC")</f>
        <v>SO4 | NONE | IEC</v>
      </c>
      <c r="G4866" s="1" t="str">
        <f>HYPERLINK("http://geochem.nrcan.gc.ca/cdogs/content/mth/mth05948_e.htm", "5948")</f>
        <v>5948</v>
      </c>
      <c r="H4866" s="1" t="str">
        <f>HYPERLINK("http://geochem.nrcan.gc.ca/cdogs/content/bdl/bdl210887_e.htm", "210887")</f>
        <v>210887</v>
      </c>
      <c r="I4866" s="1" t="str">
        <f>HYPERLINK("http://geochem.nrcan.gc.ca/cdogs/content/prj/prj070001_e.htm", "070001")</f>
        <v>070001</v>
      </c>
      <c r="J4866" s="1" t="str">
        <f>HYPERLINK("http://geochem.nrcan.gc.ca/cdogs/content/svy/svy210285_e.htm", "210285")</f>
        <v>210285</v>
      </c>
      <c r="L4866" t="s">
        <v>6249</v>
      </c>
      <c r="M4866">
        <v>0.5</v>
      </c>
      <c r="N4866" t="s">
        <v>6249</v>
      </c>
      <c r="O4866" t="s">
        <v>19823</v>
      </c>
      <c r="P4866" t="s">
        <v>19824</v>
      </c>
      <c r="Q4866" t="s">
        <v>19825</v>
      </c>
      <c r="R4866" t="s">
        <v>19826</v>
      </c>
      <c r="T4866" t="s">
        <v>25</v>
      </c>
    </row>
    <row r="4867" spans="1:20" x14ac:dyDescent="0.25">
      <c r="A4867">
        <v>58.170127700000002</v>
      </c>
      <c r="B4867">
        <v>-104.0747595</v>
      </c>
      <c r="C4867" s="1" t="str">
        <f>HYPERLINK("http://geochem.nrcan.gc.ca/cdogs/content/kwd/kwd020016_e.htm", "Fluid (lake)")</f>
        <v>Fluid (lake)</v>
      </c>
      <c r="D4867" s="1" t="str">
        <f>HYPERLINK("http://geochem.nrcan.gc.ca/cdogs/content/kwd/kwd080007_e.htm", "Untreated Water")</f>
        <v>Untreated Water</v>
      </c>
      <c r="E4867" s="1" t="str">
        <f>HYPERLINK("http://geochem.nrcan.gc.ca/cdogs/content/dgp/dgp00002_e.htm", "Total")</f>
        <v>Total</v>
      </c>
      <c r="F4867" s="1" t="str">
        <f>HYPERLINK("http://geochem.nrcan.gc.ca/cdogs/content/agp/agp01500_e.htm", "SO4 | NONE | IEC")</f>
        <v>SO4 | NONE | IEC</v>
      </c>
      <c r="G4867" s="1" t="str">
        <f>HYPERLINK("http://geochem.nrcan.gc.ca/cdogs/content/mth/mth05948_e.htm", "5948")</f>
        <v>5948</v>
      </c>
      <c r="H4867" s="1" t="str">
        <f>HYPERLINK("http://geochem.nrcan.gc.ca/cdogs/content/bdl/bdl210887_e.htm", "210887")</f>
        <v>210887</v>
      </c>
      <c r="I4867" s="1" t="str">
        <f>HYPERLINK("http://geochem.nrcan.gc.ca/cdogs/content/prj/prj070001_e.htm", "070001")</f>
        <v>070001</v>
      </c>
      <c r="J4867" s="1" t="str">
        <f>HYPERLINK("http://geochem.nrcan.gc.ca/cdogs/content/svy/svy210285_e.htm", "210285")</f>
        <v>210285</v>
      </c>
      <c r="L4867" t="s">
        <v>891</v>
      </c>
      <c r="M4867">
        <v>0.4</v>
      </c>
      <c r="N4867" t="s">
        <v>891</v>
      </c>
      <c r="O4867" t="s">
        <v>19827</v>
      </c>
      <c r="P4867" t="s">
        <v>19828</v>
      </c>
      <c r="Q4867" t="s">
        <v>19829</v>
      </c>
      <c r="R4867" t="s">
        <v>19830</v>
      </c>
      <c r="T4867" t="s">
        <v>25</v>
      </c>
    </row>
    <row r="4868" spans="1:20" x14ac:dyDescent="0.25">
      <c r="A4868">
        <v>58.181759100000001</v>
      </c>
      <c r="B4868">
        <v>-104.0685064</v>
      </c>
      <c r="C4868" s="1" t="str">
        <f>HYPERLINK("http://geochem.nrcan.gc.ca/cdogs/content/kwd/kwd020016_e.htm", "Fluid (lake)")</f>
        <v>Fluid (lake)</v>
      </c>
      <c r="D4868" s="1" t="str">
        <f>HYPERLINK("http://geochem.nrcan.gc.ca/cdogs/content/kwd/kwd080007_e.htm", "Untreated Water")</f>
        <v>Untreated Water</v>
      </c>
      <c r="E4868" s="1" t="str">
        <f>HYPERLINK("http://geochem.nrcan.gc.ca/cdogs/content/dgp/dgp00002_e.htm", "Total")</f>
        <v>Total</v>
      </c>
      <c r="F4868" s="1" t="str">
        <f>HYPERLINK("http://geochem.nrcan.gc.ca/cdogs/content/agp/agp01500_e.htm", "SO4 | NONE | IEC")</f>
        <v>SO4 | NONE | IEC</v>
      </c>
      <c r="G4868" s="1" t="str">
        <f>HYPERLINK("http://geochem.nrcan.gc.ca/cdogs/content/mth/mth05948_e.htm", "5948")</f>
        <v>5948</v>
      </c>
      <c r="H4868" s="1" t="str">
        <f>HYPERLINK("http://geochem.nrcan.gc.ca/cdogs/content/bdl/bdl210887_e.htm", "210887")</f>
        <v>210887</v>
      </c>
      <c r="I4868" s="1" t="str">
        <f>HYPERLINK("http://geochem.nrcan.gc.ca/cdogs/content/prj/prj070001_e.htm", "070001")</f>
        <v>070001</v>
      </c>
      <c r="J4868" s="1" t="str">
        <f>HYPERLINK("http://geochem.nrcan.gc.ca/cdogs/content/svy/svy210285_e.htm", "210285")</f>
        <v>210285</v>
      </c>
      <c r="L4868" t="s">
        <v>18594</v>
      </c>
      <c r="M4868">
        <v>0.56999999999999995</v>
      </c>
      <c r="N4868" t="s">
        <v>18594</v>
      </c>
      <c r="O4868" t="s">
        <v>19831</v>
      </c>
      <c r="P4868" t="s">
        <v>19832</v>
      </c>
      <c r="Q4868" t="s">
        <v>19833</v>
      </c>
      <c r="R4868" t="s">
        <v>19834</v>
      </c>
      <c r="T4868" t="s">
        <v>25</v>
      </c>
    </row>
    <row r="4869" spans="1:20" x14ac:dyDescent="0.25">
      <c r="A4869">
        <v>58.188797399999999</v>
      </c>
      <c r="B4869">
        <v>-104.07291499999999</v>
      </c>
      <c r="C4869" s="1" t="str">
        <f>HYPERLINK("http://geochem.nrcan.gc.ca/cdogs/content/kwd/kwd020016_e.htm", "Fluid (lake)")</f>
        <v>Fluid (lake)</v>
      </c>
      <c r="D4869" s="1" t="str">
        <f>HYPERLINK("http://geochem.nrcan.gc.ca/cdogs/content/kwd/kwd080007_e.htm", "Untreated Water")</f>
        <v>Untreated Water</v>
      </c>
      <c r="E4869" s="1" t="str">
        <f>HYPERLINK("http://geochem.nrcan.gc.ca/cdogs/content/dgp/dgp00002_e.htm", "Total")</f>
        <v>Total</v>
      </c>
      <c r="F4869" s="1" t="str">
        <f>HYPERLINK("http://geochem.nrcan.gc.ca/cdogs/content/agp/agp01500_e.htm", "SO4 | NONE | IEC")</f>
        <v>SO4 | NONE | IEC</v>
      </c>
      <c r="G4869" s="1" t="str">
        <f>HYPERLINK("http://geochem.nrcan.gc.ca/cdogs/content/mth/mth05948_e.htm", "5948")</f>
        <v>5948</v>
      </c>
      <c r="H4869" s="1" t="str">
        <f>HYPERLINK("http://geochem.nrcan.gc.ca/cdogs/content/bdl/bdl210887_e.htm", "210887")</f>
        <v>210887</v>
      </c>
      <c r="I4869" s="1" t="str">
        <f>HYPERLINK("http://geochem.nrcan.gc.ca/cdogs/content/prj/prj070001_e.htm", "070001")</f>
        <v>070001</v>
      </c>
      <c r="J4869" s="1" t="str">
        <f>HYPERLINK("http://geochem.nrcan.gc.ca/cdogs/content/svy/svy210285_e.htm", "210285")</f>
        <v>210285</v>
      </c>
      <c r="L4869" t="s">
        <v>18895</v>
      </c>
      <c r="M4869">
        <v>0.52</v>
      </c>
      <c r="N4869" t="s">
        <v>18895</v>
      </c>
      <c r="O4869" t="s">
        <v>19835</v>
      </c>
      <c r="P4869" t="s">
        <v>19836</v>
      </c>
      <c r="Q4869" t="s">
        <v>19837</v>
      </c>
      <c r="R4869" t="s">
        <v>19838</v>
      </c>
      <c r="T4869" t="s">
        <v>25</v>
      </c>
    </row>
    <row r="4870" spans="1:20" x14ac:dyDescent="0.25">
      <c r="A4870">
        <v>58.173898299999998</v>
      </c>
      <c r="B4870">
        <v>-104.1124051</v>
      </c>
      <c r="C4870" s="1" t="str">
        <f>HYPERLINK("http://geochem.nrcan.gc.ca/cdogs/content/kwd/kwd020016_e.htm", "Fluid (lake)")</f>
        <v>Fluid (lake)</v>
      </c>
      <c r="D4870" s="1" t="str">
        <f>HYPERLINK("http://geochem.nrcan.gc.ca/cdogs/content/kwd/kwd080007_e.htm", "Untreated Water")</f>
        <v>Untreated Water</v>
      </c>
      <c r="E4870" s="1" t="str">
        <f>HYPERLINK("http://geochem.nrcan.gc.ca/cdogs/content/dgp/dgp00002_e.htm", "Total")</f>
        <v>Total</v>
      </c>
      <c r="F4870" s="1" t="str">
        <f>HYPERLINK("http://geochem.nrcan.gc.ca/cdogs/content/agp/agp01500_e.htm", "SO4 | NONE | IEC")</f>
        <v>SO4 | NONE | IEC</v>
      </c>
      <c r="G4870" s="1" t="str">
        <f>HYPERLINK("http://geochem.nrcan.gc.ca/cdogs/content/mth/mth05948_e.htm", "5948")</f>
        <v>5948</v>
      </c>
      <c r="H4870" s="1" t="str">
        <f>HYPERLINK("http://geochem.nrcan.gc.ca/cdogs/content/bdl/bdl210887_e.htm", "210887")</f>
        <v>210887</v>
      </c>
      <c r="I4870" s="1" t="str">
        <f>HYPERLINK("http://geochem.nrcan.gc.ca/cdogs/content/prj/prj070001_e.htm", "070001")</f>
        <v>070001</v>
      </c>
      <c r="J4870" s="1" t="str">
        <f>HYPERLINK("http://geochem.nrcan.gc.ca/cdogs/content/svy/svy210285_e.htm", "210285")</f>
        <v>210285</v>
      </c>
      <c r="L4870" t="s">
        <v>19839</v>
      </c>
      <c r="M4870">
        <v>0.47</v>
      </c>
      <c r="N4870" t="s">
        <v>19839</v>
      </c>
      <c r="O4870" t="s">
        <v>19840</v>
      </c>
      <c r="P4870" t="s">
        <v>19841</v>
      </c>
      <c r="Q4870" t="s">
        <v>19842</v>
      </c>
      <c r="R4870" t="s">
        <v>19843</v>
      </c>
      <c r="T4870" t="s">
        <v>25</v>
      </c>
    </row>
    <row r="4871" spans="1:20" x14ac:dyDescent="0.25">
      <c r="A4871">
        <v>58.185022400000001</v>
      </c>
      <c r="B4871">
        <v>-104.1104279</v>
      </c>
      <c r="C4871" s="1" t="str">
        <f>HYPERLINK("http://geochem.nrcan.gc.ca/cdogs/content/kwd/kwd020016_e.htm", "Fluid (lake)")</f>
        <v>Fluid (lake)</v>
      </c>
      <c r="D4871" s="1" t="str">
        <f>HYPERLINK("http://geochem.nrcan.gc.ca/cdogs/content/kwd/kwd080007_e.htm", "Untreated Water")</f>
        <v>Untreated Water</v>
      </c>
      <c r="E4871" s="1" t="str">
        <f>HYPERLINK("http://geochem.nrcan.gc.ca/cdogs/content/dgp/dgp00002_e.htm", "Total")</f>
        <v>Total</v>
      </c>
      <c r="F4871" s="1" t="str">
        <f>HYPERLINK("http://geochem.nrcan.gc.ca/cdogs/content/agp/agp01500_e.htm", "SO4 | NONE | IEC")</f>
        <v>SO4 | NONE | IEC</v>
      </c>
      <c r="G4871" s="1" t="str">
        <f>HYPERLINK("http://geochem.nrcan.gc.ca/cdogs/content/mth/mth05948_e.htm", "5948")</f>
        <v>5948</v>
      </c>
      <c r="H4871" s="1" t="str">
        <f>HYPERLINK("http://geochem.nrcan.gc.ca/cdogs/content/bdl/bdl210887_e.htm", "210887")</f>
        <v>210887</v>
      </c>
      <c r="I4871" s="1" t="str">
        <f>HYPERLINK("http://geochem.nrcan.gc.ca/cdogs/content/prj/prj070001_e.htm", "070001")</f>
        <v>070001</v>
      </c>
      <c r="J4871" s="1" t="str">
        <f>HYPERLINK("http://geochem.nrcan.gc.ca/cdogs/content/svy/svy210285_e.htm", "210285")</f>
        <v>210285</v>
      </c>
      <c r="L4871" t="s">
        <v>18607</v>
      </c>
      <c r="M4871">
        <v>0.51</v>
      </c>
      <c r="N4871" t="s">
        <v>18607</v>
      </c>
      <c r="O4871" t="s">
        <v>19844</v>
      </c>
      <c r="P4871" t="s">
        <v>19845</v>
      </c>
      <c r="Q4871" t="s">
        <v>19846</v>
      </c>
      <c r="R4871" t="s">
        <v>19847</v>
      </c>
      <c r="T4871" t="s">
        <v>25</v>
      </c>
    </row>
    <row r="4872" spans="1:20" x14ac:dyDescent="0.25">
      <c r="A4872">
        <v>58.183779800000003</v>
      </c>
      <c r="B4872">
        <v>-104.099745</v>
      </c>
      <c r="C4872" s="1" t="str">
        <f>HYPERLINK("http://geochem.nrcan.gc.ca/cdogs/content/kwd/kwd020016_e.htm", "Fluid (lake)")</f>
        <v>Fluid (lake)</v>
      </c>
      <c r="D4872" s="1" t="str">
        <f>HYPERLINK("http://geochem.nrcan.gc.ca/cdogs/content/kwd/kwd080007_e.htm", "Untreated Water")</f>
        <v>Untreated Water</v>
      </c>
      <c r="E4872" s="1" t="str">
        <f>HYPERLINK("http://geochem.nrcan.gc.ca/cdogs/content/dgp/dgp00002_e.htm", "Total")</f>
        <v>Total</v>
      </c>
      <c r="F4872" s="1" t="str">
        <f>HYPERLINK("http://geochem.nrcan.gc.ca/cdogs/content/agp/agp01500_e.htm", "SO4 | NONE | IEC")</f>
        <v>SO4 | NONE | IEC</v>
      </c>
      <c r="G4872" s="1" t="str">
        <f>HYPERLINK("http://geochem.nrcan.gc.ca/cdogs/content/mth/mth05948_e.htm", "5948")</f>
        <v>5948</v>
      </c>
      <c r="H4872" s="1" t="str">
        <f>HYPERLINK("http://geochem.nrcan.gc.ca/cdogs/content/bdl/bdl210887_e.htm", "210887")</f>
        <v>210887</v>
      </c>
      <c r="I4872" s="1" t="str">
        <f>HYPERLINK("http://geochem.nrcan.gc.ca/cdogs/content/prj/prj070001_e.htm", "070001")</f>
        <v>070001</v>
      </c>
      <c r="J4872" s="1" t="str">
        <f>HYPERLINK("http://geochem.nrcan.gc.ca/cdogs/content/svy/svy210285_e.htm", "210285")</f>
        <v>210285</v>
      </c>
      <c r="L4872" t="s">
        <v>18657</v>
      </c>
      <c r="M4872">
        <v>0.7</v>
      </c>
      <c r="N4872" t="s">
        <v>18657</v>
      </c>
      <c r="O4872" t="s">
        <v>19848</v>
      </c>
      <c r="P4872" t="s">
        <v>19849</v>
      </c>
      <c r="Q4872" t="s">
        <v>19850</v>
      </c>
      <c r="R4872" t="s">
        <v>19851</v>
      </c>
      <c r="T4872" t="s">
        <v>25</v>
      </c>
    </row>
    <row r="4873" spans="1:20" x14ac:dyDescent="0.25">
      <c r="A4873">
        <v>58.2021807</v>
      </c>
      <c r="B4873">
        <v>-104.0853285</v>
      </c>
      <c r="C4873" s="1" t="str">
        <f>HYPERLINK("http://geochem.nrcan.gc.ca/cdogs/content/kwd/kwd020016_e.htm", "Fluid (lake)")</f>
        <v>Fluid (lake)</v>
      </c>
      <c r="D4873" s="1" t="str">
        <f>HYPERLINK("http://geochem.nrcan.gc.ca/cdogs/content/kwd/kwd080007_e.htm", "Untreated Water")</f>
        <v>Untreated Water</v>
      </c>
      <c r="E4873" s="1" t="str">
        <f>HYPERLINK("http://geochem.nrcan.gc.ca/cdogs/content/dgp/dgp00002_e.htm", "Total")</f>
        <v>Total</v>
      </c>
      <c r="F4873" s="1" t="str">
        <f>HYPERLINK("http://geochem.nrcan.gc.ca/cdogs/content/agp/agp01500_e.htm", "SO4 | NONE | IEC")</f>
        <v>SO4 | NONE | IEC</v>
      </c>
      <c r="G4873" s="1" t="str">
        <f>HYPERLINK("http://geochem.nrcan.gc.ca/cdogs/content/mth/mth05948_e.htm", "5948")</f>
        <v>5948</v>
      </c>
      <c r="H4873" s="1" t="str">
        <f>HYPERLINK("http://geochem.nrcan.gc.ca/cdogs/content/bdl/bdl210887_e.htm", "210887")</f>
        <v>210887</v>
      </c>
      <c r="I4873" s="1" t="str">
        <f>HYPERLINK("http://geochem.nrcan.gc.ca/cdogs/content/prj/prj070001_e.htm", "070001")</f>
        <v>070001</v>
      </c>
      <c r="J4873" s="1" t="str">
        <f>HYPERLINK("http://geochem.nrcan.gc.ca/cdogs/content/svy/svy210285_e.htm", "210285")</f>
        <v>210285</v>
      </c>
      <c r="L4873" t="s">
        <v>483</v>
      </c>
      <c r="O4873" t="s">
        <v>19852</v>
      </c>
      <c r="P4873" t="s">
        <v>19853</v>
      </c>
      <c r="Q4873" t="s">
        <v>19854</v>
      </c>
      <c r="R4873" t="s">
        <v>19855</v>
      </c>
      <c r="T4873" t="s">
        <v>25</v>
      </c>
    </row>
    <row r="4874" spans="1:20" x14ac:dyDescent="0.25">
      <c r="A4874">
        <v>58.196050800000002</v>
      </c>
      <c r="B4874">
        <v>-104.0948423</v>
      </c>
      <c r="C4874" s="1" t="str">
        <f>HYPERLINK("http://geochem.nrcan.gc.ca/cdogs/content/kwd/kwd020016_e.htm", "Fluid (lake)")</f>
        <v>Fluid (lake)</v>
      </c>
      <c r="D4874" s="1" t="str">
        <f>HYPERLINK("http://geochem.nrcan.gc.ca/cdogs/content/kwd/kwd080007_e.htm", "Untreated Water")</f>
        <v>Untreated Water</v>
      </c>
      <c r="E4874" s="1" t="str">
        <f>HYPERLINK("http://geochem.nrcan.gc.ca/cdogs/content/dgp/dgp00002_e.htm", "Total")</f>
        <v>Total</v>
      </c>
      <c r="F4874" s="1" t="str">
        <f>HYPERLINK("http://geochem.nrcan.gc.ca/cdogs/content/agp/agp01500_e.htm", "SO4 | NONE | IEC")</f>
        <v>SO4 | NONE | IEC</v>
      </c>
      <c r="G4874" s="1" t="str">
        <f>HYPERLINK("http://geochem.nrcan.gc.ca/cdogs/content/mth/mth05948_e.htm", "5948")</f>
        <v>5948</v>
      </c>
      <c r="H4874" s="1" t="str">
        <f>HYPERLINK("http://geochem.nrcan.gc.ca/cdogs/content/bdl/bdl210887_e.htm", "210887")</f>
        <v>210887</v>
      </c>
      <c r="I4874" s="1" t="str">
        <f>HYPERLINK("http://geochem.nrcan.gc.ca/cdogs/content/prj/prj070001_e.htm", "070001")</f>
        <v>070001</v>
      </c>
      <c r="J4874" s="1" t="str">
        <f>HYPERLINK("http://geochem.nrcan.gc.ca/cdogs/content/svy/svy210285_e.htm", "210285")</f>
        <v>210285</v>
      </c>
      <c r="L4874" t="s">
        <v>18559</v>
      </c>
      <c r="M4874">
        <v>0.54</v>
      </c>
      <c r="N4874" t="s">
        <v>18559</v>
      </c>
      <c r="O4874" t="s">
        <v>19856</v>
      </c>
      <c r="P4874" t="s">
        <v>19857</v>
      </c>
      <c r="Q4874" t="s">
        <v>19858</v>
      </c>
      <c r="R4874" t="s">
        <v>19859</v>
      </c>
      <c r="T4874" t="s">
        <v>25</v>
      </c>
    </row>
    <row r="4875" spans="1:20" x14ac:dyDescent="0.25">
      <c r="A4875">
        <v>58.2021807</v>
      </c>
      <c r="B4875">
        <v>-104.0853285</v>
      </c>
      <c r="C4875" s="1" t="str">
        <f>HYPERLINK("http://geochem.nrcan.gc.ca/cdogs/content/kwd/kwd020016_e.htm", "Fluid (lake)")</f>
        <v>Fluid (lake)</v>
      </c>
      <c r="D4875" s="1" t="str">
        <f>HYPERLINK("http://geochem.nrcan.gc.ca/cdogs/content/kwd/kwd080007_e.htm", "Untreated Water")</f>
        <v>Untreated Water</v>
      </c>
      <c r="E4875" s="1" t="str">
        <f>HYPERLINK("http://geochem.nrcan.gc.ca/cdogs/content/dgp/dgp00002_e.htm", "Total")</f>
        <v>Total</v>
      </c>
      <c r="F4875" s="1" t="str">
        <f>HYPERLINK("http://geochem.nrcan.gc.ca/cdogs/content/agp/agp01500_e.htm", "SO4 | NONE | IEC")</f>
        <v>SO4 | NONE | IEC</v>
      </c>
      <c r="G4875" s="1" t="str">
        <f>HYPERLINK("http://geochem.nrcan.gc.ca/cdogs/content/mth/mth05948_e.htm", "5948")</f>
        <v>5948</v>
      </c>
      <c r="H4875" s="1" t="str">
        <f>HYPERLINK("http://geochem.nrcan.gc.ca/cdogs/content/bdl/bdl210887_e.htm", "210887")</f>
        <v>210887</v>
      </c>
      <c r="I4875" s="1" t="str">
        <f>HYPERLINK("http://geochem.nrcan.gc.ca/cdogs/content/prj/prj070001_e.htm", "070001")</f>
        <v>070001</v>
      </c>
      <c r="J4875" s="1" t="str">
        <f>HYPERLINK("http://geochem.nrcan.gc.ca/cdogs/content/svy/svy210285_e.htm", "210285")</f>
        <v>210285</v>
      </c>
      <c r="L4875" t="s">
        <v>19839</v>
      </c>
      <c r="M4875">
        <v>0.47</v>
      </c>
      <c r="N4875" t="s">
        <v>19839</v>
      </c>
      <c r="O4875" t="s">
        <v>19852</v>
      </c>
      <c r="P4875" t="s">
        <v>19860</v>
      </c>
      <c r="Q4875" t="s">
        <v>19861</v>
      </c>
      <c r="R4875" t="s">
        <v>19862</v>
      </c>
      <c r="T4875" t="s">
        <v>25</v>
      </c>
    </row>
    <row r="4876" spans="1:20" x14ac:dyDescent="0.25">
      <c r="C4876" t="s">
        <v>4746</v>
      </c>
      <c r="D4876" t="s">
        <v>4747</v>
      </c>
      <c r="E4876" s="1" t="str">
        <f>HYPERLINK("http://geochem.nrcan.gc.ca/cdogs/content/dgp/dgp00002_e.htm", "Total")</f>
        <v>Total</v>
      </c>
      <c r="F4876" s="1" t="str">
        <f>HYPERLINK("http://geochem.nrcan.gc.ca/cdogs/content/agp/agp01500_e.htm", "SO4 | NONE | IEC")</f>
        <v>SO4 | NONE | IEC</v>
      </c>
      <c r="G4876" s="1" t="str">
        <f>HYPERLINK("http://geochem.nrcan.gc.ca/cdogs/content/mth/mth05948_e.htm", "5948")</f>
        <v>5948</v>
      </c>
      <c r="H4876" s="1" t="str">
        <f>HYPERLINK("http://geochem.nrcan.gc.ca/cdogs/content/bdl/bdl210887_e.htm", "210887")</f>
        <v>210887</v>
      </c>
      <c r="L4876" t="s">
        <v>18568</v>
      </c>
      <c r="M4876">
        <v>-0.05</v>
      </c>
      <c r="N4876">
        <v>2.5000000000000001E-2</v>
      </c>
      <c r="Q4876" t="s">
        <v>19863</v>
      </c>
      <c r="R4876" t="s">
        <v>19864</v>
      </c>
      <c r="T4876">
        <v>0</v>
      </c>
    </row>
    <row r="4877" spans="1:20" x14ac:dyDescent="0.25">
      <c r="A4877">
        <v>58.205640699999996</v>
      </c>
      <c r="B4877">
        <v>-104.0918763</v>
      </c>
      <c r="C4877" s="1" t="str">
        <f>HYPERLINK("http://geochem.nrcan.gc.ca/cdogs/content/kwd/kwd020016_e.htm", "Fluid (lake)")</f>
        <v>Fluid (lake)</v>
      </c>
      <c r="D4877" s="1" t="str">
        <f>HYPERLINK("http://geochem.nrcan.gc.ca/cdogs/content/kwd/kwd080007_e.htm", "Untreated Water")</f>
        <v>Untreated Water</v>
      </c>
      <c r="E4877" s="1" t="str">
        <f>HYPERLINK("http://geochem.nrcan.gc.ca/cdogs/content/dgp/dgp00002_e.htm", "Total")</f>
        <v>Total</v>
      </c>
      <c r="F4877" s="1" t="str">
        <f>HYPERLINK("http://geochem.nrcan.gc.ca/cdogs/content/agp/agp01500_e.htm", "SO4 | NONE | IEC")</f>
        <v>SO4 | NONE | IEC</v>
      </c>
      <c r="G4877" s="1" t="str">
        <f>HYPERLINK("http://geochem.nrcan.gc.ca/cdogs/content/mth/mth05948_e.htm", "5948")</f>
        <v>5948</v>
      </c>
      <c r="H4877" s="1" t="str">
        <f>HYPERLINK("http://geochem.nrcan.gc.ca/cdogs/content/bdl/bdl210887_e.htm", "210887")</f>
        <v>210887</v>
      </c>
      <c r="I4877" s="1" t="str">
        <f>HYPERLINK("http://geochem.nrcan.gc.ca/cdogs/content/prj/prj070001_e.htm", "070001")</f>
        <v>070001</v>
      </c>
      <c r="J4877" s="1" t="str">
        <f>HYPERLINK("http://geochem.nrcan.gc.ca/cdogs/content/svy/svy210285_e.htm", "210285")</f>
        <v>210285</v>
      </c>
      <c r="L4877" t="s">
        <v>18585</v>
      </c>
      <c r="M4877">
        <v>0.42</v>
      </c>
      <c r="N4877" t="s">
        <v>18585</v>
      </c>
      <c r="O4877" t="s">
        <v>19865</v>
      </c>
      <c r="P4877" t="s">
        <v>19866</v>
      </c>
      <c r="Q4877" t="s">
        <v>19867</v>
      </c>
      <c r="R4877" t="s">
        <v>19868</v>
      </c>
      <c r="T4877" t="s">
        <v>25</v>
      </c>
    </row>
    <row r="4878" spans="1:20" x14ac:dyDescent="0.25">
      <c r="A4878">
        <v>58.206524799999997</v>
      </c>
      <c r="B4878">
        <v>-104.07738929999999</v>
      </c>
      <c r="C4878" s="1" t="str">
        <f>HYPERLINK("http://geochem.nrcan.gc.ca/cdogs/content/kwd/kwd020016_e.htm", "Fluid (lake)")</f>
        <v>Fluid (lake)</v>
      </c>
      <c r="D4878" s="1" t="str">
        <f>HYPERLINK("http://geochem.nrcan.gc.ca/cdogs/content/kwd/kwd080007_e.htm", "Untreated Water")</f>
        <v>Untreated Water</v>
      </c>
      <c r="E4878" s="1" t="str">
        <f>HYPERLINK("http://geochem.nrcan.gc.ca/cdogs/content/dgp/dgp00002_e.htm", "Total")</f>
        <v>Total</v>
      </c>
      <c r="F4878" s="1" t="str">
        <f>HYPERLINK("http://geochem.nrcan.gc.ca/cdogs/content/agp/agp01500_e.htm", "SO4 | NONE | IEC")</f>
        <v>SO4 | NONE | IEC</v>
      </c>
      <c r="G4878" s="1" t="str">
        <f>HYPERLINK("http://geochem.nrcan.gc.ca/cdogs/content/mth/mth05948_e.htm", "5948")</f>
        <v>5948</v>
      </c>
      <c r="H4878" s="1" t="str">
        <f>HYPERLINK("http://geochem.nrcan.gc.ca/cdogs/content/bdl/bdl210887_e.htm", "210887")</f>
        <v>210887</v>
      </c>
      <c r="I4878" s="1" t="str">
        <f>HYPERLINK("http://geochem.nrcan.gc.ca/cdogs/content/prj/prj070001_e.htm", "070001")</f>
        <v>070001</v>
      </c>
      <c r="J4878" s="1" t="str">
        <f>HYPERLINK("http://geochem.nrcan.gc.ca/cdogs/content/svy/svy210285_e.htm", "210285")</f>
        <v>210285</v>
      </c>
      <c r="L4878" t="s">
        <v>882</v>
      </c>
      <c r="M4878">
        <v>0.6</v>
      </c>
      <c r="N4878" t="s">
        <v>882</v>
      </c>
      <c r="O4878" t="s">
        <v>19869</v>
      </c>
      <c r="P4878" t="s">
        <v>19870</v>
      </c>
      <c r="Q4878" t="s">
        <v>19871</v>
      </c>
      <c r="R4878" t="s">
        <v>19872</v>
      </c>
      <c r="T4878" t="s">
        <v>25</v>
      </c>
    </row>
    <row r="4879" spans="1:20" x14ac:dyDescent="0.25">
      <c r="A4879">
        <v>65.888253000000006</v>
      </c>
      <c r="B4879">
        <v>-135.55266900000001</v>
      </c>
      <c r="C4879" s="1" t="str">
        <f>HYPERLINK("http://geochem.nrcan.gc.ca/cdogs/content/kwd/kwd020018_e.htm", "Fluid (stream)")</f>
        <v>Fluid (stream)</v>
      </c>
      <c r="D4879" s="1" t="str">
        <f>HYPERLINK("http://geochem.nrcan.gc.ca/cdogs/content/kwd/kwd080007_e.htm", "Untreated Water")</f>
        <v>Untreated Water</v>
      </c>
      <c r="E4879" s="1" t="str">
        <f>HYPERLINK("http://geochem.nrcan.gc.ca/cdogs/content/dgp/dgp00002_e.htm", "Total")</f>
        <v>Total</v>
      </c>
      <c r="F4879" s="1" t="str">
        <f>HYPERLINK("http://geochem.nrcan.gc.ca/cdogs/content/agp/agp01501_e.htm", "SO4 | NONE | CHROMAT")</f>
        <v>SO4 | NONE | CHROMAT</v>
      </c>
      <c r="G4879" s="1" t="str">
        <f>HYPERLINK("http://geochem.nrcan.gc.ca/cdogs/content/mth/mth01460_e.htm", "1460")</f>
        <v>1460</v>
      </c>
      <c r="H4879" s="1" t="str">
        <f>HYPERLINK("http://geochem.nrcan.gc.ca/cdogs/content/bdl/bdl211128_e.htm", "211128")</f>
        <v>211128</v>
      </c>
      <c r="I4879" s="1" t="str">
        <f>HYPERLINK("http://geochem.nrcan.gc.ca/cdogs/content/prj/prj210167_e.htm", "210167")</f>
        <v>210167</v>
      </c>
      <c r="J4879" s="1" t="str">
        <f>HYPERLINK("http://geochem.nrcan.gc.ca/cdogs/content/svy/svy210250_e.htm", "210250")</f>
        <v>210250</v>
      </c>
      <c r="L4879" t="s">
        <v>19873</v>
      </c>
      <c r="M4879">
        <v>57.17</v>
      </c>
      <c r="N4879" t="s">
        <v>19873</v>
      </c>
      <c r="O4879" t="s">
        <v>19874</v>
      </c>
      <c r="P4879" t="s">
        <v>19875</v>
      </c>
      <c r="Q4879" t="s">
        <v>19876</v>
      </c>
      <c r="R4879" t="s">
        <v>19877</v>
      </c>
      <c r="T4879" t="s">
        <v>25</v>
      </c>
    </row>
    <row r="4880" spans="1:20" x14ac:dyDescent="0.25">
      <c r="A4880">
        <v>65.888253000000006</v>
      </c>
      <c r="B4880">
        <v>-135.55266900000001</v>
      </c>
      <c r="C4880" s="1" t="str">
        <f>HYPERLINK("http://geochem.nrcan.gc.ca/cdogs/content/kwd/kwd020018_e.htm", "Fluid (stream)")</f>
        <v>Fluid (stream)</v>
      </c>
      <c r="D4880" s="1" t="str">
        <f>HYPERLINK("http://geochem.nrcan.gc.ca/cdogs/content/kwd/kwd080007_e.htm", "Untreated Water")</f>
        <v>Untreated Water</v>
      </c>
      <c r="E4880" s="1" t="str">
        <f>HYPERLINK("http://geochem.nrcan.gc.ca/cdogs/content/dgp/dgp00002_e.htm", "Total")</f>
        <v>Total</v>
      </c>
      <c r="F4880" s="1" t="str">
        <f>HYPERLINK("http://geochem.nrcan.gc.ca/cdogs/content/agp/agp01501_e.htm", "SO4 | NONE | CHROMAT")</f>
        <v>SO4 | NONE | CHROMAT</v>
      </c>
      <c r="G4880" s="1" t="str">
        <f>HYPERLINK("http://geochem.nrcan.gc.ca/cdogs/content/mth/mth01460_e.htm", "1460")</f>
        <v>1460</v>
      </c>
      <c r="H4880" s="1" t="str">
        <f>HYPERLINK("http://geochem.nrcan.gc.ca/cdogs/content/bdl/bdl211128_e.htm", "211128")</f>
        <v>211128</v>
      </c>
      <c r="I4880" s="1" t="str">
        <f>HYPERLINK("http://geochem.nrcan.gc.ca/cdogs/content/prj/prj210167_e.htm", "210167")</f>
        <v>210167</v>
      </c>
      <c r="J4880" s="1" t="str">
        <f>HYPERLINK("http://geochem.nrcan.gc.ca/cdogs/content/svy/svy210250_e.htm", "210250")</f>
        <v>210250</v>
      </c>
      <c r="L4880" t="s">
        <v>19878</v>
      </c>
      <c r="M4880">
        <v>57.18</v>
      </c>
      <c r="N4880" t="s">
        <v>19878</v>
      </c>
      <c r="O4880" t="s">
        <v>19874</v>
      </c>
      <c r="P4880" t="s">
        <v>19879</v>
      </c>
      <c r="Q4880" t="s">
        <v>19880</v>
      </c>
      <c r="R4880" t="s">
        <v>19881</v>
      </c>
      <c r="T4880" t="s">
        <v>25</v>
      </c>
    </row>
    <row r="4881" spans="1:20" x14ac:dyDescent="0.25">
      <c r="C4881" t="s">
        <v>4746</v>
      </c>
      <c r="D4881" t="s">
        <v>4747</v>
      </c>
      <c r="E4881" s="1" t="str">
        <f>HYPERLINK("http://geochem.nrcan.gc.ca/cdogs/content/dgp/dgp00002_e.htm", "Total")</f>
        <v>Total</v>
      </c>
      <c r="F4881" s="1" t="str">
        <f>HYPERLINK("http://geochem.nrcan.gc.ca/cdogs/content/agp/agp01501_e.htm", "SO4 | NONE | CHROMAT")</f>
        <v>SO4 | NONE | CHROMAT</v>
      </c>
      <c r="G4881" s="1" t="str">
        <f>HYPERLINK("http://geochem.nrcan.gc.ca/cdogs/content/mth/mth01460_e.htm", "1460")</f>
        <v>1460</v>
      </c>
      <c r="H4881" s="1" t="str">
        <f>HYPERLINK("http://geochem.nrcan.gc.ca/cdogs/content/bdl/bdl211128_e.htm", "211128")</f>
        <v>211128</v>
      </c>
      <c r="L4881" t="s">
        <v>19882</v>
      </c>
      <c r="M4881">
        <v>22.84</v>
      </c>
      <c r="N4881">
        <v>22.84</v>
      </c>
      <c r="Q4881" t="s">
        <v>19883</v>
      </c>
      <c r="R4881" t="s">
        <v>19884</v>
      </c>
      <c r="T4881">
        <v>0</v>
      </c>
    </row>
    <row r="4882" spans="1:20" x14ac:dyDescent="0.25">
      <c r="A4882">
        <v>65.876852</v>
      </c>
      <c r="B4882">
        <v>-135.492671</v>
      </c>
      <c r="C4882" s="1" t="str">
        <f>HYPERLINK("http://geochem.nrcan.gc.ca/cdogs/content/kwd/kwd020018_e.htm", "Fluid (stream)")</f>
        <v>Fluid (stream)</v>
      </c>
      <c r="D4882" s="1" t="str">
        <f>HYPERLINK("http://geochem.nrcan.gc.ca/cdogs/content/kwd/kwd080007_e.htm", "Untreated Water")</f>
        <v>Untreated Water</v>
      </c>
      <c r="E4882" s="1" t="str">
        <f>HYPERLINK("http://geochem.nrcan.gc.ca/cdogs/content/dgp/dgp00002_e.htm", "Total")</f>
        <v>Total</v>
      </c>
      <c r="F4882" s="1" t="str">
        <f>HYPERLINK("http://geochem.nrcan.gc.ca/cdogs/content/agp/agp01501_e.htm", "SO4 | NONE | CHROMAT")</f>
        <v>SO4 | NONE | CHROMAT</v>
      </c>
      <c r="G4882" s="1" t="str">
        <f>HYPERLINK("http://geochem.nrcan.gc.ca/cdogs/content/mth/mth01460_e.htm", "1460")</f>
        <v>1460</v>
      </c>
      <c r="H4882" s="1" t="str">
        <f>HYPERLINK("http://geochem.nrcan.gc.ca/cdogs/content/bdl/bdl211128_e.htm", "211128")</f>
        <v>211128</v>
      </c>
      <c r="I4882" s="1" t="str">
        <f>HYPERLINK("http://geochem.nrcan.gc.ca/cdogs/content/prj/prj210167_e.htm", "210167")</f>
        <v>210167</v>
      </c>
      <c r="J4882" s="1" t="str">
        <f>HYPERLINK("http://geochem.nrcan.gc.ca/cdogs/content/svy/svy210250_e.htm", "210250")</f>
        <v>210250</v>
      </c>
      <c r="L4882" t="s">
        <v>19885</v>
      </c>
      <c r="M4882">
        <v>0.39400000000000002</v>
      </c>
      <c r="N4882" t="s">
        <v>19885</v>
      </c>
      <c r="O4882" t="s">
        <v>19886</v>
      </c>
      <c r="P4882" t="s">
        <v>19887</v>
      </c>
      <c r="Q4882" t="s">
        <v>19888</v>
      </c>
      <c r="R4882" t="s">
        <v>19889</v>
      </c>
      <c r="T4882" t="s">
        <v>25</v>
      </c>
    </row>
    <row r="4883" spans="1:20" x14ac:dyDescent="0.25">
      <c r="A4883">
        <v>65.861452999999997</v>
      </c>
      <c r="B4883">
        <v>-135.523672</v>
      </c>
      <c r="C4883" s="1" t="str">
        <f>HYPERLINK("http://geochem.nrcan.gc.ca/cdogs/content/kwd/kwd020018_e.htm", "Fluid (stream)")</f>
        <v>Fluid (stream)</v>
      </c>
      <c r="D4883" s="1" t="str">
        <f>HYPERLINK("http://geochem.nrcan.gc.ca/cdogs/content/kwd/kwd080007_e.htm", "Untreated Water")</f>
        <v>Untreated Water</v>
      </c>
      <c r="E4883" s="1" t="str">
        <f>HYPERLINK("http://geochem.nrcan.gc.ca/cdogs/content/dgp/dgp00002_e.htm", "Total")</f>
        <v>Total</v>
      </c>
      <c r="F4883" s="1" t="str">
        <f>HYPERLINK("http://geochem.nrcan.gc.ca/cdogs/content/agp/agp01501_e.htm", "SO4 | NONE | CHROMAT")</f>
        <v>SO4 | NONE | CHROMAT</v>
      </c>
      <c r="G4883" s="1" t="str">
        <f>HYPERLINK("http://geochem.nrcan.gc.ca/cdogs/content/mth/mth01460_e.htm", "1460")</f>
        <v>1460</v>
      </c>
      <c r="H4883" s="1" t="str">
        <f>HYPERLINK("http://geochem.nrcan.gc.ca/cdogs/content/bdl/bdl211128_e.htm", "211128")</f>
        <v>211128</v>
      </c>
      <c r="I4883" s="1" t="str">
        <f>HYPERLINK("http://geochem.nrcan.gc.ca/cdogs/content/prj/prj210167_e.htm", "210167")</f>
        <v>210167</v>
      </c>
      <c r="J4883" s="1" t="str">
        <f>HYPERLINK("http://geochem.nrcan.gc.ca/cdogs/content/svy/svy210250_e.htm", "210250")</f>
        <v>210250</v>
      </c>
      <c r="L4883" t="s">
        <v>19890</v>
      </c>
      <c r="M4883">
        <v>34.35</v>
      </c>
      <c r="N4883" t="s">
        <v>19890</v>
      </c>
      <c r="O4883" t="s">
        <v>19891</v>
      </c>
      <c r="P4883" t="s">
        <v>19892</v>
      </c>
      <c r="Q4883" t="s">
        <v>19893</v>
      </c>
      <c r="R4883" t="s">
        <v>19894</v>
      </c>
      <c r="T4883" t="s">
        <v>25</v>
      </c>
    </row>
    <row r="4884" spans="1:20" x14ac:dyDescent="0.25">
      <c r="A4884">
        <v>65.864754000000005</v>
      </c>
      <c r="B4884">
        <v>-135.59967</v>
      </c>
      <c r="C4884" s="1" t="str">
        <f>HYPERLINK("http://geochem.nrcan.gc.ca/cdogs/content/kwd/kwd020018_e.htm", "Fluid (stream)")</f>
        <v>Fluid (stream)</v>
      </c>
      <c r="D4884" s="1" t="str">
        <f>HYPERLINK("http://geochem.nrcan.gc.ca/cdogs/content/kwd/kwd080007_e.htm", "Untreated Water")</f>
        <v>Untreated Water</v>
      </c>
      <c r="E4884" s="1" t="str">
        <f>HYPERLINK("http://geochem.nrcan.gc.ca/cdogs/content/dgp/dgp00002_e.htm", "Total")</f>
        <v>Total</v>
      </c>
      <c r="F4884" s="1" t="str">
        <f>HYPERLINK("http://geochem.nrcan.gc.ca/cdogs/content/agp/agp01501_e.htm", "SO4 | NONE | CHROMAT")</f>
        <v>SO4 | NONE | CHROMAT</v>
      </c>
      <c r="G4884" s="1" t="str">
        <f>HYPERLINK("http://geochem.nrcan.gc.ca/cdogs/content/mth/mth01460_e.htm", "1460")</f>
        <v>1460</v>
      </c>
      <c r="H4884" s="1" t="str">
        <f>HYPERLINK("http://geochem.nrcan.gc.ca/cdogs/content/bdl/bdl211128_e.htm", "211128")</f>
        <v>211128</v>
      </c>
      <c r="I4884" s="1" t="str">
        <f>HYPERLINK("http://geochem.nrcan.gc.ca/cdogs/content/prj/prj210167_e.htm", "210167")</f>
        <v>210167</v>
      </c>
      <c r="J4884" s="1" t="str">
        <f>HYPERLINK("http://geochem.nrcan.gc.ca/cdogs/content/svy/svy210250_e.htm", "210250")</f>
        <v>210250</v>
      </c>
      <c r="L4884" t="s">
        <v>19895</v>
      </c>
      <c r="M4884">
        <v>11.73</v>
      </c>
      <c r="N4884" t="s">
        <v>19895</v>
      </c>
      <c r="O4884" t="s">
        <v>19896</v>
      </c>
      <c r="P4884" t="s">
        <v>19897</v>
      </c>
      <c r="Q4884" t="s">
        <v>19898</v>
      </c>
      <c r="R4884" t="s">
        <v>19899</v>
      </c>
      <c r="T4884" t="s">
        <v>25</v>
      </c>
    </row>
    <row r="4885" spans="1:20" x14ac:dyDescent="0.25">
      <c r="A4885">
        <v>65.794155000000003</v>
      </c>
      <c r="B4885">
        <v>-135.56967700000001</v>
      </c>
      <c r="C4885" s="1" t="str">
        <f>HYPERLINK("http://geochem.nrcan.gc.ca/cdogs/content/kwd/kwd020018_e.htm", "Fluid (stream)")</f>
        <v>Fluid (stream)</v>
      </c>
      <c r="D4885" s="1" t="str">
        <f>HYPERLINK("http://geochem.nrcan.gc.ca/cdogs/content/kwd/kwd080007_e.htm", "Untreated Water")</f>
        <v>Untreated Water</v>
      </c>
      <c r="E4885" s="1" t="str">
        <f>HYPERLINK("http://geochem.nrcan.gc.ca/cdogs/content/dgp/dgp00002_e.htm", "Total")</f>
        <v>Total</v>
      </c>
      <c r="F4885" s="1" t="str">
        <f>HYPERLINK("http://geochem.nrcan.gc.ca/cdogs/content/agp/agp01501_e.htm", "SO4 | NONE | CHROMAT")</f>
        <v>SO4 | NONE | CHROMAT</v>
      </c>
      <c r="G4885" s="1" t="str">
        <f>HYPERLINK("http://geochem.nrcan.gc.ca/cdogs/content/mth/mth01460_e.htm", "1460")</f>
        <v>1460</v>
      </c>
      <c r="H4885" s="1" t="str">
        <f>HYPERLINK("http://geochem.nrcan.gc.ca/cdogs/content/bdl/bdl211128_e.htm", "211128")</f>
        <v>211128</v>
      </c>
      <c r="I4885" s="1" t="str">
        <f>HYPERLINK("http://geochem.nrcan.gc.ca/cdogs/content/prj/prj210167_e.htm", "210167")</f>
        <v>210167</v>
      </c>
      <c r="J4885" s="1" t="str">
        <f>HYPERLINK("http://geochem.nrcan.gc.ca/cdogs/content/svy/svy210250_e.htm", "210250")</f>
        <v>210250</v>
      </c>
      <c r="L4885" t="s">
        <v>81</v>
      </c>
      <c r="M4885">
        <v>12.2</v>
      </c>
      <c r="N4885" t="s">
        <v>81</v>
      </c>
      <c r="O4885" t="s">
        <v>19900</v>
      </c>
      <c r="P4885" t="s">
        <v>19901</v>
      </c>
      <c r="Q4885" t="s">
        <v>19902</v>
      </c>
      <c r="R4885" t="s">
        <v>19903</v>
      </c>
      <c r="T4885" t="s">
        <v>25</v>
      </c>
    </row>
    <row r="4886" spans="1:20" x14ac:dyDescent="0.25">
      <c r="A4886">
        <v>65.779854999999998</v>
      </c>
      <c r="B4886">
        <v>-135.54567800000001</v>
      </c>
      <c r="C4886" s="1" t="str">
        <f>HYPERLINK("http://geochem.nrcan.gc.ca/cdogs/content/kwd/kwd020018_e.htm", "Fluid (stream)")</f>
        <v>Fluid (stream)</v>
      </c>
      <c r="D4886" s="1" t="str">
        <f>HYPERLINK("http://geochem.nrcan.gc.ca/cdogs/content/kwd/kwd080007_e.htm", "Untreated Water")</f>
        <v>Untreated Water</v>
      </c>
      <c r="E4886" s="1" t="str">
        <f>HYPERLINK("http://geochem.nrcan.gc.ca/cdogs/content/dgp/dgp00002_e.htm", "Total")</f>
        <v>Total</v>
      </c>
      <c r="F4886" s="1" t="str">
        <f>HYPERLINK("http://geochem.nrcan.gc.ca/cdogs/content/agp/agp01501_e.htm", "SO4 | NONE | CHROMAT")</f>
        <v>SO4 | NONE | CHROMAT</v>
      </c>
      <c r="G4886" s="1" t="str">
        <f>HYPERLINK("http://geochem.nrcan.gc.ca/cdogs/content/mth/mth01460_e.htm", "1460")</f>
        <v>1460</v>
      </c>
      <c r="H4886" s="1" t="str">
        <f>HYPERLINK("http://geochem.nrcan.gc.ca/cdogs/content/bdl/bdl211128_e.htm", "211128")</f>
        <v>211128</v>
      </c>
      <c r="I4886" s="1" t="str">
        <f>HYPERLINK("http://geochem.nrcan.gc.ca/cdogs/content/prj/prj210167_e.htm", "210167")</f>
        <v>210167</v>
      </c>
      <c r="J4886" s="1" t="str">
        <f>HYPERLINK("http://geochem.nrcan.gc.ca/cdogs/content/svy/svy210250_e.htm", "210250")</f>
        <v>210250</v>
      </c>
      <c r="L4886" t="s">
        <v>19904</v>
      </c>
      <c r="M4886">
        <v>15.51</v>
      </c>
      <c r="N4886" t="s">
        <v>19904</v>
      </c>
      <c r="O4886" t="s">
        <v>19905</v>
      </c>
      <c r="P4886" t="s">
        <v>19906</v>
      </c>
      <c r="Q4886" t="s">
        <v>19907</v>
      </c>
      <c r="R4886" t="s">
        <v>19908</v>
      </c>
      <c r="T4886" t="s">
        <v>25</v>
      </c>
    </row>
    <row r="4887" spans="1:20" x14ac:dyDescent="0.25">
      <c r="A4887">
        <v>65.741455000000002</v>
      </c>
      <c r="B4887">
        <v>-135.49468300000001</v>
      </c>
      <c r="C4887" s="1" t="str">
        <f>HYPERLINK("http://geochem.nrcan.gc.ca/cdogs/content/kwd/kwd020018_e.htm", "Fluid (stream)")</f>
        <v>Fluid (stream)</v>
      </c>
      <c r="D4887" s="1" t="str">
        <f>HYPERLINK("http://geochem.nrcan.gc.ca/cdogs/content/kwd/kwd080007_e.htm", "Untreated Water")</f>
        <v>Untreated Water</v>
      </c>
      <c r="E4887" s="1" t="str">
        <f>HYPERLINK("http://geochem.nrcan.gc.ca/cdogs/content/dgp/dgp00002_e.htm", "Total")</f>
        <v>Total</v>
      </c>
      <c r="F4887" s="1" t="str">
        <f>HYPERLINK("http://geochem.nrcan.gc.ca/cdogs/content/agp/agp01501_e.htm", "SO4 | NONE | CHROMAT")</f>
        <v>SO4 | NONE | CHROMAT</v>
      </c>
      <c r="G4887" s="1" t="str">
        <f>HYPERLINK("http://geochem.nrcan.gc.ca/cdogs/content/mth/mth01460_e.htm", "1460")</f>
        <v>1460</v>
      </c>
      <c r="H4887" s="1" t="str">
        <f>HYPERLINK("http://geochem.nrcan.gc.ca/cdogs/content/bdl/bdl211128_e.htm", "211128")</f>
        <v>211128</v>
      </c>
      <c r="I4887" s="1" t="str">
        <f>HYPERLINK("http://geochem.nrcan.gc.ca/cdogs/content/prj/prj210167_e.htm", "210167")</f>
        <v>210167</v>
      </c>
      <c r="J4887" s="1" t="str">
        <f>HYPERLINK("http://geochem.nrcan.gc.ca/cdogs/content/svy/svy210250_e.htm", "210250")</f>
        <v>210250</v>
      </c>
      <c r="L4887" t="s">
        <v>19909</v>
      </c>
      <c r="M4887">
        <v>27.04</v>
      </c>
      <c r="N4887" t="s">
        <v>19909</v>
      </c>
      <c r="O4887" t="s">
        <v>19910</v>
      </c>
      <c r="P4887" t="s">
        <v>19911</v>
      </c>
      <c r="Q4887" t="s">
        <v>19912</v>
      </c>
      <c r="R4887" t="s">
        <v>19913</v>
      </c>
      <c r="T4887" t="s">
        <v>25</v>
      </c>
    </row>
    <row r="4888" spans="1:20" x14ac:dyDescent="0.25">
      <c r="A4888">
        <v>65.723956000000001</v>
      </c>
      <c r="B4888">
        <v>-135.49568400000001</v>
      </c>
      <c r="C4888" s="1" t="str">
        <f>HYPERLINK("http://geochem.nrcan.gc.ca/cdogs/content/kwd/kwd020018_e.htm", "Fluid (stream)")</f>
        <v>Fluid (stream)</v>
      </c>
      <c r="D4888" s="1" t="str">
        <f>HYPERLINK("http://geochem.nrcan.gc.ca/cdogs/content/kwd/kwd080007_e.htm", "Untreated Water")</f>
        <v>Untreated Water</v>
      </c>
      <c r="E4888" s="1" t="str">
        <f>HYPERLINK("http://geochem.nrcan.gc.ca/cdogs/content/dgp/dgp00002_e.htm", "Total")</f>
        <v>Total</v>
      </c>
      <c r="F4888" s="1" t="str">
        <f>HYPERLINK("http://geochem.nrcan.gc.ca/cdogs/content/agp/agp01501_e.htm", "SO4 | NONE | CHROMAT")</f>
        <v>SO4 | NONE | CHROMAT</v>
      </c>
      <c r="G4888" s="1" t="str">
        <f>HYPERLINK("http://geochem.nrcan.gc.ca/cdogs/content/mth/mth01460_e.htm", "1460")</f>
        <v>1460</v>
      </c>
      <c r="H4888" s="1" t="str">
        <f>HYPERLINK("http://geochem.nrcan.gc.ca/cdogs/content/bdl/bdl211128_e.htm", "211128")</f>
        <v>211128</v>
      </c>
      <c r="I4888" s="1" t="str">
        <f>HYPERLINK("http://geochem.nrcan.gc.ca/cdogs/content/prj/prj210167_e.htm", "210167")</f>
        <v>210167</v>
      </c>
      <c r="J4888" s="1" t="str">
        <f>HYPERLINK("http://geochem.nrcan.gc.ca/cdogs/content/svy/svy210250_e.htm", "210250")</f>
        <v>210250</v>
      </c>
      <c r="L4888" t="s">
        <v>19914</v>
      </c>
      <c r="M4888">
        <v>3.1539999999999999</v>
      </c>
      <c r="N4888" t="s">
        <v>19914</v>
      </c>
      <c r="O4888" t="s">
        <v>19915</v>
      </c>
      <c r="P4888" t="s">
        <v>19916</v>
      </c>
      <c r="Q4888" t="s">
        <v>19917</v>
      </c>
      <c r="R4888" t="s">
        <v>19918</v>
      </c>
      <c r="T4888" t="s">
        <v>25</v>
      </c>
    </row>
    <row r="4889" spans="1:20" x14ac:dyDescent="0.25">
      <c r="A4889">
        <v>65.705956999999998</v>
      </c>
      <c r="B4889">
        <v>-135.52568500000001</v>
      </c>
      <c r="C4889" s="1" t="str">
        <f>HYPERLINK("http://geochem.nrcan.gc.ca/cdogs/content/kwd/kwd020018_e.htm", "Fluid (stream)")</f>
        <v>Fluid (stream)</v>
      </c>
      <c r="D4889" s="1" t="str">
        <f>HYPERLINK("http://geochem.nrcan.gc.ca/cdogs/content/kwd/kwd080007_e.htm", "Untreated Water")</f>
        <v>Untreated Water</v>
      </c>
      <c r="E4889" s="1" t="str">
        <f>HYPERLINK("http://geochem.nrcan.gc.ca/cdogs/content/dgp/dgp00002_e.htm", "Total")</f>
        <v>Total</v>
      </c>
      <c r="F4889" s="1" t="str">
        <f>HYPERLINK("http://geochem.nrcan.gc.ca/cdogs/content/agp/agp01501_e.htm", "SO4 | NONE | CHROMAT")</f>
        <v>SO4 | NONE | CHROMAT</v>
      </c>
      <c r="G4889" s="1" t="str">
        <f>HYPERLINK("http://geochem.nrcan.gc.ca/cdogs/content/mth/mth01460_e.htm", "1460")</f>
        <v>1460</v>
      </c>
      <c r="H4889" s="1" t="str">
        <f>HYPERLINK("http://geochem.nrcan.gc.ca/cdogs/content/bdl/bdl211128_e.htm", "211128")</f>
        <v>211128</v>
      </c>
      <c r="I4889" s="1" t="str">
        <f>HYPERLINK("http://geochem.nrcan.gc.ca/cdogs/content/prj/prj210167_e.htm", "210167")</f>
        <v>210167</v>
      </c>
      <c r="J4889" s="1" t="str">
        <f>HYPERLINK("http://geochem.nrcan.gc.ca/cdogs/content/svy/svy210250_e.htm", "210250")</f>
        <v>210250</v>
      </c>
      <c r="L4889" t="s">
        <v>19919</v>
      </c>
      <c r="M4889">
        <v>45.99</v>
      </c>
      <c r="N4889" t="s">
        <v>19919</v>
      </c>
      <c r="O4889" t="s">
        <v>19920</v>
      </c>
      <c r="P4889" t="s">
        <v>19921</v>
      </c>
      <c r="Q4889" t="s">
        <v>19922</v>
      </c>
      <c r="R4889" t="s">
        <v>19923</v>
      </c>
      <c r="T4889" t="s">
        <v>25</v>
      </c>
    </row>
    <row r="4890" spans="1:20" x14ac:dyDescent="0.25">
      <c r="A4890">
        <v>65.636358000000001</v>
      </c>
      <c r="B4890">
        <v>-135.49569199999999</v>
      </c>
      <c r="C4890" s="1" t="str">
        <f>HYPERLINK("http://geochem.nrcan.gc.ca/cdogs/content/kwd/kwd020018_e.htm", "Fluid (stream)")</f>
        <v>Fluid (stream)</v>
      </c>
      <c r="D4890" s="1" t="str">
        <f>HYPERLINK("http://geochem.nrcan.gc.ca/cdogs/content/kwd/kwd080007_e.htm", "Untreated Water")</f>
        <v>Untreated Water</v>
      </c>
      <c r="E4890" s="1" t="str">
        <f>HYPERLINK("http://geochem.nrcan.gc.ca/cdogs/content/dgp/dgp00002_e.htm", "Total")</f>
        <v>Total</v>
      </c>
      <c r="F4890" s="1" t="str">
        <f>HYPERLINK("http://geochem.nrcan.gc.ca/cdogs/content/agp/agp01501_e.htm", "SO4 | NONE | CHROMAT")</f>
        <v>SO4 | NONE | CHROMAT</v>
      </c>
      <c r="G4890" s="1" t="str">
        <f>HYPERLINK("http://geochem.nrcan.gc.ca/cdogs/content/mth/mth01460_e.htm", "1460")</f>
        <v>1460</v>
      </c>
      <c r="H4890" s="1" t="str">
        <f>HYPERLINK("http://geochem.nrcan.gc.ca/cdogs/content/bdl/bdl211128_e.htm", "211128")</f>
        <v>211128</v>
      </c>
      <c r="I4890" s="1" t="str">
        <f>HYPERLINK("http://geochem.nrcan.gc.ca/cdogs/content/prj/prj210167_e.htm", "210167")</f>
        <v>210167</v>
      </c>
      <c r="J4890" s="1" t="str">
        <f>HYPERLINK("http://geochem.nrcan.gc.ca/cdogs/content/svy/svy210250_e.htm", "210250")</f>
        <v>210250</v>
      </c>
      <c r="L4890" t="s">
        <v>19924</v>
      </c>
      <c r="M4890">
        <v>2.7069999999999999</v>
      </c>
      <c r="N4890" t="s">
        <v>19924</v>
      </c>
      <c r="O4890" t="s">
        <v>19925</v>
      </c>
      <c r="P4890" t="s">
        <v>19926</v>
      </c>
      <c r="Q4890" t="s">
        <v>19927</v>
      </c>
      <c r="R4890" t="s">
        <v>19928</v>
      </c>
      <c r="T4890" t="s">
        <v>25</v>
      </c>
    </row>
    <row r="4891" spans="1:20" x14ac:dyDescent="0.25">
      <c r="A4891">
        <v>65.606261000000003</v>
      </c>
      <c r="B4891">
        <v>-135.639692</v>
      </c>
      <c r="C4891" s="1" t="str">
        <f>HYPERLINK("http://geochem.nrcan.gc.ca/cdogs/content/kwd/kwd020018_e.htm", "Fluid (stream)")</f>
        <v>Fluid (stream)</v>
      </c>
      <c r="D4891" s="1" t="str">
        <f>HYPERLINK("http://geochem.nrcan.gc.ca/cdogs/content/kwd/kwd080007_e.htm", "Untreated Water")</f>
        <v>Untreated Water</v>
      </c>
      <c r="E4891" s="1" t="str">
        <f>HYPERLINK("http://geochem.nrcan.gc.ca/cdogs/content/dgp/dgp00002_e.htm", "Total")</f>
        <v>Total</v>
      </c>
      <c r="F4891" s="1" t="str">
        <f>HYPERLINK("http://geochem.nrcan.gc.ca/cdogs/content/agp/agp01501_e.htm", "SO4 | NONE | CHROMAT")</f>
        <v>SO4 | NONE | CHROMAT</v>
      </c>
      <c r="G4891" s="1" t="str">
        <f>HYPERLINK("http://geochem.nrcan.gc.ca/cdogs/content/mth/mth01460_e.htm", "1460")</f>
        <v>1460</v>
      </c>
      <c r="H4891" s="1" t="str">
        <f>HYPERLINK("http://geochem.nrcan.gc.ca/cdogs/content/bdl/bdl211128_e.htm", "211128")</f>
        <v>211128</v>
      </c>
      <c r="I4891" s="1" t="str">
        <f>HYPERLINK("http://geochem.nrcan.gc.ca/cdogs/content/prj/prj210167_e.htm", "210167")</f>
        <v>210167</v>
      </c>
      <c r="J4891" s="1" t="str">
        <f>HYPERLINK("http://geochem.nrcan.gc.ca/cdogs/content/svy/svy210250_e.htm", "210250")</f>
        <v>210250</v>
      </c>
      <c r="L4891" t="s">
        <v>19929</v>
      </c>
      <c r="M4891">
        <v>102.4</v>
      </c>
      <c r="N4891" t="s">
        <v>19929</v>
      </c>
      <c r="O4891" t="s">
        <v>19930</v>
      </c>
      <c r="P4891" t="s">
        <v>19931</v>
      </c>
      <c r="Q4891" t="s">
        <v>19932</v>
      </c>
      <c r="R4891" t="s">
        <v>19933</v>
      </c>
      <c r="T4891" t="s">
        <v>25</v>
      </c>
    </row>
    <row r="4892" spans="1:20" x14ac:dyDescent="0.25">
      <c r="A4892">
        <v>65.626962000000006</v>
      </c>
      <c r="B4892">
        <v>-135.716688</v>
      </c>
      <c r="C4892" s="1" t="str">
        <f>HYPERLINK("http://geochem.nrcan.gc.ca/cdogs/content/kwd/kwd020018_e.htm", "Fluid (stream)")</f>
        <v>Fluid (stream)</v>
      </c>
      <c r="D4892" s="1" t="str">
        <f>HYPERLINK("http://geochem.nrcan.gc.ca/cdogs/content/kwd/kwd080007_e.htm", "Untreated Water")</f>
        <v>Untreated Water</v>
      </c>
      <c r="E4892" s="1" t="str">
        <f>HYPERLINK("http://geochem.nrcan.gc.ca/cdogs/content/dgp/dgp00002_e.htm", "Total")</f>
        <v>Total</v>
      </c>
      <c r="F4892" s="1" t="str">
        <f>HYPERLINK("http://geochem.nrcan.gc.ca/cdogs/content/agp/agp01501_e.htm", "SO4 | NONE | CHROMAT")</f>
        <v>SO4 | NONE | CHROMAT</v>
      </c>
      <c r="G4892" s="1" t="str">
        <f>HYPERLINK("http://geochem.nrcan.gc.ca/cdogs/content/mth/mth01460_e.htm", "1460")</f>
        <v>1460</v>
      </c>
      <c r="H4892" s="1" t="str">
        <f>HYPERLINK("http://geochem.nrcan.gc.ca/cdogs/content/bdl/bdl211128_e.htm", "211128")</f>
        <v>211128</v>
      </c>
      <c r="I4892" s="1" t="str">
        <f>HYPERLINK("http://geochem.nrcan.gc.ca/cdogs/content/prj/prj210167_e.htm", "210167")</f>
        <v>210167</v>
      </c>
      <c r="J4892" s="1" t="str">
        <f>HYPERLINK("http://geochem.nrcan.gc.ca/cdogs/content/svy/svy210250_e.htm", "210250")</f>
        <v>210250</v>
      </c>
      <c r="L4892" t="s">
        <v>19934</v>
      </c>
      <c r="M4892">
        <v>49.48</v>
      </c>
      <c r="N4892" t="s">
        <v>19934</v>
      </c>
      <c r="O4892" t="s">
        <v>19935</v>
      </c>
      <c r="P4892" t="s">
        <v>19936</v>
      </c>
      <c r="Q4892" t="s">
        <v>19937</v>
      </c>
      <c r="R4892" t="s">
        <v>19938</v>
      </c>
      <c r="T4892" t="s">
        <v>25</v>
      </c>
    </row>
    <row r="4893" spans="1:20" x14ac:dyDescent="0.25">
      <c r="A4893">
        <v>65.644160999999997</v>
      </c>
      <c r="B4893">
        <v>-135.68268800000001</v>
      </c>
      <c r="C4893" s="1" t="str">
        <f>HYPERLINK("http://geochem.nrcan.gc.ca/cdogs/content/kwd/kwd020018_e.htm", "Fluid (stream)")</f>
        <v>Fluid (stream)</v>
      </c>
      <c r="D4893" s="1" t="str">
        <f>HYPERLINK("http://geochem.nrcan.gc.ca/cdogs/content/kwd/kwd080007_e.htm", "Untreated Water")</f>
        <v>Untreated Water</v>
      </c>
      <c r="E4893" s="1" t="str">
        <f>HYPERLINK("http://geochem.nrcan.gc.ca/cdogs/content/dgp/dgp00002_e.htm", "Total")</f>
        <v>Total</v>
      </c>
      <c r="F4893" s="1" t="str">
        <f>HYPERLINK("http://geochem.nrcan.gc.ca/cdogs/content/agp/agp01501_e.htm", "SO4 | NONE | CHROMAT")</f>
        <v>SO4 | NONE | CHROMAT</v>
      </c>
      <c r="G4893" s="1" t="str">
        <f>HYPERLINK("http://geochem.nrcan.gc.ca/cdogs/content/mth/mth01460_e.htm", "1460")</f>
        <v>1460</v>
      </c>
      <c r="H4893" s="1" t="str">
        <f>HYPERLINK("http://geochem.nrcan.gc.ca/cdogs/content/bdl/bdl211128_e.htm", "211128")</f>
        <v>211128</v>
      </c>
      <c r="I4893" s="1" t="str">
        <f>HYPERLINK("http://geochem.nrcan.gc.ca/cdogs/content/prj/prj210167_e.htm", "210167")</f>
        <v>210167</v>
      </c>
      <c r="J4893" s="1" t="str">
        <f>HYPERLINK("http://geochem.nrcan.gc.ca/cdogs/content/svy/svy210250_e.htm", "210250")</f>
        <v>210250</v>
      </c>
      <c r="L4893" t="s">
        <v>19939</v>
      </c>
      <c r="M4893">
        <v>124.4</v>
      </c>
      <c r="N4893" t="s">
        <v>19939</v>
      </c>
      <c r="O4893" t="s">
        <v>19940</v>
      </c>
      <c r="P4893" t="s">
        <v>19941</v>
      </c>
      <c r="Q4893" t="s">
        <v>19942</v>
      </c>
      <c r="R4893" t="s">
        <v>19943</v>
      </c>
      <c r="T4893" t="s">
        <v>25</v>
      </c>
    </row>
    <row r="4894" spans="1:20" x14ac:dyDescent="0.25">
      <c r="A4894">
        <v>65.693259999999995</v>
      </c>
      <c r="B4894">
        <v>-135.68768299999999</v>
      </c>
      <c r="C4894" s="1" t="str">
        <f>HYPERLINK("http://geochem.nrcan.gc.ca/cdogs/content/kwd/kwd020018_e.htm", "Fluid (stream)")</f>
        <v>Fluid (stream)</v>
      </c>
      <c r="D4894" s="1" t="str">
        <f>HYPERLINK("http://geochem.nrcan.gc.ca/cdogs/content/kwd/kwd080007_e.htm", "Untreated Water")</f>
        <v>Untreated Water</v>
      </c>
      <c r="E4894" s="1" t="str">
        <f>HYPERLINK("http://geochem.nrcan.gc.ca/cdogs/content/dgp/dgp00002_e.htm", "Total")</f>
        <v>Total</v>
      </c>
      <c r="F4894" s="1" t="str">
        <f>HYPERLINK("http://geochem.nrcan.gc.ca/cdogs/content/agp/agp01501_e.htm", "SO4 | NONE | CHROMAT")</f>
        <v>SO4 | NONE | CHROMAT</v>
      </c>
      <c r="G4894" s="1" t="str">
        <f>HYPERLINK("http://geochem.nrcan.gc.ca/cdogs/content/mth/mth01460_e.htm", "1460")</f>
        <v>1460</v>
      </c>
      <c r="H4894" s="1" t="str">
        <f>HYPERLINK("http://geochem.nrcan.gc.ca/cdogs/content/bdl/bdl211128_e.htm", "211128")</f>
        <v>211128</v>
      </c>
      <c r="I4894" s="1" t="str">
        <f>HYPERLINK("http://geochem.nrcan.gc.ca/cdogs/content/prj/prj210167_e.htm", "210167")</f>
        <v>210167</v>
      </c>
      <c r="J4894" s="1" t="str">
        <f>HYPERLINK("http://geochem.nrcan.gc.ca/cdogs/content/svy/svy210250_e.htm", "210250")</f>
        <v>210250</v>
      </c>
      <c r="L4894" t="s">
        <v>19944</v>
      </c>
      <c r="M4894">
        <v>23.88</v>
      </c>
      <c r="N4894" t="s">
        <v>19944</v>
      </c>
      <c r="O4894" t="s">
        <v>19945</v>
      </c>
      <c r="P4894" t="s">
        <v>19946</v>
      </c>
      <c r="Q4894" t="s">
        <v>19947</v>
      </c>
      <c r="R4894" t="s">
        <v>19948</v>
      </c>
      <c r="T4894" t="s">
        <v>25</v>
      </c>
    </row>
    <row r="4895" spans="1:20" x14ac:dyDescent="0.25">
      <c r="A4895">
        <v>65.703361000000001</v>
      </c>
      <c r="B4895">
        <v>-135.75468100000001</v>
      </c>
      <c r="C4895" s="1" t="str">
        <f>HYPERLINK("http://geochem.nrcan.gc.ca/cdogs/content/kwd/kwd020018_e.htm", "Fluid (stream)")</f>
        <v>Fluid (stream)</v>
      </c>
      <c r="D4895" s="1" t="str">
        <f>HYPERLINK("http://geochem.nrcan.gc.ca/cdogs/content/kwd/kwd080007_e.htm", "Untreated Water")</f>
        <v>Untreated Water</v>
      </c>
      <c r="E4895" s="1" t="str">
        <f>HYPERLINK("http://geochem.nrcan.gc.ca/cdogs/content/dgp/dgp00002_e.htm", "Total")</f>
        <v>Total</v>
      </c>
      <c r="F4895" s="1" t="str">
        <f>HYPERLINK("http://geochem.nrcan.gc.ca/cdogs/content/agp/agp01501_e.htm", "SO4 | NONE | CHROMAT")</f>
        <v>SO4 | NONE | CHROMAT</v>
      </c>
      <c r="G4895" s="1" t="str">
        <f>HYPERLINK("http://geochem.nrcan.gc.ca/cdogs/content/mth/mth01460_e.htm", "1460")</f>
        <v>1460</v>
      </c>
      <c r="H4895" s="1" t="str">
        <f>HYPERLINK("http://geochem.nrcan.gc.ca/cdogs/content/bdl/bdl211128_e.htm", "211128")</f>
        <v>211128</v>
      </c>
      <c r="I4895" s="1" t="str">
        <f>HYPERLINK("http://geochem.nrcan.gc.ca/cdogs/content/prj/prj210167_e.htm", "210167")</f>
        <v>210167</v>
      </c>
      <c r="J4895" s="1" t="str">
        <f>HYPERLINK("http://geochem.nrcan.gc.ca/cdogs/content/svy/svy210250_e.htm", "210250")</f>
        <v>210250</v>
      </c>
      <c r="L4895" t="s">
        <v>19949</v>
      </c>
      <c r="M4895">
        <v>10.16</v>
      </c>
      <c r="N4895" t="s">
        <v>19949</v>
      </c>
      <c r="O4895" t="s">
        <v>19950</v>
      </c>
      <c r="P4895" t="s">
        <v>19951</v>
      </c>
      <c r="Q4895" t="s">
        <v>19952</v>
      </c>
      <c r="R4895" t="s">
        <v>19953</v>
      </c>
      <c r="T4895" t="s">
        <v>25</v>
      </c>
    </row>
    <row r="4896" spans="1:20" x14ac:dyDescent="0.25">
      <c r="A4896">
        <v>65.680363999999997</v>
      </c>
      <c r="B4896">
        <v>-135.85968099999999</v>
      </c>
      <c r="C4896" s="1" t="str">
        <f>HYPERLINK("http://geochem.nrcan.gc.ca/cdogs/content/kwd/kwd020018_e.htm", "Fluid (stream)")</f>
        <v>Fluid (stream)</v>
      </c>
      <c r="D4896" s="1" t="str">
        <f>HYPERLINK("http://geochem.nrcan.gc.ca/cdogs/content/kwd/kwd080007_e.htm", "Untreated Water")</f>
        <v>Untreated Water</v>
      </c>
      <c r="E4896" s="1" t="str">
        <f>HYPERLINK("http://geochem.nrcan.gc.ca/cdogs/content/dgp/dgp00002_e.htm", "Total")</f>
        <v>Total</v>
      </c>
      <c r="F4896" s="1" t="str">
        <f>HYPERLINK("http://geochem.nrcan.gc.ca/cdogs/content/agp/agp01501_e.htm", "SO4 | NONE | CHROMAT")</f>
        <v>SO4 | NONE | CHROMAT</v>
      </c>
      <c r="G4896" s="1" t="str">
        <f>HYPERLINK("http://geochem.nrcan.gc.ca/cdogs/content/mth/mth01460_e.htm", "1460")</f>
        <v>1460</v>
      </c>
      <c r="H4896" s="1" t="str">
        <f>HYPERLINK("http://geochem.nrcan.gc.ca/cdogs/content/bdl/bdl211128_e.htm", "211128")</f>
        <v>211128</v>
      </c>
      <c r="I4896" s="1" t="str">
        <f>HYPERLINK("http://geochem.nrcan.gc.ca/cdogs/content/prj/prj210167_e.htm", "210167")</f>
        <v>210167</v>
      </c>
      <c r="J4896" s="1" t="str">
        <f>HYPERLINK("http://geochem.nrcan.gc.ca/cdogs/content/svy/svy210250_e.htm", "210250")</f>
        <v>210250</v>
      </c>
      <c r="L4896" t="s">
        <v>19954</v>
      </c>
      <c r="M4896">
        <v>30.99</v>
      </c>
      <c r="N4896" t="s">
        <v>19954</v>
      </c>
      <c r="O4896" t="s">
        <v>19955</v>
      </c>
      <c r="P4896" t="s">
        <v>19956</v>
      </c>
      <c r="Q4896" t="s">
        <v>19957</v>
      </c>
      <c r="R4896" t="s">
        <v>19958</v>
      </c>
      <c r="T4896" t="s">
        <v>25</v>
      </c>
    </row>
    <row r="4897" spans="1:20" x14ac:dyDescent="0.25">
      <c r="A4897">
        <v>65.716263999999995</v>
      </c>
      <c r="B4897">
        <v>-135.893677</v>
      </c>
      <c r="C4897" s="1" t="str">
        <f>HYPERLINK("http://geochem.nrcan.gc.ca/cdogs/content/kwd/kwd020018_e.htm", "Fluid (stream)")</f>
        <v>Fluid (stream)</v>
      </c>
      <c r="D4897" s="1" t="str">
        <f>HYPERLINK("http://geochem.nrcan.gc.ca/cdogs/content/kwd/kwd080007_e.htm", "Untreated Water")</f>
        <v>Untreated Water</v>
      </c>
      <c r="E4897" s="1" t="str">
        <f>HYPERLINK("http://geochem.nrcan.gc.ca/cdogs/content/dgp/dgp00002_e.htm", "Total")</f>
        <v>Total</v>
      </c>
      <c r="F4897" s="1" t="str">
        <f>HYPERLINK("http://geochem.nrcan.gc.ca/cdogs/content/agp/agp01501_e.htm", "SO4 | NONE | CHROMAT")</f>
        <v>SO4 | NONE | CHROMAT</v>
      </c>
      <c r="G4897" s="1" t="str">
        <f>HYPERLINK("http://geochem.nrcan.gc.ca/cdogs/content/mth/mth01460_e.htm", "1460")</f>
        <v>1460</v>
      </c>
      <c r="H4897" s="1" t="str">
        <f>HYPERLINK("http://geochem.nrcan.gc.ca/cdogs/content/bdl/bdl211128_e.htm", "211128")</f>
        <v>211128</v>
      </c>
      <c r="I4897" s="1" t="str">
        <f>HYPERLINK("http://geochem.nrcan.gc.ca/cdogs/content/prj/prj210167_e.htm", "210167")</f>
        <v>210167</v>
      </c>
      <c r="J4897" s="1" t="str">
        <f>HYPERLINK("http://geochem.nrcan.gc.ca/cdogs/content/svy/svy210250_e.htm", "210250")</f>
        <v>210250</v>
      </c>
      <c r="L4897" t="s">
        <v>19959</v>
      </c>
      <c r="M4897">
        <v>90.16</v>
      </c>
      <c r="N4897" t="s">
        <v>19959</v>
      </c>
      <c r="O4897" t="s">
        <v>19960</v>
      </c>
      <c r="P4897" t="s">
        <v>19961</v>
      </c>
      <c r="Q4897" t="s">
        <v>19962</v>
      </c>
      <c r="R4897" t="s">
        <v>19963</v>
      </c>
      <c r="T4897" t="s">
        <v>25</v>
      </c>
    </row>
    <row r="4898" spans="1:20" x14ac:dyDescent="0.25">
      <c r="A4898">
        <v>65.735962999999998</v>
      </c>
      <c r="B4898">
        <v>-135.89267599999999</v>
      </c>
      <c r="C4898" s="1" t="str">
        <f>HYPERLINK("http://geochem.nrcan.gc.ca/cdogs/content/kwd/kwd020018_e.htm", "Fluid (stream)")</f>
        <v>Fluid (stream)</v>
      </c>
      <c r="D4898" s="1" t="str">
        <f>HYPERLINK("http://geochem.nrcan.gc.ca/cdogs/content/kwd/kwd080007_e.htm", "Untreated Water")</f>
        <v>Untreated Water</v>
      </c>
      <c r="E4898" s="1" t="str">
        <f>HYPERLINK("http://geochem.nrcan.gc.ca/cdogs/content/dgp/dgp00002_e.htm", "Total")</f>
        <v>Total</v>
      </c>
      <c r="F4898" s="1" t="str">
        <f>HYPERLINK("http://geochem.nrcan.gc.ca/cdogs/content/agp/agp01501_e.htm", "SO4 | NONE | CHROMAT")</f>
        <v>SO4 | NONE | CHROMAT</v>
      </c>
      <c r="G4898" s="1" t="str">
        <f>HYPERLINK("http://geochem.nrcan.gc.ca/cdogs/content/mth/mth01460_e.htm", "1460")</f>
        <v>1460</v>
      </c>
      <c r="H4898" s="1" t="str">
        <f>HYPERLINK("http://geochem.nrcan.gc.ca/cdogs/content/bdl/bdl211128_e.htm", "211128")</f>
        <v>211128</v>
      </c>
      <c r="I4898" s="1" t="str">
        <f>HYPERLINK("http://geochem.nrcan.gc.ca/cdogs/content/prj/prj210167_e.htm", "210167")</f>
        <v>210167</v>
      </c>
      <c r="J4898" s="1" t="str">
        <f>HYPERLINK("http://geochem.nrcan.gc.ca/cdogs/content/svy/svy210250_e.htm", "210250")</f>
        <v>210250</v>
      </c>
      <c r="L4898" t="s">
        <v>19964</v>
      </c>
      <c r="M4898">
        <v>235.6</v>
      </c>
      <c r="N4898" t="s">
        <v>19964</v>
      </c>
      <c r="O4898" t="s">
        <v>19965</v>
      </c>
      <c r="P4898" t="s">
        <v>19966</v>
      </c>
      <c r="Q4898" t="s">
        <v>19967</v>
      </c>
      <c r="R4898" t="s">
        <v>19968</v>
      </c>
      <c r="T4898" t="s">
        <v>25</v>
      </c>
    </row>
    <row r="4899" spans="1:20" x14ac:dyDescent="0.25">
      <c r="C4899" t="s">
        <v>4746</v>
      </c>
      <c r="D4899" t="s">
        <v>4747</v>
      </c>
      <c r="E4899" s="1" t="str">
        <f>HYPERLINK("http://geochem.nrcan.gc.ca/cdogs/content/dgp/dgp00002_e.htm", "Total")</f>
        <v>Total</v>
      </c>
      <c r="F4899" s="1" t="str">
        <f>HYPERLINK("http://geochem.nrcan.gc.ca/cdogs/content/agp/agp01501_e.htm", "SO4 | NONE | CHROMAT")</f>
        <v>SO4 | NONE | CHROMAT</v>
      </c>
      <c r="G4899" s="1" t="str">
        <f>HYPERLINK("http://geochem.nrcan.gc.ca/cdogs/content/mth/mth01460_e.htm", "1460")</f>
        <v>1460</v>
      </c>
      <c r="H4899" s="1" t="str">
        <f>HYPERLINK("http://geochem.nrcan.gc.ca/cdogs/content/bdl/bdl211128_e.htm", "211128")</f>
        <v>211128</v>
      </c>
      <c r="L4899" t="s">
        <v>19969</v>
      </c>
      <c r="M4899">
        <v>7.49</v>
      </c>
      <c r="N4899">
        <v>7.49</v>
      </c>
      <c r="Q4899" t="s">
        <v>19970</v>
      </c>
      <c r="R4899" t="s">
        <v>19971</v>
      </c>
      <c r="T4899">
        <v>0</v>
      </c>
    </row>
    <row r="4900" spans="1:20" x14ac:dyDescent="0.25">
      <c r="A4900">
        <v>65.726560000000006</v>
      </c>
      <c r="B4900">
        <v>-135.73068000000001</v>
      </c>
      <c r="C4900" s="1" t="str">
        <f>HYPERLINK("http://geochem.nrcan.gc.ca/cdogs/content/kwd/kwd020018_e.htm", "Fluid (stream)")</f>
        <v>Fluid (stream)</v>
      </c>
      <c r="D4900" s="1" t="str">
        <f>HYPERLINK("http://geochem.nrcan.gc.ca/cdogs/content/kwd/kwd080007_e.htm", "Untreated Water")</f>
        <v>Untreated Water</v>
      </c>
      <c r="E4900" s="1" t="str">
        <f>HYPERLINK("http://geochem.nrcan.gc.ca/cdogs/content/dgp/dgp00002_e.htm", "Total")</f>
        <v>Total</v>
      </c>
      <c r="F4900" s="1" t="str">
        <f>HYPERLINK("http://geochem.nrcan.gc.ca/cdogs/content/agp/agp01501_e.htm", "SO4 | NONE | CHROMAT")</f>
        <v>SO4 | NONE | CHROMAT</v>
      </c>
      <c r="G4900" s="1" t="str">
        <f>HYPERLINK("http://geochem.nrcan.gc.ca/cdogs/content/mth/mth01460_e.htm", "1460")</f>
        <v>1460</v>
      </c>
      <c r="H4900" s="1" t="str">
        <f>HYPERLINK("http://geochem.nrcan.gc.ca/cdogs/content/bdl/bdl211128_e.htm", "211128")</f>
        <v>211128</v>
      </c>
      <c r="I4900" s="1" t="str">
        <f>HYPERLINK("http://geochem.nrcan.gc.ca/cdogs/content/prj/prj210167_e.htm", "210167")</f>
        <v>210167</v>
      </c>
      <c r="J4900" s="1" t="str">
        <f>HYPERLINK("http://geochem.nrcan.gc.ca/cdogs/content/svy/svy210250_e.htm", "210250")</f>
        <v>210250</v>
      </c>
      <c r="L4900" t="s">
        <v>19972</v>
      </c>
      <c r="M4900">
        <v>8.4149999999999991</v>
      </c>
      <c r="N4900" t="s">
        <v>19972</v>
      </c>
      <c r="O4900" t="s">
        <v>19973</v>
      </c>
      <c r="P4900" t="s">
        <v>19974</v>
      </c>
      <c r="Q4900" t="s">
        <v>19975</v>
      </c>
      <c r="R4900" t="s">
        <v>19976</v>
      </c>
      <c r="T4900" t="s">
        <v>25</v>
      </c>
    </row>
    <row r="4901" spans="1:20" x14ac:dyDescent="0.25">
      <c r="A4901">
        <v>65.826956999999993</v>
      </c>
      <c r="B4901">
        <v>-135.67267200000001</v>
      </c>
      <c r="C4901" s="1" t="str">
        <f>HYPERLINK("http://geochem.nrcan.gc.ca/cdogs/content/kwd/kwd020018_e.htm", "Fluid (stream)")</f>
        <v>Fluid (stream)</v>
      </c>
      <c r="D4901" s="1" t="str">
        <f>HYPERLINK("http://geochem.nrcan.gc.ca/cdogs/content/kwd/kwd080007_e.htm", "Untreated Water")</f>
        <v>Untreated Water</v>
      </c>
      <c r="E4901" s="1" t="str">
        <f>HYPERLINK("http://geochem.nrcan.gc.ca/cdogs/content/dgp/dgp00002_e.htm", "Total")</f>
        <v>Total</v>
      </c>
      <c r="F4901" s="1" t="str">
        <f>HYPERLINK("http://geochem.nrcan.gc.ca/cdogs/content/agp/agp01501_e.htm", "SO4 | NONE | CHROMAT")</f>
        <v>SO4 | NONE | CHROMAT</v>
      </c>
      <c r="G4901" s="1" t="str">
        <f>HYPERLINK("http://geochem.nrcan.gc.ca/cdogs/content/mth/mth01460_e.htm", "1460")</f>
        <v>1460</v>
      </c>
      <c r="H4901" s="1" t="str">
        <f>HYPERLINK("http://geochem.nrcan.gc.ca/cdogs/content/bdl/bdl211128_e.htm", "211128")</f>
        <v>211128</v>
      </c>
      <c r="I4901" s="1" t="str">
        <f>HYPERLINK("http://geochem.nrcan.gc.ca/cdogs/content/prj/prj210167_e.htm", "210167")</f>
        <v>210167</v>
      </c>
      <c r="J4901" s="1" t="str">
        <f>HYPERLINK("http://geochem.nrcan.gc.ca/cdogs/content/svy/svy210250_e.htm", "210250")</f>
        <v>210250</v>
      </c>
      <c r="L4901" t="s">
        <v>19977</v>
      </c>
      <c r="M4901">
        <v>172.4</v>
      </c>
      <c r="N4901" t="s">
        <v>19977</v>
      </c>
      <c r="O4901" t="s">
        <v>19978</v>
      </c>
      <c r="P4901" t="s">
        <v>19979</v>
      </c>
      <c r="Q4901" t="s">
        <v>19980</v>
      </c>
      <c r="R4901" t="s">
        <v>19981</v>
      </c>
      <c r="T4901" t="s">
        <v>25</v>
      </c>
    </row>
    <row r="4902" spans="1:20" x14ac:dyDescent="0.25">
      <c r="A4902">
        <v>65.826956999999993</v>
      </c>
      <c r="B4902">
        <v>-135.67267200000001</v>
      </c>
      <c r="C4902" s="1" t="str">
        <f>HYPERLINK("http://geochem.nrcan.gc.ca/cdogs/content/kwd/kwd020018_e.htm", "Fluid (stream)")</f>
        <v>Fluid (stream)</v>
      </c>
      <c r="D4902" s="1" t="str">
        <f>HYPERLINK("http://geochem.nrcan.gc.ca/cdogs/content/kwd/kwd080007_e.htm", "Untreated Water")</f>
        <v>Untreated Water</v>
      </c>
      <c r="E4902" s="1" t="str">
        <f>HYPERLINK("http://geochem.nrcan.gc.ca/cdogs/content/dgp/dgp00002_e.htm", "Total")</f>
        <v>Total</v>
      </c>
      <c r="F4902" s="1" t="str">
        <f>HYPERLINK("http://geochem.nrcan.gc.ca/cdogs/content/agp/agp01501_e.htm", "SO4 | NONE | CHROMAT")</f>
        <v>SO4 | NONE | CHROMAT</v>
      </c>
      <c r="G4902" s="1" t="str">
        <f>HYPERLINK("http://geochem.nrcan.gc.ca/cdogs/content/mth/mth01460_e.htm", "1460")</f>
        <v>1460</v>
      </c>
      <c r="H4902" s="1" t="str">
        <f>HYPERLINK("http://geochem.nrcan.gc.ca/cdogs/content/bdl/bdl211128_e.htm", "211128")</f>
        <v>211128</v>
      </c>
      <c r="I4902" s="1" t="str">
        <f>HYPERLINK("http://geochem.nrcan.gc.ca/cdogs/content/prj/prj210167_e.htm", "210167")</f>
        <v>210167</v>
      </c>
      <c r="J4902" s="1" t="str">
        <f>HYPERLINK("http://geochem.nrcan.gc.ca/cdogs/content/svy/svy210250_e.htm", "210250")</f>
        <v>210250</v>
      </c>
      <c r="L4902" t="s">
        <v>19982</v>
      </c>
      <c r="M4902">
        <v>172.48</v>
      </c>
      <c r="N4902" t="s">
        <v>19982</v>
      </c>
      <c r="O4902" t="s">
        <v>19978</v>
      </c>
      <c r="P4902" t="s">
        <v>19983</v>
      </c>
      <c r="Q4902" t="s">
        <v>19984</v>
      </c>
      <c r="R4902" t="s">
        <v>19985</v>
      </c>
      <c r="T4902" t="s">
        <v>25</v>
      </c>
    </row>
    <row r="4903" spans="1:20" x14ac:dyDescent="0.25">
      <c r="A4903">
        <v>65.790256999999997</v>
      </c>
      <c r="B4903">
        <v>-135.61767599999999</v>
      </c>
      <c r="C4903" s="1" t="str">
        <f>HYPERLINK("http://geochem.nrcan.gc.ca/cdogs/content/kwd/kwd020018_e.htm", "Fluid (stream)")</f>
        <v>Fluid (stream)</v>
      </c>
      <c r="D4903" s="1" t="str">
        <f>HYPERLINK("http://geochem.nrcan.gc.ca/cdogs/content/kwd/kwd080007_e.htm", "Untreated Water")</f>
        <v>Untreated Water</v>
      </c>
      <c r="E4903" s="1" t="str">
        <f>HYPERLINK("http://geochem.nrcan.gc.ca/cdogs/content/dgp/dgp00002_e.htm", "Total")</f>
        <v>Total</v>
      </c>
      <c r="F4903" s="1" t="str">
        <f>HYPERLINK("http://geochem.nrcan.gc.ca/cdogs/content/agp/agp01501_e.htm", "SO4 | NONE | CHROMAT")</f>
        <v>SO4 | NONE | CHROMAT</v>
      </c>
      <c r="G4903" s="1" t="str">
        <f>HYPERLINK("http://geochem.nrcan.gc.ca/cdogs/content/mth/mth01460_e.htm", "1460")</f>
        <v>1460</v>
      </c>
      <c r="H4903" s="1" t="str">
        <f>HYPERLINK("http://geochem.nrcan.gc.ca/cdogs/content/bdl/bdl211128_e.htm", "211128")</f>
        <v>211128</v>
      </c>
      <c r="I4903" s="1" t="str">
        <f>HYPERLINK("http://geochem.nrcan.gc.ca/cdogs/content/prj/prj210167_e.htm", "210167")</f>
        <v>210167</v>
      </c>
      <c r="J4903" s="1" t="str">
        <f>HYPERLINK("http://geochem.nrcan.gc.ca/cdogs/content/svy/svy210250_e.htm", "210250")</f>
        <v>210250</v>
      </c>
      <c r="L4903" t="s">
        <v>19986</v>
      </c>
      <c r="M4903">
        <v>194.4</v>
      </c>
      <c r="N4903" t="s">
        <v>19986</v>
      </c>
      <c r="O4903" t="s">
        <v>19987</v>
      </c>
      <c r="P4903" t="s">
        <v>19988</v>
      </c>
      <c r="Q4903" t="s">
        <v>19989</v>
      </c>
      <c r="R4903" t="s">
        <v>19990</v>
      </c>
      <c r="T4903" t="s">
        <v>25</v>
      </c>
    </row>
    <row r="4904" spans="1:20" x14ac:dyDescent="0.25">
      <c r="A4904">
        <v>65.750859000000005</v>
      </c>
      <c r="B4904">
        <v>-135.68267800000001</v>
      </c>
      <c r="C4904" s="1" t="str">
        <f>HYPERLINK("http://geochem.nrcan.gc.ca/cdogs/content/kwd/kwd020018_e.htm", "Fluid (stream)")</f>
        <v>Fluid (stream)</v>
      </c>
      <c r="D4904" s="1" t="str">
        <f>HYPERLINK("http://geochem.nrcan.gc.ca/cdogs/content/kwd/kwd080007_e.htm", "Untreated Water")</f>
        <v>Untreated Water</v>
      </c>
      <c r="E4904" s="1" t="str">
        <f>HYPERLINK("http://geochem.nrcan.gc.ca/cdogs/content/dgp/dgp00002_e.htm", "Total")</f>
        <v>Total</v>
      </c>
      <c r="F4904" s="1" t="str">
        <f>HYPERLINK("http://geochem.nrcan.gc.ca/cdogs/content/agp/agp01501_e.htm", "SO4 | NONE | CHROMAT")</f>
        <v>SO4 | NONE | CHROMAT</v>
      </c>
      <c r="G4904" s="1" t="str">
        <f>HYPERLINK("http://geochem.nrcan.gc.ca/cdogs/content/mth/mth01460_e.htm", "1460")</f>
        <v>1460</v>
      </c>
      <c r="H4904" s="1" t="str">
        <f>HYPERLINK("http://geochem.nrcan.gc.ca/cdogs/content/bdl/bdl211128_e.htm", "211128")</f>
        <v>211128</v>
      </c>
      <c r="I4904" s="1" t="str">
        <f>HYPERLINK("http://geochem.nrcan.gc.ca/cdogs/content/prj/prj210167_e.htm", "210167")</f>
        <v>210167</v>
      </c>
      <c r="J4904" s="1" t="str">
        <f>HYPERLINK("http://geochem.nrcan.gc.ca/cdogs/content/svy/svy210250_e.htm", "210250")</f>
        <v>210250</v>
      </c>
      <c r="L4904" t="s">
        <v>19991</v>
      </c>
      <c r="M4904">
        <v>429.3</v>
      </c>
      <c r="N4904" t="s">
        <v>19991</v>
      </c>
      <c r="O4904" t="s">
        <v>19992</v>
      </c>
      <c r="P4904" t="s">
        <v>19993</v>
      </c>
      <c r="Q4904" t="s">
        <v>19994</v>
      </c>
      <c r="R4904" t="s">
        <v>19995</v>
      </c>
      <c r="T4904" t="s">
        <v>25</v>
      </c>
    </row>
    <row r="4905" spans="1:20" x14ac:dyDescent="0.25">
      <c r="A4905">
        <v>65.773957999999993</v>
      </c>
      <c r="B4905">
        <v>-135.69467599999999</v>
      </c>
      <c r="C4905" s="1" t="str">
        <f>HYPERLINK("http://geochem.nrcan.gc.ca/cdogs/content/kwd/kwd020018_e.htm", "Fluid (stream)")</f>
        <v>Fluid (stream)</v>
      </c>
      <c r="D4905" s="1" t="str">
        <f>HYPERLINK("http://geochem.nrcan.gc.ca/cdogs/content/kwd/kwd080007_e.htm", "Untreated Water")</f>
        <v>Untreated Water</v>
      </c>
      <c r="E4905" s="1" t="str">
        <f>HYPERLINK("http://geochem.nrcan.gc.ca/cdogs/content/dgp/dgp00002_e.htm", "Total")</f>
        <v>Total</v>
      </c>
      <c r="F4905" s="1" t="str">
        <f>HYPERLINK("http://geochem.nrcan.gc.ca/cdogs/content/agp/agp01501_e.htm", "SO4 | NONE | CHROMAT")</f>
        <v>SO4 | NONE | CHROMAT</v>
      </c>
      <c r="G4905" s="1" t="str">
        <f>HYPERLINK("http://geochem.nrcan.gc.ca/cdogs/content/mth/mth01460_e.htm", "1460")</f>
        <v>1460</v>
      </c>
      <c r="H4905" s="1" t="str">
        <f>HYPERLINK("http://geochem.nrcan.gc.ca/cdogs/content/bdl/bdl211128_e.htm", "211128")</f>
        <v>211128</v>
      </c>
      <c r="I4905" s="1" t="str">
        <f>HYPERLINK("http://geochem.nrcan.gc.ca/cdogs/content/prj/prj210167_e.htm", "210167")</f>
        <v>210167</v>
      </c>
      <c r="J4905" s="1" t="str">
        <f>HYPERLINK("http://geochem.nrcan.gc.ca/cdogs/content/svy/svy210250_e.htm", "210250")</f>
        <v>210250</v>
      </c>
      <c r="L4905" t="s">
        <v>19996</v>
      </c>
      <c r="M4905">
        <v>260.85000000000002</v>
      </c>
      <c r="N4905" t="s">
        <v>19996</v>
      </c>
      <c r="O4905" t="s">
        <v>19997</v>
      </c>
      <c r="P4905" t="s">
        <v>19998</v>
      </c>
      <c r="Q4905" t="s">
        <v>19999</v>
      </c>
      <c r="R4905" t="s">
        <v>20000</v>
      </c>
      <c r="T4905" t="s">
        <v>25</v>
      </c>
    </row>
    <row r="4906" spans="1:20" x14ac:dyDescent="0.25">
      <c r="A4906">
        <v>65.751161999999994</v>
      </c>
      <c r="B4906">
        <v>-135.83767499999999</v>
      </c>
      <c r="C4906" s="1" t="str">
        <f>HYPERLINK("http://geochem.nrcan.gc.ca/cdogs/content/kwd/kwd020018_e.htm", "Fluid (stream)")</f>
        <v>Fluid (stream)</v>
      </c>
      <c r="D4906" s="1" t="str">
        <f>HYPERLINK("http://geochem.nrcan.gc.ca/cdogs/content/kwd/kwd080007_e.htm", "Untreated Water")</f>
        <v>Untreated Water</v>
      </c>
      <c r="E4906" s="1" t="str">
        <f>HYPERLINK("http://geochem.nrcan.gc.ca/cdogs/content/dgp/dgp00002_e.htm", "Total")</f>
        <v>Total</v>
      </c>
      <c r="F4906" s="1" t="str">
        <f>HYPERLINK("http://geochem.nrcan.gc.ca/cdogs/content/agp/agp01501_e.htm", "SO4 | NONE | CHROMAT")</f>
        <v>SO4 | NONE | CHROMAT</v>
      </c>
      <c r="G4906" s="1" t="str">
        <f>HYPERLINK("http://geochem.nrcan.gc.ca/cdogs/content/mth/mth01460_e.htm", "1460")</f>
        <v>1460</v>
      </c>
      <c r="H4906" s="1" t="str">
        <f>HYPERLINK("http://geochem.nrcan.gc.ca/cdogs/content/bdl/bdl211128_e.htm", "211128")</f>
        <v>211128</v>
      </c>
      <c r="I4906" s="1" t="str">
        <f>HYPERLINK("http://geochem.nrcan.gc.ca/cdogs/content/prj/prj210167_e.htm", "210167")</f>
        <v>210167</v>
      </c>
      <c r="J4906" s="1" t="str">
        <f>HYPERLINK("http://geochem.nrcan.gc.ca/cdogs/content/svy/svy210250_e.htm", "210250")</f>
        <v>210250</v>
      </c>
      <c r="L4906" t="s">
        <v>20001</v>
      </c>
      <c r="M4906">
        <v>13.99</v>
      </c>
      <c r="N4906" t="s">
        <v>20001</v>
      </c>
      <c r="O4906" t="s">
        <v>20002</v>
      </c>
      <c r="P4906" t="s">
        <v>20003</v>
      </c>
      <c r="Q4906" t="s">
        <v>20004</v>
      </c>
      <c r="R4906" t="s">
        <v>20005</v>
      </c>
      <c r="T4906" t="s">
        <v>25</v>
      </c>
    </row>
    <row r="4907" spans="1:20" x14ac:dyDescent="0.25">
      <c r="A4907">
        <v>65.767362000000006</v>
      </c>
      <c r="B4907">
        <v>-135.88767300000001</v>
      </c>
      <c r="C4907" s="1" t="str">
        <f>HYPERLINK("http://geochem.nrcan.gc.ca/cdogs/content/kwd/kwd020018_e.htm", "Fluid (stream)")</f>
        <v>Fluid (stream)</v>
      </c>
      <c r="D4907" s="1" t="str">
        <f>HYPERLINK("http://geochem.nrcan.gc.ca/cdogs/content/kwd/kwd080007_e.htm", "Untreated Water")</f>
        <v>Untreated Water</v>
      </c>
      <c r="E4907" s="1" t="str">
        <f>HYPERLINK("http://geochem.nrcan.gc.ca/cdogs/content/dgp/dgp00002_e.htm", "Total")</f>
        <v>Total</v>
      </c>
      <c r="F4907" s="1" t="str">
        <f>HYPERLINK("http://geochem.nrcan.gc.ca/cdogs/content/agp/agp01501_e.htm", "SO4 | NONE | CHROMAT")</f>
        <v>SO4 | NONE | CHROMAT</v>
      </c>
      <c r="G4907" s="1" t="str">
        <f>HYPERLINK("http://geochem.nrcan.gc.ca/cdogs/content/mth/mth01460_e.htm", "1460")</f>
        <v>1460</v>
      </c>
      <c r="H4907" s="1" t="str">
        <f>HYPERLINK("http://geochem.nrcan.gc.ca/cdogs/content/bdl/bdl211128_e.htm", "211128")</f>
        <v>211128</v>
      </c>
      <c r="I4907" s="1" t="str">
        <f>HYPERLINK("http://geochem.nrcan.gc.ca/cdogs/content/prj/prj210167_e.htm", "210167")</f>
        <v>210167</v>
      </c>
      <c r="J4907" s="1" t="str">
        <f>HYPERLINK("http://geochem.nrcan.gc.ca/cdogs/content/svy/svy210250_e.htm", "210250")</f>
        <v>210250</v>
      </c>
      <c r="L4907" t="s">
        <v>20006</v>
      </c>
      <c r="M4907">
        <v>134.13999999999999</v>
      </c>
      <c r="N4907" t="s">
        <v>20006</v>
      </c>
      <c r="O4907" t="s">
        <v>20007</v>
      </c>
      <c r="P4907" t="s">
        <v>20008</v>
      </c>
      <c r="Q4907" t="s">
        <v>20009</v>
      </c>
      <c r="R4907" t="s">
        <v>20010</v>
      </c>
      <c r="T4907" t="s">
        <v>25</v>
      </c>
    </row>
    <row r="4908" spans="1:20" x14ac:dyDescent="0.25">
      <c r="A4908">
        <v>65.807061000000004</v>
      </c>
      <c r="B4908">
        <v>-135.85667000000001</v>
      </c>
      <c r="C4908" s="1" t="str">
        <f>HYPERLINK("http://geochem.nrcan.gc.ca/cdogs/content/kwd/kwd020018_e.htm", "Fluid (stream)")</f>
        <v>Fluid (stream)</v>
      </c>
      <c r="D4908" s="1" t="str">
        <f>HYPERLINK("http://geochem.nrcan.gc.ca/cdogs/content/kwd/kwd080007_e.htm", "Untreated Water")</f>
        <v>Untreated Water</v>
      </c>
      <c r="E4908" s="1" t="str">
        <f>HYPERLINK("http://geochem.nrcan.gc.ca/cdogs/content/dgp/dgp00002_e.htm", "Total")</f>
        <v>Total</v>
      </c>
      <c r="F4908" s="1" t="str">
        <f>HYPERLINK("http://geochem.nrcan.gc.ca/cdogs/content/agp/agp01501_e.htm", "SO4 | NONE | CHROMAT")</f>
        <v>SO4 | NONE | CHROMAT</v>
      </c>
      <c r="G4908" s="1" t="str">
        <f>HYPERLINK("http://geochem.nrcan.gc.ca/cdogs/content/mth/mth01460_e.htm", "1460")</f>
        <v>1460</v>
      </c>
      <c r="H4908" s="1" t="str">
        <f>HYPERLINK("http://geochem.nrcan.gc.ca/cdogs/content/bdl/bdl211128_e.htm", "211128")</f>
        <v>211128</v>
      </c>
      <c r="I4908" s="1" t="str">
        <f>HYPERLINK("http://geochem.nrcan.gc.ca/cdogs/content/prj/prj210167_e.htm", "210167")</f>
        <v>210167</v>
      </c>
      <c r="J4908" s="1" t="str">
        <f>HYPERLINK("http://geochem.nrcan.gc.ca/cdogs/content/svy/svy210250_e.htm", "210250")</f>
        <v>210250</v>
      </c>
      <c r="L4908" t="s">
        <v>20011</v>
      </c>
      <c r="M4908">
        <v>205.7</v>
      </c>
      <c r="N4908" t="s">
        <v>20011</v>
      </c>
      <c r="O4908" t="s">
        <v>20012</v>
      </c>
      <c r="P4908" t="s">
        <v>20013</v>
      </c>
      <c r="Q4908" t="s">
        <v>20014</v>
      </c>
      <c r="R4908" t="s">
        <v>20015</v>
      </c>
      <c r="T4908" t="s">
        <v>25</v>
      </c>
    </row>
    <row r="4909" spans="1:20" x14ac:dyDescent="0.25">
      <c r="A4909">
        <v>65.834558999999999</v>
      </c>
      <c r="B4909">
        <v>-135.800669</v>
      </c>
      <c r="C4909" s="1" t="str">
        <f>HYPERLINK("http://geochem.nrcan.gc.ca/cdogs/content/kwd/kwd020018_e.htm", "Fluid (stream)")</f>
        <v>Fluid (stream)</v>
      </c>
      <c r="D4909" s="1" t="str">
        <f>HYPERLINK("http://geochem.nrcan.gc.ca/cdogs/content/kwd/kwd080007_e.htm", "Untreated Water")</f>
        <v>Untreated Water</v>
      </c>
      <c r="E4909" s="1" t="str">
        <f>HYPERLINK("http://geochem.nrcan.gc.ca/cdogs/content/dgp/dgp00002_e.htm", "Total")</f>
        <v>Total</v>
      </c>
      <c r="F4909" s="1" t="str">
        <f>HYPERLINK("http://geochem.nrcan.gc.ca/cdogs/content/agp/agp01501_e.htm", "SO4 | NONE | CHROMAT")</f>
        <v>SO4 | NONE | CHROMAT</v>
      </c>
      <c r="G4909" s="1" t="str">
        <f>HYPERLINK("http://geochem.nrcan.gc.ca/cdogs/content/mth/mth01460_e.htm", "1460")</f>
        <v>1460</v>
      </c>
      <c r="H4909" s="1" t="str">
        <f>HYPERLINK("http://geochem.nrcan.gc.ca/cdogs/content/bdl/bdl211128_e.htm", "211128")</f>
        <v>211128</v>
      </c>
      <c r="I4909" s="1" t="str">
        <f>HYPERLINK("http://geochem.nrcan.gc.ca/cdogs/content/prj/prj210167_e.htm", "210167")</f>
        <v>210167</v>
      </c>
      <c r="J4909" s="1" t="str">
        <f>HYPERLINK("http://geochem.nrcan.gc.ca/cdogs/content/svy/svy210250_e.htm", "210250")</f>
        <v>210250</v>
      </c>
      <c r="L4909" t="s">
        <v>20016</v>
      </c>
      <c r="M4909">
        <v>31.31</v>
      </c>
      <c r="N4909" t="s">
        <v>20016</v>
      </c>
      <c r="O4909" t="s">
        <v>20017</v>
      </c>
      <c r="P4909" t="s">
        <v>20018</v>
      </c>
      <c r="Q4909" t="s">
        <v>20019</v>
      </c>
      <c r="R4909" t="s">
        <v>20020</v>
      </c>
      <c r="T4909" t="s">
        <v>25</v>
      </c>
    </row>
    <row r="4910" spans="1:20" x14ac:dyDescent="0.25">
      <c r="A4910">
        <v>65.807462999999998</v>
      </c>
      <c r="B4910">
        <v>-135.955668</v>
      </c>
      <c r="C4910" s="1" t="str">
        <f>HYPERLINK("http://geochem.nrcan.gc.ca/cdogs/content/kwd/kwd020018_e.htm", "Fluid (stream)")</f>
        <v>Fluid (stream)</v>
      </c>
      <c r="D4910" s="1" t="str">
        <f>HYPERLINK("http://geochem.nrcan.gc.ca/cdogs/content/kwd/kwd080007_e.htm", "Untreated Water")</f>
        <v>Untreated Water</v>
      </c>
      <c r="E4910" s="1" t="str">
        <f>HYPERLINK("http://geochem.nrcan.gc.ca/cdogs/content/dgp/dgp00002_e.htm", "Total")</f>
        <v>Total</v>
      </c>
      <c r="F4910" s="1" t="str">
        <f>HYPERLINK("http://geochem.nrcan.gc.ca/cdogs/content/agp/agp01501_e.htm", "SO4 | NONE | CHROMAT")</f>
        <v>SO4 | NONE | CHROMAT</v>
      </c>
      <c r="G4910" s="1" t="str">
        <f>HYPERLINK("http://geochem.nrcan.gc.ca/cdogs/content/mth/mth01460_e.htm", "1460")</f>
        <v>1460</v>
      </c>
      <c r="H4910" s="1" t="str">
        <f>HYPERLINK("http://geochem.nrcan.gc.ca/cdogs/content/bdl/bdl211128_e.htm", "211128")</f>
        <v>211128</v>
      </c>
      <c r="I4910" s="1" t="str">
        <f>HYPERLINK("http://geochem.nrcan.gc.ca/cdogs/content/prj/prj210167_e.htm", "210167")</f>
        <v>210167</v>
      </c>
      <c r="J4910" s="1" t="str">
        <f>HYPERLINK("http://geochem.nrcan.gc.ca/cdogs/content/svy/svy210250_e.htm", "210250")</f>
        <v>210250</v>
      </c>
      <c r="L4910" t="s">
        <v>20021</v>
      </c>
      <c r="M4910">
        <v>32.85</v>
      </c>
      <c r="N4910" t="s">
        <v>20021</v>
      </c>
      <c r="O4910" t="s">
        <v>20022</v>
      </c>
      <c r="P4910" t="s">
        <v>20023</v>
      </c>
      <c r="Q4910" t="s">
        <v>20024</v>
      </c>
      <c r="R4910" t="s">
        <v>20025</v>
      </c>
      <c r="T4910" t="s">
        <v>25</v>
      </c>
    </row>
    <row r="4911" spans="1:20" x14ac:dyDescent="0.25">
      <c r="A4911">
        <v>65.866461999999999</v>
      </c>
      <c r="B4911">
        <v>-135.99566200000001</v>
      </c>
      <c r="C4911" s="1" t="str">
        <f>HYPERLINK("http://geochem.nrcan.gc.ca/cdogs/content/kwd/kwd020018_e.htm", "Fluid (stream)")</f>
        <v>Fluid (stream)</v>
      </c>
      <c r="D4911" s="1" t="str">
        <f>HYPERLINK("http://geochem.nrcan.gc.ca/cdogs/content/kwd/kwd080007_e.htm", "Untreated Water")</f>
        <v>Untreated Water</v>
      </c>
      <c r="E4911" s="1" t="str">
        <f>HYPERLINK("http://geochem.nrcan.gc.ca/cdogs/content/dgp/dgp00002_e.htm", "Total")</f>
        <v>Total</v>
      </c>
      <c r="F4911" s="1" t="str">
        <f>HYPERLINK("http://geochem.nrcan.gc.ca/cdogs/content/agp/agp01501_e.htm", "SO4 | NONE | CHROMAT")</f>
        <v>SO4 | NONE | CHROMAT</v>
      </c>
      <c r="G4911" s="1" t="str">
        <f>HYPERLINK("http://geochem.nrcan.gc.ca/cdogs/content/mth/mth01460_e.htm", "1460")</f>
        <v>1460</v>
      </c>
      <c r="H4911" s="1" t="str">
        <f>HYPERLINK("http://geochem.nrcan.gc.ca/cdogs/content/bdl/bdl211128_e.htm", "211128")</f>
        <v>211128</v>
      </c>
      <c r="I4911" s="1" t="str">
        <f>HYPERLINK("http://geochem.nrcan.gc.ca/cdogs/content/prj/prj210167_e.htm", "210167")</f>
        <v>210167</v>
      </c>
      <c r="J4911" s="1" t="str">
        <f>HYPERLINK("http://geochem.nrcan.gc.ca/cdogs/content/svy/svy210250_e.htm", "210250")</f>
        <v>210250</v>
      </c>
      <c r="L4911" t="s">
        <v>20026</v>
      </c>
      <c r="M4911">
        <v>58.34</v>
      </c>
      <c r="N4911" t="s">
        <v>20026</v>
      </c>
      <c r="O4911" t="s">
        <v>20027</v>
      </c>
      <c r="P4911" t="s">
        <v>20028</v>
      </c>
      <c r="Q4911" t="s">
        <v>20029</v>
      </c>
      <c r="R4911" t="s">
        <v>20030</v>
      </c>
      <c r="T4911" t="s">
        <v>25</v>
      </c>
    </row>
    <row r="4912" spans="1:20" x14ac:dyDescent="0.25">
      <c r="A4912">
        <v>65.987810999999994</v>
      </c>
      <c r="B4912">
        <v>-138.71957699999999</v>
      </c>
      <c r="C4912" s="1" t="str">
        <f>HYPERLINK("http://geochem.nrcan.gc.ca/cdogs/content/kwd/kwd020018_e.htm", "Fluid (stream)")</f>
        <v>Fluid (stream)</v>
      </c>
      <c r="D4912" s="1" t="str">
        <f>HYPERLINK("http://geochem.nrcan.gc.ca/cdogs/content/kwd/kwd080007_e.htm", "Untreated Water")</f>
        <v>Untreated Water</v>
      </c>
      <c r="E4912" s="1" t="str">
        <f>HYPERLINK("http://geochem.nrcan.gc.ca/cdogs/content/dgp/dgp00002_e.htm", "Total")</f>
        <v>Total</v>
      </c>
      <c r="F4912" s="1" t="str">
        <f>HYPERLINK("http://geochem.nrcan.gc.ca/cdogs/content/agp/agp01501_e.htm", "SO4 | NONE | CHROMAT")</f>
        <v>SO4 | NONE | CHROMAT</v>
      </c>
      <c r="G4912" s="1" t="str">
        <f>HYPERLINK("http://geochem.nrcan.gc.ca/cdogs/content/mth/mth01460_e.htm", "1460")</f>
        <v>1460</v>
      </c>
      <c r="H4912" s="1" t="str">
        <f>HYPERLINK("http://geochem.nrcan.gc.ca/cdogs/content/bdl/bdl211128_e.htm", "211128")</f>
        <v>211128</v>
      </c>
      <c r="I4912" s="1" t="str">
        <f>HYPERLINK("http://geochem.nrcan.gc.ca/cdogs/content/prj/prj210167_e.htm", "210167")</f>
        <v>210167</v>
      </c>
      <c r="J4912" s="1" t="str">
        <f>HYPERLINK("http://geochem.nrcan.gc.ca/cdogs/content/svy/svy210250_e.htm", "210250")</f>
        <v>210250</v>
      </c>
      <c r="L4912" t="s">
        <v>5077</v>
      </c>
      <c r="M4912">
        <v>17.3</v>
      </c>
      <c r="N4912" t="s">
        <v>5077</v>
      </c>
      <c r="O4912" t="s">
        <v>20031</v>
      </c>
      <c r="P4912" t="s">
        <v>20032</v>
      </c>
      <c r="Q4912" t="s">
        <v>20033</v>
      </c>
      <c r="R4912" t="s">
        <v>20034</v>
      </c>
      <c r="T4912" t="s">
        <v>25</v>
      </c>
    </row>
    <row r="4913" spans="1:20" x14ac:dyDescent="0.25">
      <c r="A4913">
        <v>65.987810999999994</v>
      </c>
      <c r="B4913">
        <v>-138.71957699999999</v>
      </c>
      <c r="C4913" s="1" t="str">
        <f>HYPERLINK("http://geochem.nrcan.gc.ca/cdogs/content/kwd/kwd020018_e.htm", "Fluid (stream)")</f>
        <v>Fluid (stream)</v>
      </c>
      <c r="D4913" s="1" t="str">
        <f>HYPERLINK("http://geochem.nrcan.gc.ca/cdogs/content/kwd/kwd080007_e.htm", "Untreated Water")</f>
        <v>Untreated Water</v>
      </c>
      <c r="E4913" s="1" t="str">
        <f>HYPERLINK("http://geochem.nrcan.gc.ca/cdogs/content/dgp/dgp00002_e.htm", "Total")</f>
        <v>Total</v>
      </c>
      <c r="F4913" s="1" t="str">
        <f>HYPERLINK("http://geochem.nrcan.gc.ca/cdogs/content/agp/agp01501_e.htm", "SO4 | NONE | CHROMAT")</f>
        <v>SO4 | NONE | CHROMAT</v>
      </c>
      <c r="G4913" s="1" t="str">
        <f>HYPERLINK("http://geochem.nrcan.gc.ca/cdogs/content/mth/mth01460_e.htm", "1460")</f>
        <v>1460</v>
      </c>
      <c r="H4913" s="1" t="str">
        <f>HYPERLINK("http://geochem.nrcan.gc.ca/cdogs/content/bdl/bdl211128_e.htm", "211128")</f>
        <v>211128</v>
      </c>
      <c r="I4913" s="1" t="str">
        <f>HYPERLINK("http://geochem.nrcan.gc.ca/cdogs/content/prj/prj210167_e.htm", "210167")</f>
        <v>210167</v>
      </c>
      <c r="J4913" s="1" t="str">
        <f>HYPERLINK("http://geochem.nrcan.gc.ca/cdogs/content/svy/svy210250_e.htm", "210250")</f>
        <v>210250</v>
      </c>
      <c r="L4913" t="s">
        <v>20035</v>
      </c>
      <c r="M4913">
        <v>17.260000000000002</v>
      </c>
      <c r="N4913" t="s">
        <v>20035</v>
      </c>
      <c r="O4913" t="s">
        <v>20031</v>
      </c>
      <c r="P4913" t="s">
        <v>20036</v>
      </c>
      <c r="Q4913" t="s">
        <v>20037</v>
      </c>
      <c r="R4913" t="s">
        <v>20038</v>
      </c>
      <c r="T4913" t="s">
        <v>25</v>
      </c>
    </row>
    <row r="4914" spans="1:20" x14ac:dyDescent="0.25">
      <c r="A4914">
        <v>65.977211999999994</v>
      </c>
      <c r="B4914">
        <v>-138.73757800000001</v>
      </c>
      <c r="C4914" s="1" t="str">
        <f>HYPERLINK("http://geochem.nrcan.gc.ca/cdogs/content/kwd/kwd020018_e.htm", "Fluid (stream)")</f>
        <v>Fluid (stream)</v>
      </c>
      <c r="D4914" s="1" t="str">
        <f>HYPERLINK("http://geochem.nrcan.gc.ca/cdogs/content/kwd/kwd080007_e.htm", "Untreated Water")</f>
        <v>Untreated Water</v>
      </c>
      <c r="E4914" s="1" t="str">
        <f>HYPERLINK("http://geochem.nrcan.gc.ca/cdogs/content/dgp/dgp00002_e.htm", "Total")</f>
        <v>Total</v>
      </c>
      <c r="F4914" s="1" t="str">
        <f>HYPERLINK("http://geochem.nrcan.gc.ca/cdogs/content/agp/agp01501_e.htm", "SO4 | NONE | CHROMAT")</f>
        <v>SO4 | NONE | CHROMAT</v>
      </c>
      <c r="G4914" s="1" t="str">
        <f>HYPERLINK("http://geochem.nrcan.gc.ca/cdogs/content/mth/mth01460_e.htm", "1460")</f>
        <v>1460</v>
      </c>
      <c r="H4914" s="1" t="str">
        <f>HYPERLINK("http://geochem.nrcan.gc.ca/cdogs/content/bdl/bdl211128_e.htm", "211128")</f>
        <v>211128</v>
      </c>
      <c r="I4914" s="1" t="str">
        <f>HYPERLINK("http://geochem.nrcan.gc.ca/cdogs/content/prj/prj210167_e.htm", "210167")</f>
        <v>210167</v>
      </c>
      <c r="J4914" s="1" t="str">
        <f>HYPERLINK("http://geochem.nrcan.gc.ca/cdogs/content/svy/svy210250_e.htm", "210250")</f>
        <v>210250</v>
      </c>
      <c r="L4914" t="s">
        <v>20039</v>
      </c>
      <c r="M4914">
        <v>114.8</v>
      </c>
      <c r="N4914" t="s">
        <v>20039</v>
      </c>
      <c r="O4914" t="s">
        <v>20040</v>
      </c>
      <c r="P4914" t="s">
        <v>20041</v>
      </c>
      <c r="Q4914" t="s">
        <v>20042</v>
      </c>
      <c r="R4914" t="s">
        <v>20043</v>
      </c>
      <c r="T4914" t="s">
        <v>25</v>
      </c>
    </row>
    <row r="4915" spans="1:20" x14ac:dyDescent="0.25">
      <c r="A4915">
        <v>65.952314000000001</v>
      </c>
      <c r="B4915">
        <v>-138.835578</v>
      </c>
      <c r="C4915" s="1" t="str">
        <f>HYPERLINK("http://geochem.nrcan.gc.ca/cdogs/content/kwd/kwd020018_e.htm", "Fluid (stream)")</f>
        <v>Fluid (stream)</v>
      </c>
      <c r="D4915" s="1" t="str">
        <f>HYPERLINK("http://geochem.nrcan.gc.ca/cdogs/content/kwd/kwd080007_e.htm", "Untreated Water")</f>
        <v>Untreated Water</v>
      </c>
      <c r="E4915" s="1" t="str">
        <f>HYPERLINK("http://geochem.nrcan.gc.ca/cdogs/content/dgp/dgp00002_e.htm", "Total")</f>
        <v>Total</v>
      </c>
      <c r="F4915" s="1" t="str">
        <f>HYPERLINK("http://geochem.nrcan.gc.ca/cdogs/content/agp/agp01501_e.htm", "SO4 | NONE | CHROMAT")</f>
        <v>SO4 | NONE | CHROMAT</v>
      </c>
      <c r="G4915" s="1" t="str">
        <f>HYPERLINK("http://geochem.nrcan.gc.ca/cdogs/content/mth/mth01460_e.htm", "1460")</f>
        <v>1460</v>
      </c>
      <c r="H4915" s="1" t="str">
        <f>HYPERLINK("http://geochem.nrcan.gc.ca/cdogs/content/bdl/bdl211128_e.htm", "211128")</f>
        <v>211128</v>
      </c>
      <c r="I4915" s="1" t="str">
        <f>HYPERLINK("http://geochem.nrcan.gc.ca/cdogs/content/prj/prj210167_e.htm", "210167")</f>
        <v>210167</v>
      </c>
      <c r="J4915" s="1" t="str">
        <f>HYPERLINK("http://geochem.nrcan.gc.ca/cdogs/content/svy/svy210250_e.htm", "210250")</f>
        <v>210250</v>
      </c>
      <c r="L4915" t="s">
        <v>20044</v>
      </c>
      <c r="M4915">
        <v>4.2370000000000001</v>
      </c>
      <c r="N4915" t="s">
        <v>20044</v>
      </c>
      <c r="O4915" t="s">
        <v>20045</v>
      </c>
      <c r="P4915" t="s">
        <v>20046</v>
      </c>
      <c r="Q4915" t="s">
        <v>20047</v>
      </c>
      <c r="R4915" t="s">
        <v>20048</v>
      </c>
      <c r="T4915" t="s">
        <v>25</v>
      </c>
    </row>
    <row r="4916" spans="1:20" x14ac:dyDescent="0.25">
      <c r="A4916">
        <v>65.951414</v>
      </c>
      <c r="B4916">
        <v>-138.83957799999999</v>
      </c>
      <c r="C4916" s="1" t="str">
        <f>HYPERLINK("http://geochem.nrcan.gc.ca/cdogs/content/kwd/kwd020018_e.htm", "Fluid (stream)")</f>
        <v>Fluid (stream)</v>
      </c>
      <c r="D4916" s="1" t="str">
        <f>HYPERLINK("http://geochem.nrcan.gc.ca/cdogs/content/kwd/kwd080007_e.htm", "Untreated Water")</f>
        <v>Untreated Water</v>
      </c>
      <c r="E4916" s="1" t="str">
        <f>HYPERLINK("http://geochem.nrcan.gc.ca/cdogs/content/dgp/dgp00002_e.htm", "Total")</f>
        <v>Total</v>
      </c>
      <c r="F4916" s="1" t="str">
        <f>HYPERLINK("http://geochem.nrcan.gc.ca/cdogs/content/agp/agp01501_e.htm", "SO4 | NONE | CHROMAT")</f>
        <v>SO4 | NONE | CHROMAT</v>
      </c>
      <c r="G4916" s="1" t="str">
        <f>HYPERLINK("http://geochem.nrcan.gc.ca/cdogs/content/mth/mth01460_e.htm", "1460")</f>
        <v>1460</v>
      </c>
      <c r="H4916" s="1" t="str">
        <f>HYPERLINK("http://geochem.nrcan.gc.ca/cdogs/content/bdl/bdl211128_e.htm", "211128")</f>
        <v>211128</v>
      </c>
      <c r="I4916" s="1" t="str">
        <f>HYPERLINK("http://geochem.nrcan.gc.ca/cdogs/content/prj/prj210167_e.htm", "210167")</f>
        <v>210167</v>
      </c>
      <c r="J4916" s="1" t="str">
        <f>HYPERLINK("http://geochem.nrcan.gc.ca/cdogs/content/svy/svy210250_e.htm", "210250")</f>
        <v>210250</v>
      </c>
      <c r="L4916" t="s">
        <v>20049</v>
      </c>
      <c r="M4916">
        <v>0.51100000000000001</v>
      </c>
      <c r="N4916" t="s">
        <v>20049</v>
      </c>
      <c r="O4916" t="s">
        <v>20050</v>
      </c>
      <c r="P4916" t="s">
        <v>20051</v>
      </c>
      <c r="Q4916" t="s">
        <v>20052</v>
      </c>
      <c r="R4916" t="s">
        <v>20053</v>
      </c>
      <c r="T4916" t="s">
        <v>25</v>
      </c>
    </row>
    <row r="4917" spans="1:20" x14ac:dyDescent="0.25">
      <c r="C4917" t="s">
        <v>4746</v>
      </c>
      <c r="D4917" t="s">
        <v>4747</v>
      </c>
      <c r="E4917" s="1" t="str">
        <f>HYPERLINK("http://geochem.nrcan.gc.ca/cdogs/content/dgp/dgp00002_e.htm", "Total")</f>
        <v>Total</v>
      </c>
      <c r="F4917" s="1" t="str">
        <f>HYPERLINK("http://geochem.nrcan.gc.ca/cdogs/content/agp/agp01501_e.htm", "SO4 | NONE | CHROMAT")</f>
        <v>SO4 | NONE | CHROMAT</v>
      </c>
      <c r="G4917" s="1" t="str">
        <f>HYPERLINK("http://geochem.nrcan.gc.ca/cdogs/content/mth/mth01460_e.htm", "1460")</f>
        <v>1460</v>
      </c>
      <c r="H4917" s="1" t="str">
        <f>HYPERLINK("http://geochem.nrcan.gc.ca/cdogs/content/bdl/bdl211128_e.htm", "211128")</f>
        <v>211128</v>
      </c>
      <c r="L4917" t="s">
        <v>20054</v>
      </c>
      <c r="M4917">
        <v>6.3769999999999998</v>
      </c>
      <c r="N4917">
        <v>6.3769999999999998</v>
      </c>
      <c r="Q4917" t="s">
        <v>20055</v>
      </c>
      <c r="R4917" t="s">
        <v>20056</v>
      </c>
      <c r="T4917">
        <v>0</v>
      </c>
    </row>
    <row r="4918" spans="1:20" x14ac:dyDescent="0.25">
      <c r="A4918">
        <v>65.987014000000002</v>
      </c>
      <c r="B4918">
        <v>-138.898572</v>
      </c>
      <c r="C4918" s="1" t="str">
        <f>HYPERLINK("http://geochem.nrcan.gc.ca/cdogs/content/kwd/kwd020018_e.htm", "Fluid (stream)")</f>
        <v>Fluid (stream)</v>
      </c>
      <c r="D4918" s="1" t="str">
        <f>HYPERLINK("http://geochem.nrcan.gc.ca/cdogs/content/kwd/kwd080007_e.htm", "Untreated Water")</f>
        <v>Untreated Water</v>
      </c>
      <c r="E4918" s="1" t="str">
        <f>HYPERLINK("http://geochem.nrcan.gc.ca/cdogs/content/dgp/dgp00002_e.htm", "Total")</f>
        <v>Total</v>
      </c>
      <c r="F4918" s="1" t="str">
        <f>HYPERLINK("http://geochem.nrcan.gc.ca/cdogs/content/agp/agp01501_e.htm", "SO4 | NONE | CHROMAT")</f>
        <v>SO4 | NONE | CHROMAT</v>
      </c>
      <c r="G4918" s="1" t="str">
        <f>HYPERLINK("http://geochem.nrcan.gc.ca/cdogs/content/mth/mth01460_e.htm", "1460")</f>
        <v>1460</v>
      </c>
      <c r="H4918" s="1" t="str">
        <f>HYPERLINK("http://geochem.nrcan.gc.ca/cdogs/content/bdl/bdl211128_e.htm", "211128")</f>
        <v>211128</v>
      </c>
      <c r="I4918" s="1" t="str">
        <f>HYPERLINK("http://geochem.nrcan.gc.ca/cdogs/content/prj/prj210167_e.htm", "210167")</f>
        <v>210167</v>
      </c>
      <c r="J4918" s="1" t="str">
        <f>HYPERLINK("http://geochem.nrcan.gc.ca/cdogs/content/svy/svy210250_e.htm", "210250")</f>
        <v>210250</v>
      </c>
      <c r="L4918" t="s">
        <v>20057</v>
      </c>
      <c r="M4918">
        <v>4.665</v>
      </c>
      <c r="N4918" t="s">
        <v>20057</v>
      </c>
      <c r="O4918" t="s">
        <v>20058</v>
      </c>
      <c r="P4918" t="s">
        <v>20059</v>
      </c>
      <c r="Q4918" t="s">
        <v>20060</v>
      </c>
      <c r="R4918" t="s">
        <v>20061</v>
      </c>
      <c r="T4918" t="s">
        <v>25</v>
      </c>
    </row>
    <row r="4919" spans="1:20" x14ac:dyDescent="0.25">
      <c r="A4919">
        <v>65.933814999999996</v>
      </c>
      <c r="B4919">
        <v>-138.860579</v>
      </c>
      <c r="C4919" s="1" t="str">
        <f>HYPERLINK("http://geochem.nrcan.gc.ca/cdogs/content/kwd/kwd020018_e.htm", "Fluid (stream)")</f>
        <v>Fluid (stream)</v>
      </c>
      <c r="D4919" s="1" t="str">
        <f>HYPERLINK("http://geochem.nrcan.gc.ca/cdogs/content/kwd/kwd080007_e.htm", "Untreated Water")</f>
        <v>Untreated Water</v>
      </c>
      <c r="E4919" s="1" t="str">
        <f>HYPERLINK("http://geochem.nrcan.gc.ca/cdogs/content/dgp/dgp00002_e.htm", "Total")</f>
        <v>Total</v>
      </c>
      <c r="F4919" s="1" t="str">
        <f>HYPERLINK("http://geochem.nrcan.gc.ca/cdogs/content/agp/agp01501_e.htm", "SO4 | NONE | CHROMAT")</f>
        <v>SO4 | NONE | CHROMAT</v>
      </c>
      <c r="G4919" s="1" t="str">
        <f>HYPERLINK("http://geochem.nrcan.gc.ca/cdogs/content/mth/mth01460_e.htm", "1460")</f>
        <v>1460</v>
      </c>
      <c r="H4919" s="1" t="str">
        <f>HYPERLINK("http://geochem.nrcan.gc.ca/cdogs/content/bdl/bdl211128_e.htm", "211128")</f>
        <v>211128</v>
      </c>
      <c r="I4919" s="1" t="str">
        <f>HYPERLINK("http://geochem.nrcan.gc.ca/cdogs/content/prj/prj210167_e.htm", "210167")</f>
        <v>210167</v>
      </c>
      <c r="J4919" s="1" t="str">
        <f>HYPERLINK("http://geochem.nrcan.gc.ca/cdogs/content/svy/svy210250_e.htm", "210250")</f>
        <v>210250</v>
      </c>
      <c r="L4919" t="s">
        <v>20062</v>
      </c>
      <c r="M4919">
        <v>213.5</v>
      </c>
      <c r="N4919" t="s">
        <v>20062</v>
      </c>
      <c r="O4919" t="s">
        <v>20063</v>
      </c>
      <c r="P4919" t="s">
        <v>20064</v>
      </c>
      <c r="Q4919" t="s">
        <v>20065</v>
      </c>
      <c r="R4919" t="s">
        <v>20066</v>
      </c>
      <c r="T4919" t="s">
        <v>25</v>
      </c>
    </row>
    <row r="4920" spans="1:20" x14ac:dyDescent="0.25">
      <c r="A4920">
        <v>65.904415</v>
      </c>
      <c r="B4920">
        <v>-138.88358199999999</v>
      </c>
      <c r="C4920" s="1" t="str">
        <f>HYPERLINK("http://geochem.nrcan.gc.ca/cdogs/content/kwd/kwd020018_e.htm", "Fluid (stream)")</f>
        <v>Fluid (stream)</v>
      </c>
      <c r="D4920" s="1" t="str">
        <f>HYPERLINK("http://geochem.nrcan.gc.ca/cdogs/content/kwd/kwd080007_e.htm", "Untreated Water")</f>
        <v>Untreated Water</v>
      </c>
      <c r="E4920" s="1" t="str">
        <f>HYPERLINK("http://geochem.nrcan.gc.ca/cdogs/content/dgp/dgp00002_e.htm", "Total")</f>
        <v>Total</v>
      </c>
      <c r="F4920" s="1" t="str">
        <f>HYPERLINK("http://geochem.nrcan.gc.ca/cdogs/content/agp/agp01501_e.htm", "SO4 | NONE | CHROMAT")</f>
        <v>SO4 | NONE | CHROMAT</v>
      </c>
      <c r="G4920" s="1" t="str">
        <f>HYPERLINK("http://geochem.nrcan.gc.ca/cdogs/content/mth/mth01460_e.htm", "1460")</f>
        <v>1460</v>
      </c>
      <c r="H4920" s="1" t="str">
        <f>HYPERLINK("http://geochem.nrcan.gc.ca/cdogs/content/bdl/bdl211128_e.htm", "211128")</f>
        <v>211128</v>
      </c>
      <c r="I4920" s="1" t="str">
        <f>HYPERLINK("http://geochem.nrcan.gc.ca/cdogs/content/prj/prj210167_e.htm", "210167")</f>
        <v>210167</v>
      </c>
      <c r="J4920" s="1" t="str">
        <f>HYPERLINK("http://geochem.nrcan.gc.ca/cdogs/content/svy/svy210250_e.htm", "210250")</f>
        <v>210250</v>
      </c>
      <c r="L4920" t="s">
        <v>20067</v>
      </c>
      <c r="M4920">
        <v>170.78</v>
      </c>
      <c r="N4920" t="s">
        <v>20067</v>
      </c>
      <c r="O4920" t="s">
        <v>20068</v>
      </c>
      <c r="P4920" t="s">
        <v>20069</v>
      </c>
      <c r="Q4920" t="s">
        <v>20070</v>
      </c>
      <c r="R4920" t="s">
        <v>20071</v>
      </c>
      <c r="T4920" t="s">
        <v>25</v>
      </c>
    </row>
    <row r="4921" spans="1:20" x14ac:dyDescent="0.25">
      <c r="A4921">
        <v>65.929616999999993</v>
      </c>
      <c r="B4921">
        <v>-138.98557600000001</v>
      </c>
      <c r="C4921" s="1" t="str">
        <f>HYPERLINK("http://geochem.nrcan.gc.ca/cdogs/content/kwd/kwd020018_e.htm", "Fluid (stream)")</f>
        <v>Fluid (stream)</v>
      </c>
      <c r="D4921" s="1" t="str">
        <f>HYPERLINK("http://geochem.nrcan.gc.ca/cdogs/content/kwd/kwd080007_e.htm", "Untreated Water")</f>
        <v>Untreated Water</v>
      </c>
      <c r="E4921" s="1" t="str">
        <f>HYPERLINK("http://geochem.nrcan.gc.ca/cdogs/content/dgp/dgp00002_e.htm", "Total")</f>
        <v>Total</v>
      </c>
      <c r="F4921" s="1" t="str">
        <f>HYPERLINK("http://geochem.nrcan.gc.ca/cdogs/content/agp/agp01501_e.htm", "SO4 | NONE | CHROMAT")</f>
        <v>SO4 | NONE | CHROMAT</v>
      </c>
      <c r="G4921" s="1" t="str">
        <f>HYPERLINK("http://geochem.nrcan.gc.ca/cdogs/content/mth/mth01460_e.htm", "1460")</f>
        <v>1460</v>
      </c>
      <c r="H4921" s="1" t="str">
        <f>HYPERLINK("http://geochem.nrcan.gc.ca/cdogs/content/bdl/bdl211128_e.htm", "211128")</f>
        <v>211128</v>
      </c>
      <c r="I4921" s="1" t="str">
        <f>HYPERLINK("http://geochem.nrcan.gc.ca/cdogs/content/prj/prj210167_e.htm", "210167")</f>
        <v>210167</v>
      </c>
      <c r="J4921" s="1" t="str">
        <f>HYPERLINK("http://geochem.nrcan.gc.ca/cdogs/content/svy/svy210250_e.htm", "210250")</f>
        <v>210250</v>
      </c>
      <c r="L4921" t="s">
        <v>20072</v>
      </c>
      <c r="M4921">
        <v>18.350000000000001</v>
      </c>
      <c r="N4921" t="s">
        <v>20072</v>
      </c>
      <c r="O4921" t="s">
        <v>20073</v>
      </c>
      <c r="P4921" t="s">
        <v>20074</v>
      </c>
      <c r="Q4921" t="s">
        <v>20075</v>
      </c>
      <c r="R4921" t="s">
        <v>20076</v>
      </c>
      <c r="T4921" t="s">
        <v>25</v>
      </c>
    </row>
    <row r="4922" spans="1:20" x14ac:dyDescent="0.25">
      <c r="A4922">
        <v>65.925916999999998</v>
      </c>
      <c r="B4922">
        <v>-139.01157599999999</v>
      </c>
      <c r="C4922" s="1" t="str">
        <f>HYPERLINK("http://geochem.nrcan.gc.ca/cdogs/content/kwd/kwd020018_e.htm", "Fluid (stream)")</f>
        <v>Fluid (stream)</v>
      </c>
      <c r="D4922" s="1" t="str">
        <f>HYPERLINK("http://geochem.nrcan.gc.ca/cdogs/content/kwd/kwd080007_e.htm", "Untreated Water")</f>
        <v>Untreated Water</v>
      </c>
      <c r="E4922" s="1" t="str">
        <f>HYPERLINK("http://geochem.nrcan.gc.ca/cdogs/content/dgp/dgp00002_e.htm", "Total")</f>
        <v>Total</v>
      </c>
      <c r="F4922" s="1" t="str">
        <f>HYPERLINK("http://geochem.nrcan.gc.ca/cdogs/content/agp/agp01501_e.htm", "SO4 | NONE | CHROMAT")</f>
        <v>SO4 | NONE | CHROMAT</v>
      </c>
      <c r="G4922" s="1" t="str">
        <f>HYPERLINK("http://geochem.nrcan.gc.ca/cdogs/content/mth/mth01460_e.htm", "1460")</f>
        <v>1460</v>
      </c>
      <c r="H4922" s="1" t="str">
        <f>HYPERLINK("http://geochem.nrcan.gc.ca/cdogs/content/bdl/bdl211128_e.htm", "211128")</f>
        <v>211128</v>
      </c>
      <c r="I4922" s="1" t="str">
        <f>HYPERLINK("http://geochem.nrcan.gc.ca/cdogs/content/prj/prj210167_e.htm", "210167")</f>
        <v>210167</v>
      </c>
      <c r="J4922" s="1" t="str">
        <f>HYPERLINK("http://geochem.nrcan.gc.ca/cdogs/content/svy/svy210250_e.htm", "210250")</f>
        <v>210250</v>
      </c>
      <c r="L4922" t="s">
        <v>20077</v>
      </c>
      <c r="M4922">
        <v>103.46</v>
      </c>
      <c r="N4922" t="s">
        <v>20077</v>
      </c>
      <c r="O4922" t="s">
        <v>20078</v>
      </c>
      <c r="P4922" t="s">
        <v>20079</v>
      </c>
      <c r="Q4922" t="s">
        <v>20080</v>
      </c>
      <c r="R4922" t="s">
        <v>20081</v>
      </c>
      <c r="T4922" t="s">
        <v>25</v>
      </c>
    </row>
    <row r="4923" spans="1:20" x14ac:dyDescent="0.25">
      <c r="A4923">
        <v>65.939018000000004</v>
      </c>
      <c r="B4923">
        <v>-139.03757400000001</v>
      </c>
      <c r="C4923" s="1" t="str">
        <f>HYPERLINK("http://geochem.nrcan.gc.ca/cdogs/content/kwd/kwd020018_e.htm", "Fluid (stream)")</f>
        <v>Fluid (stream)</v>
      </c>
      <c r="D4923" s="1" t="str">
        <f>HYPERLINK("http://geochem.nrcan.gc.ca/cdogs/content/kwd/kwd080007_e.htm", "Untreated Water")</f>
        <v>Untreated Water</v>
      </c>
      <c r="E4923" s="1" t="str">
        <f>HYPERLINK("http://geochem.nrcan.gc.ca/cdogs/content/dgp/dgp00002_e.htm", "Total")</f>
        <v>Total</v>
      </c>
      <c r="F4923" s="1" t="str">
        <f>HYPERLINK("http://geochem.nrcan.gc.ca/cdogs/content/agp/agp01501_e.htm", "SO4 | NONE | CHROMAT")</f>
        <v>SO4 | NONE | CHROMAT</v>
      </c>
      <c r="G4923" s="1" t="str">
        <f>HYPERLINK("http://geochem.nrcan.gc.ca/cdogs/content/mth/mth01460_e.htm", "1460")</f>
        <v>1460</v>
      </c>
      <c r="H4923" s="1" t="str">
        <f>HYPERLINK("http://geochem.nrcan.gc.ca/cdogs/content/bdl/bdl211128_e.htm", "211128")</f>
        <v>211128</v>
      </c>
      <c r="I4923" s="1" t="str">
        <f>HYPERLINK("http://geochem.nrcan.gc.ca/cdogs/content/prj/prj210167_e.htm", "210167")</f>
        <v>210167</v>
      </c>
      <c r="J4923" s="1" t="str">
        <f>HYPERLINK("http://geochem.nrcan.gc.ca/cdogs/content/svy/svy210250_e.htm", "210250")</f>
        <v>210250</v>
      </c>
      <c r="L4923" t="s">
        <v>20082</v>
      </c>
      <c r="M4923">
        <v>5.5229999999999997</v>
      </c>
      <c r="N4923" t="s">
        <v>20082</v>
      </c>
      <c r="O4923" t="s">
        <v>20083</v>
      </c>
      <c r="P4923" t="s">
        <v>20084</v>
      </c>
      <c r="Q4923" t="s">
        <v>20085</v>
      </c>
      <c r="R4923" t="s">
        <v>20086</v>
      </c>
      <c r="T4923" t="s">
        <v>25</v>
      </c>
    </row>
    <row r="4924" spans="1:20" x14ac:dyDescent="0.25">
      <c r="A4924">
        <v>65.963718</v>
      </c>
      <c r="B4924">
        <v>-139.064571</v>
      </c>
      <c r="C4924" s="1" t="str">
        <f>HYPERLINK("http://geochem.nrcan.gc.ca/cdogs/content/kwd/kwd020018_e.htm", "Fluid (stream)")</f>
        <v>Fluid (stream)</v>
      </c>
      <c r="D4924" s="1" t="str">
        <f>HYPERLINK("http://geochem.nrcan.gc.ca/cdogs/content/kwd/kwd080007_e.htm", "Untreated Water")</f>
        <v>Untreated Water</v>
      </c>
      <c r="E4924" s="1" t="str">
        <f>HYPERLINK("http://geochem.nrcan.gc.ca/cdogs/content/dgp/dgp00002_e.htm", "Total")</f>
        <v>Total</v>
      </c>
      <c r="F4924" s="1" t="str">
        <f>HYPERLINK("http://geochem.nrcan.gc.ca/cdogs/content/agp/agp01501_e.htm", "SO4 | NONE | CHROMAT")</f>
        <v>SO4 | NONE | CHROMAT</v>
      </c>
      <c r="G4924" s="1" t="str">
        <f>HYPERLINK("http://geochem.nrcan.gc.ca/cdogs/content/mth/mth01460_e.htm", "1460")</f>
        <v>1460</v>
      </c>
      <c r="H4924" s="1" t="str">
        <f>HYPERLINK("http://geochem.nrcan.gc.ca/cdogs/content/bdl/bdl211128_e.htm", "211128")</f>
        <v>211128</v>
      </c>
      <c r="I4924" s="1" t="str">
        <f>HYPERLINK("http://geochem.nrcan.gc.ca/cdogs/content/prj/prj210167_e.htm", "210167")</f>
        <v>210167</v>
      </c>
      <c r="J4924" s="1" t="str">
        <f>HYPERLINK("http://geochem.nrcan.gc.ca/cdogs/content/svy/svy210250_e.htm", "210250")</f>
        <v>210250</v>
      </c>
      <c r="L4924" t="s">
        <v>20087</v>
      </c>
      <c r="M4924">
        <v>2.2839999999999998</v>
      </c>
      <c r="N4924" t="s">
        <v>20087</v>
      </c>
      <c r="O4924" t="s">
        <v>20088</v>
      </c>
      <c r="P4924" t="s">
        <v>20089</v>
      </c>
      <c r="Q4924" t="s">
        <v>20090</v>
      </c>
      <c r="R4924" t="s">
        <v>20091</v>
      </c>
      <c r="T4924" t="s">
        <v>25</v>
      </c>
    </row>
    <row r="4925" spans="1:20" x14ac:dyDescent="0.25">
      <c r="A4925">
        <v>65.961817999999994</v>
      </c>
      <c r="B4925">
        <v>-139.06857099999999</v>
      </c>
      <c r="C4925" s="1" t="str">
        <f>HYPERLINK("http://geochem.nrcan.gc.ca/cdogs/content/kwd/kwd020018_e.htm", "Fluid (stream)")</f>
        <v>Fluid (stream)</v>
      </c>
      <c r="D4925" s="1" t="str">
        <f>HYPERLINK("http://geochem.nrcan.gc.ca/cdogs/content/kwd/kwd080007_e.htm", "Untreated Water")</f>
        <v>Untreated Water</v>
      </c>
      <c r="E4925" s="1" t="str">
        <f>HYPERLINK("http://geochem.nrcan.gc.ca/cdogs/content/dgp/dgp00002_e.htm", "Total")</f>
        <v>Total</v>
      </c>
      <c r="F4925" s="1" t="str">
        <f>HYPERLINK("http://geochem.nrcan.gc.ca/cdogs/content/agp/agp01501_e.htm", "SO4 | NONE | CHROMAT")</f>
        <v>SO4 | NONE | CHROMAT</v>
      </c>
      <c r="G4925" s="1" t="str">
        <f>HYPERLINK("http://geochem.nrcan.gc.ca/cdogs/content/mth/mth01460_e.htm", "1460")</f>
        <v>1460</v>
      </c>
      <c r="H4925" s="1" t="str">
        <f>HYPERLINK("http://geochem.nrcan.gc.ca/cdogs/content/bdl/bdl211128_e.htm", "211128")</f>
        <v>211128</v>
      </c>
      <c r="I4925" s="1" t="str">
        <f>HYPERLINK("http://geochem.nrcan.gc.ca/cdogs/content/prj/prj210167_e.htm", "210167")</f>
        <v>210167</v>
      </c>
      <c r="J4925" s="1" t="str">
        <f>HYPERLINK("http://geochem.nrcan.gc.ca/cdogs/content/svy/svy210250_e.htm", "210250")</f>
        <v>210250</v>
      </c>
      <c r="L4925" t="s">
        <v>20092</v>
      </c>
      <c r="M4925">
        <v>76.099999999999994</v>
      </c>
      <c r="N4925" t="s">
        <v>20092</v>
      </c>
      <c r="O4925" t="s">
        <v>20093</v>
      </c>
      <c r="P4925" t="s">
        <v>20094</v>
      </c>
      <c r="Q4925" t="s">
        <v>20095</v>
      </c>
      <c r="R4925" t="s">
        <v>20096</v>
      </c>
      <c r="T4925" t="s">
        <v>25</v>
      </c>
    </row>
    <row r="4926" spans="1:20" x14ac:dyDescent="0.25">
      <c r="A4926">
        <v>65.933718999999996</v>
      </c>
      <c r="B4926">
        <v>-139.107573</v>
      </c>
      <c r="C4926" s="1" t="str">
        <f>HYPERLINK("http://geochem.nrcan.gc.ca/cdogs/content/kwd/kwd020018_e.htm", "Fluid (stream)")</f>
        <v>Fluid (stream)</v>
      </c>
      <c r="D4926" s="1" t="str">
        <f>HYPERLINK("http://geochem.nrcan.gc.ca/cdogs/content/kwd/kwd080007_e.htm", "Untreated Water")</f>
        <v>Untreated Water</v>
      </c>
      <c r="E4926" s="1" t="str">
        <f>HYPERLINK("http://geochem.nrcan.gc.ca/cdogs/content/dgp/dgp00002_e.htm", "Total")</f>
        <v>Total</v>
      </c>
      <c r="F4926" s="1" t="str">
        <f>HYPERLINK("http://geochem.nrcan.gc.ca/cdogs/content/agp/agp01501_e.htm", "SO4 | NONE | CHROMAT")</f>
        <v>SO4 | NONE | CHROMAT</v>
      </c>
      <c r="G4926" s="1" t="str">
        <f>HYPERLINK("http://geochem.nrcan.gc.ca/cdogs/content/mth/mth01460_e.htm", "1460")</f>
        <v>1460</v>
      </c>
      <c r="H4926" s="1" t="str">
        <f>HYPERLINK("http://geochem.nrcan.gc.ca/cdogs/content/bdl/bdl211128_e.htm", "211128")</f>
        <v>211128</v>
      </c>
      <c r="I4926" s="1" t="str">
        <f>HYPERLINK("http://geochem.nrcan.gc.ca/cdogs/content/prj/prj210167_e.htm", "210167")</f>
        <v>210167</v>
      </c>
      <c r="J4926" s="1" t="str">
        <f>HYPERLINK("http://geochem.nrcan.gc.ca/cdogs/content/svy/svy210250_e.htm", "210250")</f>
        <v>210250</v>
      </c>
      <c r="L4926" t="s">
        <v>20097</v>
      </c>
      <c r="M4926">
        <v>111.88</v>
      </c>
      <c r="N4926" t="s">
        <v>20097</v>
      </c>
      <c r="O4926" t="s">
        <v>20098</v>
      </c>
      <c r="P4926" t="s">
        <v>20099</v>
      </c>
      <c r="Q4926" t="s">
        <v>20100</v>
      </c>
      <c r="R4926" t="s">
        <v>20101</v>
      </c>
      <c r="T4926" t="s">
        <v>25</v>
      </c>
    </row>
    <row r="4927" spans="1:20" x14ac:dyDescent="0.25">
      <c r="A4927">
        <v>65.916819000000004</v>
      </c>
      <c r="B4927">
        <v>-139.085576</v>
      </c>
      <c r="C4927" s="1" t="str">
        <f>HYPERLINK("http://geochem.nrcan.gc.ca/cdogs/content/kwd/kwd020018_e.htm", "Fluid (stream)")</f>
        <v>Fluid (stream)</v>
      </c>
      <c r="D4927" s="1" t="str">
        <f>HYPERLINK("http://geochem.nrcan.gc.ca/cdogs/content/kwd/kwd080007_e.htm", "Untreated Water")</f>
        <v>Untreated Water</v>
      </c>
      <c r="E4927" s="1" t="str">
        <f>HYPERLINK("http://geochem.nrcan.gc.ca/cdogs/content/dgp/dgp00002_e.htm", "Total")</f>
        <v>Total</v>
      </c>
      <c r="F4927" s="1" t="str">
        <f>HYPERLINK("http://geochem.nrcan.gc.ca/cdogs/content/agp/agp01501_e.htm", "SO4 | NONE | CHROMAT")</f>
        <v>SO4 | NONE | CHROMAT</v>
      </c>
      <c r="G4927" s="1" t="str">
        <f>HYPERLINK("http://geochem.nrcan.gc.ca/cdogs/content/mth/mth01460_e.htm", "1460")</f>
        <v>1460</v>
      </c>
      <c r="H4927" s="1" t="str">
        <f>HYPERLINK("http://geochem.nrcan.gc.ca/cdogs/content/bdl/bdl211128_e.htm", "211128")</f>
        <v>211128</v>
      </c>
      <c r="I4927" s="1" t="str">
        <f>HYPERLINK("http://geochem.nrcan.gc.ca/cdogs/content/prj/prj210167_e.htm", "210167")</f>
        <v>210167</v>
      </c>
      <c r="J4927" s="1" t="str">
        <f>HYPERLINK("http://geochem.nrcan.gc.ca/cdogs/content/svy/svy210250_e.htm", "210250")</f>
        <v>210250</v>
      </c>
      <c r="L4927" t="s">
        <v>20102</v>
      </c>
      <c r="M4927">
        <v>171.32</v>
      </c>
      <c r="N4927" t="s">
        <v>20102</v>
      </c>
      <c r="O4927" t="s">
        <v>20103</v>
      </c>
      <c r="P4927" t="s">
        <v>20104</v>
      </c>
      <c r="Q4927" t="s">
        <v>20105</v>
      </c>
      <c r="R4927" t="s">
        <v>20106</v>
      </c>
      <c r="T4927" t="s">
        <v>25</v>
      </c>
    </row>
    <row r="4928" spans="1:20" x14ac:dyDescent="0.25">
      <c r="A4928">
        <v>65.894519000000003</v>
      </c>
      <c r="B4928">
        <v>-139.09357800000001</v>
      </c>
      <c r="C4928" s="1" t="str">
        <f>HYPERLINK("http://geochem.nrcan.gc.ca/cdogs/content/kwd/kwd020018_e.htm", "Fluid (stream)")</f>
        <v>Fluid (stream)</v>
      </c>
      <c r="D4928" s="1" t="str">
        <f>HYPERLINK("http://geochem.nrcan.gc.ca/cdogs/content/kwd/kwd080007_e.htm", "Untreated Water")</f>
        <v>Untreated Water</v>
      </c>
      <c r="E4928" s="1" t="str">
        <f>HYPERLINK("http://geochem.nrcan.gc.ca/cdogs/content/dgp/dgp00002_e.htm", "Total")</f>
        <v>Total</v>
      </c>
      <c r="F4928" s="1" t="str">
        <f>HYPERLINK("http://geochem.nrcan.gc.ca/cdogs/content/agp/agp01501_e.htm", "SO4 | NONE | CHROMAT")</f>
        <v>SO4 | NONE | CHROMAT</v>
      </c>
      <c r="G4928" s="1" t="str">
        <f>HYPERLINK("http://geochem.nrcan.gc.ca/cdogs/content/mth/mth01460_e.htm", "1460")</f>
        <v>1460</v>
      </c>
      <c r="H4928" s="1" t="str">
        <f>HYPERLINK("http://geochem.nrcan.gc.ca/cdogs/content/bdl/bdl211128_e.htm", "211128")</f>
        <v>211128</v>
      </c>
      <c r="I4928" s="1" t="str">
        <f>HYPERLINK("http://geochem.nrcan.gc.ca/cdogs/content/prj/prj210167_e.htm", "210167")</f>
        <v>210167</v>
      </c>
      <c r="J4928" s="1" t="str">
        <f>HYPERLINK("http://geochem.nrcan.gc.ca/cdogs/content/svy/svy210250_e.htm", "210250")</f>
        <v>210250</v>
      </c>
      <c r="L4928" t="s">
        <v>20107</v>
      </c>
      <c r="M4928">
        <v>198.2</v>
      </c>
      <c r="N4928" t="s">
        <v>20107</v>
      </c>
      <c r="O4928" t="s">
        <v>20108</v>
      </c>
      <c r="P4928" t="s">
        <v>20109</v>
      </c>
      <c r="Q4928" t="s">
        <v>20110</v>
      </c>
      <c r="R4928" t="s">
        <v>20111</v>
      </c>
      <c r="T4928" t="s">
        <v>25</v>
      </c>
    </row>
    <row r="4929" spans="1:20" x14ac:dyDescent="0.25">
      <c r="A4929">
        <v>65.878720000000001</v>
      </c>
      <c r="B4929">
        <v>-139.10557900000001</v>
      </c>
      <c r="C4929" s="1" t="str">
        <f>HYPERLINK("http://geochem.nrcan.gc.ca/cdogs/content/kwd/kwd020018_e.htm", "Fluid (stream)")</f>
        <v>Fluid (stream)</v>
      </c>
      <c r="D4929" s="1" t="str">
        <f>HYPERLINK("http://geochem.nrcan.gc.ca/cdogs/content/kwd/kwd080007_e.htm", "Untreated Water")</f>
        <v>Untreated Water</v>
      </c>
      <c r="E4929" s="1" t="str">
        <f>HYPERLINK("http://geochem.nrcan.gc.ca/cdogs/content/dgp/dgp00002_e.htm", "Total")</f>
        <v>Total</v>
      </c>
      <c r="F4929" s="1" t="str">
        <f>HYPERLINK("http://geochem.nrcan.gc.ca/cdogs/content/agp/agp01501_e.htm", "SO4 | NONE | CHROMAT")</f>
        <v>SO4 | NONE | CHROMAT</v>
      </c>
      <c r="G4929" s="1" t="str">
        <f>HYPERLINK("http://geochem.nrcan.gc.ca/cdogs/content/mth/mth01460_e.htm", "1460")</f>
        <v>1460</v>
      </c>
      <c r="H4929" s="1" t="str">
        <f>HYPERLINK("http://geochem.nrcan.gc.ca/cdogs/content/bdl/bdl211128_e.htm", "211128")</f>
        <v>211128</v>
      </c>
      <c r="I4929" s="1" t="str">
        <f>HYPERLINK("http://geochem.nrcan.gc.ca/cdogs/content/prj/prj210167_e.htm", "210167")</f>
        <v>210167</v>
      </c>
      <c r="J4929" s="1" t="str">
        <f>HYPERLINK("http://geochem.nrcan.gc.ca/cdogs/content/svy/svy210250_e.htm", "210250")</f>
        <v>210250</v>
      </c>
      <c r="L4929" t="s">
        <v>20112</v>
      </c>
      <c r="M4929">
        <v>141.24</v>
      </c>
      <c r="N4929" t="s">
        <v>20112</v>
      </c>
      <c r="O4929" t="s">
        <v>20113</v>
      </c>
      <c r="P4929" t="s">
        <v>20114</v>
      </c>
      <c r="Q4929" t="s">
        <v>20115</v>
      </c>
      <c r="R4929" t="s">
        <v>20116</v>
      </c>
      <c r="T4929" t="s">
        <v>25</v>
      </c>
    </row>
    <row r="4930" spans="1:20" x14ac:dyDescent="0.25">
      <c r="A4930">
        <v>65.847120000000004</v>
      </c>
      <c r="B4930">
        <v>-139.07858300000001</v>
      </c>
      <c r="C4930" s="1" t="str">
        <f>HYPERLINK("http://geochem.nrcan.gc.ca/cdogs/content/kwd/kwd020018_e.htm", "Fluid (stream)")</f>
        <v>Fluid (stream)</v>
      </c>
      <c r="D4930" s="1" t="str">
        <f>HYPERLINK("http://geochem.nrcan.gc.ca/cdogs/content/kwd/kwd080007_e.htm", "Untreated Water")</f>
        <v>Untreated Water</v>
      </c>
      <c r="E4930" s="1" t="str">
        <f>HYPERLINK("http://geochem.nrcan.gc.ca/cdogs/content/dgp/dgp00002_e.htm", "Total")</f>
        <v>Total</v>
      </c>
      <c r="F4930" s="1" t="str">
        <f>HYPERLINK("http://geochem.nrcan.gc.ca/cdogs/content/agp/agp01501_e.htm", "SO4 | NONE | CHROMAT")</f>
        <v>SO4 | NONE | CHROMAT</v>
      </c>
      <c r="G4930" s="1" t="str">
        <f>HYPERLINK("http://geochem.nrcan.gc.ca/cdogs/content/mth/mth01460_e.htm", "1460")</f>
        <v>1460</v>
      </c>
      <c r="H4930" s="1" t="str">
        <f>HYPERLINK("http://geochem.nrcan.gc.ca/cdogs/content/bdl/bdl211128_e.htm", "211128")</f>
        <v>211128</v>
      </c>
      <c r="I4930" s="1" t="str">
        <f>HYPERLINK("http://geochem.nrcan.gc.ca/cdogs/content/prj/prj210167_e.htm", "210167")</f>
        <v>210167</v>
      </c>
      <c r="J4930" s="1" t="str">
        <f>HYPERLINK("http://geochem.nrcan.gc.ca/cdogs/content/svy/svy210250_e.htm", "210250")</f>
        <v>210250</v>
      </c>
      <c r="L4930" t="s">
        <v>20117</v>
      </c>
      <c r="M4930">
        <v>12.31</v>
      </c>
      <c r="N4930" t="s">
        <v>20117</v>
      </c>
      <c r="O4930" t="s">
        <v>20118</v>
      </c>
      <c r="P4930" t="s">
        <v>20119</v>
      </c>
      <c r="Q4930" t="s">
        <v>20120</v>
      </c>
      <c r="R4930" t="s">
        <v>20121</v>
      </c>
      <c r="T4930" t="s">
        <v>25</v>
      </c>
    </row>
    <row r="4931" spans="1:20" x14ac:dyDescent="0.25">
      <c r="A4931">
        <v>65.813320000000004</v>
      </c>
      <c r="B4931">
        <v>-139.056588</v>
      </c>
      <c r="C4931" s="1" t="str">
        <f>HYPERLINK("http://geochem.nrcan.gc.ca/cdogs/content/kwd/kwd020018_e.htm", "Fluid (stream)")</f>
        <v>Fluid (stream)</v>
      </c>
      <c r="D4931" s="1" t="str">
        <f>HYPERLINK("http://geochem.nrcan.gc.ca/cdogs/content/kwd/kwd080007_e.htm", "Untreated Water")</f>
        <v>Untreated Water</v>
      </c>
      <c r="E4931" s="1" t="str">
        <f>HYPERLINK("http://geochem.nrcan.gc.ca/cdogs/content/dgp/dgp00002_e.htm", "Total")</f>
        <v>Total</v>
      </c>
      <c r="F4931" s="1" t="str">
        <f>HYPERLINK("http://geochem.nrcan.gc.ca/cdogs/content/agp/agp01501_e.htm", "SO4 | NONE | CHROMAT")</f>
        <v>SO4 | NONE | CHROMAT</v>
      </c>
      <c r="G4931" s="1" t="str">
        <f>HYPERLINK("http://geochem.nrcan.gc.ca/cdogs/content/mth/mth01460_e.htm", "1460")</f>
        <v>1460</v>
      </c>
      <c r="H4931" s="1" t="str">
        <f>HYPERLINK("http://geochem.nrcan.gc.ca/cdogs/content/bdl/bdl211128_e.htm", "211128")</f>
        <v>211128</v>
      </c>
      <c r="I4931" s="1" t="str">
        <f>HYPERLINK("http://geochem.nrcan.gc.ca/cdogs/content/prj/prj210167_e.htm", "210167")</f>
        <v>210167</v>
      </c>
      <c r="J4931" s="1" t="str">
        <f>HYPERLINK("http://geochem.nrcan.gc.ca/cdogs/content/svy/svy210250_e.htm", "210250")</f>
        <v>210250</v>
      </c>
      <c r="L4931" t="s">
        <v>20122</v>
      </c>
      <c r="M4931">
        <v>8.9420000000000002</v>
      </c>
      <c r="N4931" t="s">
        <v>20122</v>
      </c>
      <c r="O4931" t="s">
        <v>20123</v>
      </c>
      <c r="P4931" t="s">
        <v>20124</v>
      </c>
      <c r="Q4931" t="s">
        <v>20125</v>
      </c>
      <c r="R4931" t="s">
        <v>20126</v>
      </c>
      <c r="T4931" t="s">
        <v>25</v>
      </c>
    </row>
    <row r="4932" spans="1:20" x14ac:dyDescent="0.25">
      <c r="A4932">
        <v>65.809318000000005</v>
      </c>
      <c r="B4932">
        <v>-138.93959100000001</v>
      </c>
      <c r="C4932" s="1" t="str">
        <f>HYPERLINK("http://geochem.nrcan.gc.ca/cdogs/content/kwd/kwd020018_e.htm", "Fluid (stream)")</f>
        <v>Fluid (stream)</v>
      </c>
      <c r="D4932" s="1" t="str">
        <f>HYPERLINK("http://geochem.nrcan.gc.ca/cdogs/content/kwd/kwd080007_e.htm", "Untreated Water")</f>
        <v>Untreated Water</v>
      </c>
      <c r="E4932" s="1" t="str">
        <f>HYPERLINK("http://geochem.nrcan.gc.ca/cdogs/content/dgp/dgp00002_e.htm", "Total")</f>
        <v>Total</v>
      </c>
      <c r="F4932" s="1" t="str">
        <f>HYPERLINK("http://geochem.nrcan.gc.ca/cdogs/content/agp/agp01501_e.htm", "SO4 | NONE | CHROMAT")</f>
        <v>SO4 | NONE | CHROMAT</v>
      </c>
      <c r="G4932" s="1" t="str">
        <f>HYPERLINK("http://geochem.nrcan.gc.ca/cdogs/content/mth/mth01460_e.htm", "1460")</f>
        <v>1460</v>
      </c>
      <c r="H4932" s="1" t="str">
        <f>HYPERLINK("http://geochem.nrcan.gc.ca/cdogs/content/bdl/bdl211128_e.htm", "211128")</f>
        <v>211128</v>
      </c>
      <c r="I4932" s="1" t="str">
        <f>HYPERLINK("http://geochem.nrcan.gc.ca/cdogs/content/prj/prj210167_e.htm", "210167")</f>
        <v>210167</v>
      </c>
      <c r="J4932" s="1" t="str">
        <f>HYPERLINK("http://geochem.nrcan.gc.ca/cdogs/content/svy/svy210250_e.htm", "210250")</f>
        <v>210250</v>
      </c>
      <c r="L4932" t="s">
        <v>20127</v>
      </c>
      <c r="M4932">
        <v>71.8</v>
      </c>
      <c r="N4932" t="s">
        <v>20127</v>
      </c>
      <c r="O4932" t="s">
        <v>20128</v>
      </c>
      <c r="P4932" t="s">
        <v>20129</v>
      </c>
      <c r="Q4932" t="s">
        <v>20130</v>
      </c>
      <c r="R4932" t="s">
        <v>20131</v>
      </c>
      <c r="T4932" t="s">
        <v>25</v>
      </c>
    </row>
    <row r="4933" spans="1:20" x14ac:dyDescent="0.25">
      <c r="C4933" t="s">
        <v>4746</v>
      </c>
      <c r="D4933" t="s">
        <v>4747</v>
      </c>
      <c r="E4933" s="1" t="str">
        <f>HYPERLINK("http://geochem.nrcan.gc.ca/cdogs/content/dgp/dgp00002_e.htm", "Total")</f>
        <v>Total</v>
      </c>
      <c r="F4933" s="1" t="str">
        <f>HYPERLINK("http://geochem.nrcan.gc.ca/cdogs/content/agp/agp01501_e.htm", "SO4 | NONE | CHROMAT")</f>
        <v>SO4 | NONE | CHROMAT</v>
      </c>
      <c r="G4933" s="1" t="str">
        <f>HYPERLINK("http://geochem.nrcan.gc.ca/cdogs/content/mth/mth01460_e.htm", "1460")</f>
        <v>1460</v>
      </c>
      <c r="H4933" s="1" t="str">
        <f>HYPERLINK("http://geochem.nrcan.gc.ca/cdogs/content/bdl/bdl211128_e.htm", "211128")</f>
        <v>211128</v>
      </c>
      <c r="L4933" t="s">
        <v>20132</v>
      </c>
      <c r="M4933">
        <v>23.46</v>
      </c>
      <c r="N4933">
        <v>23.46</v>
      </c>
      <c r="Q4933" t="s">
        <v>20133</v>
      </c>
      <c r="R4933" t="s">
        <v>20134</v>
      </c>
      <c r="T4933">
        <v>0</v>
      </c>
    </row>
    <row r="4934" spans="1:20" x14ac:dyDescent="0.25">
      <c r="A4934">
        <v>65.787916999999993</v>
      </c>
      <c r="B4934">
        <v>-138.85859500000001</v>
      </c>
      <c r="C4934" s="1" t="str">
        <f>HYPERLINK("http://geochem.nrcan.gc.ca/cdogs/content/kwd/kwd020018_e.htm", "Fluid (stream)")</f>
        <v>Fluid (stream)</v>
      </c>
      <c r="D4934" s="1" t="str">
        <f>HYPERLINK("http://geochem.nrcan.gc.ca/cdogs/content/kwd/kwd080007_e.htm", "Untreated Water")</f>
        <v>Untreated Water</v>
      </c>
      <c r="E4934" s="1" t="str">
        <f>HYPERLINK("http://geochem.nrcan.gc.ca/cdogs/content/dgp/dgp00002_e.htm", "Total")</f>
        <v>Total</v>
      </c>
      <c r="F4934" s="1" t="str">
        <f>HYPERLINK("http://geochem.nrcan.gc.ca/cdogs/content/agp/agp01501_e.htm", "SO4 | NONE | CHROMAT")</f>
        <v>SO4 | NONE | CHROMAT</v>
      </c>
      <c r="G4934" s="1" t="str">
        <f>HYPERLINK("http://geochem.nrcan.gc.ca/cdogs/content/mth/mth01460_e.htm", "1460")</f>
        <v>1460</v>
      </c>
      <c r="H4934" s="1" t="str">
        <f>HYPERLINK("http://geochem.nrcan.gc.ca/cdogs/content/bdl/bdl211128_e.htm", "211128")</f>
        <v>211128</v>
      </c>
      <c r="I4934" s="1" t="str">
        <f>HYPERLINK("http://geochem.nrcan.gc.ca/cdogs/content/prj/prj210167_e.htm", "210167")</f>
        <v>210167</v>
      </c>
      <c r="J4934" s="1" t="str">
        <f>HYPERLINK("http://geochem.nrcan.gc.ca/cdogs/content/svy/svy210250_e.htm", "210250")</f>
        <v>210250</v>
      </c>
      <c r="L4934" t="s">
        <v>20135</v>
      </c>
      <c r="M4934">
        <v>156.80000000000001</v>
      </c>
      <c r="N4934" t="s">
        <v>20135</v>
      </c>
      <c r="O4934" t="s">
        <v>20136</v>
      </c>
      <c r="P4934" t="s">
        <v>20137</v>
      </c>
      <c r="Q4934" t="s">
        <v>20138</v>
      </c>
      <c r="R4934" t="s">
        <v>20139</v>
      </c>
      <c r="T4934" t="s">
        <v>25</v>
      </c>
    </row>
    <row r="4935" spans="1:20" x14ac:dyDescent="0.25">
      <c r="A4935">
        <v>65.781215000000003</v>
      </c>
      <c r="B4935">
        <v>-138.7296</v>
      </c>
      <c r="C4935" s="1" t="str">
        <f>HYPERLINK("http://geochem.nrcan.gc.ca/cdogs/content/kwd/kwd020018_e.htm", "Fluid (stream)")</f>
        <v>Fluid (stream)</v>
      </c>
      <c r="D4935" s="1" t="str">
        <f>HYPERLINK("http://geochem.nrcan.gc.ca/cdogs/content/kwd/kwd080007_e.htm", "Untreated Water")</f>
        <v>Untreated Water</v>
      </c>
      <c r="E4935" s="1" t="str">
        <f>HYPERLINK("http://geochem.nrcan.gc.ca/cdogs/content/dgp/dgp00002_e.htm", "Total")</f>
        <v>Total</v>
      </c>
      <c r="F4935" s="1" t="str">
        <f>HYPERLINK("http://geochem.nrcan.gc.ca/cdogs/content/agp/agp01501_e.htm", "SO4 | NONE | CHROMAT")</f>
        <v>SO4 | NONE | CHROMAT</v>
      </c>
      <c r="G4935" s="1" t="str">
        <f>HYPERLINK("http://geochem.nrcan.gc.ca/cdogs/content/mth/mth01460_e.htm", "1460")</f>
        <v>1460</v>
      </c>
      <c r="H4935" s="1" t="str">
        <f>HYPERLINK("http://geochem.nrcan.gc.ca/cdogs/content/bdl/bdl211128_e.htm", "211128")</f>
        <v>211128</v>
      </c>
      <c r="I4935" s="1" t="str">
        <f>HYPERLINK("http://geochem.nrcan.gc.ca/cdogs/content/prj/prj210167_e.htm", "210167")</f>
        <v>210167</v>
      </c>
      <c r="J4935" s="1" t="str">
        <f>HYPERLINK("http://geochem.nrcan.gc.ca/cdogs/content/svy/svy210250_e.htm", "210250")</f>
        <v>210250</v>
      </c>
      <c r="L4935" t="s">
        <v>20140</v>
      </c>
      <c r="M4935">
        <v>108.8</v>
      </c>
      <c r="N4935" t="s">
        <v>20140</v>
      </c>
      <c r="O4935" t="s">
        <v>20141</v>
      </c>
      <c r="P4935" t="s">
        <v>20142</v>
      </c>
      <c r="Q4935" t="s">
        <v>20143</v>
      </c>
      <c r="R4935" t="s">
        <v>20144</v>
      </c>
      <c r="T4935" t="s">
        <v>25</v>
      </c>
    </row>
    <row r="4936" spans="1:20" x14ac:dyDescent="0.25">
      <c r="A4936">
        <v>65.682817999999997</v>
      </c>
      <c r="B4936">
        <v>-138.839608</v>
      </c>
      <c r="C4936" s="1" t="str">
        <f>HYPERLINK("http://geochem.nrcan.gc.ca/cdogs/content/kwd/kwd020018_e.htm", "Fluid (stream)")</f>
        <v>Fluid (stream)</v>
      </c>
      <c r="D4936" s="1" t="str">
        <f>HYPERLINK("http://geochem.nrcan.gc.ca/cdogs/content/kwd/kwd080007_e.htm", "Untreated Water")</f>
        <v>Untreated Water</v>
      </c>
      <c r="E4936" s="1" t="str">
        <f>HYPERLINK("http://geochem.nrcan.gc.ca/cdogs/content/dgp/dgp00002_e.htm", "Total")</f>
        <v>Total</v>
      </c>
      <c r="F4936" s="1" t="str">
        <f>HYPERLINK("http://geochem.nrcan.gc.ca/cdogs/content/agp/agp01501_e.htm", "SO4 | NONE | CHROMAT")</f>
        <v>SO4 | NONE | CHROMAT</v>
      </c>
      <c r="G4936" s="1" t="str">
        <f>HYPERLINK("http://geochem.nrcan.gc.ca/cdogs/content/mth/mth01460_e.htm", "1460")</f>
        <v>1460</v>
      </c>
      <c r="H4936" s="1" t="str">
        <f>HYPERLINK("http://geochem.nrcan.gc.ca/cdogs/content/bdl/bdl211128_e.htm", "211128")</f>
        <v>211128</v>
      </c>
      <c r="I4936" s="1" t="str">
        <f>HYPERLINK("http://geochem.nrcan.gc.ca/cdogs/content/prj/prj210167_e.htm", "210167")</f>
        <v>210167</v>
      </c>
      <c r="J4936" s="1" t="str">
        <f>HYPERLINK("http://geochem.nrcan.gc.ca/cdogs/content/svy/svy210250_e.htm", "210250")</f>
        <v>210250</v>
      </c>
      <c r="L4936" t="s">
        <v>20145</v>
      </c>
      <c r="M4936">
        <v>5.7430000000000003</v>
      </c>
      <c r="N4936" t="s">
        <v>20145</v>
      </c>
      <c r="O4936" t="s">
        <v>20146</v>
      </c>
      <c r="P4936" t="s">
        <v>20147</v>
      </c>
      <c r="Q4936" t="s">
        <v>20148</v>
      </c>
      <c r="R4936" t="s">
        <v>20149</v>
      </c>
      <c r="T4936" t="s">
        <v>25</v>
      </c>
    </row>
    <row r="4937" spans="1:20" x14ac:dyDescent="0.25">
      <c r="A4937">
        <v>65.682817999999997</v>
      </c>
      <c r="B4937">
        <v>-138.839608</v>
      </c>
      <c r="C4937" s="1" t="str">
        <f>HYPERLINK("http://geochem.nrcan.gc.ca/cdogs/content/kwd/kwd020018_e.htm", "Fluid (stream)")</f>
        <v>Fluid (stream)</v>
      </c>
      <c r="D4937" s="1" t="str">
        <f>HYPERLINK("http://geochem.nrcan.gc.ca/cdogs/content/kwd/kwd080007_e.htm", "Untreated Water")</f>
        <v>Untreated Water</v>
      </c>
      <c r="E4937" s="1" t="str">
        <f>HYPERLINK("http://geochem.nrcan.gc.ca/cdogs/content/dgp/dgp00002_e.htm", "Total")</f>
        <v>Total</v>
      </c>
      <c r="F4937" s="1" t="str">
        <f>HYPERLINK("http://geochem.nrcan.gc.ca/cdogs/content/agp/agp01501_e.htm", "SO4 | NONE | CHROMAT")</f>
        <v>SO4 | NONE | CHROMAT</v>
      </c>
      <c r="G4937" s="1" t="str">
        <f>HYPERLINK("http://geochem.nrcan.gc.ca/cdogs/content/mth/mth01460_e.htm", "1460")</f>
        <v>1460</v>
      </c>
      <c r="H4937" s="1" t="str">
        <f>HYPERLINK("http://geochem.nrcan.gc.ca/cdogs/content/bdl/bdl211128_e.htm", "211128")</f>
        <v>211128</v>
      </c>
      <c r="I4937" s="1" t="str">
        <f>HYPERLINK("http://geochem.nrcan.gc.ca/cdogs/content/prj/prj210167_e.htm", "210167")</f>
        <v>210167</v>
      </c>
      <c r="J4937" s="1" t="str">
        <f>HYPERLINK("http://geochem.nrcan.gc.ca/cdogs/content/svy/svy210250_e.htm", "210250")</f>
        <v>210250</v>
      </c>
      <c r="L4937" t="s">
        <v>20150</v>
      </c>
      <c r="M4937">
        <v>5.7190000000000003</v>
      </c>
      <c r="N4937" t="s">
        <v>20150</v>
      </c>
      <c r="O4937" t="s">
        <v>20146</v>
      </c>
      <c r="P4937" t="s">
        <v>20151</v>
      </c>
      <c r="Q4937" t="s">
        <v>20152</v>
      </c>
      <c r="R4937" t="s">
        <v>20153</v>
      </c>
      <c r="T4937" t="s">
        <v>25</v>
      </c>
    </row>
    <row r="4938" spans="1:20" x14ac:dyDescent="0.25">
      <c r="A4938">
        <v>65.675818000000007</v>
      </c>
      <c r="B4938">
        <v>-138.821609</v>
      </c>
      <c r="C4938" s="1" t="str">
        <f>HYPERLINK("http://geochem.nrcan.gc.ca/cdogs/content/kwd/kwd020018_e.htm", "Fluid (stream)")</f>
        <v>Fluid (stream)</v>
      </c>
      <c r="D4938" s="1" t="str">
        <f>HYPERLINK("http://geochem.nrcan.gc.ca/cdogs/content/kwd/kwd080007_e.htm", "Untreated Water")</f>
        <v>Untreated Water</v>
      </c>
      <c r="E4938" s="1" t="str">
        <f>HYPERLINK("http://geochem.nrcan.gc.ca/cdogs/content/dgp/dgp00002_e.htm", "Total")</f>
        <v>Total</v>
      </c>
      <c r="F4938" s="1" t="str">
        <f>HYPERLINK("http://geochem.nrcan.gc.ca/cdogs/content/agp/agp01501_e.htm", "SO4 | NONE | CHROMAT")</f>
        <v>SO4 | NONE | CHROMAT</v>
      </c>
      <c r="G4938" s="1" t="str">
        <f>HYPERLINK("http://geochem.nrcan.gc.ca/cdogs/content/mth/mth01460_e.htm", "1460")</f>
        <v>1460</v>
      </c>
      <c r="H4938" s="1" t="str">
        <f>HYPERLINK("http://geochem.nrcan.gc.ca/cdogs/content/bdl/bdl211128_e.htm", "211128")</f>
        <v>211128</v>
      </c>
      <c r="I4938" s="1" t="str">
        <f>HYPERLINK("http://geochem.nrcan.gc.ca/cdogs/content/prj/prj210167_e.htm", "210167")</f>
        <v>210167</v>
      </c>
      <c r="J4938" s="1" t="str">
        <f>HYPERLINK("http://geochem.nrcan.gc.ca/cdogs/content/svy/svy210250_e.htm", "210250")</f>
        <v>210250</v>
      </c>
      <c r="L4938" t="s">
        <v>20154</v>
      </c>
      <c r="M4938">
        <v>16.920000000000002</v>
      </c>
      <c r="N4938" t="s">
        <v>20154</v>
      </c>
      <c r="O4938" t="s">
        <v>20155</v>
      </c>
      <c r="P4938" t="s">
        <v>20156</v>
      </c>
      <c r="Q4938" t="s">
        <v>20157</v>
      </c>
      <c r="R4938" t="s">
        <v>20158</v>
      </c>
      <c r="T4938" t="s">
        <v>25</v>
      </c>
    </row>
    <row r="4939" spans="1:20" x14ac:dyDescent="0.25">
      <c r="A4939">
        <v>65.661619000000002</v>
      </c>
      <c r="B4939">
        <v>-138.85461000000001</v>
      </c>
      <c r="C4939" s="1" t="str">
        <f>HYPERLINK("http://geochem.nrcan.gc.ca/cdogs/content/kwd/kwd020018_e.htm", "Fluid (stream)")</f>
        <v>Fluid (stream)</v>
      </c>
      <c r="D4939" s="1" t="str">
        <f>HYPERLINK("http://geochem.nrcan.gc.ca/cdogs/content/kwd/kwd080007_e.htm", "Untreated Water")</f>
        <v>Untreated Water</v>
      </c>
      <c r="E4939" s="1" t="str">
        <f>HYPERLINK("http://geochem.nrcan.gc.ca/cdogs/content/dgp/dgp00002_e.htm", "Total")</f>
        <v>Total</v>
      </c>
      <c r="F4939" s="1" t="str">
        <f>HYPERLINK("http://geochem.nrcan.gc.ca/cdogs/content/agp/agp01501_e.htm", "SO4 | NONE | CHROMAT")</f>
        <v>SO4 | NONE | CHROMAT</v>
      </c>
      <c r="G4939" s="1" t="str">
        <f>HYPERLINK("http://geochem.nrcan.gc.ca/cdogs/content/mth/mth01460_e.htm", "1460")</f>
        <v>1460</v>
      </c>
      <c r="H4939" s="1" t="str">
        <f>HYPERLINK("http://geochem.nrcan.gc.ca/cdogs/content/bdl/bdl211128_e.htm", "211128")</f>
        <v>211128</v>
      </c>
      <c r="I4939" s="1" t="str">
        <f>HYPERLINK("http://geochem.nrcan.gc.ca/cdogs/content/prj/prj210167_e.htm", "210167")</f>
        <v>210167</v>
      </c>
      <c r="J4939" s="1" t="str">
        <f>HYPERLINK("http://geochem.nrcan.gc.ca/cdogs/content/svy/svy210250_e.htm", "210250")</f>
        <v>210250</v>
      </c>
      <c r="L4939" t="s">
        <v>20159</v>
      </c>
      <c r="M4939">
        <v>192.7</v>
      </c>
      <c r="N4939" t="s">
        <v>20159</v>
      </c>
      <c r="O4939" t="s">
        <v>20160</v>
      </c>
      <c r="P4939" t="s">
        <v>20161</v>
      </c>
      <c r="Q4939" t="s">
        <v>20162</v>
      </c>
      <c r="R4939" t="s">
        <v>20163</v>
      </c>
      <c r="T4939" t="s">
        <v>25</v>
      </c>
    </row>
    <row r="4940" spans="1:20" x14ac:dyDescent="0.25">
      <c r="A4940">
        <v>65.668820999999994</v>
      </c>
      <c r="B4940">
        <v>-138.99160499999999</v>
      </c>
      <c r="C4940" s="1" t="str">
        <f>HYPERLINK("http://geochem.nrcan.gc.ca/cdogs/content/kwd/kwd020018_e.htm", "Fluid (stream)")</f>
        <v>Fluid (stream)</v>
      </c>
      <c r="D4940" s="1" t="str">
        <f>HYPERLINK("http://geochem.nrcan.gc.ca/cdogs/content/kwd/kwd080007_e.htm", "Untreated Water")</f>
        <v>Untreated Water</v>
      </c>
      <c r="E4940" s="1" t="str">
        <f>HYPERLINK("http://geochem.nrcan.gc.ca/cdogs/content/dgp/dgp00002_e.htm", "Total")</f>
        <v>Total</v>
      </c>
      <c r="F4940" s="1" t="str">
        <f>HYPERLINK("http://geochem.nrcan.gc.ca/cdogs/content/agp/agp01501_e.htm", "SO4 | NONE | CHROMAT")</f>
        <v>SO4 | NONE | CHROMAT</v>
      </c>
      <c r="G4940" s="1" t="str">
        <f>HYPERLINK("http://geochem.nrcan.gc.ca/cdogs/content/mth/mth01460_e.htm", "1460")</f>
        <v>1460</v>
      </c>
      <c r="H4940" s="1" t="str">
        <f>HYPERLINK("http://geochem.nrcan.gc.ca/cdogs/content/bdl/bdl211128_e.htm", "211128")</f>
        <v>211128</v>
      </c>
      <c r="I4940" s="1" t="str">
        <f>HYPERLINK("http://geochem.nrcan.gc.ca/cdogs/content/prj/prj210167_e.htm", "210167")</f>
        <v>210167</v>
      </c>
      <c r="J4940" s="1" t="str">
        <f>HYPERLINK("http://geochem.nrcan.gc.ca/cdogs/content/svy/svy210250_e.htm", "210250")</f>
        <v>210250</v>
      </c>
      <c r="L4940" t="s">
        <v>20164</v>
      </c>
      <c r="M4940">
        <v>61.39</v>
      </c>
      <c r="N4940" t="s">
        <v>20164</v>
      </c>
      <c r="O4940" t="s">
        <v>20165</v>
      </c>
      <c r="P4940" t="s">
        <v>20166</v>
      </c>
      <c r="Q4940" t="s">
        <v>20167</v>
      </c>
      <c r="R4940" t="s">
        <v>20168</v>
      </c>
      <c r="T4940" t="s">
        <v>25</v>
      </c>
    </row>
    <row r="4941" spans="1:20" x14ac:dyDescent="0.25">
      <c r="A4941">
        <v>65.663920000000005</v>
      </c>
      <c r="B4941">
        <v>-138.93660700000001</v>
      </c>
      <c r="C4941" s="1" t="str">
        <f>HYPERLINK("http://geochem.nrcan.gc.ca/cdogs/content/kwd/kwd020018_e.htm", "Fluid (stream)")</f>
        <v>Fluid (stream)</v>
      </c>
      <c r="D4941" s="1" t="str">
        <f>HYPERLINK("http://geochem.nrcan.gc.ca/cdogs/content/kwd/kwd080007_e.htm", "Untreated Water")</f>
        <v>Untreated Water</v>
      </c>
      <c r="E4941" s="1" t="str">
        <f>HYPERLINK("http://geochem.nrcan.gc.ca/cdogs/content/dgp/dgp00002_e.htm", "Total")</f>
        <v>Total</v>
      </c>
      <c r="F4941" s="1" t="str">
        <f>HYPERLINK("http://geochem.nrcan.gc.ca/cdogs/content/agp/agp01501_e.htm", "SO4 | NONE | CHROMAT")</f>
        <v>SO4 | NONE | CHROMAT</v>
      </c>
      <c r="G4941" s="1" t="str">
        <f>HYPERLINK("http://geochem.nrcan.gc.ca/cdogs/content/mth/mth01460_e.htm", "1460")</f>
        <v>1460</v>
      </c>
      <c r="H4941" s="1" t="str">
        <f>HYPERLINK("http://geochem.nrcan.gc.ca/cdogs/content/bdl/bdl211128_e.htm", "211128")</f>
        <v>211128</v>
      </c>
      <c r="I4941" s="1" t="str">
        <f>HYPERLINK("http://geochem.nrcan.gc.ca/cdogs/content/prj/prj210167_e.htm", "210167")</f>
        <v>210167</v>
      </c>
      <c r="J4941" s="1" t="str">
        <f>HYPERLINK("http://geochem.nrcan.gc.ca/cdogs/content/svy/svy210250_e.htm", "210250")</f>
        <v>210250</v>
      </c>
      <c r="L4941" t="s">
        <v>20169</v>
      </c>
      <c r="M4941">
        <v>7.7229999999999999</v>
      </c>
      <c r="N4941" t="s">
        <v>20169</v>
      </c>
      <c r="O4941" t="s">
        <v>20170</v>
      </c>
      <c r="P4941" t="s">
        <v>20171</v>
      </c>
      <c r="Q4941" t="s">
        <v>20172</v>
      </c>
      <c r="R4941" t="s">
        <v>20173</v>
      </c>
      <c r="T4941" t="s">
        <v>25</v>
      </c>
    </row>
    <row r="4942" spans="1:20" x14ac:dyDescent="0.25">
      <c r="A4942">
        <v>65.642619999999994</v>
      </c>
      <c r="B4942">
        <v>-138.91761</v>
      </c>
      <c r="C4942" s="1" t="str">
        <f>HYPERLINK("http://geochem.nrcan.gc.ca/cdogs/content/kwd/kwd020018_e.htm", "Fluid (stream)")</f>
        <v>Fluid (stream)</v>
      </c>
      <c r="D4942" s="1" t="str">
        <f>HYPERLINK("http://geochem.nrcan.gc.ca/cdogs/content/kwd/kwd080007_e.htm", "Untreated Water")</f>
        <v>Untreated Water</v>
      </c>
      <c r="E4942" s="1" t="str">
        <f>HYPERLINK("http://geochem.nrcan.gc.ca/cdogs/content/dgp/dgp00002_e.htm", "Total")</f>
        <v>Total</v>
      </c>
      <c r="F4942" s="1" t="str">
        <f>HYPERLINK("http://geochem.nrcan.gc.ca/cdogs/content/agp/agp01501_e.htm", "SO4 | NONE | CHROMAT")</f>
        <v>SO4 | NONE | CHROMAT</v>
      </c>
      <c r="G4942" s="1" t="str">
        <f>HYPERLINK("http://geochem.nrcan.gc.ca/cdogs/content/mth/mth01460_e.htm", "1460")</f>
        <v>1460</v>
      </c>
      <c r="H4942" s="1" t="str">
        <f>HYPERLINK("http://geochem.nrcan.gc.ca/cdogs/content/bdl/bdl211128_e.htm", "211128")</f>
        <v>211128</v>
      </c>
      <c r="I4942" s="1" t="str">
        <f>HYPERLINK("http://geochem.nrcan.gc.ca/cdogs/content/prj/prj210167_e.htm", "210167")</f>
        <v>210167</v>
      </c>
      <c r="J4942" s="1" t="str">
        <f>HYPERLINK("http://geochem.nrcan.gc.ca/cdogs/content/svy/svy210250_e.htm", "210250")</f>
        <v>210250</v>
      </c>
      <c r="L4942" t="s">
        <v>20174</v>
      </c>
      <c r="M4942">
        <v>53.34</v>
      </c>
      <c r="N4942" t="s">
        <v>20174</v>
      </c>
      <c r="O4942" t="s">
        <v>20175</v>
      </c>
      <c r="P4942" t="s">
        <v>20176</v>
      </c>
      <c r="Q4942" t="s">
        <v>20177</v>
      </c>
      <c r="R4942" t="s">
        <v>20178</v>
      </c>
      <c r="T4942" t="s">
        <v>25</v>
      </c>
    </row>
    <row r="4943" spans="1:20" x14ac:dyDescent="0.25">
      <c r="A4943">
        <v>65.593620000000001</v>
      </c>
      <c r="B4943">
        <v>-138.87761699999999</v>
      </c>
      <c r="C4943" s="1" t="str">
        <f>HYPERLINK("http://geochem.nrcan.gc.ca/cdogs/content/kwd/kwd020018_e.htm", "Fluid (stream)")</f>
        <v>Fluid (stream)</v>
      </c>
      <c r="D4943" s="1" t="str">
        <f>HYPERLINK("http://geochem.nrcan.gc.ca/cdogs/content/kwd/kwd080007_e.htm", "Untreated Water")</f>
        <v>Untreated Water</v>
      </c>
      <c r="E4943" s="1" t="str">
        <f>HYPERLINK("http://geochem.nrcan.gc.ca/cdogs/content/dgp/dgp00002_e.htm", "Total")</f>
        <v>Total</v>
      </c>
      <c r="F4943" s="1" t="str">
        <f>HYPERLINK("http://geochem.nrcan.gc.ca/cdogs/content/agp/agp01501_e.htm", "SO4 | NONE | CHROMAT")</f>
        <v>SO4 | NONE | CHROMAT</v>
      </c>
      <c r="G4943" s="1" t="str">
        <f>HYPERLINK("http://geochem.nrcan.gc.ca/cdogs/content/mth/mth01460_e.htm", "1460")</f>
        <v>1460</v>
      </c>
      <c r="H4943" s="1" t="str">
        <f>HYPERLINK("http://geochem.nrcan.gc.ca/cdogs/content/bdl/bdl211128_e.htm", "211128")</f>
        <v>211128</v>
      </c>
      <c r="I4943" s="1" t="str">
        <f>HYPERLINK("http://geochem.nrcan.gc.ca/cdogs/content/prj/prj210167_e.htm", "210167")</f>
        <v>210167</v>
      </c>
      <c r="J4943" s="1" t="str">
        <f>HYPERLINK("http://geochem.nrcan.gc.ca/cdogs/content/svy/svy210250_e.htm", "210250")</f>
        <v>210250</v>
      </c>
      <c r="L4943" t="s">
        <v>20179</v>
      </c>
      <c r="M4943">
        <v>140.69999999999999</v>
      </c>
      <c r="N4943" t="s">
        <v>20179</v>
      </c>
      <c r="O4943" t="s">
        <v>20180</v>
      </c>
      <c r="P4943" t="s">
        <v>20181</v>
      </c>
      <c r="Q4943" t="s">
        <v>20182</v>
      </c>
      <c r="R4943" t="s">
        <v>20183</v>
      </c>
      <c r="T4943" t="s">
        <v>25</v>
      </c>
    </row>
    <row r="4944" spans="1:20" x14ac:dyDescent="0.25">
      <c r="A4944">
        <v>65.598017999999996</v>
      </c>
      <c r="B4944">
        <v>-138.72262000000001</v>
      </c>
      <c r="C4944" s="1" t="str">
        <f>HYPERLINK("http://geochem.nrcan.gc.ca/cdogs/content/kwd/kwd020018_e.htm", "Fluid (stream)")</f>
        <v>Fluid (stream)</v>
      </c>
      <c r="D4944" s="1" t="str">
        <f>HYPERLINK("http://geochem.nrcan.gc.ca/cdogs/content/kwd/kwd080007_e.htm", "Untreated Water")</f>
        <v>Untreated Water</v>
      </c>
      <c r="E4944" s="1" t="str">
        <f>HYPERLINK("http://geochem.nrcan.gc.ca/cdogs/content/dgp/dgp00002_e.htm", "Total")</f>
        <v>Total</v>
      </c>
      <c r="F4944" s="1" t="str">
        <f>HYPERLINK("http://geochem.nrcan.gc.ca/cdogs/content/agp/agp01501_e.htm", "SO4 | NONE | CHROMAT")</f>
        <v>SO4 | NONE | CHROMAT</v>
      </c>
      <c r="G4944" s="1" t="str">
        <f>HYPERLINK("http://geochem.nrcan.gc.ca/cdogs/content/mth/mth01460_e.htm", "1460")</f>
        <v>1460</v>
      </c>
      <c r="H4944" s="1" t="str">
        <f>HYPERLINK("http://geochem.nrcan.gc.ca/cdogs/content/bdl/bdl211128_e.htm", "211128")</f>
        <v>211128</v>
      </c>
      <c r="I4944" s="1" t="str">
        <f>HYPERLINK("http://geochem.nrcan.gc.ca/cdogs/content/prj/prj210167_e.htm", "210167")</f>
        <v>210167</v>
      </c>
      <c r="J4944" s="1" t="str">
        <f>HYPERLINK("http://geochem.nrcan.gc.ca/cdogs/content/svy/svy210250_e.htm", "210250")</f>
        <v>210250</v>
      </c>
      <c r="L4944" t="s">
        <v>20184</v>
      </c>
      <c r="M4944">
        <v>143.19999999999999</v>
      </c>
      <c r="N4944" t="s">
        <v>20184</v>
      </c>
      <c r="O4944" t="s">
        <v>20185</v>
      </c>
      <c r="P4944" t="s">
        <v>20186</v>
      </c>
      <c r="Q4944" t="s">
        <v>20187</v>
      </c>
      <c r="R4944" t="s">
        <v>20188</v>
      </c>
      <c r="T4944" t="s">
        <v>25</v>
      </c>
    </row>
    <row r="4945" spans="1:20" x14ac:dyDescent="0.25">
      <c r="A4945">
        <v>65.571318000000005</v>
      </c>
      <c r="B4945">
        <v>-138.70762400000001</v>
      </c>
      <c r="C4945" s="1" t="str">
        <f>HYPERLINK("http://geochem.nrcan.gc.ca/cdogs/content/kwd/kwd020018_e.htm", "Fluid (stream)")</f>
        <v>Fluid (stream)</v>
      </c>
      <c r="D4945" s="1" t="str">
        <f>HYPERLINK("http://geochem.nrcan.gc.ca/cdogs/content/kwd/kwd080007_e.htm", "Untreated Water")</f>
        <v>Untreated Water</v>
      </c>
      <c r="E4945" s="1" t="str">
        <f>HYPERLINK("http://geochem.nrcan.gc.ca/cdogs/content/dgp/dgp00002_e.htm", "Total")</f>
        <v>Total</v>
      </c>
      <c r="F4945" s="1" t="str">
        <f>HYPERLINK("http://geochem.nrcan.gc.ca/cdogs/content/agp/agp01501_e.htm", "SO4 | NONE | CHROMAT")</f>
        <v>SO4 | NONE | CHROMAT</v>
      </c>
      <c r="G4945" s="1" t="str">
        <f>HYPERLINK("http://geochem.nrcan.gc.ca/cdogs/content/mth/mth01460_e.htm", "1460")</f>
        <v>1460</v>
      </c>
      <c r="H4945" s="1" t="str">
        <f>HYPERLINK("http://geochem.nrcan.gc.ca/cdogs/content/bdl/bdl211128_e.htm", "211128")</f>
        <v>211128</v>
      </c>
      <c r="I4945" s="1" t="str">
        <f>HYPERLINK("http://geochem.nrcan.gc.ca/cdogs/content/prj/prj210167_e.htm", "210167")</f>
        <v>210167</v>
      </c>
      <c r="J4945" s="1" t="str">
        <f>HYPERLINK("http://geochem.nrcan.gc.ca/cdogs/content/svy/svy210250_e.htm", "210250")</f>
        <v>210250</v>
      </c>
      <c r="L4945" t="s">
        <v>20189</v>
      </c>
      <c r="M4945">
        <v>188.84</v>
      </c>
      <c r="N4945" t="s">
        <v>20189</v>
      </c>
      <c r="O4945" t="s">
        <v>20190</v>
      </c>
      <c r="P4945" t="s">
        <v>20191</v>
      </c>
      <c r="Q4945" t="s">
        <v>20192</v>
      </c>
      <c r="R4945" t="s">
        <v>20193</v>
      </c>
      <c r="T4945" t="s">
        <v>25</v>
      </c>
    </row>
    <row r="4946" spans="1:20" x14ac:dyDescent="0.25">
      <c r="A4946">
        <v>65.549518000000006</v>
      </c>
      <c r="B4946">
        <v>-138.70962599999999</v>
      </c>
      <c r="C4946" s="1" t="str">
        <f>HYPERLINK("http://geochem.nrcan.gc.ca/cdogs/content/kwd/kwd020018_e.htm", "Fluid (stream)")</f>
        <v>Fluid (stream)</v>
      </c>
      <c r="D4946" s="1" t="str">
        <f>HYPERLINK("http://geochem.nrcan.gc.ca/cdogs/content/kwd/kwd080007_e.htm", "Untreated Water")</f>
        <v>Untreated Water</v>
      </c>
      <c r="E4946" s="1" t="str">
        <f>HYPERLINK("http://geochem.nrcan.gc.ca/cdogs/content/dgp/dgp00002_e.htm", "Total")</f>
        <v>Total</v>
      </c>
      <c r="F4946" s="1" t="str">
        <f>HYPERLINK("http://geochem.nrcan.gc.ca/cdogs/content/agp/agp01501_e.htm", "SO4 | NONE | CHROMAT")</f>
        <v>SO4 | NONE | CHROMAT</v>
      </c>
      <c r="G4946" s="1" t="str">
        <f>HYPERLINK("http://geochem.nrcan.gc.ca/cdogs/content/mth/mth01460_e.htm", "1460")</f>
        <v>1460</v>
      </c>
      <c r="H4946" s="1" t="str">
        <f>HYPERLINK("http://geochem.nrcan.gc.ca/cdogs/content/bdl/bdl211128_e.htm", "211128")</f>
        <v>211128</v>
      </c>
      <c r="I4946" s="1" t="str">
        <f>HYPERLINK("http://geochem.nrcan.gc.ca/cdogs/content/prj/prj210167_e.htm", "210167")</f>
        <v>210167</v>
      </c>
      <c r="J4946" s="1" t="str">
        <f>HYPERLINK("http://geochem.nrcan.gc.ca/cdogs/content/svy/svy210250_e.htm", "210250")</f>
        <v>210250</v>
      </c>
      <c r="L4946" t="s">
        <v>20194</v>
      </c>
      <c r="M4946">
        <v>48.85</v>
      </c>
      <c r="N4946" t="s">
        <v>20194</v>
      </c>
      <c r="O4946" t="s">
        <v>20195</v>
      </c>
      <c r="P4946" t="s">
        <v>20196</v>
      </c>
      <c r="Q4946" t="s">
        <v>20197</v>
      </c>
      <c r="R4946" t="s">
        <v>20198</v>
      </c>
      <c r="T4946" t="s">
        <v>25</v>
      </c>
    </row>
    <row r="4947" spans="1:20" x14ac:dyDescent="0.25">
      <c r="A4947">
        <v>65.564417000000006</v>
      </c>
      <c r="B4947">
        <v>-138.65462600000001</v>
      </c>
      <c r="C4947" s="1" t="str">
        <f>HYPERLINK("http://geochem.nrcan.gc.ca/cdogs/content/kwd/kwd020018_e.htm", "Fluid (stream)")</f>
        <v>Fluid (stream)</v>
      </c>
      <c r="D4947" s="1" t="str">
        <f>HYPERLINK("http://geochem.nrcan.gc.ca/cdogs/content/kwd/kwd080007_e.htm", "Untreated Water")</f>
        <v>Untreated Water</v>
      </c>
      <c r="E4947" s="1" t="str">
        <f>HYPERLINK("http://geochem.nrcan.gc.ca/cdogs/content/dgp/dgp00002_e.htm", "Total")</f>
        <v>Total</v>
      </c>
      <c r="F4947" s="1" t="str">
        <f>HYPERLINK("http://geochem.nrcan.gc.ca/cdogs/content/agp/agp01501_e.htm", "SO4 | NONE | CHROMAT")</f>
        <v>SO4 | NONE | CHROMAT</v>
      </c>
      <c r="G4947" s="1" t="str">
        <f>HYPERLINK("http://geochem.nrcan.gc.ca/cdogs/content/mth/mth01460_e.htm", "1460")</f>
        <v>1460</v>
      </c>
      <c r="H4947" s="1" t="str">
        <f>HYPERLINK("http://geochem.nrcan.gc.ca/cdogs/content/bdl/bdl211128_e.htm", "211128")</f>
        <v>211128</v>
      </c>
      <c r="I4947" s="1" t="str">
        <f>HYPERLINK("http://geochem.nrcan.gc.ca/cdogs/content/prj/prj210167_e.htm", "210167")</f>
        <v>210167</v>
      </c>
      <c r="J4947" s="1" t="str">
        <f>HYPERLINK("http://geochem.nrcan.gc.ca/cdogs/content/svy/svy210250_e.htm", "210250")</f>
        <v>210250</v>
      </c>
      <c r="L4947" t="s">
        <v>20199</v>
      </c>
      <c r="M4947">
        <v>88.84</v>
      </c>
      <c r="N4947" t="s">
        <v>20199</v>
      </c>
      <c r="O4947" t="s">
        <v>20200</v>
      </c>
      <c r="P4947" t="s">
        <v>20201</v>
      </c>
      <c r="Q4947" t="s">
        <v>20202</v>
      </c>
      <c r="R4947" t="s">
        <v>20203</v>
      </c>
      <c r="T4947" t="s">
        <v>25</v>
      </c>
    </row>
    <row r="4948" spans="1:20" x14ac:dyDescent="0.25">
      <c r="A4948">
        <v>65.564417000000006</v>
      </c>
      <c r="B4948">
        <v>-138.65462600000001</v>
      </c>
      <c r="C4948" s="1" t="str">
        <f>HYPERLINK("http://geochem.nrcan.gc.ca/cdogs/content/kwd/kwd020018_e.htm", "Fluid (stream)")</f>
        <v>Fluid (stream)</v>
      </c>
      <c r="D4948" s="1" t="str">
        <f>HYPERLINK("http://geochem.nrcan.gc.ca/cdogs/content/kwd/kwd080007_e.htm", "Untreated Water")</f>
        <v>Untreated Water</v>
      </c>
      <c r="E4948" s="1" t="str">
        <f>HYPERLINK("http://geochem.nrcan.gc.ca/cdogs/content/dgp/dgp00002_e.htm", "Total")</f>
        <v>Total</v>
      </c>
      <c r="F4948" s="1" t="str">
        <f>HYPERLINK("http://geochem.nrcan.gc.ca/cdogs/content/agp/agp01501_e.htm", "SO4 | NONE | CHROMAT")</f>
        <v>SO4 | NONE | CHROMAT</v>
      </c>
      <c r="G4948" s="1" t="str">
        <f>HYPERLINK("http://geochem.nrcan.gc.ca/cdogs/content/mth/mth01460_e.htm", "1460")</f>
        <v>1460</v>
      </c>
      <c r="H4948" s="1" t="str">
        <f>HYPERLINK("http://geochem.nrcan.gc.ca/cdogs/content/bdl/bdl211128_e.htm", "211128")</f>
        <v>211128</v>
      </c>
      <c r="I4948" s="1" t="str">
        <f>HYPERLINK("http://geochem.nrcan.gc.ca/cdogs/content/prj/prj210167_e.htm", "210167")</f>
        <v>210167</v>
      </c>
      <c r="J4948" s="1" t="str">
        <f>HYPERLINK("http://geochem.nrcan.gc.ca/cdogs/content/svy/svy210250_e.htm", "210250")</f>
        <v>210250</v>
      </c>
      <c r="L4948" t="s">
        <v>20204</v>
      </c>
      <c r="M4948">
        <v>87.8</v>
      </c>
      <c r="N4948" t="s">
        <v>20204</v>
      </c>
      <c r="O4948" t="s">
        <v>20200</v>
      </c>
      <c r="P4948" t="s">
        <v>20205</v>
      </c>
      <c r="Q4948" t="s">
        <v>20206</v>
      </c>
      <c r="R4948" t="s">
        <v>20207</v>
      </c>
      <c r="T4948" t="s">
        <v>25</v>
      </c>
    </row>
    <row r="4949" spans="1:20" x14ac:dyDescent="0.25">
      <c r="A4949">
        <v>65.617915999999994</v>
      </c>
      <c r="B4949">
        <v>-138.64062000000001</v>
      </c>
      <c r="C4949" s="1" t="str">
        <f>HYPERLINK("http://geochem.nrcan.gc.ca/cdogs/content/kwd/kwd020018_e.htm", "Fluid (stream)")</f>
        <v>Fluid (stream)</v>
      </c>
      <c r="D4949" s="1" t="str">
        <f>HYPERLINK("http://geochem.nrcan.gc.ca/cdogs/content/kwd/kwd080007_e.htm", "Untreated Water")</f>
        <v>Untreated Water</v>
      </c>
      <c r="E4949" s="1" t="str">
        <f>HYPERLINK("http://geochem.nrcan.gc.ca/cdogs/content/dgp/dgp00002_e.htm", "Total")</f>
        <v>Total</v>
      </c>
      <c r="F4949" s="1" t="str">
        <f>HYPERLINK("http://geochem.nrcan.gc.ca/cdogs/content/agp/agp01501_e.htm", "SO4 | NONE | CHROMAT")</f>
        <v>SO4 | NONE | CHROMAT</v>
      </c>
      <c r="G4949" s="1" t="str">
        <f>HYPERLINK("http://geochem.nrcan.gc.ca/cdogs/content/mth/mth01460_e.htm", "1460")</f>
        <v>1460</v>
      </c>
      <c r="H4949" s="1" t="str">
        <f>HYPERLINK("http://geochem.nrcan.gc.ca/cdogs/content/bdl/bdl211128_e.htm", "211128")</f>
        <v>211128</v>
      </c>
      <c r="I4949" s="1" t="str">
        <f>HYPERLINK("http://geochem.nrcan.gc.ca/cdogs/content/prj/prj210167_e.htm", "210167")</f>
        <v>210167</v>
      </c>
      <c r="J4949" s="1" t="str">
        <f>HYPERLINK("http://geochem.nrcan.gc.ca/cdogs/content/svy/svy210250_e.htm", "210250")</f>
        <v>210250</v>
      </c>
      <c r="L4949" t="s">
        <v>20208</v>
      </c>
      <c r="M4949">
        <v>119.38</v>
      </c>
      <c r="N4949" t="s">
        <v>20208</v>
      </c>
      <c r="O4949" t="s">
        <v>20209</v>
      </c>
      <c r="P4949" t="s">
        <v>20210</v>
      </c>
      <c r="Q4949" t="s">
        <v>20211</v>
      </c>
      <c r="R4949" t="s">
        <v>20212</v>
      </c>
      <c r="T4949" t="s">
        <v>25</v>
      </c>
    </row>
    <row r="4950" spans="1:20" x14ac:dyDescent="0.25">
      <c r="A4950">
        <v>65.623417000000003</v>
      </c>
      <c r="B4950">
        <v>-138.70061799999999</v>
      </c>
      <c r="C4950" s="1" t="str">
        <f>HYPERLINK("http://geochem.nrcan.gc.ca/cdogs/content/kwd/kwd020018_e.htm", "Fluid (stream)")</f>
        <v>Fluid (stream)</v>
      </c>
      <c r="D4950" s="1" t="str">
        <f>HYPERLINK("http://geochem.nrcan.gc.ca/cdogs/content/kwd/kwd080007_e.htm", "Untreated Water")</f>
        <v>Untreated Water</v>
      </c>
      <c r="E4950" s="1" t="str">
        <f>HYPERLINK("http://geochem.nrcan.gc.ca/cdogs/content/dgp/dgp00002_e.htm", "Total")</f>
        <v>Total</v>
      </c>
      <c r="F4950" s="1" t="str">
        <f>HYPERLINK("http://geochem.nrcan.gc.ca/cdogs/content/agp/agp01501_e.htm", "SO4 | NONE | CHROMAT")</f>
        <v>SO4 | NONE | CHROMAT</v>
      </c>
      <c r="G4950" s="1" t="str">
        <f>HYPERLINK("http://geochem.nrcan.gc.ca/cdogs/content/mth/mth01460_e.htm", "1460")</f>
        <v>1460</v>
      </c>
      <c r="H4950" s="1" t="str">
        <f>HYPERLINK("http://geochem.nrcan.gc.ca/cdogs/content/bdl/bdl211128_e.htm", "211128")</f>
        <v>211128</v>
      </c>
      <c r="I4950" s="1" t="str">
        <f>HYPERLINK("http://geochem.nrcan.gc.ca/cdogs/content/prj/prj210167_e.htm", "210167")</f>
        <v>210167</v>
      </c>
      <c r="J4950" s="1" t="str">
        <f>HYPERLINK("http://geochem.nrcan.gc.ca/cdogs/content/svy/svy210250_e.htm", "210250")</f>
        <v>210250</v>
      </c>
      <c r="L4950" t="s">
        <v>20213</v>
      </c>
      <c r="M4950">
        <v>250.3</v>
      </c>
      <c r="N4950" t="s">
        <v>20213</v>
      </c>
      <c r="O4950" t="s">
        <v>20214</v>
      </c>
      <c r="P4950" t="s">
        <v>20215</v>
      </c>
      <c r="Q4950" t="s">
        <v>20216</v>
      </c>
      <c r="R4950" t="s">
        <v>20217</v>
      </c>
      <c r="T4950" t="s">
        <v>25</v>
      </c>
    </row>
    <row r="4951" spans="1:20" x14ac:dyDescent="0.25">
      <c r="A4951">
        <v>65.636415999999997</v>
      </c>
      <c r="B4951">
        <v>-138.67461700000001</v>
      </c>
      <c r="C4951" s="1" t="str">
        <f>HYPERLINK("http://geochem.nrcan.gc.ca/cdogs/content/kwd/kwd020018_e.htm", "Fluid (stream)")</f>
        <v>Fluid (stream)</v>
      </c>
      <c r="D4951" s="1" t="str">
        <f>HYPERLINK("http://geochem.nrcan.gc.ca/cdogs/content/kwd/kwd080007_e.htm", "Untreated Water")</f>
        <v>Untreated Water</v>
      </c>
      <c r="E4951" s="1" t="str">
        <f>HYPERLINK("http://geochem.nrcan.gc.ca/cdogs/content/dgp/dgp00002_e.htm", "Total")</f>
        <v>Total</v>
      </c>
      <c r="F4951" s="1" t="str">
        <f>HYPERLINK("http://geochem.nrcan.gc.ca/cdogs/content/agp/agp01501_e.htm", "SO4 | NONE | CHROMAT")</f>
        <v>SO4 | NONE | CHROMAT</v>
      </c>
      <c r="G4951" s="1" t="str">
        <f>HYPERLINK("http://geochem.nrcan.gc.ca/cdogs/content/mth/mth01460_e.htm", "1460")</f>
        <v>1460</v>
      </c>
      <c r="H4951" s="1" t="str">
        <f>HYPERLINK("http://geochem.nrcan.gc.ca/cdogs/content/bdl/bdl211128_e.htm", "211128")</f>
        <v>211128</v>
      </c>
      <c r="I4951" s="1" t="str">
        <f>HYPERLINK("http://geochem.nrcan.gc.ca/cdogs/content/prj/prj210167_e.htm", "210167")</f>
        <v>210167</v>
      </c>
      <c r="J4951" s="1" t="str">
        <f>HYPERLINK("http://geochem.nrcan.gc.ca/cdogs/content/svy/svy210250_e.htm", "210250")</f>
        <v>210250</v>
      </c>
      <c r="L4951" t="s">
        <v>20218</v>
      </c>
      <c r="M4951">
        <v>85.7</v>
      </c>
      <c r="N4951" t="s">
        <v>20218</v>
      </c>
      <c r="O4951" t="s">
        <v>20219</v>
      </c>
      <c r="P4951" t="s">
        <v>20220</v>
      </c>
      <c r="Q4951" t="s">
        <v>20221</v>
      </c>
      <c r="R4951" t="s">
        <v>20222</v>
      </c>
      <c r="T4951" t="s">
        <v>25</v>
      </c>
    </row>
    <row r="4952" spans="1:20" x14ac:dyDescent="0.25">
      <c r="A4952">
        <v>65.655715999999998</v>
      </c>
      <c r="B4952">
        <v>-138.70961399999999</v>
      </c>
      <c r="C4952" s="1" t="str">
        <f>HYPERLINK("http://geochem.nrcan.gc.ca/cdogs/content/kwd/kwd020018_e.htm", "Fluid (stream)")</f>
        <v>Fluid (stream)</v>
      </c>
      <c r="D4952" s="1" t="str">
        <f>HYPERLINK("http://geochem.nrcan.gc.ca/cdogs/content/kwd/kwd080007_e.htm", "Untreated Water")</f>
        <v>Untreated Water</v>
      </c>
      <c r="E4952" s="1" t="str">
        <f>HYPERLINK("http://geochem.nrcan.gc.ca/cdogs/content/dgp/dgp00002_e.htm", "Total")</f>
        <v>Total</v>
      </c>
      <c r="F4952" s="1" t="str">
        <f>HYPERLINK("http://geochem.nrcan.gc.ca/cdogs/content/agp/agp01501_e.htm", "SO4 | NONE | CHROMAT")</f>
        <v>SO4 | NONE | CHROMAT</v>
      </c>
      <c r="G4952" s="1" t="str">
        <f>HYPERLINK("http://geochem.nrcan.gc.ca/cdogs/content/mth/mth01460_e.htm", "1460")</f>
        <v>1460</v>
      </c>
      <c r="H4952" s="1" t="str">
        <f>HYPERLINK("http://geochem.nrcan.gc.ca/cdogs/content/bdl/bdl211128_e.htm", "211128")</f>
        <v>211128</v>
      </c>
      <c r="I4952" s="1" t="str">
        <f>HYPERLINK("http://geochem.nrcan.gc.ca/cdogs/content/prj/prj210167_e.htm", "210167")</f>
        <v>210167</v>
      </c>
      <c r="J4952" s="1" t="str">
        <f>HYPERLINK("http://geochem.nrcan.gc.ca/cdogs/content/svy/svy210250_e.htm", "210250")</f>
        <v>210250</v>
      </c>
      <c r="L4952" t="s">
        <v>20223</v>
      </c>
      <c r="M4952">
        <v>36.51</v>
      </c>
      <c r="N4952" t="s">
        <v>20223</v>
      </c>
      <c r="O4952" t="s">
        <v>20224</v>
      </c>
      <c r="P4952" t="s">
        <v>20225</v>
      </c>
      <c r="Q4952" t="s">
        <v>20226</v>
      </c>
      <c r="R4952" t="s">
        <v>20227</v>
      </c>
      <c r="T4952" t="s">
        <v>25</v>
      </c>
    </row>
    <row r="4953" spans="1:20" x14ac:dyDescent="0.25">
      <c r="A4953">
        <v>65.684811999999994</v>
      </c>
      <c r="B4953">
        <v>-138.50761700000001</v>
      </c>
      <c r="C4953" s="1" t="str">
        <f>HYPERLINK("http://geochem.nrcan.gc.ca/cdogs/content/kwd/kwd020018_e.htm", "Fluid (stream)")</f>
        <v>Fluid (stream)</v>
      </c>
      <c r="D4953" s="1" t="str">
        <f>HYPERLINK("http://geochem.nrcan.gc.ca/cdogs/content/kwd/kwd080007_e.htm", "Untreated Water")</f>
        <v>Untreated Water</v>
      </c>
      <c r="E4953" s="1" t="str">
        <f>HYPERLINK("http://geochem.nrcan.gc.ca/cdogs/content/dgp/dgp00002_e.htm", "Total")</f>
        <v>Total</v>
      </c>
      <c r="F4953" s="1" t="str">
        <f>HYPERLINK("http://geochem.nrcan.gc.ca/cdogs/content/agp/agp01501_e.htm", "SO4 | NONE | CHROMAT")</f>
        <v>SO4 | NONE | CHROMAT</v>
      </c>
      <c r="G4953" s="1" t="str">
        <f>HYPERLINK("http://geochem.nrcan.gc.ca/cdogs/content/mth/mth01460_e.htm", "1460")</f>
        <v>1460</v>
      </c>
      <c r="H4953" s="1" t="str">
        <f>HYPERLINK("http://geochem.nrcan.gc.ca/cdogs/content/bdl/bdl211128_e.htm", "211128")</f>
        <v>211128</v>
      </c>
      <c r="I4953" s="1" t="str">
        <f>HYPERLINK("http://geochem.nrcan.gc.ca/cdogs/content/prj/prj210167_e.htm", "210167")</f>
        <v>210167</v>
      </c>
      <c r="J4953" s="1" t="str">
        <f>HYPERLINK("http://geochem.nrcan.gc.ca/cdogs/content/svy/svy210250_e.htm", "210250")</f>
        <v>210250</v>
      </c>
      <c r="L4953" t="s">
        <v>20228</v>
      </c>
      <c r="M4953">
        <v>19.329999999999998</v>
      </c>
      <c r="N4953" t="s">
        <v>20228</v>
      </c>
      <c r="O4953" t="s">
        <v>20229</v>
      </c>
      <c r="P4953" t="s">
        <v>20230</v>
      </c>
      <c r="Q4953" t="s">
        <v>20231</v>
      </c>
      <c r="R4953" t="s">
        <v>20232</v>
      </c>
      <c r="T4953" t="s">
        <v>25</v>
      </c>
    </row>
    <row r="4954" spans="1:20" x14ac:dyDescent="0.25">
      <c r="A4954">
        <v>65.663312000000005</v>
      </c>
      <c r="B4954">
        <v>-138.47962000000001</v>
      </c>
      <c r="C4954" s="1" t="str">
        <f>HYPERLINK("http://geochem.nrcan.gc.ca/cdogs/content/kwd/kwd020018_e.htm", "Fluid (stream)")</f>
        <v>Fluid (stream)</v>
      </c>
      <c r="D4954" s="1" t="str">
        <f>HYPERLINK("http://geochem.nrcan.gc.ca/cdogs/content/kwd/kwd080007_e.htm", "Untreated Water")</f>
        <v>Untreated Water</v>
      </c>
      <c r="E4954" s="1" t="str">
        <f>HYPERLINK("http://geochem.nrcan.gc.ca/cdogs/content/dgp/dgp00002_e.htm", "Total")</f>
        <v>Total</v>
      </c>
      <c r="F4954" s="1" t="str">
        <f>HYPERLINK("http://geochem.nrcan.gc.ca/cdogs/content/agp/agp01501_e.htm", "SO4 | NONE | CHROMAT")</f>
        <v>SO4 | NONE | CHROMAT</v>
      </c>
      <c r="G4954" s="1" t="str">
        <f>HYPERLINK("http://geochem.nrcan.gc.ca/cdogs/content/mth/mth01460_e.htm", "1460")</f>
        <v>1460</v>
      </c>
      <c r="H4954" s="1" t="str">
        <f>HYPERLINK("http://geochem.nrcan.gc.ca/cdogs/content/bdl/bdl211128_e.htm", "211128")</f>
        <v>211128</v>
      </c>
      <c r="I4954" s="1" t="str">
        <f>HYPERLINK("http://geochem.nrcan.gc.ca/cdogs/content/prj/prj210167_e.htm", "210167")</f>
        <v>210167</v>
      </c>
      <c r="J4954" s="1" t="str">
        <f>HYPERLINK("http://geochem.nrcan.gc.ca/cdogs/content/svy/svy210250_e.htm", "210250")</f>
        <v>210250</v>
      </c>
      <c r="L4954" t="s">
        <v>20233</v>
      </c>
      <c r="M4954">
        <v>81.2</v>
      </c>
      <c r="N4954" t="s">
        <v>20233</v>
      </c>
      <c r="O4954" t="s">
        <v>20234</v>
      </c>
      <c r="P4954" t="s">
        <v>20235</v>
      </c>
      <c r="Q4954" t="s">
        <v>20236</v>
      </c>
      <c r="R4954" t="s">
        <v>20237</v>
      </c>
      <c r="T4954" t="s">
        <v>25</v>
      </c>
    </row>
    <row r="4955" spans="1:20" x14ac:dyDescent="0.25">
      <c r="A4955">
        <v>65.649213000000003</v>
      </c>
      <c r="B4955">
        <v>-138.47962200000001</v>
      </c>
      <c r="C4955" s="1" t="str">
        <f>HYPERLINK("http://geochem.nrcan.gc.ca/cdogs/content/kwd/kwd020018_e.htm", "Fluid (stream)")</f>
        <v>Fluid (stream)</v>
      </c>
      <c r="D4955" s="1" t="str">
        <f>HYPERLINK("http://geochem.nrcan.gc.ca/cdogs/content/kwd/kwd080007_e.htm", "Untreated Water")</f>
        <v>Untreated Water</v>
      </c>
      <c r="E4955" s="1" t="str">
        <f>HYPERLINK("http://geochem.nrcan.gc.ca/cdogs/content/dgp/dgp00002_e.htm", "Total")</f>
        <v>Total</v>
      </c>
      <c r="F4955" s="1" t="str">
        <f>HYPERLINK("http://geochem.nrcan.gc.ca/cdogs/content/agp/agp01501_e.htm", "SO4 | NONE | CHROMAT")</f>
        <v>SO4 | NONE | CHROMAT</v>
      </c>
      <c r="G4955" s="1" t="str">
        <f>HYPERLINK("http://geochem.nrcan.gc.ca/cdogs/content/mth/mth01460_e.htm", "1460")</f>
        <v>1460</v>
      </c>
      <c r="H4955" s="1" t="str">
        <f>HYPERLINK("http://geochem.nrcan.gc.ca/cdogs/content/bdl/bdl211128_e.htm", "211128")</f>
        <v>211128</v>
      </c>
      <c r="I4955" s="1" t="str">
        <f>HYPERLINK("http://geochem.nrcan.gc.ca/cdogs/content/prj/prj210167_e.htm", "210167")</f>
        <v>210167</v>
      </c>
      <c r="J4955" s="1" t="str">
        <f>HYPERLINK("http://geochem.nrcan.gc.ca/cdogs/content/svy/svy210250_e.htm", "210250")</f>
        <v>210250</v>
      </c>
      <c r="L4955" t="s">
        <v>20238</v>
      </c>
      <c r="M4955">
        <v>53.78</v>
      </c>
      <c r="N4955" t="s">
        <v>20238</v>
      </c>
      <c r="O4955" t="s">
        <v>20239</v>
      </c>
      <c r="P4955" t="s">
        <v>20240</v>
      </c>
      <c r="Q4955" t="s">
        <v>20241</v>
      </c>
      <c r="R4955" t="s">
        <v>20242</v>
      </c>
      <c r="T4955" t="s">
        <v>25</v>
      </c>
    </row>
    <row r="4956" spans="1:20" x14ac:dyDescent="0.25">
      <c r="A4956">
        <v>65.821507999999994</v>
      </c>
      <c r="B4956">
        <v>-138.410605</v>
      </c>
      <c r="C4956" s="1" t="str">
        <f>HYPERLINK("http://geochem.nrcan.gc.ca/cdogs/content/kwd/kwd020018_e.htm", "Fluid (stream)")</f>
        <v>Fluid (stream)</v>
      </c>
      <c r="D4956" s="1" t="str">
        <f>HYPERLINK("http://geochem.nrcan.gc.ca/cdogs/content/kwd/kwd080007_e.htm", "Untreated Water")</f>
        <v>Untreated Water</v>
      </c>
      <c r="E4956" s="1" t="str">
        <f>HYPERLINK("http://geochem.nrcan.gc.ca/cdogs/content/dgp/dgp00002_e.htm", "Total")</f>
        <v>Total</v>
      </c>
      <c r="F4956" s="1" t="str">
        <f>HYPERLINK("http://geochem.nrcan.gc.ca/cdogs/content/agp/agp01501_e.htm", "SO4 | NONE | CHROMAT")</f>
        <v>SO4 | NONE | CHROMAT</v>
      </c>
      <c r="G4956" s="1" t="str">
        <f>HYPERLINK("http://geochem.nrcan.gc.ca/cdogs/content/mth/mth01460_e.htm", "1460")</f>
        <v>1460</v>
      </c>
      <c r="H4956" s="1" t="str">
        <f>HYPERLINK("http://geochem.nrcan.gc.ca/cdogs/content/bdl/bdl211128_e.htm", "211128")</f>
        <v>211128</v>
      </c>
      <c r="I4956" s="1" t="str">
        <f>HYPERLINK("http://geochem.nrcan.gc.ca/cdogs/content/prj/prj210167_e.htm", "210167")</f>
        <v>210167</v>
      </c>
      <c r="J4956" s="1" t="str">
        <f>HYPERLINK("http://geochem.nrcan.gc.ca/cdogs/content/svy/svy210250_e.htm", "210250")</f>
        <v>210250</v>
      </c>
      <c r="L4956" t="s">
        <v>20243</v>
      </c>
      <c r="M4956">
        <v>2.7749999999999999</v>
      </c>
      <c r="N4956" t="s">
        <v>20243</v>
      </c>
      <c r="O4956" t="s">
        <v>20244</v>
      </c>
      <c r="P4956" t="s">
        <v>20245</v>
      </c>
      <c r="Q4956" t="s">
        <v>20246</v>
      </c>
      <c r="R4956" t="s">
        <v>20247</v>
      </c>
      <c r="T4956" t="s">
        <v>25</v>
      </c>
    </row>
    <row r="4957" spans="1:20" x14ac:dyDescent="0.25">
      <c r="A4957">
        <v>65.819407999999996</v>
      </c>
      <c r="B4957">
        <v>-138.41460499999999</v>
      </c>
      <c r="C4957" s="1" t="str">
        <f>HYPERLINK("http://geochem.nrcan.gc.ca/cdogs/content/kwd/kwd020018_e.htm", "Fluid (stream)")</f>
        <v>Fluid (stream)</v>
      </c>
      <c r="D4957" s="1" t="str">
        <f>HYPERLINK("http://geochem.nrcan.gc.ca/cdogs/content/kwd/kwd080007_e.htm", "Untreated Water")</f>
        <v>Untreated Water</v>
      </c>
      <c r="E4957" s="1" t="str">
        <f>HYPERLINK("http://geochem.nrcan.gc.ca/cdogs/content/dgp/dgp00002_e.htm", "Total")</f>
        <v>Total</v>
      </c>
      <c r="F4957" s="1" t="str">
        <f>HYPERLINK("http://geochem.nrcan.gc.ca/cdogs/content/agp/agp01501_e.htm", "SO4 | NONE | CHROMAT")</f>
        <v>SO4 | NONE | CHROMAT</v>
      </c>
      <c r="G4957" s="1" t="str">
        <f>HYPERLINK("http://geochem.nrcan.gc.ca/cdogs/content/mth/mth01460_e.htm", "1460")</f>
        <v>1460</v>
      </c>
      <c r="H4957" s="1" t="str">
        <f>HYPERLINK("http://geochem.nrcan.gc.ca/cdogs/content/bdl/bdl211128_e.htm", "211128")</f>
        <v>211128</v>
      </c>
      <c r="I4957" s="1" t="str">
        <f>HYPERLINK("http://geochem.nrcan.gc.ca/cdogs/content/prj/prj210167_e.htm", "210167")</f>
        <v>210167</v>
      </c>
      <c r="J4957" s="1" t="str">
        <f>HYPERLINK("http://geochem.nrcan.gc.ca/cdogs/content/svy/svy210250_e.htm", "210250")</f>
        <v>210250</v>
      </c>
      <c r="L4957" t="s">
        <v>20248</v>
      </c>
      <c r="M4957">
        <v>1.417</v>
      </c>
      <c r="N4957" t="s">
        <v>20248</v>
      </c>
      <c r="O4957" t="s">
        <v>20249</v>
      </c>
      <c r="P4957" t="s">
        <v>20250</v>
      </c>
      <c r="Q4957" t="s">
        <v>20251</v>
      </c>
      <c r="R4957" t="s">
        <v>20252</v>
      </c>
      <c r="T4957" t="s">
        <v>25</v>
      </c>
    </row>
    <row r="4958" spans="1:20" x14ac:dyDescent="0.25">
      <c r="A4958">
        <v>65.829408999999998</v>
      </c>
      <c r="B4958">
        <v>-138.43660299999999</v>
      </c>
      <c r="C4958" s="1" t="str">
        <f>HYPERLINK("http://geochem.nrcan.gc.ca/cdogs/content/kwd/kwd020018_e.htm", "Fluid (stream)")</f>
        <v>Fluid (stream)</v>
      </c>
      <c r="D4958" s="1" t="str">
        <f>HYPERLINK("http://geochem.nrcan.gc.ca/cdogs/content/kwd/kwd080007_e.htm", "Untreated Water")</f>
        <v>Untreated Water</v>
      </c>
      <c r="E4958" s="1" t="str">
        <f>HYPERLINK("http://geochem.nrcan.gc.ca/cdogs/content/dgp/dgp00002_e.htm", "Total")</f>
        <v>Total</v>
      </c>
      <c r="F4958" s="1" t="str">
        <f>HYPERLINK("http://geochem.nrcan.gc.ca/cdogs/content/agp/agp01501_e.htm", "SO4 | NONE | CHROMAT")</f>
        <v>SO4 | NONE | CHROMAT</v>
      </c>
      <c r="G4958" s="1" t="str">
        <f>HYPERLINK("http://geochem.nrcan.gc.ca/cdogs/content/mth/mth01460_e.htm", "1460")</f>
        <v>1460</v>
      </c>
      <c r="H4958" s="1" t="str">
        <f>HYPERLINK("http://geochem.nrcan.gc.ca/cdogs/content/bdl/bdl211128_e.htm", "211128")</f>
        <v>211128</v>
      </c>
      <c r="I4958" s="1" t="str">
        <f>HYPERLINK("http://geochem.nrcan.gc.ca/cdogs/content/prj/prj210167_e.htm", "210167")</f>
        <v>210167</v>
      </c>
      <c r="J4958" s="1" t="str">
        <f>HYPERLINK("http://geochem.nrcan.gc.ca/cdogs/content/svy/svy210250_e.htm", "210250")</f>
        <v>210250</v>
      </c>
      <c r="L4958" t="s">
        <v>20253</v>
      </c>
      <c r="M4958">
        <v>1.0029999999999999</v>
      </c>
      <c r="N4958" t="s">
        <v>20253</v>
      </c>
      <c r="O4958" t="s">
        <v>20254</v>
      </c>
      <c r="P4958" t="s">
        <v>20255</v>
      </c>
      <c r="Q4958" t="s">
        <v>20256</v>
      </c>
      <c r="R4958" t="s">
        <v>20257</v>
      </c>
      <c r="T4958" t="s">
        <v>25</v>
      </c>
    </row>
    <row r="4959" spans="1:20" x14ac:dyDescent="0.25">
      <c r="C4959" t="s">
        <v>4746</v>
      </c>
      <c r="D4959" t="s">
        <v>4747</v>
      </c>
      <c r="E4959" s="1" t="str">
        <f>HYPERLINK("http://geochem.nrcan.gc.ca/cdogs/content/dgp/dgp00002_e.htm", "Total")</f>
        <v>Total</v>
      </c>
      <c r="F4959" s="1" t="str">
        <f>HYPERLINK("http://geochem.nrcan.gc.ca/cdogs/content/agp/agp01501_e.htm", "SO4 | NONE | CHROMAT")</f>
        <v>SO4 | NONE | CHROMAT</v>
      </c>
      <c r="G4959" s="1" t="str">
        <f>HYPERLINK("http://geochem.nrcan.gc.ca/cdogs/content/mth/mth01460_e.htm", "1460")</f>
        <v>1460</v>
      </c>
      <c r="H4959" s="1" t="str">
        <f>HYPERLINK("http://geochem.nrcan.gc.ca/cdogs/content/bdl/bdl211128_e.htm", "211128")</f>
        <v>211128</v>
      </c>
      <c r="L4959" t="s">
        <v>20258</v>
      </c>
      <c r="M4959">
        <v>7.84</v>
      </c>
      <c r="N4959">
        <v>7.84</v>
      </c>
      <c r="Q4959" t="s">
        <v>20259</v>
      </c>
      <c r="R4959" t="s">
        <v>20260</v>
      </c>
      <c r="T4959">
        <v>0</v>
      </c>
    </row>
    <row r="4960" spans="1:20" x14ac:dyDescent="0.25">
      <c r="A4960">
        <v>65.859211000000002</v>
      </c>
      <c r="B4960">
        <v>-138.60259500000001</v>
      </c>
      <c r="C4960" s="1" t="str">
        <f>HYPERLINK("http://geochem.nrcan.gc.ca/cdogs/content/kwd/kwd020018_e.htm", "Fluid (stream)")</f>
        <v>Fluid (stream)</v>
      </c>
      <c r="D4960" s="1" t="str">
        <f>HYPERLINK("http://geochem.nrcan.gc.ca/cdogs/content/kwd/kwd080007_e.htm", "Untreated Water")</f>
        <v>Untreated Water</v>
      </c>
      <c r="E4960" s="1" t="str">
        <f>HYPERLINK("http://geochem.nrcan.gc.ca/cdogs/content/dgp/dgp00002_e.htm", "Total")</f>
        <v>Total</v>
      </c>
      <c r="F4960" s="1" t="str">
        <f>HYPERLINK("http://geochem.nrcan.gc.ca/cdogs/content/agp/agp01501_e.htm", "SO4 | NONE | CHROMAT")</f>
        <v>SO4 | NONE | CHROMAT</v>
      </c>
      <c r="G4960" s="1" t="str">
        <f>HYPERLINK("http://geochem.nrcan.gc.ca/cdogs/content/mth/mth01460_e.htm", "1460")</f>
        <v>1460</v>
      </c>
      <c r="H4960" s="1" t="str">
        <f>HYPERLINK("http://geochem.nrcan.gc.ca/cdogs/content/bdl/bdl211128_e.htm", "211128")</f>
        <v>211128</v>
      </c>
      <c r="I4960" s="1" t="str">
        <f>HYPERLINK("http://geochem.nrcan.gc.ca/cdogs/content/prj/prj210167_e.htm", "210167")</f>
        <v>210167</v>
      </c>
      <c r="J4960" s="1" t="str">
        <f>HYPERLINK("http://geochem.nrcan.gc.ca/cdogs/content/svy/svy210250_e.htm", "210250")</f>
        <v>210250</v>
      </c>
      <c r="L4960" t="s">
        <v>20261</v>
      </c>
      <c r="M4960">
        <v>2.5659999999999998</v>
      </c>
      <c r="N4960" t="s">
        <v>20261</v>
      </c>
      <c r="O4960" t="s">
        <v>20262</v>
      </c>
      <c r="P4960" t="s">
        <v>20263</v>
      </c>
      <c r="Q4960" t="s">
        <v>20264</v>
      </c>
      <c r="R4960" t="s">
        <v>20265</v>
      </c>
      <c r="T4960" t="s">
        <v>25</v>
      </c>
    </row>
    <row r="4961" spans="1:20" x14ac:dyDescent="0.25">
      <c r="A4961">
        <v>65.857611000000006</v>
      </c>
      <c r="B4961">
        <v>-138.60559499999999</v>
      </c>
      <c r="C4961" s="1" t="str">
        <f>HYPERLINK("http://geochem.nrcan.gc.ca/cdogs/content/kwd/kwd020018_e.htm", "Fluid (stream)")</f>
        <v>Fluid (stream)</v>
      </c>
      <c r="D4961" s="1" t="str">
        <f>HYPERLINK("http://geochem.nrcan.gc.ca/cdogs/content/kwd/kwd080007_e.htm", "Untreated Water")</f>
        <v>Untreated Water</v>
      </c>
      <c r="E4961" s="1" t="str">
        <f>HYPERLINK("http://geochem.nrcan.gc.ca/cdogs/content/dgp/dgp00002_e.htm", "Total")</f>
        <v>Total</v>
      </c>
      <c r="F4961" s="1" t="str">
        <f>HYPERLINK("http://geochem.nrcan.gc.ca/cdogs/content/agp/agp01501_e.htm", "SO4 | NONE | CHROMAT")</f>
        <v>SO4 | NONE | CHROMAT</v>
      </c>
      <c r="G4961" s="1" t="str">
        <f>HYPERLINK("http://geochem.nrcan.gc.ca/cdogs/content/mth/mth01460_e.htm", "1460")</f>
        <v>1460</v>
      </c>
      <c r="H4961" s="1" t="str">
        <f>HYPERLINK("http://geochem.nrcan.gc.ca/cdogs/content/bdl/bdl211128_e.htm", "211128")</f>
        <v>211128</v>
      </c>
      <c r="I4961" s="1" t="str">
        <f>HYPERLINK("http://geochem.nrcan.gc.ca/cdogs/content/prj/prj210167_e.htm", "210167")</f>
        <v>210167</v>
      </c>
      <c r="J4961" s="1" t="str">
        <f>HYPERLINK("http://geochem.nrcan.gc.ca/cdogs/content/svy/svy210250_e.htm", "210250")</f>
        <v>210250</v>
      </c>
      <c r="L4961" t="s">
        <v>20266</v>
      </c>
      <c r="M4961">
        <v>4.718</v>
      </c>
      <c r="N4961" t="s">
        <v>20266</v>
      </c>
      <c r="O4961" t="s">
        <v>20267</v>
      </c>
      <c r="P4961" t="s">
        <v>20268</v>
      </c>
      <c r="Q4961" t="s">
        <v>20269</v>
      </c>
      <c r="R4961" t="s">
        <v>20270</v>
      </c>
      <c r="T4961" t="s">
        <v>25</v>
      </c>
    </row>
    <row r="4962" spans="1:20" x14ac:dyDescent="0.25">
      <c r="A4962">
        <v>65.873613000000006</v>
      </c>
      <c r="B4962">
        <v>-138.71759</v>
      </c>
      <c r="C4962" s="1" t="str">
        <f>HYPERLINK("http://geochem.nrcan.gc.ca/cdogs/content/kwd/kwd020018_e.htm", "Fluid (stream)")</f>
        <v>Fluid (stream)</v>
      </c>
      <c r="D4962" s="1" t="str">
        <f>HYPERLINK("http://geochem.nrcan.gc.ca/cdogs/content/kwd/kwd080007_e.htm", "Untreated Water")</f>
        <v>Untreated Water</v>
      </c>
      <c r="E4962" s="1" t="str">
        <f>HYPERLINK("http://geochem.nrcan.gc.ca/cdogs/content/dgp/dgp00002_e.htm", "Total")</f>
        <v>Total</v>
      </c>
      <c r="F4962" s="1" t="str">
        <f>HYPERLINK("http://geochem.nrcan.gc.ca/cdogs/content/agp/agp01501_e.htm", "SO4 | NONE | CHROMAT")</f>
        <v>SO4 | NONE | CHROMAT</v>
      </c>
      <c r="G4962" s="1" t="str">
        <f>HYPERLINK("http://geochem.nrcan.gc.ca/cdogs/content/mth/mth01460_e.htm", "1460")</f>
        <v>1460</v>
      </c>
      <c r="H4962" s="1" t="str">
        <f>HYPERLINK("http://geochem.nrcan.gc.ca/cdogs/content/bdl/bdl211128_e.htm", "211128")</f>
        <v>211128</v>
      </c>
      <c r="I4962" s="1" t="str">
        <f>HYPERLINK("http://geochem.nrcan.gc.ca/cdogs/content/prj/prj210167_e.htm", "210167")</f>
        <v>210167</v>
      </c>
      <c r="J4962" s="1" t="str">
        <f>HYPERLINK("http://geochem.nrcan.gc.ca/cdogs/content/svy/svy210250_e.htm", "210250")</f>
        <v>210250</v>
      </c>
      <c r="L4962" t="s">
        <v>20271</v>
      </c>
      <c r="M4962">
        <v>6.8410000000000002</v>
      </c>
      <c r="N4962" t="s">
        <v>20271</v>
      </c>
      <c r="O4962" t="s">
        <v>20272</v>
      </c>
      <c r="P4962" t="s">
        <v>20273</v>
      </c>
      <c r="Q4962" t="s">
        <v>20274</v>
      </c>
      <c r="R4962" t="s">
        <v>20275</v>
      </c>
      <c r="T4962" t="s">
        <v>25</v>
      </c>
    </row>
    <row r="4963" spans="1:20" x14ac:dyDescent="0.25">
      <c r="A4963">
        <v>65.873412999999999</v>
      </c>
      <c r="B4963">
        <v>-138.72658999999999</v>
      </c>
      <c r="C4963" s="1" t="str">
        <f>HYPERLINK("http://geochem.nrcan.gc.ca/cdogs/content/kwd/kwd020018_e.htm", "Fluid (stream)")</f>
        <v>Fluid (stream)</v>
      </c>
      <c r="D4963" s="1" t="str">
        <f>HYPERLINK("http://geochem.nrcan.gc.ca/cdogs/content/kwd/kwd080007_e.htm", "Untreated Water")</f>
        <v>Untreated Water</v>
      </c>
      <c r="E4963" s="1" t="str">
        <f>HYPERLINK("http://geochem.nrcan.gc.ca/cdogs/content/dgp/dgp00002_e.htm", "Total")</f>
        <v>Total</v>
      </c>
      <c r="F4963" s="1" t="str">
        <f>HYPERLINK("http://geochem.nrcan.gc.ca/cdogs/content/agp/agp01501_e.htm", "SO4 | NONE | CHROMAT")</f>
        <v>SO4 | NONE | CHROMAT</v>
      </c>
      <c r="G4963" s="1" t="str">
        <f>HYPERLINK("http://geochem.nrcan.gc.ca/cdogs/content/mth/mth01460_e.htm", "1460")</f>
        <v>1460</v>
      </c>
      <c r="H4963" s="1" t="str">
        <f>HYPERLINK("http://geochem.nrcan.gc.ca/cdogs/content/bdl/bdl211128_e.htm", "211128")</f>
        <v>211128</v>
      </c>
      <c r="I4963" s="1" t="str">
        <f>HYPERLINK("http://geochem.nrcan.gc.ca/cdogs/content/prj/prj210167_e.htm", "210167")</f>
        <v>210167</v>
      </c>
      <c r="J4963" s="1" t="str">
        <f>HYPERLINK("http://geochem.nrcan.gc.ca/cdogs/content/svy/svy210250_e.htm", "210250")</f>
        <v>210250</v>
      </c>
      <c r="L4963" t="s">
        <v>20276</v>
      </c>
      <c r="M4963">
        <v>1.22</v>
      </c>
      <c r="N4963" t="s">
        <v>20276</v>
      </c>
      <c r="O4963" t="s">
        <v>20277</v>
      </c>
      <c r="P4963" t="s">
        <v>20278</v>
      </c>
      <c r="Q4963" t="s">
        <v>20279</v>
      </c>
      <c r="R4963" t="s">
        <v>20280</v>
      </c>
      <c r="T4963" t="s">
        <v>25</v>
      </c>
    </row>
    <row r="4964" spans="1:20" x14ac:dyDescent="0.25">
      <c r="A4964">
        <v>65.844014999999999</v>
      </c>
      <c r="B4964">
        <v>-138.806591</v>
      </c>
      <c r="C4964" s="1" t="str">
        <f>HYPERLINK("http://geochem.nrcan.gc.ca/cdogs/content/kwd/kwd020018_e.htm", "Fluid (stream)")</f>
        <v>Fluid (stream)</v>
      </c>
      <c r="D4964" s="1" t="str">
        <f>HYPERLINK("http://geochem.nrcan.gc.ca/cdogs/content/kwd/kwd080007_e.htm", "Untreated Water")</f>
        <v>Untreated Water</v>
      </c>
      <c r="E4964" s="1" t="str">
        <f>HYPERLINK("http://geochem.nrcan.gc.ca/cdogs/content/dgp/dgp00002_e.htm", "Total")</f>
        <v>Total</v>
      </c>
      <c r="F4964" s="1" t="str">
        <f>HYPERLINK("http://geochem.nrcan.gc.ca/cdogs/content/agp/agp01501_e.htm", "SO4 | NONE | CHROMAT")</f>
        <v>SO4 | NONE | CHROMAT</v>
      </c>
      <c r="G4964" s="1" t="str">
        <f>HYPERLINK("http://geochem.nrcan.gc.ca/cdogs/content/mth/mth01460_e.htm", "1460")</f>
        <v>1460</v>
      </c>
      <c r="H4964" s="1" t="str">
        <f>HYPERLINK("http://geochem.nrcan.gc.ca/cdogs/content/bdl/bdl211128_e.htm", "211128")</f>
        <v>211128</v>
      </c>
      <c r="I4964" s="1" t="str">
        <f>HYPERLINK("http://geochem.nrcan.gc.ca/cdogs/content/prj/prj210167_e.htm", "210167")</f>
        <v>210167</v>
      </c>
      <c r="J4964" s="1" t="str">
        <f>HYPERLINK("http://geochem.nrcan.gc.ca/cdogs/content/svy/svy210250_e.htm", "210250")</f>
        <v>210250</v>
      </c>
      <c r="L4964" t="s">
        <v>20281</v>
      </c>
      <c r="M4964">
        <v>42.39</v>
      </c>
      <c r="N4964" t="s">
        <v>20281</v>
      </c>
      <c r="O4964" t="s">
        <v>20282</v>
      </c>
      <c r="P4964" t="s">
        <v>20283</v>
      </c>
      <c r="Q4964" t="s">
        <v>20284</v>
      </c>
      <c r="R4964" t="s">
        <v>20285</v>
      </c>
      <c r="T4964" t="s">
        <v>25</v>
      </c>
    </row>
    <row r="4965" spans="1:20" x14ac:dyDescent="0.25">
      <c r="A4965">
        <v>65.840115999999995</v>
      </c>
      <c r="B4965">
        <v>-138.83659</v>
      </c>
      <c r="C4965" s="1" t="str">
        <f>HYPERLINK("http://geochem.nrcan.gc.ca/cdogs/content/kwd/kwd020018_e.htm", "Fluid (stream)")</f>
        <v>Fluid (stream)</v>
      </c>
      <c r="D4965" s="1" t="str">
        <f>HYPERLINK("http://geochem.nrcan.gc.ca/cdogs/content/kwd/kwd080007_e.htm", "Untreated Water")</f>
        <v>Untreated Water</v>
      </c>
      <c r="E4965" s="1" t="str">
        <f>HYPERLINK("http://geochem.nrcan.gc.ca/cdogs/content/dgp/dgp00002_e.htm", "Total")</f>
        <v>Total</v>
      </c>
      <c r="F4965" s="1" t="str">
        <f>HYPERLINK("http://geochem.nrcan.gc.ca/cdogs/content/agp/agp01501_e.htm", "SO4 | NONE | CHROMAT")</f>
        <v>SO4 | NONE | CHROMAT</v>
      </c>
      <c r="G4965" s="1" t="str">
        <f>HYPERLINK("http://geochem.nrcan.gc.ca/cdogs/content/mth/mth01460_e.htm", "1460")</f>
        <v>1460</v>
      </c>
      <c r="H4965" s="1" t="str">
        <f>HYPERLINK("http://geochem.nrcan.gc.ca/cdogs/content/bdl/bdl211128_e.htm", "211128")</f>
        <v>211128</v>
      </c>
      <c r="I4965" s="1" t="str">
        <f>HYPERLINK("http://geochem.nrcan.gc.ca/cdogs/content/prj/prj210167_e.htm", "210167")</f>
        <v>210167</v>
      </c>
      <c r="J4965" s="1" t="str">
        <f>HYPERLINK("http://geochem.nrcan.gc.ca/cdogs/content/svy/svy210250_e.htm", "210250")</f>
        <v>210250</v>
      </c>
      <c r="L4965" t="s">
        <v>20286</v>
      </c>
      <c r="M4965">
        <v>130.52000000000001</v>
      </c>
      <c r="N4965" t="s">
        <v>20286</v>
      </c>
      <c r="O4965" t="s">
        <v>20287</v>
      </c>
      <c r="P4965" t="s">
        <v>20288</v>
      </c>
      <c r="Q4965" t="s">
        <v>20289</v>
      </c>
      <c r="R4965" t="s">
        <v>20290</v>
      </c>
      <c r="T4965" t="s">
        <v>25</v>
      </c>
    </row>
    <row r="4966" spans="1:20" x14ac:dyDescent="0.25">
      <c r="A4966">
        <v>65.866916000000003</v>
      </c>
      <c r="B4966">
        <v>-138.875586</v>
      </c>
      <c r="C4966" s="1" t="str">
        <f>HYPERLINK("http://geochem.nrcan.gc.ca/cdogs/content/kwd/kwd020018_e.htm", "Fluid (stream)")</f>
        <v>Fluid (stream)</v>
      </c>
      <c r="D4966" s="1" t="str">
        <f>HYPERLINK("http://geochem.nrcan.gc.ca/cdogs/content/kwd/kwd080007_e.htm", "Untreated Water")</f>
        <v>Untreated Water</v>
      </c>
      <c r="E4966" s="1" t="str">
        <f>HYPERLINK("http://geochem.nrcan.gc.ca/cdogs/content/dgp/dgp00002_e.htm", "Total")</f>
        <v>Total</v>
      </c>
      <c r="F4966" s="1" t="str">
        <f>HYPERLINK("http://geochem.nrcan.gc.ca/cdogs/content/agp/agp01501_e.htm", "SO4 | NONE | CHROMAT")</f>
        <v>SO4 | NONE | CHROMAT</v>
      </c>
      <c r="G4966" s="1" t="str">
        <f>HYPERLINK("http://geochem.nrcan.gc.ca/cdogs/content/mth/mth01460_e.htm", "1460")</f>
        <v>1460</v>
      </c>
      <c r="H4966" s="1" t="str">
        <f>HYPERLINK("http://geochem.nrcan.gc.ca/cdogs/content/bdl/bdl211128_e.htm", "211128")</f>
        <v>211128</v>
      </c>
      <c r="I4966" s="1" t="str">
        <f>HYPERLINK("http://geochem.nrcan.gc.ca/cdogs/content/prj/prj210167_e.htm", "210167")</f>
        <v>210167</v>
      </c>
      <c r="J4966" s="1" t="str">
        <f>HYPERLINK("http://geochem.nrcan.gc.ca/cdogs/content/svy/svy210250_e.htm", "210250")</f>
        <v>210250</v>
      </c>
      <c r="L4966" t="s">
        <v>20291</v>
      </c>
      <c r="M4966">
        <v>73.7</v>
      </c>
      <c r="N4966" t="s">
        <v>20291</v>
      </c>
      <c r="O4966" t="s">
        <v>20292</v>
      </c>
      <c r="P4966" t="s">
        <v>20293</v>
      </c>
      <c r="Q4966" t="s">
        <v>20294</v>
      </c>
      <c r="R4966" t="s">
        <v>20295</v>
      </c>
      <c r="T4966" t="s">
        <v>25</v>
      </c>
    </row>
    <row r="4967" spans="1:20" x14ac:dyDescent="0.25">
      <c r="A4967">
        <v>65.866916000000003</v>
      </c>
      <c r="B4967">
        <v>-138.875586</v>
      </c>
      <c r="C4967" s="1" t="str">
        <f>HYPERLINK("http://geochem.nrcan.gc.ca/cdogs/content/kwd/kwd020018_e.htm", "Fluid (stream)")</f>
        <v>Fluid (stream)</v>
      </c>
      <c r="D4967" s="1" t="str">
        <f>HYPERLINK("http://geochem.nrcan.gc.ca/cdogs/content/kwd/kwd080007_e.htm", "Untreated Water")</f>
        <v>Untreated Water</v>
      </c>
      <c r="E4967" s="1" t="str">
        <f>HYPERLINK("http://geochem.nrcan.gc.ca/cdogs/content/dgp/dgp00002_e.htm", "Total")</f>
        <v>Total</v>
      </c>
      <c r="F4967" s="1" t="str">
        <f>HYPERLINK("http://geochem.nrcan.gc.ca/cdogs/content/agp/agp01501_e.htm", "SO4 | NONE | CHROMAT")</f>
        <v>SO4 | NONE | CHROMAT</v>
      </c>
      <c r="G4967" s="1" t="str">
        <f>HYPERLINK("http://geochem.nrcan.gc.ca/cdogs/content/mth/mth01460_e.htm", "1460")</f>
        <v>1460</v>
      </c>
      <c r="H4967" s="1" t="str">
        <f>HYPERLINK("http://geochem.nrcan.gc.ca/cdogs/content/bdl/bdl211128_e.htm", "211128")</f>
        <v>211128</v>
      </c>
      <c r="I4967" s="1" t="str">
        <f>HYPERLINK("http://geochem.nrcan.gc.ca/cdogs/content/prj/prj210167_e.htm", "210167")</f>
        <v>210167</v>
      </c>
      <c r="J4967" s="1" t="str">
        <f>HYPERLINK("http://geochem.nrcan.gc.ca/cdogs/content/svy/svy210250_e.htm", "210250")</f>
        <v>210250</v>
      </c>
      <c r="L4967" t="s">
        <v>20296</v>
      </c>
      <c r="M4967">
        <v>73.92</v>
      </c>
      <c r="N4967" t="s">
        <v>20296</v>
      </c>
      <c r="O4967" t="s">
        <v>20292</v>
      </c>
      <c r="P4967" t="s">
        <v>20297</v>
      </c>
      <c r="Q4967" t="s">
        <v>20298</v>
      </c>
      <c r="R4967" t="s">
        <v>20299</v>
      </c>
      <c r="T4967" t="s">
        <v>25</v>
      </c>
    </row>
    <row r="4968" spans="1:20" x14ac:dyDescent="0.25">
      <c r="A4968">
        <v>65.869715999999997</v>
      </c>
      <c r="B4968">
        <v>-138.88358600000001</v>
      </c>
      <c r="C4968" s="1" t="str">
        <f>HYPERLINK("http://geochem.nrcan.gc.ca/cdogs/content/kwd/kwd020018_e.htm", "Fluid (stream)")</f>
        <v>Fluid (stream)</v>
      </c>
      <c r="D4968" s="1" t="str">
        <f>HYPERLINK("http://geochem.nrcan.gc.ca/cdogs/content/kwd/kwd080007_e.htm", "Untreated Water")</f>
        <v>Untreated Water</v>
      </c>
      <c r="E4968" s="1" t="str">
        <f>HYPERLINK("http://geochem.nrcan.gc.ca/cdogs/content/dgp/dgp00002_e.htm", "Total")</f>
        <v>Total</v>
      </c>
      <c r="F4968" s="1" t="str">
        <f>HYPERLINK("http://geochem.nrcan.gc.ca/cdogs/content/agp/agp01501_e.htm", "SO4 | NONE | CHROMAT")</f>
        <v>SO4 | NONE | CHROMAT</v>
      </c>
      <c r="G4968" s="1" t="str">
        <f>HYPERLINK("http://geochem.nrcan.gc.ca/cdogs/content/mth/mth01460_e.htm", "1460")</f>
        <v>1460</v>
      </c>
      <c r="H4968" s="1" t="str">
        <f>HYPERLINK("http://geochem.nrcan.gc.ca/cdogs/content/bdl/bdl211128_e.htm", "211128")</f>
        <v>211128</v>
      </c>
      <c r="I4968" s="1" t="str">
        <f>HYPERLINK("http://geochem.nrcan.gc.ca/cdogs/content/prj/prj210167_e.htm", "210167")</f>
        <v>210167</v>
      </c>
      <c r="J4968" s="1" t="str">
        <f>HYPERLINK("http://geochem.nrcan.gc.ca/cdogs/content/svy/svy210250_e.htm", "210250")</f>
        <v>210250</v>
      </c>
      <c r="L4968" t="s">
        <v>5370</v>
      </c>
      <c r="M4968">
        <v>60.4</v>
      </c>
      <c r="N4968" t="s">
        <v>5370</v>
      </c>
      <c r="O4968" t="s">
        <v>20300</v>
      </c>
      <c r="P4968" t="s">
        <v>20301</v>
      </c>
      <c r="Q4968" t="s">
        <v>20302</v>
      </c>
      <c r="R4968" t="s">
        <v>20303</v>
      </c>
      <c r="T4968" t="s">
        <v>25</v>
      </c>
    </row>
    <row r="4969" spans="1:20" x14ac:dyDescent="0.25">
      <c r="A4969">
        <v>65.915413999999998</v>
      </c>
      <c r="B4969">
        <v>-138.790583</v>
      </c>
      <c r="C4969" s="1" t="str">
        <f>HYPERLINK("http://geochem.nrcan.gc.ca/cdogs/content/kwd/kwd020018_e.htm", "Fluid (stream)")</f>
        <v>Fluid (stream)</v>
      </c>
      <c r="D4969" s="1" t="str">
        <f>HYPERLINK("http://geochem.nrcan.gc.ca/cdogs/content/kwd/kwd080007_e.htm", "Untreated Water")</f>
        <v>Untreated Water</v>
      </c>
      <c r="E4969" s="1" t="str">
        <f>HYPERLINK("http://geochem.nrcan.gc.ca/cdogs/content/dgp/dgp00002_e.htm", "Total")</f>
        <v>Total</v>
      </c>
      <c r="F4969" s="1" t="str">
        <f>HYPERLINK("http://geochem.nrcan.gc.ca/cdogs/content/agp/agp01501_e.htm", "SO4 | NONE | CHROMAT")</f>
        <v>SO4 | NONE | CHROMAT</v>
      </c>
      <c r="G4969" s="1" t="str">
        <f>HYPERLINK("http://geochem.nrcan.gc.ca/cdogs/content/mth/mth01460_e.htm", "1460")</f>
        <v>1460</v>
      </c>
      <c r="H4969" s="1" t="str">
        <f>HYPERLINK("http://geochem.nrcan.gc.ca/cdogs/content/bdl/bdl211128_e.htm", "211128")</f>
        <v>211128</v>
      </c>
      <c r="I4969" s="1" t="str">
        <f>HYPERLINK("http://geochem.nrcan.gc.ca/cdogs/content/prj/prj210167_e.htm", "210167")</f>
        <v>210167</v>
      </c>
      <c r="J4969" s="1" t="str">
        <f>HYPERLINK("http://geochem.nrcan.gc.ca/cdogs/content/svy/svy210250_e.htm", "210250")</f>
        <v>210250</v>
      </c>
      <c r="L4969" t="s">
        <v>20304</v>
      </c>
      <c r="M4969">
        <v>5.08</v>
      </c>
      <c r="N4969" t="s">
        <v>20304</v>
      </c>
      <c r="O4969" t="s">
        <v>20305</v>
      </c>
      <c r="P4969" t="s">
        <v>20306</v>
      </c>
      <c r="Q4969" t="s">
        <v>20307</v>
      </c>
      <c r="R4969" t="s">
        <v>20308</v>
      </c>
      <c r="T4969" t="s">
        <v>25</v>
      </c>
    </row>
    <row r="4970" spans="1:20" x14ac:dyDescent="0.25">
      <c r="A4970">
        <v>65.948412000000005</v>
      </c>
      <c r="B4970">
        <v>-138.72258199999999</v>
      </c>
      <c r="C4970" s="1" t="str">
        <f>HYPERLINK("http://geochem.nrcan.gc.ca/cdogs/content/kwd/kwd020018_e.htm", "Fluid (stream)")</f>
        <v>Fluid (stream)</v>
      </c>
      <c r="D4970" s="1" t="str">
        <f>HYPERLINK("http://geochem.nrcan.gc.ca/cdogs/content/kwd/kwd080007_e.htm", "Untreated Water")</f>
        <v>Untreated Water</v>
      </c>
      <c r="E4970" s="1" t="str">
        <f>HYPERLINK("http://geochem.nrcan.gc.ca/cdogs/content/dgp/dgp00002_e.htm", "Total")</f>
        <v>Total</v>
      </c>
      <c r="F4970" s="1" t="str">
        <f>HYPERLINK("http://geochem.nrcan.gc.ca/cdogs/content/agp/agp01501_e.htm", "SO4 | NONE | CHROMAT")</f>
        <v>SO4 | NONE | CHROMAT</v>
      </c>
      <c r="G4970" s="1" t="str">
        <f>HYPERLINK("http://geochem.nrcan.gc.ca/cdogs/content/mth/mth01460_e.htm", "1460")</f>
        <v>1460</v>
      </c>
      <c r="H4970" s="1" t="str">
        <f>HYPERLINK("http://geochem.nrcan.gc.ca/cdogs/content/bdl/bdl211128_e.htm", "211128")</f>
        <v>211128</v>
      </c>
      <c r="I4970" s="1" t="str">
        <f>HYPERLINK("http://geochem.nrcan.gc.ca/cdogs/content/prj/prj210167_e.htm", "210167")</f>
        <v>210167</v>
      </c>
      <c r="J4970" s="1" t="str">
        <f>HYPERLINK("http://geochem.nrcan.gc.ca/cdogs/content/svy/svy210250_e.htm", "210250")</f>
        <v>210250</v>
      </c>
      <c r="L4970" t="s">
        <v>20309</v>
      </c>
      <c r="M4970">
        <v>8.2620000000000005</v>
      </c>
      <c r="N4970" t="s">
        <v>20309</v>
      </c>
      <c r="O4970" t="s">
        <v>20310</v>
      </c>
      <c r="P4970" t="s">
        <v>20311</v>
      </c>
      <c r="Q4970" t="s">
        <v>20312</v>
      </c>
      <c r="R4970" t="s">
        <v>20313</v>
      </c>
      <c r="T4970" t="s">
        <v>25</v>
      </c>
    </row>
    <row r="4971" spans="1:20" x14ac:dyDescent="0.25">
      <c r="A4971">
        <v>65.970810999999998</v>
      </c>
      <c r="B4971">
        <v>-138.68858</v>
      </c>
      <c r="C4971" s="1" t="str">
        <f>HYPERLINK("http://geochem.nrcan.gc.ca/cdogs/content/kwd/kwd020018_e.htm", "Fluid (stream)")</f>
        <v>Fluid (stream)</v>
      </c>
      <c r="D4971" s="1" t="str">
        <f>HYPERLINK("http://geochem.nrcan.gc.ca/cdogs/content/kwd/kwd080007_e.htm", "Untreated Water")</f>
        <v>Untreated Water</v>
      </c>
      <c r="E4971" s="1" t="str">
        <f>HYPERLINK("http://geochem.nrcan.gc.ca/cdogs/content/dgp/dgp00002_e.htm", "Total")</f>
        <v>Total</v>
      </c>
      <c r="F4971" s="1" t="str">
        <f>HYPERLINK("http://geochem.nrcan.gc.ca/cdogs/content/agp/agp01501_e.htm", "SO4 | NONE | CHROMAT")</f>
        <v>SO4 | NONE | CHROMAT</v>
      </c>
      <c r="G4971" s="1" t="str">
        <f>HYPERLINK("http://geochem.nrcan.gc.ca/cdogs/content/mth/mth01460_e.htm", "1460")</f>
        <v>1460</v>
      </c>
      <c r="H4971" s="1" t="str">
        <f>HYPERLINK("http://geochem.nrcan.gc.ca/cdogs/content/bdl/bdl211128_e.htm", "211128")</f>
        <v>211128</v>
      </c>
      <c r="I4971" s="1" t="str">
        <f>HYPERLINK("http://geochem.nrcan.gc.ca/cdogs/content/prj/prj210167_e.htm", "210167")</f>
        <v>210167</v>
      </c>
      <c r="J4971" s="1" t="str">
        <f>HYPERLINK("http://geochem.nrcan.gc.ca/cdogs/content/svy/svy210250_e.htm", "210250")</f>
        <v>210250</v>
      </c>
      <c r="L4971" t="s">
        <v>20314</v>
      </c>
      <c r="M4971">
        <v>4.6980000000000004</v>
      </c>
      <c r="N4971" t="s">
        <v>20314</v>
      </c>
      <c r="O4971" t="s">
        <v>20315</v>
      </c>
      <c r="P4971" t="s">
        <v>20316</v>
      </c>
      <c r="Q4971" t="s">
        <v>20317</v>
      </c>
      <c r="R4971" t="s">
        <v>20318</v>
      </c>
      <c r="T4971" t="s">
        <v>25</v>
      </c>
    </row>
    <row r="4972" spans="1:20" x14ac:dyDescent="0.25">
      <c r="A4972">
        <v>65.938811000000001</v>
      </c>
      <c r="B4972">
        <v>-138.660585</v>
      </c>
      <c r="C4972" s="1" t="str">
        <f>HYPERLINK("http://geochem.nrcan.gc.ca/cdogs/content/kwd/kwd020018_e.htm", "Fluid (stream)")</f>
        <v>Fluid (stream)</v>
      </c>
      <c r="D4972" s="1" t="str">
        <f>HYPERLINK("http://geochem.nrcan.gc.ca/cdogs/content/kwd/kwd080007_e.htm", "Untreated Water")</f>
        <v>Untreated Water</v>
      </c>
      <c r="E4972" s="1" t="str">
        <f>HYPERLINK("http://geochem.nrcan.gc.ca/cdogs/content/dgp/dgp00002_e.htm", "Total")</f>
        <v>Total</v>
      </c>
      <c r="F4972" s="1" t="str">
        <f>HYPERLINK("http://geochem.nrcan.gc.ca/cdogs/content/agp/agp01501_e.htm", "SO4 | NONE | CHROMAT")</f>
        <v>SO4 | NONE | CHROMAT</v>
      </c>
      <c r="G4972" s="1" t="str">
        <f>HYPERLINK("http://geochem.nrcan.gc.ca/cdogs/content/mth/mth01460_e.htm", "1460")</f>
        <v>1460</v>
      </c>
      <c r="H4972" s="1" t="str">
        <f>HYPERLINK("http://geochem.nrcan.gc.ca/cdogs/content/bdl/bdl211128_e.htm", "211128")</f>
        <v>211128</v>
      </c>
      <c r="I4972" s="1" t="str">
        <f>HYPERLINK("http://geochem.nrcan.gc.ca/cdogs/content/prj/prj210167_e.htm", "210167")</f>
        <v>210167</v>
      </c>
      <c r="J4972" s="1" t="str">
        <f>HYPERLINK("http://geochem.nrcan.gc.ca/cdogs/content/svy/svy210250_e.htm", "210250")</f>
        <v>210250</v>
      </c>
      <c r="L4972" t="s">
        <v>20319</v>
      </c>
      <c r="M4972">
        <v>5.9470000000000001</v>
      </c>
      <c r="N4972" t="s">
        <v>20319</v>
      </c>
      <c r="O4972" t="s">
        <v>20320</v>
      </c>
      <c r="P4972" t="s">
        <v>20321</v>
      </c>
      <c r="Q4972" t="s">
        <v>20322</v>
      </c>
      <c r="R4972" t="s">
        <v>20323</v>
      </c>
      <c r="T4972" t="s">
        <v>25</v>
      </c>
    </row>
    <row r="4973" spans="1:20" x14ac:dyDescent="0.25">
      <c r="C4973" t="s">
        <v>4746</v>
      </c>
      <c r="D4973" t="s">
        <v>4747</v>
      </c>
      <c r="E4973" s="1" t="str">
        <f>HYPERLINK("http://geochem.nrcan.gc.ca/cdogs/content/dgp/dgp00002_e.htm", "Total")</f>
        <v>Total</v>
      </c>
      <c r="F4973" s="1" t="str">
        <f>HYPERLINK("http://geochem.nrcan.gc.ca/cdogs/content/agp/agp01501_e.htm", "SO4 | NONE | CHROMAT")</f>
        <v>SO4 | NONE | CHROMAT</v>
      </c>
      <c r="G4973" s="1" t="str">
        <f>HYPERLINK("http://geochem.nrcan.gc.ca/cdogs/content/mth/mth01460_e.htm", "1460")</f>
        <v>1460</v>
      </c>
      <c r="H4973" s="1" t="str">
        <f>HYPERLINK("http://geochem.nrcan.gc.ca/cdogs/content/bdl/bdl211128_e.htm", "211128")</f>
        <v>211128</v>
      </c>
      <c r="L4973" t="s">
        <v>20324</v>
      </c>
      <c r="M4973">
        <v>6.431</v>
      </c>
      <c r="N4973">
        <v>6.431</v>
      </c>
      <c r="Q4973" t="s">
        <v>20325</v>
      </c>
      <c r="R4973" t="s">
        <v>20326</v>
      </c>
      <c r="T4973">
        <v>0</v>
      </c>
    </row>
    <row r="4974" spans="1:20" x14ac:dyDescent="0.25">
      <c r="A4974">
        <v>65.954909000000001</v>
      </c>
      <c r="B4974">
        <v>-138.596585</v>
      </c>
      <c r="C4974" s="1" t="str">
        <f>HYPERLINK("http://geochem.nrcan.gc.ca/cdogs/content/kwd/kwd020018_e.htm", "Fluid (stream)")</f>
        <v>Fluid (stream)</v>
      </c>
      <c r="D4974" s="1" t="str">
        <f>HYPERLINK("http://geochem.nrcan.gc.ca/cdogs/content/kwd/kwd080007_e.htm", "Untreated Water")</f>
        <v>Untreated Water</v>
      </c>
      <c r="E4974" s="1" t="str">
        <f>HYPERLINK("http://geochem.nrcan.gc.ca/cdogs/content/dgp/dgp00002_e.htm", "Total")</f>
        <v>Total</v>
      </c>
      <c r="F4974" s="1" t="str">
        <f>HYPERLINK("http://geochem.nrcan.gc.ca/cdogs/content/agp/agp01501_e.htm", "SO4 | NONE | CHROMAT")</f>
        <v>SO4 | NONE | CHROMAT</v>
      </c>
      <c r="G4974" s="1" t="str">
        <f>HYPERLINK("http://geochem.nrcan.gc.ca/cdogs/content/mth/mth01460_e.htm", "1460")</f>
        <v>1460</v>
      </c>
      <c r="H4974" s="1" t="str">
        <f>HYPERLINK("http://geochem.nrcan.gc.ca/cdogs/content/bdl/bdl211128_e.htm", "211128")</f>
        <v>211128</v>
      </c>
      <c r="I4974" s="1" t="str">
        <f>HYPERLINK("http://geochem.nrcan.gc.ca/cdogs/content/prj/prj210167_e.htm", "210167")</f>
        <v>210167</v>
      </c>
      <c r="J4974" s="1" t="str">
        <f>HYPERLINK("http://geochem.nrcan.gc.ca/cdogs/content/svy/svy210250_e.htm", "210250")</f>
        <v>210250</v>
      </c>
      <c r="L4974" t="s">
        <v>20327</v>
      </c>
      <c r="M4974">
        <v>0.54800000000000004</v>
      </c>
      <c r="N4974" t="s">
        <v>20327</v>
      </c>
      <c r="O4974" t="s">
        <v>20328</v>
      </c>
      <c r="P4974" t="s">
        <v>20329</v>
      </c>
      <c r="Q4974" t="s">
        <v>20330</v>
      </c>
      <c r="R4974" t="s">
        <v>20331</v>
      </c>
      <c r="T4974" t="s">
        <v>25</v>
      </c>
    </row>
    <row r="4975" spans="1:20" x14ac:dyDescent="0.25">
      <c r="A4975">
        <v>65.967509000000007</v>
      </c>
      <c r="B4975">
        <v>-138.58658399999999</v>
      </c>
      <c r="C4975" s="1" t="str">
        <f>HYPERLINK("http://geochem.nrcan.gc.ca/cdogs/content/kwd/kwd020018_e.htm", "Fluid (stream)")</f>
        <v>Fluid (stream)</v>
      </c>
      <c r="D4975" s="1" t="str">
        <f>HYPERLINK("http://geochem.nrcan.gc.ca/cdogs/content/kwd/kwd080007_e.htm", "Untreated Water")</f>
        <v>Untreated Water</v>
      </c>
      <c r="E4975" s="1" t="str">
        <f>HYPERLINK("http://geochem.nrcan.gc.ca/cdogs/content/dgp/dgp00002_e.htm", "Total")</f>
        <v>Total</v>
      </c>
      <c r="F4975" s="1" t="str">
        <f>HYPERLINK("http://geochem.nrcan.gc.ca/cdogs/content/agp/agp01501_e.htm", "SO4 | NONE | CHROMAT")</f>
        <v>SO4 | NONE | CHROMAT</v>
      </c>
      <c r="G4975" s="1" t="str">
        <f>HYPERLINK("http://geochem.nrcan.gc.ca/cdogs/content/mth/mth01460_e.htm", "1460")</f>
        <v>1460</v>
      </c>
      <c r="H4975" s="1" t="str">
        <f>HYPERLINK("http://geochem.nrcan.gc.ca/cdogs/content/bdl/bdl211128_e.htm", "211128")</f>
        <v>211128</v>
      </c>
      <c r="I4975" s="1" t="str">
        <f>HYPERLINK("http://geochem.nrcan.gc.ca/cdogs/content/prj/prj210167_e.htm", "210167")</f>
        <v>210167</v>
      </c>
      <c r="J4975" s="1" t="str">
        <f>HYPERLINK("http://geochem.nrcan.gc.ca/cdogs/content/svy/svy210250_e.htm", "210250")</f>
        <v>210250</v>
      </c>
      <c r="L4975" t="s">
        <v>20332</v>
      </c>
      <c r="M4975">
        <v>0.20200000000000001</v>
      </c>
      <c r="N4975" t="s">
        <v>20332</v>
      </c>
      <c r="O4975" t="s">
        <v>20333</v>
      </c>
      <c r="P4975" t="s">
        <v>20334</v>
      </c>
      <c r="Q4975" t="s">
        <v>20335</v>
      </c>
      <c r="R4975" t="s">
        <v>20336</v>
      </c>
      <c r="T4975" t="s">
        <v>25</v>
      </c>
    </row>
    <row r="4976" spans="1:20" x14ac:dyDescent="0.25">
      <c r="A4976">
        <v>65.956708000000006</v>
      </c>
      <c r="B4976">
        <v>-138.49958799999999</v>
      </c>
      <c r="C4976" s="1" t="str">
        <f>HYPERLINK("http://geochem.nrcan.gc.ca/cdogs/content/kwd/kwd020018_e.htm", "Fluid (stream)")</f>
        <v>Fluid (stream)</v>
      </c>
      <c r="D4976" s="1" t="str">
        <f>HYPERLINK("http://geochem.nrcan.gc.ca/cdogs/content/kwd/kwd080007_e.htm", "Untreated Water")</f>
        <v>Untreated Water</v>
      </c>
      <c r="E4976" s="1" t="str">
        <f>HYPERLINK("http://geochem.nrcan.gc.ca/cdogs/content/dgp/dgp00002_e.htm", "Total")</f>
        <v>Total</v>
      </c>
      <c r="F4976" s="1" t="str">
        <f>HYPERLINK("http://geochem.nrcan.gc.ca/cdogs/content/agp/agp01501_e.htm", "SO4 | NONE | CHROMAT")</f>
        <v>SO4 | NONE | CHROMAT</v>
      </c>
      <c r="G4976" s="1" t="str">
        <f>HYPERLINK("http://geochem.nrcan.gc.ca/cdogs/content/mth/mth01460_e.htm", "1460")</f>
        <v>1460</v>
      </c>
      <c r="H4976" s="1" t="str">
        <f>HYPERLINK("http://geochem.nrcan.gc.ca/cdogs/content/bdl/bdl211128_e.htm", "211128")</f>
        <v>211128</v>
      </c>
      <c r="I4976" s="1" t="str">
        <f>HYPERLINK("http://geochem.nrcan.gc.ca/cdogs/content/prj/prj210167_e.htm", "210167")</f>
        <v>210167</v>
      </c>
      <c r="J4976" s="1" t="str">
        <f>HYPERLINK("http://geochem.nrcan.gc.ca/cdogs/content/svy/svy210250_e.htm", "210250")</f>
        <v>210250</v>
      </c>
      <c r="L4976" t="s">
        <v>20337</v>
      </c>
      <c r="M4976">
        <v>1.905</v>
      </c>
      <c r="N4976" t="s">
        <v>20337</v>
      </c>
      <c r="O4976" t="s">
        <v>20338</v>
      </c>
      <c r="P4976" t="s">
        <v>20339</v>
      </c>
      <c r="Q4976" t="s">
        <v>20340</v>
      </c>
      <c r="R4976" t="s">
        <v>20341</v>
      </c>
      <c r="T4976" t="s">
        <v>25</v>
      </c>
    </row>
    <row r="4977" spans="1:20" x14ac:dyDescent="0.25">
      <c r="A4977">
        <v>65.989007000000001</v>
      </c>
      <c r="B4977">
        <v>-138.522583</v>
      </c>
      <c r="C4977" s="1" t="str">
        <f>HYPERLINK("http://geochem.nrcan.gc.ca/cdogs/content/kwd/kwd020018_e.htm", "Fluid (stream)")</f>
        <v>Fluid (stream)</v>
      </c>
      <c r="D4977" s="1" t="str">
        <f>HYPERLINK("http://geochem.nrcan.gc.ca/cdogs/content/kwd/kwd080007_e.htm", "Untreated Water")</f>
        <v>Untreated Water</v>
      </c>
      <c r="E4977" s="1" t="str">
        <f>HYPERLINK("http://geochem.nrcan.gc.ca/cdogs/content/dgp/dgp00002_e.htm", "Total")</f>
        <v>Total</v>
      </c>
      <c r="F4977" s="1" t="str">
        <f>HYPERLINK("http://geochem.nrcan.gc.ca/cdogs/content/agp/agp01501_e.htm", "SO4 | NONE | CHROMAT")</f>
        <v>SO4 | NONE | CHROMAT</v>
      </c>
      <c r="G4977" s="1" t="str">
        <f>HYPERLINK("http://geochem.nrcan.gc.ca/cdogs/content/mth/mth01460_e.htm", "1460")</f>
        <v>1460</v>
      </c>
      <c r="H4977" s="1" t="str">
        <f>HYPERLINK("http://geochem.nrcan.gc.ca/cdogs/content/bdl/bdl211128_e.htm", "211128")</f>
        <v>211128</v>
      </c>
      <c r="I4977" s="1" t="str">
        <f>HYPERLINK("http://geochem.nrcan.gc.ca/cdogs/content/prj/prj210167_e.htm", "210167")</f>
        <v>210167</v>
      </c>
      <c r="J4977" s="1" t="str">
        <f>HYPERLINK("http://geochem.nrcan.gc.ca/cdogs/content/svy/svy210250_e.htm", "210250")</f>
        <v>210250</v>
      </c>
      <c r="L4977" t="s">
        <v>20342</v>
      </c>
      <c r="M4977">
        <v>1.0609999999999999</v>
      </c>
      <c r="N4977" t="s">
        <v>20342</v>
      </c>
      <c r="O4977" t="s">
        <v>20343</v>
      </c>
      <c r="P4977" t="s">
        <v>20344</v>
      </c>
      <c r="Q4977" t="s">
        <v>20345</v>
      </c>
      <c r="R4977" t="s">
        <v>20346</v>
      </c>
      <c r="T4977" t="s">
        <v>25</v>
      </c>
    </row>
    <row r="4978" spans="1:20" x14ac:dyDescent="0.25">
      <c r="A4978">
        <v>65.990601999999996</v>
      </c>
      <c r="B4978">
        <v>-138.25259199999999</v>
      </c>
      <c r="C4978" s="1" t="str">
        <f>HYPERLINK("http://geochem.nrcan.gc.ca/cdogs/content/kwd/kwd020018_e.htm", "Fluid (stream)")</f>
        <v>Fluid (stream)</v>
      </c>
      <c r="D4978" s="1" t="str">
        <f>HYPERLINK("http://geochem.nrcan.gc.ca/cdogs/content/kwd/kwd080007_e.htm", "Untreated Water")</f>
        <v>Untreated Water</v>
      </c>
      <c r="E4978" s="1" t="str">
        <f>HYPERLINK("http://geochem.nrcan.gc.ca/cdogs/content/dgp/dgp00002_e.htm", "Total")</f>
        <v>Total</v>
      </c>
      <c r="F4978" s="1" t="str">
        <f>HYPERLINK("http://geochem.nrcan.gc.ca/cdogs/content/agp/agp01501_e.htm", "SO4 | NONE | CHROMAT")</f>
        <v>SO4 | NONE | CHROMAT</v>
      </c>
      <c r="G4978" s="1" t="str">
        <f>HYPERLINK("http://geochem.nrcan.gc.ca/cdogs/content/mth/mth01460_e.htm", "1460")</f>
        <v>1460</v>
      </c>
      <c r="H4978" s="1" t="str">
        <f>HYPERLINK("http://geochem.nrcan.gc.ca/cdogs/content/bdl/bdl211128_e.htm", "211128")</f>
        <v>211128</v>
      </c>
      <c r="I4978" s="1" t="str">
        <f>HYPERLINK("http://geochem.nrcan.gc.ca/cdogs/content/prj/prj210167_e.htm", "210167")</f>
        <v>210167</v>
      </c>
      <c r="J4978" s="1" t="str">
        <f>HYPERLINK("http://geochem.nrcan.gc.ca/cdogs/content/svy/svy210250_e.htm", "210250")</f>
        <v>210250</v>
      </c>
      <c r="L4978" t="s">
        <v>20347</v>
      </c>
      <c r="M4978">
        <v>0.28299999999999997</v>
      </c>
      <c r="N4978" t="s">
        <v>20347</v>
      </c>
      <c r="O4978" t="s">
        <v>20348</v>
      </c>
      <c r="P4978" t="s">
        <v>20349</v>
      </c>
      <c r="Q4978" t="s">
        <v>20350</v>
      </c>
      <c r="R4978" t="s">
        <v>20351</v>
      </c>
      <c r="T4978" t="s">
        <v>25</v>
      </c>
    </row>
    <row r="4979" spans="1:20" x14ac:dyDescent="0.25">
      <c r="A4979">
        <v>65.963204000000005</v>
      </c>
      <c r="B4979">
        <v>-138.32159300000001</v>
      </c>
      <c r="C4979" s="1" t="str">
        <f>HYPERLINK("http://geochem.nrcan.gc.ca/cdogs/content/kwd/kwd020018_e.htm", "Fluid (stream)")</f>
        <v>Fluid (stream)</v>
      </c>
      <c r="D4979" s="1" t="str">
        <f>HYPERLINK("http://geochem.nrcan.gc.ca/cdogs/content/kwd/kwd080007_e.htm", "Untreated Water")</f>
        <v>Untreated Water</v>
      </c>
      <c r="E4979" s="1" t="str">
        <f>HYPERLINK("http://geochem.nrcan.gc.ca/cdogs/content/dgp/dgp00002_e.htm", "Total")</f>
        <v>Total</v>
      </c>
      <c r="F4979" s="1" t="str">
        <f>HYPERLINK("http://geochem.nrcan.gc.ca/cdogs/content/agp/agp01501_e.htm", "SO4 | NONE | CHROMAT")</f>
        <v>SO4 | NONE | CHROMAT</v>
      </c>
      <c r="G4979" s="1" t="str">
        <f>HYPERLINK("http://geochem.nrcan.gc.ca/cdogs/content/mth/mth01460_e.htm", "1460")</f>
        <v>1460</v>
      </c>
      <c r="H4979" s="1" t="str">
        <f>HYPERLINK("http://geochem.nrcan.gc.ca/cdogs/content/bdl/bdl211128_e.htm", "211128")</f>
        <v>211128</v>
      </c>
      <c r="I4979" s="1" t="str">
        <f>HYPERLINK("http://geochem.nrcan.gc.ca/cdogs/content/prj/prj210167_e.htm", "210167")</f>
        <v>210167</v>
      </c>
      <c r="J4979" s="1" t="str">
        <f>HYPERLINK("http://geochem.nrcan.gc.ca/cdogs/content/svy/svy210250_e.htm", "210250")</f>
        <v>210250</v>
      </c>
      <c r="L4979" t="s">
        <v>18680</v>
      </c>
      <c r="M4979">
        <v>0.73</v>
      </c>
      <c r="N4979" t="s">
        <v>18680</v>
      </c>
      <c r="O4979" t="s">
        <v>20352</v>
      </c>
      <c r="P4979" t="s">
        <v>20353</v>
      </c>
      <c r="Q4979" t="s">
        <v>20354</v>
      </c>
      <c r="R4979" t="s">
        <v>20355</v>
      </c>
      <c r="T4979" t="s">
        <v>25</v>
      </c>
    </row>
    <row r="4980" spans="1:20" x14ac:dyDescent="0.25">
      <c r="A4980">
        <v>65.946605000000005</v>
      </c>
      <c r="B4980">
        <v>-138.33459400000001</v>
      </c>
      <c r="C4980" s="1" t="str">
        <f>HYPERLINK("http://geochem.nrcan.gc.ca/cdogs/content/kwd/kwd020018_e.htm", "Fluid (stream)")</f>
        <v>Fluid (stream)</v>
      </c>
      <c r="D4980" s="1" t="str">
        <f>HYPERLINK("http://geochem.nrcan.gc.ca/cdogs/content/kwd/kwd080007_e.htm", "Untreated Water")</f>
        <v>Untreated Water</v>
      </c>
      <c r="E4980" s="1" t="str">
        <f>HYPERLINK("http://geochem.nrcan.gc.ca/cdogs/content/dgp/dgp00002_e.htm", "Total")</f>
        <v>Total</v>
      </c>
      <c r="F4980" s="1" t="str">
        <f>HYPERLINK("http://geochem.nrcan.gc.ca/cdogs/content/agp/agp01501_e.htm", "SO4 | NONE | CHROMAT")</f>
        <v>SO4 | NONE | CHROMAT</v>
      </c>
      <c r="G4980" s="1" t="str">
        <f>HYPERLINK("http://geochem.nrcan.gc.ca/cdogs/content/mth/mth01460_e.htm", "1460")</f>
        <v>1460</v>
      </c>
      <c r="H4980" s="1" t="str">
        <f>HYPERLINK("http://geochem.nrcan.gc.ca/cdogs/content/bdl/bdl211128_e.htm", "211128")</f>
        <v>211128</v>
      </c>
      <c r="I4980" s="1" t="str">
        <f>HYPERLINK("http://geochem.nrcan.gc.ca/cdogs/content/prj/prj210167_e.htm", "210167")</f>
        <v>210167</v>
      </c>
      <c r="J4980" s="1" t="str">
        <f>HYPERLINK("http://geochem.nrcan.gc.ca/cdogs/content/svy/svy210250_e.htm", "210250")</f>
        <v>210250</v>
      </c>
      <c r="L4980" t="s">
        <v>20356</v>
      </c>
      <c r="M4980">
        <v>1.5009999999999999</v>
      </c>
      <c r="N4980" t="s">
        <v>20356</v>
      </c>
      <c r="O4980" t="s">
        <v>20357</v>
      </c>
      <c r="P4980" t="s">
        <v>20358</v>
      </c>
      <c r="Q4980" t="s">
        <v>20359</v>
      </c>
      <c r="R4980" t="s">
        <v>20360</v>
      </c>
      <c r="T4980" t="s">
        <v>25</v>
      </c>
    </row>
    <row r="4981" spans="1:20" x14ac:dyDescent="0.25">
      <c r="A4981">
        <v>65.940603999999993</v>
      </c>
      <c r="B4981">
        <v>-138.31759500000001</v>
      </c>
      <c r="C4981" s="1" t="str">
        <f>HYPERLINK("http://geochem.nrcan.gc.ca/cdogs/content/kwd/kwd020018_e.htm", "Fluid (stream)")</f>
        <v>Fluid (stream)</v>
      </c>
      <c r="D4981" s="1" t="str">
        <f>HYPERLINK("http://geochem.nrcan.gc.ca/cdogs/content/kwd/kwd080007_e.htm", "Untreated Water")</f>
        <v>Untreated Water</v>
      </c>
      <c r="E4981" s="1" t="str">
        <f>HYPERLINK("http://geochem.nrcan.gc.ca/cdogs/content/dgp/dgp00002_e.htm", "Total")</f>
        <v>Total</v>
      </c>
      <c r="F4981" s="1" t="str">
        <f>HYPERLINK("http://geochem.nrcan.gc.ca/cdogs/content/agp/agp01501_e.htm", "SO4 | NONE | CHROMAT")</f>
        <v>SO4 | NONE | CHROMAT</v>
      </c>
      <c r="G4981" s="1" t="str">
        <f>HYPERLINK("http://geochem.nrcan.gc.ca/cdogs/content/mth/mth01460_e.htm", "1460")</f>
        <v>1460</v>
      </c>
      <c r="H4981" s="1" t="str">
        <f>HYPERLINK("http://geochem.nrcan.gc.ca/cdogs/content/bdl/bdl211128_e.htm", "211128")</f>
        <v>211128</v>
      </c>
      <c r="I4981" s="1" t="str">
        <f>HYPERLINK("http://geochem.nrcan.gc.ca/cdogs/content/prj/prj210167_e.htm", "210167")</f>
        <v>210167</v>
      </c>
      <c r="J4981" s="1" t="str">
        <f>HYPERLINK("http://geochem.nrcan.gc.ca/cdogs/content/svy/svy210250_e.htm", "210250")</f>
        <v>210250</v>
      </c>
      <c r="L4981" t="s">
        <v>20361</v>
      </c>
      <c r="M4981">
        <v>0.80700000000000005</v>
      </c>
      <c r="N4981" t="s">
        <v>20361</v>
      </c>
      <c r="O4981" t="s">
        <v>20362</v>
      </c>
      <c r="P4981" t="s">
        <v>20363</v>
      </c>
      <c r="Q4981" t="s">
        <v>20364</v>
      </c>
      <c r="R4981" t="s">
        <v>20365</v>
      </c>
      <c r="T4981" t="s">
        <v>25</v>
      </c>
    </row>
    <row r="4982" spans="1:20" x14ac:dyDescent="0.25">
      <c r="A4982">
        <v>65.920906000000002</v>
      </c>
      <c r="B4982">
        <v>-138.39559499999999</v>
      </c>
      <c r="C4982" s="1" t="str">
        <f>HYPERLINK("http://geochem.nrcan.gc.ca/cdogs/content/kwd/kwd020018_e.htm", "Fluid (stream)")</f>
        <v>Fluid (stream)</v>
      </c>
      <c r="D4982" s="1" t="str">
        <f>HYPERLINK("http://geochem.nrcan.gc.ca/cdogs/content/kwd/kwd080007_e.htm", "Untreated Water")</f>
        <v>Untreated Water</v>
      </c>
      <c r="E4982" s="1" t="str">
        <f>HYPERLINK("http://geochem.nrcan.gc.ca/cdogs/content/dgp/dgp00002_e.htm", "Total")</f>
        <v>Total</v>
      </c>
      <c r="F4982" s="1" t="str">
        <f>HYPERLINK("http://geochem.nrcan.gc.ca/cdogs/content/agp/agp01501_e.htm", "SO4 | NONE | CHROMAT")</f>
        <v>SO4 | NONE | CHROMAT</v>
      </c>
      <c r="G4982" s="1" t="str">
        <f>HYPERLINK("http://geochem.nrcan.gc.ca/cdogs/content/mth/mth01460_e.htm", "1460")</f>
        <v>1460</v>
      </c>
      <c r="H4982" s="1" t="str">
        <f>HYPERLINK("http://geochem.nrcan.gc.ca/cdogs/content/bdl/bdl211128_e.htm", "211128")</f>
        <v>211128</v>
      </c>
      <c r="I4982" s="1" t="str">
        <f>HYPERLINK("http://geochem.nrcan.gc.ca/cdogs/content/prj/prj210167_e.htm", "210167")</f>
        <v>210167</v>
      </c>
      <c r="J4982" s="1" t="str">
        <f>HYPERLINK("http://geochem.nrcan.gc.ca/cdogs/content/svy/svy210250_e.htm", "210250")</f>
        <v>210250</v>
      </c>
      <c r="L4982" t="s">
        <v>20366</v>
      </c>
      <c r="M4982">
        <v>0.878</v>
      </c>
      <c r="N4982" t="s">
        <v>20366</v>
      </c>
      <c r="O4982" t="s">
        <v>20367</v>
      </c>
      <c r="P4982" t="s">
        <v>20368</v>
      </c>
      <c r="Q4982" t="s">
        <v>20369</v>
      </c>
      <c r="R4982" t="s">
        <v>20370</v>
      </c>
      <c r="T4982" t="s">
        <v>25</v>
      </c>
    </row>
    <row r="4983" spans="1:20" x14ac:dyDescent="0.25">
      <c r="A4983">
        <v>65.884107999999998</v>
      </c>
      <c r="B4983">
        <v>-138.459597</v>
      </c>
      <c r="C4983" s="1" t="str">
        <f>HYPERLINK("http://geochem.nrcan.gc.ca/cdogs/content/kwd/kwd020018_e.htm", "Fluid (stream)")</f>
        <v>Fluid (stream)</v>
      </c>
      <c r="D4983" s="1" t="str">
        <f>HYPERLINK("http://geochem.nrcan.gc.ca/cdogs/content/kwd/kwd080007_e.htm", "Untreated Water")</f>
        <v>Untreated Water</v>
      </c>
      <c r="E4983" s="1" t="str">
        <f>HYPERLINK("http://geochem.nrcan.gc.ca/cdogs/content/dgp/dgp00002_e.htm", "Total")</f>
        <v>Total</v>
      </c>
      <c r="F4983" s="1" t="str">
        <f>HYPERLINK("http://geochem.nrcan.gc.ca/cdogs/content/agp/agp01501_e.htm", "SO4 | NONE | CHROMAT")</f>
        <v>SO4 | NONE | CHROMAT</v>
      </c>
      <c r="G4983" s="1" t="str">
        <f>HYPERLINK("http://geochem.nrcan.gc.ca/cdogs/content/mth/mth01460_e.htm", "1460")</f>
        <v>1460</v>
      </c>
      <c r="H4983" s="1" t="str">
        <f>HYPERLINK("http://geochem.nrcan.gc.ca/cdogs/content/bdl/bdl211128_e.htm", "211128")</f>
        <v>211128</v>
      </c>
      <c r="I4983" s="1" t="str">
        <f>HYPERLINK("http://geochem.nrcan.gc.ca/cdogs/content/prj/prj210167_e.htm", "210167")</f>
        <v>210167</v>
      </c>
      <c r="J4983" s="1" t="str">
        <f>HYPERLINK("http://geochem.nrcan.gc.ca/cdogs/content/svy/svy210250_e.htm", "210250")</f>
        <v>210250</v>
      </c>
      <c r="L4983" t="s">
        <v>20371</v>
      </c>
      <c r="M4983">
        <v>1.0880000000000001</v>
      </c>
      <c r="N4983" t="s">
        <v>20371</v>
      </c>
      <c r="O4983" t="s">
        <v>20372</v>
      </c>
      <c r="P4983" t="s">
        <v>20373</v>
      </c>
      <c r="Q4983" t="s">
        <v>20374</v>
      </c>
      <c r="R4983" t="s">
        <v>20375</v>
      </c>
      <c r="T4983" t="s">
        <v>25</v>
      </c>
    </row>
    <row r="4984" spans="1:20" x14ac:dyDescent="0.25">
      <c r="A4984">
        <v>65.908208999999999</v>
      </c>
      <c r="B4984">
        <v>-138.528592</v>
      </c>
      <c r="C4984" s="1" t="str">
        <f>HYPERLINK("http://geochem.nrcan.gc.ca/cdogs/content/kwd/kwd020018_e.htm", "Fluid (stream)")</f>
        <v>Fluid (stream)</v>
      </c>
      <c r="D4984" s="1" t="str">
        <f>HYPERLINK("http://geochem.nrcan.gc.ca/cdogs/content/kwd/kwd080007_e.htm", "Untreated Water")</f>
        <v>Untreated Water</v>
      </c>
      <c r="E4984" s="1" t="str">
        <f>HYPERLINK("http://geochem.nrcan.gc.ca/cdogs/content/dgp/dgp00002_e.htm", "Total")</f>
        <v>Total</v>
      </c>
      <c r="F4984" s="1" t="str">
        <f>HYPERLINK("http://geochem.nrcan.gc.ca/cdogs/content/agp/agp01501_e.htm", "SO4 | NONE | CHROMAT")</f>
        <v>SO4 | NONE | CHROMAT</v>
      </c>
      <c r="G4984" s="1" t="str">
        <f>HYPERLINK("http://geochem.nrcan.gc.ca/cdogs/content/mth/mth01460_e.htm", "1460")</f>
        <v>1460</v>
      </c>
      <c r="H4984" s="1" t="str">
        <f>HYPERLINK("http://geochem.nrcan.gc.ca/cdogs/content/bdl/bdl211128_e.htm", "211128")</f>
        <v>211128</v>
      </c>
      <c r="I4984" s="1" t="str">
        <f>HYPERLINK("http://geochem.nrcan.gc.ca/cdogs/content/prj/prj210167_e.htm", "210167")</f>
        <v>210167</v>
      </c>
      <c r="J4984" s="1" t="str">
        <f>HYPERLINK("http://geochem.nrcan.gc.ca/cdogs/content/svy/svy210250_e.htm", "210250")</f>
        <v>210250</v>
      </c>
      <c r="L4984" t="s">
        <v>20376</v>
      </c>
      <c r="M4984">
        <v>1.3480000000000001</v>
      </c>
      <c r="N4984" t="s">
        <v>20376</v>
      </c>
      <c r="O4984" t="s">
        <v>20377</v>
      </c>
      <c r="P4984" t="s">
        <v>20378</v>
      </c>
      <c r="Q4984" t="s">
        <v>20379</v>
      </c>
      <c r="R4984" t="s">
        <v>20380</v>
      </c>
      <c r="T4984" t="s">
        <v>25</v>
      </c>
    </row>
    <row r="4985" spans="1:20" x14ac:dyDescent="0.25">
      <c r="A4985">
        <v>65.882008999999996</v>
      </c>
      <c r="B4985">
        <v>-138.51359500000001</v>
      </c>
      <c r="C4985" s="1" t="str">
        <f>HYPERLINK("http://geochem.nrcan.gc.ca/cdogs/content/kwd/kwd020018_e.htm", "Fluid (stream)")</f>
        <v>Fluid (stream)</v>
      </c>
      <c r="D4985" s="1" t="str">
        <f>HYPERLINK("http://geochem.nrcan.gc.ca/cdogs/content/kwd/kwd080007_e.htm", "Untreated Water")</f>
        <v>Untreated Water</v>
      </c>
      <c r="E4985" s="1" t="str">
        <f>HYPERLINK("http://geochem.nrcan.gc.ca/cdogs/content/dgp/dgp00002_e.htm", "Total")</f>
        <v>Total</v>
      </c>
      <c r="F4985" s="1" t="str">
        <f>HYPERLINK("http://geochem.nrcan.gc.ca/cdogs/content/agp/agp01501_e.htm", "SO4 | NONE | CHROMAT")</f>
        <v>SO4 | NONE | CHROMAT</v>
      </c>
      <c r="G4985" s="1" t="str">
        <f>HYPERLINK("http://geochem.nrcan.gc.ca/cdogs/content/mth/mth01460_e.htm", "1460")</f>
        <v>1460</v>
      </c>
      <c r="H4985" s="1" t="str">
        <f>HYPERLINK("http://geochem.nrcan.gc.ca/cdogs/content/bdl/bdl211128_e.htm", "211128")</f>
        <v>211128</v>
      </c>
      <c r="I4985" s="1" t="str">
        <f>HYPERLINK("http://geochem.nrcan.gc.ca/cdogs/content/prj/prj210167_e.htm", "210167")</f>
        <v>210167</v>
      </c>
      <c r="J4985" s="1" t="str">
        <f>HYPERLINK("http://geochem.nrcan.gc.ca/cdogs/content/svy/svy210250_e.htm", "210250")</f>
        <v>210250</v>
      </c>
      <c r="L4985" t="s">
        <v>20381</v>
      </c>
      <c r="M4985">
        <v>1.4390000000000001</v>
      </c>
      <c r="N4985" t="s">
        <v>20381</v>
      </c>
      <c r="O4985" t="s">
        <v>20382</v>
      </c>
      <c r="P4985" t="s">
        <v>20383</v>
      </c>
      <c r="Q4985" t="s">
        <v>20384</v>
      </c>
      <c r="R4985" t="s">
        <v>20385</v>
      </c>
      <c r="T4985" t="s">
        <v>25</v>
      </c>
    </row>
    <row r="4986" spans="1:20" x14ac:dyDescent="0.25">
      <c r="A4986">
        <v>65.882008999999996</v>
      </c>
      <c r="B4986">
        <v>-138.51359500000001</v>
      </c>
      <c r="C4986" s="1" t="str">
        <f>HYPERLINK("http://geochem.nrcan.gc.ca/cdogs/content/kwd/kwd020018_e.htm", "Fluid (stream)")</f>
        <v>Fluid (stream)</v>
      </c>
      <c r="D4986" s="1" t="str">
        <f>HYPERLINK("http://geochem.nrcan.gc.ca/cdogs/content/kwd/kwd080007_e.htm", "Untreated Water")</f>
        <v>Untreated Water</v>
      </c>
      <c r="E4986" s="1" t="str">
        <f>HYPERLINK("http://geochem.nrcan.gc.ca/cdogs/content/dgp/dgp00002_e.htm", "Total")</f>
        <v>Total</v>
      </c>
      <c r="F4986" s="1" t="str">
        <f>HYPERLINK("http://geochem.nrcan.gc.ca/cdogs/content/agp/agp01501_e.htm", "SO4 | NONE | CHROMAT")</f>
        <v>SO4 | NONE | CHROMAT</v>
      </c>
      <c r="G4986" s="1" t="str">
        <f>HYPERLINK("http://geochem.nrcan.gc.ca/cdogs/content/mth/mth01460_e.htm", "1460")</f>
        <v>1460</v>
      </c>
      <c r="H4986" s="1" t="str">
        <f>HYPERLINK("http://geochem.nrcan.gc.ca/cdogs/content/bdl/bdl211128_e.htm", "211128")</f>
        <v>211128</v>
      </c>
      <c r="I4986" s="1" t="str">
        <f>HYPERLINK("http://geochem.nrcan.gc.ca/cdogs/content/prj/prj210167_e.htm", "210167")</f>
        <v>210167</v>
      </c>
      <c r="J4986" s="1" t="str">
        <f>HYPERLINK("http://geochem.nrcan.gc.ca/cdogs/content/svy/svy210250_e.htm", "210250")</f>
        <v>210250</v>
      </c>
      <c r="L4986" t="s">
        <v>20386</v>
      </c>
      <c r="M4986">
        <v>1.405</v>
      </c>
      <c r="N4986" t="s">
        <v>20386</v>
      </c>
      <c r="O4986" t="s">
        <v>20382</v>
      </c>
      <c r="P4986" t="s">
        <v>20387</v>
      </c>
      <c r="Q4986" t="s">
        <v>20388</v>
      </c>
      <c r="R4986" t="s">
        <v>20389</v>
      </c>
      <c r="T4986" t="s">
        <v>25</v>
      </c>
    </row>
    <row r="4987" spans="1:20" x14ac:dyDescent="0.25">
      <c r="C4987" t="s">
        <v>4746</v>
      </c>
      <c r="D4987" t="s">
        <v>4747</v>
      </c>
      <c r="E4987" s="1" t="str">
        <f>HYPERLINK("http://geochem.nrcan.gc.ca/cdogs/content/dgp/dgp00002_e.htm", "Total")</f>
        <v>Total</v>
      </c>
      <c r="F4987" s="1" t="str">
        <f>HYPERLINK("http://geochem.nrcan.gc.ca/cdogs/content/agp/agp01501_e.htm", "SO4 | NONE | CHROMAT")</f>
        <v>SO4 | NONE | CHROMAT</v>
      </c>
      <c r="G4987" s="1" t="str">
        <f>HYPERLINK("http://geochem.nrcan.gc.ca/cdogs/content/mth/mth01460_e.htm", "1460")</f>
        <v>1460</v>
      </c>
      <c r="H4987" s="1" t="str">
        <f>HYPERLINK("http://geochem.nrcan.gc.ca/cdogs/content/bdl/bdl211128_e.htm", "211128")</f>
        <v>211128</v>
      </c>
      <c r="L4987" t="s">
        <v>1008</v>
      </c>
      <c r="M4987">
        <v>22.3</v>
      </c>
      <c r="N4987">
        <v>22.3</v>
      </c>
      <c r="Q4987" t="s">
        <v>20390</v>
      </c>
      <c r="R4987" t="s">
        <v>20391</v>
      </c>
      <c r="T4987">
        <v>0</v>
      </c>
    </row>
    <row r="4988" spans="1:20" x14ac:dyDescent="0.25">
      <c r="A4988">
        <v>65.866510000000005</v>
      </c>
      <c r="B4988">
        <v>-138.55159599999999</v>
      </c>
      <c r="C4988" s="1" t="str">
        <f>HYPERLINK("http://geochem.nrcan.gc.ca/cdogs/content/kwd/kwd020018_e.htm", "Fluid (stream)")</f>
        <v>Fluid (stream)</v>
      </c>
      <c r="D4988" s="1" t="str">
        <f>HYPERLINK("http://geochem.nrcan.gc.ca/cdogs/content/kwd/kwd080007_e.htm", "Untreated Water")</f>
        <v>Untreated Water</v>
      </c>
      <c r="E4988" s="1" t="str">
        <f>HYPERLINK("http://geochem.nrcan.gc.ca/cdogs/content/dgp/dgp00002_e.htm", "Total")</f>
        <v>Total</v>
      </c>
      <c r="F4988" s="1" t="str">
        <f>HYPERLINK("http://geochem.nrcan.gc.ca/cdogs/content/agp/agp01501_e.htm", "SO4 | NONE | CHROMAT")</f>
        <v>SO4 | NONE | CHROMAT</v>
      </c>
      <c r="G4988" s="1" t="str">
        <f>HYPERLINK("http://geochem.nrcan.gc.ca/cdogs/content/mth/mth01460_e.htm", "1460")</f>
        <v>1460</v>
      </c>
      <c r="H4988" s="1" t="str">
        <f>HYPERLINK("http://geochem.nrcan.gc.ca/cdogs/content/bdl/bdl211128_e.htm", "211128")</f>
        <v>211128</v>
      </c>
      <c r="I4988" s="1" t="str">
        <f>HYPERLINK("http://geochem.nrcan.gc.ca/cdogs/content/prj/prj210167_e.htm", "210167")</f>
        <v>210167</v>
      </c>
      <c r="J4988" s="1" t="str">
        <f>HYPERLINK("http://geochem.nrcan.gc.ca/cdogs/content/svy/svy210250_e.htm", "210250")</f>
        <v>210250</v>
      </c>
      <c r="L4988" t="s">
        <v>20392</v>
      </c>
      <c r="M4988">
        <v>2.6539999999999999</v>
      </c>
      <c r="N4988" t="s">
        <v>20392</v>
      </c>
      <c r="O4988" t="s">
        <v>20393</v>
      </c>
      <c r="P4988" t="s">
        <v>20394</v>
      </c>
      <c r="Q4988" t="s">
        <v>20395</v>
      </c>
      <c r="R4988" t="s">
        <v>20396</v>
      </c>
      <c r="T4988" t="s">
        <v>25</v>
      </c>
    </row>
    <row r="4989" spans="1:20" x14ac:dyDescent="0.25">
      <c r="A4989">
        <v>65.842209999999994</v>
      </c>
      <c r="B4989">
        <v>-138.54559900000001</v>
      </c>
      <c r="C4989" s="1" t="str">
        <f>HYPERLINK("http://geochem.nrcan.gc.ca/cdogs/content/kwd/kwd020018_e.htm", "Fluid (stream)")</f>
        <v>Fluid (stream)</v>
      </c>
      <c r="D4989" s="1" t="str">
        <f>HYPERLINK("http://geochem.nrcan.gc.ca/cdogs/content/kwd/kwd080007_e.htm", "Untreated Water")</f>
        <v>Untreated Water</v>
      </c>
      <c r="E4989" s="1" t="str">
        <f>HYPERLINK("http://geochem.nrcan.gc.ca/cdogs/content/dgp/dgp00002_e.htm", "Total")</f>
        <v>Total</v>
      </c>
      <c r="F4989" s="1" t="str">
        <f>HYPERLINK("http://geochem.nrcan.gc.ca/cdogs/content/agp/agp01501_e.htm", "SO4 | NONE | CHROMAT")</f>
        <v>SO4 | NONE | CHROMAT</v>
      </c>
      <c r="G4989" s="1" t="str">
        <f>HYPERLINK("http://geochem.nrcan.gc.ca/cdogs/content/mth/mth01460_e.htm", "1460")</f>
        <v>1460</v>
      </c>
      <c r="H4989" s="1" t="str">
        <f>HYPERLINK("http://geochem.nrcan.gc.ca/cdogs/content/bdl/bdl211128_e.htm", "211128")</f>
        <v>211128</v>
      </c>
      <c r="I4989" s="1" t="str">
        <f>HYPERLINK("http://geochem.nrcan.gc.ca/cdogs/content/prj/prj210167_e.htm", "210167")</f>
        <v>210167</v>
      </c>
      <c r="J4989" s="1" t="str">
        <f>HYPERLINK("http://geochem.nrcan.gc.ca/cdogs/content/svy/svy210250_e.htm", "210250")</f>
        <v>210250</v>
      </c>
      <c r="L4989" t="s">
        <v>20397</v>
      </c>
      <c r="M4989">
        <v>10.573</v>
      </c>
      <c r="N4989" t="s">
        <v>20397</v>
      </c>
      <c r="O4989" t="s">
        <v>20398</v>
      </c>
      <c r="P4989" t="s">
        <v>20399</v>
      </c>
      <c r="Q4989" t="s">
        <v>20400</v>
      </c>
      <c r="R4989" t="s">
        <v>20401</v>
      </c>
      <c r="T4989" t="s">
        <v>25</v>
      </c>
    </row>
    <row r="4990" spans="1:20" x14ac:dyDescent="0.25">
      <c r="A4990">
        <v>65.814812000000003</v>
      </c>
      <c r="B4990">
        <v>-138.60659999999999</v>
      </c>
      <c r="C4990" s="1" t="str">
        <f>HYPERLINK("http://geochem.nrcan.gc.ca/cdogs/content/kwd/kwd020018_e.htm", "Fluid (stream)")</f>
        <v>Fluid (stream)</v>
      </c>
      <c r="D4990" s="1" t="str">
        <f>HYPERLINK("http://geochem.nrcan.gc.ca/cdogs/content/kwd/kwd080007_e.htm", "Untreated Water")</f>
        <v>Untreated Water</v>
      </c>
      <c r="E4990" s="1" t="str">
        <f>HYPERLINK("http://geochem.nrcan.gc.ca/cdogs/content/dgp/dgp00002_e.htm", "Total")</f>
        <v>Total</v>
      </c>
      <c r="F4990" s="1" t="str">
        <f>HYPERLINK("http://geochem.nrcan.gc.ca/cdogs/content/agp/agp01501_e.htm", "SO4 | NONE | CHROMAT")</f>
        <v>SO4 | NONE | CHROMAT</v>
      </c>
      <c r="G4990" s="1" t="str">
        <f>HYPERLINK("http://geochem.nrcan.gc.ca/cdogs/content/mth/mth01460_e.htm", "1460")</f>
        <v>1460</v>
      </c>
      <c r="H4990" s="1" t="str">
        <f>HYPERLINK("http://geochem.nrcan.gc.ca/cdogs/content/bdl/bdl211128_e.htm", "211128")</f>
        <v>211128</v>
      </c>
      <c r="I4990" s="1" t="str">
        <f>HYPERLINK("http://geochem.nrcan.gc.ca/cdogs/content/prj/prj210167_e.htm", "210167")</f>
        <v>210167</v>
      </c>
      <c r="J4990" s="1" t="str">
        <f>HYPERLINK("http://geochem.nrcan.gc.ca/cdogs/content/svy/svy210250_e.htm", "210250")</f>
        <v>210250</v>
      </c>
      <c r="L4990" t="s">
        <v>20402</v>
      </c>
      <c r="M4990">
        <v>0.41499999999999998</v>
      </c>
      <c r="N4990" t="s">
        <v>20402</v>
      </c>
      <c r="O4990" t="s">
        <v>20403</v>
      </c>
      <c r="P4990" t="s">
        <v>20404</v>
      </c>
      <c r="Q4990" t="s">
        <v>20405</v>
      </c>
      <c r="R4990" t="s">
        <v>20406</v>
      </c>
      <c r="T4990" t="s">
        <v>25</v>
      </c>
    </row>
    <row r="4991" spans="1:20" x14ac:dyDescent="0.25">
      <c r="A4991">
        <v>65.784013000000002</v>
      </c>
      <c r="B4991">
        <v>-138.663601</v>
      </c>
      <c r="C4991" s="1" t="str">
        <f>HYPERLINK("http://geochem.nrcan.gc.ca/cdogs/content/kwd/kwd020018_e.htm", "Fluid (stream)")</f>
        <v>Fluid (stream)</v>
      </c>
      <c r="D4991" s="1" t="str">
        <f>HYPERLINK("http://geochem.nrcan.gc.ca/cdogs/content/kwd/kwd080007_e.htm", "Untreated Water")</f>
        <v>Untreated Water</v>
      </c>
      <c r="E4991" s="1" t="str">
        <f>HYPERLINK("http://geochem.nrcan.gc.ca/cdogs/content/dgp/dgp00002_e.htm", "Total")</f>
        <v>Total</v>
      </c>
      <c r="F4991" s="1" t="str">
        <f>HYPERLINK("http://geochem.nrcan.gc.ca/cdogs/content/agp/agp01501_e.htm", "SO4 | NONE | CHROMAT")</f>
        <v>SO4 | NONE | CHROMAT</v>
      </c>
      <c r="G4991" s="1" t="str">
        <f>HYPERLINK("http://geochem.nrcan.gc.ca/cdogs/content/mth/mth01460_e.htm", "1460")</f>
        <v>1460</v>
      </c>
      <c r="H4991" s="1" t="str">
        <f>HYPERLINK("http://geochem.nrcan.gc.ca/cdogs/content/bdl/bdl211128_e.htm", "211128")</f>
        <v>211128</v>
      </c>
      <c r="I4991" s="1" t="str">
        <f>HYPERLINK("http://geochem.nrcan.gc.ca/cdogs/content/prj/prj210167_e.htm", "210167")</f>
        <v>210167</v>
      </c>
      <c r="J4991" s="1" t="str">
        <f>HYPERLINK("http://geochem.nrcan.gc.ca/cdogs/content/svy/svy210250_e.htm", "210250")</f>
        <v>210250</v>
      </c>
      <c r="L4991" t="s">
        <v>20407</v>
      </c>
      <c r="M4991">
        <v>74.56</v>
      </c>
      <c r="N4991" t="s">
        <v>20407</v>
      </c>
      <c r="O4991" t="s">
        <v>20408</v>
      </c>
      <c r="P4991" t="s">
        <v>20409</v>
      </c>
      <c r="Q4991" t="s">
        <v>20410</v>
      </c>
      <c r="R4991" t="s">
        <v>20411</v>
      </c>
      <c r="T4991" t="s">
        <v>25</v>
      </c>
    </row>
    <row r="4992" spans="1:20" x14ac:dyDescent="0.25">
      <c r="A4992">
        <v>65.770014000000003</v>
      </c>
      <c r="B4992">
        <v>-138.669603</v>
      </c>
      <c r="C4992" s="1" t="str">
        <f>HYPERLINK("http://geochem.nrcan.gc.ca/cdogs/content/kwd/kwd020018_e.htm", "Fluid (stream)")</f>
        <v>Fluid (stream)</v>
      </c>
      <c r="D4992" s="1" t="str">
        <f>HYPERLINK("http://geochem.nrcan.gc.ca/cdogs/content/kwd/kwd080007_e.htm", "Untreated Water")</f>
        <v>Untreated Water</v>
      </c>
      <c r="E4992" s="1" t="str">
        <f>HYPERLINK("http://geochem.nrcan.gc.ca/cdogs/content/dgp/dgp00002_e.htm", "Total")</f>
        <v>Total</v>
      </c>
      <c r="F4992" s="1" t="str">
        <f>HYPERLINK("http://geochem.nrcan.gc.ca/cdogs/content/agp/agp01501_e.htm", "SO4 | NONE | CHROMAT")</f>
        <v>SO4 | NONE | CHROMAT</v>
      </c>
      <c r="G4992" s="1" t="str">
        <f>HYPERLINK("http://geochem.nrcan.gc.ca/cdogs/content/mth/mth01460_e.htm", "1460")</f>
        <v>1460</v>
      </c>
      <c r="H4992" s="1" t="str">
        <f>HYPERLINK("http://geochem.nrcan.gc.ca/cdogs/content/bdl/bdl211128_e.htm", "211128")</f>
        <v>211128</v>
      </c>
      <c r="I4992" s="1" t="str">
        <f>HYPERLINK("http://geochem.nrcan.gc.ca/cdogs/content/prj/prj210167_e.htm", "210167")</f>
        <v>210167</v>
      </c>
      <c r="J4992" s="1" t="str">
        <f>HYPERLINK("http://geochem.nrcan.gc.ca/cdogs/content/svy/svy210250_e.htm", "210250")</f>
        <v>210250</v>
      </c>
      <c r="L4992" t="s">
        <v>1036</v>
      </c>
      <c r="M4992">
        <v>90.9</v>
      </c>
      <c r="N4992" t="s">
        <v>1036</v>
      </c>
      <c r="O4992" t="s">
        <v>20412</v>
      </c>
      <c r="P4992" t="s">
        <v>20413</v>
      </c>
      <c r="Q4992" t="s">
        <v>20414</v>
      </c>
      <c r="R4992" t="s">
        <v>20415</v>
      </c>
      <c r="T4992" t="s">
        <v>25</v>
      </c>
    </row>
    <row r="4993" spans="1:20" x14ac:dyDescent="0.25">
      <c r="A4993">
        <v>65.788711000000006</v>
      </c>
      <c r="B4993">
        <v>-138.55960400000001</v>
      </c>
      <c r="C4993" s="1" t="str">
        <f>HYPERLINK("http://geochem.nrcan.gc.ca/cdogs/content/kwd/kwd020018_e.htm", "Fluid (stream)")</f>
        <v>Fluid (stream)</v>
      </c>
      <c r="D4993" s="1" t="str">
        <f>HYPERLINK("http://geochem.nrcan.gc.ca/cdogs/content/kwd/kwd080007_e.htm", "Untreated Water")</f>
        <v>Untreated Water</v>
      </c>
      <c r="E4993" s="1" t="str">
        <f>HYPERLINK("http://geochem.nrcan.gc.ca/cdogs/content/dgp/dgp00002_e.htm", "Total")</f>
        <v>Total</v>
      </c>
      <c r="F4993" s="1" t="str">
        <f>HYPERLINK("http://geochem.nrcan.gc.ca/cdogs/content/agp/agp01501_e.htm", "SO4 | NONE | CHROMAT")</f>
        <v>SO4 | NONE | CHROMAT</v>
      </c>
      <c r="G4993" s="1" t="str">
        <f>HYPERLINK("http://geochem.nrcan.gc.ca/cdogs/content/mth/mth01460_e.htm", "1460")</f>
        <v>1460</v>
      </c>
      <c r="H4993" s="1" t="str">
        <f>HYPERLINK("http://geochem.nrcan.gc.ca/cdogs/content/bdl/bdl211128_e.htm", "211128")</f>
        <v>211128</v>
      </c>
      <c r="I4993" s="1" t="str">
        <f>HYPERLINK("http://geochem.nrcan.gc.ca/cdogs/content/prj/prj210167_e.htm", "210167")</f>
        <v>210167</v>
      </c>
      <c r="J4993" s="1" t="str">
        <f>HYPERLINK("http://geochem.nrcan.gc.ca/cdogs/content/svy/svy210250_e.htm", "210250")</f>
        <v>210250</v>
      </c>
      <c r="L4993" t="s">
        <v>20416</v>
      </c>
      <c r="M4993">
        <v>4.6820000000000004</v>
      </c>
      <c r="N4993" t="s">
        <v>20416</v>
      </c>
      <c r="O4993" t="s">
        <v>20417</v>
      </c>
      <c r="P4993" t="s">
        <v>20418</v>
      </c>
      <c r="Q4993" t="s">
        <v>20419</v>
      </c>
      <c r="R4993" t="s">
        <v>20420</v>
      </c>
      <c r="T4993" t="s">
        <v>25</v>
      </c>
    </row>
    <row r="4994" spans="1:20" x14ac:dyDescent="0.25">
      <c r="A4994">
        <v>65.765612000000004</v>
      </c>
      <c r="B4994">
        <v>-138.554607</v>
      </c>
      <c r="C4994" s="1" t="str">
        <f>HYPERLINK("http://geochem.nrcan.gc.ca/cdogs/content/kwd/kwd020018_e.htm", "Fluid (stream)")</f>
        <v>Fluid (stream)</v>
      </c>
      <c r="D4994" s="1" t="str">
        <f>HYPERLINK("http://geochem.nrcan.gc.ca/cdogs/content/kwd/kwd080007_e.htm", "Untreated Water")</f>
        <v>Untreated Water</v>
      </c>
      <c r="E4994" s="1" t="str">
        <f>HYPERLINK("http://geochem.nrcan.gc.ca/cdogs/content/dgp/dgp00002_e.htm", "Total")</f>
        <v>Total</v>
      </c>
      <c r="F4994" s="1" t="str">
        <f>HYPERLINK("http://geochem.nrcan.gc.ca/cdogs/content/agp/agp01501_e.htm", "SO4 | NONE | CHROMAT")</f>
        <v>SO4 | NONE | CHROMAT</v>
      </c>
      <c r="G4994" s="1" t="str">
        <f>HYPERLINK("http://geochem.nrcan.gc.ca/cdogs/content/mth/mth01460_e.htm", "1460")</f>
        <v>1460</v>
      </c>
      <c r="H4994" s="1" t="str">
        <f>HYPERLINK("http://geochem.nrcan.gc.ca/cdogs/content/bdl/bdl211128_e.htm", "211128")</f>
        <v>211128</v>
      </c>
      <c r="I4994" s="1" t="str">
        <f>HYPERLINK("http://geochem.nrcan.gc.ca/cdogs/content/prj/prj210167_e.htm", "210167")</f>
        <v>210167</v>
      </c>
      <c r="J4994" s="1" t="str">
        <f>HYPERLINK("http://geochem.nrcan.gc.ca/cdogs/content/svy/svy210250_e.htm", "210250")</f>
        <v>210250</v>
      </c>
      <c r="L4994" t="s">
        <v>20421</v>
      </c>
      <c r="M4994">
        <v>1.095</v>
      </c>
      <c r="N4994" t="s">
        <v>20421</v>
      </c>
      <c r="O4994" t="s">
        <v>20422</v>
      </c>
      <c r="P4994" t="s">
        <v>20423</v>
      </c>
      <c r="Q4994" t="s">
        <v>20424</v>
      </c>
      <c r="R4994" t="s">
        <v>20425</v>
      </c>
      <c r="T4994" t="s">
        <v>25</v>
      </c>
    </row>
    <row r="4995" spans="1:20" x14ac:dyDescent="0.25">
      <c r="A4995">
        <v>65.761510000000001</v>
      </c>
      <c r="B4995">
        <v>-138.42761100000001</v>
      </c>
      <c r="C4995" s="1" t="str">
        <f>HYPERLINK("http://geochem.nrcan.gc.ca/cdogs/content/kwd/kwd020018_e.htm", "Fluid (stream)")</f>
        <v>Fluid (stream)</v>
      </c>
      <c r="D4995" s="1" t="str">
        <f>HYPERLINK("http://geochem.nrcan.gc.ca/cdogs/content/kwd/kwd080007_e.htm", "Untreated Water")</f>
        <v>Untreated Water</v>
      </c>
      <c r="E4995" s="1" t="str">
        <f>HYPERLINK("http://geochem.nrcan.gc.ca/cdogs/content/dgp/dgp00002_e.htm", "Total")</f>
        <v>Total</v>
      </c>
      <c r="F4995" s="1" t="str">
        <f>HYPERLINK("http://geochem.nrcan.gc.ca/cdogs/content/agp/agp01501_e.htm", "SO4 | NONE | CHROMAT")</f>
        <v>SO4 | NONE | CHROMAT</v>
      </c>
      <c r="G4995" s="1" t="str">
        <f>HYPERLINK("http://geochem.nrcan.gc.ca/cdogs/content/mth/mth01460_e.htm", "1460")</f>
        <v>1460</v>
      </c>
      <c r="H4995" s="1" t="str">
        <f>HYPERLINK("http://geochem.nrcan.gc.ca/cdogs/content/bdl/bdl211128_e.htm", "211128")</f>
        <v>211128</v>
      </c>
      <c r="I4995" s="1" t="str">
        <f>HYPERLINK("http://geochem.nrcan.gc.ca/cdogs/content/prj/prj210167_e.htm", "210167")</f>
        <v>210167</v>
      </c>
      <c r="J4995" s="1" t="str">
        <f>HYPERLINK("http://geochem.nrcan.gc.ca/cdogs/content/svy/svy210250_e.htm", "210250")</f>
        <v>210250</v>
      </c>
      <c r="L4995" t="s">
        <v>20426</v>
      </c>
      <c r="M4995">
        <v>0.189</v>
      </c>
      <c r="N4995" t="s">
        <v>20426</v>
      </c>
      <c r="O4995" t="s">
        <v>20427</v>
      </c>
      <c r="P4995" t="s">
        <v>20428</v>
      </c>
      <c r="Q4995" t="s">
        <v>20429</v>
      </c>
      <c r="R4995" t="s">
        <v>20430</v>
      </c>
      <c r="T4995" t="s">
        <v>25</v>
      </c>
    </row>
    <row r="4996" spans="1:20" x14ac:dyDescent="0.25">
      <c r="A4996">
        <v>65.752008000000004</v>
      </c>
      <c r="B4996">
        <v>-138.338615</v>
      </c>
      <c r="C4996" s="1" t="str">
        <f>HYPERLINK("http://geochem.nrcan.gc.ca/cdogs/content/kwd/kwd020018_e.htm", "Fluid (stream)")</f>
        <v>Fluid (stream)</v>
      </c>
      <c r="D4996" s="1" t="str">
        <f>HYPERLINK("http://geochem.nrcan.gc.ca/cdogs/content/kwd/kwd080007_e.htm", "Untreated Water")</f>
        <v>Untreated Water</v>
      </c>
      <c r="E4996" s="1" t="str">
        <f>HYPERLINK("http://geochem.nrcan.gc.ca/cdogs/content/dgp/dgp00002_e.htm", "Total")</f>
        <v>Total</v>
      </c>
      <c r="F4996" s="1" t="str">
        <f>HYPERLINK("http://geochem.nrcan.gc.ca/cdogs/content/agp/agp01501_e.htm", "SO4 | NONE | CHROMAT")</f>
        <v>SO4 | NONE | CHROMAT</v>
      </c>
      <c r="G4996" s="1" t="str">
        <f>HYPERLINK("http://geochem.nrcan.gc.ca/cdogs/content/mth/mth01460_e.htm", "1460")</f>
        <v>1460</v>
      </c>
      <c r="H4996" s="1" t="str">
        <f>HYPERLINK("http://geochem.nrcan.gc.ca/cdogs/content/bdl/bdl211128_e.htm", "211128")</f>
        <v>211128</v>
      </c>
      <c r="I4996" s="1" t="str">
        <f>HYPERLINK("http://geochem.nrcan.gc.ca/cdogs/content/prj/prj210167_e.htm", "210167")</f>
        <v>210167</v>
      </c>
      <c r="J4996" s="1" t="str">
        <f>HYPERLINK("http://geochem.nrcan.gc.ca/cdogs/content/svy/svy210250_e.htm", "210250")</f>
        <v>210250</v>
      </c>
      <c r="L4996" t="s">
        <v>20371</v>
      </c>
      <c r="M4996">
        <v>1.0880000000000001</v>
      </c>
      <c r="N4996" t="s">
        <v>20371</v>
      </c>
      <c r="O4996" t="s">
        <v>20431</v>
      </c>
      <c r="P4996" t="s">
        <v>20432</v>
      </c>
      <c r="Q4996" t="s">
        <v>20433</v>
      </c>
      <c r="R4996" t="s">
        <v>20434</v>
      </c>
      <c r="T4996" t="s">
        <v>25</v>
      </c>
    </row>
    <row r="4997" spans="1:20" x14ac:dyDescent="0.25">
      <c r="A4997">
        <v>65.744708000000003</v>
      </c>
      <c r="B4997">
        <v>-138.31861599999999</v>
      </c>
      <c r="C4997" s="1" t="str">
        <f>HYPERLINK("http://geochem.nrcan.gc.ca/cdogs/content/kwd/kwd020018_e.htm", "Fluid (stream)")</f>
        <v>Fluid (stream)</v>
      </c>
      <c r="D4997" s="1" t="str">
        <f>HYPERLINK("http://geochem.nrcan.gc.ca/cdogs/content/kwd/kwd080007_e.htm", "Untreated Water")</f>
        <v>Untreated Water</v>
      </c>
      <c r="E4997" s="1" t="str">
        <f>HYPERLINK("http://geochem.nrcan.gc.ca/cdogs/content/dgp/dgp00002_e.htm", "Total")</f>
        <v>Total</v>
      </c>
      <c r="F4997" s="1" t="str">
        <f>HYPERLINK("http://geochem.nrcan.gc.ca/cdogs/content/agp/agp01501_e.htm", "SO4 | NONE | CHROMAT")</f>
        <v>SO4 | NONE | CHROMAT</v>
      </c>
      <c r="G4997" s="1" t="str">
        <f>HYPERLINK("http://geochem.nrcan.gc.ca/cdogs/content/mth/mth01460_e.htm", "1460")</f>
        <v>1460</v>
      </c>
      <c r="H4997" s="1" t="str">
        <f>HYPERLINK("http://geochem.nrcan.gc.ca/cdogs/content/bdl/bdl211128_e.htm", "211128")</f>
        <v>211128</v>
      </c>
      <c r="I4997" s="1" t="str">
        <f>HYPERLINK("http://geochem.nrcan.gc.ca/cdogs/content/prj/prj210167_e.htm", "210167")</f>
        <v>210167</v>
      </c>
      <c r="J4997" s="1" t="str">
        <f>HYPERLINK("http://geochem.nrcan.gc.ca/cdogs/content/svy/svy210250_e.htm", "210250")</f>
        <v>210250</v>
      </c>
      <c r="L4997" t="s">
        <v>20435</v>
      </c>
      <c r="M4997">
        <v>0.35099999999999998</v>
      </c>
      <c r="N4997" t="s">
        <v>20435</v>
      </c>
      <c r="O4997" t="s">
        <v>20436</v>
      </c>
      <c r="P4997" t="s">
        <v>20437</v>
      </c>
      <c r="Q4997" t="s">
        <v>20438</v>
      </c>
      <c r="R4997" t="s">
        <v>20439</v>
      </c>
      <c r="T4997" t="s">
        <v>25</v>
      </c>
    </row>
    <row r="4998" spans="1:20" x14ac:dyDescent="0.25">
      <c r="A4998">
        <v>65.737106999999995</v>
      </c>
      <c r="B4998">
        <v>-138.26361800000001</v>
      </c>
      <c r="C4998" s="1" t="str">
        <f>HYPERLINK("http://geochem.nrcan.gc.ca/cdogs/content/kwd/kwd020018_e.htm", "Fluid (stream)")</f>
        <v>Fluid (stream)</v>
      </c>
      <c r="D4998" s="1" t="str">
        <f>HYPERLINK("http://geochem.nrcan.gc.ca/cdogs/content/kwd/kwd080007_e.htm", "Untreated Water")</f>
        <v>Untreated Water</v>
      </c>
      <c r="E4998" s="1" t="str">
        <f>HYPERLINK("http://geochem.nrcan.gc.ca/cdogs/content/dgp/dgp00002_e.htm", "Total")</f>
        <v>Total</v>
      </c>
      <c r="F4998" s="1" t="str">
        <f>HYPERLINK("http://geochem.nrcan.gc.ca/cdogs/content/agp/agp01501_e.htm", "SO4 | NONE | CHROMAT")</f>
        <v>SO4 | NONE | CHROMAT</v>
      </c>
      <c r="G4998" s="1" t="str">
        <f>HYPERLINK("http://geochem.nrcan.gc.ca/cdogs/content/mth/mth01460_e.htm", "1460")</f>
        <v>1460</v>
      </c>
      <c r="H4998" s="1" t="str">
        <f>HYPERLINK("http://geochem.nrcan.gc.ca/cdogs/content/bdl/bdl211128_e.htm", "211128")</f>
        <v>211128</v>
      </c>
      <c r="I4998" s="1" t="str">
        <f>HYPERLINK("http://geochem.nrcan.gc.ca/cdogs/content/prj/prj210167_e.htm", "210167")</f>
        <v>210167</v>
      </c>
      <c r="J4998" s="1" t="str">
        <f>HYPERLINK("http://geochem.nrcan.gc.ca/cdogs/content/svy/svy210250_e.htm", "210250")</f>
        <v>210250</v>
      </c>
      <c r="L4998" t="s">
        <v>20440</v>
      </c>
      <c r="M4998">
        <v>7.7050000000000001</v>
      </c>
      <c r="N4998" t="s">
        <v>20440</v>
      </c>
      <c r="O4998" t="s">
        <v>20441</v>
      </c>
      <c r="P4998" t="s">
        <v>20442</v>
      </c>
      <c r="Q4998" t="s">
        <v>20443</v>
      </c>
      <c r="R4998" t="s">
        <v>20444</v>
      </c>
      <c r="T4998" t="s">
        <v>25</v>
      </c>
    </row>
    <row r="4999" spans="1:20" x14ac:dyDescent="0.25">
      <c r="A4999">
        <v>65.724106000000006</v>
      </c>
      <c r="B4999">
        <v>-138.15862300000001</v>
      </c>
      <c r="C4999" s="1" t="str">
        <f>HYPERLINK("http://geochem.nrcan.gc.ca/cdogs/content/kwd/kwd020018_e.htm", "Fluid (stream)")</f>
        <v>Fluid (stream)</v>
      </c>
      <c r="D4999" s="1" t="str">
        <f>HYPERLINK("http://geochem.nrcan.gc.ca/cdogs/content/kwd/kwd080007_e.htm", "Untreated Water")</f>
        <v>Untreated Water</v>
      </c>
      <c r="E4999" s="1" t="str">
        <f>HYPERLINK("http://geochem.nrcan.gc.ca/cdogs/content/dgp/dgp00002_e.htm", "Total")</f>
        <v>Total</v>
      </c>
      <c r="F4999" s="1" t="str">
        <f>HYPERLINK("http://geochem.nrcan.gc.ca/cdogs/content/agp/agp01501_e.htm", "SO4 | NONE | CHROMAT")</f>
        <v>SO4 | NONE | CHROMAT</v>
      </c>
      <c r="G4999" s="1" t="str">
        <f>HYPERLINK("http://geochem.nrcan.gc.ca/cdogs/content/mth/mth01460_e.htm", "1460")</f>
        <v>1460</v>
      </c>
      <c r="H4999" s="1" t="str">
        <f>HYPERLINK("http://geochem.nrcan.gc.ca/cdogs/content/bdl/bdl211128_e.htm", "211128")</f>
        <v>211128</v>
      </c>
      <c r="I4999" s="1" t="str">
        <f>HYPERLINK("http://geochem.nrcan.gc.ca/cdogs/content/prj/prj210167_e.htm", "210167")</f>
        <v>210167</v>
      </c>
      <c r="J4999" s="1" t="str">
        <f>HYPERLINK("http://geochem.nrcan.gc.ca/cdogs/content/svy/svy210250_e.htm", "210250")</f>
        <v>210250</v>
      </c>
      <c r="L4999" t="s">
        <v>20445</v>
      </c>
      <c r="M4999">
        <v>9.2999999999999999E-2</v>
      </c>
      <c r="N4999" t="s">
        <v>20445</v>
      </c>
      <c r="O4999" t="s">
        <v>20446</v>
      </c>
      <c r="P4999" t="s">
        <v>20447</v>
      </c>
      <c r="Q4999" t="s">
        <v>20448</v>
      </c>
      <c r="R4999" t="s">
        <v>20449</v>
      </c>
      <c r="T4999" t="s">
        <v>25</v>
      </c>
    </row>
    <row r="5000" spans="1:20" x14ac:dyDescent="0.25">
      <c r="A5000">
        <v>65.725404999999995</v>
      </c>
      <c r="B5000">
        <v>-138.13662299999999</v>
      </c>
      <c r="C5000" s="1" t="str">
        <f>HYPERLINK("http://geochem.nrcan.gc.ca/cdogs/content/kwd/kwd020018_e.htm", "Fluid (stream)")</f>
        <v>Fluid (stream)</v>
      </c>
      <c r="D5000" s="1" t="str">
        <f>HYPERLINK("http://geochem.nrcan.gc.ca/cdogs/content/kwd/kwd080007_e.htm", "Untreated Water")</f>
        <v>Untreated Water</v>
      </c>
      <c r="E5000" s="1" t="str">
        <f>HYPERLINK("http://geochem.nrcan.gc.ca/cdogs/content/dgp/dgp00002_e.htm", "Total")</f>
        <v>Total</v>
      </c>
      <c r="F5000" s="1" t="str">
        <f>HYPERLINK("http://geochem.nrcan.gc.ca/cdogs/content/agp/agp01501_e.htm", "SO4 | NONE | CHROMAT")</f>
        <v>SO4 | NONE | CHROMAT</v>
      </c>
      <c r="G5000" s="1" t="str">
        <f>HYPERLINK("http://geochem.nrcan.gc.ca/cdogs/content/mth/mth01460_e.htm", "1460")</f>
        <v>1460</v>
      </c>
      <c r="H5000" s="1" t="str">
        <f>HYPERLINK("http://geochem.nrcan.gc.ca/cdogs/content/bdl/bdl211128_e.htm", "211128")</f>
        <v>211128</v>
      </c>
      <c r="I5000" s="1" t="str">
        <f>HYPERLINK("http://geochem.nrcan.gc.ca/cdogs/content/prj/prj210167_e.htm", "210167")</f>
        <v>210167</v>
      </c>
      <c r="J5000" s="1" t="str">
        <f>HYPERLINK("http://geochem.nrcan.gc.ca/cdogs/content/svy/svy210250_e.htm", "210250")</f>
        <v>210250</v>
      </c>
      <c r="L5000" t="s">
        <v>20450</v>
      </c>
      <c r="M5000">
        <v>0.125</v>
      </c>
      <c r="N5000" t="s">
        <v>20450</v>
      </c>
      <c r="O5000" t="s">
        <v>20451</v>
      </c>
      <c r="P5000" t="s">
        <v>20452</v>
      </c>
      <c r="Q5000" t="s">
        <v>20453</v>
      </c>
      <c r="R5000" t="s">
        <v>20454</v>
      </c>
      <c r="T5000" t="s">
        <v>25</v>
      </c>
    </row>
    <row r="5001" spans="1:20" x14ac:dyDescent="0.25">
      <c r="A5001">
        <v>65.745712999999995</v>
      </c>
      <c r="B5001">
        <v>-138.583608</v>
      </c>
      <c r="C5001" s="1" t="str">
        <f>HYPERLINK("http://geochem.nrcan.gc.ca/cdogs/content/kwd/kwd020018_e.htm", "Fluid (stream)")</f>
        <v>Fluid (stream)</v>
      </c>
      <c r="D5001" s="1" t="str">
        <f>HYPERLINK("http://geochem.nrcan.gc.ca/cdogs/content/kwd/kwd080007_e.htm", "Untreated Water")</f>
        <v>Untreated Water</v>
      </c>
      <c r="E5001" s="1" t="str">
        <f>HYPERLINK("http://geochem.nrcan.gc.ca/cdogs/content/dgp/dgp00002_e.htm", "Total")</f>
        <v>Total</v>
      </c>
      <c r="F5001" s="1" t="str">
        <f>HYPERLINK("http://geochem.nrcan.gc.ca/cdogs/content/agp/agp01501_e.htm", "SO4 | NONE | CHROMAT")</f>
        <v>SO4 | NONE | CHROMAT</v>
      </c>
      <c r="G5001" s="1" t="str">
        <f>HYPERLINK("http://geochem.nrcan.gc.ca/cdogs/content/mth/mth01460_e.htm", "1460")</f>
        <v>1460</v>
      </c>
      <c r="H5001" s="1" t="str">
        <f>HYPERLINK("http://geochem.nrcan.gc.ca/cdogs/content/bdl/bdl211128_e.htm", "211128")</f>
        <v>211128</v>
      </c>
      <c r="I5001" s="1" t="str">
        <f>HYPERLINK("http://geochem.nrcan.gc.ca/cdogs/content/prj/prj210167_e.htm", "210167")</f>
        <v>210167</v>
      </c>
      <c r="J5001" s="1" t="str">
        <f>HYPERLINK("http://geochem.nrcan.gc.ca/cdogs/content/svy/svy210250_e.htm", "210250")</f>
        <v>210250</v>
      </c>
      <c r="L5001" t="s">
        <v>20455</v>
      </c>
      <c r="M5001">
        <v>2.7189999999999999</v>
      </c>
      <c r="N5001" t="s">
        <v>20455</v>
      </c>
      <c r="O5001" t="s">
        <v>20456</v>
      </c>
      <c r="P5001" t="s">
        <v>20457</v>
      </c>
      <c r="Q5001" t="s">
        <v>20458</v>
      </c>
      <c r="R5001" t="s">
        <v>20459</v>
      </c>
      <c r="T5001" t="s">
        <v>25</v>
      </c>
    </row>
    <row r="5002" spans="1:20" x14ac:dyDescent="0.25">
      <c r="A5002">
        <v>65.745914999999997</v>
      </c>
      <c r="B5002">
        <v>-138.735603</v>
      </c>
      <c r="C5002" s="1" t="str">
        <f>HYPERLINK("http://geochem.nrcan.gc.ca/cdogs/content/kwd/kwd020018_e.htm", "Fluid (stream)")</f>
        <v>Fluid (stream)</v>
      </c>
      <c r="D5002" s="1" t="str">
        <f>HYPERLINK("http://geochem.nrcan.gc.ca/cdogs/content/kwd/kwd080007_e.htm", "Untreated Water")</f>
        <v>Untreated Water</v>
      </c>
      <c r="E5002" s="1" t="str">
        <f>HYPERLINK("http://geochem.nrcan.gc.ca/cdogs/content/dgp/dgp00002_e.htm", "Total")</f>
        <v>Total</v>
      </c>
      <c r="F5002" s="1" t="str">
        <f>HYPERLINK("http://geochem.nrcan.gc.ca/cdogs/content/agp/agp01501_e.htm", "SO4 | NONE | CHROMAT")</f>
        <v>SO4 | NONE | CHROMAT</v>
      </c>
      <c r="G5002" s="1" t="str">
        <f>HYPERLINK("http://geochem.nrcan.gc.ca/cdogs/content/mth/mth01460_e.htm", "1460")</f>
        <v>1460</v>
      </c>
      <c r="H5002" s="1" t="str">
        <f>HYPERLINK("http://geochem.nrcan.gc.ca/cdogs/content/bdl/bdl211128_e.htm", "211128")</f>
        <v>211128</v>
      </c>
      <c r="I5002" s="1" t="str">
        <f>HYPERLINK("http://geochem.nrcan.gc.ca/cdogs/content/prj/prj210167_e.htm", "210167")</f>
        <v>210167</v>
      </c>
      <c r="J5002" s="1" t="str">
        <f>HYPERLINK("http://geochem.nrcan.gc.ca/cdogs/content/svy/svy210250_e.htm", "210250")</f>
        <v>210250</v>
      </c>
      <c r="L5002" t="s">
        <v>20460</v>
      </c>
      <c r="M5002">
        <v>146.36000000000001</v>
      </c>
      <c r="N5002" t="s">
        <v>20460</v>
      </c>
      <c r="O5002" t="s">
        <v>20461</v>
      </c>
      <c r="P5002" t="s">
        <v>20462</v>
      </c>
      <c r="Q5002" t="s">
        <v>20463</v>
      </c>
      <c r="R5002" t="s">
        <v>20464</v>
      </c>
      <c r="T5002" t="s">
        <v>25</v>
      </c>
    </row>
    <row r="5003" spans="1:20" x14ac:dyDescent="0.25">
      <c r="A5003">
        <v>65.734714999999994</v>
      </c>
      <c r="B5003">
        <v>-138.73360500000001</v>
      </c>
      <c r="C5003" s="1" t="str">
        <f>HYPERLINK("http://geochem.nrcan.gc.ca/cdogs/content/kwd/kwd020018_e.htm", "Fluid (stream)")</f>
        <v>Fluid (stream)</v>
      </c>
      <c r="D5003" s="1" t="str">
        <f>HYPERLINK("http://geochem.nrcan.gc.ca/cdogs/content/kwd/kwd080007_e.htm", "Untreated Water")</f>
        <v>Untreated Water</v>
      </c>
      <c r="E5003" s="1" t="str">
        <f>HYPERLINK("http://geochem.nrcan.gc.ca/cdogs/content/dgp/dgp00002_e.htm", "Total")</f>
        <v>Total</v>
      </c>
      <c r="F5003" s="1" t="str">
        <f>HYPERLINK("http://geochem.nrcan.gc.ca/cdogs/content/agp/agp01501_e.htm", "SO4 | NONE | CHROMAT")</f>
        <v>SO4 | NONE | CHROMAT</v>
      </c>
      <c r="G5003" s="1" t="str">
        <f>HYPERLINK("http://geochem.nrcan.gc.ca/cdogs/content/mth/mth01460_e.htm", "1460")</f>
        <v>1460</v>
      </c>
      <c r="H5003" s="1" t="str">
        <f>HYPERLINK("http://geochem.nrcan.gc.ca/cdogs/content/bdl/bdl211128_e.htm", "211128")</f>
        <v>211128</v>
      </c>
      <c r="I5003" s="1" t="str">
        <f>HYPERLINK("http://geochem.nrcan.gc.ca/cdogs/content/prj/prj210167_e.htm", "210167")</f>
        <v>210167</v>
      </c>
      <c r="J5003" s="1" t="str">
        <f>HYPERLINK("http://geochem.nrcan.gc.ca/cdogs/content/svy/svy210250_e.htm", "210250")</f>
        <v>210250</v>
      </c>
      <c r="L5003" t="s">
        <v>20465</v>
      </c>
      <c r="M5003">
        <v>33.869999999999997</v>
      </c>
      <c r="N5003" t="s">
        <v>20465</v>
      </c>
      <c r="O5003" t="s">
        <v>20466</v>
      </c>
      <c r="P5003" t="s">
        <v>20467</v>
      </c>
      <c r="Q5003" t="s">
        <v>20468</v>
      </c>
      <c r="R5003" t="s">
        <v>20469</v>
      </c>
      <c r="T5003" t="s">
        <v>25</v>
      </c>
    </row>
    <row r="5004" spans="1:20" x14ac:dyDescent="0.25">
      <c r="A5004">
        <v>65.737415999999996</v>
      </c>
      <c r="B5004">
        <v>-138.75260399999999</v>
      </c>
      <c r="C5004" s="1" t="str">
        <f>HYPERLINK("http://geochem.nrcan.gc.ca/cdogs/content/kwd/kwd020018_e.htm", "Fluid (stream)")</f>
        <v>Fluid (stream)</v>
      </c>
      <c r="D5004" s="1" t="str">
        <f>HYPERLINK("http://geochem.nrcan.gc.ca/cdogs/content/kwd/kwd080007_e.htm", "Untreated Water")</f>
        <v>Untreated Water</v>
      </c>
      <c r="E5004" s="1" t="str">
        <f>HYPERLINK("http://geochem.nrcan.gc.ca/cdogs/content/dgp/dgp00002_e.htm", "Total")</f>
        <v>Total</v>
      </c>
      <c r="F5004" s="1" t="str">
        <f>HYPERLINK("http://geochem.nrcan.gc.ca/cdogs/content/agp/agp01501_e.htm", "SO4 | NONE | CHROMAT")</f>
        <v>SO4 | NONE | CHROMAT</v>
      </c>
      <c r="G5004" s="1" t="str">
        <f>HYPERLINK("http://geochem.nrcan.gc.ca/cdogs/content/mth/mth01460_e.htm", "1460")</f>
        <v>1460</v>
      </c>
      <c r="H5004" s="1" t="str">
        <f>HYPERLINK("http://geochem.nrcan.gc.ca/cdogs/content/bdl/bdl211128_e.htm", "211128")</f>
        <v>211128</v>
      </c>
      <c r="I5004" s="1" t="str">
        <f>HYPERLINK("http://geochem.nrcan.gc.ca/cdogs/content/prj/prj210167_e.htm", "210167")</f>
        <v>210167</v>
      </c>
      <c r="J5004" s="1" t="str">
        <f>HYPERLINK("http://geochem.nrcan.gc.ca/cdogs/content/svy/svy210250_e.htm", "210250")</f>
        <v>210250</v>
      </c>
      <c r="L5004" t="s">
        <v>20470</v>
      </c>
      <c r="M5004">
        <v>184.85</v>
      </c>
      <c r="N5004" t="s">
        <v>20470</v>
      </c>
      <c r="O5004" t="s">
        <v>20471</v>
      </c>
      <c r="P5004" t="s">
        <v>20472</v>
      </c>
      <c r="Q5004" t="s">
        <v>20473</v>
      </c>
      <c r="R5004" t="s">
        <v>20474</v>
      </c>
      <c r="T5004" t="s">
        <v>25</v>
      </c>
    </row>
    <row r="5005" spans="1:20" x14ac:dyDescent="0.25">
      <c r="A5005">
        <v>65.737415999999996</v>
      </c>
      <c r="B5005">
        <v>-138.75260399999999</v>
      </c>
      <c r="C5005" s="1" t="str">
        <f>HYPERLINK("http://geochem.nrcan.gc.ca/cdogs/content/kwd/kwd020018_e.htm", "Fluid (stream)")</f>
        <v>Fluid (stream)</v>
      </c>
      <c r="D5005" s="1" t="str">
        <f>HYPERLINK("http://geochem.nrcan.gc.ca/cdogs/content/kwd/kwd080007_e.htm", "Untreated Water")</f>
        <v>Untreated Water</v>
      </c>
      <c r="E5005" s="1" t="str">
        <f>HYPERLINK("http://geochem.nrcan.gc.ca/cdogs/content/dgp/dgp00002_e.htm", "Total")</f>
        <v>Total</v>
      </c>
      <c r="F5005" s="1" t="str">
        <f>HYPERLINK("http://geochem.nrcan.gc.ca/cdogs/content/agp/agp01501_e.htm", "SO4 | NONE | CHROMAT")</f>
        <v>SO4 | NONE | CHROMAT</v>
      </c>
      <c r="G5005" s="1" t="str">
        <f>HYPERLINK("http://geochem.nrcan.gc.ca/cdogs/content/mth/mth01460_e.htm", "1460")</f>
        <v>1460</v>
      </c>
      <c r="H5005" s="1" t="str">
        <f>HYPERLINK("http://geochem.nrcan.gc.ca/cdogs/content/bdl/bdl211128_e.htm", "211128")</f>
        <v>211128</v>
      </c>
      <c r="I5005" s="1" t="str">
        <f>HYPERLINK("http://geochem.nrcan.gc.ca/cdogs/content/prj/prj210167_e.htm", "210167")</f>
        <v>210167</v>
      </c>
      <c r="J5005" s="1" t="str">
        <f>HYPERLINK("http://geochem.nrcan.gc.ca/cdogs/content/svy/svy210250_e.htm", "210250")</f>
        <v>210250</v>
      </c>
      <c r="L5005" t="s">
        <v>20475</v>
      </c>
      <c r="M5005">
        <v>183.75</v>
      </c>
      <c r="N5005" t="s">
        <v>20475</v>
      </c>
      <c r="O5005" t="s">
        <v>20471</v>
      </c>
      <c r="P5005" t="s">
        <v>20476</v>
      </c>
      <c r="Q5005" t="s">
        <v>20477</v>
      </c>
      <c r="R5005" t="s">
        <v>20478</v>
      </c>
      <c r="T5005" t="s">
        <v>25</v>
      </c>
    </row>
    <row r="5006" spans="1:20" x14ac:dyDescent="0.25">
      <c r="A5006">
        <v>65.732218000000003</v>
      </c>
      <c r="B5006">
        <v>-138.854602</v>
      </c>
      <c r="C5006" s="1" t="str">
        <f>HYPERLINK("http://geochem.nrcan.gc.ca/cdogs/content/kwd/kwd020018_e.htm", "Fluid (stream)")</f>
        <v>Fluid (stream)</v>
      </c>
      <c r="D5006" s="1" t="str">
        <f>HYPERLINK("http://geochem.nrcan.gc.ca/cdogs/content/kwd/kwd080007_e.htm", "Untreated Water")</f>
        <v>Untreated Water</v>
      </c>
      <c r="E5006" s="1" t="str">
        <f>HYPERLINK("http://geochem.nrcan.gc.ca/cdogs/content/dgp/dgp00002_e.htm", "Total")</f>
        <v>Total</v>
      </c>
      <c r="F5006" s="1" t="str">
        <f>HYPERLINK("http://geochem.nrcan.gc.ca/cdogs/content/agp/agp01501_e.htm", "SO4 | NONE | CHROMAT")</f>
        <v>SO4 | NONE | CHROMAT</v>
      </c>
      <c r="G5006" s="1" t="str">
        <f>HYPERLINK("http://geochem.nrcan.gc.ca/cdogs/content/mth/mth01460_e.htm", "1460")</f>
        <v>1460</v>
      </c>
      <c r="H5006" s="1" t="str">
        <f>HYPERLINK("http://geochem.nrcan.gc.ca/cdogs/content/bdl/bdl211128_e.htm", "211128")</f>
        <v>211128</v>
      </c>
      <c r="I5006" s="1" t="str">
        <f>HYPERLINK("http://geochem.nrcan.gc.ca/cdogs/content/prj/prj210167_e.htm", "210167")</f>
        <v>210167</v>
      </c>
      <c r="J5006" s="1" t="str">
        <f>HYPERLINK("http://geochem.nrcan.gc.ca/cdogs/content/svy/svy210250_e.htm", "210250")</f>
        <v>210250</v>
      </c>
      <c r="L5006" t="s">
        <v>20479</v>
      </c>
      <c r="M5006">
        <v>9.8949999999999996</v>
      </c>
      <c r="N5006" t="s">
        <v>20479</v>
      </c>
      <c r="O5006" t="s">
        <v>20480</v>
      </c>
      <c r="P5006" t="s">
        <v>20481</v>
      </c>
      <c r="Q5006" t="s">
        <v>20482</v>
      </c>
      <c r="R5006" t="s">
        <v>20483</v>
      </c>
      <c r="T5006" t="s">
        <v>25</v>
      </c>
    </row>
    <row r="5007" spans="1:20" x14ac:dyDescent="0.25">
      <c r="A5007">
        <v>65.719217999999998</v>
      </c>
      <c r="B5007">
        <v>-138.88860199999999</v>
      </c>
      <c r="C5007" s="1" t="str">
        <f>HYPERLINK("http://geochem.nrcan.gc.ca/cdogs/content/kwd/kwd020018_e.htm", "Fluid (stream)")</f>
        <v>Fluid (stream)</v>
      </c>
      <c r="D5007" s="1" t="str">
        <f>HYPERLINK("http://geochem.nrcan.gc.ca/cdogs/content/kwd/kwd080007_e.htm", "Untreated Water")</f>
        <v>Untreated Water</v>
      </c>
      <c r="E5007" s="1" t="str">
        <f>HYPERLINK("http://geochem.nrcan.gc.ca/cdogs/content/dgp/dgp00002_e.htm", "Total")</f>
        <v>Total</v>
      </c>
      <c r="F5007" s="1" t="str">
        <f>HYPERLINK("http://geochem.nrcan.gc.ca/cdogs/content/agp/agp01501_e.htm", "SO4 | NONE | CHROMAT")</f>
        <v>SO4 | NONE | CHROMAT</v>
      </c>
      <c r="G5007" s="1" t="str">
        <f>HYPERLINK("http://geochem.nrcan.gc.ca/cdogs/content/mth/mth01460_e.htm", "1460")</f>
        <v>1460</v>
      </c>
      <c r="H5007" s="1" t="str">
        <f>HYPERLINK("http://geochem.nrcan.gc.ca/cdogs/content/bdl/bdl211128_e.htm", "211128")</f>
        <v>211128</v>
      </c>
      <c r="I5007" s="1" t="str">
        <f>HYPERLINK("http://geochem.nrcan.gc.ca/cdogs/content/prj/prj210167_e.htm", "210167")</f>
        <v>210167</v>
      </c>
      <c r="J5007" s="1" t="str">
        <f>HYPERLINK("http://geochem.nrcan.gc.ca/cdogs/content/svy/svy210250_e.htm", "210250")</f>
        <v>210250</v>
      </c>
      <c r="L5007" t="s">
        <v>20484</v>
      </c>
      <c r="M5007">
        <v>4.0030000000000001</v>
      </c>
      <c r="N5007" t="s">
        <v>20484</v>
      </c>
      <c r="O5007" t="s">
        <v>20485</v>
      </c>
      <c r="P5007" t="s">
        <v>20486</v>
      </c>
      <c r="Q5007" t="s">
        <v>20487</v>
      </c>
      <c r="R5007" t="s">
        <v>20488</v>
      </c>
      <c r="T5007" t="s">
        <v>25</v>
      </c>
    </row>
    <row r="5008" spans="1:20" x14ac:dyDescent="0.25">
      <c r="A5008">
        <v>65.714018999999993</v>
      </c>
      <c r="B5008">
        <v>-138.932602</v>
      </c>
      <c r="C5008" s="1" t="str">
        <f>HYPERLINK("http://geochem.nrcan.gc.ca/cdogs/content/kwd/kwd020018_e.htm", "Fluid (stream)")</f>
        <v>Fluid (stream)</v>
      </c>
      <c r="D5008" s="1" t="str">
        <f>HYPERLINK("http://geochem.nrcan.gc.ca/cdogs/content/kwd/kwd080007_e.htm", "Untreated Water")</f>
        <v>Untreated Water</v>
      </c>
      <c r="E5008" s="1" t="str">
        <f>HYPERLINK("http://geochem.nrcan.gc.ca/cdogs/content/dgp/dgp00002_e.htm", "Total")</f>
        <v>Total</v>
      </c>
      <c r="F5008" s="1" t="str">
        <f>HYPERLINK("http://geochem.nrcan.gc.ca/cdogs/content/agp/agp01501_e.htm", "SO4 | NONE | CHROMAT")</f>
        <v>SO4 | NONE | CHROMAT</v>
      </c>
      <c r="G5008" s="1" t="str">
        <f>HYPERLINK("http://geochem.nrcan.gc.ca/cdogs/content/mth/mth01460_e.htm", "1460")</f>
        <v>1460</v>
      </c>
      <c r="H5008" s="1" t="str">
        <f>HYPERLINK("http://geochem.nrcan.gc.ca/cdogs/content/bdl/bdl211128_e.htm", "211128")</f>
        <v>211128</v>
      </c>
      <c r="I5008" s="1" t="str">
        <f>HYPERLINK("http://geochem.nrcan.gc.ca/cdogs/content/prj/prj210167_e.htm", "210167")</f>
        <v>210167</v>
      </c>
      <c r="J5008" s="1" t="str">
        <f>HYPERLINK("http://geochem.nrcan.gc.ca/cdogs/content/svy/svy210250_e.htm", "210250")</f>
        <v>210250</v>
      </c>
      <c r="L5008" t="s">
        <v>20489</v>
      </c>
      <c r="M5008">
        <v>7.58</v>
      </c>
      <c r="N5008" t="s">
        <v>20489</v>
      </c>
      <c r="O5008" t="s">
        <v>20490</v>
      </c>
      <c r="P5008" t="s">
        <v>20491</v>
      </c>
      <c r="Q5008" t="s">
        <v>20492</v>
      </c>
      <c r="R5008" t="s">
        <v>20493</v>
      </c>
      <c r="T5008" t="s">
        <v>25</v>
      </c>
    </row>
    <row r="5009" spans="1:20" x14ac:dyDescent="0.25">
      <c r="A5009">
        <v>65.703419999999994</v>
      </c>
      <c r="B5009">
        <v>-138.97060200000001</v>
      </c>
      <c r="C5009" s="1" t="str">
        <f>HYPERLINK("http://geochem.nrcan.gc.ca/cdogs/content/kwd/kwd020018_e.htm", "Fluid (stream)")</f>
        <v>Fluid (stream)</v>
      </c>
      <c r="D5009" s="1" t="str">
        <f>HYPERLINK("http://geochem.nrcan.gc.ca/cdogs/content/kwd/kwd080007_e.htm", "Untreated Water")</f>
        <v>Untreated Water</v>
      </c>
      <c r="E5009" s="1" t="str">
        <f>HYPERLINK("http://geochem.nrcan.gc.ca/cdogs/content/dgp/dgp00002_e.htm", "Total")</f>
        <v>Total</v>
      </c>
      <c r="F5009" s="1" t="str">
        <f>HYPERLINK("http://geochem.nrcan.gc.ca/cdogs/content/agp/agp01501_e.htm", "SO4 | NONE | CHROMAT")</f>
        <v>SO4 | NONE | CHROMAT</v>
      </c>
      <c r="G5009" s="1" t="str">
        <f>HYPERLINK("http://geochem.nrcan.gc.ca/cdogs/content/mth/mth01460_e.htm", "1460")</f>
        <v>1460</v>
      </c>
      <c r="H5009" s="1" t="str">
        <f>HYPERLINK("http://geochem.nrcan.gc.ca/cdogs/content/bdl/bdl211128_e.htm", "211128")</f>
        <v>211128</v>
      </c>
      <c r="I5009" s="1" t="str">
        <f>HYPERLINK("http://geochem.nrcan.gc.ca/cdogs/content/prj/prj210167_e.htm", "210167")</f>
        <v>210167</v>
      </c>
      <c r="J5009" s="1" t="str">
        <f>HYPERLINK("http://geochem.nrcan.gc.ca/cdogs/content/svy/svy210250_e.htm", "210250")</f>
        <v>210250</v>
      </c>
      <c r="L5009" t="s">
        <v>20494</v>
      </c>
      <c r="M5009">
        <v>51.85</v>
      </c>
      <c r="N5009" t="s">
        <v>20494</v>
      </c>
      <c r="O5009" t="s">
        <v>20495</v>
      </c>
      <c r="P5009" t="s">
        <v>20496</v>
      </c>
      <c r="Q5009" t="s">
        <v>20497</v>
      </c>
      <c r="R5009" t="s">
        <v>20498</v>
      </c>
      <c r="T5009" t="s">
        <v>25</v>
      </c>
    </row>
    <row r="5010" spans="1:20" x14ac:dyDescent="0.25">
      <c r="A5010">
        <v>65.716521999999998</v>
      </c>
      <c r="B5010">
        <v>-139.06859800000001</v>
      </c>
      <c r="C5010" s="1" t="str">
        <f>HYPERLINK("http://geochem.nrcan.gc.ca/cdogs/content/kwd/kwd020018_e.htm", "Fluid (stream)")</f>
        <v>Fluid (stream)</v>
      </c>
      <c r="D5010" s="1" t="str">
        <f>HYPERLINK("http://geochem.nrcan.gc.ca/cdogs/content/kwd/kwd080007_e.htm", "Untreated Water")</f>
        <v>Untreated Water</v>
      </c>
      <c r="E5010" s="1" t="str">
        <f>HYPERLINK("http://geochem.nrcan.gc.ca/cdogs/content/dgp/dgp00002_e.htm", "Total")</f>
        <v>Total</v>
      </c>
      <c r="F5010" s="1" t="str">
        <f>HYPERLINK("http://geochem.nrcan.gc.ca/cdogs/content/agp/agp01501_e.htm", "SO4 | NONE | CHROMAT")</f>
        <v>SO4 | NONE | CHROMAT</v>
      </c>
      <c r="G5010" s="1" t="str">
        <f>HYPERLINK("http://geochem.nrcan.gc.ca/cdogs/content/mth/mth01460_e.htm", "1460")</f>
        <v>1460</v>
      </c>
      <c r="H5010" s="1" t="str">
        <f>HYPERLINK("http://geochem.nrcan.gc.ca/cdogs/content/bdl/bdl211128_e.htm", "211128")</f>
        <v>211128</v>
      </c>
      <c r="I5010" s="1" t="str">
        <f>HYPERLINK("http://geochem.nrcan.gc.ca/cdogs/content/prj/prj210167_e.htm", "210167")</f>
        <v>210167</v>
      </c>
      <c r="J5010" s="1" t="str">
        <f>HYPERLINK("http://geochem.nrcan.gc.ca/cdogs/content/svy/svy210250_e.htm", "210250")</f>
        <v>210250</v>
      </c>
      <c r="L5010" t="s">
        <v>20499</v>
      </c>
      <c r="M5010">
        <v>128.58000000000001</v>
      </c>
      <c r="N5010" t="s">
        <v>20499</v>
      </c>
      <c r="O5010" t="s">
        <v>20500</v>
      </c>
      <c r="P5010" t="s">
        <v>20501</v>
      </c>
      <c r="Q5010" t="s">
        <v>20502</v>
      </c>
      <c r="R5010" t="s">
        <v>20503</v>
      </c>
      <c r="T5010" t="s">
        <v>25</v>
      </c>
    </row>
    <row r="5011" spans="1:20" x14ac:dyDescent="0.25">
      <c r="A5011">
        <v>65.736920999999995</v>
      </c>
      <c r="B5011">
        <v>-139.053596</v>
      </c>
      <c r="C5011" s="1" t="str">
        <f>HYPERLINK("http://geochem.nrcan.gc.ca/cdogs/content/kwd/kwd020018_e.htm", "Fluid (stream)")</f>
        <v>Fluid (stream)</v>
      </c>
      <c r="D5011" s="1" t="str">
        <f>HYPERLINK("http://geochem.nrcan.gc.ca/cdogs/content/kwd/kwd080007_e.htm", "Untreated Water")</f>
        <v>Untreated Water</v>
      </c>
      <c r="E5011" s="1" t="str">
        <f>HYPERLINK("http://geochem.nrcan.gc.ca/cdogs/content/dgp/dgp00002_e.htm", "Total")</f>
        <v>Total</v>
      </c>
      <c r="F5011" s="1" t="str">
        <f>HYPERLINK("http://geochem.nrcan.gc.ca/cdogs/content/agp/agp01501_e.htm", "SO4 | NONE | CHROMAT")</f>
        <v>SO4 | NONE | CHROMAT</v>
      </c>
      <c r="G5011" s="1" t="str">
        <f>HYPERLINK("http://geochem.nrcan.gc.ca/cdogs/content/mth/mth01460_e.htm", "1460")</f>
        <v>1460</v>
      </c>
      <c r="H5011" s="1" t="str">
        <f>HYPERLINK("http://geochem.nrcan.gc.ca/cdogs/content/bdl/bdl211128_e.htm", "211128")</f>
        <v>211128</v>
      </c>
      <c r="I5011" s="1" t="str">
        <f>HYPERLINK("http://geochem.nrcan.gc.ca/cdogs/content/prj/prj210167_e.htm", "210167")</f>
        <v>210167</v>
      </c>
      <c r="J5011" s="1" t="str">
        <f>HYPERLINK("http://geochem.nrcan.gc.ca/cdogs/content/svy/svy210250_e.htm", "210250")</f>
        <v>210250</v>
      </c>
      <c r="L5011" t="s">
        <v>20504</v>
      </c>
      <c r="M5011">
        <v>122.86</v>
      </c>
      <c r="N5011" t="s">
        <v>20504</v>
      </c>
      <c r="O5011" t="s">
        <v>20505</v>
      </c>
      <c r="P5011" t="s">
        <v>20506</v>
      </c>
      <c r="Q5011" t="s">
        <v>20507</v>
      </c>
      <c r="R5011" t="s">
        <v>20508</v>
      </c>
      <c r="T5011" t="s">
        <v>25</v>
      </c>
    </row>
    <row r="5012" spans="1:20" x14ac:dyDescent="0.25">
      <c r="A5012">
        <v>65.762420000000006</v>
      </c>
      <c r="B5012">
        <v>-139.040594</v>
      </c>
      <c r="C5012" s="1" t="str">
        <f>HYPERLINK("http://geochem.nrcan.gc.ca/cdogs/content/kwd/kwd020018_e.htm", "Fluid (stream)")</f>
        <v>Fluid (stream)</v>
      </c>
      <c r="D5012" s="1" t="str">
        <f>HYPERLINK("http://geochem.nrcan.gc.ca/cdogs/content/kwd/kwd080007_e.htm", "Untreated Water")</f>
        <v>Untreated Water</v>
      </c>
      <c r="E5012" s="1" t="str">
        <f>HYPERLINK("http://geochem.nrcan.gc.ca/cdogs/content/dgp/dgp00002_e.htm", "Total")</f>
        <v>Total</v>
      </c>
      <c r="F5012" s="1" t="str">
        <f>HYPERLINK("http://geochem.nrcan.gc.ca/cdogs/content/agp/agp01501_e.htm", "SO4 | NONE | CHROMAT")</f>
        <v>SO4 | NONE | CHROMAT</v>
      </c>
      <c r="G5012" s="1" t="str">
        <f>HYPERLINK("http://geochem.nrcan.gc.ca/cdogs/content/mth/mth01460_e.htm", "1460")</f>
        <v>1460</v>
      </c>
      <c r="H5012" s="1" t="str">
        <f>HYPERLINK("http://geochem.nrcan.gc.ca/cdogs/content/bdl/bdl211128_e.htm", "211128")</f>
        <v>211128</v>
      </c>
      <c r="I5012" s="1" t="str">
        <f>HYPERLINK("http://geochem.nrcan.gc.ca/cdogs/content/prj/prj210167_e.htm", "210167")</f>
        <v>210167</v>
      </c>
      <c r="J5012" s="1" t="str">
        <f>HYPERLINK("http://geochem.nrcan.gc.ca/cdogs/content/svy/svy210250_e.htm", "210250")</f>
        <v>210250</v>
      </c>
      <c r="L5012" t="s">
        <v>20509</v>
      </c>
      <c r="M5012">
        <v>119.14</v>
      </c>
      <c r="N5012" t="s">
        <v>20509</v>
      </c>
      <c r="O5012" t="s">
        <v>20510</v>
      </c>
      <c r="P5012" t="s">
        <v>20511</v>
      </c>
      <c r="Q5012" t="s">
        <v>20512</v>
      </c>
      <c r="R5012" t="s">
        <v>20513</v>
      </c>
      <c r="T5012" t="s">
        <v>25</v>
      </c>
    </row>
    <row r="5013" spans="1:20" x14ac:dyDescent="0.25">
      <c r="A5013">
        <v>65.764519000000007</v>
      </c>
      <c r="B5013">
        <v>-138.96659500000001</v>
      </c>
      <c r="C5013" s="1" t="str">
        <f>HYPERLINK("http://geochem.nrcan.gc.ca/cdogs/content/kwd/kwd020018_e.htm", "Fluid (stream)")</f>
        <v>Fluid (stream)</v>
      </c>
      <c r="D5013" s="1" t="str">
        <f>HYPERLINK("http://geochem.nrcan.gc.ca/cdogs/content/kwd/kwd080007_e.htm", "Untreated Water")</f>
        <v>Untreated Water</v>
      </c>
      <c r="E5013" s="1" t="str">
        <f>HYPERLINK("http://geochem.nrcan.gc.ca/cdogs/content/dgp/dgp00002_e.htm", "Total")</f>
        <v>Total</v>
      </c>
      <c r="F5013" s="1" t="str">
        <f>HYPERLINK("http://geochem.nrcan.gc.ca/cdogs/content/agp/agp01501_e.htm", "SO4 | NONE | CHROMAT")</f>
        <v>SO4 | NONE | CHROMAT</v>
      </c>
      <c r="G5013" s="1" t="str">
        <f>HYPERLINK("http://geochem.nrcan.gc.ca/cdogs/content/mth/mth01460_e.htm", "1460")</f>
        <v>1460</v>
      </c>
      <c r="H5013" s="1" t="str">
        <f>HYPERLINK("http://geochem.nrcan.gc.ca/cdogs/content/bdl/bdl211128_e.htm", "211128")</f>
        <v>211128</v>
      </c>
      <c r="I5013" s="1" t="str">
        <f>HYPERLINK("http://geochem.nrcan.gc.ca/cdogs/content/prj/prj210167_e.htm", "210167")</f>
        <v>210167</v>
      </c>
      <c r="J5013" s="1" t="str">
        <f>HYPERLINK("http://geochem.nrcan.gc.ca/cdogs/content/svy/svy210250_e.htm", "210250")</f>
        <v>210250</v>
      </c>
      <c r="L5013" t="s">
        <v>20514</v>
      </c>
      <c r="M5013">
        <v>24.86</v>
      </c>
      <c r="N5013" t="s">
        <v>20514</v>
      </c>
      <c r="O5013" t="s">
        <v>20515</v>
      </c>
      <c r="P5013" t="s">
        <v>20516</v>
      </c>
      <c r="Q5013" t="s">
        <v>20517</v>
      </c>
      <c r="R5013" t="s">
        <v>20518</v>
      </c>
      <c r="T5013" t="s">
        <v>25</v>
      </c>
    </row>
    <row r="5014" spans="1:20" x14ac:dyDescent="0.25">
      <c r="A5014">
        <v>65.777418999999995</v>
      </c>
      <c r="B5014">
        <v>-138.968594</v>
      </c>
      <c r="C5014" s="1" t="str">
        <f>HYPERLINK("http://geochem.nrcan.gc.ca/cdogs/content/kwd/kwd020018_e.htm", "Fluid (stream)")</f>
        <v>Fluid (stream)</v>
      </c>
      <c r="D5014" s="1" t="str">
        <f>HYPERLINK("http://geochem.nrcan.gc.ca/cdogs/content/kwd/kwd080007_e.htm", "Untreated Water")</f>
        <v>Untreated Water</v>
      </c>
      <c r="E5014" s="1" t="str">
        <f>HYPERLINK("http://geochem.nrcan.gc.ca/cdogs/content/dgp/dgp00002_e.htm", "Total")</f>
        <v>Total</v>
      </c>
      <c r="F5014" s="1" t="str">
        <f>HYPERLINK("http://geochem.nrcan.gc.ca/cdogs/content/agp/agp01501_e.htm", "SO4 | NONE | CHROMAT")</f>
        <v>SO4 | NONE | CHROMAT</v>
      </c>
      <c r="G5014" s="1" t="str">
        <f>HYPERLINK("http://geochem.nrcan.gc.ca/cdogs/content/mth/mth01460_e.htm", "1460")</f>
        <v>1460</v>
      </c>
      <c r="H5014" s="1" t="str">
        <f>HYPERLINK("http://geochem.nrcan.gc.ca/cdogs/content/bdl/bdl211128_e.htm", "211128")</f>
        <v>211128</v>
      </c>
      <c r="I5014" s="1" t="str">
        <f>HYPERLINK("http://geochem.nrcan.gc.ca/cdogs/content/prj/prj210167_e.htm", "210167")</f>
        <v>210167</v>
      </c>
      <c r="J5014" s="1" t="str">
        <f>HYPERLINK("http://geochem.nrcan.gc.ca/cdogs/content/svy/svy210250_e.htm", "210250")</f>
        <v>210250</v>
      </c>
      <c r="L5014" t="s">
        <v>20519</v>
      </c>
      <c r="M5014">
        <v>9.25</v>
      </c>
      <c r="N5014" t="s">
        <v>20519</v>
      </c>
      <c r="O5014" t="s">
        <v>20520</v>
      </c>
      <c r="P5014" t="s">
        <v>20521</v>
      </c>
      <c r="Q5014" t="s">
        <v>20522</v>
      </c>
      <c r="R5014" t="s">
        <v>20523</v>
      </c>
      <c r="T5014" t="s">
        <v>25</v>
      </c>
    </row>
    <row r="5015" spans="1:20" x14ac:dyDescent="0.25">
      <c r="C5015" t="s">
        <v>4746</v>
      </c>
      <c r="D5015" t="s">
        <v>4747</v>
      </c>
      <c r="E5015" s="1" t="str">
        <f>HYPERLINK("http://geochem.nrcan.gc.ca/cdogs/content/dgp/dgp00002_e.htm", "Total")</f>
        <v>Total</v>
      </c>
      <c r="F5015" s="1" t="str">
        <f>HYPERLINK("http://geochem.nrcan.gc.ca/cdogs/content/agp/agp01501_e.htm", "SO4 | NONE | CHROMAT")</f>
        <v>SO4 | NONE | CHROMAT</v>
      </c>
      <c r="G5015" s="1" t="str">
        <f>HYPERLINK("http://geochem.nrcan.gc.ca/cdogs/content/mth/mth01460_e.htm", "1460")</f>
        <v>1460</v>
      </c>
      <c r="H5015" s="1" t="str">
        <f>HYPERLINK("http://geochem.nrcan.gc.ca/cdogs/content/bdl/bdl211128_e.htm", "211128")</f>
        <v>211128</v>
      </c>
      <c r="L5015" t="s">
        <v>20524</v>
      </c>
      <c r="M5015">
        <v>7.891</v>
      </c>
      <c r="N5015">
        <v>7.891</v>
      </c>
      <c r="Q5015" t="s">
        <v>20525</v>
      </c>
      <c r="R5015" t="s">
        <v>20526</v>
      </c>
      <c r="T5015">
        <v>0</v>
      </c>
    </row>
    <row r="5016" spans="1:20" x14ac:dyDescent="0.25">
      <c r="A5016">
        <v>65.787019000000001</v>
      </c>
      <c r="B5016">
        <v>-138.96659299999999</v>
      </c>
      <c r="C5016" s="1" t="str">
        <f>HYPERLINK("http://geochem.nrcan.gc.ca/cdogs/content/kwd/kwd020018_e.htm", "Fluid (stream)")</f>
        <v>Fluid (stream)</v>
      </c>
      <c r="D5016" s="1" t="str">
        <f>HYPERLINK("http://geochem.nrcan.gc.ca/cdogs/content/kwd/kwd080007_e.htm", "Untreated Water")</f>
        <v>Untreated Water</v>
      </c>
      <c r="E5016" s="1" t="str">
        <f>HYPERLINK("http://geochem.nrcan.gc.ca/cdogs/content/dgp/dgp00002_e.htm", "Total")</f>
        <v>Total</v>
      </c>
      <c r="F5016" s="1" t="str">
        <f>HYPERLINK("http://geochem.nrcan.gc.ca/cdogs/content/agp/agp01501_e.htm", "SO4 | NONE | CHROMAT")</f>
        <v>SO4 | NONE | CHROMAT</v>
      </c>
      <c r="G5016" s="1" t="str">
        <f>HYPERLINK("http://geochem.nrcan.gc.ca/cdogs/content/mth/mth01460_e.htm", "1460")</f>
        <v>1460</v>
      </c>
      <c r="H5016" s="1" t="str">
        <f>HYPERLINK("http://geochem.nrcan.gc.ca/cdogs/content/bdl/bdl211128_e.htm", "211128")</f>
        <v>211128</v>
      </c>
      <c r="I5016" s="1" t="str">
        <f>HYPERLINK("http://geochem.nrcan.gc.ca/cdogs/content/prj/prj210167_e.htm", "210167")</f>
        <v>210167</v>
      </c>
      <c r="J5016" s="1" t="str">
        <f>HYPERLINK("http://geochem.nrcan.gc.ca/cdogs/content/svy/svy210250_e.htm", "210250")</f>
        <v>210250</v>
      </c>
      <c r="L5016" t="s">
        <v>3993</v>
      </c>
      <c r="M5016">
        <v>12.82</v>
      </c>
      <c r="N5016" t="s">
        <v>3993</v>
      </c>
      <c r="O5016" t="s">
        <v>20527</v>
      </c>
      <c r="P5016" t="s">
        <v>20528</v>
      </c>
      <c r="Q5016" t="s">
        <v>20529</v>
      </c>
      <c r="R5016" t="s">
        <v>20530</v>
      </c>
      <c r="T5016" t="s">
        <v>25</v>
      </c>
    </row>
    <row r="5017" spans="1:20" x14ac:dyDescent="0.25">
      <c r="A5017">
        <v>65.699314000000001</v>
      </c>
      <c r="B5017">
        <v>-138.64061100000001</v>
      </c>
      <c r="C5017" s="1" t="str">
        <f>HYPERLINK("http://geochem.nrcan.gc.ca/cdogs/content/kwd/kwd020018_e.htm", "Fluid (stream)")</f>
        <v>Fluid (stream)</v>
      </c>
      <c r="D5017" s="1" t="str">
        <f>HYPERLINK("http://geochem.nrcan.gc.ca/cdogs/content/kwd/kwd080007_e.htm", "Untreated Water")</f>
        <v>Untreated Water</v>
      </c>
      <c r="E5017" s="1" t="str">
        <f>HYPERLINK("http://geochem.nrcan.gc.ca/cdogs/content/dgp/dgp00002_e.htm", "Total")</f>
        <v>Total</v>
      </c>
      <c r="F5017" s="1" t="str">
        <f>HYPERLINK("http://geochem.nrcan.gc.ca/cdogs/content/agp/agp01501_e.htm", "SO4 | NONE | CHROMAT")</f>
        <v>SO4 | NONE | CHROMAT</v>
      </c>
      <c r="G5017" s="1" t="str">
        <f>HYPERLINK("http://geochem.nrcan.gc.ca/cdogs/content/mth/mth01460_e.htm", "1460")</f>
        <v>1460</v>
      </c>
      <c r="H5017" s="1" t="str">
        <f>HYPERLINK("http://geochem.nrcan.gc.ca/cdogs/content/bdl/bdl211128_e.htm", "211128")</f>
        <v>211128</v>
      </c>
      <c r="I5017" s="1" t="str">
        <f>HYPERLINK("http://geochem.nrcan.gc.ca/cdogs/content/prj/prj210167_e.htm", "210167")</f>
        <v>210167</v>
      </c>
      <c r="J5017" s="1" t="str">
        <f>HYPERLINK("http://geochem.nrcan.gc.ca/cdogs/content/svy/svy210250_e.htm", "210250")</f>
        <v>210250</v>
      </c>
      <c r="L5017" t="s">
        <v>20531</v>
      </c>
      <c r="M5017">
        <v>2.5649999999999999</v>
      </c>
      <c r="N5017" t="s">
        <v>20531</v>
      </c>
      <c r="O5017" t="s">
        <v>20532</v>
      </c>
      <c r="P5017" t="s">
        <v>20533</v>
      </c>
      <c r="Q5017" t="s">
        <v>20534</v>
      </c>
      <c r="R5017" t="s">
        <v>20535</v>
      </c>
      <c r="T5017" t="s">
        <v>25</v>
      </c>
    </row>
    <row r="5018" spans="1:20" x14ac:dyDescent="0.25">
      <c r="A5018">
        <v>65.711314000000002</v>
      </c>
      <c r="B5018">
        <v>-138.61661100000001</v>
      </c>
      <c r="C5018" s="1" t="str">
        <f>HYPERLINK("http://geochem.nrcan.gc.ca/cdogs/content/kwd/kwd020018_e.htm", "Fluid (stream)")</f>
        <v>Fluid (stream)</v>
      </c>
      <c r="D5018" s="1" t="str">
        <f>HYPERLINK("http://geochem.nrcan.gc.ca/cdogs/content/kwd/kwd080007_e.htm", "Untreated Water")</f>
        <v>Untreated Water</v>
      </c>
      <c r="E5018" s="1" t="str">
        <f>HYPERLINK("http://geochem.nrcan.gc.ca/cdogs/content/dgp/dgp00002_e.htm", "Total")</f>
        <v>Total</v>
      </c>
      <c r="F5018" s="1" t="str">
        <f>HYPERLINK("http://geochem.nrcan.gc.ca/cdogs/content/agp/agp01501_e.htm", "SO4 | NONE | CHROMAT")</f>
        <v>SO4 | NONE | CHROMAT</v>
      </c>
      <c r="G5018" s="1" t="str">
        <f>HYPERLINK("http://geochem.nrcan.gc.ca/cdogs/content/mth/mth01460_e.htm", "1460")</f>
        <v>1460</v>
      </c>
      <c r="H5018" s="1" t="str">
        <f>HYPERLINK("http://geochem.nrcan.gc.ca/cdogs/content/bdl/bdl211128_e.htm", "211128")</f>
        <v>211128</v>
      </c>
      <c r="I5018" s="1" t="str">
        <f>HYPERLINK("http://geochem.nrcan.gc.ca/cdogs/content/prj/prj210167_e.htm", "210167")</f>
        <v>210167</v>
      </c>
      <c r="J5018" s="1" t="str">
        <f>HYPERLINK("http://geochem.nrcan.gc.ca/cdogs/content/svy/svy210250_e.htm", "210250")</f>
        <v>210250</v>
      </c>
      <c r="L5018" t="s">
        <v>20536</v>
      </c>
      <c r="M5018">
        <v>0.80500000000000005</v>
      </c>
      <c r="N5018" t="s">
        <v>20536</v>
      </c>
      <c r="O5018" t="s">
        <v>20537</v>
      </c>
      <c r="P5018" t="s">
        <v>20538</v>
      </c>
      <c r="Q5018" t="s">
        <v>20539</v>
      </c>
      <c r="R5018" t="s">
        <v>20540</v>
      </c>
      <c r="T5018" t="s">
        <v>25</v>
      </c>
    </row>
    <row r="5019" spans="1:20" x14ac:dyDescent="0.25">
      <c r="A5019">
        <v>65.730913000000001</v>
      </c>
      <c r="B5019">
        <v>-138.58760899999999</v>
      </c>
      <c r="C5019" s="1" t="str">
        <f>HYPERLINK("http://geochem.nrcan.gc.ca/cdogs/content/kwd/kwd020018_e.htm", "Fluid (stream)")</f>
        <v>Fluid (stream)</v>
      </c>
      <c r="D5019" s="1" t="str">
        <f>HYPERLINK("http://geochem.nrcan.gc.ca/cdogs/content/kwd/kwd080007_e.htm", "Untreated Water")</f>
        <v>Untreated Water</v>
      </c>
      <c r="E5019" s="1" t="str">
        <f>HYPERLINK("http://geochem.nrcan.gc.ca/cdogs/content/dgp/dgp00002_e.htm", "Total")</f>
        <v>Total</v>
      </c>
      <c r="F5019" s="1" t="str">
        <f>HYPERLINK("http://geochem.nrcan.gc.ca/cdogs/content/agp/agp01501_e.htm", "SO4 | NONE | CHROMAT")</f>
        <v>SO4 | NONE | CHROMAT</v>
      </c>
      <c r="G5019" s="1" t="str">
        <f>HYPERLINK("http://geochem.nrcan.gc.ca/cdogs/content/mth/mth01460_e.htm", "1460")</f>
        <v>1460</v>
      </c>
      <c r="H5019" s="1" t="str">
        <f>HYPERLINK("http://geochem.nrcan.gc.ca/cdogs/content/bdl/bdl211128_e.htm", "211128")</f>
        <v>211128</v>
      </c>
      <c r="I5019" s="1" t="str">
        <f>HYPERLINK("http://geochem.nrcan.gc.ca/cdogs/content/prj/prj210167_e.htm", "210167")</f>
        <v>210167</v>
      </c>
      <c r="J5019" s="1" t="str">
        <f>HYPERLINK("http://geochem.nrcan.gc.ca/cdogs/content/svy/svy210250_e.htm", "210250")</f>
        <v>210250</v>
      </c>
      <c r="L5019" t="s">
        <v>20541</v>
      </c>
      <c r="M5019">
        <v>0.81899999999999995</v>
      </c>
      <c r="N5019" t="s">
        <v>20541</v>
      </c>
      <c r="O5019" t="s">
        <v>20542</v>
      </c>
      <c r="P5019" t="s">
        <v>20543</v>
      </c>
      <c r="Q5019" t="s">
        <v>20544</v>
      </c>
      <c r="R5019" t="s">
        <v>20545</v>
      </c>
      <c r="T5019" t="s">
        <v>25</v>
      </c>
    </row>
    <row r="5020" spans="1:20" x14ac:dyDescent="0.25">
      <c r="A5020">
        <v>65.726211000000006</v>
      </c>
      <c r="B5020">
        <v>-138.44561400000001</v>
      </c>
      <c r="C5020" s="1" t="str">
        <f>HYPERLINK("http://geochem.nrcan.gc.ca/cdogs/content/kwd/kwd020018_e.htm", "Fluid (stream)")</f>
        <v>Fluid (stream)</v>
      </c>
      <c r="D5020" s="1" t="str">
        <f>HYPERLINK("http://geochem.nrcan.gc.ca/cdogs/content/kwd/kwd080007_e.htm", "Untreated Water")</f>
        <v>Untreated Water</v>
      </c>
      <c r="E5020" s="1" t="str">
        <f>HYPERLINK("http://geochem.nrcan.gc.ca/cdogs/content/dgp/dgp00002_e.htm", "Total")</f>
        <v>Total</v>
      </c>
      <c r="F5020" s="1" t="str">
        <f>HYPERLINK("http://geochem.nrcan.gc.ca/cdogs/content/agp/agp01501_e.htm", "SO4 | NONE | CHROMAT")</f>
        <v>SO4 | NONE | CHROMAT</v>
      </c>
      <c r="G5020" s="1" t="str">
        <f>HYPERLINK("http://geochem.nrcan.gc.ca/cdogs/content/mth/mth01460_e.htm", "1460")</f>
        <v>1460</v>
      </c>
      <c r="H5020" s="1" t="str">
        <f>HYPERLINK("http://geochem.nrcan.gc.ca/cdogs/content/bdl/bdl211128_e.htm", "211128")</f>
        <v>211128</v>
      </c>
      <c r="I5020" s="1" t="str">
        <f>HYPERLINK("http://geochem.nrcan.gc.ca/cdogs/content/prj/prj210167_e.htm", "210167")</f>
        <v>210167</v>
      </c>
      <c r="J5020" s="1" t="str">
        <f>HYPERLINK("http://geochem.nrcan.gc.ca/cdogs/content/svy/svy210250_e.htm", "210250")</f>
        <v>210250</v>
      </c>
      <c r="L5020" t="s">
        <v>20546</v>
      </c>
      <c r="M5020">
        <v>0.34300000000000003</v>
      </c>
      <c r="N5020" t="s">
        <v>20546</v>
      </c>
      <c r="O5020" t="s">
        <v>20547</v>
      </c>
      <c r="P5020" t="s">
        <v>20548</v>
      </c>
      <c r="Q5020" t="s">
        <v>20549</v>
      </c>
      <c r="R5020" t="s">
        <v>20550</v>
      </c>
      <c r="T5020" t="s">
        <v>25</v>
      </c>
    </row>
    <row r="5021" spans="1:20" x14ac:dyDescent="0.25">
      <c r="A5021">
        <v>65.709810000000004</v>
      </c>
      <c r="B5021">
        <v>-138.392618</v>
      </c>
      <c r="C5021" s="1" t="str">
        <f>HYPERLINK("http://geochem.nrcan.gc.ca/cdogs/content/kwd/kwd020018_e.htm", "Fluid (stream)")</f>
        <v>Fluid (stream)</v>
      </c>
      <c r="D5021" s="1" t="str">
        <f>HYPERLINK("http://geochem.nrcan.gc.ca/cdogs/content/kwd/kwd080007_e.htm", "Untreated Water")</f>
        <v>Untreated Water</v>
      </c>
      <c r="E5021" s="1" t="str">
        <f>HYPERLINK("http://geochem.nrcan.gc.ca/cdogs/content/dgp/dgp00002_e.htm", "Total")</f>
        <v>Total</v>
      </c>
      <c r="F5021" s="1" t="str">
        <f>HYPERLINK("http://geochem.nrcan.gc.ca/cdogs/content/agp/agp01501_e.htm", "SO4 | NONE | CHROMAT")</f>
        <v>SO4 | NONE | CHROMAT</v>
      </c>
      <c r="G5021" s="1" t="str">
        <f>HYPERLINK("http://geochem.nrcan.gc.ca/cdogs/content/mth/mth01460_e.htm", "1460")</f>
        <v>1460</v>
      </c>
      <c r="H5021" s="1" t="str">
        <f>HYPERLINK("http://geochem.nrcan.gc.ca/cdogs/content/bdl/bdl211128_e.htm", "211128")</f>
        <v>211128</v>
      </c>
      <c r="I5021" s="1" t="str">
        <f>HYPERLINK("http://geochem.nrcan.gc.ca/cdogs/content/prj/prj210167_e.htm", "210167")</f>
        <v>210167</v>
      </c>
      <c r="J5021" s="1" t="str">
        <f>HYPERLINK("http://geochem.nrcan.gc.ca/cdogs/content/svy/svy210250_e.htm", "210250")</f>
        <v>210250</v>
      </c>
      <c r="L5021" t="s">
        <v>20551</v>
      </c>
      <c r="M5021">
        <v>0.159</v>
      </c>
      <c r="N5021" t="s">
        <v>20551</v>
      </c>
      <c r="O5021" t="s">
        <v>20552</v>
      </c>
      <c r="P5021" t="s">
        <v>20553</v>
      </c>
      <c r="Q5021" t="s">
        <v>20554</v>
      </c>
      <c r="R5021" t="s">
        <v>20555</v>
      </c>
      <c r="T5021" t="s">
        <v>25</v>
      </c>
    </row>
    <row r="5022" spans="1:20" x14ac:dyDescent="0.25">
      <c r="A5022">
        <v>65.706609</v>
      </c>
      <c r="B5022">
        <v>-138.31461999999999</v>
      </c>
      <c r="C5022" s="1" t="str">
        <f>HYPERLINK("http://geochem.nrcan.gc.ca/cdogs/content/kwd/kwd020018_e.htm", "Fluid (stream)")</f>
        <v>Fluid (stream)</v>
      </c>
      <c r="D5022" s="1" t="str">
        <f>HYPERLINK("http://geochem.nrcan.gc.ca/cdogs/content/kwd/kwd080007_e.htm", "Untreated Water")</f>
        <v>Untreated Water</v>
      </c>
      <c r="E5022" s="1" t="str">
        <f>HYPERLINK("http://geochem.nrcan.gc.ca/cdogs/content/dgp/dgp00002_e.htm", "Total")</f>
        <v>Total</v>
      </c>
      <c r="F5022" s="1" t="str">
        <f>HYPERLINK("http://geochem.nrcan.gc.ca/cdogs/content/agp/agp01501_e.htm", "SO4 | NONE | CHROMAT")</f>
        <v>SO4 | NONE | CHROMAT</v>
      </c>
      <c r="G5022" s="1" t="str">
        <f>HYPERLINK("http://geochem.nrcan.gc.ca/cdogs/content/mth/mth01460_e.htm", "1460")</f>
        <v>1460</v>
      </c>
      <c r="H5022" s="1" t="str">
        <f>HYPERLINK("http://geochem.nrcan.gc.ca/cdogs/content/bdl/bdl211128_e.htm", "211128")</f>
        <v>211128</v>
      </c>
      <c r="I5022" s="1" t="str">
        <f>HYPERLINK("http://geochem.nrcan.gc.ca/cdogs/content/prj/prj210167_e.htm", "210167")</f>
        <v>210167</v>
      </c>
      <c r="J5022" s="1" t="str">
        <f>HYPERLINK("http://geochem.nrcan.gc.ca/cdogs/content/svy/svy210250_e.htm", "210250")</f>
        <v>210250</v>
      </c>
      <c r="L5022" t="s">
        <v>20556</v>
      </c>
      <c r="M5022">
        <v>0.67600000000000005</v>
      </c>
      <c r="N5022" t="s">
        <v>20556</v>
      </c>
      <c r="O5022" t="s">
        <v>20557</v>
      </c>
      <c r="P5022" t="s">
        <v>20558</v>
      </c>
      <c r="Q5022" t="s">
        <v>20559</v>
      </c>
      <c r="R5022" t="s">
        <v>20560</v>
      </c>
      <c r="T5022" t="s">
        <v>25</v>
      </c>
    </row>
    <row r="5023" spans="1:20" x14ac:dyDescent="0.25">
      <c r="A5023">
        <v>65.691906000000003</v>
      </c>
      <c r="B5023">
        <v>-138.14362700000001</v>
      </c>
      <c r="C5023" s="1" t="str">
        <f>HYPERLINK("http://geochem.nrcan.gc.ca/cdogs/content/kwd/kwd020018_e.htm", "Fluid (stream)")</f>
        <v>Fluid (stream)</v>
      </c>
      <c r="D5023" s="1" t="str">
        <f>HYPERLINK("http://geochem.nrcan.gc.ca/cdogs/content/kwd/kwd080007_e.htm", "Untreated Water")</f>
        <v>Untreated Water</v>
      </c>
      <c r="E5023" s="1" t="str">
        <f>HYPERLINK("http://geochem.nrcan.gc.ca/cdogs/content/dgp/dgp00002_e.htm", "Total")</f>
        <v>Total</v>
      </c>
      <c r="F5023" s="1" t="str">
        <f>HYPERLINK("http://geochem.nrcan.gc.ca/cdogs/content/agp/agp01501_e.htm", "SO4 | NONE | CHROMAT")</f>
        <v>SO4 | NONE | CHROMAT</v>
      </c>
      <c r="G5023" s="1" t="str">
        <f>HYPERLINK("http://geochem.nrcan.gc.ca/cdogs/content/mth/mth01460_e.htm", "1460")</f>
        <v>1460</v>
      </c>
      <c r="H5023" s="1" t="str">
        <f>HYPERLINK("http://geochem.nrcan.gc.ca/cdogs/content/bdl/bdl211128_e.htm", "211128")</f>
        <v>211128</v>
      </c>
      <c r="I5023" s="1" t="str">
        <f>HYPERLINK("http://geochem.nrcan.gc.ca/cdogs/content/prj/prj210167_e.htm", "210167")</f>
        <v>210167</v>
      </c>
      <c r="J5023" s="1" t="str">
        <f>HYPERLINK("http://geochem.nrcan.gc.ca/cdogs/content/svy/svy210250_e.htm", "210250")</f>
        <v>210250</v>
      </c>
      <c r="L5023" t="s">
        <v>20561</v>
      </c>
      <c r="M5023">
        <v>10.25</v>
      </c>
      <c r="N5023" t="s">
        <v>20561</v>
      </c>
      <c r="O5023" t="s">
        <v>20562</v>
      </c>
      <c r="P5023" t="s">
        <v>20563</v>
      </c>
      <c r="Q5023" t="s">
        <v>20564</v>
      </c>
      <c r="R5023" t="s">
        <v>20565</v>
      </c>
      <c r="T5023" t="s">
        <v>25</v>
      </c>
    </row>
    <row r="5024" spans="1:20" x14ac:dyDescent="0.25">
      <c r="A5024">
        <v>65.691906000000003</v>
      </c>
      <c r="B5024">
        <v>-138.14362700000001</v>
      </c>
      <c r="C5024" s="1" t="str">
        <f>HYPERLINK("http://geochem.nrcan.gc.ca/cdogs/content/kwd/kwd020018_e.htm", "Fluid (stream)")</f>
        <v>Fluid (stream)</v>
      </c>
      <c r="D5024" s="1" t="str">
        <f>HYPERLINK("http://geochem.nrcan.gc.ca/cdogs/content/kwd/kwd080007_e.htm", "Untreated Water")</f>
        <v>Untreated Water</v>
      </c>
      <c r="E5024" s="1" t="str">
        <f>HYPERLINK("http://geochem.nrcan.gc.ca/cdogs/content/dgp/dgp00002_e.htm", "Total")</f>
        <v>Total</v>
      </c>
      <c r="F5024" s="1" t="str">
        <f>HYPERLINK("http://geochem.nrcan.gc.ca/cdogs/content/agp/agp01501_e.htm", "SO4 | NONE | CHROMAT")</f>
        <v>SO4 | NONE | CHROMAT</v>
      </c>
      <c r="G5024" s="1" t="str">
        <f>HYPERLINK("http://geochem.nrcan.gc.ca/cdogs/content/mth/mth01460_e.htm", "1460")</f>
        <v>1460</v>
      </c>
      <c r="H5024" s="1" t="str">
        <f>HYPERLINK("http://geochem.nrcan.gc.ca/cdogs/content/bdl/bdl211128_e.htm", "211128")</f>
        <v>211128</v>
      </c>
      <c r="I5024" s="1" t="str">
        <f>HYPERLINK("http://geochem.nrcan.gc.ca/cdogs/content/prj/prj210167_e.htm", "210167")</f>
        <v>210167</v>
      </c>
      <c r="J5024" s="1" t="str">
        <f>HYPERLINK("http://geochem.nrcan.gc.ca/cdogs/content/svy/svy210250_e.htm", "210250")</f>
        <v>210250</v>
      </c>
      <c r="L5024" t="s">
        <v>20566</v>
      </c>
      <c r="M5024">
        <v>10.53</v>
      </c>
      <c r="N5024" t="s">
        <v>20566</v>
      </c>
      <c r="O5024" t="s">
        <v>20562</v>
      </c>
      <c r="P5024" t="s">
        <v>20567</v>
      </c>
      <c r="Q5024" t="s">
        <v>20568</v>
      </c>
      <c r="R5024" t="s">
        <v>20569</v>
      </c>
      <c r="T5024" t="s">
        <v>25</v>
      </c>
    </row>
    <row r="5025" spans="1:20" x14ac:dyDescent="0.25">
      <c r="A5025">
        <v>65.689007000000004</v>
      </c>
      <c r="B5025">
        <v>-138.21062499999999</v>
      </c>
      <c r="C5025" s="1" t="str">
        <f>HYPERLINK("http://geochem.nrcan.gc.ca/cdogs/content/kwd/kwd020018_e.htm", "Fluid (stream)")</f>
        <v>Fluid (stream)</v>
      </c>
      <c r="D5025" s="1" t="str">
        <f>HYPERLINK("http://geochem.nrcan.gc.ca/cdogs/content/kwd/kwd080007_e.htm", "Untreated Water")</f>
        <v>Untreated Water</v>
      </c>
      <c r="E5025" s="1" t="str">
        <f>HYPERLINK("http://geochem.nrcan.gc.ca/cdogs/content/dgp/dgp00002_e.htm", "Total")</f>
        <v>Total</v>
      </c>
      <c r="F5025" s="1" t="str">
        <f>HYPERLINK("http://geochem.nrcan.gc.ca/cdogs/content/agp/agp01501_e.htm", "SO4 | NONE | CHROMAT")</f>
        <v>SO4 | NONE | CHROMAT</v>
      </c>
      <c r="G5025" s="1" t="str">
        <f>HYPERLINK("http://geochem.nrcan.gc.ca/cdogs/content/mth/mth01460_e.htm", "1460")</f>
        <v>1460</v>
      </c>
      <c r="H5025" s="1" t="str">
        <f>HYPERLINK("http://geochem.nrcan.gc.ca/cdogs/content/bdl/bdl211128_e.htm", "211128")</f>
        <v>211128</v>
      </c>
      <c r="I5025" s="1" t="str">
        <f>HYPERLINK("http://geochem.nrcan.gc.ca/cdogs/content/prj/prj210167_e.htm", "210167")</f>
        <v>210167</v>
      </c>
      <c r="J5025" s="1" t="str">
        <f>HYPERLINK("http://geochem.nrcan.gc.ca/cdogs/content/svy/svy210250_e.htm", "210250")</f>
        <v>210250</v>
      </c>
      <c r="L5025" t="s">
        <v>20570</v>
      </c>
      <c r="M5025">
        <v>2.504</v>
      </c>
      <c r="N5025" t="s">
        <v>20570</v>
      </c>
      <c r="O5025" t="s">
        <v>20571</v>
      </c>
      <c r="P5025" t="s">
        <v>20572</v>
      </c>
      <c r="Q5025" t="s">
        <v>20573</v>
      </c>
      <c r="R5025" t="s">
        <v>20574</v>
      </c>
      <c r="T5025" t="s">
        <v>25</v>
      </c>
    </row>
    <row r="5026" spans="1:20" x14ac:dyDescent="0.25">
      <c r="A5026">
        <v>65.661407999999994</v>
      </c>
      <c r="B5026">
        <v>-138.249627</v>
      </c>
      <c r="C5026" s="1" t="str">
        <f>HYPERLINK("http://geochem.nrcan.gc.ca/cdogs/content/kwd/kwd020018_e.htm", "Fluid (stream)")</f>
        <v>Fluid (stream)</v>
      </c>
      <c r="D5026" s="1" t="str">
        <f>HYPERLINK("http://geochem.nrcan.gc.ca/cdogs/content/kwd/kwd080007_e.htm", "Untreated Water")</f>
        <v>Untreated Water</v>
      </c>
      <c r="E5026" s="1" t="str">
        <f>HYPERLINK("http://geochem.nrcan.gc.ca/cdogs/content/dgp/dgp00002_e.htm", "Total")</f>
        <v>Total</v>
      </c>
      <c r="F5026" s="1" t="str">
        <f>HYPERLINK("http://geochem.nrcan.gc.ca/cdogs/content/agp/agp01501_e.htm", "SO4 | NONE | CHROMAT")</f>
        <v>SO4 | NONE | CHROMAT</v>
      </c>
      <c r="G5026" s="1" t="str">
        <f>HYPERLINK("http://geochem.nrcan.gc.ca/cdogs/content/mth/mth01460_e.htm", "1460")</f>
        <v>1460</v>
      </c>
      <c r="H5026" s="1" t="str">
        <f>HYPERLINK("http://geochem.nrcan.gc.ca/cdogs/content/bdl/bdl211128_e.htm", "211128")</f>
        <v>211128</v>
      </c>
      <c r="I5026" s="1" t="str">
        <f>HYPERLINK("http://geochem.nrcan.gc.ca/cdogs/content/prj/prj210167_e.htm", "210167")</f>
        <v>210167</v>
      </c>
      <c r="J5026" s="1" t="str">
        <f>HYPERLINK("http://geochem.nrcan.gc.ca/cdogs/content/svy/svy210250_e.htm", "210250")</f>
        <v>210250</v>
      </c>
      <c r="L5026" t="s">
        <v>20575</v>
      </c>
      <c r="M5026">
        <v>30.43</v>
      </c>
      <c r="N5026" t="s">
        <v>20575</v>
      </c>
      <c r="O5026" t="s">
        <v>20576</v>
      </c>
      <c r="P5026" t="s">
        <v>20577</v>
      </c>
      <c r="Q5026" t="s">
        <v>20578</v>
      </c>
      <c r="R5026" t="s">
        <v>20579</v>
      </c>
      <c r="T5026" t="s">
        <v>25</v>
      </c>
    </row>
    <row r="5027" spans="1:20" x14ac:dyDescent="0.25">
      <c r="C5027" t="s">
        <v>4746</v>
      </c>
      <c r="D5027" t="s">
        <v>4747</v>
      </c>
      <c r="E5027" s="1" t="str">
        <f>HYPERLINK("http://geochem.nrcan.gc.ca/cdogs/content/dgp/dgp00002_e.htm", "Total")</f>
        <v>Total</v>
      </c>
      <c r="F5027" s="1" t="str">
        <f>HYPERLINK("http://geochem.nrcan.gc.ca/cdogs/content/agp/agp01501_e.htm", "SO4 | NONE | CHROMAT")</f>
        <v>SO4 | NONE | CHROMAT</v>
      </c>
      <c r="G5027" s="1" t="str">
        <f>HYPERLINK("http://geochem.nrcan.gc.ca/cdogs/content/mth/mth01460_e.htm", "1460")</f>
        <v>1460</v>
      </c>
      <c r="H5027" s="1" t="str">
        <f>HYPERLINK("http://geochem.nrcan.gc.ca/cdogs/content/bdl/bdl211128_e.htm", "211128")</f>
        <v>211128</v>
      </c>
      <c r="L5027" t="s">
        <v>20580</v>
      </c>
      <c r="M5027">
        <v>6.3049999999999997</v>
      </c>
      <c r="N5027">
        <v>6.3049999999999997</v>
      </c>
      <c r="Q5027" t="s">
        <v>20581</v>
      </c>
      <c r="R5027" t="s">
        <v>20582</v>
      </c>
      <c r="T5027">
        <v>0</v>
      </c>
    </row>
    <row r="5028" spans="1:20" x14ac:dyDescent="0.25">
      <c r="A5028">
        <v>65.632109</v>
      </c>
      <c r="B5028">
        <v>-138.286629</v>
      </c>
      <c r="C5028" s="1" t="str">
        <f>HYPERLINK("http://geochem.nrcan.gc.ca/cdogs/content/kwd/kwd020018_e.htm", "Fluid (stream)")</f>
        <v>Fluid (stream)</v>
      </c>
      <c r="D5028" s="1" t="str">
        <f>HYPERLINK("http://geochem.nrcan.gc.ca/cdogs/content/kwd/kwd080007_e.htm", "Untreated Water")</f>
        <v>Untreated Water</v>
      </c>
      <c r="E5028" s="1" t="str">
        <f>HYPERLINK("http://geochem.nrcan.gc.ca/cdogs/content/dgp/dgp00002_e.htm", "Total")</f>
        <v>Total</v>
      </c>
      <c r="F5028" s="1" t="str">
        <f>HYPERLINK("http://geochem.nrcan.gc.ca/cdogs/content/agp/agp01501_e.htm", "SO4 | NONE | CHROMAT")</f>
        <v>SO4 | NONE | CHROMAT</v>
      </c>
      <c r="G5028" s="1" t="str">
        <f>HYPERLINK("http://geochem.nrcan.gc.ca/cdogs/content/mth/mth01460_e.htm", "1460")</f>
        <v>1460</v>
      </c>
      <c r="H5028" s="1" t="str">
        <f>HYPERLINK("http://geochem.nrcan.gc.ca/cdogs/content/bdl/bdl211128_e.htm", "211128")</f>
        <v>211128</v>
      </c>
      <c r="I5028" s="1" t="str">
        <f>HYPERLINK("http://geochem.nrcan.gc.ca/cdogs/content/prj/prj210167_e.htm", "210167")</f>
        <v>210167</v>
      </c>
      <c r="J5028" s="1" t="str">
        <f>HYPERLINK("http://geochem.nrcan.gc.ca/cdogs/content/svy/svy210250_e.htm", "210250")</f>
        <v>210250</v>
      </c>
      <c r="L5028" t="s">
        <v>20583</v>
      </c>
      <c r="M5028">
        <v>84.1</v>
      </c>
      <c r="N5028" t="s">
        <v>20583</v>
      </c>
      <c r="O5028" t="s">
        <v>20584</v>
      </c>
      <c r="P5028" t="s">
        <v>20585</v>
      </c>
      <c r="Q5028" t="s">
        <v>20586</v>
      </c>
      <c r="R5028" t="s">
        <v>20587</v>
      </c>
      <c r="T5028" t="s">
        <v>25</v>
      </c>
    </row>
    <row r="5029" spans="1:20" x14ac:dyDescent="0.25">
      <c r="A5029">
        <v>65.602512000000004</v>
      </c>
      <c r="B5029">
        <v>-138.392629</v>
      </c>
      <c r="C5029" s="1" t="str">
        <f>HYPERLINK("http://geochem.nrcan.gc.ca/cdogs/content/kwd/kwd020018_e.htm", "Fluid (stream)")</f>
        <v>Fluid (stream)</v>
      </c>
      <c r="D5029" s="1" t="str">
        <f>HYPERLINK("http://geochem.nrcan.gc.ca/cdogs/content/kwd/kwd080007_e.htm", "Untreated Water")</f>
        <v>Untreated Water</v>
      </c>
      <c r="E5029" s="1" t="str">
        <f>HYPERLINK("http://geochem.nrcan.gc.ca/cdogs/content/dgp/dgp00002_e.htm", "Total")</f>
        <v>Total</v>
      </c>
      <c r="F5029" s="1" t="str">
        <f>HYPERLINK("http://geochem.nrcan.gc.ca/cdogs/content/agp/agp01501_e.htm", "SO4 | NONE | CHROMAT")</f>
        <v>SO4 | NONE | CHROMAT</v>
      </c>
      <c r="G5029" s="1" t="str">
        <f>HYPERLINK("http://geochem.nrcan.gc.ca/cdogs/content/mth/mth01460_e.htm", "1460")</f>
        <v>1460</v>
      </c>
      <c r="H5029" s="1" t="str">
        <f>HYPERLINK("http://geochem.nrcan.gc.ca/cdogs/content/bdl/bdl211128_e.htm", "211128")</f>
        <v>211128</v>
      </c>
      <c r="I5029" s="1" t="str">
        <f>HYPERLINK("http://geochem.nrcan.gc.ca/cdogs/content/prj/prj210167_e.htm", "210167")</f>
        <v>210167</v>
      </c>
      <c r="J5029" s="1" t="str">
        <f>HYPERLINK("http://geochem.nrcan.gc.ca/cdogs/content/svy/svy210250_e.htm", "210250")</f>
        <v>210250</v>
      </c>
      <c r="L5029" t="s">
        <v>20588</v>
      </c>
      <c r="M5029">
        <v>34.04</v>
      </c>
      <c r="N5029" t="s">
        <v>20588</v>
      </c>
      <c r="O5029" t="s">
        <v>20589</v>
      </c>
      <c r="P5029" t="s">
        <v>20590</v>
      </c>
      <c r="Q5029" t="s">
        <v>20591</v>
      </c>
      <c r="R5029" t="s">
        <v>20592</v>
      </c>
      <c r="T5029" t="s">
        <v>25</v>
      </c>
    </row>
    <row r="5030" spans="1:20" x14ac:dyDescent="0.25">
      <c r="A5030">
        <v>65.615309999999994</v>
      </c>
      <c r="B5030">
        <v>-138.29963000000001</v>
      </c>
      <c r="C5030" s="1" t="str">
        <f>HYPERLINK("http://geochem.nrcan.gc.ca/cdogs/content/kwd/kwd020018_e.htm", "Fluid (stream)")</f>
        <v>Fluid (stream)</v>
      </c>
      <c r="D5030" s="1" t="str">
        <f>HYPERLINK("http://geochem.nrcan.gc.ca/cdogs/content/kwd/kwd080007_e.htm", "Untreated Water")</f>
        <v>Untreated Water</v>
      </c>
      <c r="E5030" s="1" t="str">
        <f>HYPERLINK("http://geochem.nrcan.gc.ca/cdogs/content/dgp/dgp00002_e.htm", "Total")</f>
        <v>Total</v>
      </c>
      <c r="F5030" s="1" t="str">
        <f>HYPERLINK("http://geochem.nrcan.gc.ca/cdogs/content/agp/agp01501_e.htm", "SO4 | NONE | CHROMAT")</f>
        <v>SO4 | NONE | CHROMAT</v>
      </c>
      <c r="G5030" s="1" t="str">
        <f>HYPERLINK("http://geochem.nrcan.gc.ca/cdogs/content/mth/mth01460_e.htm", "1460")</f>
        <v>1460</v>
      </c>
      <c r="H5030" s="1" t="str">
        <f>HYPERLINK("http://geochem.nrcan.gc.ca/cdogs/content/bdl/bdl211128_e.htm", "211128")</f>
        <v>211128</v>
      </c>
      <c r="I5030" s="1" t="str">
        <f>HYPERLINK("http://geochem.nrcan.gc.ca/cdogs/content/prj/prj210167_e.htm", "210167")</f>
        <v>210167</v>
      </c>
      <c r="J5030" s="1" t="str">
        <f>HYPERLINK("http://geochem.nrcan.gc.ca/cdogs/content/svy/svy210250_e.htm", "210250")</f>
        <v>210250</v>
      </c>
      <c r="L5030" t="s">
        <v>20593</v>
      </c>
      <c r="M5030">
        <v>66.099999999999994</v>
      </c>
      <c r="N5030" t="s">
        <v>20593</v>
      </c>
      <c r="O5030" t="s">
        <v>20594</v>
      </c>
      <c r="P5030" t="s">
        <v>20595</v>
      </c>
      <c r="Q5030" t="s">
        <v>20596</v>
      </c>
      <c r="R5030" t="s">
        <v>20597</v>
      </c>
      <c r="T5030" t="s">
        <v>25</v>
      </c>
    </row>
    <row r="5031" spans="1:20" x14ac:dyDescent="0.25">
      <c r="A5031">
        <v>65.627609000000007</v>
      </c>
      <c r="B5031">
        <v>-138.26363000000001</v>
      </c>
      <c r="C5031" s="1" t="str">
        <f>HYPERLINK("http://geochem.nrcan.gc.ca/cdogs/content/kwd/kwd020018_e.htm", "Fluid (stream)")</f>
        <v>Fluid (stream)</v>
      </c>
      <c r="D5031" s="1" t="str">
        <f>HYPERLINK("http://geochem.nrcan.gc.ca/cdogs/content/kwd/kwd080007_e.htm", "Untreated Water")</f>
        <v>Untreated Water</v>
      </c>
      <c r="E5031" s="1" t="str">
        <f>HYPERLINK("http://geochem.nrcan.gc.ca/cdogs/content/dgp/dgp00002_e.htm", "Total")</f>
        <v>Total</v>
      </c>
      <c r="F5031" s="1" t="str">
        <f>HYPERLINK("http://geochem.nrcan.gc.ca/cdogs/content/agp/agp01501_e.htm", "SO4 | NONE | CHROMAT")</f>
        <v>SO4 | NONE | CHROMAT</v>
      </c>
      <c r="G5031" s="1" t="str">
        <f>HYPERLINK("http://geochem.nrcan.gc.ca/cdogs/content/mth/mth01460_e.htm", "1460")</f>
        <v>1460</v>
      </c>
      <c r="H5031" s="1" t="str">
        <f>HYPERLINK("http://geochem.nrcan.gc.ca/cdogs/content/bdl/bdl211128_e.htm", "211128")</f>
        <v>211128</v>
      </c>
      <c r="I5031" s="1" t="str">
        <f>HYPERLINK("http://geochem.nrcan.gc.ca/cdogs/content/prj/prj210167_e.htm", "210167")</f>
        <v>210167</v>
      </c>
      <c r="J5031" s="1" t="str">
        <f>HYPERLINK("http://geochem.nrcan.gc.ca/cdogs/content/svy/svy210250_e.htm", "210250")</f>
        <v>210250</v>
      </c>
      <c r="L5031" t="s">
        <v>20598</v>
      </c>
      <c r="M5031">
        <v>67.400000000000006</v>
      </c>
      <c r="N5031" t="s">
        <v>20598</v>
      </c>
      <c r="O5031" t="s">
        <v>20599</v>
      </c>
      <c r="P5031" t="s">
        <v>20600</v>
      </c>
      <c r="Q5031" t="s">
        <v>20601</v>
      </c>
      <c r="R5031" t="s">
        <v>20602</v>
      </c>
      <c r="T5031" t="s">
        <v>25</v>
      </c>
    </row>
    <row r="5032" spans="1:20" x14ac:dyDescent="0.25">
      <c r="A5032">
        <v>65.612409</v>
      </c>
      <c r="B5032">
        <v>-138.25463199999999</v>
      </c>
      <c r="C5032" s="1" t="str">
        <f>HYPERLINK("http://geochem.nrcan.gc.ca/cdogs/content/kwd/kwd020018_e.htm", "Fluid (stream)")</f>
        <v>Fluid (stream)</v>
      </c>
      <c r="D5032" s="1" t="str">
        <f>HYPERLINK("http://geochem.nrcan.gc.ca/cdogs/content/kwd/kwd080007_e.htm", "Untreated Water")</f>
        <v>Untreated Water</v>
      </c>
      <c r="E5032" s="1" t="str">
        <f>HYPERLINK("http://geochem.nrcan.gc.ca/cdogs/content/dgp/dgp00002_e.htm", "Total")</f>
        <v>Total</v>
      </c>
      <c r="F5032" s="1" t="str">
        <f>HYPERLINK("http://geochem.nrcan.gc.ca/cdogs/content/agp/agp01501_e.htm", "SO4 | NONE | CHROMAT")</f>
        <v>SO4 | NONE | CHROMAT</v>
      </c>
      <c r="G5032" s="1" t="str">
        <f>HYPERLINK("http://geochem.nrcan.gc.ca/cdogs/content/mth/mth01460_e.htm", "1460")</f>
        <v>1460</v>
      </c>
      <c r="H5032" s="1" t="str">
        <f>HYPERLINK("http://geochem.nrcan.gc.ca/cdogs/content/bdl/bdl211128_e.htm", "211128")</f>
        <v>211128</v>
      </c>
      <c r="I5032" s="1" t="str">
        <f>HYPERLINK("http://geochem.nrcan.gc.ca/cdogs/content/prj/prj210167_e.htm", "210167")</f>
        <v>210167</v>
      </c>
      <c r="J5032" s="1" t="str">
        <f>HYPERLINK("http://geochem.nrcan.gc.ca/cdogs/content/svy/svy210250_e.htm", "210250")</f>
        <v>210250</v>
      </c>
      <c r="L5032" t="s">
        <v>20603</v>
      </c>
      <c r="M5032">
        <v>94.22</v>
      </c>
      <c r="N5032" t="s">
        <v>20603</v>
      </c>
      <c r="O5032" t="s">
        <v>20604</v>
      </c>
      <c r="P5032" t="s">
        <v>20605</v>
      </c>
      <c r="Q5032" t="s">
        <v>20606</v>
      </c>
      <c r="R5032" t="s">
        <v>20607</v>
      </c>
      <c r="T5032" t="s">
        <v>25</v>
      </c>
    </row>
    <row r="5033" spans="1:20" x14ac:dyDescent="0.25">
      <c r="A5033">
        <v>65.603609000000006</v>
      </c>
      <c r="B5033">
        <v>-138.22163399999999</v>
      </c>
      <c r="C5033" s="1" t="str">
        <f>HYPERLINK("http://geochem.nrcan.gc.ca/cdogs/content/kwd/kwd020018_e.htm", "Fluid (stream)")</f>
        <v>Fluid (stream)</v>
      </c>
      <c r="D5033" s="1" t="str">
        <f>HYPERLINK("http://geochem.nrcan.gc.ca/cdogs/content/kwd/kwd080007_e.htm", "Untreated Water")</f>
        <v>Untreated Water</v>
      </c>
      <c r="E5033" s="1" t="str">
        <f>HYPERLINK("http://geochem.nrcan.gc.ca/cdogs/content/dgp/dgp00002_e.htm", "Total")</f>
        <v>Total</v>
      </c>
      <c r="F5033" s="1" t="str">
        <f>HYPERLINK("http://geochem.nrcan.gc.ca/cdogs/content/agp/agp01501_e.htm", "SO4 | NONE | CHROMAT")</f>
        <v>SO4 | NONE | CHROMAT</v>
      </c>
      <c r="G5033" s="1" t="str">
        <f>HYPERLINK("http://geochem.nrcan.gc.ca/cdogs/content/mth/mth01460_e.htm", "1460")</f>
        <v>1460</v>
      </c>
      <c r="H5033" s="1" t="str">
        <f>HYPERLINK("http://geochem.nrcan.gc.ca/cdogs/content/bdl/bdl211128_e.htm", "211128")</f>
        <v>211128</v>
      </c>
      <c r="I5033" s="1" t="str">
        <f>HYPERLINK("http://geochem.nrcan.gc.ca/cdogs/content/prj/prj210167_e.htm", "210167")</f>
        <v>210167</v>
      </c>
      <c r="J5033" s="1" t="str">
        <f>HYPERLINK("http://geochem.nrcan.gc.ca/cdogs/content/svy/svy210250_e.htm", "210250")</f>
        <v>210250</v>
      </c>
      <c r="L5033" t="s">
        <v>20608</v>
      </c>
      <c r="M5033">
        <v>35.75</v>
      </c>
      <c r="N5033" t="s">
        <v>20608</v>
      </c>
      <c r="O5033" t="s">
        <v>20609</v>
      </c>
      <c r="P5033" t="s">
        <v>20610</v>
      </c>
      <c r="Q5033" t="s">
        <v>20611</v>
      </c>
      <c r="R5033" t="s">
        <v>20612</v>
      </c>
      <c r="T5033" t="s">
        <v>25</v>
      </c>
    </row>
    <row r="5034" spans="1:20" x14ac:dyDescent="0.25">
      <c r="A5034">
        <v>65.564809999999994</v>
      </c>
      <c r="B5034">
        <v>-138.213638</v>
      </c>
      <c r="C5034" s="1" t="str">
        <f>HYPERLINK("http://geochem.nrcan.gc.ca/cdogs/content/kwd/kwd020018_e.htm", "Fluid (stream)")</f>
        <v>Fluid (stream)</v>
      </c>
      <c r="D5034" s="1" t="str">
        <f>HYPERLINK("http://geochem.nrcan.gc.ca/cdogs/content/kwd/kwd080007_e.htm", "Untreated Water")</f>
        <v>Untreated Water</v>
      </c>
      <c r="E5034" s="1" t="str">
        <f>HYPERLINK("http://geochem.nrcan.gc.ca/cdogs/content/dgp/dgp00002_e.htm", "Total")</f>
        <v>Total</v>
      </c>
      <c r="F5034" s="1" t="str">
        <f>HYPERLINK("http://geochem.nrcan.gc.ca/cdogs/content/agp/agp01501_e.htm", "SO4 | NONE | CHROMAT")</f>
        <v>SO4 | NONE | CHROMAT</v>
      </c>
      <c r="G5034" s="1" t="str">
        <f>HYPERLINK("http://geochem.nrcan.gc.ca/cdogs/content/mth/mth01460_e.htm", "1460")</f>
        <v>1460</v>
      </c>
      <c r="H5034" s="1" t="str">
        <f>HYPERLINK("http://geochem.nrcan.gc.ca/cdogs/content/bdl/bdl211128_e.htm", "211128")</f>
        <v>211128</v>
      </c>
      <c r="I5034" s="1" t="str">
        <f>HYPERLINK("http://geochem.nrcan.gc.ca/cdogs/content/prj/prj210167_e.htm", "210167")</f>
        <v>210167</v>
      </c>
      <c r="J5034" s="1" t="str">
        <f>HYPERLINK("http://geochem.nrcan.gc.ca/cdogs/content/svy/svy210250_e.htm", "210250")</f>
        <v>210250</v>
      </c>
      <c r="L5034" t="s">
        <v>20613</v>
      </c>
      <c r="M5034">
        <v>168.2</v>
      </c>
      <c r="N5034" t="s">
        <v>20613</v>
      </c>
      <c r="O5034" t="s">
        <v>20614</v>
      </c>
      <c r="P5034" t="s">
        <v>20615</v>
      </c>
      <c r="Q5034" t="s">
        <v>20616</v>
      </c>
      <c r="R5034" t="s">
        <v>20617</v>
      </c>
      <c r="T5034" t="s">
        <v>25</v>
      </c>
    </row>
    <row r="5035" spans="1:20" x14ac:dyDescent="0.25">
      <c r="A5035">
        <v>65.558311000000003</v>
      </c>
      <c r="B5035">
        <v>-138.28663700000001</v>
      </c>
      <c r="C5035" s="1" t="str">
        <f>HYPERLINK("http://geochem.nrcan.gc.ca/cdogs/content/kwd/kwd020018_e.htm", "Fluid (stream)")</f>
        <v>Fluid (stream)</v>
      </c>
      <c r="D5035" s="1" t="str">
        <f>HYPERLINK("http://geochem.nrcan.gc.ca/cdogs/content/kwd/kwd080007_e.htm", "Untreated Water")</f>
        <v>Untreated Water</v>
      </c>
      <c r="E5035" s="1" t="str">
        <f>HYPERLINK("http://geochem.nrcan.gc.ca/cdogs/content/dgp/dgp00002_e.htm", "Total")</f>
        <v>Total</v>
      </c>
      <c r="F5035" s="1" t="str">
        <f>HYPERLINK("http://geochem.nrcan.gc.ca/cdogs/content/agp/agp01501_e.htm", "SO4 | NONE | CHROMAT")</f>
        <v>SO4 | NONE | CHROMAT</v>
      </c>
      <c r="G5035" s="1" t="str">
        <f>HYPERLINK("http://geochem.nrcan.gc.ca/cdogs/content/mth/mth01460_e.htm", "1460")</f>
        <v>1460</v>
      </c>
      <c r="H5035" s="1" t="str">
        <f>HYPERLINK("http://geochem.nrcan.gc.ca/cdogs/content/bdl/bdl211128_e.htm", "211128")</f>
        <v>211128</v>
      </c>
      <c r="I5035" s="1" t="str">
        <f>HYPERLINK("http://geochem.nrcan.gc.ca/cdogs/content/prj/prj210167_e.htm", "210167")</f>
        <v>210167</v>
      </c>
      <c r="J5035" s="1" t="str">
        <f>HYPERLINK("http://geochem.nrcan.gc.ca/cdogs/content/svy/svy210250_e.htm", "210250")</f>
        <v>210250</v>
      </c>
      <c r="L5035" t="s">
        <v>20618</v>
      </c>
      <c r="M5035">
        <v>45.32</v>
      </c>
      <c r="N5035" t="s">
        <v>20618</v>
      </c>
      <c r="O5035" t="s">
        <v>20619</v>
      </c>
      <c r="P5035" t="s">
        <v>20620</v>
      </c>
      <c r="Q5035" t="s">
        <v>20621</v>
      </c>
      <c r="R5035" t="s">
        <v>20622</v>
      </c>
      <c r="T5035" t="s">
        <v>25</v>
      </c>
    </row>
    <row r="5036" spans="1:20" x14ac:dyDescent="0.25">
      <c r="A5036">
        <v>65.546308999999994</v>
      </c>
      <c r="B5036">
        <v>-138.14764199999999</v>
      </c>
      <c r="C5036" s="1" t="str">
        <f>HYPERLINK("http://geochem.nrcan.gc.ca/cdogs/content/kwd/kwd020018_e.htm", "Fluid (stream)")</f>
        <v>Fluid (stream)</v>
      </c>
      <c r="D5036" s="1" t="str">
        <f>HYPERLINK("http://geochem.nrcan.gc.ca/cdogs/content/kwd/kwd080007_e.htm", "Untreated Water")</f>
        <v>Untreated Water</v>
      </c>
      <c r="E5036" s="1" t="str">
        <f>HYPERLINK("http://geochem.nrcan.gc.ca/cdogs/content/dgp/dgp00002_e.htm", "Total")</f>
        <v>Total</v>
      </c>
      <c r="F5036" s="1" t="str">
        <f>HYPERLINK("http://geochem.nrcan.gc.ca/cdogs/content/agp/agp01501_e.htm", "SO4 | NONE | CHROMAT")</f>
        <v>SO4 | NONE | CHROMAT</v>
      </c>
      <c r="G5036" s="1" t="str">
        <f>HYPERLINK("http://geochem.nrcan.gc.ca/cdogs/content/mth/mth01460_e.htm", "1460")</f>
        <v>1460</v>
      </c>
      <c r="H5036" s="1" t="str">
        <f>HYPERLINK("http://geochem.nrcan.gc.ca/cdogs/content/bdl/bdl211128_e.htm", "211128")</f>
        <v>211128</v>
      </c>
      <c r="I5036" s="1" t="str">
        <f>HYPERLINK("http://geochem.nrcan.gc.ca/cdogs/content/prj/prj210167_e.htm", "210167")</f>
        <v>210167</v>
      </c>
      <c r="J5036" s="1" t="str">
        <f>HYPERLINK("http://geochem.nrcan.gc.ca/cdogs/content/svy/svy210250_e.htm", "210250")</f>
        <v>210250</v>
      </c>
      <c r="L5036" t="s">
        <v>20623</v>
      </c>
      <c r="M5036">
        <v>5.0990000000000002</v>
      </c>
      <c r="N5036" t="s">
        <v>20623</v>
      </c>
      <c r="O5036" t="s">
        <v>20624</v>
      </c>
      <c r="P5036" t="s">
        <v>20625</v>
      </c>
      <c r="Q5036" t="s">
        <v>20626</v>
      </c>
      <c r="R5036" t="s">
        <v>20627</v>
      </c>
      <c r="T5036" t="s">
        <v>25</v>
      </c>
    </row>
    <row r="5037" spans="1:20" x14ac:dyDescent="0.25">
      <c r="A5037">
        <v>65.596907000000002</v>
      </c>
      <c r="B5037">
        <v>-138.08563799999999</v>
      </c>
      <c r="C5037" s="1" t="str">
        <f>HYPERLINK("http://geochem.nrcan.gc.ca/cdogs/content/kwd/kwd020018_e.htm", "Fluid (stream)")</f>
        <v>Fluid (stream)</v>
      </c>
      <c r="D5037" s="1" t="str">
        <f>HYPERLINK("http://geochem.nrcan.gc.ca/cdogs/content/kwd/kwd080007_e.htm", "Untreated Water")</f>
        <v>Untreated Water</v>
      </c>
      <c r="E5037" s="1" t="str">
        <f>HYPERLINK("http://geochem.nrcan.gc.ca/cdogs/content/dgp/dgp00002_e.htm", "Total")</f>
        <v>Total</v>
      </c>
      <c r="F5037" s="1" t="str">
        <f>HYPERLINK("http://geochem.nrcan.gc.ca/cdogs/content/agp/agp01501_e.htm", "SO4 | NONE | CHROMAT")</f>
        <v>SO4 | NONE | CHROMAT</v>
      </c>
      <c r="G5037" s="1" t="str">
        <f>HYPERLINK("http://geochem.nrcan.gc.ca/cdogs/content/mth/mth01460_e.htm", "1460")</f>
        <v>1460</v>
      </c>
      <c r="H5037" s="1" t="str">
        <f>HYPERLINK("http://geochem.nrcan.gc.ca/cdogs/content/bdl/bdl211128_e.htm", "211128")</f>
        <v>211128</v>
      </c>
      <c r="I5037" s="1" t="str">
        <f>HYPERLINK("http://geochem.nrcan.gc.ca/cdogs/content/prj/prj210167_e.htm", "210167")</f>
        <v>210167</v>
      </c>
      <c r="J5037" s="1" t="str">
        <f>HYPERLINK("http://geochem.nrcan.gc.ca/cdogs/content/svy/svy210250_e.htm", "210250")</f>
        <v>210250</v>
      </c>
      <c r="L5037" t="s">
        <v>20628</v>
      </c>
      <c r="M5037">
        <v>0.21099999999999999</v>
      </c>
      <c r="N5037" t="s">
        <v>20628</v>
      </c>
      <c r="O5037" t="s">
        <v>20629</v>
      </c>
      <c r="P5037" t="s">
        <v>20630</v>
      </c>
      <c r="Q5037" t="s">
        <v>20631</v>
      </c>
      <c r="R5037" t="s">
        <v>20632</v>
      </c>
      <c r="T5037" t="s">
        <v>25</v>
      </c>
    </row>
    <row r="5038" spans="1:20" x14ac:dyDescent="0.25">
      <c r="A5038">
        <v>65.737503000000004</v>
      </c>
      <c r="B5038">
        <v>-138.01862499999999</v>
      </c>
      <c r="C5038" s="1" t="str">
        <f>HYPERLINK("http://geochem.nrcan.gc.ca/cdogs/content/kwd/kwd020018_e.htm", "Fluid (stream)")</f>
        <v>Fluid (stream)</v>
      </c>
      <c r="D5038" s="1" t="str">
        <f>HYPERLINK("http://geochem.nrcan.gc.ca/cdogs/content/kwd/kwd080007_e.htm", "Untreated Water")</f>
        <v>Untreated Water</v>
      </c>
      <c r="E5038" s="1" t="str">
        <f>HYPERLINK("http://geochem.nrcan.gc.ca/cdogs/content/dgp/dgp00002_e.htm", "Total")</f>
        <v>Total</v>
      </c>
      <c r="F5038" s="1" t="str">
        <f>HYPERLINK("http://geochem.nrcan.gc.ca/cdogs/content/agp/agp01501_e.htm", "SO4 | NONE | CHROMAT")</f>
        <v>SO4 | NONE | CHROMAT</v>
      </c>
      <c r="G5038" s="1" t="str">
        <f>HYPERLINK("http://geochem.nrcan.gc.ca/cdogs/content/mth/mth01460_e.htm", "1460")</f>
        <v>1460</v>
      </c>
      <c r="H5038" s="1" t="str">
        <f>HYPERLINK("http://geochem.nrcan.gc.ca/cdogs/content/bdl/bdl211128_e.htm", "211128")</f>
        <v>211128</v>
      </c>
      <c r="I5038" s="1" t="str">
        <f>HYPERLINK("http://geochem.nrcan.gc.ca/cdogs/content/prj/prj210167_e.htm", "210167")</f>
        <v>210167</v>
      </c>
      <c r="J5038" s="1" t="str">
        <f>HYPERLINK("http://geochem.nrcan.gc.ca/cdogs/content/svy/svy210250_e.htm", "210250")</f>
        <v>210250</v>
      </c>
      <c r="L5038" t="s">
        <v>20633</v>
      </c>
      <c r="M5038">
        <v>0.39600000000000002</v>
      </c>
      <c r="N5038" t="s">
        <v>20633</v>
      </c>
      <c r="O5038" t="s">
        <v>20634</v>
      </c>
      <c r="P5038" t="s">
        <v>20635</v>
      </c>
      <c r="Q5038" t="s">
        <v>20636</v>
      </c>
      <c r="R5038" t="s">
        <v>20637</v>
      </c>
      <c r="T5038" t="s">
        <v>25</v>
      </c>
    </row>
    <row r="5039" spans="1:20" x14ac:dyDescent="0.25">
      <c r="A5039">
        <v>65.794003000000004</v>
      </c>
      <c r="B5039">
        <v>-138.07561799999999</v>
      </c>
      <c r="C5039" s="1" t="str">
        <f>HYPERLINK("http://geochem.nrcan.gc.ca/cdogs/content/kwd/kwd020018_e.htm", "Fluid (stream)")</f>
        <v>Fluid (stream)</v>
      </c>
      <c r="D5039" s="1" t="str">
        <f>HYPERLINK("http://geochem.nrcan.gc.ca/cdogs/content/kwd/kwd080007_e.htm", "Untreated Water")</f>
        <v>Untreated Water</v>
      </c>
      <c r="E5039" s="1" t="str">
        <f>HYPERLINK("http://geochem.nrcan.gc.ca/cdogs/content/dgp/dgp00002_e.htm", "Total")</f>
        <v>Total</v>
      </c>
      <c r="F5039" s="1" t="str">
        <f>HYPERLINK("http://geochem.nrcan.gc.ca/cdogs/content/agp/agp01501_e.htm", "SO4 | NONE | CHROMAT")</f>
        <v>SO4 | NONE | CHROMAT</v>
      </c>
      <c r="G5039" s="1" t="str">
        <f>HYPERLINK("http://geochem.nrcan.gc.ca/cdogs/content/mth/mth01460_e.htm", "1460")</f>
        <v>1460</v>
      </c>
      <c r="H5039" s="1" t="str">
        <f>HYPERLINK("http://geochem.nrcan.gc.ca/cdogs/content/bdl/bdl211128_e.htm", "211128")</f>
        <v>211128</v>
      </c>
      <c r="I5039" s="1" t="str">
        <f>HYPERLINK("http://geochem.nrcan.gc.ca/cdogs/content/prj/prj210167_e.htm", "210167")</f>
        <v>210167</v>
      </c>
      <c r="J5039" s="1" t="str">
        <f>HYPERLINK("http://geochem.nrcan.gc.ca/cdogs/content/svy/svy210250_e.htm", "210250")</f>
        <v>210250</v>
      </c>
      <c r="L5039" t="s">
        <v>20638</v>
      </c>
      <c r="M5039">
        <v>0.38100000000000001</v>
      </c>
      <c r="N5039" t="s">
        <v>20638</v>
      </c>
      <c r="O5039" t="s">
        <v>20639</v>
      </c>
      <c r="P5039" t="s">
        <v>20640</v>
      </c>
      <c r="Q5039" t="s">
        <v>20641</v>
      </c>
      <c r="R5039" t="s">
        <v>20642</v>
      </c>
      <c r="T5039" t="s">
        <v>25</v>
      </c>
    </row>
    <row r="5040" spans="1:20" x14ac:dyDescent="0.25">
      <c r="A5040">
        <v>65.783804000000003</v>
      </c>
      <c r="B5040">
        <v>-138.147617</v>
      </c>
      <c r="C5040" s="1" t="str">
        <f>HYPERLINK("http://geochem.nrcan.gc.ca/cdogs/content/kwd/kwd020018_e.htm", "Fluid (stream)")</f>
        <v>Fluid (stream)</v>
      </c>
      <c r="D5040" s="1" t="str">
        <f>HYPERLINK("http://geochem.nrcan.gc.ca/cdogs/content/kwd/kwd080007_e.htm", "Untreated Water")</f>
        <v>Untreated Water</v>
      </c>
      <c r="E5040" s="1" t="str">
        <f>HYPERLINK("http://geochem.nrcan.gc.ca/cdogs/content/dgp/dgp00002_e.htm", "Total")</f>
        <v>Total</v>
      </c>
      <c r="F5040" s="1" t="str">
        <f>HYPERLINK("http://geochem.nrcan.gc.ca/cdogs/content/agp/agp01501_e.htm", "SO4 | NONE | CHROMAT")</f>
        <v>SO4 | NONE | CHROMAT</v>
      </c>
      <c r="G5040" s="1" t="str">
        <f>HYPERLINK("http://geochem.nrcan.gc.ca/cdogs/content/mth/mth01460_e.htm", "1460")</f>
        <v>1460</v>
      </c>
      <c r="H5040" s="1" t="str">
        <f>HYPERLINK("http://geochem.nrcan.gc.ca/cdogs/content/bdl/bdl211128_e.htm", "211128")</f>
        <v>211128</v>
      </c>
      <c r="I5040" s="1" t="str">
        <f>HYPERLINK("http://geochem.nrcan.gc.ca/cdogs/content/prj/prj210167_e.htm", "210167")</f>
        <v>210167</v>
      </c>
      <c r="J5040" s="1" t="str">
        <f>HYPERLINK("http://geochem.nrcan.gc.ca/cdogs/content/svy/svy210250_e.htm", "210250")</f>
        <v>210250</v>
      </c>
      <c r="L5040" t="s">
        <v>20643</v>
      </c>
      <c r="M5040">
        <v>0.127</v>
      </c>
      <c r="N5040" t="s">
        <v>20643</v>
      </c>
      <c r="O5040" t="s">
        <v>20644</v>
      </c>
      <c r="P5040" t="s">
        <v>20645</v>
      </c>
      <c r="Q5040" t="s">
        <v>20646</v>
      </c>
      <c r="R5040" t="s">
        <v>20647</v>
      </c>
      <c r="T5040" t="s">
        <v>25</v>
      </c>
    </row>
    <row r="5041" spans="1:20" x14ac:dyDescent="0.25">
      <c r="A5041">
        <v>65.792704999999998</v>
      </c>
      <c r="B5041">
        <v>-138.21461400000001</v>
      </c>
      <c r="C5041" s="1" t="str">
        <f>HYPERLINK("http://geochem.nrcan.gc.ca/cdogs/content/kwd/kwd020018_e.htm", "Fluid (stream)")</f>
        <v>Fluid (stream)</v>
      </c>
      <c r="D5041" s="1" t="str">
        <f>HYPERLINK("http://geochem.nrcan.gc.ca/cdogs/content/kwd/kwd080007_e.htm", "Untreated Water")</f>
        <v>Untreated Water</v>
      </c>
      <c r="E5041" s="1" t="str">
        <f>HYPERLINK("http://geochem.nrcan.gc.ca/cdogs/content/dgp/dgp00002_e.htm", "Total")</f>
        <v>Total</v>
      </c>
      <c r="F5041" s="1" t="str">
        <f>HYPERLINK("http://geochem.nrcan.gc.ca/cdogs/content/agp/agp01501_e.htm", "SO4 | NONE | CHROMAT")</f>
        <v>SO4 | NONE | CHROMAT</v>
      </c>
      <c r="G5041" s="1" t="str">
        <f>HYPERLINK("http://geochem.nrcan.gc.ca/cdogs/content/mth/mth01460_e.htm", "1460")</f>
        <v>1460</v>
      </c>
      <c r="H5041" s="1" t="str">
        <f>HYPERLINK("http://geochem.nrcan.gc.ca/cdogs/content/bdl/bdl211128_e.htm", "211128")</f>
        <v>211128</v>
      </c>
      <c r="I5041" s="1" t="str">
        <f>HYPERLINK("http://geochem.nrcan.gc.ca/cdogs/content/prj/prj210167_e.htm", "210167")</f>
        <v>210167</v>
      </c>
      <c r="J5041" s="1" t="str">
        <f>HYPERLINK("http://geochem.nrcan.gc.ca/cdogs/content/svy/svy210250_e.htm", "210250")</f>
        <v>210250</v>
      </c>
      <c r="L5041" t="s">
        <v>18568</v>
      </c>
      <c r="M5041">
        <v>-0.05</v>
      </c>
      <c r="N5041" t="s">
        <v>18789</v>
      </c>
      <c r="O5041" t="s">
        <v>20648</v>
      </c>
      <c r="P5041" t="s">
        <v>20649</v>
      </c>
      <c r="Q5041" t="s">
        <v>20650</v>
      </c>
      <c r="R5041" t="s">
        <v>20651</v>
      </c>
      <c r="T5041" t="s">
        <v>25</v>
      </c>
    </row>
    <row r="5042" spans="1:20" x14ac:dyDescent="0.25">
      <c r="A5042">
        <v>65.949701000000005</v>
      </c>
      <c r="B5042">
        <v>-138.116601</v>
      </c>
      <c r="C5042" s="1" t="str">
        <f>HYPERLINK("http://geochem.nrcan.gc.ca/cdogs/content/kwd/kwd020018_e.htm", "Fluid (stream)")</f>
        <v>Fluid (stream)</v>
      </c>
      <c r="D5042" s="1" t="str">
        <f>HYPERLINK("http://geochem.nrcan.gc.ca/cdogs/content/kwd/kwd080007_e.htm", "Untreated Water")</f>
        <v>Untreated Water</v>
      </c>
      <c r="E5042" s="1" t="str">
        <f>HYPERLINK("http://geochem.nrcan.gc.ca/cdogs/content/dgp/dgp00002_e.htm", "Total")</f>
        <v>Total</v>
      </c>
      <c r="F5042" s="1" t="str">
        <f>HYPERLINK("http://geochem.nrcan.gc.ca/cdogs/content/agp/agp01501_e.htm", "SO4 | NONE | CHROMAT")</f>
        <v>SO4 | NONE | CHROMAT</v>
      </c>
      <c r="G5042" s="1" t="str">
        <f>HYPERLINK("http://geochem.nrcan.gc.ca/cdogs/content/mth/mth01460_e.htm", "1460")</f>
        <v>1460</v>
      </c>
      <c r="H5042" s="1" t="str">
        <f>HYPERLINK("http://geochem.nrcan.gc.ca/cdogs/content/bdl/bdl211128_e.htm", "211128")</f>
        <v>211128</v>
      </c>
      <c r="I5042" s="1" t="str">
        <f>HYPERLINK("http://geochem.nrcan.gc.ca/cdogs/content/prj/prj210167_e.htm", "210167")</f>
        <v>210167</v>
      </c>
      <c r="J5042" s="1" t="str">
        <f>HYPERLINK("http://geochem.nrcan.gc.ca/cdogs/content/svy/svy210250_e.htm", "210250")</f>
        <v>210250</v>
      </c>
      <c r="L5042" t="s">
        <v>20652</v>
      </c>
      <c r="M5042">
        <v>0.73599999999999999</v>
      </c>
      <c r="N5042" t="s">
        <v>20652</v>
      </c>
      <c r="O5042" t="s">
        <v>20653</v>
      </c>
      <c r="P5042" t="s">
        <v>20654</v>
      </c>
      <c r="Q5042" t="s">
        <v>20655</v>
      </c>
      <c r="R5042" t="s">
        <v>20656</v>
      </c>
      <c r="T5042" t="s">
        <v>25</v>
      </c>
    </row>
    <row r="5043" spans="1:20" x14ac:dyDescent="0.25">
      <c r="A5043">
        <v>65.949701000000005</v>
      </c>
      <c r="B5043">
        <v>-138.116601</v>
      </c>
      <c r="C5043" s="1" t="str">
        <f>HYPERLINK("http://geochem.nrcan.gc.ca/cdogs/content/kwd/kwd020018_e.htm", "Fluid (stream)")</f>
        <v>Fluid (stream)</v>
      </c>
      <c r="D5043" s="1" t="str">
        <f>HYPERLINK("http://geochem.nrcan.gc.ca/cdogs/content/kwd/kwd080007_e.htm", "Untreated Water")</f>
        <v>Untreated Water</v>
      </c>
      <c r="E5043" s="1" t="str">
        <f>HYPERLINK("http://geochem.nrcan.gc.ca/cdogs/content/dgp/dgp00002_e.htm", "Total")</f>
        <v>Total</v>
      </c>
      <c r="F5043" s="1" t="str">
        <f>HYPERLINK("http://geochem.nrcan.gc.ca/cdogs/content/agp/agp01501_e.htm", "SO4 | NONE | CHROMAT")</f>
        <v>SO4 | NONE | CHROMAT</v>
      </c>
      <c r="G5043" s="1" t="str">
        <f>HYPERLINK("http://geochem.nrcan.gc.ca/cdogs/content/mth/mth01460_e.htm", "1460")</f>
        <v>1460</v>
      </c>
      <c r="H5043" s="1" t="str">
        <f>HYPERLINK("http://geochem.nrcan.gc.ca/cdogs/content/bdl/bdl211128_e.htm", "211128")</f>
        <v>211128</v>
      </c>
      <c r="I5043" s="1" t="str">
        <f>HYPERLINK("http://geochem.nrcan.gc.ca/cdogs/content/prj/prj210167_e.htm", "210167")</f>
        <v>210167</v>
      </c>
      <c r="J5043" s="1" t="str">
        <f>HYPERLINK("http://geochem.nrcan.gc.ca/cdogs/content/svy/svy210250_e.htm", "210250")</f>
        <v>210250</v>
      </c>
      <c r="L5043" t="s">
        <v>20657</v>
      </c>
      <c r="M5043">
        <v>0.66300000000000003</v>
      </c>
      <c r="N5043" t="s">
        <v>20657</v>
      </c>
      <c r="O5043" t="s">
        <v>20653</v>
      </c>
      <c r="P5043" t="s">
        <v>20658</v>
      </c>
      <c r="Q5043" t="s">
        <v>20659</v>
      </c>
      <c r="R5043" t="s">
        <v>20660</v>
      </c>
      <c r="T5043" t="s">
        <v>25</v>
      </c>
    </row>
    <row r="5044" spans="1:20" x14ac:dyDescent="0.25">
      <c r="C5044" t="s">
        <v>4746</v>
      </c>
      <c r="D5044" t="s">
        <v>4747</v>
      </c>
      <c r="E5044" s="1" t="str">
        <f>HYPERLINK("http://geochem.nrcan.gc.ca/cdogs/content/dgp/dgp00002_e.htm", "Total")</f>
        <v>Total</v>
      </c>
      <c r="F5044" s="1" t="str">
        <f>HYPERLINK("http://geochem.nrcan.gc.ca/cdogs/content/agp/agp01501_e.htm", "SO4 | NONE | CHROMAT")</f>
        <v>SO4 | NONE | CHROMAT</v>
      </c>
      <c r="G5044" s="1" t="str">
        <f>HYPERLINK("http://geochem.nrcan.gc.ca/cdogs/content/mth/mth01460_e.htm", "1460")</f>
        <v>1460</v>
      </c>
      <c r="H5044" s="1" t="str">
        <f>HYPERLINK("http://geochem.nrcan.gc.ca/cdogs/content/bdl/bdl211128_e.htm", "211128")</f>
        <v>211128</v>
      </c>
      <c r="L5044" t="s">
        <v>20661</v>
      </c>
      <c r="M5044">
        <v>23.41</v>
      </c>
      <c r="N5044">
        <v>23.41</v>
      </c>
      <c r="Q5044" t="s">
        <v>20662</v>
      </c>
      <c r="R5044" t="s">
        <v>20663</v>
      </c>
      <c r="T5044">
        <v>0</v>
      </c>
    </row>
    <row r="5045" spans="1:20" x14ac:dyDescent="0.25">
      <c r="A5045">
        <v>65.921201999999994</v>
      </c>
      <c r="B5045">
        <v>-138.18260100000001</v>
      </c>
      <c r="C5045" s="1" t="str">
        <f>HYPERLINK("http://geochem.nrcan.gc.ca/cdogs/content/kwd/kwd020018_e.htm", "Fluid (stream)")</f>
        <v>Fluid (stream)</v>
      </c>
      <c r="D5045" s="1" t="str">
        <f>HYPERLINK("http://geochem.nrcan.gc.ca/cdogs/content/kwd/kwd080007_e.htm", "Untreated Water")</f>
        <v>Untreated Water</v>
      </c>
      <c r="E5045" s="1" t="str">
        <f>HYPERLINK("http://geochem.nrcan.gc.ca/cdogs/content/dgp/dgp00002_e.htm", "Total")</f>
        <v>Total</v>
      </c>
      <c r="F5045" s="1" t="str">
        <f>HYPERLINK("http://geochem.nrcan.gc.ca/cdogs/content/agp/agp01501_e.htm", "SO4 | NONE | CHROMAT")</f>
        <v>SO4 | NONE | CHROMAT</v>
      </c>
      <c r="G5045" s="1" t="str">
        <f>HYPERLINK("http://geochem.nrcan.gc.ca/cdogs/content/mth/mth01460_e.htm", "1460")</f>
        <v>1460</v>
      </c>
      <c r="H5045" s="1" t="str">
        <f>HYPERLINK("http://geochem.nrcan.gc.ca/cdogs/content/bdl/bdl211128_e.htm", "211128")</f>
        <v>211128</v>
      </c>
      <c r="I5045" s="1" t="str">
        <f>HYPERLINK("http://geochem.nrcan.gc.ca/cdogs/content/prj/prj210167_e.htm", "210167")</f>
        <v>210167</v>
      </c>
      <c r="J5045" s="1" t="str">
        <f>HYPERLINK("http://geochem.nrcan.gc.ca/cdogs/content/svy/svy210250_e.htm", "210250")</f>
        <v>210250</v>
      </c>
      <c r="L5045" t="s">
        <v>20664</v>
      </c>
      <c r="M5045">
        <v>0.26900000000000002</v>
      </c>
      <c r="N5045" t="s">
        <v>20664</v>
      </c>
      <c r="O5045" t="s">
        <v>20665</v>
      </c>
      <c r="P5045" t="s">
        <v>20666</v>
      </c>
      <c r="Q5045" t="s">
        <v>20667</v>
      </c>
      <c r="R5045" t="s">
        <v>20668</v>
      </c>
      <c r="T5045" t="s">
        <v>25</v>
      </c>
    </row>
    <row r="5046" spans="1:20" x14ac:dyDescent="0.25">
      <c r="A5046">
        <v>65.979799999999997</v>
      </c>
      <c r="B5046">
        <v>-138.10459800000001</v>
      </c>
      <c r="C5046" s="1" t="str">
        <f>HYPERLINK("http://geochem.nrcan.gc.ca/cdogs/content/kwd/kwd020018_e.htm", "Fluid (stream)")</f>
        <v>Fluid (stream)</v>
      </c>
      <c r="D5046" s="1" t="str">
        <f>HYPERLINK("http://geochem.nrcan.gc.ca/cdogs/content/kwd/kwd080007_e.htm", "Untreated Water")</f>
        <v>Untreated Water</v>
      </c>
      <c r="E5046" s="1" t="str">
        <f>HYPERLINK("http://geochem.nrcan.gc.ca/cdogs/content/dgp/dgp00002_e.htm", "Total")</f>
        <v>Total</v>
      </c>
      <c r="F5046" s="1" t="str">
        <f>HYPERLINK("http://geochem.nrcan.gc.ca/cdogs/content/agp/agp01501_e.htm", "SO4 | NONE | CHROMAT")</f>
        <v>SO4 | NONE | CHROMAT</v>
      </c>
      <c r="G5046" s="1" t="str">
        <f>HYPERLINK("http://geochem.nrcan.gc.ca/cdogs/content/mth/mth01460_e.htm", "1460")</f>
        <v>1460</v>
      </c>
      <c r="H5046" s="1" t="str">
        <f>HYPERLINK("http://geochem.nrcan.gc.ca/cdogs/content/bdl/bdl211128_e.htm", "211128")</f>
        <v>211128</v>
      </c>
      <c r="I5046" s="1" t="str">
        <f>HYPERLINK("http://geochem.nrcan.gc.ca/cdogs/content/prj/prj210167_e.htm", "210167")</f>
        <v>210167</v>
      </c>
      <c r="J5046" s="1" t="str">
        <f>HYPERLINK("http://geochem.nrcan.gc.ca/cdogs/content/svy/svy210250_e.htm", "210250")</f>
        <v>210250</v>
      </c>
      <c r="L5046" t="s">
        <v>18568</v>
      </c>
      <c r="M5046">
        <v>-0.05</v>
      </c>
      <c r="N5046" t="s">
        <v>18789</v>
      </c>
      <c r="O5046" t="s">
        <v>20669</v>
      </c>
      <c r="P5046" t="s">
        <v>20670</v>
      </c>
      <c r="Q5046" t="s">
        <v>20671</v>
      </c>
      <c r="R5046" t="s">
        <v>20672</v>
      </c>
      <c r="T5046" t="s">
        <v>25</v>
      </c>
    </row>
    <row r="5047" spans="1:20" x14ac:dyDescent="0.25">
      <c r="A5047">
        <v>65.889405999999994</v>
      </c>
      <c r="B5047">
        <v>-138.32859999999999</v>
      </c>
      <c r="C5047" s="1" t="str">
        <f>HYPERLINK("http://geochem.nrcan.gc.ca/cdogs/content/kwd/kwd020018_e.htm", "Fluid (stream)")</f>
        <v>Fluid (stream)</v>
      </c>
      <c r="D5047" s="1" t="str">
        <f>HYPERLINK("http://geochem.nrcan.gc.ca/cdogs/content/kwd/kwd080007_e.htm", "Untreated Water")</f>
        <v>Untreated Water</v>
      </c>
      <c r="E5047" s="1" t="str">
        <f>HYPERLINK("http://geochem.nrcan.gc.ca/cdogs/content/dgp/dgp00002_e.htm", "Total")</f>
        <v>Total</v>
      </c>
      <c r="F5047" s="1" t="str">
        <f>HYPERLINK("http://geochem.nrcan.gc.ca/cdogs/content/agp/agp01501_e.htm", "SO4 | NONE | CHROMAT")</f>
        <v>SO4 | NONE | CHROMAT</v>
      </c>
      <c r="G5047" s="1" t="str">
        <f>HYPERLINK("http://geochem.nrcan.gc.ca/cdogs/content/mth/mth01460_e.htm", "1460")</f>
        <v>1460</v>
      </c>
      <c r="H5047" s="1" t="str">
        <f>HYPERLINK("http://geochem.nrcan.gc.ca/cdogs/content/bdl/bdl211128_e.htm", "211128")</f>
        <v>211128</v>
      </c>
      <c r="I5047" s="1" t="str">
        <f>HYPERLINK("http://geochem.nrcan.gc.ca/cdogs/content/prj/prj210167_e.htm", "210167")</f>
        <v>210167</v>
      </c>
      <c r="J5047" s="1" t="str">
        <f>HYPERLINK("http://geochem.nrcan.gc.ca/cdogs/content/svy/svy210250_e.htm", "210250")</f>
        <v>210250</v>
      </c>
      <c r="L5047" t="s">
        <v>20673</v>
      </c>
      <c r="M5047">
        <v>15.71</v>
      </c>
      <c r="N5047" t="s">
        <v>20673</v>
      </c>
      <c r="O5047" t="s">
        <v>20674</v>
      </c>
      <c r="P5047" t="s">
        <v>20675</v>
      </c>
      <c r="Q5047" t="s">
        <v>20676</v>
      </c>
      <c r="R5047" t="s">
        <v>20677</v>
      </c>
      <c r="T5047" t="s">
        <v>25</v>
      </c>
    </row>
    <row r="5048" spans="1:20" x14ac:dyDescent="0.25">
      <c r="A5048">
        <v>65.868005999999994</v>
      </c>
      <c r="B5048">
        <v>-138.306603</v>
      </c>
      <c r="C5048" s="1" t="str">
        <f>HYPERLINK("http://geochem.nrcan.gc.ca/cdogs/content/kwd/kwd020018_e.htm", "Fluid (stream)")</f>
        <v>Fluid (stream)</v>
      </c>
      <c r="D5048" s="1" t="str">
        <f>HYPERLINK("http://geochem.nrcan.gc.ca/cdogs/content/kwd/kwd080007_e.htm", "Untreated Water")</f>
        <v>Untreated Water</v>
      </c>
      <c r="E5048" s="1" t="str">
        <f>HYPERLINK("http://geochem.nrcan.gc.ca/cdogs/content/dgp/dgp00002_e.htm", "Total")</f>
        <v>Total</v>
      </c>
      <c r="F5048" s="1" t="str">
        <f>HYPERLINK("http://geochem.nrcan.gc.ca/cdogs/content/agp/agp01501_e.htm", "SO4 | NONE | CHROMAT")</f>
        <v>SO4 | NONE | CHROMAT</v>
      </c>
      <c r="G5048" s="1" t="str">
        <f>HYPERLINK("http://geochem.nrcan.gc.ca/cdogs/content/mth/mth01460_e.htm", "1460")</f>
        <v>1460</v>
      </c>
      <c r="H5048" s="1" t="str">
        <f>HYPERLINK("http://geochem.nrcan.gc.ca/cdogs/content/bdl/bdl211128_e.htm", "211128")</f>
        <v>211128</v>
      </c>
      <c r="I5048" s="1" t="str">
        <f>HYPERLINK("http://geochem.nrcan.gc.ca/cdogs/content/prj/prj210167_e.htm", "210167")</f>
        <v>210167</v>
      </c>
      <c r="J5048" s="1" t="str">
        <f>HYPERLINK("http://geochem.nrcan.gc.ca/cdogs/content/svy/svy210250_e.htm", "210250")</f>
        <v>210250</v>
      </c>
      <c r="L5048" t="s">
        <v>20678</v>
      </c>
      <c r="M5048">
        <v>2.0139999999999998</v>
      </c>
      <c r="N5048" t="s">
        <v>20678</v>
      </c>
      <c r="O5048" t="s">
        <v>20679</v>
      </c>
      <c r="P5048" t="s">
        <v>20680</v>
      </c>
      <c r="Q5048" t="s">
        <v>20681</v>
      </c>
      <c r="R5048" t="s">
        <v>20682</v>
      </c>
      <c r="T5048" t="s">
        <v>25</v>
      </c>
    </row>
    <row r="5049" spans="1:20" x14ac:dyDescent="0.25">
      <c r="A5049">
        <v>65.817706000000001</v>
      </c>
      <c r="B5049">
        <v>-138.26361</v>
      </c>
      <c r="C5049" s="1" t="str">
        <f>HYPERLINK("http://geochem.nrcan.gc.ca/cdogs/content/kwd/kwd020018_e.htm", "Fluid (stream)")</f>
        <v>Fluid (stream)</v>
      </c>
      <c r="D5049" s="1" t="str">
        <f>HYPERLINK("http://geochem.nrcan.gc.ca/cdogs/content/kwd/kwd080007_e.htm", "Untreated Water")</f>
        <v>Untreated Water</v>
      </c>
      <c r="E5049" s="1" t="str">
        <f>HYPERLINK("http://geochem.nrcan.gc.ca/cdogs/content/dgp/dgp00002_e.htm", "Total")</f>
        <v>Total</v>
      </c>
      <c r="F5049" s="1" t="str">
        <f>HYPERLINK("http://geochem.nrcan.gc.ca/cdogs/content/agp/agp01501_e.htm", "SO4 | NONE | CHROMAT")</f>
        <v>SO4 | NONE | CHROMAT</v>
      </c>
      <c r="G5049" s="1" t="str">
        <f>HYPERLINK("http://geochem.nrcan.gc.ca/cdogs/content/mth/mth01460_e.htm", "1460")</f>
        <v>1460</v>
      </c>
      <c r="H5049" s="1" t="str">
        <f>HYPERLINK("http://geochem.nrcan.gc.ca/cdogs/content/bdl/bdl211128_e.htm", "211128")</f>
        <v>211128</v>
      </c>
      <c r="I5049" s="1" t="str">
        <f>HYPERLINK("http://geochem.nrcan.gc.ca/cdogs/content/prj/prj210167_e.htm", "210167")</f>
        <v>210167</v>
      </c>
      <c r="J5049" s="1" t="str">
        <f>HYPERLINK("http://geochem.nrcan.gc.ca/cdogs/content/svy/svy210250_e.htm", "210250")</f>
        <v>210250</v>
      </c>
      <c r="L5049" t="s">
        <v>20683</v>
      </c>
      <c r="M5049">
        <v>1.472</v>
      </c>
      <c r="N5049" t="s">
        <v>20683</v>
      </c>
      <c r="O5049" t="s">
        <v>20684</v>
      </c>
      <c r="P5049" t="s">
        <v>20685</v>
      </c>
      <c r="Q5049" t="s">
        <v>20686</v>
      </c>
      <c r="R5049" t="s">
        <v>20687</v>
      </c>
      <c r="T5049" t="s">
        <v>25</v>
      </c>
    </row>
    <row r="5050" spans="1:20" x14ac:dyDescent="0.25">
      <c r="A5050">
        <v>65.847104999999999</v>
      </c>
      <c r="B5050">
        <v>-138.23960700000001</v>
      </c>
      <c r="C5050" s="1" t="str">
        <f>HYPERLINK("http://geochem.nrcan.gc.ca/cdogs/content/kwd/kwd020018_e.htm", "Fluid (stream)")</f>
        <v>Fluid (stream)</v>
      </c>
      <c r="D5050" s="1" t="str">
        <f>HYPERLINK("http://geochem.nrcan.gc.ca/cdogs/content/kwd/kwd080007_e.htm", "Untreated Water")</f>
        <v>Untreated Water</v>
      </c>
      <c r="E5050" s="1" t="str">
        <f>HYPERLINK("http://geochem.nrcan.gc.ca/cdogs/content/dgp/dgp00002_e.htm", "Total")</f>
        <v>Total</v>
      </c>
      <c r="F5050" s="1" t="str">
        <f>HYPERLINK("http://geochem.nrcan.gc.ca/cdogs/content/agp/agp01501_e.htm", "SO4 | NONE | CHROMAT")</f>
        <v>SO4 | NONE | CHROMAT</v>
      </c>
      <c r="G5050" s="1" t="str">
        <f>HYPERLINK("http://geochem.nrcan.gc.ca/cdogs/content/mth/mth01460_e.htm", "1460")</f>
        <v>1460</v>
      </c>
      <c r="H5050" s="1" t="str">
        <f>HYPERLINK("http://geochem.nrcan.gc.ca/cdogs/content/bdl/bdl211128_e.htm", "211128")</f>
        <v>211128</v>
      </c>
      <c r="I5050" s="1" t="str">
        <f>HYPERLINK("http://geochem.nrcan.gc.ca/cdogs/content/prj/prj210167_e.htm", "210167")</f>
        <v>210167</v>
      </c>
      <c r="J5050" s="1" t="str">
        <f>HYPERLINK("http://geochem.nrcan.gc.ca/cdogs/content/svy/svy210250_e.htm", "210250")</f>
        <v>210250</v>
      </c>
      <c r="L5050" t="s">
        <v>20688</v>
      </c>
      <c r="M5050">
        <v>0.89300000000000002</v>
      </c>
      <c r="N5050" t="s">
        <v>20688</v>
      </c>
      <c r="O5050" t="s">
        <v>20689</v>
      </c>
      <c r="P5050" t="s">
        <v>20690</v>
      </c>
      <c r="Q5050" t="s">
        <v>20691</v>
      </c>
      <c r="R5050" t="s">
        <v>20692</v>
      </c>
      <c r="T5050" t="s">
        <v>25</v>
      </c>
    </row>
    <row r="5051" spans="1:20" x14ac:dyDescent="0.25">
      <c r="A5051">
        <v>65.845703999999998</v>
      </c>
      <c r="B5051">
        <v>-138.21860799999999</v>
      </c>
      <c r="C5051" s="1" t="str">
        <f>HYPERLINK("http://geochem.nrcan.gc.ca/cdogs/content/kwd/kwd020018_e.htm", "Fluid (stream)")</f>
        <v>Fluid (stream)</v>
      </c>
      <c r="D5051" s="1" t="str">
        <f>HYPERLINK("http://geochem.nrcan.gc.ca/cdogs/content/kwd/kwd080007_e.htm", "Untreated Water")</f>
        <v>Untreated Water</v>
      </c>
      <c r="E5051" s="1" t="str">
        <f>HYPERLINK("http://geochem.nrcan.gc.ca/cdogs/content/dgp/dgp00002_e.htm", "Total")</f>
        <v>Total</v>
      </c>
      <c r="F5051" s="1" t="str">
        <f>HYPERLINK("http://geochem.nrcan.gc.ca/cdogs/content/agp/agp01501_e.htm", "SO4 | NONE | CHROMAT")</f>
        <v>SO4 | NONE | CHROMAT</v>
      </c>
      <c r="G5051" s="1" t="str">
        <f>HYPERLINK("http://geochem.nrcan.gc.ca/cdogs/content/mth/mth01460_e.htm", "1460")</f>
        <v>1460</v>
      </c>
      <c r="H5051" s="1" t="str">
        <f>HYPERLINK("http://geochem.nrcan.gc.ca/cdogs/content/bdl/bdl211128_e.htm", "211128")</f>
        <v>211128</v>
      </c>
      <c r="I5051" s="1" t="str">
        <f>HYPERLINK("http://geochem.nrcan.gc.ca/cdogs/content/prj/prj210167_e.htm", "210167")</f>
        <v>210167</v>
      </c>
      <c r="J5051" s="1" t="str">
        <f>HYPERLINK("http://geochem.nrcan.gc.ca/cdogs/content/svy/svy210250_e.htm", "210250")</f>
        <v>210250</v>
      </c>
      <c r="L5051" t="s">
        <v>20693</v>
      </c>
      <c r="M5051">
        <v>1.1419999999999999</v>
      </c>
      <c r="N5051" t="s">
        <v>20693</v>
      </c>
      <c r="O5051" t="s">
        <v>20694</v>
      </c>
      <c r="P5051" t="s">
        <v>20695</v>
      </c>
      <c r="Q5051" t="s">
        <v>20696</v>
      </c>
      <c r="R5051" t="s">
        <v>20697</v>
      </c>
      <c r="T5051" t="s">
        <v>25</v>
      </c>
    </row>
    <row r="5052" spans="1:20" x14ac:dyDescent="0.25">
      <c r="A5052">
        <v>65.860602999999998</v>
      </c>
      <c r="B5052">
        <v>-138.132609</v>
      </c>
      <c r="C5052" s="1" t="str">
        <f>HYPERLINK("http://geochem.nrcan.gc.ca/cdogs/content/kwd/kwd020018_e.htm", "Fluid (stream)")</f>
        <v>Fluid (stream)</v>
      </c>
      <c r="D5052" s="1" t="str">
        <f>HYPERLINK("http://geochem.nrcan.gc.ca/cdogs/content/kwd/kwd080007_e.htm", "Untreated Water")</f>
        <v>Untreated Water</v>
      </c>
      <c r="E5052" s="1" t="str">
        <f>HYPERLINK("http://geochem.nrcan.gc.ca/cdogs/content/dgp/dgp00002_e.htm", "Total")</f>
        <v>Total</v>
      </c>
      <c r="F5052" s="1" t="str">
        <f>HYPERLINK("http://geochem.nrcan.gc.ca/cdogs/content/agp/agp01501_e.htm", "SO4 | NONE | CHROMAT")</f>
        <v>SO4 | NONE | CHROMAT</v>
      </c>
      <c r="G5052" s="1" t="str">
        <f>HYPERLINK("http://geochem.nrcan.gc.ca/cdogs/content/mth/mth01460_e.htm", "1460")</f>
        <v>1460</v>
      </c>
      <c r="H5052" s="1" t="str">
        <f>HYPERLINK("http://geochem.nrcan.gc.ca/cdogs/content/bdl/bdl211128_e.htm", "211128")</f>
        <v>211128</v>
      </c>
      <c r="I5052" s="1" t="str">
        <f>HYPERLINK("http://geochem.nrcan.gc.ca/cdogs/content/prj/prj210167_e.htm", "210167")</f>
        <v>210167</v>
      </c>
      <c r="J5052" s="1" t="str">
        <f>HYPERLINK("http://geochem.nrcan.gc.ca/cdogs/content/svy/svy210250_e.htm", "210250")</f>
        <v>210250</v>
      </c>
      <c r="L5052" t="s">
        <v>20698</v>
      </c>
      <c r="M5052">
        <v>0.29899999999999999</v>
      </c>
      <c r="N5052" t="s">
        <v>20698</v>
      </c>
      <c r="O5052" t="s">
        <v>20699</v>
      </c>
      <c r="P5052" t="s">
        <v>20700</v>
      </c>
      <c r="Q5052" t="s">
        <v>20701</v>
      </c>
      <c r="R5052" t="s">
        <v>20702</v>
      </c>
      <c r="T5052" t="s">
        <v>25</v>
      </c>
    </row>
    <row r="5053" spans="1:20" x14ac:dyDescent="0.25">
      <c r="A5053">
        <v>65.790565000000001</v>
      </c>
      <c r="B5053">
        <v>-136.049668</v>
      </c>
      <c r="C5053" s="1" t="str">
        <f>HYPERLINK("http://geochem.nrcan.gc.ca/cdogs/content/kwd/kwd020018_e.htm", "Fluid (stream)")</f>
        <v>Fluid (stream)</v>
      </c>
      <c r="D5053" s="1" t="str">
        <f>HYPERLINK("http://geochem.nrcan.gc.ca/cdogs/content/kwd/kwd080007_e.htm", "Untreated Water")</f>
        <v>Untreated Water</v>
      </c>
      <c r="E5053" s="1" t="str">
        <f>HYPERLINK("http://geochem.nrcan.gc.ca/cdogs/content/dgp/dgp00002_e.htm", "Total")</f>
        <v>Total</v>
      </c>
      <c r="F5053" s="1" t="str">
        <f>HYPERLINK("http://geochem.nrcan.gc.ca/cdogs/content/agp/agp01501_e.htm", "SO4 | NONE | CHROMAT")</f>
        <v>SO4 | NONE | CHROMAT</v>
      </c>
      <c r="G5053" s="1" t="str">
        <f>HYPERLINK("http://geochem.nrcan.gc.ca/cdogs/content/mth/mth01460_e.htm", "1460")</f>
        <v>1460</v>
      </c>
      <c r="H5053" s="1" t="str">
        <f>HYPERLINK("http://geochem.nrcan.gc.ca/cdogs/content/bdl/bdl211128_e.htm", "211128")</f>
        <v>211128</v>
      </c>
      <c r="I5053" s="1" t="str">
        <f>HYPERLINK("http://geochem.nrcan.gc.ca/cdogs/content/prj/prj210167_e.htm", "210167")</f>
        <v>210167</v>
      </c>
      <c r="J5053" s="1" t="str">
        <f>HYPERLINK("http://geochem.nrcan.gc.ca/cdogs/content/svy/svy210250_e.htm", "210250")</f>
        <v>210250</v>
      </c>
      <c r="L5053" t="s">
        <v>20703</v>
      </c>
      <c r="M5053">
        <v>170.56</v>
      </c>
      <c r="N5053" t="s">
        <v>20703</v>
      </c>
      <c r="O5053" t="s">
        <v>20704</v>
      </c>
      <c r="P5053" t="s">
        <v>20705</v>
      </c>
      <c r="Q5053" t="s">
        <v>20706</v>
      </c>
      <c r="R5053" t="s">
        <v>20707</v>
      </c>
      <c r="T5053" t="s">
        <v>25</v>
      </c>
    </row>
    <row r="5054" spans="1:20" x14ac:dyDescent="0.25">
      <c r="A5054">
        <v>65.790565000000001</v>
      </c>
      <c r="B5054">
        <v>-136.049668</v>
      </c>
      <c r="C5054" s="1" t="str">
        <f>HYPERLINK("http://geochem.nrcan.gc.ca/cdogs/content/kwd/kwd020018_e.htm", "Fluid (stream)")</f>
        <v>Fluid (stream)</v>
      </c>
      <c r="D5054" s="1" t="str">
        <f>HYPERLINK("http://geochem.nrcan.gc.ca/cdogs/content/kwd/kwd080007_e.htm", "Untreated Water")</f>
        <v>Untreated Water</v>
      </c>
      <c r="E5054" s="1" t="str">
        <f>HYPERLINK("http://geochem.nrcan.gc.ca/cdogs/content/dgp/dgp00002_e.htm", "Total")</f>
        <v>Total</v>
      </c>
      <c r="F5054" s="1" t="str">
        <f>HYPERLINK("http://geochem.nrcan.gc.ca/cdogs/content/agp/agp01501_e.htm", "SO4 | NONE | CHROMAT")</f>
        <v>SO4 | NONE | CHROMAT</v>
      </c>
      <c r="G5054" s="1" t="str">
        <f>HYPERLINK("http://geochem.nrcan.gc.ca/cdogs/content/mth/mth01460_e.htm", "1460")</f>
        <v>1460</v>
      </c>
      <c r="H5054" s="1" t="str">
        <f>HYPERLINK("http://geochem.nrcan.gc.ca/cdogs/content/bdl/bdl211128_e.htm", "211128")</f>
        <v>211128</v>
      </c>
      <c r="I5054" s="1" t="str">
        <f>HYPERLINK("http://geochem.nrcan.gc.ca/cdogs/content/prj/prj210167_e.htm", "210167")</f>
        <v>210167</v>
      </c>
      <c r="J5054" s="1" t="str">
        <f>HYPERLINK("http://geochem.nrcan.gc.ca/cdogs/content/svy/svy210250_e.htm", "210250")</f>
        <v>210250</v>
      </c>
      <c r="L5054" t="s">
        <v>20708</v>
      </c>
      <c r="M5054">
        <v>170.62</v>
      </c>
      <c r="N5054" t="s">
        <v>20708</v>
      </c>
      <c r="O5054" t="s">
        <v>20704</v>
      </c>
      <c r="P5054" t="s">
        <v>20709</v>
      </c>
      <c r="Q5054" t="s">
        <v>20710</v>
      </c>
      <c r="R5054" t="s">
        <v>20711</v>
      </c>
      <c r="T5054" t="s">
        <v>25</v>
      </c>
    </row>
    <row r="5055" spans="1:20" x14ac:dyDescent="0.25">
      <c r="A5055">
        <v>65.750265999999996</v>
      </c>
      <c r="B5055">
        <v>-136.04167100000001</v>
      </c>
      <c r="C5055" s="1" t="str">
        <f>HYPERLINK("http://geochem.nrcan.gc.ca/cdogs/content/kwd/kwd020018_e.htm", "Fluid (stream)")</f>
        <v>Fluid (stream)</v>
      </c>
      <c r="D5055" s="1" t="str">
        <f>HYPERLINK("http://geochem.nrcan.gc.ca/cdogs/content/kwd/kwd080007_e.htm", "Untreated Water")</f>
        <v>Untreated Water</v>
      </c>
      <c r="E5055" s="1" t="str">
        <f>HYPERLINK("http://geochem.nrcan.gc.ca/cdogs/content/dgp/dgp00002_e.htm", "Total")</f>
        <v>Total</v>
      </c>
      <c r="F5055" s="1" t="str">
        <f>HYPERLINK("http://geochem.nrcan.gc.ca/cdogs/content/agp/agp01501_e.htm", "SO4 | NONE | CHROMAT")</f>
        <v>SO4 | NONE | CHROMAT</v>
      </c>
      <c r="G5055" s="1" t="str">
        <f>HYPERLINK("http://geochem.nrcan.gc.ca/cdogs/content/mth/mth01460_e.htm", "1460")</f>
        <v>1460</v>
      </c>
      <c r="H5055" s="1" t="str">
        <f>HYPERLINK("http://geochem.nrcan.gc.ca/cdogs/content/bdl/bdl211128_e.htm", "211128")</f>
        <v>211128</v>
      </c>
      <c r="I5055" s="1" t="str">
        <f>HYPERLINK("http://geochem.nrcan.gc.ca/cdogs/content/prj/prj210167_e.htm", "210167")</f>
        <v>210167</v>
      </c>
      <c r="J5055" s="1" t="str">
        <f>HYPERLINK("http://geochem.nrcan.gc.ca/cdogs/content/svy/svy210250_e.htm", "210250")</f>
        <v>210250</v>
      </c>
      <c r="L5055" t="s">
        <v>20712</v>
      </c>
      <c r="M5055">
        <v>274.25</v>
      </c>
      <c r="N5055" t="s">
        <v>20712</v>
      </c>
      <c r="O5055" t="s">
        <v>20713</v>
      </c>
      <c r="P5055" t="s">
        <v>20714</v>
      </c>
      <c r="Q5055" t="s">
        <v>20715</v>
      </c>
      <c r="R5055" t="s">
        <v>20716</v>
      </c>
      <c r="T5055" t="s">
        <v>25</v>
      </c>
    </row>
    <row r="5056" spans="1:20" x14ac:dyDescent="0.25">
      <c r="A5056">
        <v>65.720365999999999</v>
      </c>
      <c r="B5056">
        <v>-136.00267500000001</v>
      </c>
      <c r="C5056" s="1" t="str">
        <f>HYPERLINK("http://geochem.nrcan.gc.ca/cdogs/content/kwd/kwd020018_e.htm", "Fluid (stream)")</f>
        <v>Fluid (stream)</v>
      </c>
      <c r="D5056" s="1" t="str">
        <f>HYPERLINK("http://geochem.nrcan.gc.ca/cdogs/content/kwd/kwd080007_e.htm", "Untreated Water")</f>
        <v>Untreated Water</v>
      </c>
      <c r="E5056" s="1" t="str">
        <f>HYPERLINK("http://geochem.nrcan.gc.ca/cdogs/content/dgp/dgp00002_e.htm", "Total")</f>
        <v>Total</v>
      </c>
      <c r="F5056" s="1" t="str">
        <f>HYPERLINK("http://geochem.nrcan.gc.ca/cdogs/content/agp/agp01501_e.htm", "SO4 | NONE | CHROMAT")</f>
        <v>SO4 | NONE | CHROMAT</v>
      </c>
      <c r="G5056" s="1" t="str">
        <f>HYPERLINK("http://geochem.nrcan.gc.ca/cdogs/content/mth/mth01460_e.htm", "1460")</f>
        <v>1460</v>
      </c>
      <c r="H5056" s="1" t="str">
        <f>HYPERLINK("http://geochem.nrcan.gc.ca/cdogs/content/bdl/bdl211128_e.htm", "211128")</f>
        <v>211128</v>
      </c>
      <c r="I5056" s="1" t="str">
        <f>HYPERLINK("http://geochem.nrcan.gc.ca/cdogs/content/prj/prj210167_e.htm", "210167")</f>
        <v>210167</v>
      </c>
      <c r="J5056" s="1" t="str">
        <f>HYPERLINK("http://geochem.nrcan.gc.ca/cdogs/content/svy/svy210250_e.htm", "210250")</f>
        <v>210250</v>
      </c>
      <c r="L5056" t="s">
        <v>20717</v>
      </c>
      <c r="M5056">
        <v>12.45</v>
      </c>
      <c r="N5056" t="s">
        <v>20717</v>
      </c>
      <c r="O5056" t="s">
        <v>20718</v>
      </c>
      <c r="P5056" t="s">
        <v>20719</v>
      </c>
      <c r="Q5056" t="s">
        <v>20720</v>
      </c>
      <c r="R5056" t="s">
        <v>20721</v>
      </c>
      <c r="T5056" t="s">
        <v>25</v>
      </c>
    </row>
    <row r="5057" spans="1:20" x14ac:dyDescent="0.25">
      <c r="A5057">
        <v>65.747268000000005</v>
      </c>
      <c r="B5057">
        <v>-136.158669</v>
      </c>
      <c r="C5057" s="1" t="str">
        <f>HYPERLINK("http://geochem.nrcan.gc.ca/cdogs/content/kwd/kwd020018_e.htm", "Fluid (stream)")</f>
        <v>Fluid (stream)</v>
      </c>
      <c r="D5057" s="1" t="str">
        <f>HYPERLINK("http://geochem.nrcan.gc.ca/cdogs/content/kwd/kwd080007_e.htm", "Untreated Water")</f>
        <v>Untreated Water</v>
      </c>
      <c r="E5057" s="1" t="str">
        <f>HYPERLINK("http://geochem.nrcan.gc.ca/cdogs/content/dgp/dgp00002_e.htm", "Total")</f>
        <v>Total</v>
      </c>
      <c r="F5057" s="1" t="str">
        <f>HYPERLINK("http://geochem.nrcan.gc.ca/cdogs/content/agp/agp01501_e.htm", "SO4 | NONE | CHROMAT")</f>
        <v>SO4 | NONE | CHROMAT</v>
      </c>
      <c r="G5057" s="1" t="str">
        <f>HYPERLINK("http://geochem.nrcan.gc.ca/cdogs/content/mth/mth01460_e.htm", "1460")</f>
        <v>1460</v>
      </c>
      <c r="H5057" s="1" t="str">
        <f>HYPERLINK("http://geochem.nrcan.gc.ca/cdogs/content/bdl/bdl211128_e.htm", "211128")</f>
        <v>211128</v>
      </c>
      <c r="I5057" s="1" t="str">
        <f>HYPERLINK("http://geochem.nrcan.gc.ca/cdogs/content/prj/prj210167_e.htm", "210167")</f>
        <v>210167</v>
      </c>
      <c r="J5057" s="1" t="str">
        <f>HYPERLINK("http://geochem.nrcan.gc.ca/cdogs/content/svy/svy210250_e.htm", "210250")</f>
        <v>210250</v>
      </c>
      <c r="L5057" t="s">
        <v>20722</v>
      </c>
      <c r="M5057">
        <v>137.80000000000001</v>
      </c>
      <c r="N5057" t="s">
        <v>20722</v>
      </c>
      <c r="O5057" t="s">
        <v>20723</v>
      </c>
      <c r="P5057" t="s">
        <v>20724</v>
      </c>
      <c r="Q5057" t="s">
        <v>20725</v>
      </c>
      <c r="R5057" t="s">
        <v>20726</v>
      </c>
      <c r="T5057" t="s">
        <v>25</v>
      </c>
    </row>
    <row r="5058" spans="1:20" x14ac:dyDescent="0.25">
      <c r="A5058">
        <v>65.746369999999999</v>
      </c>
      <c r="B5058">
        <v>-136.23366799999999</v>
      </c>
      <c r="C5058" s="1" t="str">
        <f>HYPERLINK("http://geochem.nrcan.gc.ca/cdogs/content/kwd/kwd020018_e.htm", "Fluid (stream)")</f>
        <v>Fluid (stream)</v>
      </c>
      <c r="D5058" s="1" t="str">
        <f>HYPERLINK("http://geochem.nrcan.gc.ca/cdogs/content/kwd/kwd080007_e.htm", "Untreated Water")</f>
        <v>Untreated Water</v>
      </c>
      <c r="E5058" s="1" t="str">
        <f>HYPERLINK("http://geochem.nrcan.gc.ca/cdogs/content/dgp/dgp00002_e.htm", "Total")</f>
        <v>Total</v>
      </c>
      <c r="F5058" s="1" t="str">
        <f>HYPERLINK("http://geochem.nrcan.gc.ca/cdogs/content/agp/agp01501_e.htm", "SO4 | NONE | CHROMAT")</f>
        <v>SO4 | NONE | CHROMAT</v>
      </c>
      <c r="G5058" s="1" t="str">
        <f>HYPERLINK("http://geochem.nrcan.gc.ca/cdogs/content/mth/mth01460_e.htm", "1460")</f>
        <v>1460</v>
      </c>
      <c r="H5058" s="1" t="str">
        <f>HYPERLINK("http://geochem.nrcan.gc.ca/cdogs/content/bdl/bdl211128_e.htm", "211128")</f>
        <v>211128</v>
      </c>
      <c r="I5058" s="1" t="str">
        <f>HYPERLINK("http://geochem.nrcan.gc.ca/cdogs/content/prj/prj210167_e.htm", "210167")</f>
        <v>210167</v>
      </c>
      <c r="J5058" s="1" t="str">
        <f>HYPERLINK("http://geochem.nrcan.gc.ca/cdogs/content/svy/svy210250_e.htm", "210250")</f>
        <v>210250</v>
      </c>
      <c r="L5058" t="s">
        <v>20727</v>
      </c>
      <c r="M5058">
        <v>159.80000000000001</v>
      </c>
      <c r="N5058" t="s">
        <v>20727</v>
      </c>
      <c r="O5058" t="s">
        <v>20728</v>
      </c>
      <c r="P5058" t="s">
        <v>20729</v>
      </c>
      <c r="Q5058" t="s">
        <v>20730</v>
      </c>
      <c r="R5058" t="s">
        <v>20731</v>
      </c>
      <c r="T5058" t="s">
        <v>25</v>
      </c>
    </row>
    <row r="5059" spans="1:20" x14ac:dyDescent="0.25">
      <c r="C5059" t="s">
        <v>4746</v>
      </c>
      <c r="D5059" t="s">
        <v>4747</v>
      </c>
      <c r="E5059" s="1" t="str">
        <f>HYPERLINK("http://geochem.nrcan.gc.ca/cdogs/content/dgp/dgp00002_e.htm", "Total")</f>
        <v>Total</v>
      </c>
      <c r="F5059" s="1" t="str">
        <f>HYPERLINK("http://geochem.nrcan.gc.ca/cdogs/content/agp/agp01501_e.htm", "SO4 | NONE | CHROMAT")</f>
        <v>SO4 | NONE | CHROMAT</v>
      </c>
      <c r="G5059" s="1" t="str">
        <f>HYPERLINK("http://geochem.nrcan.gc.ca/cdogs/content/mth/mth01460_e.htm", "1460")</f>
        <v>1460</v>
      </c>
      <c r="H5059" s="1" t="str">
        <f>HYPERLINK("http://geochem.nrcan.gc.ca/cdogs/content/bdl/bdl211128_e.htm", "211128")</f>
        <v>211128</v>
      </c>
      <c r="L5059" t="s">
        <v>20732</v>
      </c>
      <c r="M5059">
        <v>7.7460000000000004</v>
      </c>
      <c r="N5059">
        <v>7.7460000000000004</v>
      </c>
      <c r="Q5059" t="s">
        <v>20733</v>
      </c>
      <c r="R5059" t="s">
        <v>20734</v>
      </c>
      <c r="T5059">
        <v>0</v>
      </c>
    </row>
    <row r="5060" spans="1:20" x14ac:dyDescent="0.25">
      <c r="A5060">
        <v>65.779469000000006</v>
      </c>
      <c r="B5060">
        <v>-136.23666499999999</v>
      </c>
      <c r="C5060" s="1" t="str">
        <f>HYPERLINK("http://geochem.nrcan.gc.ca/cdogs/content/kwd/kwd020018_e.htm", "Fluid (stream)")</f>
        <v>Fluid (stream)</v>
      </c>
      <c r="D5060" s="1" t="str">
        <f>HYPERLINK("http://geochem.nrcan.gc.ca/cdogs/content/kwd/kwd080007_e.htm", "Untreated Water")</f>
        <v>Untreated Water</v>
      </c>
      <c r="E5060" s="1" t="str">
        <f>HYPERLINK("http://geochem.nrcan.gc.ca/cdogs/content/dgp/dgp00002_e.htm", "Total")</f>
        <v>Total</v>
      </c>
      <c r="F5060" s="1" t="str">
        <f>HYPERLINK("http://geochem.nrcan.gc.ca/cdogs/content/agp/agp01501_e.htm", "SO4 | NONE | CHROMAT")</f>
        <v>SO4 | NONE | CHROMAT</v>
      </c>
      <c r="G5060" s="1" t="str">
        <f>HYPERLINK("http://geochem.nrcan.gc.ca/cdogs/content/mth/mth01460_e.htm", "1460")</f>
        <v>1460</v>
      </c>
      <c r="H5060" s="1" t="str">
        <f>HYPERLINK("http://geochem.nrcan.gc.ca/cdogs/content/bdl/bdl211128_e.htm", "211128")</f>
        <v>211128</v>
      </c>
      <c r="I5060" s="1" t="str">
        <f>HYPERLINK("http://geochem.nrcan.gc.ca/cdogs/content/prj/prj210167_e.htm", "210167")</f>
        <v>210167</v>
      </c>
      <c r="J5060" s="1" t="str">
        <f>HYPERLINK("http://geochem.nrcan.gc.ca/cdogs/content/svy/svy210250_e.htm", "210250")</f>
        <v>210250</v>
      </c>
      <c r="L5060" t="s">
        <v>20735</v>
      </c>
      <c r="M5060">
        <v>148.1</v>
      </c>
      <c r="N5060" t="s">
        <v>20735</v>
      </c>
      <c r="O5060" t="s">
        <v>20736</v>
      </c>
      <c r="P5060" t="s">
        <v>20737</v>
      </c>
      <c r="Q5060" t="s">
        <v>20738</v>
      </c>
      <c r="R5060" t="s">
        <v>20739</v>
      </c>
      <c r="T5060" t="s">
        <v>25</v>
      </c>
    </row>
    <row r="5061" spans="1:20" x14ac:dyDescent="0.25">
      <c r="A5061">
        <v>65.784167999999994</v>
      </c>
      <c r="B5061">
        <v>-136.19466499999999</v>
      </c>
      <c r="C5061" s="1" t="str">
        <f>HYPERLINK("http://geochem.nrcan.gc.ca/cdogs/content/kwd/kwd020018_e.htm", "Fluid (stream)")</f>
        <v>Fluid (stream)</v>
      </c>
      <c r="D5061" s="1" t="str">
        <f>HYPERLINK("http://geochem.nrcan.gc.ca/cdogs/content/kwd/kwd080007_e.htm", "Untreated Water")</f>
        <v>Untreated Water</v>
      </c>
      <c r="E5061" s="1" t="str">
        <f>HYPERLINK("http://geochem.nrcan.gc.ca/cdogs/content/dgp/dgp00002_e.htm", "Total")</f>
        <v>Total</v>
      </c>
      <c r="F5061" s="1" t="str">
        <f>HYPERLINK("http://geochem.nrcan.gc.ca/cdogs/content/agp/agp01501_e.htm", "SO4 | NONE | CHROMAT")</f>
        <v>SO4 | NONE | CHROMAT</v>
      </c>
      <c r="G5061" s="1" t="str">
        <f>HYPERLINK("http://geochem.nrcan.gc.ca/cdogs/content/mth/mth01460_e.htm", "1460")</f>
        <v>1460</v>
      </c>
      <c r="H5061" s="1" t="str">
        <f>HYPERLINK("http://geochem.nrcan.gc.ca/cdogs/content/bdl/bdl211128_e.htm", "211128")</f>
        <v>211128</v>
      </c>
      <c r="I5061" s="1" t="str">
        <f>HYPERLINK("http://geochem.nrcan.gc.ca/cdogs/content/prj/prj210167_e.htm", "210167")</f>
        <v>210167</v>
      </c>
      <c r="J5061" s="1" t="str">
        <f>HYPERLINK("http://geochem.nrcan.gc.ca/cdogs/content/svy/svy210250_e.htm", "210250")</f>
        <v>210250</v>
      </c>
      <c r="L5061" t="s">
        <v>20740</v>
      </c>
      <c r="M5061">
        <v>141.54</v>
      </c>
      <c r="N5061" t="s">
        <v>20740</v>
      </c>
      <c r="O5061" t="s">
        <v>20741</v>
      </c>
      <c r="P5061" t="s">
        <v>20742</v>
      </c>
      <c r="Q5061" t="s">
        <v>20743</v>
      </c>
      <c r="R5061" t="s">
        <v>20744</v>
      </c>
      <c r="T5061" t="s">
        <v>25</v>
      </c>
    </row>
    <row r="5062" spans="1:20" x14ac:dyDescent="0.25">
      <c r="A5062">
        <v>65.784865999999994</v>
      </c>
      <c r="B5062">
        <v>-136.10466700000001</v>
      </c>
      <c r="C5062" s="1" t="str">
        <f>HYPERLINK("http://geochem.nrcan.gc.ca/cdogs/content/kwd/kwd020018_e.htm", "Fluid (stream)")</f>
        <v>Fluid (stream)</v>
      </c>
      <c r="D5062" s="1" t="str">
        <f>HYPERLINK("http://geochem.nrcan.gc.ca/cdogs/content/kwd/kwd080007_e.htm", "Untreated Water")</f>
        <v>Untreated Water</v>
      </c>
      <c r="E5062" s="1" t="str">
        <f>HYPERLINK("http://geochem.nrcan.gc.ca/cdogs/content/dgp/dgp00002_e.htm", "Total")</f>
        <v>Total</v>
      </c>
      <c r="F5062" s="1" t="str">
        <f>HYPERLINK("http://geochem.nrcan.gc.ca/cdogs/content/agp/agp01501_e.htm", "SO4 | NONE | CHROMAT")</f>
        <v>SO4 | NONE | CHROMAT</v>
      </c>
      <c r="G5062" s="1" t="str">
        <f>HYPERLINK("http://geochem.nrcan.gc.ca/cdogs/content/mth/mth01460_e.htm", "1460")</f>
        <v>1460</v>
      </c>
      <c r="H5062" s="1" t="str">
        <f>HYPERLINK("http://geochem.nrcan.gc.ca/cdogs/content/bdl/bdl211128_e.htm", "211128")</f>
        <v>211128</v>
      </c>
      <c r="I5062" s="1" t="str">
        <f>HYPERLINK("http://geochem.nrcan.gc.ca/cdogs/content/prj/prj210167_e.htm", "210167")</f>
        <v>210167</v>
      </c>
      <c r="J5062" s="1" t="str">
        <f>HYPERLINK("http://geochem.nrcan.gc.ca/cdogs/content/svy/svy210250_e.htm", "210250")</f>
        <v>210250</v>
      </c>
      <c r="L5062" t="s">
        <v>20745</v>
      </c>
      <c r="M5062">
        <v>349.35</v>
      </c>
      <c r="N5062" t="s">
        <v>20745</v>
      </c>
      <c r="O5062" t="s">
        <v>20746</v>
      </c>
      <c r="P5062" t="s">
        <v>20747</v>
      </c>
      <c r="Q5062" t="s">
        <v>20748</v>
      </c>
      <c r="R5062" t="s">
        <v>20749</v>
      </c>
      <c r="T5062" t="s">
        <v>25</v>
      </c>
    </row>
    <row r="5063" spans="1:20" x14ac:dyDescent="0.25">
      <c r="A5063">
        <v>65.802065999999996</v>
      </c>
      <c r="B5063">
        <v>-136.096666</v>
      </c>
      <c r="C5063" s="1" t="str">
        <f>HYPERLINK("http://geochem.nrcan.gc.ca/cdogs/content/kwd/kwd020018_e.htm", "Fluid (stream)")</f>
        <v>Fluid (stream)</v>
      </c>
      <c r="D5063" s="1" t="str">
        <f>HYPERLINK("http://geochem.nrcan.gc.ca/cdogs/content/kwd/kwd080007_e.htm", "Untreated Water")</f>
        <v>Untreated Water</v>
      </c>
      <c r="E5063" s="1" t="str">
        <f>HYPERLINK("http://geochem.nrcan.gc.ca/cdogs/content/dgp/dgp00002_e.htm", "Total")</f>
        <v>Total</v>
      </c>
      <c r="F5063" s="1" t="str">
        <f>HYPERLINK("http://geochem.nrcan.gc.ca/cdogs/content/agp/agp01501_e.htm", "SO4 | NONE | CHROMAT")</f>
        <v>SO4 | NONE | CHROMAT</v>
      </c>
      <c r="G5063" s="1" t="str">
        <f>HYPERLINK("http://geochem.nrcan.gc.ca/cdogs/content/mth/mth01460_e.htm", "1460")</f>
        <v>1460</v>
      </c>
      <c r="H5063" s="1" t="str">
        <f>HYPERLINK("http://geochem.nrcan.gc.ca/cdogs/content/bdl/bdl211128_e.htm", "211128")</f>
        <v>211128</v>
      </c>
      <c r="I5063" s="1" t="str">
        <f>HYPERLINK("http://geochem.nrcan.gc.ca/cdogs/content/prj/prj210167_e.htm", "210167")</f>
        <v>210167</v>
      </c>
      <c r="J5063" s="1" t="str">
        <f>HYPERLINK("http://geochem.nrcan.gc.ca/cdogs/content/svy/svy210250_e.htm", "210250")</f>
        <v>210250</v>
      </c>
      <c r="L5063" t="s">
        <v>20750</v>
      </c>
      <c r="M5063">
        <v>277.75</v>
      </c>
      <c r="N5063" t="s">
        <v>20750</v>
      </c>
      <c r="O5063" t="s">
        <v>20751</v>
      </c>
      <c r="P5063" t="s">
        <v>20752</v>
      </c>
      <c r="Q5063" t="s">
        <v>20753</v>
      </c>
      <c r="R5063" t="s">
        <v>20754</v>
      </c>
      <c r="T5063" t="s">
        <v>25</v>
      </c>
    </row>
    <row r="5064" spans="1:20" x14ac:dyDescent="0.25">
      <c r="A5064">
        <v>65.815268000000003</v>
      </c>
      <c r="B5064">
        <v>-136.20966200000001</v>
      </c>
      <c r="C5064" s="1" t="str">
        <f>HYPERLINK("http://geochem.nrcan.gc.ca/cdogs/content/kwd/kwd020018_e.htm", "Fluid (stream)")</f>
        <v>Fluid (stream)</v>
      </c>
      <c r="D5064" s="1" t="str">
        <f>HYPERLINK("http://geochem.nrcan.gc.ca/cdogs/content/kwd/kwd080007_e.htm", "Untreated Water")</f>
        <v>Untreated Water</v>
      </c>
      <c r="E5064" s="1" t="str">
        <f>HYPERLINK("http://geochem.nrcan.gc.ca/cdogs/content/dgp/dgp00002_e.htm", "Total")</f>
        <v>Total</v>
      </c>
      <c r="F5064" s="1" t="str">
        <f>HYPERLINK("http://geochem.nrcan.gc.ca/cdogs/content/agp/agp01501_e.htm", "SO4 | NONE | CHROMAT")</f>
        <v>SO4 | NONE | CHROMAT</v>
      </c>
      <c r="G5064" s="1" t="str">
        <f>HYPERLINK("http://geochem.nrcan.gc.ca/cdogs/content/mth/mth01460_e.htm", "1460")</f>
        <v>1460</v>
      </c>
      <c r="H5064" s="1" t="str">
        <f>HYPERLINK("http://geochem.nrcan.gc.ca/cdogs/content/bdl/bdl211128_e.htm", "211128")</f>
        <v>211128</v>
      </c>
      <c r="I5064" s="1" t="str">
        <f>HYPERLINK("http://geochem.nrcan.gc.ca/cdogs/content/prj/prj210167_e.htm", "210167")</f>
        <v>210167</v>
      </c>
      <c r="J5064" s="1" t="str">
        <f>HYPERLINK("http://geochem.nrcan.gc.ca/cdogs/content/svy/svy210250_e.htm", "210250")</f>
        <v>210250</v>
      </c>
      <c r="L5064" t="s">
        <v>20755</v>
      </c>
      <c r="M5064">
        <v>61.94</v>
      </c>
      <c r="N5064" t="s">
        <v>20755</v>
      </c>
      <c r="O5064" t="s">
        <v>20756</v>
      </c>
      <c r="P5064" t="s">
        <v>20757</v>
      </c>
      <c r="Q5064" t="s">
        <v>20758</v>
      </c>
      <c r="R5064" t="s">
        <v>20759</v>
      </c>
      <c r="T5064" t="s">
        <v>25</v>
      </c>
    </row>
    <row r="5065" spans="1:20" x14ac:dyDescent="0.25">
      <c r="A5065">
        <v>65.836967999999999</v>
      </c>
      <c r="B5065">
        <v>-136.23766000000001</v>
      </c>
      <c r="C5065" s="1" t="str">
        <f>HYPERLINK("http://geochem.nrcan.gc.ca/cdogs/content/kwd/kwd020018_e.htm", "Fluid (stream)")</f>
        <v>Fluid (stream)</v>
      </c>
      <c r="D5065" s="1" t="str">
        <f>HYPERLINK("http://geochem.nrcan.gc.ca/cdogs/content/kwd/kwd080007_e.htm", "Untreated Water")</f>
        <v>Untreated Water</v>
      </c>
      <c r="E5065" s="1" t="str">
        <f>HYPERLINK("http://geochem.nrcan.gc.ca/cdogs/content/dgp/dgp00002_e.htm", "Total")</f>
        <v>Total</v>
      </c>
      <c r="F5065" s="1" t="str">
        <f>HYPERLINK("http://geochem.nrcan.gc.ca/cdogs/content/agp/agp01501_e.htm", "SO4 | NONE | CHROMAT")</f>
        <v>SO4 | NONE | CHROMAT</v>
      </c>
      <c r="G5065" s="1" t="str">
        <f>HYPERLINK("http://geochem.nrcan.gc.ca/cdogs/content/mth/mth01460_e.htm", "1460")</f>
        <v>1460</v>
      </c>
      <c r="H5065" s="1" t="str">
        <f>HYPERLINK("http://geochem.nrcan.gc.ca/cdogs/content/bdl/bdl211128_e.htm", "211128")</f>
        <v>211128</v>
      </c>
      <c r="I5065" s="1" t="str">
        <f>HYPERLINK("http://geochem.nrcan.gc.ca/cdogs/content/prj/prj210167_e.htm", "210167")</f>
        <v>210167</v>
      </c>
      <c r="J5065" s="1" t="str">
        <f>HYPERLINK("http://geochem.nrcan.gc.ca/cdogs/content/svy/svy210250_e.htm", "210250")</f>
        <v>210250</v>
      </c>
      <c r="L5065" t="s">
        <v>20760</v>
      </c>
      <c r="M5065">
        <v>30.01</v>
      </c>
      <c r="N5065" t="s">
        <v>20760</v>
      </c>
      <c r="O5065" t="s">
        <v>20761</v>
      </c>
      <c r="P5065" t="s">
        <v>20762</v>
      </c>
      <c r="Q5065" t="s">
        <v>20763</v>
      </c>
      <c r="R5065" t="s">
        <v>20764</v>
      </c>
      <c r="T5065" t="s">
        <v>25</v>
      </c>
    </row>
    <row r="5066" spans="1:20" x14ac:dyDescent="0.25">
      <c r="A5066">
        <v>65.851564999999994</v>
      </c>
      <c r="B5066">
        <v>-136.093661</v>
      </c>
      <c r="C5066" s="1" t="str">
        <f>HYPERLINK("http://geochem.nrcan.gc.ca/cdogs/content/kwd/kwd020018_e.htm", "Fluid (stream)")</f>
        <v>Fluid (stream)</v>
      </c>
      <c r="D5066" s="1" t="str">
        <f>HYPERLINK("http://geochem.nrcan.gc.ca/cdogs/content/kwd/kwd080007_e.htm", "Untreated Water")</f>
        <v>Untreated Water</v>
      </c>
      <c r="E5066" s="1" t="str">
        <f>HYPERLINK("http://geochem.nrcan.gc.ca/cdogs/content/dgp/dgp00002_e.htm", "Total")</f>
        <v>Total</v>
      </c>
      <c r="F5066" s="1" t="str">
        <f>HYPERLINK("http://geochem.nrcan.gc.ca/cdogs/content/agp/agp01501_e.htm", "SO4 | NONE | CHROMAT")</f>
        <v>SO4 | NONE | CHROMAT</v>
      </c>
      <c r="G5066" s="1" t="str">
        <f>HYPERLINK("http://geochem.nrcan.gc.ca/cdogs/content/mth/mth01460_e.htm", "1460")</f>
        <v>1460</v>
      </c>
      <c r="H5066" s="1" t="str">
        <f>HYPERLINK("http://geochem.nrcan.gc.ca/cdogs/content/bdl/bdl211128_e.htm", "211128")</f>
        <v>211128</v>
      </c>
      <c r="I5066" s="1" t="str">
        <f>HYPERLINK("http://geochem.nrcan.gc.ca/cdogs/content/prj/prj210167_e.htm", "210167")</f>
        <v>210167</v>
      </c>
      <c r="J5066" s="1" t="str">
        <f>HYPERLINK("http://geochem.nrcan.gc.ca/cdogs/content/svy/svy210250_e.htm", "210250")</f>
        <v>210250</v>
      </c>
      <c r="L5066" t="s">
        <v>20765</v>
      </c>
      <c r="M5066">
        <v>53.14</v>
      </c>
      <c r="N5066" t="s">
        <v>20765</v>
      </c>
      <c r="O5066" t="s">
        <v>20766</v>
      </c>
      <c r="P5066" t="s">
        <v>20767</v>
      </c>
      <c r="Q5066" t="s">
        <v>20768</v>
      </c>
      <c r="R5066" t="s">
        <v>20769</v>
      </c>
      <c r="T5066" t="s">
        <v>25</v>
      </c>
    </row>
    <row r="5067" spans="1:20" x14ac:dyDescent="0.25">
      <c r="A5067">
        <v>65.601105000000004</v>
      </c>
      <c r="B5067">
        <v>-137.982641</v>
      </c>
      <c r="C5067" s="1" t="str">
        <f>HYPERLINK("http://geochem.nrcan.gc.ca/cdogs/content/kwd/kwd020018_e.htm", "Fluid (stream)")</f>
        <v>Fluid (stream)</v>
      </c>
      <c r="D5067" s="1" t="str">
        <f>HYPERLINK("http://geochem.nrcan.gc.ca/cdogs/content/kwd/kwd080007_e.htm", "Untreated Water")</f>
        <v>Untreated Water</v>
      </c>
      <c r="E5067" s="1" t="str">
        <f>HYPERLINK("http://geochem.nrcan.gc.ca/cdogs/content/dgp/dgp00002_e.htm", "Total")</f>
        <v>Total</v>
      </c>
      <c r="F5067" s="1" t="str">
        <f>HYPERLINK("http://geochem.nrcan.gc.ca/cdogs/content/agp/agp01501_e.htm", "SO4 | NONE | CHROMAT")</f>
        <v>SO4 | NONE | CHROMAT</v>
      </c>
      <c r="G5067" s="1" t="str">
        <f>HYPERLINK("http://geochem.nrcan.gc.ca/cdogs/content/mth/mth01460_e.htm", "1460")</f>
        <v>1460</v>
      </c>
      <c r="H5067" s="1" t="str">
        <f>HYPERLINK("http://geochem.nrcan.gc.ca/cdogs/content/bdl/bdl211128_e.htm", "211128")</f>
        <v>211128</v>
      </c>
      <c r="I5067" s="1" t="str">
        <f>HYPERLINK("http://geochem.nrcan.gc.ca/cdogs/content/prj/prj210167_e.htm", "210167")</f>
        <v>210167</v>
      </c>
      <c r="J5067" s="1" t="str">
        <f>HYPERLINK("http://geochem.nrcan.gc.ca/cdogs/content/svy/svy210250_e.htm", "210250")</f>
        <v>210250</v>
      </c>
      <c r="L5067" t="s">
        <v>20770</v>
      </c>
      <c r="M5067">
        <v>5.633</v>
      </c>
      <c r="N5067" t="s">
        <v>20770</v>
      </c>
      <c r="O5067" t="s">
        <v>20771</v>
      </c>
      <c r="P5067" t="s">
        <v>20772</v>
      </c>
      <c r="Q5067" t="s">
        <v>20773</v>
      </c>
      <c r="R5067" t="s">
        <v>20774</v>
      </c>
      <c r="T5067" t="s">
        <v>25</v>
      </c>
    </row>
    <row r="5068" spans="1:20" x14ac:dyDescent="0.25">
      <c r="A5068">
        <v>65.589104000000006</v>
      </c>
      <c r="B5068">
        <v>-137.94464300000001</v>
      </c>
      <c r="C5068" s="1" t="str">
        <f>HYPERLINK("http://geochem.nrcan.gc.ca/cdogs/content/kwd/kwd020018_e.htm", "Fluid (stream)")</f>
        <v>Fluid (stream)</v>
      </c>
      <c r="D5068" s="1" t="str">
        <f>HYPERLINK("http://geochem.nrcan.gc.ca/cdogs/content/kwd/kwd080007_e.htm", "Untreated Water")</f>
        <v>Untreated Water</v>
      </c>
      <c r="E5068" s="1" t="str">
        <f>HYPERLINK("http://geochem.nrcan.gc.ca/cdogs/content/dgp/dgp00002_e.htm", "Total")</f>
        <v>Total</v>
      </c>
      <c r="F5068" s="1" t="str">
        <f>HYPERLINK("http://geochem.nrcan.gc.ca/cdogs/content/agp/agp01501_e.htm", "SO4 | NONE | CHROMAT")</f>
        <v>SO4 | NONE | CHROMAT</v>
      </c>
      <c r="G5068" s="1" t="str">
        <f>HYPERLINK("http://geochem.nrcan.gc.ca/cdogs/content/mth/mth01460_e.htm", "1460")</f>
        <v>1460</v>
      </c>
      <c r="H5068" s="1" t="str">
        <f>HYPERLINK("http://geochem.nrcan.gc.ca/cdogs/content/bdl/bdl211128_e.htm", "211128")</f>
        <v>211128</v>
      </c>
      <c r="I5068" s="1" t="str">
        <f>HYPERLINK("http://geochem.nrcan.gc.ca/cdogs/content/prj/prj210167_e.htm", "210167")</f>
        <v>210167</v>
      </c>
      <c r="J5068" s="1" t="str">
        <f>HYPERLINK("http://geochem.nrcan.gc.ca/cdogs/content/svy/svy210250_e.htm", "210250")</f>
        <v>210250</v>
      </c>
      <c r="L5068" t="s">
        <v>20775</v>
      </c>
      <c r="M5068">
        <v>4.585</v>
      </c>
      <c r="N5068" t="s">
        <v>20775</v>
      </c>
      <c r="O5068" t="s">
        <v>20776</v>
      </c>
      <c r="P5068" t="s">
        <v>20777</v>
      </c>
      <c r="Q5068" t="s">
        <v>20778</v>
      </c>
      <c r="R5068" t="s">
        <v>20779</v>
      </c>
      <c r="T5068" t="s">
        <v>25</v>
      </c>
    </row>
    <row r="5069" spans="1:20" x14ac:dyDescent="0.25">
      <c r="A5069">
        <v>65.597204000000005</v>
      </c>
      <c r="B5069">
        <v>-137.91464300000001</v>
      </c>
      <c r="C5069" s="1" t="str">
        <f>HYPERLINK("http://geochem.nrcan.gc.ca/cdogs/content/kwd/kwd020018_e.htm", "Fluid (stream)")</f>
        <v>Fluid (stream)</v>
      </c>
      <c r="D5069" s="1" t="str">
        <f>HYPERLINK("http://geochem.nrcan.gc.ca/cdogs/content/kwd/kwd080007_e.htm", "Untreated Water")</f>
        <v>Untreated Water</v>
      </c>
      <c r="E5069" s="1" t="str">
        <f>HYPERLINK("http://geochem.nrcan.gc.ca/cdogs/content/dgp/dgp00002_e.htm", "Total")</f>
        <v>Total</v>
      </c>
      <c r="F5069" s="1" t="str">
        <f>HYPERLINK("http://geochem.nrcan.gc.ca/cdogs/content/agp/agp01501_e.htm", "SO4 | NONE | CHROMAT")</f>
        <v>SO4 | NONE | CHROMAT</v>
      </c>
      <c r="G5069" s="1" t="str">
        <f>HYPERLINK("http://geochem.nrcan.gc.ca/cdogs/content/mth/mth01460_e.htm", "1460")</f>
        <v>1460</v>
      </c>
      <c r="H5069" s="1" t="str">
        <f>HYPERLINK("http://geochem.nrcan.gc.ca/cdogs/content/bdl/bdl211128_e.htm", "211128")</f>
        <v>211128</v>
      </c>
      <c r="I5069" s="1" t="str">
        <f>HYPERLINK("http://geochem.nrcan.gc.ca/cdogs/content/prj/prj210167_e.htm", "210167")</f>
        <v>210167</v>
      </c>
      <c r="J5069" s="1" t="str">
        <f>HYPERLINK("http://geochem.nrcan.gc.ca/cdogs/content/svy/svy210250_e.htm", "210250")</f>
        <v>210250</v>
      </c>
      <c r="L5069" t="s">
        <v>20780</v>
      </c>
      <c r="M5069">
        <v>22.99</v>
      </c>
      <c r="N5069" t="s">
        <v>20780</v>
      </c>
      <c r="O5069" t="s">
        <v>20781</v>
      </c>
      <c r="P5069" t="s">
        <v>20782</v>
      </c>
      <c r="Q5069" t="s">
        <v>20783</v>
      </c>
      <c r="R5069" t="s">
        <v>20784</v>
      </c>
      <c r="T5069" t="s">
        <v>25</v>
      </c>
    </row>
    <row r="5070" spans="1:20" x14ac:dyDescent="0.25">
      <c r="A5070">
        <v>65.583803000000003</v>
      </c>
      <c r="B5070">
        <v>-137.88464500000001</v>
      </c>
      <c r="C5070" s="1" t="str">
        <f>HYPERLINK("http://geochem.nrcan.gc.ca/cdogs/content/kwd/kwd020018_e.htm", "Fluid (stream)")</f>
        <v>Fluid (stream)</v>
      </c>
      <c r="D5070" s="1" t="str">
        <f>HYPERLINK("http://geochem.nrcan.gc.ca/cdogs/content/kwd/kwd080007_e.htm", "Untreated Water")</f>
        <v>Untreated Water</v>
      </c>
      <c r="E5070" s="1" t="str">
        <f>HYPERLINK("http://geochem.nrcan.gc.ca/cdogs/content/dgp/dgp00002_e.htm", "Total")</f>
        <v>Total</v>
      </c>
      <c r="F5070" s="1" t="str">
        <f>HYPERLINK("http://geochem.nrcan.gc.ca/cdogs/content/agp/agp01501_e.htm", "SO4 | NONE | CHROMAT")</f>
        <v>SO4 | NONE | CHROMAT</v>
      </c>
      <c r="G5070" s="1" t="str">
        <f>HYPERLINK("http://geochem.nrcan.gc.ca/cdogs/content/mth/mth01460_e.htm", "1460")</f>
        <v>1460</v>
      </c>
      <c r="H5070" s="1" t="str">
        <f>HYPERLINK("http://geochem.nrcan.gc.ca/cdogs/content/bdl/bdl211128_e.htm", "211128")</f>
        <v>211128</v>
      </c>
      <c r="I5070" s="1" t="str">
        <f>HYPERLINK("http://geochem.nrcan.gc.ca/cdogs/content/prj/prj210167_e.htm", "210167")</f>
        <v>210167</v>
      </c>
      <c r="J5070" s="1" t="str">
        <f>HYPERLINK("http://geochem.nrcan.gc.ca/cdogs/content/svy/svy210250_e.htm", "210250")</f>
        <v>210250</v>
      </c>
      <c r="L5070" t="s">
        <v>20785</v>
      </c>
      <c r="M5070">
        <v>2.387</v>
      </c>
      <c r="N5070" t="s">
        <v>20785</v>
      </c>
      <c r="O5070" t="s">
        <v>20786</v>
      </c>
      <c r="P5070" t="s">
        <v>20787</v>
      </c>
      <c r="Q5070" t="s">
        <v>20788</v>
      </c>
      <c r="R5070" t="s">
        <v>20789</v>
      </c>
      <c r="T5070" t="s">
        <v>25</v>
      </c>
    </row>
    <row r="5071" spans="1:20" x14ac:dyDescent="0.25">
      <c r="A5071">
        <v>65.554905000000005</v>
      </c>
      <c r="B5071">
        <v>-137.91264699999999</v>
      </c>
      <c r="C5071" s="1" t="str">
        <f>HYPERLINK("http://geochem.nrcan.gc.ca/cdogs/content/kwd/kwd020018_e.htm", "Fluid (stream)")</f>
        <v>Fluid (stream)</v>
      </c>
      <c r="D5071" s="1" t="str">
        <f>HYPERLINK("http://geochem.nrcan.gc.ca/cdogs/content/kwd/kwd080007_e.htm", "Untreated Water")</f>
        <v>Untreated Water</v>
      </c>
      <c r="E5071" s="1" t="str">
        <f>HYPERLINK("http://geochem.nrcan.gc.ca/cdogs/content/dgp/dgp00002_e.htm", "Total")</f>
        <v>Total</v>
      </c>
      <c r="F5071" s="1" t="str">
        <f>HYPERLINK("http://geochem.nrcan.gc.ca/cdogs/content/agp/agp01501_e.htm", "SO4 | NONE | CHROMAT")</f>
        <v>SO4 | NONE | CHROMAT</v>
      </c>
      <c r="G5071" s="1" t="str">
        <f>HYPERLINK("http://geochem.nrcan.gc.ca/cdogs/content/mth/mth01460_e.htm", "1460")</f>
        <v>1460</v>
      </c>
      <c r="H5071" s="1" t="str">
        <f>HYPERLINK("http://geochem.nrcan.gc.ca/cdogs/content/bdl/bdl211128_e.htm", "211128")</f>
        <v>211128</v>
      </c>
      <c r="I5071" s="1" t="str">
        <f>HYPERLINK("http://geochem.nrcan.gc.ca/cdogs/content/prj/prj210167_e.htm", "210167")</f>
        <v>210167</v>
      </c>
      <c r="J5071" s="1" t="str">
        <f>HYPERLINK("http://geochem.nrcan.gc.ca/cdogs/content/svy/svy210250_e.htm", "210250")</f>
        <v>210250</v>
      </c>
      <c r="L5071" t="s">
        <v>20790</v>
      </c>
      <c r="M5071">
        <v>4.5739999999999998</v>
      </c>
      <c r="N5071" t="s">
        <v>20790</v>
      </c>
      <c r="O5071" t="s">
        <v>20791</v>
      </c>
      <c r="P5071" t="s">
        <v>20792</v>
      </c>
      <c r="Q5071" t="s">
        <v>20793</v>
      </c>
      <c r="R5071" t="s">
        <v>20794</v>
      </c>
      <c r="T5071" t="s">
        <v>25</v>
      </c>
    </row>
    <row r="5072" spans="1:20" x14ac:dyDescent="0.25">
      <c r="A5072">
        <v>65.521305999999996</v>
      </c>
      <c r="B5072">
        <v>-137.96064999999999</v>
      </c>
      <c r="C5072" s="1" t="str">
        <f>HYPERLINK("http://geochem.nrcan.gc.ca/cdogs/content/kwd/kwd020018_e.htm", "Fluid (stream)")</f>
        <v>Fluid (stream)</v>
      </c>
      <c r="D5072" s="1" t="str">
        <f>HYPERLINK("http://geochem.nrcan.gc.ca/cdogs/content/kwd/kwd080007_e.htm", "Untreated Water")</f>
        <v>Untreated Water</v>
      </c>
      <c r="E5072" s="1" t="str">
        <f>HYPERLINK("http://geochem.nrcan.gc.ca/cdogs/content/dgp/dgp00002_e.htm", "Total")</f>
        <v>Total</v>
      </c>
      <c r="F5072" s="1" t="str">
        <f>HYPERLINK("http://geochem.nrcan.gc.ca/cdogs/content/agp/agp01501_e.htm", "SO4 | NONE | CHROMAT")</f>
        <v>SO4 | NONE | CHROMAT</v>
      </c>
      <c r="G5072" s="1" t="str">
        <f>HYPERLINK("http://geochem.nrcan.gc.ca/cdogs/content/mth/mth01460_e.htm", "1460")</f>
        <v>1460</v>
      </c>
      <c r="H5072" s="1" t="str">
        <f>HYPERLINK("http://geochem.nrcan.gc.ca/cdogs/content/bdl/bdl211128_e.htm", "211128")</f>
        <v>211128</v>
      </c>
      <c r="I5072" s="1" t="str">
        <f>HYPERLINK("http://geochem.nrcan.gc.ca/cdogs/content/prj/prj210167_e.htm", "210167")</f>
        <v>210167</v>
      </c>
      <c r="J5072" s="1" t="str">
        <f>HYPERLINK("http://geochem.nrcan.gc.ca/cdogs/content/svy/svy210250_e.htm", "210250")</f>
        <v>210250</v>
      </c>
      <c r="L5072" t="s">
        <v>20795</v>
      </c>
      <c r="M5072">
        <v>4.0350000000000001</v>
      </c>
      <c r="N5072" t="s">
        <v>20795</v>
      </c>
      <c r="O5072" t="s">
        <v>20796</v>
      </c>
      <c r="P5072" t="s">
        <v>20797</v>
      </c>
      <c r="Q5072" t="s">
        <v>20798</v>
      </c>
      <c r="R5072" t="s">
        <v>20799</v>
      </c>
      <c r="T5072" t="s">
        <v>25</v>
      </c>
    </row>
    <row r="5073" spans="1:20" x14ac:dyDescent="0.25">
      <c r="C5073" t="s">
        <v>4746</v>
      </c>
      <c r="D5073" t="s">
        <v>4747</v>
      </c>
      <c r="E5073" s="1" t="str">
        <f>HYPERLINK("http://geochem.nrcan.gc.ca/cdogs/content/dgp/dgp00002_e.htm", "Total")</f>
        <v>Total</v>
      </c>
      <c r="F5073" s="1" t="str">
        <f>HYPERLINK("http://geochem.nrcan.gc.ca/cdogs/content/agp/agp01501_e.htm", "SO4 | NONE | CHROMAT")</f>
        <v>SO4 | NONE | CHROMAT</v>
      </c>
      <c r="G5073" s="1" t="str">
        <f>HYPERLINK("http://geochem.nrcan.gc.ca/cdogs/content/mth/mth01460_e.htm", "1460")</f>
        <v>1460</v>
      </c>
      <c r="H5073" s="1" t="str">
        <f>HYPERLINK("http://geochem.nrcan.gc.ca/cdogs/content/bdl/bdl211128_e.htm", "211128")</f>
        <v>211128</v>
      </c>
      <c r="L5073" t="s">
        <v>20800</v>
      </c>
      <c r="M5073">
        <v>6.3239999999999998</v>
      </c>
      <c r="N5073">
        <v>6.3239999999999998</v>
      </c>
      <c r="Q5073" t="s">
        <v>20801</v>
      </c>
      <c r="R5073" t="s">
        <v>20802</v>
      </c>
      <c r="T5073">
        <v>0</v>
      </c>
    </row>
    <row r="5074" spans="1:20" x14ac:dyDescent="0.25">
      <c r="A5074">
        <v>65.537503999999998</v>
      </c>
      <c r="B5074">
        <v>-137.89064999999999</v>
      </c>
      <c r="C5074" s="1" t="str">
        <f>HYPERLINK("http://geochem.nrcan.gc.ca/cdogs/content/kwd/kwd020018_e.htm", "Fluid (stream)")</f>
        <v>Fluid (stream)</v>
      </c>
      <c r="D5074" s="1" t="str">
        <f>HYPERLINK("http://geochem.nrcan.gc.ca/cdogs/content/kwd/kwd080007_e.htm", "Untreated Water")</f>
        <v>Untreated Water</v>
      </c>
      <c r="E5074" s="1" t="str">
        <f>HYPERLINK("http://geochem.nrcan.gc.ca/cdogs/content/dgp/dgp00002_e.htm", "Total")</f>
        <v>Total</v>
      </c>
      <c r="F5074" s="1" t="str">
        <f>HYPERLINK("http://geochem.nrcan.gc.ca/cdogs/content/agp/agp01501_e.htm", "SO4 | NONE | CHROMAT")</f>
        <v>SO4 | NONE | CHROMAT</v>
      </c>
      <c r="G5074" s="1" t="str">
        <f>HYPERLINK("http://geochem.nrcan.gc.ca/cdogs/content/mth/mth01460_e.htm", "1460")</f>
        <v>1460</v>
      </c>
      <c r="H5074" s="1" t="str">
        <f>HYPERLINK("http://geochem.nrcan.gc.ca/cdogs/content/bdl/bdl211128_e.htm", "211128")</f>
        <v>211128</v>
      </c>
      <c r="I5074" s="1" t="str">
        <f>HYPERLINK("http://geochem.nrcan.gc.ca/cdogs/content/prj/prj210167_e.htm", "210167")</f>
        <v>210167</v>
      </c>
      <c r="J5074" s="1" t="str">
        <f>HYPERLINK("http://geochem.nrcan.gc.ca/cdogs/content/svy/svy210250_e.htm", "210250")</f>
        <v>210250</v>
      </c>
      <c r="L5074" t="s">
        <v>20803</v>
      </c>
      <c r="M5074">
        <v>0.41099999999999998</v>
      </c>
      <c r="N5074" t="s">
        <v>20803</v>
      </c>
      <c r="O5074" t="s">
        <v>20804</v>
      </c>
      <c r="P5074" t="s">
        <v>20805</v>
      </c>
      <c r="Q5074" t="s">
        <v>20806</v>
      </c>
      <c r="R5074" t="s">
        <v>20807</v>
      </c>
      <c r="T5074" t="s">
        <v>25</v>
      </c>
    </row>
    <row r="5075" spans="1:20" x14ac:dyDescent="0.25">
      <c r="A5075">
        <v>65.532501999999994</v>
      </c>
      <c r="B5075">
        <v>-137.716655</v>
      </c>
      <c r="C5075" s="1" t="str">
        <f>HYPERLINK("http://geochem.nrcan.gc.ca/cdogs/content/kwd/kwd020018_e.htm", "Fluid (stream)")</f>
        <v>Fluid (stream)</v>
      </c>
      <c r="D5075" s="1" t="str">
        <f>HYPERLINK("http://geochem.nrcan.gc.ca/cdogs/content/kwd/kwd080007_e.htm", "Untreated Water")</f>
        <v>Untreated Water</v>
      </c>
      <c r="E5075" s="1" t="str">
        <f>HYPERLINK("http://geochem.nrcan.gc.ca/cdogs/content/dgp/dgp00002_e.htm", "Total")</f>
        <v>Total</v>
      </c>
      <c r="F5075" s="1" t="str">
        <f>HYPERLINK("http://geochem.nrcan.gc.ca/cdogs/content/agp/agp01501_e.htm", "SO4 | NONE | CHROMAT")</f>
        <v>SO4 | NONE | CHROMAT</v>
      </c>
      <c r="G5075" s="1" t="str">
        <f>HYPERLINK("http://geochem.nrcan.gc.ca/cdogs/content/mth/mth01460_e.htm", "1460")</f>
        <v>1460</v>
      </c>
      <c r="H5075" s="1" t="str">
        <f>HYPERLINK("http://geochem.nrcan.gc.ca/cdogs/content/bdl/bdl211128_e.htm", "211128")</f>
        <v>211128</v>
      </c>
      <c r="I5075" s="1" t="str">
        <f>HYPERLINK("http://geochem.nrcan.gc.ca/cdogs/content/prj/prj210167_e.htm", "210167")</f>
        <v>210167</v>
      </c>
      <c r="J5075" s="1" t="str">
        <f>HYPERLINK("http://geochem.nrcan.gc.ca/cdogs/content/svy/svy210250_e.htm", "210250")</f>
        <v>210250</v>
      </c>
      <c r="L5075" t="s">
        <v>20808</v>
      </c>
      <c r="M5075">
        <v>92.12</v>
      </c>
      <c r="N5075" t="s">
        <v>20808</v>
      </c>
      <c r="O5075" t="s">
        <v>20809</v>
      </c>
      <c r="P5075" t="s">
        <v>20810</v>
      </c>
      <c r="Q5075" t="s">
        <v>20811</v>
      </c>
      <c r="R5075" t="s">
        <v>20812</v>
      </c>
      <c r="T5075" t="s">
        <v>25</v>
      </c>
    </row>
    <row r="5076" spans="1:20" x14ac:dyDescent="0.25">
      <c r="A5076">
        <v>65.563602000000003</v>
      </c>
      <c r="B5076">
        <v>-137.77365</v>
      </c>
      <c r="C5076" s="1" t="str">
        <f>HYPERLINK("http://geochem.nrcan.gc.ca/cdogs/content/kwd/kwd020018_e.htm", "Fluid (stream)")</f>
        <v>Fluid (stream)</v>
      </c>
      <c r="D5076" s="1" t="str">
        <f>HYPERLINK("http://geochem.nrcan.gc.ca/cdogs/content/kwd/kwd080007_e.htm", "Untreated Water")</f>
        <v>Untreated Water</v>
      </c>
      <c r="E5076" s="1" t="str">
        <f>HYPERLINK("http://geochem.nrcan.gc.ca/cdogs/content/dgp/dgp00002_e.htm", "Total")</f>
        <v>Total</v>
      </c>
      <c r="F5076" s="1" t="str">
        <f>HYPERLINK("http://geochem.nrcan.gc.ca/cdogs/content/agp/agp01501_e.htm", "SO4 | NONE | CHROMAT")</f>
        <v>SO4 | NONE | CHROMAT</v>
      </c>
      <c r="G5076" s="1" t="str">
        <f>HYPERLINK("http://geochem.nrcan.gc.ca/cdogs/content/mth/mth01460_e.htm", "1460")</f>
        <v>1460</v>
      </c>
      <c r="H5076" s="1" t="str">
        <f>HYPERLINK("http://geochem.nrcan.gc.ca/cdogs/content/bdl/bdl211128_e.htm", "211128")</f>
        <v>211128</v>
      </c>
      <c r="I5076" s="1" t="str">
        <f>HYPERLINK("http://geochem.nrcan.gc.ca/cdogs/content/prj/prj210167_e.htm", "210167")</f>
        <v>210167</v>
      </c>
      <c r="J5076" s="1" t="str">
        <f>HYPERLINK("http://geochem.nrcan.gc.ca/cdogs/content/svy/svy210250_e.htm", "210250")</f>
        <v>210250</v>
      </c>
      <c r="L5076" t="s">
        <v>20813</v>
      </c>
      <c r="M5076">
        <v>0.13900000000000001</v>
      </c>
      <c r="N5076" t="s">
        <v>20813</v>
      </c>
      <c r="O5076" t="s">
        <v>20814</v>
      </c>
      <c r="P5076" t="s">
        <v>20815</v>
      </c>
      <c r="Q5076" t="s">
        <v>20816</v>
      </c>
      <c r="R5076" t="s">
        <v>20817</v>
      </c>
      <c r="T5076" t="s">
        <v>25</v>
      </c>
    </row>
    <row r="5077" spans="1:20" x14ac:dyDescent="0.25">
      <c r="A5077">
        <v>65.562102999999993</v>
      </c>
      <c r="B5077">
        <v>-137.81564900000001</v>
      </c>
      <c r="C5077" s="1" t="str">
        <f>HYPERLINK("http://geochem.nrcan.gc.ca/cdogs/content/kwd/kwd020018_e.htm", "Fluid (stream)")</f>
        <v>Fluid (stream)</v>
      </c>
      <c r="D5077" s="1" t="str">
        <f>HYPERLINK("http://geochem.nrcan.gc.ca/cdogs/content/kwd/kwd080007_e.htm", "Untreated Water")</f>
        <v>Untreated Water</v>
      </c>
      <c r="E5077" s="1" t="str">
        <f>HYPERLINK("http://geochem.nrcan.gc.ca/cdogs/content/dgp/dgp00002_e.htm", "Total")</f>
        <v>Total</v>
      </c>
      <c r="F5077" s="1" t="str">
        <f>HYPERLINK("http://geochem.nrcan.gc.ca/cdogs/content/agp/agp01501_e.htm", "SO4 | NONE | CHROMAT")</f>
        <v>SO4 | NONE | CHROMAT</v>
      </c>
      <c r="G5077" s="1" t="str">
        <f>HYPERLINK("http://geochem.nrcan.gc.ca/cdogs/content/mth/mth01460_e.htm", "1460")</f>
        <v>1460</v>
      </c>
      <c r="H5077" s="1" t="str">
        <f>HYPERLINK("http://geochem.nrcan.gc.ca/cdogs/content/bdl/bdl211128_e.htm", "211128")</f>
        <v>211128</v>
      </c>
      <c r="I5077" s="1" t="str">
        <f>HYPERLINK("http://geochem.nrcan.gc.ca/cdogs/content/prj/prj210167_e.htm", "210167")</f>
        <v>210167</v>
      </c>
      <c r="J5077" s="1" t="str">
        <f>HYPERLINK("http://geochem.nrcan.gc.ca/cdogs/content/svy/svy210250_e.htm", "210250")</f>
        <v>210250</v>
      </c>
      <c r="L5077" t="s">
        <v>20818</v>
      </c>
      <c r="M5077">
        <v>3.6960000000000002</v>
      </c>
      <c r="N5077" t="s">
        <v>20818</v>
      </c>
      <c r="O5077" t="s">
        <v>20819</v>
      </c>
      <c r="P5077" t="s">
        <v>20820</v>
      </c>
      <c r="Q5077" t="s">
        <v>20821</v>
      </c>
      <c r="R5077" t="s">
        <v>20822</v>
      </c>
      <c r="T5077" t="s">
        <v>25</v>
      </c>
    </row>
    <row r="5078" spans="1:20" x14ac:dyDescent="0.25">
      <c r="A5078">
        <v>65.568200000000004</v>
      </c>
      <c r="B5078">
        <v>-137.690652</v>
      </c>
      <c r="C5078" s="1" t="str">
        <f>HYPERLINK("http://geochem.nrcan.gc.ca/cdogs/content/kwd/kwd020018_e.htm", "Fluid (stream)")</f>
        <v>Fluid (stream)</v>
      </c>
      <c r="D5078" s="1" t="str">
        <f>HYPERLINK("http://geochem.nrcan.gc.ca/cdogs/content/kwd/kwd080007_e.htm", "Untreated Water")</f>
        <v>Untreated Water</v>
      </c>
      <c r="E5078" s="1" t="str">
        <f>HYPERLINK("http://geochem.nrcan.gc.ca/cdogs/content/dgp/dgp00002_e.htm", "Total")</f>
        <v>Total</v>
      </c>
      <c r="F5078" s="1" t="str">
        <f>HYPERLINK("http://geochem.nrcan.gc.ca/cdogs/content/agp/agp01501_e.htm", "SO4 | NONE | CHROMAT")</f>
        <v>SO4 | NONE | CHROMAT</v>
      </c>
      <c r="G5078" s="1" t="str">
        <f>HYPERLINK("http://geochem.nrcan.gc.ca/cdogs/content/mth/mth01460_e.htm", "1460")</f>
        <v>1460</v>
      </c>
      <c r="H5078" s="1" t="str">
        <f>HYPERLINK("http://geochem.nrcan.gc.ca/cdogs/content/bdl/bdl211128_e.htm", "211128")</f>
        <v>211128</v>
      </c>
      <c r="I5078" s="1" t="str">
        <f>HYPERLINK("http://geochem.nrcan.gc.ca/cdogs/content/prj/prj210167_e.htm", "210167")</f>
        <v>210167</v>
      </c>
      <c r="J5078" s="1" t="str">
        <f>HYPERLINK("http://geochem.nrcan.gc.ca/cdogs/content/svy/svy210250_e.htm", "210250")</f>
        <v>210250</v>
      </c>
      <c r="L5078" t="s">
        <v>20823</v>
      </c>
      <c r="M5078">
        <v>3.605</v>
      </c>
      <c r="N5078" t="s">
        <v>20823</v>
      </c>
      <c r="O5078" t="s">
        <v>20824</v>
      </c>
      <c r="P5078" t="s">
        <v>20825</v>
      </c>
      <c r="Q5078" t="s">
        <v>20826</v>
      </c>
      <c r="R5078" t="s">
        <v>20827</v>
      </c>
      <c r="T5078" t="s">
        <v>25</v>
      </c>
    </row>
    <row r="5079" spans="1:20" x14ac:dyDescent="0.25">
      <c r="A5079">
        <v>65.576999999999998</v>
      </c>
      <c r="B5079">
        <v>-137.65965199999999</v>
      </c>
      <c r="C5079" s="1" t="str">
        <f>HYPERLINK("http://geochem.nrcan.gc.ca/cdogs/content/kwd/kwd020018_e.htm", "Fluid (stream)")</f>
        <v>Fluid (stream)</v>
      </c>
      <c r="D5079" s="1" t="str">
        <f>HYPERLINK("http://geochem.nrcan.gc.ca/cdogs/content/kwd/kwd080007_e.htm", "Untreated Water")</f>
        <v>Untreated Water</v>
      </c>
      <c r="E5079" s="1" t="str">
        <f>HYPERLINK("http://geochem.nrcan.gc.ca/cdogs/content/dgp/dgp00002_e.htm", "Total")</f>
        <v>Total</v>
      </c>
      <c r="F5079" s="1" t="str">
        <f>HYPERLINK("http://geochem.nrcan.gc.ca/cdogs/content/agp/agp01501_e.htm", "SO4 | NONE | CHROMAT")</f>
        <v>SO4 | NONE | CHROMAT</v>
      </c>
      <c r="G5079" s="1" t="str">
        <f>HYPERLINK("http://geochem.nrcan.gc.ca/cdogs/content/mth/mth01460_e.htm", "1460")</f>
        <v>1460</v>
      </c>
      <c r="H5079" s="1" t="str">
        <f>HYPERLINK("http://geochem.nrcan.gc.ca/cdogs/content/bdl/bdl211128_e.htm", "211128")</f>
        <v>211128</v>
      </c>
      <c r="I5079" s="1" t="str">
        <f>HYPERLINK("http://geochem.nrcan.gc.ca/cdogs/content/prj/prj210167_e.htm", "210167")</f>
        <v>210167</v>
      </c>
      <c r="J5079" s="1" t="str">
        <f>HYPERLINK("http://geochem.nrcan.gc.ca/cdogs/content/svy/svy210250_e.htm", "210250")</f>
        <v>210250</v>
      </c>
      <c r="L5079" t="s">
        <v>20828</v>
      </c>
      <c r="M5079">
        <v>4.0819999999999999</v>
      </c>
      <c r="N5079" t="s">
        <v>20828</v>
      </c>
      <c r="O5079" t="s">
        <v>20829</v>
      </c>
      <c r="P5079" t="s">
        <v>20830</v>
      </c>
      <c r="Q5079" t="s">
        <v>20831</v>
      </c>
      <c r="R5079" t="s">
        <v>20832</v>
      </c>
      <c r="T5079" t="s">
        <v>25</v>
      </c>
    </row>
    <row r="5080" spans="1:20" x14ac:dyDescent="0.25">
      <c r="A5080">
        <v>65.576999999999998</v>
      </c>
      <c r="B5080">
        <v>-137.65965199999999</v>
      </c>
      <c r="C5080" s="1" t="str">
        <f>HYPERLINK("http://geochem.nrcan.gc.ca/cdogs/content/kwd/kwd020018_e.htm", "Fluid (stream)")</f>
        <v>Fluid (stream)</v>
      </c>
      <c r="D5080" s="1" t="str">
        <f>HYPERLINK("http://geochem.nrcan.gc.ca/cdogs/content/kwd/kwd080007_e.htm", "Untreated Water")</f>
        <v>Untreated Water</v>
      </c>
      <c r="E5080" s="1" t="str">
        <f>HYPERLINK("http://geochem.nrcan.gc.ca/cdogs/content/dgp/dgp00002_e.htm", "Total")</f>
        <v>Total</v>
      </c>
      <c r="F5080" s="1" t="str">
        <f>HYPERLINK("http://geochem.nrcan.gc.ca/cdogs/content/agp/agp01501_e.htm", "SO4 | NONE | CHROMAT")</f>
        <v>SO4 | NONE | CHROMAT</v>
      </c>
      <c r="G5080" s="1" t="str">
        <f>HYPERLINK("http://geochem.nrcan.gc.ca/cdogs/content/mth/mth01460_e.htm", "1460")</f>
        <v>1460</v>
      </c>
      <c r="H5080" s="1" t="str">
        <f>HYPERLINK("http://geochem.nrcan.gc.ca/cdogs/content/bdl/bdl211128_e.htm", "211128")</f>
        <v>211128</v>
      </c>
      <c r="I5080" s="1" t="str">
        <f>HYPERLINK("http://geochem.nrcan.gc.ca/cdogs/content/prj/prj210167_e.htm", "210167")</f>
        <v>210167</v>
      </c>
      <c r="J5080" s="1" t="str">
        <f>HYPERLINK("http://geochem.nrcan.gc.ca/cdogs/content/svy/svy210250_e.htm", "210250")</f>
        <v>210250</v>
      </c>
      <c r="L5080" t="s">
        <v>20833</v>
      </c>
      <c r="M5080">
        <v>4.077</v>
      </c>
      <c r="N5080" t="s">
        <v>20833</v>
      </c>
      <c r="O5080" t="s">
        <v>20829</v>
      </c>
      <c r="P5080" t="s">
        <v>20834</v>
      </c>
      <c r="Q5080" t="s">
        <v>20835</v>
      </c>
      <c r="R5080" t="s">
        <v>20836</v>
      </c>
      <c r="T5080" t="s">
        <v>25</v>
      </c>
    </row>
    <row r="5081" spans="1:20" x14ac:dyDescent="0.25">
      <c r="A5081">
        <v>65.573798999999994</v>
      </c>
      <c r="B5081">
        <v>-137.59365399999999</v>
      </c>
      <c r="C5081" s="1" t="str">
        <f>HYPERLINK("http://geochem.nrcan.gc.ca/cdogs/content/kwd/kwd020018_e.htm", "Fluid (stream)")</f>
        <v>Fluid (stream)</v>
      </c>
      <c r="D5081" s="1" t="str">
        <f>HYPERLINK("http://geochem.nrcan.gc.ca/cdogs/content/kwd/kwd080007_e.htm", "Untreated Water")</f>
        <v>Untreated Water</v>
      </c>
      <c r="E5081" s="1" t="str">
        <f>HYPERLINK("http://geochem.nrcan.gc.ca/cdogs/content/dgp/dgp00002_e.htm", "Total")</f>
        <v>Total</v>
      </c>
      <c r="F5081" s="1" t="str">
        <f>HYPERLINK("http://geochem.nrcan.gc.ca/cdogs/content/agp/agp01501_e.htm", "SO4 | NONE | CHROMAT")</f>
        <v>SO4 | NONE | CHROMAT</v>
      </c>
      <c r="G5081" s="1" t="str">
        <f>HYPERLINK("http://geochem.nrcan.gc.ca/cdogs/content/mth/mth01460_e.htm", "1460")</f>
        <v>1460</v>
      </c>
      <c r="H5081" s="1" t="str">
        <f>HYPERLINK("http://geochem.nrcan.gc.ca/cdogs/content/bdl/bdl211128_e.htm", "211128")</f>
        <v>211128</v>
      </c>
      <c r="I5081" s="1" t="str">
        <f>HYPERLINK("http://geochem.nrcan.gc.ca/cdogs/content/prj/prj210167_e.htm", "210167")</f>
        <v>210167</v>
      </c>
      <c r="J5081" s="1" t="str">
        <f>HYPERLINK("http://geochem.nrcan.gc.ca/cdogs/content/svy/svy210250_e.htm", "210250")</f>
        <v>210250</v>
      </c>
      <c r="L5081" t="s">
        <v>20837</v>
      </c>
      <c r="M5081">
        <v>3.0339999999999998</v>
      </c>
      <c r="N5081" t="s">
        <v>20837</v>
      </c>
      <c r="O5081" t="s">
        <v>20838</v>
      </c>
      <c r="P5081" t="s">
        <v>20839</v>
      </c>
      <c r="Q5081" t="s">
        <v>20840</v>
      </c>
      <c r="R5081" t="s">
        <v>20841</v>
      </c>
      <c r="T5081" t="s">
        <v>25</v>
      </c>
    </row>
    <row r="5082" spans="1:20" x14ac:dyDescent="0.25">
      <c r="A5082">
        <v>65.558498999999998</v>
      </c>
      <c r="B5082">
        <v>-137.574656</v>
      </c>
      <c r="C5082" s="1" t="str">
        <f>HYPERLINK("http://geochem.nrcan.gc.ca/cdogs/content/kwd/kwd020018_e.htm", "Fluid (stream)")</f>
        <v>Fluid (stream)</v>
      </c>
      <c r="D5082" s="1" t="str">
        <f>HYPERLINK("http://geochem.nrcan.gc.ca/cdogs/content/kwd/kwd080007_e.htm", "Untreated Water")</f>
        <v>Untreated Water</v>
      </c>
      <c r="E5082" s="1" t="str">
        <f>HYPERLINK("http://geochem.nrcan.gc.ca/cdogs/content/dgp/dgp00002_e.htm", "Total")</f>
        <v>Total</v>
      </c>
      <c r="F5082" s="1" t="str">
        <f>HYPERLINK("http://geochem.nrcan.gc.ca/cdogs/content/agp/agp01501_e.htm", "SO4 | NONE | CHROMAT")</f>
        <v>SO4 | NONE | CHROMAT</v>
      </c>
      <c r="G5082" s="1" t="str">
        <f>HYPERLINK("http://geochem.nrcan.gc.ca/cdogs/content/mth/mth01460_e.htm", "1460")</f>
        <v>1460</v>
      </c>
      <c r="H5082" s="1" t="str">
        <f>HYPERLINK("http://geochem.nrcan.gc.ca/cdogs/content/bdl/bdl211128_e.htm", "211128")</f>
        <v>211128</v>
      </c>
      <c r="I5082" s="1" t="str">
        <f>HYPERLINK("http://geochem.nrcan.gc.ca/cdogs/content/prj/prj210167_e.htm", "210167")</f>
        <v>210167</v>
      </c>
      <c r="J5082" s="1" t="str">
        <f>HYPERLINK("http://geochem.nrcan.gc.ca/cdogs/content/svy/svy210250_e.htm", "210250")</f>
        <v>210250</v>
      </c>
      <c r="L5082" t="s">
        <v>20842</v>
      </c>
      <c r="M5082">
        <v>4.7880000000000003</v>
      </c>
      <c r="N5082" t="s">
        <v>20842</v>
      </c>
      <c r="O5082" t="s">
        <v>20843</v>
      </c>
      <c r="P5082" t="s">
        <v>20844</v>
      </c>
      <c r="Q5082" t="s">
        <v>20845</v>
      </c>
      <c r="R5082" t="s">
        <v>20846</v>
      </c>
      <c r="T5082" t="s">
        <v>25</v>
      </c>
    </row>
    <row r="5083" spans="1:20" x14ac:dyDescent="0.25">
      <c r="A5083">
        <v>65.506299999999996</v>
      </c>
      <c r="B5083">
        <v>-137.58066099999999</v>
      </c>
      <c r="C5083" s="1" t="str">
        <f>HYPERLINK("http://geochem.nrcan.gc.ca/cdogs/content/kwd/kwd020018_e.htm", "Fluid (stream)")</f>
        <v>Fluid (stream)</v>
      </c>
      <c r="D5083" s="1" t="str">
        <f>HYPERLINK("http://geochem.nrcan.gc.ca/cdogs/content/kwd/kwd080007_e.htm", "Untreated Water")</f>
        <v>Untreated Water</v>
      </c>
      <c r="E5083" s="1" t="str">
        <f>HYPERLINK("http://geochem.nrcan.gc.ca/cdogs/content/dgp/dgp00002_e.htm", "Total")</f>
        <v>Total</v>
      </c>
      <c r="F5083" s="1" t="str">
        <f>HYPERLINK("http://geochem.nrcan.gc.ca/cdogs/content/agp/agp01501_e.htm", "SO4 | NONE | CHROMAT")</f>
        <v>SO4 | NONE | CHROMAT</v>
      </c>
      <c r="G5083" s="1" t="str">
        <f>HYPERLINK("http://geochem.nrcan.gc.ca/cdogs/content/mth/mth01460_e.htm", "1460")</f>
        <v>1460</v>
      </c>
      <c r="H5083" s="1" t="str">
        <f>HYPERLINK("http://geochem.nrcan.gc.ca/cdogs/content/bdl/bdl211128_e.htm", "211128")</f>
        <v>211128</v>
      </c>
      <c r="I5083" s="1" t="str">
        <f>HYPERLINK("http://geochem.nrcan.gc.ca/cdogs/content/prj/prj210167_e.htm", "210167")</f>
        <v>210167</v>
      </c>
      <c r="J5083" s="1" t="str">
        <f>HYPERLINK("http://geochem.nrcan.gc.ca/cdogs/content/svy/svy210250_e.htm", "210250")</f>
        <v>210250</v>
      </c>
      <c r="L5083" t="s">
        <v>20847</v>
      </c>
      <c r="M5083">
        <v>20.82</v>
      </c>
      <c r="N5083" t="s">
        <v>20847</v>
      </c>
      <c r="O5083" t="s">
        <v>20848</v>
      </c>
      <c r="P5083" t="s">
        <v>20849</v>
      </c>
      <c r="Q5083" t="s">
        <v>20850</v>
      </c>
      <c r="R5083" t="s">
        <v>20851</v>
      </c>
      <c r="T5083" t="s">
        <v>25</v>
      </c>
    </row>
    <row r="5084" spans="1:20" x14ac:dyDescent="0.25">
      <c r="A5084">
        <v>65.504099999999994</v>
      </c>
      <c r="B5084">
        <v>-137.57866100000001</v>
      </c>
      <c r="C5084" s="1" t="str">
        <f>HYPERLINK("http://geochem.nrcan.gc.ca/cdogs/content/kwd/kwd020018_e.htm", "Fluid (stream)")</f>
        <v>Fluid (stream)</v>
      </c>
      <c r="D5084" s="1" t="str">
        <f>HYPERLINK("http://geochem.nrcan.gc.ca/cdogs/content/kwd/kwd080007_e.htm", "Untreated Water")</f>
        <v>Untreated Water</v>
      </c>
      <c r="E5084" s="1" t="str">
        <f>HYPERLINK("http://geochem.nrcan.gc.ca/cdogs/content/dgp/dgp00002_e.htm", "Total")</f>
        <v>Total</v>
      </c>
      <c r="F5084" s="1" t="str">
        <f>HYPERLINK("http://geochem.nrcan.gc.ca/cdogs/content/agp/agp01501_e.htm", "SO4 | NONE | CHROMAT")</f>
        <v>SO4 | NONE | CHROMAT</v>
      </c>
      <c r="G5084" s="1" t="str">
        <f>HYPERLINK("http://geochem.nrcan.gc.ca/cdogs/content/mth/mth01460_e.htm", "1460")</f>
        <v>1460</v>
      </c>
      <c r="H5084" s="1" t="str">
        <f>HYPERLINK("http://geochem.nrcan.gc.ca/cdogs/content/bdl/bdl211128_e.htm", "211128")</f>
        <v>211128</v>
      </c>
      <c r="I5084" s="1" t="str">
        <f>HYPERLINK("http://geochem.nrcan.gc.ca/cdogs/content/prj/prj210167_e.htm", "210167")</f>
        <v>210167</v>
      </c>
      <c r="J5084" s="1" t="str">
        <f>HYPERLINK("http://geochem.nrcan.gc.ca/cdogs/content/svy/svy210250_e.htm", "210250")</f>
        <v>210250</v>
      </c>
      <c r="L5084" t="s">
        <v>20852</v>
      </c>
      <c r="M5084">
        <v>102.86</v>
      </c>
      <c r="N5084" t="s">
        <v>20852</v>
      </c>
      <c r="O5084" t="s">
        <v>20853</v>
      </c>
      <c r="P5084" t="s">
        <v>20854</v>
      </c>
      <c r="Q5084" t="s">
        <v>20855</v>
      </c>
      <c r="R5084" t="s">
        <v>20856</v>
      </c>
      <c r="T5084" t="s">
        <v>25</v>
      </c>
    </row>
    <row r="5085" spans="1:20" x14ac:dyDescent="0.25">
      <c r="A5085">
        <v>65.520999000000003</v>
      </c>
      <c r="B5085">
        <v>-137.53466</v>
      </c>
      <c r="C5085" s="1" t="str">
        <f>HYPERLINK("http://geochem.nrcan.gc.ca/cdogs/content/kwd/kwd020018_e.htm", "Fluid (stream)")</f>
        <v>Fluid (stream)</v>
      </c>
      <c r="D5085" s="1" t="str">
        <f>HYPERLINK("http://geochem.nrcan.gc.ca/cdogs/content/kwd/kwd080007_e.htm", "Untreated Water")</f>
        <v>Untreated Water</v>
      </c>
      <c r="E5085" s="1" t="str">
        <f>HYPERLINK("http://geochem.nrcan.gc.ca/cdogs/content/dgp/dgp00002_e.htm", "Total")</f>
        <v>Total</v>
      </c>
      <c r="F5085" s="1" t="str">
        <f>HYPERLINK("http://geochem.nrcan.gc.ca/cdogs/content/agp/agp01501_e.htm", "SO4 | NONE | CHROMAT")</f>
        <v>SO4 | NONE | CHROMAT</v>
      </c>
      <c r="G5085" s="1" t="str">
        <f>HYPERLINK("http://geochem.nrcan.gc.ca/cdogs/content/mth/mth01460_e.htm", "1460")</f>
        <v>1460</v>
      </c>
      <c r="H5085" s="1" t="str">
        <f>HYPERLINK("http://geochem.nrcan.gc.ca/cdogs/content/bdl/bdl211128_e.htm", "211128")</f>
        <v>211128</v>
      </c>
      <c r="I5085" s="1" t="str">
        <f>HYPERLINK("http://geochem.nrcan.gc.ca/cdogs/content/prj/prj210167_e.htm", "210167")</f>
        <v>210167</v>
      </c>
      <c r="J5085" s="1" t="str">
        <f>HYPERLINK("http://geochem.nrcan.gc.ca/cdogs/content/svy/svy210250_e.htm", "210250")</f>
        <v>210250</v>
      </c>
      <c r="L5085" t="s">
        <v>20857</v>
      </c>
      <c r="M5085">
        <v>14.62</v>
      </c>
      <c r="N5085" t="s">
        <v>20857</v>
      </c>
      <c r="O5085" t="s">
        <v>20858</v>
      </c>
      <c r="P5085" t="s">
        <v>20859</v>
      </c>
      <c r="Q5085" t="s">
        <v>20860</v>
      </c>
      <c r="R5085" t="s">
        <v>20861</v>
      </c>
      <c r="T5085" t="s">
        <v>25</v>
      </c>
    </row>
    <row r="5086" spans="1:20" x14ac:dyDescent="0.25">
      <c r="A5086">
        <v>65.521398000000005</v>
      </c>
      <c r="B5086">
        <v>-137.50066100000001</v>
      </c>
      <c r="C5086" s="1" t="str">
        <f>HYPERLINK("http://geochem.nrcan.gc.ca/cdogs/content/kwd/kwd020018_e.htm", "Fluid (stream)")</f>
        <v>Fluid (stream)</v>
      </c>
      <c r="D5086" s="1" t="str">
        <f>HYPERLINK("http://geochem.nrcan.gc.ca/cdogs/content/kwd/kwd080007_e.htm", "Untreated Water")</f>
        <v>Untreated Water</v>
      </c>
      <c r="E5086" s="1" t="str">
        <f>HYPERLINK("http://geochem.nrcan.gc.ca/cdogs/content/dgp/dgp00002_e.htm", "Total")</f>
        <v>Total</v>
      </c>
      <c r="F5086" s="1" t="str">
        <f>HYPERLINK("http://geochem.nrcan.gc.ca/cdogs/content/agp/agp01501_e.htm", "SO4 | NONE | CHROMAT")</f>
        <v>SO4 | NONE | CHROMAT</v>
      </c>
      <c r="G5086" s="1" t="str">
        <f>HYPERLINK("http://geochem.nrcan.gc.ca/cdogs/content/mth/mth01460_e.htm", "1460")</f>
        <v>1460</v>
      </c>
      <c r="H5086" s="1" t="str">
        <f>HYPERLINK("http://geochem.nrcan.gc.ca/cdogs/content/bdl/bdl211128_e.htm", "211128")</f>
        <v>211128</v>
      </c>
      <c r="I5086" s="1" t="str">
        <f>HYPERLINK("http://geochem.nrcan.gc.ca/cdogs/content/prj/prj210167_e.htm", "210167")</f>
        <v>210167</v>
      </c>
      <c r="J5086" s="1" t="str">
        <f>HYPERLINK("http://geochem.nrcan.gc.ca/cdogs/content/svy/svy210250_e.htm", "210250")</f>
        <v>210250</v>
      </c>
      <c r="L5086" t="s">
        <v>20862</v>
      </c>
      <c r="M5086">
        <v>76.8</v>
      </c>
      <c r="N5086" t="s">
        <v>20862</v>
      </c>
      <c r="O5086" t="s">
        <v>20863</v>
      </c>
      <c r="P5086" t="s">
        <v>20864</v>
      </c>
      <c r="Q5086" t="s">
        <v>20865</v>
      </c>
      <c r="R5086" t="s">
        <v>20866</v>
      </c>
      <c r="T5086" t="s">
        <v>25</v>
      </c>
    </row>
    <row r="5087" spans="1:20" x14ac:dyDescent="0.25">
      <c r="A5087">
        <v>65.524897999999993</v>
      </c>
      <c r="B5087">
        <v>-137.50966099999999</v>
      </c>
      <c r="C5087" s="1" t="str">
        <f>HYPERLINK("http://geochem.nrcan.gc.ca/cdogs/content/kwd/kwd020018_e.htm", "Fluid (stream)")</f>
        <v>Fluid (stream)</v>
      </c>
      <c r="D5087" s="1" t="str">
        <f>HYPERLINK("http://geochem.nrcan.gc.ca/cdogs/content/kwd/kwd080007_e.htm", "Untreated Water")</f>
        <v>Untreated Water</v>
      </c>
      <c r="E5087" s="1" t="str">
        <f>HYPERLINK("http://geochem.nrcan.gc.ca/cdogs/content/dgp/dgp00002_e.htm", "Total")</f>
        <v>Total</v>
      </c>
      <c r="F5087" s="1" t="str">
        <f>HYPERLINK("http://geochem.nrcan.gc.ca/cdogs/content/agp/agp01501_e.htm", "SO4 | NONE | CHROMAT")</f>
        <v>SO4 | NONE | CHROMAT</v>
      </c>
      <c r="G5087" s="1" t="str">
        <f>HYPERLINK("http://geochem.nrcan.gc.ca/cdogs/content/mth/mth01460_e.htm", "1460")</f>
        <v>1460</v>
      </c>
      <c r="H5087" s="1" t="str">
        <f>HYPERLINK("http://geochem.nrcan.gc.ca/cdogs/content/bdl/bdl211128_e.htm", "211128")</f>
        <v>211128</v>
      </c>
      <c r="I5087" s="1" t="str">
        <f>HYPERLINK("http://geochem.nrcan.gc.ca/cdogs/content/prj/prj210167_e.htm", "210167")</f>
        <v>210167</v>
      </c>
      <c r="J5087" s="1" t="str">
        <f>HYPERLINK("http://geochem.nrcan.gc.ca/cdogs/content/svy/svy210250_e.htm", "210250")</f>
        <v>210250</v>
      </c>
      <c r="L5087" t="s">
        <v>20867</v>
      </c>
      <c r="M5087">
        <v>72.22</v>
      </c>
      <c r="N5087" t="s">
        <v>20867</v>
      </c>
      <c r="O5087" t="s">
        <v>20868</v>
      </c>
      <c r="P5087" t="s">
        <v>20869</v>
      </c>
      <c r="Q5087" t="s">
        <v>20870</v>
      </c>
      <c r="R5087" t="s">
        <v>20871</v>
      </c>
      <c r="T5087" t="s">
        <v>25</v>
      </c>
    </row>
    <row r="5088" spans="1:20" x14ac:dyDescent="0.25">
      <c r="A5088">
        <v>65.507996000000006</v>
      </c>
      <c r="B5088">
        <v>-137.39666500000001</v>
      </c>
      <c r="C5088" s="1" t="str">
        <f>HYPERLINK("http://geochem.nrcan.gc.ca/cdogs/content/kwd/kwd020018_e.htm", "Fluid (stream)")</f>
        <v>Fluid (stream)</v>
      </c>
      <c r="D5088" s="1" t="str">
        <f>HYPERLINK("http://geochem.nrcan.gc.ca/cdogs/content/kwd/kwd080007_e.htm", "Untreated Water")</f>
        <v>Untreated Water</v>
      </c>
      <c r="E5088" s="1" t="str">
        <f>HYPERLINK("http://geochem.nrcan.gc.ca/cdogs/content/dgp/dgp00002_e.htm", "Total")</f>
        <v>Total</v>
      </c>
      <c r="F5088" s="1" t="str">
        <f>HYPERLINK("http://geochem.nrcan.gc.ca/cdogs/content/agp/agp01501_e.htm", "SO4 | NONE | CHROMAT")</f>
        <v>SO4 | NONE | CHROMAT</v>
      </c>
      <c r="G5088" s="1" t="str">
        <f>HYPERLINK("http://geochem.nrcan.gc.ca/cdogs/content/mth/mth01460_e.htm", "1460")</f>
        <v>1460</v>
      </c>
      <c r="H5088" s="1" t="str">
        <f>HYPERLINK("http://geochem.nrcan.gc.ca/cdogs/content/bdl/bdl211128_e.htm", "211128")</f>
        <v>211128</v>
      </c>
      <c r="I5088" s="1" t="str">
        <f>HYPERLINK("http://geochem.nrcan.gc.ca/cdogs/content/prj/prj210167_e.htm", "210167")</f>
        <v>210167</v>
      </c>
      <c r="J5088" s="1" t="str">
        <f>HYPERLINK("http://geochem.nrcan.gc.ca/cdogs/content/svy/svy210250_e.htm", "210250")</f>
        <v>210250</v>
      </c>
      <c r="L5088" t="s">
        <v>20872</v>
      </c>
      <c r="M5088">
        <v>25.66</v>
      </c>
      <c r="N5088" t="s">
        <v>20872</v>
      </c>
      <c r="O5088" t="s">
        <v>20873</v>
      </c>
      <c r="P5088" t="s">
        <v>20874</v>
      </c>
      <c r="Q5088" t="s">
        <v>20875</v>
      </c>
      <c r="R5088" t="s">
        <v>20876</v>
      </c>
      <c r="T5088" t="s">
        <v>25</v>
      </c>
    </row>
    <row r="5089" spans="1:20" x14ac:dyDescent="0.25">
      <c r="A5089">
        <v>65.537893999999994</v>
      </c>
      <c r="B5089">
        <v>-137.30866399999999</v>
      </c>
      <c r="C5089" s="1" t="str">
        <f>HYPERLINK("http://geochem.nrcan.gc.ca/cdogs/content/kwd/kwd020018_e.htm", "Fluid (stream)")</f>
        <v>Fluid (stream)</v>
      </c>
      <c r="D5089" s="1" t="str">
        <f>HYPERLINK("http://geochem.nrcan.gc.ca/cdogs/content/kwd/kwd080007_e.htm", "Untreated Water")</f>
        <v>Untreated Water</v>
      </c>
      <c r="E5089" s="1" t="str">
        <f>HYPERLINK("http://geochem.nrcan.gc.ca/cdogs/content/dgp/dgp00002_e.htm", "Total")</f>
        <v>Total</v>
      </c>
      <c r="F5089" s="1" t="str">
        <f>HYPERLINK("http://geochem.nrcan.gc.ca/cdogs/content/agp/agp01501_e.htm", "SO4 | NONE | CHROMAT")</f>
        <v>SO4 | NONE | CHROMAT</v>
      </c>
      <c r="G5089" s="1" t="str">
        <f>HYPERLINK("http://geochem.nrcan.gc.ca/cdogs/content/mth/mth01460_e.htm", "1460")</f>
        <v>1460</v>
      </c>
      <c r="H5089" s="1" t="str">
        <f>HYPERLINK("http://geochem.nrcan.gc.ca/cdogs/content/bdl/bdl211128_e.htm", "211128")</f>
        <v>211128</v>
      </c>
      <c r="I5089" s="1" t="str">
        <f>HYPERLINK("http://geochem.nrcan.gc.ca/cdogs/content/prj/prj210167_e.htm", "210167")</f>
        <v>210167</v>
      </c>
      <c r="J5089" s="1" t="str">
        <f>HYPERLINK("http://geochem.nrcan.gc.ca/cdogs/content/svy/svy210250_e.htm", "210250")</f>
        <v>210250</v>
      </c>
      <c r="L5089" t="s">
        <v>20877</v>
      </c>
      <c r="M5089">
        <v>16.059999999999999</v>
      </c>
      <c r="N5089" t="s">
        <v>20877</v>
      </c>
      <c r="O5089" t="s">
        <v>20878</v>
      </c>
      <c r="P5089" t="s">
        <v>20879</v>
      </c>
      <c r="Q5089" t="s">
        <v>20880</v>
      </c>
      <c r="R5089" t="s">
        <v>20881</v>
      </c>
      <c r="T5089" t="s">
        <v>25</v>
      </c>
    </row>
    <row r="5090" spans="1:20" x14ac:dyDescent="0.25">
      <c r="A5090">
        <v>65.537893999999994</v>
      </c>
      <c r="B5090">
        <v>-137.30866399999999</v>
      </c>
      <c r="C5090" s="1" t="str">
        <f>HYPERLINK("http://geochem.nrcan.gc.ca/cdogs/content/kwd/kwd020018_e.htm", "Fluid (stream)")</f>
        <v>Fluid (stream)</v>
      </c>
      <c r="D5090" s="1" t="str">
        <f>HYPERLINK("http://geochem.nrcan.gc.ca/cdogs/content/kwd/kwd080007_e.htm", "Untreated Water")</f>
        <v>Untreated Water</v>
      </c>
      <c r="E5090" s="1" t="str">
        <f>HYPERLINK("http://geochem.nrcan.gc.ca/cdogs/content/dgp/dgp00002_e.htm", "Total")</f>
        <v>Total</v>
      </c>
      <c r="F5090" s="1" t="str">
        <f>HYPERLINK("http://geochem.nrcan.gc.ca/cdogs/content/agp/agp01501_e.htm", "SO4 | NONE | CHROMAT")</f>
        <v>SO4 | NONE | CHROMAT</v>
      </c>
      <c r="G5090" s="1" t="str">
        <f>HYPERLINK("http://geochem.nrcan.gc.ca/cdogs/content/mth/mth01460_e.htm", "1460")</f>
        <v>1460</v>
      </c>
      <c r="H5090" s="1" t="str">
        <f>HYPERLINK("http://geochem.nrcan.gc.ca/cdogs/content/bdl/bdl211128_e.htm", "211128")</f>
        <v>211128</v>
      </c>
      <c r="I5090" s="1" t="str">
        <f>HYPERLINK("http://geochem.nrcan.gc.ca/cdogs/content/prj/prj210167_e.htm", "210167")</f>
        <v>210167</v>
      </c>
      <c r="J5090" s="1" t="str">
        <f>HYPERLINK("http://geochem.nrcan.gc.ca/cdogs/content/svy/svy210250_e.htm", "210250")</f>
        <v>210250</v>
      </c>
      <c r="L5090" t="s">
        <v>20882</v>
      </c>
      <c r="M5090">
        <v>16.010000000000002</v>
      </c>
      <c r="N5090" t="s">
        <v>20882</v>
      </c>
      <c r="O5090" t="s">
        <v>20878</v>
      </c>
      <c r="P5090" t="s">
        <v>20883</v>
      </c>
      <c r="Q5090" t="s">
        <v>20884</v>
      </c>
      <c r="R5090" t="s">
        <v>20885</v>
      </c>
      <c r="T5090" t="s">
        <v>25</v>
      </c>
    </row>
    <row r="5091" spans="1:20" x14ac:dyDescent="0.25">
      <c r="C5091" t="s">
        <v>4746</v>
      </c>
      <c r="D5091" t="s">
        <v>4747</v>
      </c>
      <c r="E5091" s="1" t="str">
        <f>HYPERLINK("http://geochem.nrcan.gc.ca/cdogs/content/dgp/dgp00002_e.htm", "Total")</f>
        <v>Total</v>
      </c>
      <c r="F5091" s="1" t="str">
        <f>HYPERLINK("http://geochem.nrcan.gc.ca/cdogs/content/agp/agp01501_e.htm", "SO4 | NONE | CHROMAT")</f>
        <v>SO4 | NONE | CHROMAT</v>
      </c>
      <c r="G5091" s="1" t="str">
        <f>HYPERLINK("http://geochem.nrcan.gc.ca/cdogs/content/mth/mth01460_e.htm", "1460")</f>
        <v>1460</v>
      </c>
      <c r="H5091" s="1" t="str">
        <f>HYPERLINK("http://geochem.nrcan.gc.ca/cdogs/content/bdl/bdl211128_e.htm", "211128")</f>
        <v>211128</v>
      </c>
      <c r="L5091" t="s">
        <v>1384</v>
      </c>
      <c r="M5091">
        <v>25.5</v>
      </c>
      <c r="N5091">
        <v>25.5</v>
      </c>
      <c r="Q5091" t="s">
        <v>20886</v>
      </c>
      <c r="R5091" t="s">
        <v>20887</v>
      </c>
      <c r="T5091">
        <v>0</v>
      </c>
    </row>
    <row r="5092" spans="1:20" x14ac:dyDescent="0.25">
      <c r="A5092">
        <v>65.523695000000004</v>
      </c>
      <c r="B5092">
        <v>-137.333665</v>
      </c>
      <c r="C5092" s="1" t="str">
        <f>HYPERLINK("http://geochem.nrcan.gc.ca/cdogs/content/kwd/kwd020018_e.htm", "Fluid (stream)")</f>
        <v>Fluid (stream)</v>
      </c>
      <c r="D5092" s="1" t="str">
        <f>HYPERLINK("http://geochem.nrcan.gc.ca/cdogs/content/kwd/kwd080007_e.htm", "Untreated Water")</f>
        <v>Untreated Water</v>
      </c>
      <c r="E5092" s="1" t="str">
        <f>HYPERLINK("http://geochem.nrcan.gc.ca/cdogs/content/dgp/dgp00002_e.htm", "Total")</f>
        <v>Total</v>
      </c>
      <c r="F5092" s="1" t="str">
        <f>HYPERLINK("http://geochem.nrcan.gc.ca/cdogs/content/agp/agp01501_e.htm", "SO4 | NONE | CHROMAT")</f>
        <v>SO4 | NONE | CHROMAT</v>
      </c>
      <c r="G5092" s="1" t="str">
        <f>HYPERLINK("http://geochem.nrcan.gc.ca/cdogs/content/mth/mth01460_e.htm", "1460")</f>
        <v>1460</v>
      </c>
      <c r="H5092" s="1" t="str">
        <f>HYPERLINK("http://geochem.nrcan.gc.ca/cdogs/content/bdl/bdl211128_e.htm", "211128")</f>
        <v>211128</v>
      </c>
      <c r="I5092" s="1" t="str">
        <f>HYPERLINK("http://geochem.nrcan.gc.ca/cdogs/content/prj/prj210167_e.htm", "210167")</f>
        <v>210167</v>
      </c>
      <c r="J5092" s="1" t="str">
        <f>HYPERLINK("http://geochem.nrcan.gc.ca/cdogs/content/svy/svy210250_e.htm", "210250")</f>
        <v>210250</v>
      </c>
      <c r="L5092" t="s">
        <v>20888</v>
      </c>
      <c r="M5092">
        <v>12.24</v>
      </c>
      <c r="N5092" t="s">
        <v>20888</v>
      </c>
      <c r="O5092" t="s">
        <v>20889</v>
      </c>
      <c r="P5092" t="s">
        <v>20890</v>
      </c>
      <c r="Q5092" t="s">
        <v>20891</v>
      </c>
      <c r="R5092" t="s">
        <v>20892</v>
      </c>
      <c r="T5092" t="s">
        <v>25</v>
      </c>
    </row>
    <row r="5093" spans="1:20" x14ac:dyDescent="0.25">
      <c r="A5093">
        <v>65.519694000000001</v>
      </c>
      <c r="B5093">
        <v>-137.27366699999999</v>
      </c>
      <c r="C5093" s="1" t="str">
        <f>HYPERLINK("http://geochem.nrcan.gc.ca/cdogs/content/kwd/kwd020018_e.htm", "Fluid (stream)")</f>
        <v>Fluid (stream)</v>
      </c>
      <c r="D5093" s="1" t="str">
        <f>HYPERLINK("http://geochem.nrcan.gc.ca/cdogs/content/kwd/kwd080007_e.htm", "Untreated Water")</f>
        <v>Untreated Water</v>
      </c>
      <c r="E5093" s="1" t="str">
        <f>HYPERLINK("http://geochem.nrcan.gc.ca/cdogs/content/dgp/dgp00002_e.htm", "Total")</f>
        <v>Total</v>
      </c>
      <c r="F5093" s="1" t="str">
        <f>HYPERLINK("http://geochem.nrcan.gc.ca/cdogs/content/agp/agp01501_e.htm", "SO4 | NONE | CHROMAT")</f>
        <v>SO4 | NONE | CHROMAT</v>
      </c>
      <c r="G5093" s="1" t="str">
        <f>HYPERLINK("http://geochem.nrcan.gc.ca/cdogs/content/mth/mth01460_e.htm", "1460")</f>
        <v>1460</v>
      </c>
      <c r="H5093" s="1" t="str">
        <f>HYPERLINK("http://geochem.nrcan.gc.ca/cdogs/content/bdl/bdl211128_e.htm", "211128")</f>
        <v>211128</v>
      </c>
      <c r="I5093" s="1" t="str">
        <f>HYPERLINK("http://geochem.nrcan.gc.ca/cdogs/content/prj/prj210167_e.htm", "210167")</f>
        <v>210167</v>
      </c>
      <c r="J5093" s="1" t="str">
        <f>HYPERLINK("http://geochem.nrcan.gc.ca/cdogs/content/svy/svy210250_e.htm", "210250")</f>
        <v>210250</v>
      </c>
      <c r="L5093" t="s">
        <v>20893</v>
      </c>
      <c r="M5093">
        <v>14.88</v>
      </c>
      <c r="N5093" t="s">
        <v>20893</v>
      </c>
      <c r="O5093" t="s">
        <v>20894</v>
      </c>
      <c r="P5093" t="s">
        <v>20895</v>
      </c>
      <c r="Q5093" t="s">
        <v>20896</v>
      </c>
      <c r="R5093" t="s">
        <v>20897</v>
      </c>
      <c r="T5093" t="s">
        <v>25</v>
      </c>
    </row>
    <row r="5094" spans="1:20" x14ac:dyDescent="0.25">
      <c r="A5094">
        <v>65.538995</v>
      </c>
      <c r="B5094">
        <v>-137.34066300000001</v>
      </c>
      <c r="C5094" s="1" t="str">
        <f>HYPERLINK("http://geochem.nrcan.gc.ca/cdogs/content/kwd/kwd020018_e.htm", "Fluid (stream)")</f>
        <v>Fluid (stream)</v>
      </c>
      <c r="D5094" s="1" t="str">
        <f>HYPERLINK("http://geochem.nrcan.gc.ca/cdogs/content/kwd/kwd080007_e.htm", "Untreated Water")</f>
        <v>Untreated Water</v>
      </c>
      <c r="E5094" s="1" t="str">
        <f>HYPERLINK("http://geochem.nrcan.gc.ca/cdogs/content/dgp/dgp00002_e.htm", "Total")</f>
        <v>Total</v>
      </c>
      <c r="F5094" s="1" t="str">
        <f>HYPERLINK("http://geochem.nrcan.gc.ca/cdogs/content/agp/agp01501_e.htm", "SO4 | NONE | CHROMAT")</f>
        <v>SO4 | NONE | CHROMAT</v>
      </c>
      <c r="G5094" s="1" t="str">
        <f>HYPERLINK("http://geochem.nrcan.gc.ca/cdogs/content/mth/mth01460_e.htm", "1460")</f>
        <v>1460</v>
      </c>
      <c r="H5094" s="1" t="str">
        <f>HYPERLINK("http://geochem.nrcan.gc.ca/cdogs/content/bdl/bdl211128_e.htm", "211128")</f>
        <v>211128</v>
      </c>
      <c r="I5094" s="1" t="str">
        <f>HYPERLINK("http://geochem.nrcan.gc.ca/cdogs/content/prj/prj210167_e.htm", "210167")</f>
        <v>210167</v>
      </c>
      <c r="J5094" s="1" t="str">
        <f>HYPERLINK("http://geochem.nrcan.gc.ca/cdogs/content/svy/svy210250_e.htm", "210250")</f>
        <v>210250</v>
      </c>
      <c r="L5094" t="s">
        <v>20898</v>
      </c>
      <c r="M5094">
        <v>0.53600000000000003</v>
      </c>
      <c r="N5094" t="s">
        <v>20898</v>
      </c>
      <c r="O5094" t="s">
        <v>20899</v>
      </c>
      <c r="P5094" t="s">
        <v>20900</v>
      </c>
      <c r="Q5094" t="s">
        <v>20901</v>
      </c>
      <c r="R5094" t="s">
        <v>20902</v>
      </c>
      <c r="T5094" t="s">
        <v>25</v>
      </c>
    </row>
    <row r="5095" spans="1:20" x14ac:dyDescent="0.25">
      <c r="A5095">
        <v>65.568293999999995</v>
      </c>
      <c r="B5095">
        <v>-137.34366</v>
      </c>
      <c r="C5095" s="1" t="str">
        <f>HYPERLINK("http://geochem.nrcan.gc.ca/cdogs/content/kwd/kwd020018_e.htm", "Fluid (stream)")</f>
        <v>Fluid (stream)</v>
      </c>
      <c r="D5095" s="1" t="str">
        <f>HYPERLINK("http://geochem.nrcan.gc.ca/cdogs/content/kwd/kwd080007_e.htm", "Untreated Water")</f>
        <v>Untreated Water</v>
      </c>
      <c r="E5095" s="1" t="str">
        <f>HYPERLINK("http://geochem.nrcan.gc.ca/cdogs/content/dgp/dgp00002_e.htm", "Total")</f>
        <v>Total</v>
      </c>
      <c r="F5095" s="1" t="str">
        <f>HYPERLINK("http://geochem.nrcan.gc.ca/cdogs/content/agp/agp01501_e.htm", "SO4 | NONE | CHROMAT")</f>
        <v>SO4 | NONE | CHROMAT</v>
      </c>
      <c r="G5095" s="1" t="str">
        <f>HYPERLINK("http://geochem.nrcan.gc.ca/cdogs/content/mth/mth01460_e.htm", "1460")</f>
        <v>1460</v>
      </c>
      <c r="H5095" s="1" t="str">
        <f>HYPERLINK("http://geochem.nrcan.gc.ca/cdogs/content/bdl/bdl211128_e.htm", "211128")</f>
        <v>211128</v>
      </c>
      <c r="I5095" s="1" t="str">
        <f>HYPERLINK("http://geochem.nrcan.gc.ca/cdogs/content/prj/prj210167_e.htm", "210167")</f>
        <v>210167</v>
      </c>
      <c r="J5095" s="1" t="str">
        <f>HYPERLINK("http://geochem.nrcan.gc.ca/cdogs/content/svy/svy210250_e.htm", "210250")</f>
        <v>210250</v>
      </c>
      <c r="L5095" t="s">
        <v>20903</v>
      </c>
      <c r="M5095">
        <v>3.1219999999999999</v>
      </c>
      <c r="N5095" t="s">
        <v>20903</v>
      </c>
      <c r="O5095" t="s">
        <v>20904</v>
      </c>
      <c r="P5095" t="s">
        <v>20905</v>
      </c>
      <c r="Q5095" t="s">
        <v>20906</v>
      </c>
      <c r="R5095" t="s">
        <v>20907</v>
      </c>
      <c r="T5095" t="s">
        <v>25</v>
      </c>
    </row>
    <row r="5096" spans="1:20" x14ac:dyDescent="0.25">
      <c r="A5096">
        <v>65.579395000000005</v>
      </c>
      <c r="B5096">
        <v>-137.39765800000001</v>
      </c>
      <c r="C5096" s="1" t="str">
        <f>HYPERLINK("http://geochem.nrcan.gc.ca/cdogs/content/kwd/kwd020018_e.htm", "Fluid (stream)")</f>
        <v>Fluid (stream)</v>
      </c>
      <c r="D5096" s="1" t="str">
        <f>HYPERLINK("http://geochem.nrcan.gc.ca/cdogs/content/kwd/kwd080007_e.htm", "Untreated Water")</f>
        <v>Untreated Water</v>
      </c>
      <c r="E5096" s="1" t="str">
        <f>HYPERLINK("http://geochem.nrcan.gc.ca/cdogs/content/dgp/dgp00002_e.htm", "Total")</f>
        <v>Total</v>
      </c>
      <c r="F5096" s="1" t="str">
        <f>HYPERLINK("http://geochem.nrcan.gc.ca/cdogs/content/agp/agp01501_e.htm", "SO4 | NONE | CHROMAT")</f>
        <v>SO4 | NONE | CHROMAT</v>
      </c>
      <c r="G5096" s="1" t="str">
        <f>HYPERLINK("http://geochem.nrcan.gc.ca/cdogs/content/mth/mth01460_e.htm", "1460")</f>
        <v>1460</v>
      </c>
      <c r="H5096" s="1" t="str">
        <f>HYPERLINK("http://geochem.nrcan.gc.ca/cdogs/content/bdl/bdl211128_e.htm", "211128")</f>
        <v>211128</v>
      </c>
      <c r="I5096" s="1" t="str">
        <f>HYPERLINK("http://geochem.nrcan.gc.ca/cdogs/content/prj/prj210167_e.htm", "210167")</f>
        <v>210167</v>
      </c>
      <c r="J5096" s="1" t="str">
        <f>HYPERLINK("http://geochem.nrcan.gc.ca/cdogs/content/svy/svy210250_e.htm", "210250")</f>
        <v>210250</v>
      </c>
      <c r="L5096" t="s">
        <v>20908</v>
      </c>
      <c r="M5096">
        <v>6.2869999999999999</v>
      </c>
      <c r="N5096" t="s">
        <v>20908</v>
      </c>
      <c r="O5096" t="s">
        <v>20909</v>
      </c>
      <c r="P5096" t="s">
        <v>20910</v>
      </c>
      <c r="Q5096" t="s">
        <v>20911</v>
      </c>
      <c r="R5096" t="s">
        <v>20912</v>
      </c>
      <c r="T5096" t="s">
        <v>25</v>
      </c>
    </row>
    <row r="5097" spans="1:20" x14ac:dyDescent="0.25">
      <c r="A5097">
        <v>65.586596</v>
      </c>
      <c r="B5097">
        <v>-137.443656</v>
      </c>
      <c r="C5097" s="1" t="str">
        <f>HYPERLINK("http://geochem.nrcan.gc.ca/cdogs/content/kwd/kwd020018_e.htm", "Fluid (stream)")</f>
        <v>Fluid (stream)</v>
      </c>
      <c r="D5097" s="1" t="str">
        <f>HYPERLINK("http://geochem.nrcan.gc.ca/cdogs/content/kwd/kwd080007_e.htm", "Untreated Water")</f>
        <v>Untreated Water</v>
      </c>
      <c r="E5097" s="1" t="str">
        <f>HYPERLINK("http://geochem.nrcan.gc.ca/cdogs/content/dgp/dgp00002_e.htm", "Total")</f>
        <v>Total</v>
      </c>
      <c r="F5097" s="1" t="str">
        <f>HYPERLINK("http://geochem.nrcan.gc.ca/cdogs/content/agp/agp01501_e.htm", "SO4 | NONE | CHROMAT")</f>
        <v>SO4 | NONE | CHROMAT</v>
      </c>
      <c r="G5097" s="1" t="str">
        <f>HYPERLINK("http://geochem.nrcan.gc.ca/cdogs/content/mth/mth01460_e.htm", "1460")</f>
        <v>1460</v>
      </c>
      <c r="H5097" s="1" t="str">
        <f>HYPERLINK("http://geochem.nrcan.gc.ca/cdogs/content/bdl/bdl211128_e.htm", "211128")</f>
        <v>211128</v>
      </c>
      <c r="I5097" s="1" t="str">
        <f>HYPERLINK("http://geochem.nrcan.gc.ca/cdogs/content/prj/prj210167_e.htm", "210167")</f>
        <v>210167</v>
      </c>
      <c r="J5097" s="1" t="str">
        <f>HYPERLINK("http://geochem.nrcan.gc.ca/cdogs/content/svy/svy210250_e.htm", "210250")</f>
        <v>210250</v>
      </c>
      <c r="L5097" t="s">
        <v>334</v>
      </c>
      <c r="M5097">
        <v>10.7</v>
      </c>
      <c r="N5097" t="s">
        <v>334</v>
      </c>
      <c r="O5097" t="s">
        <v>20913</v>
      </c>
      <c r="P5097" t="s">
        <v>20914</v>
      </c>
      <c r="Q5097" t="s">
        <v>20915</v>
      </c>
      <c r="R5097" t="s">
        <v>20916</v>
      </c>
      <c r="T5097" t="s">
        <v>25</v>
      </c>
    </row>
    <row r="5098" spans="1:20" x14ac:dyDescent="0.25">
      <c r="A5098">
        <v>65.600896000000006</v>
      </c>
      <c r="B5098">
        <v>-137.47465399999999</v>
      </c>
      <c r="C5098" s="1" t="str">
        <f>HYPERLINK("http://geochem.nrcan.gc.ca/cdogs/content/kwd/kwd020018_e.htm", "Fluid (stream)")</f>
        <v>Fluid (stream)</v>
      </c>
      <c r="D5098" s="1" t="str">
        <f>HYPERLINK("http://geochem.nrcan.gc.ca/cdogs/content/kwd/kwd080007_e.htm", "Untreated Water")</f>
        <v>Untreated Water</v>
      </c>
      <c r="E5098" s="1" t="str">
        <f>HYPERLINK("http://geochem.nrcan.gc.ca/cdogs/content/dgp/dgp00002_e.htm", "Total")</f>
        <v>Total</v>
      </c>
      <c r="F5098" s="1" t="str">
        <f>HYPERLINK("http://geochem.nrcan.gc.ca/cdogs/content/agp/agp01501_e.htm", "SO4 | NONE | CHROMAT")</f>
        <v>SO4 | NONE | CHROMAT</v>
      </c>
      <c r="G5098" s="1" t="str">
        <f>HYPERLINK("http://geochem.nrcan.gc.ca/cdogs/content/mth/mth01460_e.htm", "1460")</f>
        <v>1460</v>
      </c>
      <c r="H5098" s="1" t="str">
        <f>HYPERLINK("http://geochem.nrcan.gc.ca/cdogs/content/bdl/bdl211128_e.htm", "211128")</f>
        <v>211128</v>
      </c>
      <c r="I5098" s="1" t="str">
        <f>HYPERLINK("http://geochem.nrcan.gc.ca/cdogs/content/prj/prj210167_e.htm", "210167")</f>
        <v>210167</v>
      </c>
      <c r="J5098" s="1" t="str">
        <f>HYPERLINK("http://geochem.nrcan.gc.ca/cdogs/content/svy/svy210250_e.htm", "210250")</f>
        <v>210250</v>
      </c>
      <c r="L5098" t="s">
        <v>20917</v>
      </c>
      <c r="M5098">
        <v>0.57099999999999995</v>
      </c>
      <c r="N5098" t="s">
        <v>20917</v>
      </c>
      <c r="O5098" t="s">
        <v>20918</v>
      </c>
      <c r="P5098" t="s">
        <v>20919</v>
      </c>
      <c r="Q5098" t="s">
        <v>20920</v>
      </c>
      <c r="R5098" t="s">
        <v>20921</v>
      </c>
      <c r="T5098" t="s">
        <v>25</v>
      </c>
    </row>
    <row r="5099" spans="1:20" x14ac:dyDescent="0.25">
      <c r="A5099">
        <v>65.598596000000001</v>
      </c>
      <c r="B5099">
        <v>-137.47865400000001</v>
      </c>
      <c r="C5099" s="1" t="str">
        <f>HYPERLINK("http://geochem.nrcan.gc.ca/cdogs/content/kwd/kwd020018_e.htm", "Fluid (stream)")</f>
        <v>Fluid (stream)</v>
      </c>
      <c r="D5099" s="1" t="str">
        <f>HYPERLINK("http://geochem.nrcan.gc.ca/cdogs/content/kwd/kwd080007_e.htm", "Untreated Water")</f>
        <v>Untreated Water</v>
      </c>
      <c r="E5099" s="1" t="str">
        <f>HYPERLINK("http://geochem.nrcan.gc.ca/cdogs/content/dgp/dgp00002_e.htm", "Total")</f>
        <v>Total</v>
      </c>
      <c r="F5099" s="1" t="str">
        <f>HYPERLINK("http://geochem.nrcan.gc.ca/cdogs/content/agp/agp01501_e.htm", "SO4 | NONE | CHROMAT")</f>
        <v>SO4 | NONE | CHROMAT</v>
      </c>
      <c r="G5099" s="1" t="str">
        <f>HYPERLINK("http://geochem.nrcan.gc.ca/cdogs/content/mth/mth01460_e.htm", "1460")</f>
        <v>1460</v>
      </c>
      <c r="H5099" s="1" t="str">
        <f>HYPERLINK("http://geochem.nrcan.gc.ca/cdogs/content/bdl/bdl211128_e.htm", "211128")</f>
        <v>211128</v>
      </c>
      <c r="I5099" s="1" t="str">
        <f>HYPERLINK("http://geochem.nrcan.gc.ca/cdogs/content/prj/prj210167_e.htm", "210167")</f>
        <v>210167</v>
      </c>
      <c r="J5099" s="1" t="str">
        <f>HYPERLINK("http://geochem.nrcan.gc.ca/cdogs/content/svy/svy210250_e.htm", "210250")</f>
        <v>210250</v>
      </c>
      <c r="L5099" t="s">
        <v>20922</v>
      </c>
      <c r="M5099">
        <v>2.85</v>
      </c>
      <c r="N5099" t="s">
        <v>20922</v>
      </c>
      <c r="O5099" t="s">
        <v>20923</v>
      </c>
      <c r="P5099" t="s">
        <v>20924</v>
      </c>
      <c r="Q5099" t="s">
        <v>20925</v>
      </c>
      <c r="R5099" t="s">
        <v>20926</v>
      </c>
      <c r="T5099" t="s">
        <v>25</v>
      </c>
    </row>
    <row r="5100" spans="1:20" x14ac:dyDescent="0.25">
      <c r="A5100">
        <v>65.610198999999994</v>
      </c>
      <c r="B5100">
        <v>-137.664648</v>
      </c>
      <c r="C5100" s="1" t="str">
        <f>HYPERLINK("http://geochem.nrcan.gc.ca/cdogs/content/kwd/kwd020018_e.htm", "Fluid (stream)")</f>
        <v>Fluid (stream)</v>
      </c>
      <c r="D5100" s="1" t="str">
        <f>HYPERLINK("http://geochem.nrcan.gc.ca/cdogs/content/kwd/kwd080007_e.htm", "Untreated Water")</f>
        <v>Untreated Water</v>
      </c>
      <c r="E5100" s="1" t="str">
        <f>HYPERLINK("http://geochem.nrcan.gc.ca/cdogs/content/dgp/dgp00002_e.htm", "Total")</f>
        <v>Total</v>
      </c>
      <c r="F5100" s="1" t="str">
        <f>HYPERLINK("http://geochem.nrcan.gc.ca/cdogs/content/agp/agp01501_e.htm", "SO4 | NONE | CHROMAT")</f>
        <v>SO4 | NONE | CHROMAT</v>
      </c>
      <c r="G5100" s="1" t="str">
        <f>HYPERLINK("http://geochem.nrcan.gc.ca/cdogs/content/mth/mth01460_e.htm", "1460")</f>
        <v>1460</v>
      </c>
      <c r="H5100" s="1" t="str">
        <f>HYPERLINK("http://geochem.nrcan.gc.ca/cdogs/content/bdl/bdl211128_e.htm", "211128")</f>
        <v>211128</v>
      </c>
      <c r="I5100" s="1" t="str">
        <f>HYPERLINK("http://geochem.nrcan.gc.ca/cdogs/content/prj/prj210167_e.htm", "210167")</f>
        <v>210167</v>
      </c>
      <c r="J5100" s="1" t="str">
        <f>HYPERLINK("http://geochem.nrcan.gc.ca/cdogs/content/svy/svy210250_e.htm", "210250")</f>
        <v>210250</v>
      </c>
      <c r="L5100" t="s">
        <v>20927</v>
      </c>
      <c r="M5100">
        <v>2.3460000000000001</v>
      </c>
      <c r="N5100" t="s">
        <v>20927</v>
      </c>
      <c r="O5100" t="s">
        <v>20928</v>
      </c>
      <c r="P5100" t="s">
        <v>20929</v>
      </c>
      <c r="Q5100" t="s">
        <v>20930</v>
      </c>
      <c r="R5100" t="s">
        <v>20931</v>
      </c>
      <c r="T5100" t="s">
        <v>25</v>
      </c>
    </row>
    <row r="5101" spans="1:20" x14ac:dyDescent="0.25">
      <c r="A5101">
        <v>65.633099999999999</v>
      </c>
      <c r="B5101">
        <v>-137.77064300000001</v>
      </c>
      <c r="C5101" s="1" t="str">
        <f>HYPERLINK("http://geochem.nrcan.gc.ca/cdogs/content/kwd/kwd020018_e.htm", "Fluid (stream)")</f>
        <v>Fluid (stream)</v>
      </c>
      <c r="D5101" s="1" t="str">
        <f>HYPERLINK("http://geochem.nrcan.gc.ca/cdogs/content/kwd/kwd080007_e.htm", "Untreated Water")</f>
        <v>Untreated Water</v>
      </c>
      <c r="E5101" s="1" t="str">
        <f>HYPERLINK("http://geochem.nrcan.gc.ca/cdogs/content/dgp/dgp00002_e.htm", "Total")</f>
        <v>Total</v>
      </c>
      <c r="F5101" s="1" t="str">
        <f>HYPERLINK("http://geochem.nrcan.gc.ca/cdogs/content/agp/agp01501_e.htm", "SO4 | NONE | CHROMAT")</f>
        <v>SO4 | NONE | CHROMAT</v>
      </c>
      <c r="G5101" s="1" t="str">
        <f>HYPERLINK("http://geochem.nrcan.gc.ca/cdogs/content/mth/mth01460_e.htm", "1460")</f>
        <v>1460</v>
      </c>
      <c r="H5101" s="1" t="str">
        <f>HYPERLINK("http://geochem.nrcan.gc.ca/cdogs/content/bdl/bdl211128_e.htm", "211128")</f>
        <v>211128</v>
      </c>
      <c r="I5101" s="1" t="str">
        <f>HYPERLINK("http://geochem.nrcan.gc.ca/cdogs/content/prj/prj210167_e.htm", "210167")</f>
        <v>210167</v>
      </c>
      <c r="J5101" s="1" t="str">
        <f>HYPERLINK("http://geochem.nrcan.gc.ca/cdogs/content/svy/svy210250_e.htm", "210250")</f>
        <v>210250</v>
      </c>
      <c r="L5101" t="s">
        <v>20932</v>
      </c>
      <c r="M5101">
        <v>30.05</v>
      </c>
      <c r="N5101" t="s">
        <v>20932</v>
      </c>
      <c r="O5101" t="s">
        <v>20933</v>
      </c>
      <c r="P5101" t="s">
        <v>20934</v>
      </c>
      <c r="Q5101" t="s">
        <v>20935</v>
      </c>
      <c r="R5101" t="s">
        <v>20936</v>
      </c>
      <c r="T5101" t="s">
        <v>25</v>
      </c>
    </row>
    <row r="5102" spans="1:20" x14ac:dyDescent="0.25">
      <c r="A5102">
        <v>65.623401000000001</v>
      </c>
      <c r="B5102">
        <v>-137.79464300000001</v>
      </c>
      <c r="C5102" s="1" t="str">
        <f>HYPERLINK("http://geochem.nrcan.gc.ca/cdogs/content/kwd/kwd020018_e.htm", "Fluid (stream)")</f>
        <v>Fluid (stream)</v>
      </c>
      <c r="D5102" s="1" t="str">
        <f>HYPERLINK("http://geochem.nrcan.gc.ca/cdogs/content/kwd/kwd080007_e.htm", "Untreated Water")</f>
        <v>Untreated Water</v>
      </c>
      <c r="E5102" s="1" t="str">
        <f>HYPERLINK("http://geochem.nrcan.gc.ca/cdogs/content/dgp/dgp00002_e.htm", "Total")</f>
        <v>Total</v>
      </c>
      <c r="F5102" s="1" t="str">
        <f>HYPERLINK("http://geochem.nrcan.gc.ca/cdogs/content/agp/agp01501_e.htm", "SO4 | NONE | CHROMAT")</f>
        <v>SO4 | NONE | CHROMAT</v>
      </c>
      <c r="G5102" s="1" t="str">
        <f>HYPERLINK("http://geochem.nrcan.gc.ca/cdogs/content/mth/mth01460_e.htm", "1460")</f>
        <v>1460</v>
      </c>
      <c r="H5102" s="1" t="str">
        <f>HYPERLINK("http://geochem.nrcan.gc.ca/cdogs/content/bdl/bdl211128_e.htm", "211128")</f>
        <v>211128</v>
      </c>
      <c r="I5102" s="1" t="str">
        <f>HYPERLINK("http://geochem.nrcan.gc.ca/cdogs/content/prj/prj210167_e.htm", "210167")</f>
        <v>210167</v>
      </c>
      <c r="J5102" s="1" t="str">
        <f>HYPERLINK("http://geochem.nrcan.gc.ca/cdogs/content/svy/svy210250_e.htm", "210250")</f>
        <v>210250</v>
      </c>
      <c r="L5102" t="s">
        <v>958</v>
      </c>
      <c r="M5102">
        <v>11.2</v>
      </c>
      <c r="N5102" t="s">
        <v>958</v>
      </c>
      <c r="O5102" t="s">
        <v>20937</v>
      </c>
      <c r="P5102" t="s">
        <v>20938</v>
      </c>
      <c r="Q5102" t="s">
        <v>20939</v>
      </c>
      <c r="R5102" t="s">
        <v>20940</v>
      </c>
      <c r="T5102" t="s">
        <v>25</v>
      </c>
    </row>
    <row r="5103" spans="1:20" x14ac:dyDescent="0.25">
      <c r="A5103">
        <v>65.621701999999999</v>
      </c>
      <c r="B5103">
        <v>-137.823643</v>
      </c>
      <c r="C5103" s="1" t="str">
        <f>HYPERLINK("http://geochem.nrcan.gc.ca/cdogs/content/kwd/kwd020018_e.htm", "Fluid (stream)")</f>
        <v>Fluid (stream)</v>
      </c>
      <c r="D5103" s="1" t="str">
        <f>HYPERLINK("http://geochem.nrcan.gc.ca/cdogs/content/kwd/kwd080007_e.htm", "Untreated Water")</f>
        <v>Untreated Water</v>
      </c>
      <c r="E5103" s="1" t="str">
        <f>HYPERLINK("http://geochem.nrcan.gc.ca/cdogs/content/dgp/dgp00002_e.htm", "Total")</f>
        <v>Total</v>
      </c>
      <c r="F5103" s="1" t="str">
        <f>HYPERLINK("http://geochem.nrcan.gc.ca/cdogs/content/agp/agp01501_e.htm", "SO4 | NONE | CHROMAT")</f>
        <v>SO4 | NONE | CHROMAT</v>
      </c>
      <c r="G5103" s="1" t="str">
        <f>HYPERLINK("http://geochem.nrcan.gc.ca/cdogs/content/mth/mth01460_e.htm", "1460")</f>
        <v>1460</v>
      </c>
      <c r="H5103" s="1" t="str">
        <f>HYPERLINK("http://geochem.nrcan.gc.ca/cdogs/content/bdl/bdl211128_e.htm", "211128")</f>
        <v>211128</v>
      </c>
      <c r="I5103" s="1" t="str">
        <f>HYPERLINK("http://geochem.nrcan.gc.ca/cdogs/content/prj/prj210167_e.htm", "210167")</f>
        <v>210167</v>
      </c>
      <c r="J5103" s="1" t="str">
        <f>HYPERLINK("http://geochem.nrcan.gc.ca/cdogs/content/svy/svy210250_e.htm", "210250")</f>
        <v>210250</v>
      </c>
      <c r="L5103" t="s">
        <v>20941</v>
      </c>
      <c r="M5103">
        <v>29.94</v>
      </c>
      <c r="N5103" t="s">
        <v>20941</v>
      </c>
      <c r="O5103" t="s">
        <v>20942</v>
      </c>
      <c r="P5103" t="s">
        <v>20943</v>
      </c>
      <c r="Q5103" t="s">
        <v>20944</v>
      </c>
      <c r="R5103" t="s">
        <v>20945</v>
      </c>
      <c r="T5103" t="s">
        <v>25</v>
      </c>
    </row>
    <row r="5104" spans="1:20" x14ac:dyDescent="0.25">
      <c r="A5104">
        <v>65.625902999999994</v>
      </c>
      <c r="B5104">
        <v>-137.88564099999999</v>
      </c>
      <c r="C5104" s="1" t="str">
        <f>HYPERLINK("http://geochem.nrcan.gc.ca/cdogs/content/kwd/kwd020018_e.htm", "Fluid (stream)")</f>
        <v>Fluid (stream)</v>
      </c>
      <c r="D5104" s="1" t="str">
        <f>HYPERLINK("http://geochem.nrcan.gc.ca/cdogs/content/kwd/kwd080007_e.htm", "Untreated Water")</f>
        <v>Untreated Water</v>
      </c>
      <c r="E5104" s="1" t="str">
        <f>HYPERLINK("http://geochem.nrcan.gc.ca/cdogs/content/dgp/dgp00002_e.htm", "Total")</f>
        <v>Total</v>
      </c>
      <c r="F5104" s="1" t="str">
        <f>HYPERLINK("http://geochem.nrcan.gc.ca/cdogs/content/agp/agp01501_e.htm", "SO4 | NONE | CHROMAT")</f>
        <v>SO4 | NONE | CHROMAT</v>
      </c>
      <c r="G5104" s="1" t="str">
        <f>HYPERLINK("http://geochem.nrcan.gc.ca/cdogs/content/mth/mth01460_e.htm", "1460")</f>
        <v>1460</v>
      </c>
      <c r="H5104" s="1" t="str">
        <f>HYPERLINK("http://geochem.nrcan.gc.ca/cdogs/content/bdl/bdl211128_e.htm", "211128")</f>
        <v>211128</v>
      </c>
      <c r="I5104" s="1" t="str">
        <f>HYPERLINK("http://geochem.nrcan.gc.ca/cdogs/content/prj/prj210167_e.htm", "210167")</f>
        <v>210167</v>
      </c>
      <c r="J5104" s="1" t="str">
        <f>HYPERLINK("http://geochem.nrcan.gc.ca/cdogs/content/svy/svy210250_e.htm", "210250")</f>
        <v>210250</v>
      </c>
      <c r="L5104" t="s">
        <v>20908</v>
      </c>
      <c r="M5104">
        <v>6.2869999999999999</v>
      </c>
      <c r="N5104" t="s">
        <v>20908</v>
      </c>
      <c r="O5104" t="s">
        <v>20946</v>
      </c>
      <c r="P5104" t="s">
        <v>20947</v>
      </c>
      <c r="Q5104" t="s">
        <v>20948</v>
      </c>
      <c r="R5104" t="s">
        <v>20949</v>
      </c>
      <c r="T5104" t="s">
        <v>25</v>
      </c>
    </row>
    <row r="5105" spans="1:20" x14ac:dyDescent="0.25">
      <c r="A5105">
        <v>65.738101</v>
      </c>
      <c r="B5105">
        <v>-137.90062900000001</v>
      </c>
      <c r="C5105" s="1" t="str">
        <f>HYPERLINK("http://geochem.nrcan.gc.ca/cdogs/content/kwd/kwd020018_e.htm", "Fluid (stream)")</f>
        <v>Fluid (stream)</v>
      </c>
      <c r="D5105" s="1" t="str">
        <f>HYPERLINK("http://geochem.nrcan.gc.ca/cdogs/content/kwd/kwd080007_e.htm", "Untreated Water")</f>
        <v>Untreated Water</v>
      </c>
      <c r="E5105" s="1" t="str">
        <f>HYPERLINK("http://geochem.nrcan.gc.ca/cdogs/content/dgp/dgp00002_e.htm", "Total")</f>
        <v>Total</v>
      </c>
      <c r="F5105" s="1" t="str">
        <f>HYPERLINK("http://geochem.nrcan.gc.ca/cdogs/content/agp/agp01501_e.htm", "SO4 | NONE | CHROMAT")</f>
        <v>SO4 | NONE | CHROMAT</v>
      </c>
      <c r="G5105" s="1" t="str">
        <f>HYPERLINK("http://geochem.nrcan.gc.ca/cdogs/content/mth/mth01460_e.htm", "1460")</f>
        <v>1460</v>
      </c>
      <c r="H5105" s="1" t="str">
        <f>HYPERLINK("http://geochem.nrcan.gc.ca/cdogs/content/bdl/bdl211128_e.htm", "211128")</f>
        <v>211128</v>
      </c>
      <c r="I5105" s="1" t="str">
        <f>HYPERLINK("http://geochem.nrcan.gc.ca/cdogs/content/prj/prj210167_e.htm", "210167")</f>
        <v>210167</v>
      </c>
      <c r="J5105" s="1" t="str">
        <f>HYPERLINK("http://geochem.nrcan.gc.ca/cdogs/content/svy/svy210250_e.htm", "210250")</f>
        <v>210250</v>
      </c>
      <c r="L5105" t="s">
        <v>20950</v>
      </c>
      <c r="M5105">
        <v>5.9589999999999996</v>
      </c>
      <c r="N5105" t="s">
        <v>20950</v>
      </c>
      <c r="O5105" t="s">
        <v>20951</v>
      </c>
      <c r="P5105" t="s">
        <v>20952</v>
      </c>
      <c r="Q5105" t="s">
        <v>20953</v>
      </c>
      <c r="R5105" t="s">
        <v>20954</v>
      </c>
      <c r="T5105" t="s">
        <v>25</v>
      </c>
    </row>
    <row r="5106" spans="1:20" x14ac:dyDescent="0.25">
      <c r="A5106">
        <v>65.689903000000001</v>
      </c>
      <c r="B5106">
        <v>-137.95563200000001</v>
      </c>
      <c r="C5106" s="1" t="str">
        <f>HYPERLINK("http://geochem.nrcan.gc.ca/cdogs/content/kwd/kwd020018_e.htm", "Fluid (stream)")</f>
        <v>Fluid (stream)</v>
      </c>
      <c r="D5106" s="1" t="str">
        <f>HYPERLINK("http://geochem.nrcan.gc.ca/cdogs/content/kwd/kwd080007_e.htm", "Untreated Water")</f>
        <v>Untreated Water</v>
      </c>
      <c r="E5106" s="1" t="str">
        <f>HYPERLINK("http://geochem.nrcan.gc.ca/cdogs/content/dgp/dgp00002_e.htm", "Total")</f>
        <v>Total</v>
      </c>
      <c r="F5106" s="1" t="str">
        <f>HYPERLINK("http://geochem.nrcan.gc.ca/cdogs/content/agp/agp01501_e.htm", "SO4 | NONE | CHROMAT")</f>
        <v>SO4 | NONE | CHROMAT</v>
      </c>
      <c r="G5106" s="1" t="str">
        <f>HYPERLINK("http://geochem.nrcan.gc.ca/cdogs/content/mth/mth01460_e.htm", "1460")</f>
        <v>1460</v>
      </c>
      <c r="H5106" s="1" t="str">
        <f>HYPERLINK("http://geochem.nrcan.gc.ca/cdogs/content/bdl/bdl211128_e.htm", "211128")</f>
        <v>211128</v>
      </c>
      <c r="I5106" s="1" t="str">
        <f>HYPERLINK("http://geochem.nrcan.gc.ca/cdogs/content/prj/prj210167_e.htm", "210167")</f>
        <v>210167</v>
      </c>
      <c r="J5106" s="1" t="str">
        <f>HYPERLINK("http://geochem.nrcan.gc.ca/cdogs/content/svy/svy210250_e.htm", "210250")</f>
        <v>210250</v>
      </c>
      <c r="L5106" t="s">
        <v>20955</v>
      </c>
      <c r="M5106">
        <v>0.224</v>
      </c>
      <c r="N5106" t="s">
        <v>20955</v>
      </c>
      <c r="O5106" t="s">
        <v>20956</v>
      </c>
      <c r="P5106" t="s">
        <v>20957</v>
      </c>
      <c r="Q5106" t="s">
        <v>20958</v>
      </c>
      <c r="R5106" t="s">
        <v>20959</v>
      </c>
      <c r="T5106" t="s">
        <v>25</v>
      </c>
    </row>
    <row r="5107" spans="1:20" x14ac:dyDescent="0.25">
      <c r="A5107">
        <v>65.689903000000001</v>
      </c>
      <c r="B5107">
        <v>-137.95563200000001</v>
      </c>
      <c r="C5107" s="1" t="str">
        <f>HYPERLINK("http://geochem.nrcan.gc.ca/cdogs/content/kwd/kwd020018_e.htm", "Fluid (stream)")</f>
        <v>Fluid (stream)</v>
      </c>
      <c r="D5107" s="1" t="str">
        <f>HYPERLINK("http://geochem.nrcan.gc.ca/cdogs/content/kwd/kwd080007_e.htm", "Untreated Water")</f>
        <v>Untreated Water</v>
      </c>
      <c r="E5107" s="1" t="str">
        <f>HYPERLINK("http://geochem.nrcan.gc.ca/cdogs/content/dgp/dgp00002_e.htm", "Total")</f>
        <v>Total</v>
      </c>
      <c r="F5107" s="1" t="str">
        <f>HYPERLINK("http://geochem.nrcan.gc.ca/cdogs/content/agp/agp01501_e.htm", "SO4 | NONE | CHROMAT")</f>
        <v>SO4 | NONE | CHROMAT</v>
      </c>
      <c r="G5107" s="1" t="str">
        <f>HYPERLINK("http://geochem.nrcan.gc.ca/cdogs/content/mth/mth01460_e.htm", "1460")</f>
        <v>1460</v>
      </c>
      <c r="H5107" s="1" t="str">
        <f>HYPERLINK("http://geochem.nrcan.gc.ca/cdogs/content/bdl/bdl211128_e.htm", "211128")</f>
        <v>211128</v>
      </c>
      <c r="I5107" s="1" t="str">
        <f>HYPERLINK("http://geochem.nrcan.gc.ca/cdogs/content/prj/prj210167_e.htm", "210167")</f>
        <v>210167</v>
      </c>
      <c r="J5107" s="1" t="str">
        <f>HYPERLINK("http://geochem.nrcan.gc.ca/cdogs/content/svy/svy210250_e.htm", "210250")</f>
        <v>210250</v>
      </c>
      <c r="L5107" t="s">
        <v>14351</v>
      </c>
      <c r="M5107">
        <v>0.2</v>
      </c>
      <c r="N5107" t="s">
        <v>14351</v>
      </c>
      <c r="O5107" t="s">
        <v>20956</v>
      </c>
      <c r="P5107" t="s">
        <v>20960</v>
      </c>
      <c r="Q5107" t="s">
        <v>20961</v>
      </c>
      <c r="R5107" t="s">
        <v>20962</v>
      </c>
      <c r="T5107" t="s">
        <v>25</v>
      </c>
    </row>
    <row r="5108" spans="1:20" x14ac:dyDescent="0.25">
      <c r="A5108">
        <v>65.645202999999995</v>
      </c>
      <c r="B5108">
        <v>-137.92263800000001</v>
      </c>
      <c r="C5108" s="1" t="str">
        <f>HYPERLINK("http://geochem.nrcan.gc.ca/cdogs/content/kwd/kwd020018_e.htm", "Fluid (stream)")</f>
        <v>Fluid (stream)</v>
      </c>
      <c r="D5108" s="1" t="str">
        <f>HYPERLINK("http://geochem.nrcan.gc.ca/cdogs/content/kwd/kwd080007_e.htm", "Untreated Water")</f>
        <v>Untreated Water</v>
      </c>
      <c r="E5108" s="1" t="str">
        <f>HYPERLINK("http://geochem.nrcan.gc.ca/cdogs/content/dgp/dgp00002_e.htm", "Total")</f>
        <v>Total</v>
      </c>
      <c r="F5108" s="1" t="str">
        <f>HYPERLINK("http://geochem.nrcan.gc.ca/cdogs/content/agp/agp01501_e.htm", "SO4 | NONE | CHROMAT")</f>
        <v>SO4 | NONE | CHROMAT</v>
      </c>
      <c r="G5108" s="1" t="str">
        <f>HYPERLINK("http://geochem.nrcan.gc.ca/cdogs/content/mth/mth01460_e.htm", "1460")</f>
        <v>1460</v>
      </c>
      <c r="H5108" s="1" t="str">
        <f>HYPERLINK("http://geochem.nrcan.gc.ca/cdogs/content/bdl/bdl211128_e.htm", "211128")</f>
        <v>211128</v>
      </c>
      <c r="I5108" s="1" t="str">
        <f>HYPERLINK("http://geochem.nrcan.gc.ca/cdogs/content/prj/prj210167_e.htm", "210167")</f>
        <v>210167</v>
      </c>
      <c r="J5108" s="1" t="str">
        <f>HYPERLINK("http://geochem.nrcan.gc.ca/cdogs/content/svy/svy210250_e.htm", "210250")</f>
        <v>210250</v>
      </c>
      <c r="L5108" t="s">
        <v>20963</v>
      </c>
      <c r="M5108">
        <v>3.1440000000000001</v>
      </c>
      <c r="N5108" t="s">
        <v>20963</v>
      </c>
      <c r="O5108" t="s">
        <v>20964</v>
      </c>
      <c r="P5108" t="s">
        <v>20965</v>
      </c>
      <c r="Q5108" t="s">
        <v>20966</v>
      </c>
      <c r="R5108" t="s">
        <v>20967</v>
      </c>
      <c r="T5108" t="s">
        <v>25</v>
      </c>
    </row>
    <row r="5109" spans="1:20" x14ac:dyDescent="0.25">
      <c r="A5109">
        <v>65.687899999999999</v>
      </c>
      <c r="B5109">
        <v>-137.79763700000001</v>
      </c>
      <c r="C5109" s="1" t="str">
        <f>HYPERLINK("http://geochem.nrcan.gc.ca/cdogs/content/kwd/kwd020018_e.htm", "Fluid (stream)")</f>
        <v>Fluid (stream)</v>
      </c>
      <c r="D5109" s="1" t="str">
        <f>HYPERLINK("http://geochem.nrcan.gc.ca/cdogs/content/kwd/kwd080007_e.htm", "Untreated Water")</f>
        <v>Untreated Water</v>
      </c>
      <c r="E5109" s="1" t="str">
        <f>HYPERLINK("http://geochem.nrcan.gc.ca/cdogs/content/dgp/dgp00002_e.htm", "Total")</f>
        <v>Total</v>
      </c>
      <c r="F5109" s="1" t="str">
        <f>HYPERLINK("http://geochem.nrcan.gc.ca/cdogs/content/agp/agp01501_e.htm", "SO4 | NONE | CHROMAT")</f>
        <v>SO4 | NONE | CHROMAT</v>
      </c>
      <c r="G5109" s="1" t="str">
        <f>HYPERLINK("http://geochem.nrcan.gc.ca/cdogs/content/mth/mth01460_e.htm", "1460")</f>
        <v>1460</v>
      </c>
      <c r="H5109" s="1" t="str">
        <f>HYPERLINK("http://geochem.nrcan.gc.ca/cdogs/content/bdl/bdl211128_e.htm", "211128")</f>
        <v>211128</v>
      </c>
      <c r="I5109" s="1" t="str">
        <f>HYPERLINK("http://geochem.nrcan.gc.ca/cdogs/content/prj/prj210167_e.htm", "210167")</f>
        <v>210167</v>
      </c>
      <c r="J5109" s="1" t="str">
        <f>HYPERLINK("http://geochem.nrcan.gc.ca/cdogs/content/svy/svy210250_e.htm", "210250")</f>
        <v>210250</v>
      </c>
      <c r="L5109" t="s">
        <v>20968</v>
      </c>
      <c r="M5109">
        <v>4.4059999999999997</v>
      </c>
      <c r="N5109" t="s">
        <v>20968</v>
      </c>
      <c r="O5109" t="s">
        <v>20969</v>
      </c>
      <c r="P5109" t="s">
        <v>20970</v>
      </c>
      <c r="Q5109" t="s">
        <v>20971</v>
      </c>
      <c r="R5109" t="s">
        <v>20972</v>
      </c>
      <c r="T5109" t="s">
        <v>25</v>
      </c>
    </row>
    <row r="5110" spans="1:20" x14ac:dyDescent="0.25">
      <c r="A5110">
        <v>65.718295999999995</v>
      </c>
      <c r="B5110">
        <v>-137.640638</v>
      </c>
      <c r="C5110" s="1" t="str">
        <f>HYPERLINK("http://geochem.nrcan.gc.ca/cdogs/content/kwd/kwd020018_e.htm", "Fluid (stream)")</f>
        <v>Fluid (stream)</v>
      </c>
      <c r="D5110" s="1" t="str">
        <f>HYPERLINK("http://geochem.nrcan.gc.ca/cdogs/content/kwd/kwd080007_e.htm", "Untreated Water")</f>
        <v>Untreated Water</v>
      </c>
      <c r="E5110" s="1" t="str">
        <f>HYPERLINK("http://geochem.nrcan.gc.ca/cdogs/content/dgp/dgp00002_e.htm", "Total")</f>
        <v>Total</v>
      </c>
      <c r="F5110" s="1" t="str">
        <f>HYPERLINK("http://geochem.nrcan.gc.ca/cdogs/content/agp/agp01501_e.htm", "SO4 | NONE | CHROMAT")</f>
        <v>SO4 | NONE | CHROMAT</v>
      </c>
      <c r="G5110" s="1" t="str">
        <f>HYPERLINK("http://geochem.nrcan.gc.ca/cdogs/content/mth/mth01460_e.htm", "1460")</f>
        <v>1460</v>
      </c>
      <c r="H5110" s="1" t="str">
        <f>HYPERLINK("http://geochem.nrcan.gc.ca/cdogs/content/bdl/bdl211128_e.htm", "211128")</f>
        <v>211128</v>
      </c>
      <c r="I5110" s="1" t="str">
        <f>HYPERLINK("http://geochem.nrcan.gc.ca/cdogs/content/prj/prj210167_e.htm", "210167")</f>
        <v>210167</v>
      </c>
      <c r="J5110" s="1" t="str">
        <f>HYPERLINK("http://geochem.nrcan.gc.ca/cdogs/content/svy/svy210250_e.htm", "210250")</f>
        <v>210250</v>
      </c>
      <c r="L5110" t="s">
        <v>850</v>
      </c>
      <c r="M5110">
        <v>19.5</v>
      </c>
      <c r="N5110" t="s">
        <v>850</v>
      </c>
      <c r="O5110" t="s">
        <v>20973</v>
      </c>
      <c r="P5110" t="s">
        <v>20974</v>
      </c>
      <c r="Q5110" t="s">
        <v>20975</v>
      </c>
      <c r="R5110" t="s">
        <v>20976</v>
      </c>
      <c r="T5110" t="s">
        <v>25</v>
      </c>
    </row>
    <row r="5111" spans="1:20" x14ac:dyDescent="0.25">
      <c r="A5111">
        <v>65.679597999999999</v>
      </c>
      <c r="B5111">
        <v>-137.66464099999999</v>
      </c>
      <c r="C5111" s="1" t="str">
        <f>HYPERLINK("http://geochem.nrcan.gc.ca/cdogs/content/kwd/kwd020018_e.htm", "Fluid (stream)")</f>
        <v>Fluid (stream)</v>
      </c>
      <c r="D5111" s="1" t="str">
        <f>HYPERLINK("http://geochem.nrcan.gc.ca/cdogs/content/kwd/kwd080007_e.htm", "Untreated Water")</f>
        <v>Untreated Water</v>
      </c>
      <c r="E5111" s="1" t="str">
        <f>HYPERLINK("http://geochem.nrcan.gc.ca/cdogs/content/dgp/dgp00002_e.htm", "Total")</f>
        <v>Total</v>
      </c>
      <c r="F5111" s="1" t="str">
        <f>HYPERLINK("http://geochem.nrcan.gc.ca/cdogs/content/agp/agp01501_e.htm", "SO4 | NONE | CHROMAT")</f>
        <v>SO4 | NONE | CHROMAT</v>
      </c>
      <c r="G5111" s="1" t="str">
        <f>HYPERLINK("http://geochem.nrcan.gc.ca/cdogs/content/mth/mth01460_e.htm", "1460")</f>
        <v>1460</v>
      </c>
      <c r="H5111" s="1" t="str">
        <f>HYPERLINK("http://geochem.nrcan.gc.ca/cdogs/content/bdl/bdl211128_e.htm", "211128")</f>
        <v>211128</v>
      </c>
      <c r="I5111" s="1" t="str">
        <f>HYPERLINK("http://geochem.nrcan.gc.ca/cdogs/content/prj/prj210167_e.htm", "210167")</f>
        <v>210167</v>
      </c>
      <c r="J5111" s="1" t="str">
        <f>HYPERLINK("http://geochem.nrcan.gc.ca/cdogs/content/svy/svy210250_e.htm", "210250")</f>
        <v>210250</v>
      </c>
      <c r="L5111" t="s">
        <v>20977</v>
      </c>
      <c r="M5111">
        <v>3.74</v>
      </c>
      <c r="N5111" t="s">
        <v>20977</v>
      </c>
      <c r="O5111" t="s">
        <v>20978</v>
      </c>
      <c r="P5111" t="s">
        <v>20979</v>
      </c>
      <c r="Q5111" t="s">
        <v>20980</v>
      </c>
      <c r="R5111" t="s">
        <v>20981</v>
      </c>
      <c r="T5111" t="s">
        <v>25</v>
      </c>
    </row>
    <row r="5112" spans="1:20" x14ac:dyDescent="0.25">
      <c r="A5112">
        <v>65.675597999999994</v>
      </c>
      <c r="B5112">
        <v>-137.66964100000001</v>
      </c>
      <c r="C5112" s="1" t="str">
        <f>HYPERLINK("http://geochem.nrcan.gc.ca/cdogs/content/kwd/kwd020018_e.htm", "Fluid (stream)")</f>
        <v>Fluid (stream)</v>
      </c>
      <c r="D5112" s="1" t="str">
        <f>HYPERLINK("http://geochem.nrcan.gc.ca/cdogs/content/kwd/kwd080007_e.htm", "Untreated Water")</f>
        <v>Untreated Water</v>
      </c>
      <c r="E5112" s="1" t="str">
        <f>HYPERLINK("http://geochem.nrcan.gc.ca/cdogs/content/dgp/dgp00002_e.htm", "Total")</f>
        <v>Total</v>
      </c>
      <c r="F5112" s="1" t="str">
        <f>HYPERLINK("http://geochem.nrcan.gc.ca/cdogs/content/agp/agp01501_e.htm", "SO4 | NONE | CHROMAT")</f>
        <v>SO4 | NONE | CHROMAT</v>
      </c>
      <c r="G5112" s="1" t="str">
        <f>HYPERLINK("http://geochem.nrcan.gc.ca/cdogs/content/mth/mth01460_e.htm", "1460")</f>
        <v>1460</v>
      </c>
      <c r="H5112" s="1" t="str">
        <f>HYPERLINK("http://geochem.nrcan.gc.ca/cdogs/content/bdl/bdl211128_e.htm", "211128")</f>
        <v>211128</v>
      </c>
      <c r="I5112" s="1" t="str">
        <f>HYPERLINK("http://geochem.nrcan.gc.ca/cdogs/content/prj/prj210167_e.htm", "210167")</f>
        <v>210167</v>
      </c>
      <c r="J5112" s="1" t="str">
        <f>HYPERLINK("http://geochem.nrcan.gc.ca/cdogs/content/svy/svy210250_e.htm", "210250")</f>
        <v>210250</v>
      </c>
      <c r="L5112" t="s">
        <v>20818</v>
      </c>
      <c r="M5112">
        <v>3.6960000000000002</v>
      </c>
      <c r="N5112" t="s">
        <v>20818</v>
      </c>
      <c r="O5112" t="s">
        <v>20982</v>
      </c>
      <c r="P5112" t="s">
        <v>20983</v>
      </c>
      <c r="Q5112" t="s">
        <v>20984</v>
      </c>
      <c r="R5112" t="s">
        <v>20985</v>
      </c>
      <c r="T5112" t="s">
        <v>25</v>
      </c>
    </row>
    <row r="5113" spans="1:20" x14ac:dyDescent="0.25">
      <c r="A5113">
        <v>65.698395000000005</v>
      </c>
      <c r="B5113">
        <v>-137.56264200000001</v>
      </c>
      <c r="C5113" s="1" t="str">
        <f>HYPERLINK("http://geochem.nrcan.gc.ca/cdogs/content/kwd/kwd020018_e.htm", "Fluid (stream)")</f>
        <v>Fluid (stream)</v>
      </c>
      <c r="D5113" s="1" t="str">
        <f>HYPERLINK("http://geochem.nrcan.gc.ca/cdogs/content/kwd/kwd080007_e.htm", "Untreated Water")</f>
        <v>Untreated Water</v>
      </c>
      <c r="E5113" s="1" t="str">
        <f>HYPERLINK("http://geochem.nrcan.gc.ca/cdogs/content/dgp/dgp00002_e.htm", "Total")</f>
        <v>Total</v>
      </c>
      <c r="F5113" s="1" t="str">
        <f>HYPERLINK("http://geochem.nrcan.gc.ca/cdogs/content/agp/agp01501_e.htm", "SO4 | NONE | CHROMAT")</f>
        <v>SO4 | NONE | CHROMAT</v>
      </c>
      <c r="G5113" s="1" t="str">
        <f>HYPERLINK("http://geochem.nrcan.gc.ca/cdogs/content/mth/mth01460_e.htm", "1460")</f>
        <v>1460</v>
      </c>
      <c r="H5113" s="1" t="str">
        <f>HYPERLINK("http://geochem.nrcan.gc.ca/cdogs/content/bdl/bdl211128_e.htm", "211128")</f>
        <v>211128</v>
      </c>
      <c r="I5113" s="1" t="str">
        <f>HYPERLINK("http://geochem.nrcan.gc.ca/cdogs/content/prj/prj210167_e.htm", "210167")</f>
        <v>210167</v>
      </c>
      <c r="J5113" s="1" t="str">
        <f>HYPERLINK("http://geochem.nrcan.gc.ca/cdogs/content/svy/svy210250_e.htm", "210250")</f>
        <v>210250</v>
      </c>
      <c r="L5113" t="s">
        <v>20986</v>
      </c>
      <c r="M5113">
        <v>2.3980000000000001</v>
      </c>
      <c r="N5113" t="s">
        <v>20986</v>
      </c>
      <c r="O5113" t="s">
        <v>20987</v>
      </c>
      <c r="P5113" t="s">
        <v>20988</v>
      </c>
      <c r="Q5113" t="s">
        <v>20989</v>
      </c>
      <c r="R5113" t="s">
        <v>20990</v>
      </c>
      <c r="T5113" t="s">
        <v>25</v>
      </c>
    </row>
    <row r="5114" spans="1:20" x14ac:dyDescent="0.25">
      <c r="A5114">
        <v>65.675195000000002</v>
      </c>
      <c r="B5114">
        <v>-137.508645</v>
      </c>
      <c r="C5114" s="1" t="str">
        <f>HYPERLINK("http://geochem.nrcan.gc.ca/cdogs/content/kwd/kwd020018_e.htm", "Fluid (stream)")</f>
        <v>Fluid (stream)</v>
      </c>
      <c r="D5114" s="1" t="str">
        <f>HYPERLINK("http://geochem.nrcan.gc.ca/cdogs/content/kwd/kwd080007_e.htm", "Untreated Water")</f>
        <v>Untreated Water</v>
      </c>
      <c r="E5114" s="1" t="str">
        <f>HYPERLINK("http://geochem.nrcan.gc.ca/cdogs/content/dgp/dgp00002_e.htm", "Total")</f>
        <v>Total</v>
      </c>
      <c r="F5114" s="1" t="str">
        <f>HYPERLINK("http://geochem.nrcan.gc.ca/cdogs/content/agp/agp01501_e.htm", "SO4 | NONE | CHROMAT")</f>
        <v>SO4 | NONE | CHROMAT</v>
      </c>
      <c r="G5114" s="1" t="str">
        <f>HYPERLINK("http://geochem.nrcan.gc.ca/cdogs/content/mth/mth01460_e.htm", "1460")</f>
        <v>1460</v>
      </c>
      <c r="H5114" s="1" t="str">
        <f>HYPERLINK("http://geochem.nrcan.gc.ca/cdogs/content/bdl/bdl211128_e.htm", "211128")</f>
        <v>211128</v>
      </c>
      <c r="I5114" s="1" t="str">
        <f>HYPERLINK("http://geochem.nrcan.gc.ca/cdogs/content/prj/prj210167_e.htm", "210167")</f>
        <v>210167</v>
      </c>
      <c r="J5114" s="1" t="str">
        <f>HYPERLINK("http://geochem.nrcan.gc.ca/cdogs/content/svy/svy210250_e.htm", "210250")</f>
        <v>210250</v>
      </c>
      <c r="L5114" t="s">
        <v>20991</v>
      </c>
      <c r="M5114">
        <v>3.3610000000000002</v>
      </c>
      <c r="N5114" t="s">
        <v>20991</v>
      </c>
      <c r="O5114" t="s">
        <v>20992</v>
      </c>
      <c r="P5114" t="s">
        <v>20993</v>
      </c>
      <c r="Q5114" t="s">
        <v>20994</v>
      </c>
      <c r="R5114" t="s">
        <v>20995</v>
      </c>
      <c r="T5114" t="s">
        <v>25</v>
      </c>
    </row>
    <row r="5115" spans="1:20" x14ac:dyDescent="0.25">
      <c r="A5115">
        <v>65.653996000000006</v>
      </c>
      <c r="B5115">
        <v>-137.52564699999999</v>
      </c>
      <c r="C5115" s="1" t="str">
        <f>HYPERLINK("http://geochem.nrcan.gc.ca/cdogs/content/kwd/kwd020018_e.htm", "Fluid (stream)")</f>
        <v>Fluid (stream)</v>
      </c>
      <c r="D5115" s="1" t="str">
        <f>HYPERLINK("http://geochem.nrcan.gc.ca/cdogs/content/kwd/kwd080007_e.htm", "Untreated Water")</f>
        <v>Untreated Water</v>
      </c>
      <c r="E5115" s="1" t="str">
        <f>HYPERLINK("http://geochem.nrcan.gc.ca/cdogs/content/dgp/dgp00002_e.htm", "Total")</f>
        <v>Total</v>
      </c>
      <c r="F5115" s="1" t="str">
        <f>HYPERLINK("http://geochem.nrcan.gc.ca/cdogs/content/agp/agp01501_e.htm", "SO4 | NONE | CHROMAT")</f>
        <v>SO4 | NONE | CHROMAT</v>
      </c>
      <c r="G5115" s="1" t="str">
        <f>HYPERLINK("http://geochem.nrcan.gc.ca/cdogs/content/mth/mth01460_e.htm", "1460")</f>
        <v>1460</v>
      </c>
      <c r="H5115" s="1" t="str">
        <f>HYPERLINK("http://geochem.nrcan.gc.ca/cdogs/content/bdl/bdl211128_e.htm", "211128")</f>
        <v>211128</v>
      </c>
      <c r="I5115" s="1" t="str">
        <f>HYPERLINK("http://geochem.nrcan.gc.ca/cdogs/content/prj/prj210167_e.htm", "210167")</f>
        <v>210167</v>
      </c>
      <c r="J5115" s="1" t="str">
        <f>HYPERLINK("http://geochem.nrcan.gc.ca/cdogs/content/svy/svy210250_e.htm", "210250")</f>
        <v>210250</v>
      </c>
      <c r="L5115" t="s">
        <v>20996</v>
      </c>
      <c r="M5115">
        <v>4.3920000000000003</v>
      </c>
      <c r="N5115" t="s">
        <v>20996</v>
      </c>
      <c r="O5115" t="s">
        <v>20997</v>
      </c>
      <c r="P5115" t="s">
        <v>20998</v>
      </c>
      <c r="Q5115" t="s">
        <v>20999</v>
      </c>
      <c r="R5115" t="s">
        <v>21000</v>
      </c>
      <c r="T5115" t="s">
        <v>25</v>
      </c>
    </row>
    <row r="5116" spans="1:20" x14ac:dyDescent="0.25">
      <c r="A5116">
        <v>65.624994999999998</v>
      </c>
      <c r="B5116">
        <v>-137.44865200000001</v>
      </c>
      <c r="C5116" s="1" t="str">
        <f>HYPERLINK("http://geochem.nrcan.gc.ca/cdogs/content/kwd/kwd020018_e.htm", "Fluid (stream)")</f>
        <v>Fluid (stream)</v>
      </c>
      <c r="D5116" s="1" t="str">
        <f>HYPERLINK("http://geochem.nrcan.gc.ca/cdogs/content/kwd/kwd080007_e.htm", "Untreated Water")</f>
        <v>Untreated Water</v>
      </c>
      <c r="E5116" s="1" t="str">
        <f>HYPERLINK("http://geochem.nrcan.gc.ca/cdogs/content/dgp/dgp00002_e.htm", "Total")</f>
        <v>Total</v>
      </c>
      <c r="F5116" s="1" t="str">
        <f>HYPERLINK("http://geochem.nrcan.gc.ca/cdogs/content/agp/agp01501_e.htm", "SO4 | NONE | CHROMAT")</f>
        <v>SO4 | NONE | CHROMAT</v>
      </c>
      <c r="G5116" s="1" t="str">
        <f>HYPERLINK("http://geochem.nrcan.gc.ca/cdogs/content/mth/mth01460_e.htm", "1460")</f>
        <v>1460</v>
      </c>
      <c r="H5116" s="1" t="str">
        <f>HYPERLINK("http://geochem.nrcan.gc.ca/cdogs/content/bdl/bdl211128_e.htm", "211128")</f>
        <v>211128</v>
      </c>
      <c r="I5116" s="1" t="str">
        <f>HYPERLINK("http://geochem.nrcan.gc.ca/cdogs/content/prj/prj210167_e.htm", "210167")</f>
        <v>210167</v>
      </c>
      <c r="J5116" s="1" t="str">
        <f>HYPERLINK("http://geochem.nrcan.gc.ca/cdogs/content/svy/svy210250_e.htm", "210250")</f>
        <v>210250</v>
      </c>
      <c r="L5116" t="s">
        <v>21001</v>
      </c>
      <c r="M5116">
        <v>0.52100000000000002</v>
      </c>
      <c r="N5116" t="s">
        <v>21001</v>
      </c>
      <c r="O5116" t="s">
        <v>21002</v>
      </c>
      <c r="P5116" t="s">
        <v>21003</v>
      </c>
      <c r="Q5116" t="s">
        <v>21004</v>
      </c>
      <c r="R5116" t="s">
        <v>21005</v>
      </c>
      <c r="T5116" t="s">
        <v>25</v>
      </c>
    </row>
    <row r="5117" spans="1:20" x14ac:dyDescent="0.25">
      <c r="C5117" t="s">
        <v>4746</v>
      </c>
      <c r="D5117" t="s">
        <v>4747</v>
      </c>
      <c r="E5117" s="1" t="str">
        <f>HYPERLINK("http://geochem.nrcan.gc.ca/cdogs/content/dgp/dgp00002_e.htm", "Total")</f>
        <v>Total</v>
      </c>
      <c r="F5117" s="1" t="str">
        <f>HYPERLINK("http://geochem.nrcan.gc.ca/cdogs/content/agp/agp01501_e.htm", "SO4 | NONE | CHROMAT")</f>
        <v>SO4 | NONE | CHROMAT</v>
      </c>
      <c r="G5117" s="1" t="str">
        <f>HYPERLINK("http://geochem.nrcan.gc.ca/cdogs/content/mth/mth01460_e.htm", "1460")</f>
        <v>1460</v>
      </c>
      <c r="H5117" s="1" t="str">
        <f>HYPERLINK("http://geochem.nrcan.gc.ca/cdogs/content/bdl/bdl211128_e.htm", "211128")</f>
        <v>211128</v>
      </c>
      <c r="L5117" t="s">
        <v>21006</v>
      </c>
      <c r="M5117">
        <v>7.5259999999999998</v>
      </c>
      <c r="N5117">
        <v>7.5259999999999998</v>
      </c>
      <c r="Q5117" t="s">
        <v>21007</v>
      </c>
      <c r="R5117" t="s">
        <v>21008</v>
      </c>
      <c r="T5117">
        <v>0</v>
      </c>
    </row>
    <row r="5118" spans="1:20" x14ac:dyDescent="0.25">
      <c r="A5118">
        <v>65.614694</v>
      </c>
      <c r="B5118">
        <v>-137.36665500000001</v>
      </c>
      <c r="C5118" s="1" t="str">
        <f>HYPERLINK("http://geochem.nrcan.gc.ca/cdogs/content/kwd/kwd020018_e.htm", "Fluid (stream)")</f>
        <v>Fluid (stream)</v>
      </c>
      <c r="D5118" s="1" t="str">
        <f>HYPERLINK("http://geochem.nrcan.gc.ca/cdogs/content/kwd/kwd080007_e.htm", "Untreated Water")</f>
        <v>Untreated Water</v>
      </c>
      <c r="E5118" s="1" t="str">
        <f>HYPERLINK("http://geochem.nrcan.gc.ca/cdogs/content/dgp/dgp00002_e.htm", "Total")</f>
        <v>Total</v>
      </c>
      <c r="F5118" s="1" t="str">
        <f>HYPERLINK("http://geochem.nrcan.gc.ca/cdogs/content/agp/agp01501_e.htm", "SO4 | NONE | CHROMAT")</f>
        <v>SO4 | NONE | CHROMAT</v>
      </c>
      <c r="G5118" s="1" t="str">
        <f>HYPERLINK("http://geochem.nrcan.gc.ca/cdogs/content/mth/mth01460_e.htm", "1460")</f>
        <v>1460</v>
      </c>
      <c r="H5118" s="1" t="str">
        <f>HYPERLINK("http://geochem.nrcan.gc.ca/cdogs/content/bdl/bdl211128_e.htm", "211128")</f>
        <v>211128</v>
      </c>
      <c r="I5118" s="1" t="str">
        <f>HYPERLINK("http://geochem.nrcan.gc.ca/cdogs/content/prj/prj210167_e.htm", "210167")</f>
        <v>210167</v>
      </c>
      <c r="J5118" s="1" t="str">
        <f>HYPERLINK("http://geochem.nrcan.gc.ca/cdogs/content/svy/svy210250_e.htm", "210250")</f>
        <v>210250</v>
      </c>
      <c r="L5118" t="s">
        <v>21009</v>
      </c>
      <c r="M5118">
        <v>27.32</v>
      </c>
      <c r="N5118" t="s">
        <v>21009</v>
      </c>
      <c r="O5118" t="s">
        <v>21010</v>
      </c>
      <c r="P5118" t="s">
        <v>21011</v>
      </c>
      <c r="Q5118" t="s">
        <v>21012</v>
      </c>
      <c r="R5118" t="s">
        <v>21013</v>
      </c>
      <c r="T5118" t="s">
        <v>25</v>
      </c>
    </row>
    <row r="5119" spans="1:20" x14ac:dyDescent="0.25">
      <c r="A5119">
        <v>65.686193000000003</v>
      </c>
      <c r="B5119">
        <v>-137.39764700000001</v>
      </c>
      <c r="C5119" s="1" t="str">
        <f>HYPERLINK("http://geochem.nrcan.gc.ca/cdogs/content/kwd/kwd020018_e.htm", "Fluid (stream)")</f>
        <v>Fluid (stream)</v>
      </c>
      <c r="D5119" s="1" t="str">
        <f>HYPERLINK("http://geochem.nrcan.gc.ca/cdogs/content/kwd/kwd080007_e.htm", "Untreated Water")</f>
        <v>Untreated Water</v>
      </c>
      <c r="E5119" s="1" t="str">
        <f>HYPERLINK("http://geochem.nrcan.gc.ca/cdogs/content/dgp/dgp00002_e.htm", "Total")</f>
        <v>Total</v>
      </c>
      <c r="F5119" s="1" t="str">
        <f>HYPERLINK("http://geochem.nrcan.gc.ca/cdogs/content/agp/agp01501_e.htm", "SO4 | NONE | CHROMAT")</f>
        <v>SO4 | NONE | CHROMAT</v>
      </c>
      <c r="G5119" s="1" t="str">
        <f>HYPERLINK("http://geochem.nrcan.gc.ca/cdogs/content/mth/mth01460_e.htm", "1460")</f>
        <v>1460</v>
      </c>
      <c r="H5119" s="1" t="str">
        <f>HYPERLINK("http://geochem.nrcan.gc.ca/cdogs/content/bdl/bdl211128_e.htm", "211128")</f>
        <v>211128</v>
      </c>
      <c r="I5119" s="1" t="str">
        <f>HYPERLINK("http://geochem.nrcan.gc.ca/cdogs/content/prj/prj210167_e.htm", "210167")</f>
        <v>210167</v>
      </c>
      <c r="J5119" s="1" t="str">
        <f>HYPERLINK("http://geochem.nrcan.gc.ca/cdogs/content/svy/svy210250_e.htm", "210250")</f>
        <v>210250</v>
      </c>
      <c r="L5119" t="s">
        <v>21014</v>
      </c>
      <c r="M5119">
        <v>17.45</v>
      </c>
      <c r="N5119" t="s">
        <v>21014</v>
      </c>
      <c r="O5119" t="s">
        <v>21015</v>
      </c>
      <c r="P5119" t="s">
        <v>21016</v>
      </c>
      <c r="Q5119" t="s">
        <v>21017</v>
      </c>
      <c r="R5119" t="s">
        <v>21018</v>
      </c>
      <c r="T5119" t="s">
        <v>25</v>
      </c>
    </row>
    <row r="5120" spans="1:20" x14ac:dyDescent="0.25">
      <c r="C5120" t="s">
        <v>4746</v>
      </c>
      <c r="D5120" t="s">
        <v>4747</v>
      </c>
      <c r="E5120" s="1" t="str">
        <f>HYPERLINK("http://geochem.nrcan.gc.ca/cdogs/content/dgp/dgp00002_e.htm", "Total")</f>
        <v>Total</v>
      </c>
      <c r="F5120" s="1" t="str">
        <f>HYPERLINK("http://geochem.nrcan.gc.ca/cdogs/content/agp/agp01501_e.htm", "SO4 | NONE | CHROMAT")</f>
        <v>SO4 | NONE | CHROMAT</v>
      </c>
      <c r="G5120" s="1" t="str">
        <f>HYPERLINK("http://geochem.nrcan.gc.ca/cdogs/content/mth/mth01460_e.htm", "1460")</f>
        <v>1460</v>
      </c>
      <c r="H5120" s="1" t="str">
        <f>HYPERLINK("http://geochem.nrcan.gc.ca/cdogs/content/bdl/bdl211128_e.htm", "211128")</f>
        <v>211128</v>
      </c>
      <c r="L5120" t="s">
        <v>21019</v>
      </c>
      <c r="M5120">
        <v>6.2759999999999998</v>
      </c>
      <c r="N5120">
        <v>6.2759999999999998</v>
      </c>
      <c r="Q5120" t="s">
        <v>21020</v>
      </c>
      <c r="R5120" t="s">
        <v>21021</v>
      </c>
      <c r="T5120">
        <v>0</v>
      </c>
    </row>
    <row r="5121" spans="1:20" x14ac:dyDescent="0.25">
      <c r="A5121">
        <v>65.691691000000006</v>
      </c>
      <c r="B5121">
        <v>-137.30364900000001</v>
      </c>
      <c r="C5121" s="1" t="str">
        <f>HYPERLINK("http://geochem.nrcan.gc.ca/cdogs/content/kwd/kwd020018_e.htm", "Fluid (stream)")</f>
        <v>Fluid (stream)</v>
      </c>
      <c r="D5121" s="1" t="str">
        <f>HYPERLINK("http://geochem.nrcan.gc.ca/cdogs/content/kwd/kwd080007_e.htm", "Untreated Water")</f>
        <v>Untreated Water</v>
      </c>
      <c r="E5121" s="1" t="str">
        <f>HYPERLINK("http://geochem.nrcan.gc.ca/cdogs/content/dgp/dgp00002_e.htm", "Total")</f>
        <v>Total</v>
      </c>
      <c r="F5121" s="1" t="str">
        <f>HYPERLINK("http://geochem.nrcan.gc.ca/cdogs/content/agp/agp01501_e.htm", "SO4 | NONE | CHROMAT")</f>
        <v>SO4 | NONE | CHROMAT</v>
      </c>
      <c r="G5121" s="1" t="str">
        <f>HYPERLINK("http://geochem.nrcan.gc.ca/cdogs/content/mth/mth01460_e.htm", "1460")</f>
        <v>1460</v>
      </c>
      <c r="H5121" s="1" t="str">
        <f>HYPERLINK("http://geochem.nrcan.gc.ca/cdogs/content/bdl/bdl211128_e.htm", "211128")</f>
        <v>211128</v>
      </c>
      <c r="I5121" s="1" t="str">
        <f>HYPERLINK("http://geochem.nrcan.gc.ca/cdogs/content/prj/prj210167_e.htm", "210167")</f>
        <v>210167</v>
      </c>
      <c r="J5121" s="1" t="str">
        <f>HYPERLINK("http://geochem.nrcan.gc.ca/cdogs/content/svy/svy210250_e.htm", "210250")</f>
        <v>210250</v>
      </c>
      <c r="L5121" t="s">
        <v>5842</v>
      </c>
      <c r="M5121">
        <v>32.200000000000003</v>
      </c>
      <c r="N5121" t="s">
        <v>5842</v>
      </c>
      <c r="O5121" t="s">
        <v>21022</v>
      </c>
      <c r="P5121" t="s">
        <v>21023</v>
      </c>
      <c r="Q5121" t="s">
        <v>21024</v>
      </c>
      <c r="R5121" t="s">
        <v>21025</v>
      </c>
      <c r="T5121" t="s">
        <v>25</v>
      </c>
    </row>
    <row r="5122" spans="1:20" x14ac:dyDescent="0.25">
      <c r="A5122">
        <v>65.691691000000006</v>
      </c>
      <c r="B5122">
        <v>-137.30364900000001</v>
      </c>
      <c r="C5122" s="1" t="str">
        <f>HYPERLINK("http://geochem.nrcan.gc.ca/cdogs/content/kwd/kwd020018_e.htm", "Fluid (stream)")</f>
        <v>Fluid (stream)</v>
      </c>
      <c r="D5122" s="1" t="str">
        <f>HYPERLINK("http://geochem.nrcan.gc.ca/cdogs/content/kwd/kwd080007_e.htm", "Untreated Water")</f>
        <v>Untreated Water</v>
      </c>
      <c r="E5122" s="1" t="str">
        <f>HYPERLINK("http://geochem.nrcan.gc.ca/cdogs/content/dgp/dgp00002_e.htm", "Total")</f>
        <v>Total</v>
      </c>
      <c r="F5122" s="1" t="str">
        <f>HYPERLINK("http://geochem.nrcan.gc.ca/cdogs/content/agp/agp01501_e.htm", "SO4 | NONE | CHROMAT")</f>
        <v>SO4 | NONE | CHROMAT</v>
      </c>
      <c r="G5122" s="1" t="str">
        <f>HYPERLINK("http://geochem.nrcan.gc.ca/cdogs/content/mth/mth01460_e.htm", "1460")</f>
        <v>1460</v>
      </c>
      <c r="H5122" s="1" t="str">
        <f>HYPERLINK("http://geochem.nrcan.gc.ca/cdogs/content/bdl/bdl211128_e.htm", "211128")</f>
        <v>211128</v>
      </c>
      <c r="I5122" s="1" t="str">
        <f>HYPERLINK("http://geochem.nrcan.gc.ca/cdogs/content/prj/prj210167_e.htm", "210167")</f>
        <v>210167</v>
      </c>
      <c r="J5122" s="1" t="str">
        <f>HYPERLINK("http://geochem.nrcan.gc.ca/cdogs/content/svy/svy210250_e.htm", "210250")</f>
        <v>210250</v>
      </c>
      <c r="L5122" t="s">
        <v>21026</v>
      </c>
      <c r="M5122">
        <v>32.270000000000003</v>
      </c>
      <c r="N5122" t="s">
        <v>21026</v>
      </c>
      <c r="O5122" t="s">
        <v>21022</v>
      </c>
      <c r="P5122" t="s">
        <v>21027</v>
      </c>
      <c r="Q5122" t="s">
        <v>21028</v>
      </c>
      <c r="R5122" t="s">
        <v>21029</v>
      </c>
      <c r="T5122" t="s">
        <v>25</v>
      </c>
    </row>
    <row r="5123" spans="1:20" x14ac:dyDescent="0.25">
      <c r="A5123">
        <v>65.717290000000006</v>
      </c>
      <c r="B5123">
        <v>-137.276647</v>
      </c>
      <c r="C5123" s="1" t="str">
        <f>HYPERLINK("http://geochem.nrcan.gc.ca/cdogs/content/kwd/kwd020018_e.htm", "Fluid (stream)")</f>
        <v>Fluid (stream)</v>
      </c>
      <c r="D5123" s="1" t="str">
        <f>HYPERLINK("http://geochem.nrcan.gc.ca/cdogs/content/kwd/kwd080007_e.htm", "Untreated Water")</f>
        <v>Untreated Water</v>
      </c>
      <c r="E5123" s="1" t="str">
        <f>HYPERLINK("http://geochem.nrcan.gc.ca/cdogs/content/dgp/dgp00002_e.htm", "Total")</f>
        <v>Total</v>
      </c>
      <c r="F5123" s="1" t="str">
        <f>HYPERLINK("http://geochem.nrcan.gc.ca/cdogs/content/agp/agp01501_e.htm", "SO4 | NONE | CHROMAT")</f>
        <v>SO4 | NONE | CHROMAT</v>
      </c>
      <c r="G5123" s="1" t="str">
        <f>HYPERLINK("http://geochem.nrcan.gc.ca/cdogs/content/mth/mth01460_e.htm", "1460")</f>
        <v>1460</v>
      </c>
      <c r="H5123" s="1" t="str">
        <f>HYPERLINK("http://geochem.nrcan.gc.ca/cdogs/content/bdl/bdl211128_e.htm", "211128")</f>
        <v>211128</v>
      </c>
      <c r="I5123" s="1" t="str">
        <f>HYPERLINK("http://geochem.nrcan.gc.ca/cdogs/content/prj/prj210167_e.htm", "210167")</f>
        <v>210167</v>
      </c>
      <c r="J5123" s="1" t="str">
        <f>HYPERLINK("http://geochem.nrcan.gc.ca/cdogs/content/svy/svy210250_e.htm", "210250")</f>
        <v>210250</v>
      </c>
      <c r="L5123" t="s">
        <v>21030</v>
      </c>
      <c r="M5123">
        <v>4.6680000000000001</v>
      </c>
      <c r="N5123" t="s">
        <v>21030</v>
      </c>
      <c r="O5123" t="s">
        <v>21031</v>
      </c>
      <c r="P5123" t="s">
        <v>21032</v>
      </c>
      <c r="Q5123" t="s">
        <v>21033</v>
      </c>
      <c r="R5123" t="s">
        <v>21034</v>
      </c>
      <c r="T5123" t="s">
        <v>25</v>
      </c>
    </row>
    <row r="5124" spans="1:20" x14ac:dyDescent="0.25">
      <c r="A5124">
        <v>65.676289999999995</v>
      </c>
      <c r="B5124">
        <v>-137.243652</v>
      </c>
      <c r="C5124" s="1" t="str">
        <f>HYPERLINK("http://geochem.nrcan.gc.ca/cdogs/content/kwd/kwd020018_e.htm", "Fluid (stream)")</f>
        <v>Fluid (stream)</v>
      </c>
      <c r="D5124" s="1" t="str">
        <f>HYPERLINK("http://geochem.nrcan.gc.ca/cdogs/content/kwd/kwd080007_e.htm", "Untreated Water")</f>
        <v>Untreated Water</v>
      </c>
      <c r="E5124" s="1" t="str">
        <f>HYPERLINK("http://geochem.nrcan.gc.ca/cdogs/content/dgp/dgp00002_e.htm", "Total")</f>
        <v>Total</v>
      </c>
      <c r="F5124" s="1" t="str">
        <f>HYPERLINK("http://geochem.nrcan.gc.ca/cdogs/content/agp/agp01501_e.htm", "SO4 | NONE | CHROMAT")</f>
        <v>SO4 | NONE | CHROMAT</v>
      </c>
      <c r="G5124" s="1" t="str">
        <f>HYPERLINK("http://geochem.nrcan.gc.ca/cdogs/content/mth/mth01460_e.htm", "1460")</f>
        <v>1460</v>
      </c>
      <c r="H5124" s="1" t="str">
        <f>HYPERLINK("http://geochem.nrcan.gc.ca/cdogs/content/bdl/bdl211128_e.htm", "211128")</f>
        <v>211128</v>
      </c>
      <c r="I5124" s="1" t="str">
        <f>HYPERLINK("http://geochem.nrcan.gc.ca/cdogs/content/prj/prj210167_e.htm", "210167")</f>
        <v>210167</v>
      </c>
      <c r="J5124" s="1" t="str">
        <f>HYPERLINK("http://geochem.nrcan.gc.ca/cdogs/content/svy/svy210250_e.htm", "210250")</f>
        <v>210250</v>
      </c>
      <c r="L5124" t="s">
        <v>21035</v>
      </c>
      <c r="M5124">
        <v>9.1679999999999993</v>
      </c>
      <c r="N5124" t="s">
        <v>21035</v>
      </c>
      <c r="O5124" t="s">
        <v>21036</v>
      </c>
      <c r="P5124" t="s">
        <v>21037</v>
      </c>
      <c r="Q5124" t="s">
        <v>21038</v>
      </c>
      <c r="R5124" t="s">
        <v>21039</v>
      </c>
      <c r="T5124" t="s">
        <v>25</v>
      </c>
    </row>
    <row r="5125" spans="1:20" x14ac:dyDescent="0.25">
      <c r="A5125">
        <v>65.617292000000006</v>
      </c>
      <c r="B5125">
        <v>-137.25065799999999</v>
      </c>
      <c r="C5125" s="1" t="str">
        <f>HYPERLINK("http://geochem.nrcan.gc.ca/cdogs/content/kwd/kwd020018_e.htm", "Fluid (stream)")</f>
        <v>Fluid (stream)</v>
      </c>
      <c r="D5125" s="1" t="str">
        <f>HYPERLINK("http://geochem.nrcan.gc.ca/cdogs/content/kwd/kwd080007_e.htm", "Untreated Water")</f>
        <v>Untreated Water</v>
      </c>
      <c r="E5125" s="1" t="str">
        <f>HYPERLINK("http://geochem.nrcan.gc.ca/cdogs/content/dgp/dgp00002_e.htm", "Total")</f>
        <v>Total</v>
      </c>
      <c r="F5125" s="1" t="str">
        <f>HYPERLINK("http://geochem.nrcan.gc.ca/cdogs/content/agp/agp01501_e.htm", "SO4 | NONE | CHROMAT")</f>
        <v>SO4 | NONE | CHROMAT</v>
      </c>
      <c r="G5125" s="1" t="str">
        <f>HYPERLINK("http://geochem.nrcan.gc.ca/cdogs/content/mth/mth01460_e.htm", "1460")</f>
        <v>1460</v>
      </c>
      <c r="H5125" s="1" t="str">
        <f>HYPERLINK("http://geochem.nrcan.gc.ca/cdogs/content/bdl/bdl211128_e.htm", "211128")</f>
        <v>211128</v>
      </c>
      <c r="I5125" s="1" t="str">
        <f>HYPERLINK("http://geochem.nrcan.gc.ca/cdogs/content/prj/prj210167_e.htm", "210167")</f>
        <v>210167</v>
      </c>
      <c r="J5125" s="1" t="str">
        <f>HYPERLINK("http://geochem.nrcan.gc.ca/cdogs/content/svy/svy210250_e.htm", "210250")</f>
        <v>210250</v>
      </c>
      <c r="L5125" t="s">
        <v>8065</v>
      </c>
      <c r="M5125">
        <v>58.4</v>
      </c>
      <c r="N5125" t="s">
        <v>8065</v>
      </c>
      <c r="O5125" t="s">
        <v>21040</v>
      </c>
      <c r="P5125" t="s">
        <v>21041</v>
      </c>
      <c r="Q5125" t="s">
        <v>21042</v>
      </c>
      <c r="R5125" t="s">
        <v>21043</v>
      </c>
      <c r="T5125" t="s">
        <v>25</v>
      </c>
    </row>
    <row r="5126" spans="1:20" x14ac:dyDescent="0.25">
      <c r="A5126">
        <v>65.543192000000005</v>
      </c>
      <c r="B5126">
        <v>-137.209666</v>
      </c>
      <c r="C5126" s="1" t="str">
        <f>HYPERLINK("http://geochem.nrcan.gc.ca/cdogs/content/kwd/kwd020018_e.htm", "Fluid (stream)")</f>
        <v>Fluid (stream)</v>
      </c>
      <c r="D5126" s="1" t="str">
        <f>HYPERLINK("http://geochem.nrcan.gc.ca/cdogs/content/kwd/kwd080007_e.htm", "Untreated Water")</f>
        <v>Untreated Water</v>
      </c>
      <c r="E5126" s="1" t="str">
        <f>HYPERLINK("http://geochem.nrcan.gc.ca/cdogs/content/dgp/dgp00002_e.htm", "Total")</f>
        <v>Total</v>
      </c>
      <c r="F5126" s="1" t="str">
        <f>HYPERLINK("http://geochem.nrcan.gc.ca/cdogs/content/agp/agp01501_e.htm", "SO4 | NONE | CHROMAT")</f>
        <v>SO4 | NONE | CHROMAT</v>
      </c>
      <c r="G5126" s="1" t="str">
        <f>HYPERLINK("http://geochem.nrcan.gc.ca/cdogs/content/mth/mth01460_e.htm", "1460")</f>
        <v>1460</v>
      </c>
      <c r="H5126" s="1" t="str">
        <f>HYPERLINK("http://geochem.nrcan.gc.ca/cdogs/content/bdl/bdl211128_e.htm", "211128")</f>
        <v>211128</v>
      </c>
      <c r="I5126" s="1" t="str">
        <f>HYPERLINK("http://geochem.nrcan.gc.ca/cdogs/content/prj/prj210167_e.htm", "210167")</f>
        <v>210167</v>
      </c>
      <c r="J5126" s="1" t="str">
        <f>HYPERLINK("http://geochem.nrcan.gc.ca/cdogs/content/svy/svy210250_e.htm", "210250")</f>
        <v>210250</v>
      </c>
      <c r="L5126" t="s">
        <v>21044</v>
      </c>
      <c r="M5126">
        <v>18.04</v>
      </c>
      <c r="N5126" t="s">
        <v>21044</v>
      </c>
      <c r="O5126" t="s">
        <v>21045</v>
      </c>
      <c r="P5126" t="s">
        <v>21046</v>
      </c>
      <c r="Q5126" t="s">
        <v>21047</v>
      </c>
      <c r="R5126" t="s">
        <v>21048</v>
      </c>
      <c r="T5126" t="s">
        <v>25</v>
      </c>
    </row>
    <row r="5127" spans="1:20" x14ac:dyDescent="0.25">
      <c r="A5127">
        <v>65.538893000000002</v>
      </c>
      <c r="B5127">
        <v>-137.22566599999999</v>
      </c>
      <c r="C5127" s="1" t="str">
        <f>HYPERLINK("http://geochem.nrcan.gc.ca/cdogs/content/kwd/kwd020018_e.htm", "Fluid (stream)")</f>
        <v>Fluid (stream)</v>
      </c>
      <c r="D5127" s="1" t="str">
        <f>HYPERLINK("http://geochem.nrcan.gc.ca/cdogs/content/kwd/kwd080007_e.htm", "Untreated Water")</f>
        <v>Untreated Water</v>
      </c>
      <c r="E5127" s="1" t="str">
        <f>HYPERLINK("http://geochem.nrcan.gc.ca/cdogs/content/dgp/dgp00002_e.htm", "Total")</f>
        <v>Total</v>
      </c>
      <c r="F5127" s="1" t="str">
        <f>HYPERLINK("http://geochem.nrcan.gc.ca/cdogs/content/agp/agp01501_e.htm", "SO4 | NONE | CHROMAT")</f>
        <v>SO4 | NONE | CHROMAT</v>
      </c>
      <c r="G5127" s="1" t="str">
        <f>HYPERLINK("http://geochem.nrcan.gc.ca/cdogs/content/mth/mth01460_e.htm", "1460")</f>
        <v>1460</v>
      </c>
      <c r="H5127" s="1" t="str">
        <f>HYPERLINK("http://geochem.nrcan.gc.ca/cdogs/content/bdl/bdl211128_e.htm", "211128")</f>
        <v>211128</v>
      </c>
      <c r="I5127" s="1" t="str">
        <f>HYPERLINK("http://geochem.nrcan.gc.ca/cdogs/content/prj/prj210167_e.htm", "210167")</f>
        <v>210167</v>
      </c>
      <c r="J5127" s="1" t="str">
        <f>HYPERLINK("http://geochem.nrcan.gc.ca/cdogs/content/svy/svy210250_e.htm", "210250")</f>
        <v>210250</v>
      </c>
      <c r="L5127" t="s">
        <v>21049</v>
      </c>
      <c r="M5127">
        <v>12.89</v>
      </c>
      <c r="N5127" t="s">
        <v>21049</v>
      </c>
      <c r="O5127" t="s">
        <v>21050</v>
      </c>
      <c r="P5127" t="s">
        <v>21051</v>
      </c>
      <c r="Q5127" t="s">
        <v>21052</v>
      </c>
      <c r="R5127" t="s">
        <v>21053</v>
      </c>
      <c r="T5127" t="s">
        <v>25</v>
      </c>
    </row>
    <row r="5128" spans="1:20" x14ac:dyDescent="0.25">
      <c r="A5128">
        <v>65.521789999999996</v>
      </c>
      <c r="B5128">
        <v>-137.06067100000001</v>
      </c>
      <c r="C5128" s="1" t="str">
        <f>HYPERLINK("http://geochem.nrcan.gc.ca/cdogs/content/kwd/kwd020018_e.htm", "Fluid (stream)")</f>
        <v>Fluid (stream)</v>
      </c>
      <c r="D5128" s="1" t="str">
        <f>HYPERLINK("http://geochem.nrcan.gc.ca/cdogs/content/kwd/kwd080007_e.htm", "Untreated Water")</f>
        <v>Untreated Water</v>
      </c>
      <c r="E5128" s="1" t="str">
        <f>HYPERLINK("http://geochem.nrcan.gc.ca/cdogs/content/dgp/dgp00002_e.htm", "Total")</f>
        <v>Total</v>
      </c>
      <c r="F5128" s="1" t="str">
        <f>HYPERLINK("http://geochem.nrcan.gc.ca/cdogs/content/agp/agp01501_e.htm", "SO4 | NONE | CHROMAT")</f>
        <v>SO4 | NONE | CHROMAT</v>
      </c>
      <c r="G5128" s="1" t="str">
        <f>HYPERLINK("http://geochem.nrcan.gc.ca/cdogs/content/mth/mth01460_e.htm", "1460")</f>
        <v>1460</v>
      </c>
      <c r="H5128" s="1" t="str">
        <f>HYPERLINK("http://geochem.nrcan.gc.ca/cdogs/content/bdl/bdl211128_e.htm", "211128")</f>
        <v>211128</v>
      </c>
      <c r="I5128" s="1" t="str">
        <f>HYPERLINK("http://geochem.nrcan.gc.ca/cdogs/content/prj/prj210167_e.htm", "210167")</f>
        <v>210167</v>
      </c>
      <c r="J5128" s="1" t="str">
        <f>HYPERLINK("http://geochem.nrcan.gc.ca/cdogs/content/svy/svy210250_e.htm", "210250")</f>
        <v>210250</v>
      </c>
      <c r="L5128" t="s">
        <v>21054</v>
      </c>
      <c r="M5128">
        <v>18.96</v>
      </c>
      <c r="N5128" t="s">
        <v>21054</v>
      </c>
      <c r="O5128" t="s">
        <v>21055</v>
      </c>
      <c r="P5128" t="s">
        <v>21056</v>
      </c>
      <c r="Q5128" t="s">
        <v>21057</v>
      </c>
      <c r="R5128" t="s">
        <v>21058</v>
      </c>
      <c r="T5128" t="s">
        <v>25</v>
      </c>
    </row>
    <row r="5129" spans="1:20" x14ac:dyDescent="0.25">
      <c r="A5129">
        <v>65.520889999999994</v>
      </c>
      <c r="B5129">
        <v>-137.05567099999999</v>
      </c>
      <c r="C5129" s="1" t="str">
        <f>HYPERLINK("http://geochem.nrcan.gc.ca/cdogs/content/kwd/kwd020018_e.htm", "Fluid (stream)")</f>
        <v>Fluid (stream)</v>
      </c>
      <c r="D5129" s="1" t="str">
        <f>HYPERLINK("http://geochem.nrcan.gc.ca/cdogs/content/kwd/kwd080007_e.htm", "Untreated Water")</f>
        <v>Untreated Water</v>
      </c>
      <c r="E5129" s="1" t="str">
        <f>HYPERLINK("http://geochem.nrcan.gc.ca/cdogs/content/dgp/dgp00002_e.htm", "Total")</f>
        <v>Total</v>
      </c>
      <c r="F5129" s="1" t="str">
        <f>HYPERLINK("http://geochem.nrcan.gc.ca/cdogs/content/agp/agp01501_e.htm", "SO4 | NONE | CHROMAT")</f>
        <v>SO4 | NONE | CHROMAT</v>
      </c>
      <c r="G5129" s="1" t="str">
        <f>HYPERLINK("http://geochem.nrcan.gc.ca/cdogs/content/mth/mth01460_e.htm", "1460")</f>
        <v>1460</v>
      </c>
      <c r="H5129" s="1" t="str">
        <f>HYPERLINK("http://geochem.nrcan.gc.ca/cdogs/content/bdl/bdl211128_e.htm", "211128")</f>
        <v>211128</v>
      </c>
      <c r="I5129" s="1" t="str">
        <f>HYPERLINK("http://geochem.nrcan.gc.ca/cdogs/content/prj/prj210167_e.htm", "210167")</f>
        <v>210167</v>
      </c>
      <c r="J5129" s="1" t="str">
        <f>HYPERLINK("http://geochem.nrcan.gc.ca/cdogs/content/svy/svy210250_e.htm", "210250")</f>
        <v>210250</v>
      </c>
      <c r="L5129" t="s">
        <v>21059</v>
      </c>
      <c r="M5129">
        <v>17.53</v>
      </c>
      <c r="N5129" t="s">
        <v>21059</v>
      </c>
      <c r="O5129" t="s">
        <v>21060</v>
      </c>
      <c r="P5129" t="s">
        <v>21061</v>
      </c>
      <c r="Q5129" t="s">
        <v>21062</v>
      </c>
      <c r="R5129" t="s">
        <v>21063</v>
      </c>
      <c r="T5129" t="s">
        <v>25</v>
      </c>
    </row>
    <row r="5130" spans="1:20" x14ac:dyDescent="0.25">
      <c r="A5130">
        <v>65.547888999999998</v>
      </c>
      <c r="B5130">
        <v>-137.03666899999999</v>
      </c>
      <c r="C5130" s="1" t="str">
        <f>HYPERLINK("http://geochem.nrcan.gc.ca/cdogs/content/kwd/kwd020018_e.htm", "Fluid (stream)")</f>
        <v>Fluid (stream)</v>
      </c>
      <c r="D5130" s="1" t="str">
        <f>HYPERLINK("http://geochem.nrcan.gc.ca/cdogs/content/kwd/kwd080007_e.htm", "Untreated Water")</f>
        <v>Untreated Water</v>
      </c>
      <c r="E5130" s="1" t="str">
        <f>HYPERLINK("http://geochem.nrcan.gc.ca/cdogs/content/dgp/dgp00002_e.htm", "Total")</f>
        <v>Total</v>
      </c>
      <c r="F5130" s="1" t="str">
        <f>HYPERLINK("http://geochem.nrcan.gc.ca/cdogs/content/agp/agp01501_e.htm", "SO4 | NONE | CHROMAT")</f>
        <v>SO4 | NONE | CHROMAT</v>
      </c>
      <c r="G5130" s="1" t="str">
        <f>HYPERLINK("http://geochem.nrcan.gc.ca/cdogs/content/mth/mth01460_e.htm", "1460")</f>
        <v>1460</v>
      </c>
      <c r="H5130" s="1" t="str">
        <f>HYPERLINK("http://geochem.nrcan.gc.ca/cdogs/content/bdl/bdl211128_e.htm", "211128")</f>
        <v>211128</v>
      </c>
      <c r="I5130" s="1" t="str">
        <f>HYPERLINK("http://geochem.nrcan.gc.ca/cdogs/content/prj/prj210167_e.htm", "210167")</f>
        <v>210167</v>
      </c>
      <c r="J5130" s="1" t="str">
        <f>HYPERLINK("http://geochem.nrcan.gc.ca/cdogs/content/svy/svy210250_e.htm", "210250")</f>
        <v>210250</v>
      </c>
      <c r="L5130" t="s">
        <v>21064</v>
      </c>
      <c r="M5130">
        <v>16.34</v>
      </c>
      <c r="N5130" t="s">
        <v>21064</v>
      </c>
      <c r="O5130" t="s">
        <v>21065</v>
      </c>
      <c r="P5130" t="s">
        <v>21066</v>
      </c>
      <c r="Q5130" t="s">
        <v>21067</v>
      </c>
      <c r="R5130" t="s">
        <v>21068</v>
      </c>
      <c r="T5130" t="s">
        <v>25</v>
      </c>
    </row>
    <row r="5131" spans="1:20" x14ac:dyDescent="0.25">
      <c r="A5131">
        <v>65.553689000000006</v>
      </c>
      <c r="B5131">
        <v>-137.039669</v>
      </c>
      <c r="C5131" s="1" t="str">
        <f>HYPERLINK("http://geochem.nrcan.gc.ca/cdogs/content/kwd/kwd020018_e.htm", "Fluid (stream)")</f>
        <v>Fluid (stream)</v>
      </c>
      <c r="D5131" s="1" t="str">
        <f>HYPERLINK("http://geochem.nrcan.gc.ca/cdogs/content/kwd/kwd080007_e.htm", "Untreated Water")</f>
        <v>Untreated Water</v>
      </c>
      <c r="E5131" s="1" t="str">
        <f>HYPERLINK("http://geochem.nrcan.gc.ca/cdogs/content/dgp/dgp00002_e.htm", "Total")</f>
        <v>Total</v>
      </c>
      <c r="F5131" s="1" t="str">
        <f>HYPERLINK("http://geochem.nrcan.gc.ca/cdogs/content/agp/agp01501_e.htm", "SO4 | NONE | CHROMAT")</f>
        <v>SO4 | NONE | CHROMAT</v>
      </c>
      <c r="G5131" s="1" t="str">
        <f>HYPERLINK("http://geochem.nrcan.gc.ca/cdogs/content/mth/mth01460_e.htm", "1460")</f>
        <v>1460</v>
      </c>
      <c r="H5131" s="1" t="str">
        <f>HYPERLINK("http://geochem.nrcan.gc.ca/cdogs/content/bdl/bdl211128_e.htm", "211128")</f>
        <v>211128</v>
      </c>
      <c r="I5131" s="1" t="str">
        <f>HYPERLINK("http://geochem.nrcan.gc.ca/cdogs/content/prj/prj210167_e.htm", "210167")</f>
        <v>210167</v>
      </c>
      <c r="J5131" s="1" t="str">
        <f>HYPERLINK("http://geochem.nrcan.gc.ca/cdogs/content/svy/svy210250_e.htm", "210250")</f>
        <v>210250</v>
      </c>
      <c r="L5131" t="s">
        <v>21069</v>
      </c>
      <c r="M5131">
        <v>2.9079999999999999</v>
      </c>
      <c r="N5131" t="s">
        <v>21069</v>
      </c>
      <c r="O5131" t="s">
        <v>21070</v>
      </c>
      <c r="P5131" t="s">
        <v>21071</v>
      </c>
      <c r="Q5131" t="s">
        <v>21072</v>
      </c>
      <c r="R5131" t="s">
        <v>21073</v>
      </c>
      <c r="T5131" t="s">
        <v>25</v>
      </c>
    </row>
    <row r="5132" spans="1:20" x14ac:dyDescent="0.25">
      <c r="A5132">
        <v>65.583889999999997</v>
      </c>
      <c r="B5132">
        <v>-137.118664</v>
      </c>
      <c r="C5132" s="1" t="str">
        <f>HYPERLINK("http://geochem.nrcan.gc.ca/cdogs/content/kwd/kwd020018_e.htm", "Fluid (stream)")</f>
        <v>Fluid (stream)</v>
      </c>
      <c r="D5132" s="1" t="str">
        <f>HYPERLINK("http://geochem.nrcan.gc.ca/cdogs/content/kwd/kwd080007_e.htm", "Untreated Water")</f>
        <v>Untreated Water</v>
      </c>
      <c r="E5132" s="1" t="str">
        <f>HYPERLINK("http://geochem.nrcan.gc.ca/cdogs/content/dgp/dgp00002_e.htm", "Total")</f>
        <v>Total</v>
      </c>
      <c r="F5132" s="1" t="str">
        <f>HYPERLINK("http://geochem.nrcan.gc.ca/cdogs/content/agp/agp01501_e.htm", "SO4 | NONE | CHROMAT")</f>
        <v>SO4 | NONE | CHROMAT</v>
      </c>
      <c r="G5132" s="1" t="str">
        <f>HYPERLINK("http://geochem.nrcan.gc.ca/cdogs/content/mth/mth01460_e.htm", "1460")</f>
        <v>1460</v>
      </c>
      <c r="H5132" s="1" t="str">
        <f>HYPERLINK("http://geochem.nrcan.gc.ca/cdogs/content/bdl/bdl211128_e.htm", "211128")</f>
        <v>211128</v>
      </c>
      <c r="I5132" s="1" t="str">
        <f>HYPERLINK("http://geochem.nrcan.gc.ca/cdogs/content/prj/prj210167_e.htm", "210167")</f>
        <v>210167</v>
      </c>
      <c r="J5132" s="1" t="str">
        <f>HYPERLINK("http://geochem.nrcan.gc.ca/cdogs/content/svy/svy210250_e.htm", "210250")</f>
        <v>210250</v>
      </c>
      <c r="L5132" t="s">
        <v>21074</v>
      </c>
      <c r="M5132">
        <v>12.72</v>
      </c>
      <c r="N5132" t="s">
        <v>21074</v>
      </c>
      <c r="O5132" t="s">
        <v>21075</v>
      </c>
      <c r="P5132" t="s">
        <v>21076</v>
      </c>
      <c r="Q5132" t="s">
        <v>21077</v>
      </c>
      <c r="R5132" t="s">
        <v>21078</v>
      </c>
      <c r="T5132" t="s">
        <v>25</v>
      </c>
    </row>
    <row r="5133" spans="1:20" x14ac:dyDescent="0.25">
      <c r="A5133">
        <v>65.627891000000005</v>
      </c>
      <c r="B5133">
        <v>-137.205658</v>
      </c>
      <c r="C5133" s="1" t="str">
        <f>HYPERLINK("http://geochem.nrcan.gc.ca/cdogs/content/kwd/kwd020018_e.htm", "Fluid (stream)")</f>
        <v>Fluid (stream)</v>
      </c>
      <c r="D5133" s="1" t="str">
        <f>HYPERLINK("http://geochem.nrcan.gc.ca/cdogs/content/kwd/kwd080007_e.htm", "Untreated Water")</f>
        <v>Untreated Water</v>
      </c>
      <c r="E5133" s="1" t="str">
        <f>HYPERLINK("http://geochem.nrcan.gc.ca/cdogs/content/dgp/dgp00002_e.htm", "Total")</f>
        <v>Total</v>
      </c>
      <c r="F5133" s="1" t="str">
        <f>HYPERLINK("http://geochem.nrcan.gc.ca/cdogs/content/agp/agp01501_e.htm", "SO4 | NONE | CHROMAT")</f>
        <v>SO4 | NONE | CHROMAT</v>
      </c>
      <c r="G5133" s="1" t="str">
        <f>HYPERLINK("http://geochem.nrcan.gc.ca/cdogs/content/mth/mth01460_e.htm", "1460")</f>
        <v>1460</v>
      </c>
      <c r="H5133" s="1" t="str">
        <f>HYPERLINK("http://geochem.nrcan.gc.ca/cdogs/content/bdl/bdl211128_e.htm", "211128")</f>
        <v>211128</v>
      </c>
      <c r="I5133" s="1" t="str">
        <f>HYPERLINK("http://geochem.nrcan.gc.ca/cdogs/content/prj/prj210167_e.htm", "210167")</f>
        <v>210167</v>
      </c>
      <c r="J5133" s="1" t="str">
        <f>HYPERLINK("http://geochem.nrcan.gc.ca/cdogs/content/svy/svy210250_e.htm", "210250")</f>
        <v>210250</v>
      </c>
      <c r="L5133" t="s">
        <v>21079</v>
      </c>
      <c r="M5133">
        <v>215.3</v>
      </c>
      <c r="N5133" t="s">
        <v>21079</v>
      </c>
      <c r="O5133" t="s">
        <v>21080</v>
      </c>
      <c r="P5133" t="s">
        <v>21081</v>
      </c>
      <c r="Q5133" t="s">
        <v>21082</v>
      </c>
      <c r="R5133" t="s">
        <v>21083</v>
      </c>
      <c r="T5133" t="s">
        <v>25</v>
      </c>
    </row>
    <row r="5134" spans="1:20" x14ac:dyDescent="0.25">
      <c r="A5134">
        <v>65.627891000000005</v>
      </c>
      <c r="B5134">
        <v>-137.205658</v>
      </c>
      <c r="C5134" s="1" t="str">
        <f>HYPERLINK("http://geochem.nrcan.gc.ca/cdogs/content/kwd/kwd020018_e.htm", "Fluid (stream)")</f>
        <v>Fluid (stream)</v>
      </c>
      <c r="D5134" s="1" t="str">
        <f>HYPERLINK("http://geochem.nrcan.gc.ca/cdogs/content/kwd/kwd080007_e.htm", "Untreated Water")</f>
        <v>Untreated Water</v>
      </c>
      <c r="E5134" s="1" t="str">
        <f>HYPERLINK("http://geochem.nrcan.gc.ca/cdogs/content/dgp/dgp00002_e.htm", "Total")</f>
        <v>Total</v>
      </c>
      <c r="F5134" s="1" t="str">
        <f>HYPERLINK("http://geochem.nrcan.gc.ca/cdogs/content/agp/agp01501_e.htm", "SO4 | NONE | CHROMAT")</f>
        <v>SO4 | NONE | CHROMAT</v>
      </c>
      <c r="G5134" s="1" t="str">
        <f>HYPERLINK("http://geochem.nrcan.gc.ca/cdogs/content/mth/mth01460_e.htm", "1460")</f>
        <v>1460</v>
      </c>
      <c r="H5134" s="1" t="str">
        <f>HYPERLINK("http://geochem.nrcan.gc.ca/cdogs/content/bdl/bdl211128_e.htm", "211128")</f>
        <v>211128</v>
      </c>
      <c r="I5134" s="1" t="str">
        <f>HYPERLINK("http://geochem.nrcan.gc.ca/cdogs/content/prj/prj210167_e.htm", "210167")</f>
        <v>210167</v>
      </c>
      <c r="J5134" s="1" t="str">
        <f>HYPERLINK("http://geochem.nrcan.gc.ca/cdogs/content/svy/svy210250_e.htm", "210250")</f>
        <v>210250</v>
      </c>
      <c r="L5134" t="s">
        <v>21084</v>
      </c>
      <c r="M5134">
        <v>217.45</v>
      </c>
      <c r="N5134" t="s">
        <v>21084</v>
      </c>
      <c r="O5134" t="s">
        <v>21080</v>
      </c>
      <c r="P5134" t="s">
        <v>21085</v>
      </c>
      <c r="Q5134" t="s">
        <v>21086</v>
      </c>
      <c r="R5134" t="s">
        <v>21087</v>
      </c>
      <c r="T5134" t="s">
        <v>25</v>
      </c>
    </row>
    <row r="5135" spans="1:20" x14ac:dyDescent="0.25">
      <c r="A5135">
        <v>65.651589999999999</v>
      </c>
      <c r="B5135">
        <v>-137.20665500000001</v>
      </c>
      <c r="C5135" s="1" t="str">
        <f>HYPERLINK("http://geochem.nrcan.gc.ca/cdogs/content/kwd/kwd020018_e.htm", "Fluid (stream)")</f>
        <v>Fluid (stream)</v>
      </c>
      <c r="D5135" s="1" t="str">
        <f>HYPERLINK("http://geochem.nrcan.gc.ca/cdogs/content/kwd/kwd080007_e.htm", "Untreated Water")</f>
        <v>Untreated Water</v>
      </c>
      <c r="E5135" s="1" t="str">
        <f>HYPERLINK("http://geochem.nrcan.gc.ca/cdogs/content/dgp/dgp00002_e.htm", "Total")</f>
        <v>Total</v>
      </c>
      <c r="F5135" s="1" t="str">
        <f>HYPERLINK("http://geochem.nrcan.gc.ca/cdogs/content/agp/agp01501_e.htm", "SO4 | NONE | CHROMAT")</f>
        <v>SO4 | NONE | CHROMAT</v>
      </c>
      <c r="G5135" s="1" t="str">
        <f>HYPERLINK("http://geochem.nrcan.gc.ca/cdogs/content/mth/mth01460_e.htm", "1460")</f>
        <v>1460</v>
      </c>
      <c r="H5135" s="1" t="str">
        <f>HYPERLINK("http://geochem.nrcan.gc.ca/cdogs/content/bdl/bdl211128_e.htm", "211128")</f>
        <v>211128</v>
      </c>
      <c r="I5135" s="1" t="str">
        <f>HYPERLINK("http://geochem.nrcan.gc.ca/cdogs/content/prj/prj210167_e.htm", "210167")</f>
        <v>210167</v>
      </c>
      <c r="J5135" s="1" t="str">
        <f>HYPERLINK("http://geochem.nrcan.gc.ca/cdogs/content/svy/svy210250_e.htm", "210250")</f>
        <v>210250</v>
      </c>
      <c r="L5135" t="s">
        <v>21088</v>
      </c>
      <c r="M5135">
        <v>110.72</v>
      </c>
      <c r="N5135" t="s">
        <v>21088</v>
      </c>
      <c r="O5135" t="s">
        <v>21089</v>
      </c>
      <c r="P5135" t="s">
        <v>21090</v>
      </c>
      <c r="Q5135" t="s">
        <v>21091</v>
      </c>
      <c r="R5135" t="s">
        <v>21092</v>
      </c>
      <c r="T5135" t="s">
        <v>25</v>
      </c>
    </row>
    <row r="5136" spans="1:20" x14ac:dyDescent="0.25">
      <c r="A5136">
        <v>65.684287999999995</v>
      </c>
      <c r="B5136">
        <v>-137.12165400000001</v>
      </c>
      <c r="C5136" s="1" t="str">
        <f>HYPERLINK("http://geochem.nrcan.gc.ca/cdogs/content/kwd/kwd020018_e.htm", "Fluid (stream)")</f>
        <v>Fluid (stream)</v>
      </c>
      <c r="D5136" s="1" t="str">
        <f>HYPERLINK("http://geochem.nrcan.gc.ca/cdogs/content/kwd/kwd080007_e.htm", "Untreated Water")</f>
        <v>Untreated Water</v>
      </c>
      <c r="E5136" s="1" t="str">
        <f>HYPERLINK("http://geochem.nrcan.gc.ca/cdogs/content/dgp/dgp00002_e.htm", "Total")</f>
        <v>Total</v>
      </c>
      <c r="F5136" s="1" t="str">
        <f>HYPERLINK("http://geochem.nrcan.gc.ca/cdogs/content/agp/agp01501_e.htm", "SO4 | NONE | CHROMAT")</f>
        <v>SO4 | NONE | CHROMAT</v>
      </c>
      <c r="G5136" s="1" t="str">
        <f>HYPERLINK("http://geochem.nrcan.gc.ca/cdogs/content/mth/mth01460_e.htm", "1460")</f>
        <v>1460</v>
      </c>
      <c r="H5136" s="1" t="str">
        <f>HYPERLINK("http://geochem.nrcan.gc.ca/cdogs/content/bdl/bdl211128_e.htm", "211128")</f>
        <v>211128</v>
      </c>
      <c r="I5136" s="1" t="str">
        <f>HYPERLINK("http://geochem.nrcan.gc.ca/cdogs/content/prj/prj210167_e.htm", "210167")</f>
        <v>210167</v>
      </c>
      <c r="J5136" s="1" t="str">
        <f>HYPERLINK("http://geochem.nrcan.gc.ca/cdogs/content/svy/svy210250_e.htm", "210250")</f>
        <v>210250</v>
      </c>
      <c r="L5136" t="s">
        <v>21093</v>
      </c>
      <c r="M5136">
        <v>4.9139999999999997</v>
      </c>
      <c r="N5136" t="s">
        <v>21093</v>
      </c>
      <c r="O5136" t="s">
        <v>21094</v>
      </c>
      <c r="P5136" t="s">
        <v>21095</v>
      </c>
      <c r="Q5136" t="s">
        <v>21096</v>
      </c>
      <c r="R5136" t="s">
        <v>21097</v>
      </c>
      <c r="T5136" t="s">
        <v>25</v>
      </c>
    </row>
    <row r="5137" spans="1:20" x14ac:dyDescent="0.25">
      <c r="A5137">
        <v>65.668885000000003</v>
      </c>
      <c r="B5137">
        <v>-136.96665899999999</v>
      </c>
      <c r="C5137" s="1" t="str">
        <f>HYPERLINK("http://geochem.nrcan.gc.ca/cdogs/content/kwd/kwd020018_e.htm", "Fluid (stream)")</f>
        <v>Fluid (stream)</v>
      </c>
      <c r="D5137" s="1" t="str">
        <f>HYPERLINK("http://geochem.nrcan.gc.ca/cdogs/content/kwd/kwd080007_e.htm", "Untreated Water")</f>
        <v>Untreated Water</v>
      </c>
      <c r="E5137" s="1" t="str">
        <f>HYPERLINK("http://geochem.nrcan.gc.ca/cdogs/content/dgp/dgp00002_e.htm", "Total")</f>
        <v>Total</v>
      </c>
      <c r="F5137" s="1" t="str">
        <f>HYPERLINK("http://geochem.nrcan.gc.ca/cdogs/content/agp/agp01501_e.htm", "SO4 | NONE | CHROMAT")</f>
        <v>SO4 | NONE | CHROMAT</v>
      </c>
      <c r="G5137" s="1" t="str">
        <f>HYPERLINK("http://geochem.nrcan.gc.ca/cdogs/content/mth/mth01460_e.htm", "1460")</f>
        <v>1460</v>
      </c>
      <c r="H5137" s="1" t="str">
        <f>HYPERLINK("http://geochem.nrcan.gc.ca/cdogs/content/bdl/bdl211128_e.htm", "211128")</f>
        <v>211128</v>
      </c>
      <c r="I5137" s="1" t="str">
        <f>HYPERLINK("http://geochem.nrcan.gc.ca/cdogs/content/prj/prj210167_e.htm", "210167")</f>
        <v>210167</v>
      </c>
      <c r="J5137" s="1" t="str">
        <f>HYPERLINK("http://geochem.nrcan.gc.ca/cdogs/content/svy/svy210250_e.htm", "210250")</f>
        <v>210250</v>
      </c>
      <c r="L5137" t="s">
        <v>21098</v>
      </c>
      <c r="M5137">
        <v>1.399</v>
      </c>
      <c r="N5137" t="s">
        <v>21098</v>
      </c>
      <c r="O5137" t="s">
        <v>21099</v>
      </c>
      <c r="P5137" t="s">
        <v>21100</v>
      </c>
      <c r="Q5137" t="s">
        <v>21101</v>
      </c>
      <c r="R5137" t="s">
        <v>21102</v>
      </c>
      <c r="T5137" t="s">
        <v>25</v>
      </c>
    </row>
    <row r="5138" spans="1:20" x14ac:dyDescent="0.25">
      <c r="A5138">
        <v>65.698885000000004</v>
      </c>
      <c r="B5138">
        <v>-136.99765600000001</v>
      </c>
      <c r="C5138" s="1" t="str">
        <f>HYPERLINK("http://geochem.nrcan.gc.ca/cdogs/content/kwd/kwd020018_e.htm", "Fluid (stream)")</f>
        <v>Fluid (stream)</v>
      </c>
      <c r="D5138" s="1" t="str">
        <f>HYPERLINK("http://geochem.nrcan.gc.ca/cdogs/content/kwd/kwd080007_e.htm", "Untreated Water")</f>
        <v>Untreated Water</v>
      </c>
      <c r="E5138" s="1" t="str">
        <f>HYPERLINK("http://geochem.nrcan.gc.ca/cdogs/content/dgp/dgp00002_e.htm", "Total")</f>
        <v>Total</v>
      </c>
      <c r="F5138" s="1" t="str">
        <f>HYPERLINK("http://geochem.nrcan.gc.ca/cdogs/content/agp/agp01501_e.htm", "SO4 | NONE | CHROMAT")</f>
        <v>SO4 | NONE | CHROMAT</v>
      </c>
      <c r="G5138" s="1" t="str">
        <f>HYPERLINK("http://geochem.nrcan.gc.ca/cdogs/content/mth/mth01460_e.htm", "1460")</f>
        <v>1460</v>
      </c>
      <c r="H5138" s="1" t="str">
        <f>HYPERLINK("http://geochem.nrcan.gc.ca/cdogs/content/bdl/bdl211128_e.htm", "211128")</f>
        <v>211128</v>
      </c>
      <c r="I5138" s="1" t="str">
        <f>HYPERLINK("http://geochem.nrcan.gc.ca/cdogs/content/prj/prj210167_e.htm", "210167")</f>
        <v>210167</v>
      </c>
      <c r="J5138" s="1" t="str">
        <f>HYPERLINK("http://geochem.nrcan.gc.ca/cdogs/content/svy/svy210250_e.htm", "210250")</f>
        <v>210250</v>
      </c>
      <c r="L5138" t="s">
        <v>21103</v>
      </c>
      <c r="M5138">
        <v>38.270000000000003</v>
      </c>
      <c r="N5138" t="s">
        <v>21103</v>
      </c>
      <c r="O5138" t="s">
        <v>21104</v>
      </c>
      <c r="P5138" t="s">
        <v>21105</v>
      </c>
      <c r="Q5138" t="s">
        <v>21106</v>
      </c>
      <c r="R5138" t="s">
        <v>21107</v>
      </c>
      <c r="T5138" t="s">
        <v>25</v>
      </c>
    </row>
    <row r="5139" spans="1:20" x14ac:dyDescent="0.25">
      <c r="A5139">
        <v>65.687284000000005</v>
      </c>
      <c r="B5139">
        <v>-136.89265900000001</v>
      </c>
      <c r="C5139" s="1" t="str">
        <f>HYPERLINK("http://geochem.nrcan.gc.ca/cdogs/content/kwd/kwd020018_e.htm", "Fluid (stream)")</f>
        <v>Fluid (stream)</v>
      </c>
      <c r="D5139" s="1" t="str">
        <f>HYPERLINK("http://geochem.nrcan.gc.ca/cdogs/content/kwd/kwd080007_e.htm", "Untreated Water")</f>
        <v>Untreated Water</v>
      </c>
      <c r="E5139" s="1" t="str">
        <f>HYPERLINK("http://geochem.nrcan.gc.ca/cdogs/content/dgp/dgp00002_e.htm", "Total")</f>
        <v>Total</v>
      </c>
      <c r="F5139" s="1" t="str">
        <f>HYPERLINK("http://geochem.nrcan.gc.ca/cdogs/content/agp/agp01501_e.htm", "SO4 | NONE | CHROMAT")</f>
        <v>SO4 | NONE | CHROMAT</v>
      </c>
      <c r="G5139" s="1" t="str">
        <f>HYPERLINK("http://geochem.nrcan.gc.ca/cdogs/content/mth/mth01460_e.htm", "1460")</f>
        <v>1460</v>
      </c>
      <c r="H5139" s="1" t="str">
        <f>HYPERLINK("http://geochem.nrcan.gc.ca/cdogs/content/bdl/bdl211128_e.htm", "211128")</f>
        <v>211128</v>
      </c>
      <c r="I5139" s="1" t="str">
        <f>HYPERLINK("http://geochem.nrcan.gc.ca/cdogs/content/prj/prj210167_e.htm", "210167")</f>
        <v>210167</v>
      </c>
      <c r="J5139" s="1" t="str">
        <f>HYPERLINK("http://geochem.nrcan.gc.ca/cdogs/content/svy/svy210250_e.htm", "210250")</f>
        <v>210250</v>
      </c>
      <c r="L5139" t="s">
        <v>21108</v>
      </c>
      <c r="M5139">
        <v>33.79</v>
      </c>
      <c r="N5139" t="s">
        <v>21108</v>
      </c>
      <c r="O5139" t="s">
        <v>21109</v>
      </c>
      <c r="P5139" t="s">
        <v>21110</v>
      </c>
      <c r="Q5139" t="s">
        <v>21111</v>
      </c>
      <c r="R5139" t="s">
        <v>21112</v>
      </c>
      <c r="T5139" t="s">
        <v>25</v>
      </c>
    </row>
    <row r="5140" spans="1:20" x14ac:dyDescent="0.25">
      <c r="A5140">
        <v>65.707482999999996</v>
      </c>
      <c r="B5140">
        <v>-136.894657</v>
      </c>
      <c r="C5140" s="1" t="str">
        <f>HYPERLINK("http://geochem.nrcan.gc.ca/cdogs/content/kwd/kwd020018_e.htm", "Fluid (stream)")</f>
        <v>Fluid (stream)</v>
      </c>
      <c r="D5140" s="1" t="str">
        <f>HYPERLINK("http://geochem.nrcan.gc.ca/cdogs/content/kwd/kwd080007_e.htm", "Untreated Water")</f>
        <v>Untreated Water</v>
      </c>
      <c r="E5140" s="1" t="str">
        <f>HYPERLINK("http://geochem.nrcan.gc.ca/cdogs/content/dgp/dgp00002_e.htm", "Total")</f>
        <v>Total</v>
      </c>
      <c r="F5140" s="1" t="str">
        <f>HYPERLINK("http://geochem.nrcan.gc.ca/cdogs/content/agp/agp01501_e.htm", "SO4 | NONE | CHROMAT")</f>
        <v>SO4 | NONE | CHROMAT</v>
      </c>
      <c r="G5140" s="1" t="str">
        <f>HYPERLINK("http://geochem.nrcan.gc.ca/cdogs/content/mth/mth01460_e.htm", "1460")</f>
        <v>1460</v>
      </c>
      <c r="H5140" s="1" t="str">
        <f>HYPERLINK("http://geochem.nrcan.gc.ca/cdogs/content/bdl/bdl211128_e.htm", "211128")</f>
        <v>211128</v>
      </c>
      <c r="I5140" s="1" t="str">
        <f>HYPERLINK("http://geochem.nrcan.gc.ca/cdogs/content/prj/prj210167_e.htm", "210167")</f>
        <v>210167</v>
      </c>
      <c r="J5140" s="1" t="str">
        <f>HYPERLINK("http://geochem.nrcan.gc.ca/cdogs/content/svy/svy210250_e.htm", "210250")</f>
        <v>210250</v>
      </c>
      <c r="L5140" t="s">
        <v>21113</v>
      </c>
      <c r="M5140">
        <v>38.67</v>
      </c>
      <c r="N5140" t="s">
        <v>21113</v>
      </c>
      <c r="O5140" t="s">
        <v>21114</v>
      </c>
      <c r="P5140" t="s">
        <v>21115</v>
      </c>
      <c r="Q5140" t="s">
        <v>21116</v>
      </c>
      <c r="R5140" t="s">
        <v>21117</v>
      </c>
      <c r="T5140" t="s">
        <v>25</v>
      </c>
    </row>
    <row r="5141" spans="1:20" x14ac:dyDescent="0.25">
      <c r="A5141">
        <v>65.722083999999995</v>
      </c>
      <c r="B5141">
        <v>-136.953654</v>
      </c>
      <c r="C5141" s="1" t="str">
        <f>HYPERLINK("http://geochem.nrcan.gc.ca/cdogs/content/kwd/kwd020018_e.htm", "Fluid (stream)")</f>
        <v>Fluid (stream)</v>
      </c>
      <c r="D5141" s="1" t="str">
        <f>HYPERLINK("http://geochem.nrcan.gc.ca/cdogs/content/kwd/kwd080007_e.htm", "Untreated Water")</f>
        <v>Untreated Water</v>
      </c>
      <c r="E5141" s="1" t="str">
        <f>HYPERLINK("http://geochem.nrcan.gc.ca/cdogs/content/dgp/dgp00002_e.htm", "Total")</f>
        <v>Total</v>
      </c>
      <c r="F5141" s="1" t="str">
        <f>HYPERLINK("http://geochem.nrcan.gc.ca/cdogs/content/agp/agp01501_e.htm", "SO4 | NONE | CHROMAT")</f>
        <v>SO4 | NONE | CHROMAT</v>
      </c>
      <c r="G5141" s="1" t="str">
        <f>HYPERLINK("http://geochem.nrcan.gc.ca/cdogs/content/mth/mth01460_e.htm", "1460")</f>
        <v>1460</v>
      </c>
      <c r="H5141" s="1" t="str">
        <f>HYPERLINK("http://geochem.nrcan.gc.ca/cdogs/content/bdl/bdl211128_e.htm", "211128")</f>
        <v>211128</v>
      </c>
      <c r="I5141" s="1" t="str">
        <f>HYPERLINK("http://geochem.nrcan.gc.ca/cdogs/content/prj/prj210167_e.htm", "210167")</f>
        <v>210167</v>
      </c>
      <c r="J5141" s="1" t="str">
        <f>HYPERLINK("http://geochem.nrcan.gc.ca/cdogs/content/svy/svy210250_e.htm", "210250")</f>
        <v>210250</v>
      </c>
      <c r="L5141" t="s">
        <v>21118</v>
      </c>
      <c r="M5141">
        <v>31.96</v>
      </c>
      <c r="N5141" t="s">
        <v>21118</v>
      </c>
      <c r="O5141" t="s">
        <v>21119</v>
      </c>
      <c r="P5141" t="s">
        <v>21120</v>
      </c>
      <c r="Q5141" t="s">
        <v>21121</v>
      </c>
      <c r="R5141" t="s">
        <v>21122</v>
      </c>
      <c r="T5141" t="s">
        <v>25</v>
      </c>
    </row>
    <row r="5142" spans="1:20" x14ac:dyDescent="0.25">
      <c r="A5142">
        <v>65.735984999999999</v>
      </c>
      <c r="B5142">
        <v>-137.01665199999999</v>
      </c>
      <c r="C5142" s="1" t="str">
        <f>HYPERLINK("http://geochem.nrcan.gc.ca/cdogs/content/kwd/kwd020018_e.htm", "Fluid (stream)")</f>
        <v>Fluid (stream)</v>
      </c>
      <c r="D5142" s="1" t="str">
        <f>HYPERLINK("http://geochem.nrcan.gc.ca/cdogs/content/kwd/kwd080007_e.htm", "Untreated Water")</f>
        <v>Untreated Water</v>
      </c>
      <c r="E5142" s="1" t="str">
        <f>HYPERLINK("http://geochem.nrcan.gc.ca/cdogs/content/dgp/dgp00002_e.htm", "Total")</f>
        <v>Total</v>
      </c>
      <c r="F5142" s="1" t="str">
        <f>HYPERLINK("http://geochem.nrcan.gc.ca/cdogs/content/agp/agp01501_e.htm", "SO4 | NONE | CHROMAT")</f>
        <v>SO4 | NONE | CHROMAT</v>
      </c>
      <c r="G5142" s="1" t="str">
        <f>HYPERLINK("http://geochem.nrcan.gc.ca/cdogs/content/mth/mth01460_e.htm", "1460")</f>
        <v>1460</v>
      </c>
      <c r="H5142" s="1" t="str">
        <f>HYPERLINK("http://geochem.nrcan.gc.ca/cdogs/content/bdl/bdl211128_e.htm", "211128")</f>
        <v>211128</v>
      </c>
      <c r="I5142" s="1" t="str">
        <f>HYPERLINK("http://geochem.nrcan.gc.ca/cdogs/content/prj/prj210167_e.htm", "210167")</f>
        <v>210167</v>
      </c>
      <c r="J5142" s="1" t="str">
        <f>HYPERLINK("http://geochem.nrcan.gc.ca/cdogs/content/svy/svy210250_e.htm", "210250")</f>
        <v>210250</v>
      </c>
      <c r="L5142" t="s">
        <v>21123</v>
      </c>
      <c r="M5142">
        <v>14.29</v>
      </c>
      <c r="N5142" t="s">
        <v>21123</v>
      </c>
      <c r="O5142" t="s">
        <v>21124</v>
      </c>
      <c r="P5142" t="s">
        <v>21125</v>
      </c>
      <c r="Q5142" t="s">
        <v>21126</v>
      </c>
      <c r="R5142" t="s">
        <v>21127</v>
      </c>
      <c r="T5142" t="s">
        <v>25</v>
      </c>
    </row>
    <row r="5143" spans="1:20" x14ac:dyDescent="0.25">
      <c r="C5143" t="s">
        <v>4746</v>
      </c>
      <c r="D5143" t="s">
        <v>4747</v>
      </c>
      <c r="E5143" s="1" t="str">
        <f>HYPERLINK("http://geochem.nrcan.gc.ca/cdogs/content/dgp/dgp00002_e.htm", "Total")</f>
        <v>Total</v>
      </c>
      <c r="F5143" s="1" t="str">
        <f>HYPERLINK("http://geochem.nrcan.gc.ca/cdogs/content/agp/agp01501_e.htm", "SO4 | NONE | CHROMAT")</f>
        <v>SO4 | NONE | CHROMAT</v>
      </c>
      <c r="G5143" s="1" t="str">
        <f>HYPERLINK("http://geochem.nrcan.gc.ca/cdogs/content/mth/mth01460_e.htm", "1460")</f>
        <v>1460</v>
      </c>
      <c r="H5143" s="1" t="str">
        <f>HYPERLINK("http://geochem.nrcan.gc.ca/cdogs/content/bdl/bdl211128_e.htm", "211128")</f>
        <v>211128</v>
      </c>
      <c r="L5143" t="s">
        <v>3165</v>
      </c>
      <c r="M5143">
        <v>26.7</v>
      </c>
      <c r="N5143">
        <v>26.7</v>
      </c>
      <c r="Q5143" t="s">
        <v>21128</v>
      </c>
      <c r="R5143" t="s">
        <v>21129</v>
      </c>
      <c r="T5143">
        <v>0</v>
      </c>
    </row>
    <row r="5144" spans="1:20" x14ac:dyDescent="0.25">
      <c r="A5144">
        <v>65.723085999999995</v>
      </c>
      <c r="B5144">
        <v>-137.070652</v>
      </c>
      <c r="C5144" s="1" t="str">
        <f>HYPERLINK("http://geochem.nrcan.gc.ca/cdogs/content/kwd/kwd020018_e.htm", "Fluid (stream)")</f>
        <v>Fluid (stream)</v>
      </c>
      <c r="D5144" s="1" t="str">
        <f>HYPERLINK("http://geochem.nrcan.gc.ca/cdogs/content/kwd/kwd080007_e.htm", "Untreated Water")</f>
        <v>Untreated Water</v>
      </c>
      <c r="E5144" s="1" t="str">
        <f>HYPERLINK("http://geochem.nrcan.gc.ca/cdogs/content/dgp/dgp00002_e.htm", "Total")</f>
        <v>Total</v>
      </c>
      <c r="F5144" s="1" t="str">
        <f>HYPERLINK("http://geochem.nrcan.gc.ca/cdogs/content/agp/agp01501_e.htm", "SO4 | NONE | CHROMAT")</f>
        <v>SO4 | NONE | CHROMAT</v>
      </c>
      <c r="G5144" s="1" t="str">
        <f>HYPERLINK("http://geochem.nrcan.gc.ca/cdogs/content/mth/mth01460_e.htm", "1460")</f>
        <v>1460</v>
      </c>
      <c r="H5144" s="1" t="str">
        <f>HYPERLINK("http://geochem.nrcan.gc.ca/cdogs/content/bdl/bdl211128_e.htm", "211128")</f>
        <v>211128</v>
      </c>
      <c r="I5144" s="1" t="str">
        <f>HYPERLINK("http://geochem.nrcan.gc.ca/cdogs/content/prj/prj210167_e.htm", "210167")</f>
        <v>210167</v>
      </c>
      <c r="J5144" s="1" t="str">
        <f>HYPERLINK("http://geochem.nrcan.gc.ca/cdogs/content/svy/svy210250_e.htm", "210250")</f>
        <v>210250</v>
      </c>
      <c r="L5144" t="s">
        <v>21130</v>
      </c>
      <c r="M5144">
        <v>20.36</v>
      </c>
      <c r="N5144" t="s">
        <v>21130</v>
      </c>
      <c r="O5144" t="s">
        <v>21131</v>
      </c>
      <c r="P5144" t="s">
        <v>21132</v>
      </c>
      <c r="Q5144" t="s">
        <v>21133</v>
      </c>
      <c r="R5144" t="s">
        <v>21134</v>
      </c>
      <c r="T5144" t="s">
        <v>25</v>
      </c>
    </row>
    <row r="5145" spans="1:20" x14ac:dyDescent="0.25">
      <c r="A5145">
        <v>65.750185999999999</v>
      </c>
      <c r="B5145">
        <v>-137.123648</v>
      </c>
      <c r="C5145" s="1" t="str">
        <f>HYPERLINK("http://geochem.nrcan.gc.ca/cdogs/content/kwd/kwd020018_e.htm", "Fluid (stream)")</f>
        <v>Fluid (stream)</v>
      </c>
      <c r="D5145" s="1" t="str">
        <f>HYPERLINK("http://geochem.nrcan.gc.ca/cdogs/content/kwd/kwd080007_e.htm", "Untreated Water")</f>
        <v>Untreated Water</v>
      </c>
      <c r="E5145" s="1" t="str">
        <f>HYPERLINK("http://geochem.nrcan.gc.ca/cdogs/content/dgp/dgp00002_e.htm", "Total")</f>
        <v>Total</v>
      </c>
      <c r="F5145" s="1" t="str">
        <f>HYPERLINK("http://geochem.nrcan.gc.ca/cdogs/content/agp/agp01501_e.htm", "SO4 | NONE | CHROMAT")</f>
        <v>SO4 | NONE | CHROMAT</v>
      </c>
      <c r="G5145" s="1" t="str">
        <f>HYPERLINK("http://geochem.nrcan.gc.ca/cdogs/content/mth/mth01460_e.htm", "1460")</f>
        <v>1460</v>
      </c>
      <c r="H5145" s="1" t="str">
        <f>HYPERLINK("http://geochem.nrcan.gc.ca/cdogs/content/bdl/bdl211128_e.htm", "211128")</f>
        <v>211128</v>
      </c>
      <c r="I5145" s="1" t="str">
        <f>HYPERLINK("http://geochem.nrcan.gc.ca/cdogs/content/prj/prj210167_e.htm", "210167")</f>
        <v>210167</v>
      </c>
      <c r="J5145" s="1" t="str">
        <f>HYPERLINK("http://geochem.nrcan.gc.ca/cdogs/content/svy/svy210250_e.htm", "210250")</f>
        <v>210250</v>
      </c>
      <c r="L5145" t="s">
        <v>21135</v>
      </c>
      <c r="M5145">
        <v>26.01</v>
      </c>
      <c r="N5145" t="s">
        <v>21135</v>
      </c>
      <c r="O5145" t="s">
        <v>21136</v>
      </c>
      <c r="P5145" t="s">
        <v>21137</v>
      </c>
      <c r="Q5145" t="s">
        <v>21138</v>
      </c>
      <c r="R5145" t="s">
        <v>21139</v>
      </c>
      <c r="T5145" t="s">
        <v>25</v>
      </c>
    </row>
    <row r="5146" spans="1:20" x14ac:dyDescent="0.25">
      <c r="A5146">
        <v>65.637782000000001</v>
      </c>
      <c r="B5146">
        <v>-136.76066700000001</v>
      </c>
      <c r="C5146" s="1" t="str">
        <f>HYPERLINK("http://geochem.nrcan.gc.ca/cdogs/content/kwd/kwd020018_e.htm", "Fluid (stream)")</f>
        <v>Fluid (stream)</v>
      </c>
      <c r="D5146" s="1" t="str">
        <f>HYPERLINK("http://geochem.nrcan.gc.ca/cdogs/content/kwd/kwd080007_e.htm", "Untreated Water")</f>
        <v>Untreated Water</v>
      </c>
      <c r="E5146" s="1" t="str">
        <f>HYPERLINK("http://geochem.nrcan.gc.ca/cdogs/content/dgp/dgp00002_e.htm", "Total")</f>
        <v>Total</v>
      </c>
      <c r="F5146" s="1" t="str">
        <f>HYPERLINK("http://geochem.nrcan.gc.ca/cdogs/content/agp/agp01501_e.htm", "SO4 | NONE | CHROMAT")</f>
        <v>SO4 | NONE | CHROMAT</v>
      </c>
      <c r="G5146" s="1" t="str">
        <f>HYPERLINK("http://geochem.nrcan.gc.ca/cdogs/content/mth/mth01460_e.htm", "1460")</f>
        <v>1460</v>
      </c>
      <c r="H5146" s="1" t="str">
        <f>HYPERLINK("http://geochem.nrcan.gc.ca/cdogs/content/bdl/bdl211128_e.htm", "211128")</f>
        <v>211128</v>
      </c>
      <c r="I5146" s="1" t="str">
        <f>HYPERLINK("http://geochem.nrcan.gc.ca/cdogs/content/prj/prj210167_e.htm", "210167")</f>
        <v>210167</v>
      </c>
      <c r="J5146" s="1" t="str">
        <f>HYPERLINK("http://geochem.nrcan.gc.ca/cdogs/content/svy/svy210250_e.htm", "210250")</f>
        <v>210250</v>
      </c>
      <c r="L5146" t="s">
        <v>21140</v>
      </c>
      <c r="M5146">
        <v>58.54</v>
      </c>
      <c r="N5146" t="s">
        <v>21140</v>
      </c>
      <c r="O5146" t="s">
        <v>21141</v>
      </c>
      <c r="P5146" t="s">
        <v>21142</v>
      </c>
      <c r="Q5146" t="s">
        <v>21143</v>
      </c>
      <c r="R5146" t="s">
        <v>21144</v>
      </c>
      <c r="T5146" t="s">
        <v>25</v>
      </c>
    </row>
    <row r="5147" spans="1:20" x14ac:dyDescent="0.25">
      <c r="A5147">
        <v>65.623783000000003</v>
      </c>
      <c r="B5147">
        <v>-136.806667</v>
      </c>
      <c r="C5147" s="1" t="str">
        <f>HYPERLINK("http://geochem.nrcan.gc.ca/cdogs/content/kwd/kwd020018_e.htm", "Fluid (stream)")</f>
        <v>Fluid (stream)</v>
      </c>
      <c r="D5147" s="1" t="str">
        <f>HYPERLINK("http://geochem.nrcan.gc.ca/cdogs/content/kwd/kwd080007_e.htm", "Untreated Water")</f>
        <v>Untreated Water</v>
      </c>
      <c r="E5147" s="1" t="str">
        <f>HYPERLINK("http://geochem.nrcan.gc.ca/cdogs/content/dgp/dgp00002_e.htm", "Total")</f>
        <v>Total</v>
      </c>
      <c r="F5147" s="1" t="str">
        <f>HYPERLINK("http://geochem.nrcan.gc.ca/cdogs/content/agp/agp01501_e.htm", "SO4 | NONE | CHROMAT")</f>
        <v>SO4 | NONE | CHROMAT</v>
      </c>
      <c r="G5147" s="1" t="str">
        <f>HYPERLINK("http://geochem.nrcan.gc.ca/cdogs/content/mth/mth01460_e.htm", "1460")</f>
        <v>1460</v>
      </c>
      <c r="H5147" s="1" t="str">
        <f>HYPERLINK("http://geochem.nrcan.gc.ca/cdogs/content/bdl/bdl211128_e.htm", "211128")</f>
        <v>211128</v>
      </c>
      <c r="I5147" s="1" t="str">
        <f>HYPERLINK("http://geochem.nrcan.gc.ca/cdogs/content/prj/prj210167_e.htm", "210167")</f>
        <v>210167</v>
      </c>
      <c r="J5147" s="1" t="str">
        <f>HYPERLINK("http://geochem.nrcan.gc.ca/cdogs/content/svy/svy210250_e.htm", "210250")</f>
        <v>210250</v>
      </c>
      <c r="L5147" t="s">
        <v>21145</v>
      </c>
      <c r="M5147">
        <v>57.84</v>
      </c>
      <c r="N5147" t="s">
        <v>21145</v>
      </c>
      <c r="O5147" t="s">
        <v>21146</v>
      </c>
      <c r="P5147" t="s">
        <v>21147</v>
      </c>
      <c r="Q5147" t="s">
        <v>21148</v>
      </c>
      <c r="R5147" t="s">
        <v>21149</v>
      </c>
      <c r="T5147" t="s">
        <v>25</v>
      </c>
    </row>
    <row r="5148" spans="1:20" x14ac:dyDescent="0.25">
      <c r="A5148">
        <v>65.614684999999994</v>
      </c>
      <c r="B5148">
        <v>-136.90766600000001</v>
      </c>
      <c r="C5148" s="1" t="str">
        <f>HYPERLINK("http://geochem.nrcan.gc.ca/cdogs/content/kwd/kwd020018_e.htm", "Fluid (stream)")</f>
        <v>Fluid (stream)</v>
      </c>
      <c r="D5148" s="1" t="str">
        <f>HYPERLINK("http://geochem.nrcan.gc.ca/cdogs/content/kwd/kwd080007_e.htm", "Untreated Water")</f>
        <v>Untreated Water</v>
      </c>
      <c r="E5148" s="1" t="str">
        <f>HYPERLINK("http://geochem.nrcan.gc.ca/cdogs/content/dgp/dgp00002_e.htm", "Total")</f>
        <v>Total</v>
      </c>
      <c r="F5148" s="1" t="str">
        <f>HYPERLINK("http://geochem.nrcan.gc.ca/cdogs/content/agp/agp01501_e.htm", "SO4 | NONE | CHROMAT")</f>
        <v>SO4 | NONE | CHROMAT</v>
      </c>
      <c r="G5148" s="1" t="str">
        <f>HYPERLINK("http://geochem.nrcan.gc.ca/cdogs/content/mth/mth01460_e.htm", "1460")</f>
        <v>1460</v>
      </c>
      <c r="H5148" s="1" t="str">
        <f>HYPERLINK("http://geochem.nrcan.gc.ca/cdogs/content/bdl/bdl211128_e.htm", "211128")</f>
        <v>211128</v>
      </c>
      <c r="I5148" s="1" t="str">
        <f>HYPERLINK("http://geochem.nrcan.gc.ca/cdogs/content/prj/prj210167_e.htm", "210167")</f>
        <v>210167</v>
      </c>
      <c r="J5148" s="1" t="str">
        <f>HYPERLINK("http://geochem.nrcan.gc.ca/cdogs/content/svy/svy210250_e.htm", "210250")</f>
        <v>210250</v>
      </c>
      <c r="L5148" t="s">
        <v>21150</v>
      </c>
      <c r="M5148">
        <v>66.44</v>
      </c>
      <c r="N5148" t="s">
        <v>21150</v>
      </c>
      <c r="O5148" t="s">
        <v>21151</v>
      </c>
      <c r="P5148" t="s">
        <v>21152</v>
      </c>
      <c r="Q5148" t="s">
        <v>21153</v>
      </c>
      <c r="R5148" t="s">
        <v>21154</v>
      </c>
      <c r="T5148" t="s">
        <v>25</v>
      </c>
    </row>
    <row r="5149" spans="1:20" x14ac:dyDescent="0.25">
      <c r="A5149">
        <v>65.625185999999999</v>
      </c>
      <c r="B5149">
        <v>-136.958663</v>
      </c>
      <c r="C5149" s="1" t="str">
        <f>HYPERLINK("http://geochem.nrcan.gc.ca/cdogs/content/kwd/kwd020018_e.htm", "Fluid (stream)")</f>
        <v>Fluid (stream)</v>
      </c>
      <c r="D5149" s="1" t="str">
        <f>HYPERLINK("http://geochem.nrcan.gc.ca/cdogs/content/kwd/kwd080007_e.htm", "Untreated Water")</f>
        <v>Untreated Water</v>
      </c>
      <c r="E5149" s="1" t="str">
        <f>HYPERLINK("http://geochem.nrcan.gc.ca/cdogs/content/dgp/dgp00002_e.htm", "Total")</f>
        <v>Total</v>
      </c>
      <c r="F5149" s="1" t="str">
        <f>HYPERLINK("http://geochem.nrcan.gc.ca/cdogs/content/agp/agp01501_e.htm", "SO4 | NONE | CHROMAT")</f>
        <v>SO4 | NONE | CHROMAT</v>
      </c>
      <c r="G5149" s="1" t="str">
        <f>HYPERLINK("http://geochem.nrcan.gc.ca/cdogs/content/mth/mth01460_e.htm", "1460")</f>
        <v>1460</v>
      </c>
      <c r="H5149" s="1" t="str">
        <f>HYPERLINK("http://geochem.nrcan.gc.ca/cdogs/content/bdl/bdl211128_e.htm", "211128")</f>
        <v>211128</v>
      </c>
      <c r="I5149" s="1" t="str">
        <f>HYPERLINK("http://geochem.nrcan.gc.ca/cdogs/content/prj/prj210167_e.htm", "210167")</f>
        <v>210167</v>
      </c>
      <c r="J5149" s="1" t="str">
        <f>HYPERLINK("http://geochem.nrcan.gc.ca/cdogs/content/svy/svy210250_e.htm", "210250")</f>
        <v>210250</v>
      </c>
      <c r="L5149" t="s">
        <v>21155</v>
      </c>
      <c r="M5149">
        <v>44.91</v>
      </c>
      <c r="N5149" t="s">
        <v>21155</v>
      </c>
      <c r="O5149" t="s">
        <v>21156</v>
      </c>
      <c r="P5149" t="s">
        <v>21157</v>
      </c>
      <c r="Q5149" t="s">
        <v>21158</v>
      </c>
      <c r="R5149" t="s">
        <v>21159</v>
      </c>
      <c r="T5149" t="s">
        <v>25</v>
      </c>
    </row>
    <row r="5150" spans="1:20" x14ac:dyDescent="0.25">
      <c r="A5150">
        <v>65.625286000000003</v>
      </c>
      <c r="B5150">
        <v>-136.963663</v>
      </c>
      <c r="C5150" s="1" t="str">
        <f>HYPERLINK("http://geochem.nrcan.gc.ca/cdogs/content/kwd/kwd020018_e.htm", "Fluid (stream)")</f>
        <v>Fluid (stream)</v>
      </c>
      <c r="D5150" s="1" t="str">
        <f>HYPERLINK("http://geochem.nrcan.gc.ca/cdogs/content/kwd/kwd080007_e.htm", "Untreated Water")</f>
        <v>Untreated Water</v>
      </c>
      <c r="E5150" s="1" t="str">
        <f>HYPERLINK("http://geochem.nrcan.gc.ca/cdogs/content/dgp/dgp00002_e.htm", "Total")</f>
        <v>Total</v>
      </c>
      <c r="F5150" s="1" t="str">
        <f>HYPERLINK("http://geochem.nrcan.gc.ca/cdogs/content/agp/agp01501_e.htm", "SO4 | NONE | CHROMAT")</f>
        <v>SO4 | NONE | CHROMAT</v>
      </c>
      <c r="G5150" s="1" t="str">
        <f>HYPERLINK("http://geochem.nrcan.gc.ca/cdogs/content/mth/mth01460_e.htm", "1460")</f>
        <v>1460</v>
      </c>
      <c r="H5150" s="1" t="str">
        <f>HYPERLINK("http://geochem.nrcan.gc.ca/cdogs/content/bdl/bdl211128_e.htm", "211128")</f>
        <v>211128</v>
      </c>
      <c r="I5150" s="1" t="str">
        <f>HYPERLINK("http://geochem.nrcan.gc.ca/cdogs/content/prj/prj210167_e.htm", "210167")</f>
        <v>210167</v>
      </c>
      <c r="J5150" s="1" t="str">
        <f>HYPERLINK("http://geochem.nrcan.gc.ca/cdogs/content/svy/svy210250_e.htm", "210250")</f>
        <v>210250</v>
      </c>
      <c r="L5150" t="s">
        <v>21160</v>
      </c>
      <c r="M5150">
        <v>199.5</v>
      </c>
      <c r="N5150" t="s">
        <v>21160</v>
      </c>
      <c r="O5150" t="s">
        <v>21161</v>
      </c>
      <c r="P5150" t="s">
        <v>21162</v>
      </c>
      <c r="Q5150" t="s">
        <v>21163</v>
      </c>
      <c r="R5150" t="s">
        <v>21164</v>
      </c>
      <c r="T5150" t="s">
        <v>25</v>
      </c>
    </row>
    <row r="5151" spans="1:20" x14ac:dyDescent="0.25">
      <c r="A5151">
        <v>65.611785999999995</v>
      </c>
      <c r="B5151">
        <v>-136.953665</v>
      </c>
      <c r="C5151" s="1" t="str">
        <f>HYPERLINK("http://geochem.nrcan.gc.ca/cdogs/content/kwd/kwd020018_e.htm", "Fluid (stream)")</f>
        <v>Fluid (stream)</v>
      </c>
      <c r="D5151" s="1" t="str">
        <f>HYPERLINK("http://geochem.nrcan.gc.ca/cdogs/content/kwd/kwd080007_e.htm", "Untreated Water")</f>
        <v>Untreated Water</v>
      </c>
      <c r="E5151" s="1" t="str">
        <f>HYPERLINK("http://geochem.nrcan.gc.ca/cdogs/content/dgp/dgp00002_e.htm", "Total")</f>
        <v>Total</v>
      </c>
      <c r="F5151" s="1" t="str">
        <f>HYPERLINK("http://geochem.nrcan.gc.ca/cdogs/content/agp/agp01501_e.htm", "SO4 | NONE | CHROMAT")</f>
        <v>SO4 | NONE | CHROMAT</v>
      </c>
      <c r="G5151" s="1" t="str">
        <f>HYPERLINK("http://geochem.nrcan.gc.ca/cdogs/content/mth/mth01460_e.htm", "1460")</f>
        <v>1460</v>
      </c>
      <c r="H5151" s="1" t="str">
        <f>HYPERLINK("http://geochem.nrcan.gc.ca/cdogs/content/bdl/bdl211128_e.htm", "211128")</f>
        <v>211128</v>
      </c>
      <c r="I5151" s="1" t="str">
        <f>HYPERLINK("http://geochem.nrcan.gc.ca/cdogs/content/prj/prj210167_e.htm", "210167")</f>
        <v>210167</v>
      </c>
      <c r="J5151" s="1" t="str">
        <f>HYPERLINK("http://geochem.nrcan.gc.ca/cdogs/content/svy/svy210250_e.htm", "210250")</f>
        <v>210250</v>
      </c>
      <c r="L5151" t="s">
        <v>1583</v>
      </c>
      <c r="M5151">
        <v>67.2</v>
      </c>
      <c r="N5151" t="s">
        <v>1583</v>
      </c>
      <c r="O5151" t="s">
        <v>21165</v>
      </c>
      <c r="P5151" t="s">
        <v>21166</v>
      </c>
      <c r="Q5151" t="s">
        <v>21167</v>
      </c>
      <c r="R5151" t="s">
        <v>21168</v>
      </c>
      <c r="T5151" t="s">
        <v>25</v>
      </c>
    </row>
    <row r="5152" spans="1:20" x14ac:dyDescent="0.25">
      <c r="A5152">
        <v>65.611785999999995</v>
      </c>
      <c r="B5152">
        <v>-136.953665</v>
      </c>
      <c r="C5152" s="1" t="str">
        <f>HYPERLINK("http://geochem.nrcan.gc.ca/cdogs/content/kwd/kwd020018_e.htm", "Fluid (stream)")</f>
        <v>Fluid (stream)</v>
      </c>
      <c r="D5152" s="1" t="str">
        <f>HYPERLINK("http://geochem.nrcan.gc.ca/cdogs/content/kwd/kwd080007_e.htm", "Untreated Water")</f>
        <v>Untreated Water</v>
      </c>
      <c r="E5152" s="1" t="str">
        <f>HYPERLINK("http://geochem.nrcan.gc.ca/cdogs/content/dgp/dgp00002_e.htm", "Total")</f>
        <v>Total</v>
      </c>
      <c r="F5152" s="1" t="str">
        <f>HYPERLINK("http://geochem.nrcan.gc.ca/cdogs/content/agp/agp01501_e.htm", "SO4 | NONE | CHROMAT")</f>
        <v>SO4 | NONE | CHROMAT</v>
      </c>
      <c r="G5152" s="1" t="str">
        <f>HYPERLINK("http://geochem.nrcan.gc.ca/cdogs/content/mth/mth01460_e.htm", "1460")</f>
        <v>1460</v>
      </c>
      <c r="H5152" s="1" t="str">
        <f>HYPERLINK("http://geochem.nrcan.gc.ca/cdogs/content/bdl/bdl211128_e.htm", "211128")</f>
        <v>211128</v>
      </c>
      <c r="I5152" s="1" t="str">
        <f>HYPERLINK("http://geochem.nrcan.gc.ca/cdogs/content/prj/prj210167_e.htm", "210167")</f>
        <v>210167</v>
      </c>
      <c r="J5152" s="1" t="str">
        <f>HYPERLINK("http://geochem.nrcan.gc.ca/cdogs/content/svy/svy210250_e.htm", "210250")</f>
        <v>210250</v>
      </c>
      <c r="L5152" t="s">
        <v>21169</v>
      </c>
      <c r="M5152">
        <v>66.58</v>
      </c>
      <c r="N5152" t="s">
        <v>21169</v>
      </c>
      <c r="O5152" t="s">
        <v>21165</v>
      </c>
      <c r="P5152" t="s">
        <v>21170</v>
      </c>
      <c r="Q5152" t="s">
        <v>21171</v>
      </c>
      <c r="R5152" t="s">
        <v>21172</v>
      </c>
      <c r="T5152" t="s">
        <v>25</v>
      </c>
    </row>
    <row r="5153" spans="1:20" x14ac:dyDescent="0.25">
      <c r="A5153">
        <v>65.580286999999998</v>
      </c>
      <c r="B5153">
        <v>-136.93966800000001</v>
      </c>
      <c r="C5153" s="1" t="str">
        <f>HYPERLINK("http://geochem.nrcan.gc.ca/cdogs/content/kwd/kwd020018_e.htm", "Fluid (stream)")</f>
        <v>Fluid (stream)</v>
      </c>
      <c r="D5153" s="1" t="str">
        <f>HYPERLINK("http://geochem.nrcan.gc.ca/cdogs/content/kwd/kwd080007_e.htm", "Untreated Water")</f>
        <v>Untreated Water</v>
      </c>
      <c r="E5153" s="1" t="str">
        <f>HYPERLINK("http://geochem.nrcan.gc.ca/cdogs/content/dgp/dgp00002_e.htm", "Total")</f>
        <v>Total</v>
      </c>
      <c r="F5153" s="1" t="str">
        <f>HYPERLINK("http://geochem.nrcan.gc.ca/cdogs/content/agp/agp01501_e.htm", "SO4 | NONE | CHROMAT")</f>
        <v>SO4 | NONE | CHROMAT</v>
      </c>
      <c r="G5153" s="1" t="str">
        <f>HYPERLINK("http://geochem.nrcan.gc.ca/cdogs/content/mth/mth01460_e.htm", "1460")</f>
        <v>1460</v>
      </c>
      <c r="H5153" s="1" t="str">
        <f>HYPERLINK("http://geochem.nrcan.gc.ca/cdogs/content/bdl/bdl211128_e.htm", "211128")</f>
        <v>211128</v>
      </c>
      <c r="I5153" s="1" t="str">
        <f>HYPERLINK("http://geochem.nrcan.gc.ca/cdogs/content/prj/prj210167_e.htm", "210167")</f>
        <v>210167</v>
      </c>
      <c r="J5153" s="1" t="str">
        <f>HYPERLINK("http://geochem.nrcan.gc.ca/cdogs/content/svy/svy210250_e.htm", "210250")</f>
        <v>210250</v>
      </c>
      <c r="L5153" t="s">
        <v>21173</v>
      </c>
      <c r="M5153">
        <v>55.16</v>
      </c>
      <c r="N5153" t="s">
        <v>21173</v>
      </c>
      <c r="O5153" t="s">
        <v>21174</v>
      </c>
      <c r="P5153" t="s">
        <v>21175</v>
      </c>
      <c r="Q5153" t="s">
        <v>21176</v>
      </c>
      <c r="R5153" t="s">
        <v>21177</v>
      </c>
      <c r="T5153" t="s">
        <v>25</v>
      </c>
    </row>
    <row r="5154" spans="1:20" x14ac:dyDescent="0.25">
      <c r="A5154">
        <v>65.609786</v>
      </c>
      <c r="B5154">
        <v>-136.953665</v>
      </c>
      <c r="C5154" s="1" t="str">
        <f>HYPERLINK("http://geochem.nrcan.gc.ca/cdogs/content/kwd/kwd020018_e.htm", "Fluid (stream)")</f>
        <v>Fluid (stream)</v>
      </c>
      <c r="D5154" s="1" t="str">
        <f>HYPERLINK("http://geochem.nrcan.gc.ca/cdogs/content/kwd/kwd080007_e.htm", "Untreated Water")</f>
        <v>Untreated Water</v>
      </c>
      <c r="E5154" s="1" t="str">
        <f>HYPERLINK("http://geochem.nrcan.gc.ca/cdogs/content/dgp/dgp00002_e.htm", "Total")</f>
        <v>Total</v>
      </c>
      <c r="F5154" s="1" t="str">
        <f>HYPERLINK("http://geochem.nrcan.gc.ca/cdogs/content/agp/agp01501_e.htm", "SO4 | NONE | CHROMAT")</f>
        <v>SO4 | NONE | CHROMAT</v>
      </c>
      <c r="G5154" s="1" t="str">
        <f>HYPERLINK("http://geochem.nrcan.gc.ca/cdogs/content/mth/mth01460_e.htm", "1460")</f>
        <v>1460</v>
      </c>
      <c r="H5154" s="1" t="str">
        <f>HYPERLINK("http://geochem.nrcan.gc.ca/cdogs/content/bdl/bdl211128_e.htm", "211128")</f>
        <v>211128</v>
      </c>
      <c r="I5154" s="1" t="str">
        <f>HYPERLINK("http://geochem.nrcan.gc.ca/cdogs/content/prj/prj210167_e.htm", "210167")</f>
        <v>210167</v>
      </c>
      <c r="J5154" s="1" t="str">
        <f>HYPERLINK("http://geochem.nrcan.gc.ca/cdogs/content/svy/svy210250_e.htm", "210250")</f>
        <v>210250</v>
      </c>
      <c r="L5154" t="s">
        <v>21178</v>
      </c>
      <c r="M5154">
        <v>27.14</v>
      </c>
      <c r="N5154" t="s">
        <v>21178</v>
      </c>
      <c r="O5154" t="s">
        <v>21179</v>
      </c>
      <c r="P5154" t="s">
        <v>21180</v>
      </c>
      <c r="Q5154" t="s">
        <v>21181</v>
      </c>
      <c r="R5154" t="s">
        <v>21182</v>
      </c>
      <c r="T5154" t="s">
        <v>25</v>
      </c>
    </row>
    <row r="5155" spans="1:20" x14ac:dyDescent="0.25">
      <c r="A5155">
        <v>65.555385999999999</v>
      </c>
      <c r="B5155">
        <v>-136.891672</v>
      </c>
      <c r="C5155" s="1" t="str">
        <f>HYPERLINK("http://geochem.nrcan.gc.ca/cdogs/content/kwd/kwd020018_e.htm", "Fluid (stream)")</f>
        <v>Fluid (stream)</v>
      </c>
      <c r="D5155" s="1" t="str">
        <f>HYPERLINK("http://geochem.nrcan.gc.ca/cdogs/content/kwd/kwd080007_e.htm", "Untreated Water")</f>
        <v>Untreated Water</v>
      </c>
      <c r="E5155" s="1" t="str">
        <f>HYPERLINK("http://geochem.nrcan.gc.ca/cdogs/content/dgp/dgp00002_e.htm", "Total")</f>
        <v>Total</v>
      </c>
      <c r="F5155" s="1" t="str">
        <f>HYPERLINK("http://geochem.nrcan.gc.ca/cdogs/content/agp/agp01501_e.htm", "SO4 | NONE | CHROMAT")</f>
        <v>SO4 | NONE | CHROMAT</v>
      </c>
      <c r="G5155" s="1" t="str">
        <f>HYPERLINK("http://geochem.nrcan.gc.ca/cdogs/content/mth/mth01460_e.htm", "1460")</f>
        <v>1460</v>
      </c>
      <c r="H5155" s="1" t="str">
        <f>HYPERLINK("http://geochem.nrcan.gc.ca/cdogs/content/bdl/bdl211128_e.htm", "211128")</f>
        <v>211128</v>
      </c>
      <c r="I5155" s="1" t="str">
        <f>HYPERLINK("http://geochem.nrcan.gc.ca/cdogs/content/prj/prj210167_e.htm", "210167")</f>
        <v>210167</v>
      </c>
      <c r="J5155" s="1" t="str">
        <f>HYPERLINK("http://geochem.nrcan.gc.ca/cdogs/content/svy/svy210250_e.htm", "210250")</f>
        <v>210250</v>
      </c>
      <c r="L5155" t="s">
        <v>21183</v>
      </c>
      <c r="M5155">
        <v>89.86</v>
      </c>
      <c r="N5155" t="s">
        <v>21183</v>
      </c>
      <c r="O5155" t="s">
        <v>21184</v>
      </c>
      <c r="P5155" t="s">
        <v>21185</v>
      </c>
      <c r="Q5155" t="s">
        <v>21186</v>
      </c>
      <c r="R5155" t="s">
        <v>21187</v>
      </c>
      <c r="T5155" t="s">
        <v>25</v>
      </c>
    </row>
    <row r="5156" spans="1:20" x14ac:dyDescent="0.25">
      <c r="A5156">
        <v>65.515486999999993</v>
      </c>
      <c r="B5156">
        <v>-136.87267600000001</v>
      </c>
      <c r="C5156" s="1" t="str">
        <f>HYPERLINK("http://geochem.nrcan.gc.ca/cdogs/content/kwd/kwd020018_e.htm", "Fluid (stream)")</f>
        <v>Fluid (stream)</v>
      </c>
      <c r="D5156" s="1" t="str">
        <f>HYPERLINK("http://geochem.nrcan.gc.ca/cdogs/content/kwd/kwd080007_e.htm", "Untreated Water")</f>
        <v>Untreated Water</v>
      </c>
      <c r="E5156" s="1" t="str">
        <f>HYPERLINK("http://geochem.nrcan.gc.ca/cdogs/content/dgp/dgp00002_e.htm", "Total")</f>
        <v>Total</v>
      </c>
      <c r="F5156" s="1" t="str">
        <f>HYPERLINK("http://geochem.nrcan.gc.ca/cdogs/content/agp/agp01501_e.htm", "SO4 | NONE | CHROMAT")</f>
        <v>SO4 | NONE | CHROMAT</v>
      </c>
      <c r="G5156" s="1" t="str">
        <f>HYPERLINK("http://geochem.nrcan.gc.ca/cdogs/content/mth/mth01460_e.htm", "1460")</f>
        <v>1460</v>
      </c>
      <c r="H5156" s="1" t="str">
        <f>HYPERLINK("http://geochem.nrcan.gc.ca/cdogs/content/bdl/bdl211128_e.htm", "211128")</f>
        <v>211128</v>
      </c>
      <c r="I5156" s="1" t="str">
        <f>HYPERLINK("http://geochem.nrcan.gc.ca/cdogs/content/prj/prj210167_e.htm", "210167")</f>
        <v>210167</v>
      </c>
      <c r="J5156" s="1" t="str">
        <f>HYPERLINK("http://geochem.nrcan.gc.ca/cdogs/content/svy/svy210250_e.htm", "210250")</f>
        <v>210250</v>
      </c>
      <c r="L5156" t="s">
        <v>21188</v>
      </c>
      <c r="M5156">
        <v>15.97</v>
      </c>
      <c r="N5156" t="s">
        <v>21188</v>
      </c>
      <c r="O5156" t="s">
        <v>21189</v>
      </c>
      <c r="P5156" t="s">
        <v>21190</v>
      </c>
      <c r="Q5156" t="s">
        <v>21191</v>
      </c>
      <c r="R5156" t="s">
        <v>21192</v>
      </c>
      <c r="T5156" t="s">
        <v>25</v>
      </c>
    </row>
    <row r="5157" spans="1:20" x14ac:dyDescent="0.25">
      <c r="A5157">
        <v>65.515585999999999</v>
      </c>
      <c r="B5157">
        <v>-136.823677</v>
      </c>
      <c r="C5157" s="1" t="str">
        <f>HYPERLINK("http://geochem.nrcan.gc.ca/cdogs/content/kwd/kwd020018_e.htm", "Fluid (stream)")</f>
        <v>Fluid (stream)</v>
      </c>
      <c r="D5157" s="1" t="str">
        <f>HYPERLINK("http://geochem.nrcan.gc.ca/cdogs/content/kwd/kwd080007_e.htm", "Untreated Water")</f>
        <v>Untreated Water</v>
      </c>
      <c r="E5157" s="1" t="str">
        <f>HYPERLINK("http://geochem.nrcan.gc.ca/cdogs/content/dgp/dgp00002_e.htm", "Total")</f>
        <v>Total</v>
      </c>
      <c r="F5157" s="1" t="str">
        <f>HYPERLINK("http://geochem.nrcan.gc.ca/cdogs/content/agp/agp01501_e.htm", "SO4 | NONE | CHROMAT")</f>
        <v>SO4 | NONE | CHROMAT</v>
      </c>
      <c r="G5157" s="1" t="str">
        <f>HYPERLINK("http://geochem.nrcan.gc.ca/cdogs/content/mth/mth01460_e.htm", "1460")</f>
        <v>1460</v>
      </c>
      <c r="H5157" s="1" t="str">
        <f>HYPERLINK("http://geochem.nrcan.gc.ca/cdogs/content/bdl/bdl211128_e.htm", "211128")</f>
        <v>211128</v>
      </c>
      <c r="I5157" s="1" t="str">
        <f>HYPERLINK("http://geochem.nrcan.gc.ca/cdogs/content/prj/prj210167_e.htm", "210167")</f>
        <v>210167</v>
      </c>
      <c r="J5157" s="1" t="str">
        <f>HYPERLINK("http://geochem.nrcan.gc.ca/cdogs/content/svy/svy210250_e.htm", "210250")</f>
        <v>210250</v>
      </c>
      <c r="L5157" t="s">
        <v>3890</v>
      </c>
      <c r="M5157">
        <v>99.62</v>
      </c>
      <c r="N5157" t="s">
        <v>3890</v>
      </c>
      <c r="O5157" t="s">
        <v>21193</v>
      </c>
      <c r="P5157" t="s">
        <v>21194</v>
      </c>
      <c r="Q5157" t="s">
        <v>21195</v>
      </c>
      <c r="R5157" t="s">
        <v>21196</v>
      </c>
      <c r="T5157" t="s">
        <v>25</v>
      </c>
    </row>
    <row r="5158" spans="1:20" x14ac:dyDescent="0.25">
      <c r="C5158" t="s">
        <v>4746</v>
      </c>
      <c r="D5158" t="s">
        <v>4747</v>
      </c>
      <c r="E5158" s="1" t="str">
        <f>HYPERLINK("http://geochem.nrcan.gc.ca/cdogs/content/dgp/dgp00002_e.htm", "Total")</f>
        <v>Total</v>
      </c>
      <c r="F5158" s="1" t="str">
        <f>HYPERLINK("http://geochem.nrcan.gc.ca/cdogs/content/agp/agp01501_e.htm", "SO4 | NONE | CHROMAT")</f>
        <v>SO4 | NONE | CHROMAT</v>
      </c>
      <c r="G5158" s="1" t="str">
        <f>HYPERLINK("http://geochem.nrcan.gc.ca/cdogs/content/mth/mth01460_e.htm", "1460")</f>
        <v>1460</v>
      </c>
      <c r="H5158" s="1" t="str">
        <f>HYPERLINK("http://geochem.nrcan.gc.ca/cdogs/content/bdl/bdl211128_e.htm", "211128")</f>
        <v>211128</v>
      </c>
      <c r="L5158" t="s">
        <v>21197</v>
      </c>
      <c r="M5158">
        <v>8.75</v>
      </c>
      <c r="N5158">
        <v>8.75</v>
      </c>
      <c r="Q5158" t="s">
        <v>21198</v>
      </c>
      <c r="R5158" t="s">
        <v>21199</v>
      </c>
      <c r="T5158">
        <v>0</v>
      </c>
    </row>
    <row r="5159" spans="1:20" x14ac:dyDescent="0.25">
      <c r="A5159">
        <v>65.569484000000003</v>
      </c>
      <c r="B5159">
        <v>-136.78167300000001</v>
      </c>
      <c r="C5159" s="1" t="str">
        <f>HYPERLINK("http://geochem.nrcan.gc.ca/cdogs/content/kwd/kwd020018_e.htm", "Fluid (stream)")</f>
        <v>Fluid (stream)</v>
      </c>
      <c r="D5159" s="1" t="str">
        <f>HYPERLINK("http://geochem.nrcan.gc.ca/cdogs/content/kwd/kwd080007_e.htm", "Untreated Water")</f>
        <v>Untreated Water</v>
      </c>
      <c r="E5159" s="1" t="str">
        <f>HYPERLINK("http://geochem.nrcan.gc.ca/cdogs/content/dgp/dgp00002_e.htm", "Total")</f>
        <v>Total</v>
      </c>
      <c r="F5159" s="1" t="str">
        <f>HYPERLINK("http://geochem.nrcan.gc.ca/cdogs/content/agp/agp01501_e.htm", "SO4 | NONE | CHROMAT")</f>
        <v>SO4 | NONE | CHROMAT</v>
      </c>
      <c r="G5159" s="1" t="str">
        <f>HYPERLINK("http://geochem.nrcan.gc.ca/cdogs/content/mth/mth01460_e.htm", "1460")</f>
        <v>1460</v>
      </c>
      <c r="H5159" s="1" t="str">
        <f>HYPERLINK("http://geochem.nrcan.gc.ca/cdogs/content/bdl/bdl211128_e.htm", "211128")</f>
        <v>211128</v>
      </c>
      <c r="I5159" s="1" t="str">
        <f>HYPERLINK("http://geochem.nrcan.gc.ca/cdogs/content/prj/prj210167_e.htm", "210167")</f>
        <v>210167</v>
      </c>
      <c r="J5159" s="1" t="str">
        <f>HYPERLINK("http://geochem.nrcan.gc.ca/cdogs/content/svy/svy210250_e.htm", "210250")</f>
        <v>210250</v>
      </c>
      <c r="L5159" t="s">
        <v>21200</v>
      </c>
      <c r="M5159">
        <v>32.229999999999997</v>
      </c>
      <c r="N5159" t="s">
        <v>21200</v>
      </c>
      <c r="O5159" t="s">
        <v>21201</v>
      </c>
      <c r="P5159" t="s">
        <v>21202</v>
      </c>
      <c r="Q5159" t="s">
        <v>21203</v>
      </c>
      <c r="R5159" t="s">
        <v>21204</v>
      </c>
      <c r="T5159" t="s">
        <v>25</v>
      </c>
    </row>
    <row r="5160" spans="1:20" x14ac:dyDescent="0.25">
      <c r="A5160">
        <v>65.536584000000005</v>
      </c>
      <c r="B5160">
        <v>-136.715677</v>
      </c>
      <c r="C5160" s="1" t="str">
        <f>HYPERLINK("http://geochem.nrcan.gc.ca/cdogs/content/kwd/kwd020018_e.htm", "Fluid (stream)")</f>
        <v>Fluid (stream)</v>
      </c>
      <c r="D5160" s="1" t="str">
        <f>HYPERLINK("http://geochem.nrcan.gc.ca/cdogs/content/kwd/kwd080007_e.htm", "Untreated Water")</f>
        <v>Untreated Water</v>
      </c>
      <c r="E5160" s="1" t="str">
        <f>HYPERLINK("http://geochem.nrcan.gc.ca/cdogs/content/dgp/dgp00002_e.htm", "Total")</f>
        <v>Total</v>
      </c>
      <c r="F5160" s="1" t="str">
        <f>HYPERLINK("http://geochem.nrcan.gc.ca/cdogs/content/agp/agp01501_e.htm", "SO4 | NONE | CHROMAT")</f>
        <v>SO4 | NONE | CHROMAT</v>
      </c>
      <c r="G5160" s="1" t="str">
        <f>HYPERLINK("http://geochem.nrcan.gc.ca/cdogs/content/mth/mth01460_e.htm", "1460")</f>
        <v>1460</v>
      </c>
      <c r="H5160" s="1" t="str">
        <f>HYPERLINK("http://geochem.nrcan.gc.ca/cdogs/content/bdl/bdl211128_e.htm", "211128")</f>
        <v>211128</v>
      </c>
      <c r="I5160" s="1" t="str">
        <f>HYPERLINK("http://geochem.nrcan.gc.ca/cdogs/content/prj/prj210167_e.htm", "210167")</f>
        <v>210167</v>
      </c>
      <c r="J5160" s="1" t="str">
        <f>HYPERLINK("http://geochem.nrcan.gc.ca/cdogs/content/svy/svy210250_e.htm", "210250")</f>
        <v>210250</v>
      </c>
      <c r="L5160" t="s">
        <v>21205</v>
      </c>
      <c r="M5160">
        <v>108.2</v>
      </c>
      <c r="N5160" t="s">
        <v>21205</v>
      </c>
      <c r="O5160" t="s">
        <v>21206</v>
      </c>
      <c r="P5160" t="s">
        <v>21207</v>
      </c>
      <c r="Q5160" t="s">
        <v>21208</v>
      </c>
      <c r="R5160" t="s">
        <v>21209</v>
      </c>
      <c r="T5160" t="s">
        <v>25</v>
      </c>
    </row>
    <row r="5161" spans="1:20" x14ac:dyDescent="0.25">
      <c r="A5161">
        <v>65.538782999999995</v>
      </c>
      <c r="B5161">
        <v>-136.71167700000001</v>
      </c>
      <c r="C5161" s="1" t="str">
        <f>HYPERLINK("http://geochem.nrcan.gc.ca/cdogs/content/kwd/kwd020018_e.htm", "Fluid (stream)")</f>
        <v>Fluid (stream)</v>
      </c>
      <c r="D5161" s="1" t="str">
        <f>HYPERLINK("http://geochem.nrcan.gc.ca/cdogs/content/kwd/kwd080007_e.htm", "Untreated Water")</f>
        <v>Untreated Water</v>
      </c>
      <c r="E5161" s="1" t="str">
        <f>HYPERLINK("http://geochem.nrcan.gc.ca/cdogs/content/dgp/dgp00002_e.htm", "Total")</f>
        <v>Total</v>
      </c>
      <c r="F5161" s="1" t="str">
        <f>HYPERLINK("http://geochem.nrcan.gc.ca/cdogs/content/agp/agp01501_e.htm", "SO4 | NONE | CHROMAT")</f>
        <v>SO4 | NONE | CHROMAT</v>
      </c>
      <c r="G5161" s="1" t="str">
        <f>HYPERLINK("http://geochem.nrcan.gc.ca/cdogs/content/mth/mth01460_e.htm", "1460")</f>
        <v>1460</v>
      </c>
      <c r="H5161" s="1" t="str">
        <f>HYPERLINK("http://geochem.nrcan.gc.ca/cdogs/content/bdl/bdl211128_e.htm", "211128")</f>
        <v>211128</v>
      </c>
      <c r="I5161" s="1" t="str">
        <f>HYPERLINK("http://geochem.nrcan.gc.ca/cdogs/content/prj/prj210167_e.htm", "210167")</f>
        <v>210167</v>
      </c>
      <c r="J5161" s="1" t="str">
        <f>HYPERLINK("http://geochem.nrcan.gc.ca/cdogs/content/svy/svy210250_e.htm", "210250")</f>
        <v>210250</v>
      </c>
      <c r="L5161" t="s">
        <v>21210</v>
      </c>
      <c r="M5161">
        <v>9.3190000000000008</v>
      </c>
      <c r="N5161" t="s">
        <v>21210</v>
      </c>
      <c r="O5161" t="s">
        <v>21211</v>
      </c>
      <c r="P5161" t="s">
        <v>21212</v>
      </c>
      <c r="Q5161" t="s">
        <v>21213</v>
      </c>
      <c r="R5161" t="s">
        <v>21214</v>
      </c>
      <c r="T5161" t="s">
        <v>25</v>
      </c>
    </row>
    <row r="5162" spans="1:20" x14ac:dyDescent="0.25">
      <c r="A5162">
        <v>65.559182000000007</v>
      </c>
      <c r="B5162">
        <v>-136.632677</v>
      </c>
      <c r="C5162" s="1" t="str">
        <f>HYPERLINK("http://geochem.nrcan.gc.ca/cdogs/content/kwd/kwd020018_e.htm", "Fluid (stream)")</f>
        <v>Fluid (stream)</v>
      </c>
      <c r="D5162" s="1" t="str">
        <f>HYPERLINK("http://geochem.nrcan.gc.ca/cdogs/content/kwd/kwd080007_e.htm", "Untreated Water")</f>
        <v>Untreated Water</v>
      </c>
      <c r="E5162" s="1" t="str">
        <f>HYPERLINK("http://geochem.nrcan.gc.ca/cdogs/content/dgp/dgp00002_e.htm", "Total")</f>
        <v>Total</v>
      </c>
      <c r="F5162" s="1" t="str">
        <f>HYPERLINK("http://geochem.nrcan.gc.ca/cdogs/content/agp/agp01501_e.htm", "SO4 | NONE | CHROMAT")</f>
        <v>SO4 | NONE | CHROMAT</v>
      </c>
      <c r="G5162" s="1" t="str">
        <f>HYPERLINK("http://geochem.nrcan.gc.ca/cdogs/content/mth/mth01460_e.htm", "1460")</f>
        <v>1460</v>
      </c>
      <c r="H5162" s="1" t="str">
        <f>HYPERLINK("http://geochem.nrcan.gc.ca/cdogs/content/bdl/bdl211128_e.htm", "211128")</f>
        <v>211128</v>
      </c>
      <c r="I5162" s="1" t="str">
        <f>HYPERLINK("http://geochem.nrcan.gc.ca/cdogs/content/prj/prj210167_e.htm", "210167")</f>
        <v>210167</v>
      </c>
      <c r="J5162" s="1" t="str">
        <f>HYPERLINK("http://geochem.nrcan.gc.ca/cdogs/content/svy/svy210250_e.htm", "210250")</f>
        <v>210250</v>
      </c>
      <c r="L5162" t="s">
        <v>21215</v>
      </c>
      <c r="M5162">
        <v>82.38</v>
      </c>
      <c r="N5162" t="s">
        <v>21215</v>
      </c>
      <c r="O5162" t="s">
        <v>21216</v>
      </c>
      <c r="P5162" t="s">
        <v>21217</v>
      </c>
      <c r="Q5162" t="s">
        <v>21218</v>
      </c>
      <c r="R5162" t="s">
        <v>21219</v>
      </c>
      <c r="T5162" t="s">
        <v>25</v>
      </c>
    </row>
    <row r="5163" spans="1:20" x14ac:dyDescent="0.25">
      <c r="A5163">
        <v>65.612281999999993</v>
      </c>
      <c r="B5163">
        <v>-136.73767000000001</v>
      </c>
      <c r="C5163" s="1" t="str">
        <f>HYPERLINK("http://geochem.nrcan.gc.ca/cdogs/content/kwd/kwd020018_e.htm", "Fluid (stream)")</f>
        <v>Fluid (stream)</v>
      </c>
      <c r="D5163" s="1" t="str">
        <f>HYPERLINK("http://geochem.nrcan.gc.ca/cdogs/content/kwd/kwd080007_e.htm", "Untreated Water")</f>
        <v>Untreated Water</v>
      </c>
      <c r="E5163" s="1" t="str">
        <f>HYPERLINK("http://geochem.nrcan.gc.ca/cdogs/content/dgp/dgp00002_e.htm", "Total")</f>
        <v>Total</v>
      </c>
      <c r="F5163" s="1" t="str">
        <f>HYPERLINK("http://geochem.nrcan.gc.ca/cdogs/content/agp/agp01501_e.htm", "SO4 | NONE | CHROMAT")</f>
        <v>SO4 | NONE | CHROMAT</v>
      </c>
      <c r="G5163" s="1" t="str">
        <f>HYPERLINK("http://geochem.nrcan.gc.ca/cdogs/content/mth/mth01460_e.htm", "1460")</f>
        <v>1460</v>
      </c>
      <c r="H5163" s="1" t="str">
        <f>HYPERLINK("http://geochem.nrcan.gc.ca/cdogs/content/bdl/bdl211128_e.htm", "211128")</f>
        <v>211128</v>
      </c>
      <c r="I5163" s="1" t="str">
        <f>HYPERLINK("http://geochem.nrcan.gc.ca/cdogs/content/prj/prj210167_e.htm", "210167")</f>
        <v>210167</v>
      </c>
      <c r="J5163" s="1" t="str">
        <f>HYPERLINK("http://geochem.nrcan.gc.ca/cdogs/content/svy/svy210250_e.htm", "210250")</f>
        <v>210250</v>
      </c>
      <c r="L5163" t="s">
        <v>21220</v>
      </c>
      <c r="M5163">
        <v>5.6420000000000003</v>
      </c>
      <c r="N5163" t="s">
        <v>21220</v>
      </c>
      <c r="O5163" t="s">
        <v>21221</v>
      </c>
      <c r="P5163" t="s">
        <v>21222</v>
      </c>
      <c r="Q5163" t="s">
        <v>21223</v>
      </c>
      <c r="R5163" t="s">
        <v>21224</v>
      </c>
      <c r="T5163" t="s">
        <v>25</v>
      </c>
    </row>
    <row r="5164" spans="1:20" x14ac:dyDescent="0.25">
      <c r="A5164">
        <v>65.588279999999997</v>
      </c>
      <c r="B5164">
        <v>-136.572675</v>
      </c>
      <c r="C5164" s="1" t="str">
        <f>HYPERLINK("http://geochem.nrcan.gc.ca/cdogs/content/kwd/kwd020018_e.htm", "Fluid (stream)")</f>
        <v>Fluid (stream)</v>
      </c>
      <c r="D5164" s="1" t="str">
        <f>HYPERLINK("http://geochem.nrcan.gc.ca/cdogs/content/kwd/kwd080007_e.htm", "Untreated Water")</f>
        <v>Untreated Water</v>
      </c>
      <c r="E5164" s="1" t="str">
        <f>HYPERLINK("http://geochem.nrcan.gc.ca/cdogs/content/dgp/dgp00002_e.htm", "Total")</f>
        <v>Total</v>
      </c>
      <c r="F5164" s="1" t="str">
        <f>HYPERLINK("http://geochem.nrcan.gc.ca/cdogs/content/agp/agp01501_e.htm", "SO4 | NONE | CHROMAT")</f>
        <v>SO4 | NONE | CHROMAT</v>
      </c>
      <c r="G5164" s="1" t="str">
        <f>HYPERLINK("http://geochem.nrcan.gc.ca/cdogs/content/mth/mth01460_e.htm", "1460")</f>
        <v>1460</v>
      </c>
      <c r="H5164" s="1" t="str">
        <f>HYPERLINK("http://geochem.nrcan.gc.ca/cdogs/content/bdl/bdl211128_e.htm", "211128")</f>
        <v>211128</v>
      </c>
      <c r="I5164" s="1" t="str">
        <f>HYPERLINK("http://geochem.nrcan.gc.ca/cdogs/content/prj/prj210167_e.htm", "210167")</f>
        <v>210167</v>
      </c>
      <c r="J5164" s="1" t="str">
        <f>HYPERLINK("http://geochem.nrcan.gc.ca/cdogs/content/svy/svy210250_e.htm", "210250")</f>
        <v>210250</v>
      </c>
      <c r="L5164" t="s">
        <v>21225</v>
      </c>
      <c r="M5164">
        <v>132.58000000000001</v>
      </c>
      <c r="N5164" t="s">
        <v>21225</v>
      </c>
      <c r="O5164" t="s">
        <v>21226</v>
      </c>
      <c r="P5164" t="s">
        <v>21227</v>
      </c>
      <c r="Q5164" t="s">
        <v>21228</v>
      </c>
      <c r="R5164" t="s">
        <v>21229</v>
      </c>
      <c r="T5164" t="s">
        <v>25</v>
      </c>
    </row>
    <row r="5165" spans="1:20" x14ac:dyDescent="0.25">
      <c r="A5165">
        <v>65.622280000000003</v>
      </c>
      <c r="B5165">
        <v>-136.63667100000001</v>
      </c>
      <c r="C5165" s="1" t="str">
        <f>HYPERLINK("http://geochem.nrcan.gc.ca/cdogs/content/kwd/kwd020018_e.htm", "Fluid (stream)")</f>
        <v>Fluid (stream)</v>
      </c>
      <c r="D5165" s="1" t="str">
        <f>HYPERLINK("http://geochem.nrcan.gc.ca/cdogs/content/kwd/kwd080007_e.htm", "Untreated Water")</f>
        <v>Untreated Water</v>
      </c>
      <c r="E5165" s="1" t="str">
        <f>HYPERLINK("http://geochem.nrcan.gc.ca/cdogs/content/dgp/dgp00002_e.htm", "Total")</f>
        <v>Total</v>
      </c>
      <c r="F5165" s="1" t="str">
        <f>HYPERLINK("http://geochem.nrcan.gc.ca/cdogs/content/agp/agp01501_e.htm", "SO4 | NONE | CHROMAT")</f>
        <v>SO4 | NONE | CHROMAT</v>
      </c>
      <c r="G5165" s="1" t="str">
        <f>HYPERLINK("http://geochem.nrcan.gc.ca/cdogs/content/mth/mth01460_e.htm", "1460")</f>
        <v>1460</v>
      </c>
      <c r="H5165" s="1" t="str">
        <f>HYPERLINK("http://geochem.nrcan.gc.ca/cdogs/content/bdl/bdl211128_e.htm", "211128")</f>
        <v>211128</v>
      </c>
      <c r="I5165" s="1" t="str">
        <f>HYPERLINK("http://geochem.nrcan.gc.ca/cdogs/content/prj/prj210167_e.htm", "210167")</f>
        <v>210167</v>
      </c>
      <c r="J5165" s="1" t="str">
        <f>HYPERLINK("http://geochem.nrcan.gc.ca/cdogs/content/svy/svy210250_e.htm", "210250")</f>
        <v>210250</v>
      </c>
      <c r="L5165" t="s">
        <v>21230</v>
      </c>
      <c r="M5165">
        <v>114.44</v>
      </c>
      <c r="N5165" t="s">
        <v>21230</v>
      </c>
      <c r="O5165" t="s">
        <v>21231</v>
      </c>
      <c r="P5165" t="s">
        <v>21232</v>
      </c>
      <c r="Q5165" t="s">
        <v>21233</v>
      </c>
      <c r="R5165" t="s">
        <v>21234</v>
      </c>
      <c r="T5165" t="s">
        <v>25</v>
      </c>
    </row>
    <row r="5166" spans="1:20" x14ac:dyDescent="0.25">
      <c r="A5166">
        <v>65.674081000000001</v>
      </c>
      <c r="B5166">
        <v>-136.721664</v>
      </c>
      <c r="C5166" s="1" t="str">
        <f>HYPERLINK("http://geochem.nrcan.gc.ca/cdogs/content/kwd/kwd020018_e.htm", "Fluid (stream)")</f>
        <v>Fluid (stream)</v>
      </c>
      <c r="D5166" s="1" t="str">
        <f>HYPERLINK("http://geochem.nrcan.gc.ca/cdogs/content/kwd/kwd080007_e.htm", "Untreated Water")</f>
        <v>Untreated Water</v>
      </c>
      <c r="E5166" s="1" t="str">
        <f>HYPERLINK("http://geochem.nrcan.gc.ca/cdogs/content/dgp/dgp00002_e.htm", "Total")</f>
        <v>Total</v>
      </c>
      <c r="F5166" s="1" t="str">
        <f>HYPERLINK("http://geochem.nrcan.gc.ca/cdogs/content/agp/agp01501_e.htm", "SO4 | NONE | CHROMAT")</f>
        <v>SO4 | NONE | CHROMAT</v>
      </c>
      <c r="G5166" s="1" t="str">
        <f>HYPERLINK("http://geochem.nrcan.gc.ca/cdogs/content/mth/mth01460_e.htm", "1460")</f>
        <v>1460</v>
      </c>
      <c r="H5166" s="1" t="str">
        <f>HYPERLINK("http://geochem.nrcan.gc.ca/cdogs/content/bdl/bdl211128_e.htm", "211128")</f>
        <v>211128</v>
      </c>
      <c r="I5166" s="1" t="str">
        <f>HYPERLINK("http://geochem.nrcan.gc.ca/cdogs/content/prj/prj210167_e.htm", "210167")</f>
        <v>210167</v>
      </c>
      <c r="J5166" s="1" t="str">
        <f>HYPERLINK("http://geochem.nrcan.gc.ca/cdogs/content/svy/svy210250_e.htm", "210250")</f>
        <v>210250</v>
      </c>
      <c r="L5166" t="s">
        <v>21235</v>
      </c>
      <c r="M5166">
        <v>239.15</v>
      </c>
      <c r="N5166" t="s">
        <v>21235</v>
      </c>
      <c r="O5166" t="s">
        <v>21236</v>
      </c>
      <c r="P5166" t="s">
        <v>21237</v>
      </c>
      <c r="Q5166" t="s">
        <v>21238</v>
      </c>
      <c r="R5166" t="s">
        <v>21239</v>
      </c>
      <c r="T5166" t="s">
        <v>25</v>
      </c>
    </row>
    <row r="5167" spans="1:20" x14ac:dyDescent="0.25">
      <c r="A5167">
        <v>65.685081999999994</v>
      </c>
      <c r="B5167">
        <v>-136.790662</v>
      </c>
      <c r="C5167" s="1" t="str">
        <f>HYPERLINK("http://geochem.nrcan.gc.ca/cdogs/content/kwd/kwd020018_e.htm", "Fluid (stream)")</f>
        <v>Fluid (stream)</v>
      </c>
      <c r="D5167" s="1" t="str">
        <f>HYPERLINK("http://geochem.nrcan.gc.ca/cdogs/content/kwd/kwd080007_e.htm", "Untreated Water")</f>
        <v>Untreated Water</v>
      </c>
      <c r="E5167" s="1" t="str">
        <f>HYPERLINK("http://geochem.nrcan.gc.ca/cdogs/content/dgp/dgp00002_e.htm", "Total")</f>
        <v>Total</v>
      </c>
      <c r="F5167" s="1" t="str">
        <f>HYPERLINK("http://geochem.nrcan.gc.ca/cdogs/content/agp/agp01501_e.htm", "SO4 | NONE | CHROMAT")</f>
        <v>SO4 | NONE | CHROMAT</v>
      </c>
      <c r="G5167" s="1" t="str">
        <f>HYPERLINK("http://geochem.nrcan.gc.ca/cdogs/content/mth/mth01460_e.htm", "1460")</f>
        <v>1460</v>
      </c>
      <c r="H5167" s="1" t="str">
        <f>HYPERLINK("http://geochem.nrcan.gc.ca/cdogs/content/bdl/bdl211128_e.htm", "211128")</f>
        <v>211128</v>
      </c>
      <c r="I5167" s="1" t="str">
        <f>HYPERLINK("http://geochem.nrcan.gc.ca/cdogs/content/prj/prj210167_e.htm", "210167")</f>
        <v>210167</v>
      </c>
      <c r="J5167" s="1" t="str">
        <f>HYPERLINK("http://geochem.nrcan.gc.ca/cdogs/content/svy/svy210250_e.htm", "210250")</f>
        <v>210250</v>
      </c>
      <c r="L5167" t="s">
        <v>21240</v>
      </c>
      <c r="M5167">
        <v>79</v>
      </c>
      <c r="N5167" t="s">
        <v>21240</v>
      </c>
      <c r="O5167" t="s">
        <v>21241</v>
      </c>
      <c r="P5167" t="s">
        <v>21242</v>
      </c>
      <c r="Q5167" t="s">
        <v>21243</v>
      </c>
      <c r="R5167" t="s">
        <v>21244</v>
      </c>
      <c r="T5167" t="s">
        <v>25</v>
      </c>
    </row>
    <row r="5168" spans="1:20" x14ac:dyDescent="0.25">
      <c r="A5168">
        <v>65.687281999999996</v>
      </c>
      <c r="B5168">
        <v>-136.796661</v>
      </c>
      <c r="C5168" s="1" t="str">
        <f>HYPERLINK("http://geochem.nrcan.gc.ca/cdogs/content/kwd/kwd020018_e.htm", "Fluid (stream)")</f>
        <v>Fluid (stream)</v>
      </c>
      <c r="D5168" s="1" t="str">
        <f>HYPERLINK("http://geochem.nrcan.gc.ca/cdogs/content/kwd/kwd080007_e.htm", "Untreated Water")</f>
        <v>Untreated Water</v>
      </c>
      <c r="E5168" s="1" t="str">
        <f>HYPERLINK("http://geochem.nrcan.gc.ca/cdogs/content/dgp/dgp00002_e.htm", "Total")</f>
        <v>Total</v>
      </c>
      <c r="F5168" s="1" t="str">
        <f>HYPERLINK("http://geochem.nrcan.gc.ca/cdogs/content/agp/agp01501_e.htm", "SO4 | NONE | CHROMAT")</f>
        <v>SO4 | NONE | CHROMAT</v>
      </c>
      <c r="G5168" s="1" t="str">
        <f>HYPERLINK("http://geochem.nrcan.gc.ca/cdogs/content/mth/mth01460_e.htm", "1460")</f>
        <v>1460</v>
      </c>
      <c r="H5168" s="1" t="str">
        <f>HYPERLINK("http://geochem.nrcan.gc.ca/cdogs/content/bdl/bdl211128_e.htm", "211128")</f>
        <v>211128</v>
      </c>
      <c r="I5168" s="1" t="str">
        <f>HYPERLINK("http://geochem.nrcan.gc.ca/cdogs/content/prj/prj210167_e.htm", "210167")</f>
        <v>210167</v>
      </c>
      <c r="J5168" s="1" t="str">
        <f>HYPERLINK("http://geochem.nrcan.gc.ca/cdogs/content/svy/svy210250_e.htm", "210250")</f>
        <v>210250</v>
      </c>
      <c r="L5168" t="s">
        <v>21245</v>
      </c>
      <c r="M5168">
        <v>43.52</v>
      </c>
      <c r="N5168" t="s">
        <v>21245</v>
      </c>
      <c r="O5168" t="s">
        <v>21246</v>
      </c>
      <c r="P5168" t="s">
        <v>21247</v>
      </c>
      <c r="Q5168" t="s">
        <v>21248</v>
      </c>
      <c r="R5168" t="s">
        <v>21249</v>
      </c>
      <c r="T5168" t="s">
        <v>25</v>
      </c>
    </row>
    <row r="5169" spans="1:20" x14ac:dyDescent="0.25">
      <c r="A5169">
        <v>65.746380000000002</v>
      </c>
      <c r="B5169">
        <v>-136.747657</v>
      </c>
      <c r="C5169" s="1" t="str">
        <f>HYPERLINK("http://geochem.nrcan.gc.ca/cdogs/content/kwd/kwd020018_e.htm", "Fluid (stream)")</f>
        <v>Fluid (stream)</v>
      </c>
      <c r="D5169" s="1" t="str">
        <f>HYPERLINK("http://geochem.nrcan.gc.ca/cdogs/content/kwd/kwd080007_e.htm", "Untreated Water")</f>
        <v>Untreated Water</v>
      </c>
      <c r="E5169" s="1" t="str">
        <f>HYPERLINK("http://geochem.nrcan.gc.ca/cdogs/content/dgp/dgp00002_e.htm", "Total")</f>
        <v>Total</v>
      </c>
      <c r="F5169" s="1" t="str">
        <f>HYPERLINK("http://geochem.nrcan.gc.ca/cdogs/content/agp/agp01501_e.htm", "SO4 | NONE | CHROMAT")</f>
        <v>SO4 | NONE | CHROMAT</v>
      </c>
      <c r="G5169" s="1" t="str">
        <f>HYPERLINK("http://geochem.nrcan.gc.ca/cdogs/content/mth/mth01460_e.htm", "1460")</f>
        <v>1460</v>
      </c>
      <c r="H5169" s="1" t="str">
        <f>HYPERLINK("http://geochem.nrcan.gc.ca/cdogs/content/bdl/bdl211128_e.htm", "211128")</f>
        <v>211128</v>
      </c>
      <c r="I5169" s="1" t="str">
        <f>HYPERLINK("http://geochem.nrcan.gc.ca/cdogs/content/prj/prj210167_e.htm", "210167")</f>
        <v>210167</v>
      </c>
      <c r="J5169" s="1" t="str">
        <f>HYPERLINK("http://geochem.nrcan.gc.ca/cdogs/content/svy/svy210250_e.htm", "210250")</f>
        <v>210250</v>
      </c>
      <c r="L5169" t="s">
        <v>2484</v>
      </c>
      <c r="M5169">
        <v>21.3</v>
      </c>
      <c r="N5169" t="s">
        <v>2484</v>
      </c>
      <c r="O5169" t="s">
        <v>21250</v>
      </c>
      <c r="P5169" t="s">
        <v>21251</v>
      </c>
      <c r="Q5169" t="s">
        <v>21252</v>
      </c>
      <c r="R5169" t="s">
        <v>21253</v>
      </c>
      <c r="T5169" t="s">
        <v>25</v>
      </c>
    </row>
    <row r="5170" spans="1:20" x14ac:dyDescent="0.25">
      <c r="A5170">
        <v>65.746380000000002</v>
      </c>
      <c r="B5170">
        <v>-136.747657</v>
      </c>
      <c r="C5170" s="1" t="str">
        <f>HYPERLINK("http://geochem.nrcan.gc.ca/cdogs/content/kwd/kwd020018_e.htm", "Fluid (stream)")</f>
        <v>Fluid (stream)</v>
      </c>
      <c r="D5170" s="1" t="str">
        <f>HYPERLINK("http://geochem.nrcan.gc.ca/cdogs/content/kwd/kwd080007_e.htm", "Untreated Water")</f>
        <v>Untreated Water</v>
      </c>
      <c r="E5170" s="1" t="str">
        <f>HYPERLINK("http://geochem.nrcan.gc.ca/cdogs/content/dgp/dgp00002_e.htm", "Total")</f>
        <v>Total</v>
      </c>
      <c r="F5170" s="1" t="str">
        <f>HYPERLINK("http://geochem.nrcan.gc.ca/cdogs/content/agp/agp01501_e.htm", "SO4 | NONE | CHROMAT")</f>
        <v>SO4 | NONE | CHROMAT</v>
      </c>
      <c r="G5170" s="1" t="str">
        <f>HYPERLINK("http://geochem.nrcan.gc.ca/cdogs/content/mth/mth01460_e.htm", "1460")</f>
        <v>1460</v>
      </c>
      <c r="H5170" s="1" t="str">
        <f>HYPERLINK("http://geochem.nrcan.gc.ca/cdogs/content/bdl/bdl211128_e.htm", "211128")</f>
        <v>211128</v>
      </c>
      <c r="I5170" s="1" t="str">
        <f>HYPERLINK("http://geochem.nrcan.gc.ca/cdogs/content/prj/prj210167_e.htm", "210167")</f>
        <v>210167</v>
      </c>
      <c r="J5170" s="1" t="str">
        <f>HYPERLINK("http://geochem.nrcan.gc.ca/cdogs/content/svy/svy210250_e.htm", "210250")</f>
        <v>210250</v>
      </c>
      <c r="L5170" t="s">
        <v>21254</v>
      </c>
      <c r="M5170">
        <v>21.17</v>
      </c>
      <c r="N5170" t="s">
        <v>21254</v>
      </c>
      <c r="O5170" t="s">
        <v>21250</v>
      </c>
      <c r="P5170" t="s">
        <v>21255</v>
      </c>
      <c r="Q5170" t="s">
        <v>21256</v>
      </c>
      <c r="R5170" t="s">
        <v>21257</v>
      </c>
      <c r="T5170" t="s">
        <v>25</v>
      </c>
    </row>
    <row r="5171" spans="1:20" x14ac:dyDescent="0.25">
      <c r="A5171">
        <v>65.737881999999999</v>
      </c>
      <c r="B5171">
        <v>-136.84565499999999</v>
      </c>
      <c r="C5171" s="1" t="str">
        <f>HYPERLINK("http://geochem.nrcan.gc.ca/cdogs/content/kwd/kwd020018_e.htm", "Fluid (stream)")</f>
        <v>Fluid (stream)</v>
      </c>
      <c r="D5171" s="1" t="str">
        <f>HYPERLINK("http://geochem.nrcan.gc.ca/cdogs/content/kwd/kwd080007_e.htm", "Untreated Water")</f>
        <v>Untreated Water</v>
      </c>
      <c r="E5171" s="1" t="str">
        <f>HYPERLINK("http://geochem.nrcan.gc.ca/cdogs/content/dgp/dgp00002_e.htm", "Total")</f>
        <v>Total</v>
      </c>
      <c r="F5171" s="1" t="str">
        <f>HYPERLINK("http://geochem.nrcan.gc.ca/cdogs/content/agp/agp01501_e.htm", "SO4 | NONE | CHROMAT")</f>
        <v>SO4 | NONE | CHROMAT</v>
      </c>
      <c r="G5171" s="1" t="str">
        <f>HYPERLINK("http://geochem.nrcan.gc.ca/cdogs/content/mth/mth01460_e.htm", "1460")</f>
        <v>1460</v>
      </c>
      <c r="H5171" s="1" t="str">
        <f>HYPERLINK("http://geochem.nrcan.gc.ca/cdogs/content/bdl/bdl211128_e.htm", "211128")</f>
        <v>211128</v>
      </c>
      <c r="I5171" s="1" t="str">
        <f>HYPERLINK("http://geochem.nrcan.gc.ca/cdogs/content/prj/prj210167_e.htm", "210167")</f>
        <v>210167</v>
      </c>
      <c r="J5171" s="1" t="str">
        <f>HYPERLINK("http://geochem.nrcan.gc.ca/cdogs/content/svy/svy210250_e.htm", "210250")</f>
        <v>210250</v>
      </c>
      <c r="L5171" t="s">
        <v>21258</v>
      </c>
      <c r="M5171">
        <v>24.51</v>
      </c>
      <c r="N5171" t="s">
        <v>21258</v>
      </c>
      <c r="O5171" t="s">
        <v>21259</v>
      </c>
      <c r="P5171" t="s">
        <v>21260</v>
      </c>
      <c r="Q5171" t="s">
        <v>21261</v>
      </c>
      <c r="R5171" t="s">
        <v>21262</v>
      </c>
      <c r="T5171" t="s">
        <v>25</v>
      </c>
    </row>
    <row r="5172" spans="1:20" x14ac:dyDescent="0.25">
      <c r="A5172">
        <v>65.589279000000005</v>
      </c>
      <c r="B5172">
        <v>-136.553676</v>
      </c>
      <c r="C5172" s="1" t="str">
        <f>HYPERLINK("http://geochem.nrcan.gc.ca/cdogs/content/kwd/kwd020018_e.htm", "Fluid (stream)")</f>
        <v>Fluid (stream)</v>
      </c>
      <c r="D5172" s="1" t="str">
        <f>HYPERLINK("http://geochem.nrcan.gc.ca/cdogs/content/kwd/kwd080007_e.htm", "Untreated Water")</f>
        <v>Untreated Water</v>
      </c>
      <c r="E5172" s="1" t="str">
        <f>HYPERLINK("http://geochem.nrcan.gc.ca/cdogs/content/dgp/dgp00002_e.htm", "Total")</f>
        <v>Total</v>
      </c>
      <c r="F5172" s="1" t="str">
        <f>HYPERLINK("http://geochem.nrcan.gc.ca/cdogs/content/agp/agp01501_e.htm", "SO4 | NONE | CHROMAT")</f>
        <v>SO4 | NONE | CHROMAT</v>
      </c>
      <c r="G5172" s="1" t="str">
        <f>HYPERLINK("http://geochem.nrcan.gc.ca/cdogs/content/mth/mth01460_e.htm", "1460")</f>
        <v>1460</v>
      </c>
      <c r="H5172" s="1" t="str">
        <f>HYPERLINK("http://geochem.nrcan.gc.ca/cdogs/content/bdl/bdl211128_e.htm", "211128")</f>
        <v>211128</v>
      </c>
      <c r="I5172" s="1" t="str">
        <f>HYPERLINK("http://geochem.nrcan.gc.ca/cdogs/content/prj/prj210167_e.htm", "210167")</f>
        <v>210167</v>
      </c>
      <c r="J5172" s="1" t="str">
        <f>HYPERLINK("http://geochem.nrcan.gc.ca/cdogs/content/svy/svy210250_e.htm", "210250")</f>
        <v>210250</v>
      </c>
      <c r="L5172" t="s">
        <v>21263</v>
      </c>
      <c r="M5172">
        <v>17.68</v>
      </c>
      <c r="N5172" t="s">
        <v>21263</v>
      </c>
      <c r="O5172" t="s">
        <v>21264</v>
      </c>
      <c r="P5172" t="s">
        <v>21265</v>
      </c>
      <c r="Q5172" t="s">
        <v>21266</v>
      </c>
      <c r="R5172" t="s">
        <v>21267</v>
      </c>
      <c r="T5172" t="s">
        <v>25</v>
      </c>
    </row>
    <row r="5173" spans="1:20" x14ac:dyDescent="0.25">
      <c r="A5173">
        <v>65.524681000000001</v>
      </c>
      <c r="B5173">
        <v>-136.58368100000001</v>
      </c>
      <c r="C5173" s="1" t="str">
        <f>HYPERLINK("http://geochem.nrcan.gc.ca/cdogs/content/kwd/kwd020018_e.htm", "Fluid (stream)")</f>
        <v>Fluid (stream)</v>
      </c>
      <c r="D5173" s="1" t="str">
        <f>HYPERLINK("http://geochem.nrcan.gc.ca/cdogs/content/kwd/kwd080007_e.htm", "Untreated Water")</f>
        <v>Untreated Water</v>
      </c>
      <c r="E5173" s="1" t="str">
        <f>HYPERLINK("http://geochem.nrcan.gc.ca/cdogs/content/dgp/dgp00002_e.htm", "Total")</f>
        <v>Total</v>
      </c>
      <c r="F5173" s="1" t="str">
        <f>HYPERLINK("http://geochem.nrcan.gc.ca/cdogs/content/agp/agp01501_e.htm", "SO4 | NONE | CHROMAT")</f>
        <v>SO4 | NONE | CHROMAT</v>
      </c>
      <c r="G5173" s="1" t="str">
        <f>HYPERLINK("http://geochem.nrcan.gc.ca/cdogs/content/mth/mth01460_e.htm", "1460")</f>
        <v>1460</v>
      </c>
      <c r="H5173" s="1" t="str">
        <f>HYPERLINK("http://geochem.nrcan.gc.ca/cdogs/content/bdl/bdl211128_e.htm", "211128")</f>
        <v>211128</v>
      </c>
      <c r="I5173" s="1" t="str">
        <f>HYPERLINK("http://geochem.nrcan.gc.ca/cdogs/content/prj/prj210167_e.htm", "210167")</f>
        <v>210167</v>
      </c>
      <c r="J5173" s="1" t="str">
        <f>HYPERLINK("http://geochem.nrcan.gc.ca/cdogs/content/svy/svy210250_e.htm", "210250")</f>
        <v>210250</v>
      </c>
      <c r="L5173" t="s">
        <v>21268</v>
      </c>
      <c r="M5173">
        <v>25.48</v>
      </c>
      <c r="N5173" t="s">
        <v>21268</v>
      </c>
      <c r="O5173" t="s">
        <v>21269</v>
      </c>
      <c r="P5173" t="s">
        <v>21270</v>
      </c>
      <c r="Q5173" t="s">
        <v>21271</v>
      </c>
      <c r="R5173" t="s">
        <v>21272</v>
      </c>
      <c r="T5173" t="s">
        <v>25</v>
      </c>
    </row>
    <row r="5174" spans="1:20" x14ac:dyDescent="0.25">
      <c r="C5174" t="s">
        <v>4746</v>
      </c>
      <c r="D5174" t="s">
        <v>4747</v>
      </c>
      <c r="E5174" s="1" t="str">
        <f>HYPERLINK("http://geochem.nrcan.gc.ca/cdogs/content/dgp/dgp00002_e.htm", "Total")</f>
        <v>Total</v>
      </c>
      <c r="F5174" s="1" t="str">
        <f>HYPERLINK("http://geochem.nrcan.gc.ca/cdogs/content/agp/agp01501_e.htm", "SO4 | NONE | CHROMAT")</f>
        <v>SO4 | NONE | CHROMAT</v>
      </c>
      <c r="G5174" s="1" t="str">
        <f>HYPERLINK("http://geochem.nrcan.gc.ca/cdogs/content/mth/mth01460_e.htm", "1460")</f>
        <v>1460</v>
      </c>
      <c r="H5174" s="1" t="str">
        <f>HYPERLINK("http://geochem.nrcan.gc.ca/cdogs/content/bdl/bdl211128_e.htm", "211128")</f>
        <v>211128</v>
      </c>
      <c r="L5174" t="s">
        <v>21273</v>
      </c>
      <c r="M5174">
        <v>4.7309999999999999</v>
      </c>
      <c r="N5174">
        <v>4.7309999999999999</v>
      </c>
      <c r="Q5174" t="s">
        <v>21274</v>
      </c>
      <c r="R5174" t="s">
        <v>21275</v>
      </c>
      <c r="T5174">
        <v>0</v>
      </c>
    </row>
    <row r="5175" spans="1:20" x14ac:dyDescent="0.25">
      <c r="A5175">
        <v>65.521879999999996</v>
      </c>
      <c r="B5175">
        <v>-136.510683</v>
      </c>
      <c r="C5175" s="1" t="str">
        <f>HYPERLINK("http://geochem.nrcan.gc.ca/cdogs/content/kwd/kwd020018_e.htm", "Fluid (stream)")</f>
        <v>Fluid (stream)</v>
      </c>
      <c r="D5175" s="1" t="str">
        <f>HYPERLINK("http://geochem.nrcan.gc.ca/cdogs/content/kwd/kwd080007_e.htm", "Untreated Water")</f>
        <v>Untreated Water</v>
      </c>
      <c r="E5175" s="1" t="str">
        <f>HYPERLINK("http://geochem.nrcan.gc.ca/cdogs/content/dgp/dgp00002_e.htm", "Total")</f>
        <v>Total</v>
      </c>
      <c r="F5175" s="1" t="str">
        <f>HYPERLINK("http://geochem.nrcan.gc.ca/cdogs/content/agp/agp01501_e.htm", "SO4 | NONE | CHROMAT")</f>
        <v>SO4 | NONE | CHROMAT</v>
      </c>
      <c r="G5175" s="1" t="str">
        <f>HYPERLINK("http://geochem.nrcan.gc.ca/cdogs/content/mth/mth01460_e.htm", "1460")</f>
        <v>1460</v>
      </c>
      <c r="H5175" s="1" t="str">
        <f>HYPERLINK("http://geochem.nrcan.gc.ca/cdogs/content/bdl/bdl211128_e.htm", "211128")</f>
        <v>211128</v>
      </c>
      <c r="I5175" s="1" t="str">
        <f>HYPERLINK("http://geochem.nrcan.gc.ca/cdogs/content/prj/prj210167_e.htm", "210167")</f>
        <v>210167</v>
      </c>
      <c r="J5175" s="1" t="str">
        <f>HYPERLINK("http://geochem.nrcan.gc.ca/cdogs/content/svy/svy210250_e.htm", "210250")</f>
        <v>210250</v>
      </c>
      <c r="L5175" t="s">
        <v>21276</v>
      </c>
      <c r="M5175">
        <v>53.1</v>
      </c>
      <c r="N5175" t="s">
        <v>21276</v>
      </c>
      <c r="O5175" t="s">
        <v>21277</v>
      </c>
      <c r="P5175" t="s">
        <v>21278</v>
      </c>
      <c r="Q5175" t="s">
        <v>21279</v>
      </c>
      <c r="R5175" t="s">
        <v>21280</v>
      </c>
      <c r="T5175" t="s">
        <v>25</v>
      </c>
    </row>
    <row r="5176" spans="1:20" x14ac:dyDescent="0.25">
      <c r="A5176">
        <v>65.519880000000001</v>
      </c>
      <c r="B5176">
        <v>-136.49568300000001</v>
      </c>
      <c r="C5176" s="1" t="str">
        <f>HYPERLINK("http://geochem.nrcan.gc.ca/cdogs/content/kwd/kwd020018_e.htm", "Fluid (stream)")</f>
        <v>Fluid (stream)</v>
      </c>
      <c r="D5176" s="1" t="str">
        <f>HYPERLINK("http://geochem.nrcan.gc.ca/cdogs/content/kwd/kwd080007_e.htm", "Untreated Water")</f>
        <v>Untreated Water</v>
      </c>
      <c r="E5176" s="1" t="str">
        <f>HYPERLINK("http://geochem.nrcan.gc.ca/cdogs/content/dgp/dgp00002_e.htm", "Total")</f>
        <v>Total</v>
      </c>
      <c r="F5176" s="1" t="str">
        <f>HYPERLINK("http://geochem.nrcan.gc.ca/cdogs/content/agp/agp01501_e.htm", "SO4 | NONE | CHROMAT")</f>
        <v>SO4 | NONE | CHROMAT</v>
      </c>
      <c r="G5176" s="1" t="str">
        <f>HYPERLINK("http://geochem.nrcan.gc.ca/cdogs/content/mth/mth01460_e.htm", "1460")</f>
        <v>1460</v>
      </c>
      <c r="H5176" s="1" t="str">
        <f>HYPERLINK("http://geochem.nrcan.gc.ca/cdogs/content/bdl/bdl211128_e.htm", "211128")</f>
        <v>211128</v>
      </c>
      <c r="I5176" s="1" t="str">
        <f>HYPERLINK("http://geochem.nrcan.gc.ca/cdogs/content/prj/prj210167_e.htm", "210167")</f>
        <v>210167</v>
      </c>
      <c r="J5176" s="1" t="str">
        <f>HYPERLINK("http://geochem.nrcan.gc.ca/cdogs/content/svy/svy210250_e.htm", "210250")</f>
        <v>210250</v>
      </c>
      <c r="L5176" t="s">
        <v>4760</v>
      </c>
      <c r="M5176">
        <v>13.1</v>
      </c>
      <c r="N5176" t="s">
        <v>4760</v>
      </c>
      <c r="O5176" t="s">
        <v>21281</v>
      </c>
      <c r="P5176" t="s">
        <v>21282</v>
      </c>
      <c r="Q5176" t="s">
        <v>21283</v>
      </c>
      <c r="R5176" t="s">
        <v>21284</v>
      </c>
      <c r="T5176" t="s">
        <v>25</v>
      </c>
    </row>
    <row r="5177" spans="1:20" x14ac:dyDescent="0.25">
      <c r="A5177">
        <v>65.517178000000001</v>
      </c>
      <c r="B5177">
        <v>-136.38268600000001</v>
      </c>
      <c r="C5177" s="1" t="str">
        <f>HYPERLINK("http://geochem.nrcan.gc.ca/cdogs/content/kwd/kwd020018_e.htm", "Fluid (stream)")</f>
        <v>Fluid (stream)</v>
      </c>
      <c r="D5177" s="1" t="str">
        <f>HYPERLINK("http://geochem.nrcan.gc.ca/cdogs/content/kwd/kwd080007_e.htm", "Untreated Water")</f>
        <v>Untreated Water</v>
      </c>
      <c r="E5177" s="1" t="str">
        <f>HYPERLINK("http://geochem.nrcan.gc.ca/cdogs/content/dgp/dgp00002_e.htm", "Total")</f>
        <v>Total</v>
      </c>
      <c r="F5177" s="1" t="str">
        <f>HYPERLINK("http://geochem.nrcan.gc.ca/cdogs/content/agp/agp01501_e.htm", "SO4 | NONE | CHROMAT")</f>
        <v>SO4 | NONE | CHROMAT</v>
      </c>
      <c r="G5177" s="1" t="str">
        <f>HYPERLINK("http://geochem.nrcan.gc.ca/cdogs/content/mth/mth01460_e.htm", "1460")</f>
        <v>1460</v>
      </c>
      <c r="H5177" s="1" t="str">
        <f>HYPERLINK("http://geochem.nrcan.gc.ca/cdogs/content/bdl/bdl211128_e.htm", "211128")</f>
        <v>211128</v>
      </c>
      <c r="I5177" s="1" t="str">
        <f>HYPERLINK("http://geochem.nrcan.gc.ca/cdogs/content/prj/prj210167_e.htm", "210167")</f>
        <v>210167</v>
      </c>
      <c r="J5177" s="1" t="str">
        <f>HYPERLINK("http://geochem.nrcan.gc.ca/cdogs/content/svy/svy210250_e.htm", "210250")</f>
        <v>210250</v>
      </c>
      <c r="L5177" t="s">
        <v>1298</v>
      </c>
      <c r="M5177">
        <v>27.8</v>
      </c>
      <c r="N5177" t="s">
        <v>1298</v>
      </c>
      <c r="O5177" t="s">
        <v>21285</v>
      </c>
      <c r="P5177" t="s">
        <v>21286</v>
      </c>
      <c r="Q5177" t="s">
        <v>21287</v>
      </c>
      <c r="R5177" t="s">
        <v>21288</v>
      </c>
      <c r="T5177" t="s">
        <v>25</v>
      </c>
    </row>
    <row r="5178" spans="1:20" x14ac:dyDescent="0.25">
      <c r="A5178">
        <v>65.572075999999996</v>
      </c>
      <c r="B5178">
        <v>-136.36368100000001</v>
      </c>
      <c r="C5178" s="1" t="str">
        <f>HYPERLINK("http://geochem.nrcan.gc.ca/cdogs/content/kwd/kwd020018_e.htm", "Fluid (stream)")</f>
        <v>Fluid (stream)</v>
      </c>
      <c r="D5178" s="1" t="str">
        <f>HYPERLINK("http://geochem.nrcan.gc.ca/cdogs/content/kwd/kwd080007_e.htm", "Untreated Water")</f>
        <v>Untreated Water</v>
      </c>
      <c r="E5178" s="1" t="str">
        <f>HYPERLINK("http://geochem.nrcan.gc.ca/cdogs/content/dgp/dgp00002_e.htm", "Total")</f>
        <v>Total</v>
      </c>
      <c r="F5178" s="1" t="str">
        <f>HYPERLINK("http://geochem.nrcan.gc.ca/cdogs/content/agp/agp01501_e.htm", "SO4 | NONE | CHROMAT")</f>
        <v>SO4 | NONE | CHROMAT</v>
      </c>
      <c r="G5178" s="1" t="str">
        <f>HYPERLINK("http://geochem.nrcan.gc.ca/cdogs/content/mth/mth01460_e.htm", "1460")</f>
        <v>1460</v>
      </c>
      <c r="H5178" s="1" t="str">
        <f>HYPERLINK("http://geochem.nrcan.gc.ca/cdogs/content/bdl/bdl211128_e.htm", "211128")</f>
        <v>211128</v>
      </c>
      <c r="I5178" s="1" t="str">
        <f>HYPERLINK("http://geochem.nrcan.gc.ca/cdogs/content/prj/prj210167_e.htm", "210167")</f>
        <v>210167</v>
      </c>
      <c r="J5178" s="1" t="str">
        <f>HYPERLINK("http://geochem.nrcan.gc.ca/cdogs/content/svy/svy210250_e.htm", "210250")</f>
        <v>210250</v>
      </c>
      <c r="L5178" t="s">
        <v>21289</v>
      </c>
      <c r="M5178">
        <v>36.39</v>
      </c>
      <c r="N5178" t="s">
        <v>21289</v>
      </c>
      <c r="O5178" t="s">
        <v>21290</v>
      </c>
      <c r="P5178" t="s">
        <v>21291</v>
      </c>
      <c r="Q5178" t="s">
        <v>21292</v>
      </c>
      <c r="R5178" t="s">
        <v>21293</v>
      </c>
      <c r="T5178" t="s">
        <v>25</v>
      </c>
    </row>
    <row r="5179" spans="1:20" x14ac:dyDescent="0.25">
      <c r="A5179">
        <v>65.592377999999997</v>
      </c>
      <c r="B5179">
        <v>-136.46867700000001</v>
      </c>
      <c r="C5179" s="1" t="str">
        <f>HYPERLINK("http://geochem.nrcan.gc.ca/cdogs/content/kwd/kwd020018_e.htm", "Fluid (stream)")</f>
        <v>Fluid (stream)</v>
      </c>
      <c r="D5179" s="1" t="str">
        <f>HYPERLINK("http://geochem.nrcan.gc.ca/cdogs/content/kwd/kwd080007_e.htm", "Untreated Water")</f>
        <v>Untreated Water</v>
      </c>
      <c r="E5179" s="1" t="str">
        <f>HYPERLINK("http://geochem.nrcan.gc.ca/cdogs/content/dgp/dgp00002_e.htm", "Total")</f>
        <v>Total</v>
      </c>
      <c r="F5179" s="1" t="str">
        <f>HYPERLINK("http://geochem.nrcan.gc.ca/cdogs/content/agp/agp01501_e.htm", "SO4 | NONE | CHROMAT")</f>
        <v>SO4 | NONE | CHROMAT</v>
      </c>
      <c r="G5179" s="1" t="str">
        <f>HYPERLINK("http://geochem.nrcan.gc.ca/cdogs/content/mth/mth01460_e.htm", "1460")</f>
        <v>1460</v>
      </c>
      <c r="H5179" s="1" t="str">
        <f>HYPERLINK("http://geochem.nrcan.gc.ca/cdogs/content/bdl/bdl211128_e.htm", "211128")</f>
        <v>211128</v>
      </c>
      <c r="I5179" s="1" t="str">
        <f>HYPERLINK("http://geochem.nrcan.gc.ca/cdogs/content/prj/prj210167_e.htm", "210167")</f>
        <v>210167</v>
      </c>
      <c r="J5179" s="1" t="str">
        <f>HYPERLINK("http://geochem.nrcan.gc.ca/cdogs/content/svy/svy210250_e.htm", "210250")</f>
        <v>210250</v>
      </c>
      <c r="L5179" t="s">
        <v>21294</v>
      </c>
      <c r="M5179">
        <v>485.55</v>
      </c>
      <c r="N5179" t="s">
        <v>21294</v>
      </c>
      <c r="O5179" t="s">
        <v>21295</v>
      </c>
      <c r="P5179" t="s">
        <v>21296</v>
      </c>
      <c r="Q5179" t="s">
        <v>21297</v>
      </c>
      <c r="R5179" t="s">
        <v>21298</v>
      </c>
      <c r="T5179" t="s">
        <v>25</v>
      </c>
    </row>
    <row r="5180" spans="1:20" x14ac:dyDescent="0.25">
      <c r="A5180">
        <v>65.633077999999998</v>
      </c>
      <c r="B5180">
        <v>-136.51467199999999</v>
      </c>
      <c r="C5180" s="1" t="str">
        <f>HYPERLINK("http://geochem.nrcan.gc.ca/cdogs/content/kwd/kwd020018_e.htm", "Fluid (stream)")</f>
        <v>Fluid (stream)</v>
      </c>
      <c r="D5180" s="1" t="str">
        <f>HYPERLINK("http://geochem.nrcan.gc.ca/cdogs/content/kwd/kwd080007_e.htm", "Untreated Water")</f>
        <v>Untreated Water</v>
      </c>
      <c r="E5180" s="1" t="str">
        <f>HYPERLINK("http://geochem.nrcan.gc.ca/cdogs/content/dgp/dgp00002_e.htm", "Total")</f>
        <v>Total</v>
      </c>
      <c r="F5180" s="1" t="str">
        <f>HYPERLINK("http://geochem.nrcan.gc.ca/cdogs/content/agp/agp01501_e.htm", "SO4 | NONE | CHROMAT")</f>
        <v>SO4 | NONE | CHROMAT</v>
      </c>
      <c r="G5180" s="1" t="str">
        <f>HYPERLINK("http://geochem.nrcan.gc.ca/cdogs/content/mth/mth01460_e.htm", "1460")</f>
        <v>1460</v>
      </c>
      <c r="H5180" s="1" t="str">
        <f>HYPERLINK("http://geochem.nrcan.gc.ca/cdogs/content/bdl/bdl211128_e.htm", "211128")</f>
        <v>211128</v>
      </c>
      <c r="I5180" s="1" t="str">
        <f>HYPERLINK("http://geochem.nrcan.gc.ca/cdogs/content/prj/prj210167_e.htm", "210167")</f>
        <v>210167</v>
      </c>
      <c r="J5180" s="1" t="str">
        <f>HYPERLINK("http://geochem.nrcan.gc.ca/cdogs/content/svy/svy210250_e.htm", "210250")</f>
        <v>210250</v>
      </c>
      <c r="L5180" t="s">
        <v>21299</v>
      </c>
      <c r="M5180">
        <v>99.94</v>
      </c>
      <c r="N5180" t="s">
        <v>21299</v>
      </c>
      <c r="O5180" t="s">
        <v>21300</v>
      </c>
      <c r="P5180" t="s">
        <v>21301</v>
      </c>
      <c r="Q5180" t="s">
        <v>21302</v>
      </c>
      <c r="R5180" t="s">
        <v>21303</v>
      </c>
      <c r="T5180" t="s">
        <v>25</v>
      </c>
    </row>
    <row r="5181" spans="1:20" x14ac:dyDescent="0.25">
      <c r="A5181">
        <v>65.658075999999994</v>
      </c>
      <c r="B5181">
        <v>-136.449671</v>
      </c>
      <c r="C5181" s="1" t="str">
        <f>HYPERLINK("http://geochem.nrcan.gc.ca/cdogs/content/kwd/kwd020018_e.htm", "Fluid (stream)")</f>
        <v>Fluid (stream)</v>
      </c>
      <c r="D5181" s="1" t="str">
        <f>HYPERLINK("http://geochem.nrcan.gc.ca/cdogs/content/kwd/kwd080007_e.htm", "Untreated Water")</f>
        <v>Untreated Water</v>
      </c>
      <c r="E5181" s="1" t="str">
        <f>HYPERLINK("http://geochem.nrcan.gc.ca/cdogs/content/dgp/dgp00002_e.htm", "Total")</f>
        <v>Total</v>
      </c>
      <c r="F5181" s="1" t="str">
        <f>HYPERLINK("http://geochem.nrcan.gc.ca/cdogs/content/agp/agp01501_e.htm", "SO4 | NONE | CHROMAT")</f>
        <v>SO4 | NONE | CHROMAT</v>
      </c>
      <c r="G5181" s="1" t="str">
        <f>HYPERLINK("http://geochem.nrcan.gc.ca/cdogs/content/mth/mth01460_e.htm", "1460")</f>
        <v>1460</v>
      </c>
      <c r="H5181" s="1" t="str">
        <f>HYPERLINK("http://geochem.nrcan.gc.ca/cdogs/content/bdl/bdl211128_e.htm", "211128")</f>
        <v>211128</v>
      </c>
      <c r="I5181" s="1" t="str">
        <f>HYPERLINK("http://geochem.nrcan.gc.ca/cdogs/content/prj/prj210167_e.htm", "210167")</f>
        <v>210167</v>
      </c>
      <c r="J5181" s="1" t="str">
        <f>HYPERLINK("http://geochem.nrcan.gc.ca/cdogs/content/svy/svy210250_e.htm", "210250")</f>
        <v>210250</v>
      </c>
      <c r="L5181" t="s">
        <v>21304</v>
      </c>
      <c r="M5181">
        <v>192.06</v>
      </c>
      <c r="N5181" t="s">
        <v>21304</v>
      </c>
      <c r="O5181" t="s">
        <v>21305</v>
      </c>
      <c r="P5181" t="s">
        <v>21306</v>
      </c>
      <c r="Q5181" t="s">
        <v>21307</v>
      </c>
      <c r="R5181" t="s">
        <v>21308</v>
      </c>
      <c r="T5181" t="s">
        <v>25</v>
      </c>
    </row>
    <row r="5182" spans="1:20" x14ac:dyDescent="0.25">
      <c r="A5182">
        <v>65.685973000000004</v>
      </c>
      <c r="B5182">
        <v>-136.355671</v>
      </c>
      <c r="C5182" s="1" t="str">
        <f>HYPERLINK("http://geochem.nrcan.gc.ca/cdogs/content/kwd/kwd020018_e.htm", "Fluid (stream)")</f>
        <v>Fluid (stream)</v>
      </c>
      <c r="D5182" s="1" t="str">
        <f>HYPERLINK("http://geochem.nrcan.gc.ca/cdogs/content/kwd/kwd080007_e.htm", "Untreated Water")</f>
        <v>Untreated Water</v>
      </c>
      <c r="E5182" s="1" t="str">
        <f>HYPERLINK("http://geochem.nrcan.gc.ca/cdogs/content/dgp/dgp00002_e.htm", "Total")</f>
        <v>Total</v>
      </c>
      <c r="F5182" s="1" t="str">
        <f>HYPERLINK("http://geochem.nrcan.gc.ca/cdogs/content/agp/agp01501_e.htm", "SO4 | NONE | CHROMAT")</f>
        <v>SO4 | NONE | CHROMAT</v>
      </c>
      <c r="G5182" s="1" t="str">
        <f>HYPERLINK("http://geochem.nrcan.gc.ca/cdogs/content/mth/mth01460_e.htm", "1460")</f>
        <v>1460</v>
      </c>
      <c r="H5182" s="1" t="str">
        <f>HYPERLINK("http://geochem.nrcan.gc.ca/cdogs/content/bdl/bdl211128_e.htm", "211128")</f>
        <v>211128</v>
      </c>
      <c r="I5182" s="1" t="str">
        <f>HYPERLINK("http://geochem.nrcan.gc.ca/cdogs/content/prj/prj210167_e.htm", "210167")</f>
        <v>210167</v>
      </c>
      <c r="J5182" s="1" t="str">
        <f>HYPERLINK("http://geochem.nrcan.gc.ca/cdogs/content/svy/svy210250_e.htm", "210250")</f>
        <v>210250</v>
      </c>
      <c r="L5182" t="s">
        <v>21309</v>
      </c>
      <c r="M5182">
        <v>196.58</v>
      </c>
      <c r="N5182" t="s">
        <v>21309</v>
      </c>
      <c r="O5182" t="s">
        <v>21310</v>
      </c>
      <c r="P5182" t="s">
        <v>21311</v>
      </c>
      <c r="Q5182" t="s">
        <v>21312</v>
      </c>
      <c r="R5182" t="s">
        <v>21313</v>
      </c>
      <c r="T5182" t="s">
        <v>25</v>
      </c>
    </row>
    <row r="5183" spans="1:20" x14ac:dyDescent="0.25">
      <c r="A5183">
        <v>65.720873999999995</v>
      </c>
      <c r="B5183">
        <v>-136.43266600000001</v>
      </c>
      <c r="C5183" s="1" t="str">
        <f>HYPERLINK("http://geochem.nrcan.gc.ca/cdogs/content/kwd/kwd020018_e.htm", "Fluid (stream)")</f>
        <v>Fluid (stream)</v>
      </c>
      <c r="D5183" s="1" t="str">
        <f>HYPERLINK("http://geochem.nrcan.gc.ca/cdogs/content/kwd/kwd080007_e.htm", "Untreated Water")</f>
        <v>Untreated Water</v>
      </c>
      <c r="E5183" s="1" t="str">
        <f>HYPERLINK("http://geochem.nrcan.gc.ca/cdogs/content/dgp/dgp00002_e.htm", "Total")</f>
        <v>Total</v>
      </c>
      <c r="F5183" s="1" t="str">
        <f>HYPERLINK("http://geochem.nrcan.gc.ca/cdogs/content/agp/agp01501_e.htm", "SO4 | NONE | CHROMAT")</f>
        <v>SO4 | NONE | CHROMAT</v>
      </c>
      <c r="G5183" s="1" t="str">
        <f>HYPERLINK("http://geochem.nrcan.gc.ca/cdogs/content/mth/mth01460_e.htm", "1460")</f>
        <v>1460</v>
      </c>
      <c r="H5183" s="1" t="str">
        <f>HYPERLINK("http://geochem.nrcan.gc.ca/cdogs/content/bdl/bdl211128_e.htm", "211128")</f>
        <v>211128</v>
      </c>
      <c r="I5183" s="1" t="str">
        <f>HYPERLINK("http://geochem.nrcan.gc.ca/cdogs/content/prj/prj210167_e.htm", "210167")</f>
        <v>210167</v>
      </c>
      <c r="J5183" s="1" t="str">
        <f>HYPERLINK("http://geochem.nrcan.gc.ca/cdogs/content/svy/svy210250_e.htm", "210250")</f>
        <v>210250</v>
      </c>
      <c r="L5183" t="s">
        <v>21314</v>
      </c>
      <c r="M5183">
        <v>1.9930000000000001</v>
      </c>
      <c r="N5183" t="s">
        <v>21314</v>
      </c>
      <c r="O5183" t="s">
        <v>21315</v>
      </c>
      <c r="P5183" t="s">
        <v>21316</v>
      </c>
      <c r="Q5183" t="s">
        <v>21317</v>
      </c>
      <c r="R5183" t="s">
        <v>21318</v>
      </c>
      <c r="T5183" t="s">
        <v>25</v>
      </c>
    </row>
    <row r="5184" spans="1:20" x14ac:dyDescent="0.25">
      <c r="A5184">
        <v>65.742474999999999</v>
      </c>
      <c r="B5184">
        <v>-136.523662</v>
      </c>
      <c r="C5184" s="1" t="str">
        <f>HYPERLINK("http://geochem.nrcan.gc.ca/cdogs/content/kwd/kwd020018_e.htm", "Fluid (stream)")</f>
        <v>Fluid (stream)</v>
      </c>
      <c r="D5184" s="1" t="str">
        <f>HYPERLINK("http://geochem.nrcan.gc.ca/cdogs/content/kwd/kwd080007_e.htm", "Untreated Water")</f>
        <v>Untreated Water</v>
      </c>
      <c r="E5184" s="1" t="str">
        <f>HYPERLINK("http://geochem.nrcan.gc.ca/cdogs/content/dgp/dgp00002_e.htm", "Total")</f>
        <v>Total</v>
      </c>
      <c r="F5184" s="1" t="str">
        <f>HYPERLINK("http://geochem.nrcan.gc.ca/cdogs/content/agp/agp01501_e.htm", "SO4 | NONE | CHROMAT")</f>
        <v>SO4 | NONE | CHROMAT</v>
      </c>
      <c r="G5184" s="1" t="str">
        <f>HYPERLINK("http://geochem.nrcan.gc.ca/cdogs/content/mth/mth01460_e.htm", "1460")</f>
        <v>1460</v>
      </c>
      <c r="H5184" s="1" t="str">
        <f>HYPERLINK("http://geochem.nrcan.gc.ca/cdogs/content/bdl/bdl211128_e.htm", "211128")</f>
        <v>211128</v>
      </c>
      <c r="I5184" s="1" t="str">
        <f>HYPERLINK("http://geochem.nrcan.gc.ca/cdogs/content/prj/prj210167_e.htm", "210167")</f>
        <v>210167</v>
      </c>
      <c r="J5184" s="1" t="str">
        <f>HYPERLINK("http://geochem.nrcan.gc.ca/cdogs/content/svy/svy210250_e.htm", "210250")</f>
        <v>210250</v>
      </c>
      <c r="L5184" t="s">
        <v>21319</v>
      </c>
      <c r="M5184">
        <v>2.9489999999999998</v>
      </c>
      <c r="N5184" t="s">
        <v>21319</v>
      </c>
      <c r="O5184" t="s">
        <v>21320</v>
      </c>
      <c r="P5184" t="s">
        <v>21321</v>
      </c>
      <c r="Q5184" t="s">
        <v>21322</v>
      </c>
      <c r="R5184" t="s">
        <v>21323</v>
      </c>
      <c r="T5184" t="s">
        <v>25</v>
      </c>
    </row>
    <row r="5185" spans="1:20" x14ac:dyDescent="0.25">
      <c r="A5185">
        <v>65.688276999999999</v>
      </c>
      <c r="B5185">
        <v>-136.532667</v>
      </c>
      <c r="C5185" s="1" t="str">
        <f>HYPERLINK("http://geochem.nrcan.gc.ca/cdogs/content/kwd/kwd020018_e.htm", "Fluid (stream)")</f>
        <v>Fluid (stream)</v>
      </c>
      <c r="D5185" s="1" t="str">
        <f>HYPERLINK("http://geochem.nrcan.gc.ca/cdogs/content/kwd/kwd080007_e.htm", "Untreated Water")</f>
        <v>Untreated Water</v>
      </c>
      <c r="E5185" s="1" t="str">
        <f>HYPERLINK("http://geochem.nrcan.gc.ca/cdogs/content/dgp/dgp00002_e.htm", "Total")</f>
        <v>Total</v>
      </c>
      <c r="F5185" s="1" t="str">
        <f>HYPERLINK("http://geochem.nrcan.gc.ca/cdogs/content/agp/agp01501_e.htm", "SO4 | NONE | CHROMAT")</f>
        <v>SO4 | NONE | CHROMAT</v>
      </c>
      <c r="G5185" s="1" t="str">
        <f>HYPERLINK("http://geochem.nrcan.gc.ca/cdogs/content/mth/mth01460_e.htm", "1460")</f>
        <v>1460</v>
      </c>
      <c r="H5185" s="1" t="str">
        <f>HYPERLINK("http://geochem.nrcan.gc.ca/cdogs/content/bdl/bdl211128_e.htm", "211128")</f>
        <v>211128</v>
      </c>
      <c r="I5185" s="1" t="str">
        <f>HYPERLINK("http://geochem.nrcan.gc.ca/cdogs/content/prj/prj210167_e.htm", "210167")</f>
        <v>210167</v>
      </c>
      <c r="J5185" s="1" t="str">
        <f>HYPERLINK("http://geochem.nrcan.gc.ca/cdogs/content/svy/svy210250_e.htm", "210250")</f>
        <v>210250</v>
      </c>
      <c r="L5185" t="s">
        <v>21324</v>
      </c>
      <c r="M5185">
        <v>2.0179999999999998</v>
      </c>
      <c r="N5185" t="s">
        <v>21324</v>
      </c>
      <c r="O5185" t="s">
        <v>21325</v>
      </c>
      <c r="P5185" t="s">
        <v>21326</v>
      </c>
      <c r="Q5185" t="s">
        <v>21327</v>
      </c>
      <c r="R5185" t="s">
        <v>21328</v>
      </c>
      <c r="T5185" t="s">
        <v>25</v>
      </c>
    </row>
    <row r="5186" spans="1:20" x14ac:dyDescent="0.25">
      <c r="A5186">
        <v>65.677077999999995</v>
      </c>
      <c r="B5186">
        <v>-136.59466699999999</v>
      </c>
      <c r="C5186" s="1" t="str">
        <f>HYPERLINK("http://geochem.nrcan.gc.ca/cdogs/content/kwd/kwd020018_e.htm", "Fluid (stream)")</f>
        <v>Fluid (stream)</v>
      </c>
      <c r="D5186" s="1" t="str">
        <f>HYPERLINK("http://geochem.nrcan.gc.ca/cdogs/content/kwd/kwd080007_e.htm", "Untreated Water")</f>
        <v>Untreated Water</v>
      </c>
      <c r="E5186" s="1" t="str">
        <f>HYPERLINK("http://geochem.nrcan.gc.ca/cdogs/content/dgp/dgp00002_e.htm", "Total")</f>
        <v>Total</v>
      </c>
      <c r="F5186" s="1" t="str">
        <f>HYPERLINK("http://geochem.nrcan.gc.ca/cdogs/content/agp/agp01501_e.htm", "SO4 | NONE | CHROMAT")</f>
        <v>SO4 | NONE | CHROMAT</v>
      </c>
      <c r="G5186" s="1" t="str">
        <f>HYPERLINK("http://geochem.nrcan.gc.ca/cdogs/content/mth/mth01460_e.htm", "1460")</f>
        <v>1460</v>
      </c>
      <c r="H5186" s="1" t="str">
        <f>HYPERLINK("http://geochem.nrcan.gc.ca/cdogs/content/bdl/bdl211128_e.htm", "211128")</f>
        <v>211128</v>
      </c>
      <c r="I5186" s="1" t="str">
        <f>HYPERLINK("http://geochem.nrcan.gc.ca/cdogs/content/prj/prj210167_e.htm", "210167")</f>
        <v>210167</v>
      </c>
      <c r="J5186" s="1" t="str">
        <f>HYPERLINK("http://geochem.nrcan.gc.ca/cdogs/content/svy/svy210250_e.htm", "210250")</f>
        <v>210250</v>
      </c>
      <c r="L5186" t="s">
        <v>21329</v>
      </c>
      <c r="M5186">
        <v>3.6989999999999998</v>
      </c>
      <c r="N5186" t="s">
        <v>21329</v>
      </c>
      <c r="O5186" t="s">
        <v>21330</v>
      </c>
      <c r="P5186" t="s">
        <v>21331</v>
      </c>
      <c r="Q5186" t="s">
        <v>21332</v>
      </c>
      <c r="R5186" t="s">
        <v>21333</v>
      </c>
      <c r="T5186" t="s">
        <v>25</v>
      </c>
    </row>
    <row r="5187" spans="1:20" x14ac:dyDescent="0.25">
      <c r="A5187">
        <v>65.657878999999994</v>
      </c>
      <c r="B5187">
        <v>-136.64066700000001</v>
      </c>
      <c r="C5187" s="1" t="str">
        <f>HYPERLINK("http://geochem.nrcan.gc.ca/cdogs/content/kwd/kwd020018_e.htm", "Fluid (stream)")</f>
        <v>Fluid (stream)</v>
      </c>
      <c r="D5187" s="1" t="str">
        <f>HYPERLINK("http://geochem.nrcan.gc.ca/cdogs/content/kwd/kwd080007_e.htm", "Untreated Water")</f>
        <v>Untreated Water</v>
      </c>
      <c r="E5187" s="1" t="str">
        <f>HYPERLINK("http://geochem.nrcan.gc.ca/cdogs/content/dgp/dgp00002_e.htm", "Total")</f>
        <v>Total</v>
      </c>
      <c r="F5187" s="1" t="str">
        <f>HYPERLINK("http://geochem.nrcan.gc.ca/cdogs/content/agp/agp01501_e.htm", "SO4 | NONE | CHROMAT")</f>
        <v>SO4 | NONE | CHROMAT</v>
      </c>
      <c r="G5187" s="1" t="str">
        <f>HYPERLINK("http://geochem.nrcan.gc.ca/cdogs/content/mth/mth01460_e.htm", "1460")</f>
        <v>1460</v>
      </c>
      <c r="H5187" s="1" t="str">
        <f>HYPERLINK("http://geochem.nrcan.gc.ca/cdogs/content/bdl/bdl211128_e.htm", "211128")</f>
        <v>211128</v>
      </c>
      <c r="I5187" s="1" t="str">
        <f>HYPERLINK("http://geochem.nrcan.gc.ca/cdogs/content/prj/prj210167_e.htm", "210167")</f>
        <v>210167</v>
      </c>
      <c r="J5187" s="1" t="str">
        <f>HYPERLINK("http://geochem.nrcan.gc.ca/cdogs/content/svy/svy210250_e.htm", "210250")</f>
        <v>210250</v>
      </c>
      <c r="L5187" t="s">
        <v>21334</v>
      </c>
      <c r="M5187">
        <v>127.9</v>
      </c>
      <c r="N5187" t="s">
        <v>21334</v>
      </c>
      <c r="O5187" t="s">
        <v>21335</v>
      </c>
      <c r="P5187" t="s">
        <v>21336</v>
      </c>
      <c r="Q5187" t="s">
        <v>21337</v>
      </c>
      <c r="R5187" t="s">
        <v>21338</v>
      </c>
      <c r="T5187" t="s">
        <v>25</v>
      </c>
    </row>
    <row r="5188" spans="1:20" x14ac:dyDescent="0.25">
      <c r="A5188">
        <v>65.657878999999994</v>
      </c>
      <c r="B5188">
        <v>-136.64066700000001</v>
      </c>
      <c r="C5188" s="1" t="str">
        <f>HYPERLINK("http://geochem.nrcan.gc.ca/cdogs/content/kwd/kwd020018_e.htm", "Fluid (stream)")</f>
        <v>Fluid (stream)</v>
      </c>
      <c r="D5188" s="1" t="str">
        <f>HYPERLINK("http://geochem.nrcan.gc.ca/cdogs/content/kwd/kwd080007_e.htm", "Untreated Water")</f>
        <v>Untreated Water</v>
      </c>
      <c r="E5188" s="1" t="str">
        <f>HYPERLINK("http://geochem.nrcan.gc.ca/cdogs/content/dgp/dgp00002_e.htm", "Total")</f>
        <v>Total</v>
      </c>
      <c r="F5188" s="1" t="str">
        <f>HYPERLINK("http://geochem.nrcan.gc.ca/cdogs/content/agp/agp01501_e.htm", "SO4 | NONE | CHROMAT")</f>
        <v>SO4 | NONE | CHROMAT</v>
      </c>
      <c r="G5188" s="1" t="str">
        <f>HYPERLINK("http://geochem.nrcan.gc.ca/cdogs/content/mth/mth01460_e.htm", "1460")</f>
        <v>1460</v>
      </c>
      <c r="H5188" s="1" t="str">
        <f>HYPERLINK("http://geochem.nrcan.gc.ca/cdogs/content/bdl/bdl211128_e.htm", "211128")</f>
        <v>211128</v>
      </c>
      <c r="I5188" s="1" t="str">
        <f>HYPERLINK("http://geochem.nrcan.gc.ca/cdogs/content/prj/prj210167_e.htm", "210167")</f>
        <v>210167</v>
      </c>
      <c r="J5188" s="1" t="str">
        <f>HYPERLINK("http://geochem.nrcan.gc.ca/cdogs/content/svy/svy210250_e.htm", "210250")</f>
        <v>210250</v>
      </c>
      <c r="L5188" t="s">
        <v>21339</v>
      </c>
      <c r="M5188">
        <v>127.32</v>
      </c>
      <c r="N5188" t="s">
        <v>21339</v>
      </c>
      <c r="O5188" t="s">
        <v>21335</v>
      </c>
      <c r="P5188" t="s">
        <v>21340</v>
      </c>
      <c r="Q5188" t="s">
        <v>21341</v>
      </c>
      <c r="R5188" t="s">
        <v>21342</v>
      </c>
      <c r="T5188" t="s">
        <v>25</v>
      </c>
    </row>
    <row r="5189" spans="1:20" x14ac:dyDescent="0.25">
      <c r="A5189">
        <v>65.706879999999998</v>
      </c>
      <c r="B5189">
        <v>-136.71066099999999</v>
      </c>
      <c r="C5189" s="1" t="str">
        <f>HYPERLINK("http://geochem.nrcan.gc.ca/cdogs/content/kwd/kwd020018_e.htm", "Fluid (stream)")</f>
        <v>Fluid (stream)</v>
      </c>
      <c r="D5189" s="1" t="str">
        <f>HYPERLINK("http://geochem.nrcan.gc.ca/cdogs/content/kwd/kwd080007_e.htm", "Untreated Water")</f>
        <v>Untreated Water</v>
      </c>
      <c r="E5189" s="1" t="str">
        <f>HYPERLINK("http://geochem.nrcan.gc.ca/cdogs/content/dgp/dgp00002_e.htm", "Total")</f>
        <v>Total</v>
      </c>
      <c r="F5189" s="1" t="str">
        <f>HYPERLINK("http://geochem.nrcan.gc.ca/cdogs/content/agp/agp01501_e.htm", "SO4 | NONE | CHROMAT")</f>
        <v>SO4 | NONE | CHROMAT</v>
      </c>
      <c r="G5189" s="1" t="str">
        <f>HYPERLINK("http://geochem.nrcan.gc.ca/cdogs/content/mth/mth01460_e.htm", "1460")</f>
        <v>1460</v>
      </c>
      <c r="H5189" s="1" t="str">
        <f>HYPERLINK("http://geochem.nrcan.gc.ca/cdogs/content/bdl/bdl211128_e.htm", "211128")</f>
        <v>211128</v>
      </c>
      <c r="I5189" s="1" t="str">
        <f>HYPERLINK("http://geochem.nrcan.gc.ca/cdogs/content/prj/prj210167_e.htm", "210167")</f>
        <v>210167</v>
      </c>
      <c r="J5189" s="1" t="str">
        <f>HYPERLINK("http://geochem.nrcan.gc.ca/cdogs/content/svy/svy210250_e.htm", "210250")</f>
        <v>210250</v>
      </c>
      <c r="L5189" t="s">
        <v>1155</v>
      </c>
      <c r="M5189">
        <v>19.3</v>
      </c>
      <c r="N5189" t="s">
        <v>1155</v>
      </c>
      <c r="O5189" t="s">
        <v>21343</v>
      </c>
      <c r="P5189" t="s">
        <v>21344</v>
      </c>
      <c r="Q5189" t="s">
        <v>21345</v>
      </c>
      <c r="R5189" t="s">
        <v>21346</v>
      </c>
      <c r="T5189" t="s">
        <v>25</v>
      </c>
    </row>
    <row r="5190" spans="1:20" x14ac:dyDescent="0.25">
      <c r="A5190">
        <v>65.738878</v>
      </c>
      <c r="B5190">
        <v>-136.65165999999999</v>
      </c>
      <c r="C5190" s="1" t="str">
        <f>HYPERLINK("http://geochem.nrcan.gc.ca/cdogs/content/kwd/kwd020018_e.htm", "Fluid (stream)")</f>
        <v>Fluid (stream)</v>
      </c>
      <c r="D5190" s="1" t="str">
        <f>HYPERLINK("http://geochem.nrcan.gc.ca/cdogs/content/kwd/kwd080007_e.htm", "Untreated Water")</f>
        <v>Untreated Water</v>
      </c>
      <c r="E5190" s="1" t="str">
        <f>HYPERLINK("http://geochem.nrcan.gc.ca/cdogs/content/dgp/dgp00002_e.htm", "Total")</f>
        <v>Total</v>
      </c>
      <c r="F5190" s="1" t="str">
        <f>HYPERLINK("http://geochem.nrcan.gc.ca/cdogs/content/agp/agp01501_e.htm", "SO4 | NONE | CHROMAT")</f>
        <v>SO4 | NONE | CHROMAT</v>
      </c>
      <c r="G5190" s="1" t="str">
        <f>HYPERLINK("http://geochem.nrcan.gc.ca/cdogs/content/mth/mth01460_e.htm", "1460")</f>
        <v>1460</v>
      </c>
      <c r="H5190" s="1" t="str">
        <f>HYPERLINK("http://geochem.nrcan.gc.ca/cdogs/content/bdl/bdl211128_e.htm", "211128")</f>
        <v>211128</v>
      </c>
      <c r="I5190" s="1" t="str">
        <f>HYPERLINK("http://geochem.nrcan.gc.ca/cdogs/content/prj/prj210167_e.htm", "210167")</f>
        <v>210167</v>
      </c>
      <c r="J5190" s="1" t="str">
        <f>HYPERLINK("http://geochem.nrcan.gc.ca/cdogs/content/svy/svy210250_e.htm", "210250")</f>
        <v>210250</v>
      </c>
      <c r="L5190" t="s">
        <v>21347</v>
      </c>
      <c r="M5190">
        <v>5.5519999999999996</v>
      </c>
      <c r="N5190" t="s">
        <v>21347</v>
      </c>
      <c r="O5190" t="s">
        <v>21348</v>
      </c>
      <c r="P5190" t="s">
        <v>21349</v>
      </c>
      <c r="Q5190" t="s">
        <v>21350</v>
      </c>
      <c r="R5190" t="s">
        <v>21351</v>
      </c>
      <c r="T5190" t="s">
        <v>25</v>
      </c>
    </row>
    <row r="5191" spans="1:20" x14ac:dyDescent="0.25">
      <c r="A5191">
        <v>65.614275000000006</v>
      </c>
      <c r="B5191">
        <v>-136.376677</v>
      </c>
      <c r="C5191" s="1" t="str">
        <f>HYPERLINK("http://geochem.nrcan.gc.ca/cdogs/content/kwd/kwd020018_e.htm", "Fluid (stream)")</f>
        <v>Fluid (stream)</v>
      </c>
      <c r="D5191" s="1" t="str">
        <f>HYPERLINK("http://geochem.nrcan.gc.ca/cdogs/content/kwd/kwd080007_e.htm", "Untreated Water")</f>
        <v>Untreated Water</v>
      </c>
      <c r="E5191" s="1" t="str">
        <f>HYPERLINK("http://geochem.nrcan.gc.ca/cdogs/content/dgp/dgp00002_e.htm", "Total")</f>
        <v>Total</v>
      </c>
      <c r="F5191" s="1" t="str">
        <f>HYPERLINK("http://geochem.nrcan.gc.ca/cdogs/content/agp/agp01501_e.htm", "SO4 | NONE | CHROMAT")</f>
        <v>SO4 | NONE | CHROMAT</v>
      </c>
      <c r="G5191" s="1" t="str">
        <f>HYPERLINK("http://geochem.nrcan.gc.ca/cdogs/content/mth/mth01460_e.htm", "1460")</f>
        <v>1460</v>
      </c>
      <c r="H5191" s="1" t="str">
        <f>HYPERLINK("http://geochem.nrcan.gc.ca/cdogs/content/bdl/bdl211128_e.htm", "211128")</f>
        <v>211128</v>
      </c>
      <c r="I5191" s="1" t="str">
        <f>HYPERLINK("http://geochem.nrcan.gc.ca/cdogs/content/prj/prj210167_e.htm", "210167")</f>
        <v>210167</v>
      </c>
      <c r="J5191" s="1" t="str">
        <f>HYPERLINK("http://geochem.nrcan.gc.ca/cdogs/content/svy/svy210250_e.htm", "210250")</f>
        <v>210250</v>
      </c>
      <c r="L5191" t="s">
        <v>21352</v>
      </c>
      <c r="M5191">
        <v>77.28</v>
      </c>
      <c r="N5191" t="s">
        <v>21352</v>
      </c>
      <c r="O5191" t="s">
        <v>21353</v>
      </c>
      <c r="P5191" t="s">
        <v>21354</v>
      </c>
      <c r="Q5191" t="s">
        <v>21355</v>
      </c>
      <c r="R5191" t="s">
        <v>21356</v>
      </c>
      <c r="T5191" t="s">
        <v>25</v>
      </c>
    </row>
    <row r="5192" spans="1:20" x14ac:dyDescent="0.25">
      <c r="A5192">
        <v>65.605475999999996</v>
      </c>
      <c r="B5192">
        <v>-136.383678</v>
      </c>
      <c r="C5192" s="1" t="str">
        <f>HYPERLINK("http://geochem.nrcan.gc.ca/cdogs/content/kwd/kwd020018_e.htm", "Fluid (stream)")</f>
        <v>Fluid (stream)</v>
      </c>
      <c r="D5192" s="1" t="str">
        <f>HYPERLINK("http://geochem.nrcan.gc.ca/cdogs/content/kwd/kwd080007_e.htm", "Untreated Water")</f>
        <v>Untreated Water</v>
      </c>
      <c r="E5192" s="1" t="str">
        <f>HYPERLINK("http://geochem.nrcan.gc.ca/cdogs/content/dgp/dgp00002_e.htm", "Total")</f>
        <v>Total</v>
      </c>
      <c r="F5192" s="1" t="str">
        <f>HYPERLINK("http://geochem.nrcan.gc.ca/cdogs/content/agp/agp01501_e.htm", "SO4 | NONE | CHROMAT")</f>
        <v>SO4 | NONE | CHROMAT</v>
      </c>
      <c r="G5192" s="1" t="str">
        <f>HYPERLINK("http://geochem.nrcan.gc.ca/cdogs/content/mth/mth01460_e.htm", "1460")</f>
        <v>1460</v>
      </c>
      <c r="H5192" s="1" t="str">
        <f>HYPERLINK("http://geochem.nrcan.gc.ca/cdogs/content/bdl/bdl211128_e.htm", "211128")</f>
        <v>211128</v>
      </c>
      <c r="I5192" s="1" t="str">
        <f>HYPERLINK("http://geochem.nrcan.gc.ca/cdogs/content/prj/prj210167_e.htm", "210167")</f>
        <v>210167</v>
      </c>
      <c r="J5192" s="1" t="str">
        <f>HYPERLINK("http://geochem.nrcan.gc.ca/cdogs/content/svy/svy210250_e.htm", "210250")</f>
        <v>210250</v>
      </c>
      <c r="L5192" t="s">
        <v>21357</v>
      </c>
      <c r="M5192">
        <v>88.06</v>
      </c>
      <c r="N5192" t="s">
        <v>21357</v>
      </c>
      <c r="O5192" t="s">
        <v>21358</v>
      </c>
      <c r="P5192" t="s">
        <v>21359</v>
      </c>
      <c r="Q5192" t="s">
        <v>21360</v>
      </c>
      <c r="R5192" t="s">
        <v>21361</v>
      </c>
      <c r="T5192" t="s">
        <v>25</v>
      </c>
    </row>
    <row r="5193" spans="1:20" x14ac:dyDescent="0.25">
      <c r="A5193">
        <v>65.606176000000005</v>
      </c>
      <c r="B5193">
        <v>-136.388677</v>
      </c>
      <c r="C5193" s="1" t="str">
        <f>HYPERLINK("http://geochem.nrcan.gc.ca/cdogs/content/kwd/kwd020018_e.htm", "Fluid (stream)")</f>
        <v>Fluid (stream)</v>
      </c>
      <c r="D5193" s="1" t="str">
        <f>HYPERLINK("http://geochem.nrcan.gc.ca/cdogs/content/kwd/kwd080007_e.htm", "Untreated Water")</f>
        <v>Untreated Water</v>
      </c>
      <c r="E5193" s="1" t="str">
        <f>HYPERLINK("http://geochem.nrcan.gc.ca/cdogs/content/dgp/dgp00002_e.htm", "Total")</f>
        <v>Total</v>
      </c>
      <c r="F5193" s="1" t="str">
        <f>HYPERLINK("http://geochem.nrcan.gc.ca/cdogs/content/agp/agp01501_e.htm", "SO4 | NONE | CHROMAT")</f>
        <v>SO4 | NONE | CHROMAT</v>
      </c>
      <c r="G5193" s="1" t="str">
        <f>HYPERLINK("http://geochem.nrcan.gc.ca/cdogs/content/mth/mth01460_e.htm", "1460")</f>
        <v>1460</v>
      </c>
      <c r="H5193" s="1" t="str">
        <f>HYPERLINK("http://geochem.nrcan.gc.ca/cdogs/content/bdl/bdl211128_e.htm", "211128")</f>
        <v>211128</v>
      </c>
      <c r="I5193" s="1" t="str">
        <f>HYPERLINK("http://geochem.nrcan.gc.ca/cdogs/content/prj/prj210167_e.htm", "210167")</f>
        <v>210167</v>
      </c>
      <c r="J5193" s="1" t="str">
        <f>HYPERLINK("http://geochem.nrcan.gc.ca/cdogs/content/svy/svy210250_e.htm", "210250")</f>
        <v>210250</v>
      </c>
      <c r="L5193" t="s">
        <v>21362</v>
      </c>
      <c r="M5193">
        <v>99.66</v>
      </c>
      <c r="N5193" t="s">
        <v>21362</v>
      </c>
      <c r="O5193" t="s">
        <v>21363</v>
      </c>
      <c r="P5193" t="s">
        <v>21364</v>
      </c>
      <c r="Q5193" t="s">
        <v>21365</v>
      </c>
      <c r="R5193" t="s">
        <v>21366</v>
      </c>
      <c r="T5193" t="s">
        <v>25</v>
      </c>
    </row>
    <row r="5194" spans="1:20" x14ac:dyDescent="0.25">
      <c r="A5194">
        <v>65.622872999999998</v>
      </c>
      <c r="B5194">
        <v>-136.26867799999999</v>
      </c>
      <c r="C5194" s="1" t="str">
        <f>HYPERLINK("http://geochem.nrcan.gc.ca/cdogs/content/kwd/kwd020018_e.htm", "Fluid (stream)")</f>
        <v>Fluid (stream)</v>
      </c>
      <c r="D5194" s="1" t="str">
        <f>HYPERLINK("http://geochem.nrcan.gc.ca/cdogs/content/kwd/kwd080007_e.htm", "Untreated Water")</f>
        <v>Untreated Water</v>
      </c>
      <c r="E5194" s="1" t="str">
        <f>HYPERLINK("http://geochem.nrcan.gc.ca/cdogs/content/dgp/dgp00002_e.htm", "Total")</f>
        <v>Total</v>
      </c>
      <c r="F5194" s="1" t="str">
        <f>HYPERLINK("http://geochem.nrcan.gc.ca/cdogs/content/agp/agp01501_e.htm", "SO4 | NONE | CHROMAT")</f>
        <v>SO4 | NONE | CHROMAT</v>
      </c>
      <c r="G5194" s="1" t="str">
        <f>HYPERLINK("http://geochem.nrcan.gc.ca/cdogs/content/mth/mth01460_e.htm", "1460")</f>
        <v>1460</v>
      </c>
      <c r="H5194" s="1" t="str">
        <f>HYPERLINK("http://geochem.nrcan.gc.ca/cdogs/content/bdl/bdl211128_e.htm", "211128")</f>
        <v>211128</v>
      </c>
      <c r="I5194" s="1" t="str">
        <f>HYPERLINK("http://geochem.nrcan.gc.ca/cdogs/content/prj/prj210167_e.htm", "210167")</f>
        <v>210167</v>
      </c>
      <c r="J5194" s="1" t="str">
        <f>HYPERLINK("http://geochem.nrcan.gc.ca/cdogs/content/svy/svy210250_e.htm", "210250")</f>
        <v>210250</v>
      </c>
      <c r="L5194" t="s">
        <v>21367</v>
      </c>
      <c r="M5194">
        <v>3.3069999999999999</v>
      </c>
      <c r="N5194" t="s">
        <v>21367</v>
      </c>
      <c r="O5194" t="s">
        <v>21368</v>
      </c>
      <c r="P5194" t="s">
        <v>21369</v>
      </c>
      <c r="Q5194" t="s">
        <v>21370</v>
      </c>
      <c r="R5194" t="s">
        <v>21371</v>
      </c>
      <c r="T5194" t="s">
        <v>25</v>
      </c>
    </row>
    <row r="5195" spans="1:20" x14ac:dyDescent="0.25">
      <c r="C5195" t="s">
        <v>4746</v>
      </c>
      <c r="D5195" t="s">
        <v>4747</v>
      </c>
      <c r="E5195" s="1" t="str">
        <f>HYPERLINK("http://geochem.nrcan.gc.ca/cdogs/content/dgp/dgp00002_e.htm", "Total")</f>
        <v>Total</v>
      </c>
      <c r="F5195" s="1" t="str">
        <f>HYPERLINK("http://geochem.nrcan.gc.ca/cdogs/content/agp/agp01501_e.htm", "SO4 | NONE | CHROMAT")</f>
        <v>SO4 | NONE | CHROMAT</v>
      </c>
      <c r="G5195" s="1" t="str">
        <f>HYPERLINK("http://geochem.nrcan.gc.ca/cdogs/content/mth/mth01460_e.htm", "1460")</f>
        <v>1460</v>
      </c>
      <c r="H5195" s="1" t="str">
        <f>HYPERLINK("http://geochem.nrcan.gc.ca/cdogs/content/bdl/bdl211128_e.htm", "211128")</f>
        <v>211128</v>
      </c>
      <c r="L5195" t="s">
        <v>21372</v>
      </c>
      <c r="M5195">
        <v>27.27</v>
      </c>
      <c r="N5195">
        <v>27.27</v>
      </c>
      <c r="Q5195" t="s">
        <v>21373</v>
      </c>
      <c r="R5195" t="s">
        <v>21374</v>
      </c>
      <c r="T5195">
        <v>0</v>
      </c>
    </row>
    <row r="5196" spans="1:20" x14ac:dyDescent="0.25">
      <c r="A5196">
        <v>65.594173999999995</v>
      </c>
      <c r="B5196">
        <v>-136.25768099999999</v>
      </c>
      <c r="C5196" s="1" t="str">
        <f>HYPERLINK("http://geochem.nrcan.gc.ca/cdogs/content/kwd/kwd020018_e.htm", "Fluid (stream)")</f>
        <v>Fluid (stream)</v>
      </c>
      <c r="D5196" s="1" t="str">
        <f>HYPERLINK("http://geochem.nrcan.gc.ca/cdogs/content/kwd/kwd080007_e.htm", "Untreated Water")</f>
        <v>Untreated Water</v>
      </c>
      <c r="E5196" s="1" t="str">
        <f>HYPERLINK("http://geochem.nrcan.gc.ca/cdogs/content/dgp/dgp00002_e.htm", "Total")</f>
        <v>Total</v>
      </c>
      <c r="F5196" s="1" t="str">
        <f>HYPERLINK("http://geochem.nrcan.gc.ca/cdogs/content/agp/agp01501_e.htm", "SO4 | NONE | CHROMAT")</f>
        <v>SO4 | NONE | CHROMAT</v>
      </c>
      <c r="G5196" s="1" t="str">
        <f>HYPERLINK("http://geochem.nrcan.gc.ca/cdogs/content/mth/mth01460_e.htm", "1460")</f>
        <v>1460</v>
      </c>
      <c r="H5196" s="1" t="str">
        <f>HYPERLINK("http://geochem.nrcan.gc.ca/cdogs/content/bdl/bdl211128_e.htm", "211128")</f>
        <v>211128</v>
      </c>
      <c r="I5196" s="1" t="str">
        <f>HYPERLINK("http://geochem.nrcan.gc.ca/cdogs/content/prj/prj210167_e.htm", "210167")</f>
        <v>210167</v>
      </c>
      <c r="J5196" s="1" t="str">
        <f>HYPERLINK("http://geochem.nrcan.gc.ca/cdogs/content/svy/svy210250_e.htm", "210250")</f>
        <v>210250</v>
      </c>
      <c r="L5196" t="s">
        <v>21375</v>
      </c>
      <c r="M5196">
        <v>74.16</v>
      </c>
      <c r="N5196" t="s">
        <v>21375</v>
      </c>
      <c r="O5196" t="s">
        <v>21376</v>
      </c>
      <c r="P5196" t="s">
        <v>21377</v>
      </c>
      <c r="Q5196" t="s">
        <v>21378</v>
      </c>
      <c r="R5196" t="s">
        <v>21379</v>
      </c>
      <c r="T5196" t="s">
        <v>25</v>
      </c>
    </row>
    <row r="5197" spans="1:20" x14ac:dyDescent="0.25">
      <c r="A5197">
        <v>65.587974000000003</v>
      </c>
      <c r="B5197">
        <v>-136.276681</v>
      </c>
      <c r="C5197" s="1" t="str">
        <f>HYPERLINK("http://geochem.nrcan.gc.ca/cdogs/content/kwd/kwd020018_e.htm", "Fluid (stream)")</f>
        <v>Fluid (stream)</v>
      </c>
      <c r="D5197" s="1" t="str">
        <f>HYPERLINK("http://geochem.nrcan.gc.ca/cdogs/content/kwd/kwd080007_e.htm", "Untreated Water")</f>
        <v>Untreated Water</v>
      </c>
      <c r="E5197" s="1" t="str">
        <f>HYPERLINK("http://geochem.nrcan.gc.ca/cdogs/content/dgp/dgp00002_e.htm", "Total")</f>
        <v>Total</v>
      </c>
      <c r="F5197" s="1" t="str">
        <f>HYPERLINK("http://geochem.nrcan.gc.ca/cdogs/content/agp/agp01501_e.htm", "SO4 | NONE | CHROMAT")</f>
        <v>SO4 | NONE | CHROMAT</v>
      </c>
      <c r="G5197" s="1" t="str">
        <f>HYPERLINK("http://geochem.nrcan.gc.ca/cdogs/content/mth/mth01460_e.htm", "1460")</f>
        <v>1460</v>
      </c>
      <c r="H5197" s="1" t="str">
        <f>HYPERLINK("http://geochem.nrcan.gc.ca/cdogs/content/bdl/bdl211128_e.htm", "211128")</f>
        <v>211128</v>
      </c>
      <c r="I5197" s="1" t="str">
        <f>HYPERLINK("http://geochem.nrcan.gc.ca/cdogs/content/prj/prj210167_e.htm", "210167")</f>
        <v>210167</v>
      </c>
      <c r="J5197" s="1" t="str">
        <f>HYPERLINK("http://geochem.nrcan.gc.ca/cdogs/content/svy/svy210250_e.htm", "210250")</f>
        <v>210250</v>
      </c>
      <c r="L5197" t="s">
        <v>21380</v>
      </c>
      <c r="M5197">
        <v>456.9</v>
      </c>
      <c r="N5197" t="s">
        <v>21380</v>
      </c>
      <c r="O5197" t="s">
        <v>21381</v>
      </c>
      <c r="P5197" t="s">
        <v>21382</v>
      </c>
      <c r="Q5197" t="s">
        <v>21383</v>
      </c>
      <c r="R5197" t="s">
        <v>21384</v>
      </c>
      <c r="T5197" t="s">
        <v>25</v>
      </c>
    </row>
    <row r="5198" spans="1:20" x14ac:dyDescent="0.25">
      <c r="A5198">
        <v>65.581474</v>
      </c>
      <c r="B5198">
        <v>-136.26968199999999</v>
      </c>
      <c r="C5198" s="1" t="str">
        <f>HYPERLINK("http://geochem.nrcan.gc.ca/cdogs/content/kwd/kwd020018_e.htm", "Fluid (stream)")</f>
        <v>Fluid (stream)</v>
      </c>
      <c r="D5198" s="1" t="str">
        <f>HYPERLINK("http://geochem.nrcan.gc.ca/cdogs/content/kwd/kwd080007_e.htm", "Untreated Water")</f>
        <v>Untreated Water</v>
      </c>
      <c r="E5198" s="1" t="str">
        <f>HYPERLINK("http://geochem.nrcan.gc.ca/cdogs/content/dgp/dgp00002_e.htm", "Total")</f>
        <v>Total</v>
      </c>
      <c r="F5198" s="1" t="str">
        <f>HYPERLINK("http://geochem.nrcan.gc.ca/cdogs/content/agp/agp01501_e.htm", "SO4 | NONE | CHROMAT")</f>
        <v>SO4 | NONE | CHROMAT</v>
      </c>
      <c r="G5198" s="1" t="str">
        <f>HYPERLINK("http://geochem.nrcan.gc.ca/cdogs/content/mth/mth01460_e.htm", "1460")</f>
        <v>1460</v>
      </c>
      <c r="H5198" s="1" t="str">
        <f>HYPERLINK("http://geochem.nrcan.gc.ca/cdogs/content/bdl/bdl211128_e.htm", "211128")</f>
        <v>211128</v>
      </c>
      <c r="I5198" s="1" t="str">
        <f>HYPERLINK("http://geochem.nrcan.gc.ca/cdogs/content/prj/prj210167_e.htm", "210167")</f>
        <v>210167</v>
      </c>
      <c r="J5198" s="1" t="str">
        <f>HYPERLINK("http://geochem.nrcan.gc.ca/cdogs/content/svy/svy210250_e.htm", "210250")</f>
        <v>210250</v>
      </c>
      <c r="L5198" t="s">
        <v>21385</v>
      </c>
      <c r="M5198">
        <v>114.14</v>
      </c>
      <c r="N5198" t="s">
        <v>21385</v>
      </c>
      <c r="O5198" t="s">
        <v>21386</v>
      </c>
      <c r="P5198" t="s">
        <v>21387</v>
      </c>
      <c r="Q5198" t="s">
        <v>21388</v>
      </c>
      <c r="R5198" t="s">
        <v>21389</v>
      </c>
      <c r="T5198" t="s">
        <v>25</v>
      </c>
    </row>
    <row r="5199" spans="1:20" x14ac:dyDescent="0.25">
      <c r="A5199">
        <v>65.573175000000006</v>
      </c>
      <c r="B5199">
        <v>-136.32768200000001</v>
      </c>
      <c r="C5199" s="1" t="str">
        <f>HYPERLINK("http://geochem.nrcan.gc.ca/cdogs/content/kwd/kwd020018_e.htm", "Fluid (stream)")</f>
        <v>Fluid (stream)</v>
      </c>
      <c r="D5199" s="1" t="str">
        <f>HYPERLINK("http://geochem.nrcan.gc.ca/cdogs/content/kwd/kwd080007_e.htm", "Untreated Water")</f>
        <v>Untreated Water</v>
      </c>
      <c r="E5199" s="1" t="str">
        <f>HYPERLINK("http://geochem.nrcan.gc.ca/cdogs/content/dgp/dgp00002_e.htm", "Total")</f>
        <v>Total</v>
      </c>
      <c r="F5199" s="1" t="str">
        <f>HYPERLINK("http://geochem.nrcan.gc.ca/cdogs/content/agp/agp01501_e.htm", "SO4 | NONE | CHROMAT")</f>
        <v>SO4 | NONE | CHROMAT</v>
      </c>
      <c r="G5199" s="1" t="str">
        <f>HYPERLINK("http://geochem.nrcan.gc.ca/cdogs/content/mth/mth01460_e.htm", "1460")</f>
        <v>1460</v>
      </c>
      <c r="H5199" s="1" t="str">
        <f>HYPERLINK("http://geochem.nrcan.gc.ca/cdogs/content/bdl/bdl211128_e.htm", "211128")</f>
        <v>211128</v>
      </c>
      <c r="I5199" s="1" t="str">
        <f>HYPERLINK("http://geochem.nrcan.gc.ca/cdogs/content/prj/prj210167_e.htm", "210167")</f>
        <v>210167</v>
      </c>
      <c r="J5199" s="1" t="str">
        <f>HYPERLINK("http://geochem.nrcan.gc.ca/cdogs/content/svy/svy210250_e.htm", "210250")</f>
        <v>210250</v>
      </c>
      <c r="L5199" t="s">
        <v>3454</v>
      </c>
      <c r="M5199">
        <v>26.77</v>
      </c>
      <c r="N5199" t="s">
        <v>3454</v>
      </c>
      <c r="O5199" t="s">
        <v>21390</v>
      </c>
      <c r="P5199" t="s">
        <v>21391</v>
      </c>
      <c r="Q5199" t="s">
        <v>21392</v>
      </c>
      <c r="R5199" t="s">
        <v>21393</v>
      </c>
      <c r="T5199" t="s">
        <v>25</v>
      </c>
    </row>
    <row r="5200" spans="1:20" x14ac:dyDescent="0.25">
      <c r="A5200">
        <v>65.520875000000004</v>
      </c>
      <c r="B5200">
        <v>-136.24168800000001</v>
      </c>
      <c r="C5200" s="1" t="str">
        <f>HYPERLINK("http://geochem.nrcan.gc.ca/cdogs/content/kwd/kwd020018_e.htm", "Fluid (stream)")</f>
        <v>Fluid (stream)</v>
      </c>
      <c r="D5200" s="1" t="str">
        <f>HYPERLINK("http://geochem.nrcan.gc.ca/cdogs/content/kwd/kwd080007_e.htm", "Untreated Water")</f>
        <v>Untreated Water</v>
      </c>
      <c r="E5200" s="1" t="str">
        <f>HYPERLINK("http://geochem.nrcan.gc.ca/cdogs/content/dgp/dgp00002_e.htm", "Total")</f>
        <v>Total</v>
      </c>
      <c r="F5200" s="1" t="str">
        <f>HYPERLINK("http://geochem.nrcan.gc.ca/cdogs/content/agp/agp01501_e.htm", "SO4 | NONE | CHROMAT")</f>
        <v>SO4 | NONE | CHROMAT</v>
      </c>
      <c r="G5200" s="1" t="str">
        <f>HYPERLINK("http://geochem.nrcan.gc.ca/cdogs/content/mth/mth01460_e.htm", "1460")</f>
        <v>1460</v>
      </c>
      <c r="H5200" s="1" t="str">
        <f>HYPERLINK("http://geochem.nrcan.gc.ca/cdogs/content/bdl/bdl211128_e.htm", "211128")</f>
        <v>211128</v>
      </c>
      <c r="I5200" s="1" t="str">
        <f>HYPERLINK("http://geochem.nrcan.gc.ca/cdogs/content/prj/prj210167_e.htm", "210167")</f>
        <v>210167</v>
      </c>
      <c r="J5200" s="1" t="str">
        <f>HYPERLINK("http://geochem.nrcan.gc.ca/cdogs/content/svy/svy210250_e.htm", "210250")</f>
        <v>210250</v>
      </c>
      <c r="L5200" t="s">
        <v>743</v>
      </c>
      <c r="M5200">
        <v>60.8</v>
      </c>
      <c r="N5200" t="s">
        <v>743</v>
      </c>
      <c r="O5200" t="s">
        <v>21394</v>
      </c>
      <c r="P5200" t="s">
        <v>21395</v>
      </c>
      <c r="Q5200" t="s">
        <v>21396</v>
      </c>
      <c r="R5200" t="s">
        <v>21397</v>
      </c>
      <c r="T5200" t="s">
        <v>25</v>
      </c>
    </row>
    <row r="5201" spans="1:20" x14ac:dyDescent="0.25">
      <c r="A5201">
        <v>65.533974000000001</v>
      </c>
      <c r="B5201">
        <v>-136.20268799999999</v>
      </c>
      <c r="C5201" s="1" t="str">
        <f>HYPERLINK("http://geochem.nrcan.gc.ca/cdogs/content/kwd/kwd020018_e.htm", "Fluid (stream)")</f>
        <v>Fluid (stream)</v>
      </c>
      <c r="D5201" s="1" t="str">
        <f>HYPERLINK("http://geochem.nrcan.gc.ca/cdogs/content/kwd/kwd080007_e.htm", "Untreated Water")</f>
        <v>Untreated Water</v>
      </c>
      <c r="E5201" s="1" t="str">
        <f>HYPERLINK("http://geochem.nrcan.gc.ca/cdogs/content/dgp/dgp00002_e.htm", "Total")</f>
        <v>Total</v>
      </c>
      <c r="F5201" s="1" t="str">
        <f>HYPERLINK("http://geochem.nrcan.gc.ca/cdogs/content/agp/agp01501_e.htm", "SO4 | NONE | CHROMAT")</f>
        <v>SO4 | NONE | CHROMAT</v>
      </c>
      <c r="G5201" s="1" t="str">
        <f>HYPERLINK("http://geochem.nrcan.gc.ca/cdogs/content/mth/mth01460_e.htm", "1460")</f>
        <v>1460</v>
      </c>
      <c r="H5201" s="1" t="str">
        <f>HYPERLINK("http://geochem.nrcan.gc.ca/cdogs/content/bdl/bdl211128_e.htm", "211128")</f>
        <v>211128</v>
      </c>
      <c r="I5201" s="1" t="str">
        <f>HYPERLINK("http://geochem.nrcan.gc.ca/cdogs/content/prj/prj210167_e.htm", "210167")</f>
        <v>210167</v>
      </c>
      <c r="J5201" s="1" t="str">
        <f>HYPERLINK("http://geochem.nrcan.gc.ca/cdogs/content/svy/svy210250_e.htm", "210250")</f>
        <v>210250</v>
      </c>
      <c r="L5201" t="s">
        <v>3837</v>
      </c>
      <c r="M5201">
        <v>76.319999999999993</v>
      </c>
      <c r="N5201" t="s">
        <v>3837</v>
      </c>
      <c r="O5201" t="s">
        <v>21398</v>
      </c>
      <c r="P5201" t="s">
        <v>21399</v>
      </c>
      <c r="Q5201" t="s">
        <v>21400</v>
      </c>
      <c r="R5201" t="s">
        <v>21401</v>
      </c>
      <c r="T5201" t="s">
        <v>25</v>
      </c>
    </row>
    <row r="5202" spans="1:20" x14ac:dyDescent="0.25">
      <c r="A5202">
        <v>65.551973000000004</v>
      </c>
      <c r="B5202">
        <v>-136.185686</v>
      </c>
      <c r="C5202" s="1" t="str">
        <f>HYPERLINK("http://geochem.nrcan.gc.ca/cdogs/content/kwd/kwd020018_e.htm", "Fluid (stream)")</f>
        <v>Fluid (stream)</v>
      </c>
      <c r="D5202" s="1" t="str">
        <f>HYPERLINK("http://geochem.nrcan.gc.ca/cdogs/content/kwd/kwd080007_e.htm", "Untreated Water")</f>
        <v>Untreated Water</v>
      </c>
      <c r="E5202" s="1" t="str">
        <f>HYPERLINK("http://geochem.nrcan.gc.ca/cdogs/content/dgp/dgp00002_e.htm", "Total")</f>
        <v>Total</v>
      </c>
      <c r="F5202" s="1" t="str">
        <f>HYPERLINK("http://geochem.nrcan.gc.ca/cdogs/content/agp/agp01501_e.htm", "SO4 | NONE | CHROMAT")</f>
        <v>SO4 | NONE | CHROMAT</v>
      </c>
      <c r="G5202" s="1" t="str">
        <f>HYPERLINK("http://geochem.nrcan.gc.ca/cdogs/content/mth/mth01460_e.htm", "1460")</f>
        <v>1460</v>
      </c>
      <c r="H5202" s="1" t="str">
        <f>HYPERLINK("http://geochem.nrcan.gc.ca/cdogs/content/bdl/bdl211128_e.htm", "211128")</f>
        <v>211128</v>
      </c>
      <c r="I5202" s="1" t="str">
        <f>HYPERLINK("http://geochem.nrcan.gc.ca/cdogs/content/prj/prj210167_e.htm", "210167")</f>
        <v>210167</v>
      </c>
      <c r="J5202" s="1" t="str">
        <f>HYPERLINK("http://geochem.nrcan.gc.ca/cdogs/content/svy/svy210250_e.htm", "210250")</f>
        <v>210250</v>
      </c>
      <c r="L5202" t="s">
        <v>21402</v>
      </c>
      <c r="M5202">
        <v>78.599999999999994</v>
      </c>
      <c r="N5202" t="s">
        <v>21402</v>
      </c>
      <c r="O5202" t="s">
        <v>21403</v>
      </c>
      <c r="P5202" t="s">
        <v>21404</v>
      </c>
      <c r="Q5202" t="s">
        <v>21405</v>
      </c>
      <c r="R5202" t="s">
        <v>21406</v>
      </c>
      <c r="T5202" t="s">
        <v>25</v>
      </c>
    </row>
    <row r="5203" spans="1:20" x14ac:dyDescent="0.25">
      <c r="A5203">
        <v>65.537572999999995</v>
      </c>
      <c r="B5203">
        <v>-136.133689</v>
      </c>
      <c r="C5203" s="1" t="str">
        <f>HYPERLINK("http://geochem.nrcan.gc.ca/cdogs/content/kwd/kwd020018_e.htm", "Fluid (stream)")</f>
        <v>Fluid (stream)</v>
      </c>
      <c r="D5203" s="1" t="str">
        <f>HYPERLINK("http://geochem.nrcan.gc.ca/cdogs/content/kwd/kwd080007_e.htm", "Untreated Water")</f>
        <v>Untreated Water</v>
      </c>
      <c r="E5203" s="1" t="str">
        <f>HYPERLINK("http://geochem.nrcan.gc.ca/cdogs/content/dgp/dgp00002_e.htm", "Total")</f>
        <v>Total</v>
      </c>
      <c r="F5203" s="1" t="str">
        <f>HYPERLINK("http://geochem.nrcan.gc.ca/cdogs/content/agp/agp01501_e.htm", "SO4 | NONE | CHROMAT")</f>
        <v>SO4 | NONE | CHROMAT</v>
      </c>
      <c r="G5203" s="1" t="str">
        <f>HYPERLINK("http://geochem.nrcan.gc.ca/cdogs/content/mth/mth01460_e.htm", "1460")</f>
        <v>1460</v>
      </c>
      <c r="H5203" s="1" t="str">
        <f>HYPERLINK("http://geochem.nrcan.gc.ca/cdogs/content/bdl/bdl211128_e.htm", "211128")</f>
        <v>211128</v>
      </c>
      <c r="I5203" s="1" t="str">
        <f>HYPERLINK("http://geochem.nrcan.gc.ca/cdogs/content/prj/prj210167_e.htm", "210167")</f>
        <v>210167</v>
      </c>
      <c r="J5203" s="1" t="str">
        <f>HYPERLINK("http://geochem.nrcan.gc.ca/cdogs/content/svy/svy210250_e.htm", "210250")</f>
        <v>210250</v>
      </c>
      <c r="L5203" t="s">
        <v>21407</v>
      </c>
      <c r="M5203">
        <v>12.15</v>
      </c>
      <c r="N5203" t="s">
        <v>21407</v>
      </c>
      <c r="O5203" t="s">
        <v>21408</v>
      </c>
      <c r="P5203" t="s">
        <v>21409</v>
      </c>
      <c r="Q5203" t="s">
        <v>21410</v>
      </c>
      <c r="R5203" t="s">
        <v>21411</v>
      </c>
      <c r="T5203" t="s">
        <v>25</v>
      </c>
    </row>
    <row r="5204" spans="1:20" x14ac:dyDescent="0.25">
      <c r="A5204">
        <v>65.550371999999996</v>
      </c>
      <c r="B5204">
        <v>-136.09968799999999</v>
      </c>
      <c r="C5204" s="1" t="str">
        <f>HYPERLINK("http://geochem.nrcan.gc.ca/cdogs/content/kwd/kwd020018_e.htm", "Fluid (stream)")</f>
        <v>Fluid (stream)</v>
      </c>
      <c r="D5204" s="1" t="str">
        <f>HYPERLINK("http://geochem.nrcan.gc.ca/cdogs/content/kwd/kwd080007_e.htm", "Untreated Water")</f>
        <v>Untreated Water</v>
      </c>
      <c r="E5204" s="1" t="str">
        <f>HYPERLINK("http://geochem.nrcan.gc.ca/cdogs/content/dgp/dgp00002_e.htm", "Total")</f>
        <v>Total</v>
      </c>
      <c r="F5204" s="1" t="str">
        <f>HYPERLINK("http://geochem.nrcan.gc.ca/cdogs/content/agp/agp01501_e.htm", "SO4 | NONE | CHROMAT")</f>
        <v>SO4 | NONE | CHROMAT</v>
      </c>
      <c r="G5204" s="1" t="str">
        <f>HYPERLINK("http://geochem.nrcan.gc.ca/cdogs/content/mth/mth01460_e.htm", "1460")</f>
        <v>1460</v>
      </c>
      <c r="H5204" s="1" t="str">
        <f>HYPERLINK("http://geochem.nrcan.gc.ca/cdogs/content/bdl/bdl211128_e.htm", "211128")</f>
        <v>211128</v>
      </c>
      <c r="I5204" s="1" t="str">
        <f>HYPERLINK("http://geochem.nrcan.gc.ca/cdogs/content/prj/prj210167_e.htm", "210167")</f>
        <v>210167</v>
      </c>
      <c r="J5204" s="1" t="str">
        <f>HYPERLINK("http://geochem.nrcan.gc.ca/cdogs/content/svy/svy210250_e.htm", "210250")</f>
        <v>210250</v>
      </c>
      <c r="L5204" t="s">
        <v>21412</v>
      </c>
      <c r="M5204">
        <v>13.23</v>
      </c>
      <c r="N5204" t="s">
        <v>21412</v>
      </c>
      <c r="O5204" t="s">
        <v>21413</v>
      </c>
      <c r="P5204" t="s">
        <v>21414</v>
      </c>
      <c r="Q5204" t="s">
        <v>21415</v>
      </c>
      <c r="R5204" t="s">
        <v>21416</v>
      </c>
      <c r="T5204" t="s">
        <v>25</v>
      </c>
    </row>
    <row r="5205" spans="1:20" x14ac:dyDescent="0.25">
      <c r="A5205">
        <v>65.523770999999996</v>
      </c>
      <c r="B5205">
        <v>-136.01969199999999</v>
      </c>
      <c r="C5205" s="1" t="str">
        <f>HYPERLINK("http://geochem.nrcan.gc.ca/cdogs/content/kwd/kwd020018_e.htm", "Fluid (stream)")</f>
        <v>Fluid (stream)</v>
      </c>
      <c r="D5205" s="1" t="str">
        <f>HYPERLINK("http://geochem.nrcan.gc.ca/cdogs/content/kwd/kwd080007_e.htm", "Untreated Water")</f>
        <v>Untreated Water</v>
      </c>
      <c r="E5205" s="1" t="str">
        <f>HYPERLINK("http://geochem.nrcan.gc.ca/cdogs/content/dgp/dgp00002_e.htm", "Total")</f>
        <v>Total</v>
      </c>
      <c r="F5205" s="1" t="str">
        <f>HYPERLINK("http://geochem.nrcan.gc.ca/cdogs/content/agp/agp01501_e.htm", "SO4 | NONE | CHROMAT")</f>
        <v>SO4 | NONE | CHROMAT</v>
      </c>
      <c r="G5205" s="1" t="str">
        <f>HYPERLINK("http://geochem.nrcan.gc.ca/cdogs/content/mth/mth01460_e.htm", "1460")</f>
        <v>1460</v>
      </c>
      <c r="H5205" s="1" t="str">
        <f>HYPERLINK("http://geochem.nrcan.gc.ca/cdogs/content/bdl/bdl211128_e.htm", "211128")</f>
        <v>211128</v>
      </c>
      <c r="I5205" s="1" t="str">
        <f>HYPERLINK("http://geochem.nrcan.gc.ca/cdogs/content/prj/prj210167_e.htm", "210167")</f>
        <v>210167</v>
      </c>
      <c r="J5205" s="1" t="str">
        <f>HYPERLINK("http://geochem.nrcan.gc.ca/cdogs/content/svy/svy210250_e.htm", "210250")</f>
        <v>210250</v>
      </c>
      <c r="L5205" t="s">
        <v>21417</v>
      </c>
      <c r="M5205">
        <v>60.26</v>
      </c>
      <c r="N5205" t="s">
        <v>21417</v>
      </c>
      <c r="O5205" t="s">
        <v>21418</v>
      </c>
      <c r="P5205" t="s">
        <v>21419</v>
      </c>
      <c r="Q5205" t="s">
        <v>21420</v>
      </c>
      <c r="R5205" t="s">
        <v>21421</v>
      </c>
      <c r="T5205" t="s">
        <v>25</v>
      </c>
    </row>
    <row r="5206" spans="1:20" x14ac:dyDescent="0.25">
      <c r="A5206">
        <v>65.569569999999999</v>
      </c>
      <c r="B5206">
        <v>-136.048687</v>
      </c>
      <c r="C5206" s="1" t="str">
        <f>HYPERLINK("http://geochem.nrcan.gc.ca/cdogs/content/kwd/kwd020018_e.htm", "Fluid (stream)")</f>
        <v>Fluid (stream)</v>
      </c>
      <c r="D5206" s="1" t="str">
        <f>HYPERLINK("http://geochem.nrcan.gc.ca/cdogs/content/kwd/kwd080007_e.htm", "Untreated Water")</f>
        <v>Untreated Water</v>
      </c>
      <c r="E5206" s="1" t="str">
        <f>HYPERLINK("http://geochem.nrcan.gc.ca/cdogs/content/dgp/dgp00002_e.htm", "Total")</f>
        <v>Total</v>
      </c>
      <c r="F5206" s="1" t="str">
        <f>HYPERLINK("http://geochem.nrcan.gc.ca/cdogs/content/agp/agp01501_e.htm", "SO4 | NONE | CHROMAT")</f>
        <v>SO4 | NONE | CHROMAT</v>
      </c>
      <c r="G5206" s="1" t="str">
        <f>HYPERLINK("http://geochem.nrcan.gc.ca/cdogs/content/mth/mth01460_e.htm", "1460")</f>
        <v>1460</v>
      </c>
      <c r="H5206" s="1" t="str">
        <f>HYPERLINK("http://geochem.nrcan.gc.ca/cdogs/content/bdl/bdl211128_e.htm", "211128")</f>
        <v>211128</v>
      </c>
      <c r="I5206" s="1" t="str">
        <f>HYPERLINK("http://geochem.nrcan.gc.ca/cdogs/content/prj/prj210167_e.htm", "210167")</f>
        <v>210167</v>
      </c>
      <c r="J5206" s="1" t="str">
        <f>HYPERLINK("http://geochem.nrcan.gc.ca/cdogs/content/svy/svy210250_e.htm", "210250")</f>
        <v>210250</v>
      </c>
      <c r="L5206" t="s">
        <v>21422</v>
      </c>
      <c r="M5206">
        <v>47.18</v>
      </c>
      <c r="N5206" t="s">
        <v>21422</v>
      </c>
      <c r="O5206" t="s">
        <v>21423</v>
      </c>
      <c r="P5206" t="s">
        <v>21424</v>
      </c>
      <c r="Q5206" t="s">
        <v>21425</v>
      </c>
      <c r="R5206" t="s">
        <v>21426</v>
      </c>
      <c r="T5206" t="s">
        <v>25</v>
      </c>
    </row>
    <row r="5207" spans="1:20" x14ac:dyDescent="0.25">
      <c r="A5207">
        <v>65.569569999999999</v>
      </c>
      <c r="B5207">
        <v>-136.048687</v>
      </c>
      <c r="C5207" s="1" t="str">
        <f>HYPERLINK("http://geochem.nrcan.gc.ca/cdogs/content/kwd/kwd020018_e.htm", "Fluid (stream)")</f>
        <v>Fluid (stream)</v>
      </c>
      <c r="D5207" s="1" t="str">
        <f>HYPERLINK("http://geochem.nrcan.gc.ca/cdogs/content/kwd/kwd080007_e.htm", "Untreated Water")</f>
        <v>Untreated Water</v>
      </c>
      <c r="E5207" s="1" t="str">
        <f>HYPERLINK("http://geochem.nrcan.gc.ca/cdogs/content/dgp/dgp00002_e.htm", "Total")</f>
        <v>Total</v>
      </c>
      <c r="F5207" s="1" t="str">
        <f>HYPERLINK("http://geochem.nrcan.gc.ca/cdogs/content/agp/agp01501_e.htm", "SO4 | NONE | CHROMAT")</f>
        <v>SO4 | NONE | CHROMAT</v>
      </c>
      <c r="G5207" s="1" t="str">
        <f>HYPERLINK("http://geochem.nrcan.gc.ca/cdogs/content/mth/mth01460_e.htm", "1460")</f>
        <v>1460</v>
      </c>
      <c r="H5207" s="1" t="str">
        <f>HYPERLINK("http://geochem.nrcan.gc.ca/cdogs/content/bdl/bdl211128_e.htm", "211128")</f>
        <v>211128</v>
      </c>
      <c r="I5207" s="1" t="str">
        <f>HYPERLINK("http://geochem.nrcan.gc.ca/cdogs/content/prj/prj210167_e.htm", "210167")</f>
        <v>210167</v>
      </c>
      <c r="J5207" s="1" t="str">
        <f>HYPERLINK("http://geochem.nrcan.gc.ca/cdogs/content/svy/svy210250_e.htm", "210250")</f>
        <v>210250</v>
      </c>
      <c r="L5207" t="s">
        <v>21427</v>
      </c>
      <c r="M5207">
        <v>47.24</v>
      </c>
      <c r="N5207" t="s">
        <v>21427</v>
      </c>
      <c r="O5207" t="s">
        <v>21423</v>
      </c>
      <c r="P5207" t="s">
        <v>21428</v>
      </c>
      <c r="Q5207" t="s">
        <v>21429</v>
      </c>
      <c r="R5207" t="s">
        <v>21430</v>
      </c>
      <c r="T5207" t="s">
        <v>25</v>
      </c>
    </row>
    <row r="5208" spans="1:20" x14ac:dyDescent="0.25">
      <c r="A5208">
        <v>65.584569999999999</v>
      </c>
      <c r="B5208">
        <v>-136.04368600000001</v>
      </c>
      <c r="C5208" s="1" t="str">
        <f>HYPERLINK("http://geochem.nrcan.gc.ca/cdogs/content/kwd/kwd020018_e.htm", "Fluid (stream)")</f>
        <v>Fluid (stream)</v>
      </c>
      <c r="D5208" s="1" t="str">
        <f>HYPERLINK("http://geochem.nrcan.gc.ca/cdogs/content/kwd/kwd080007_e.htm", "Untreated Water")</f>
        <v>Untreated Water</v>
      </c>
      <c r="E5208" s="1" t="str">
        <f>HYPERLINK("http://geochem.nrcan.gc.ca/cdogs/content/dgp/dgp00002_e.htm", "Total")</f>
        <v>Total</v>
      </c>
      <c r="F5208" s="1" t="str">
        <f>HYPERLINK("http://geochem.nrcan.gc.ca/cdogs/content/agp/agp01501_e.htm", "SO4 | NONE | CHROMAT")</f>
        <v>SO4 | NONE | CHROMAT</v>
      </c>
      <c r="G5208" s="1" t="str">
        <f>HYPERLINK("http://geochem.nrcan.gc.ca/cdogs/content/mth/mth01460_e.htm", "1460")</f>
        <v>1460</v>
      </c>
      <c r="H5208" s="1" t="str">
        <f>HYPERLINK("http://geochem.nrcan.gc.ca/cdogs/content/bdl/bdl211128_e.htm", "211128")</f>
        <v>211128</v>
      </c>
      <c r="I5208" s="1" t="str">
        <f>HYPERLINK("http://geochem.nrcan.gc.ca/cdogs/content/prj/prj210167_e.htm", "210167")</f>
        <v>210167</v>
      </c>
      <c r="J5208" s="1" t="str">
        <f>HYPERLINK("http://geochem.nrcan.gc.ca/cdogs/content/svy/svy210250_e.htm", "210250")</f>
        <v>210250</v>
      </c>
      <c r="L5208" t="s">
        <v>21431</v>
      </c>
      <c r="M5208">
        <v>8.9079999999999995</v>
      </c>
      <c r="N5208" t="s">
        <v>21431</v>
      </c>
      <c r="O5208" t="s">
        <v>21432</v>
      </c>
      <c r="P5208" t="s">
        <v>21433</v>
      </c>
      <c r="Q5208" t="s">
        <v>21434</v>
      </c>
      <c r="R5208" t="s">
        <v>21435</v>
      </c>
      <c r="T5208" t="s">
        <v>25</v>
      </c>
    </row>
    <row r="5209" spans="1:20" x14ac:dyDescent="0.25">
      <c r="A5209">
        <v>65.609271000000007</v>
      </c>
      <c r="B5209">
        <v>-136.12468200000001</v>
      </c>
      <c r="C5209" s="1" t="str">
        <f>HYPERLINK("http://geochem.nrcan.gc.ca/cdogs/content/kwd/kwd020018_e.htm", "Fluid (stream)")</f>
        <v>Fluid (stream)</v>
      </c>
      <c r="D5209" s="1" t="str">
        <f>HYPERLINK("http://geochem.nrcan.gc.ca/cdogs/content/kwd/kwd080007_e.htm", "Untreated Water")</f>
        <v>Untreated Water</v>
      </c>
      <c r="E5209" s="1" t="str">
        <f>HYPERLINK("http://geochem.nrcan.gc.ca/cdogs/content/dgp/dgp00002_e.htm", "Total")</f>
        <v>Total</v>
      </c>
      <c r="F5209" s="1" t="str">
        <f>HYPERLINK("http://geochem.nrcan.gc.ca/cdogs/content/agp/agp01501_e.htm", "SO4 | NONE | CHROMAT")</f>
        <v>SO4 | NONE | CHROMAT</v>
      </c>
      <c r="G5209" s="1" t="str">
        <f>HYPERLINK("http://geochem.nrcan.gc.ca/cdogs/content/mth/mth01460_e.htm", "1460")</f>
        <v>1460</v>
      </c>
      <c r="H5209" s="1" t="str">
        <f>HYPERLINK("http://geochem.nrcan.gc.ca/cdogs/content/bdl/bdl211128_e.htm", "211128")</f>
        <v>211128</v>
      </c>
      <c r="I5209" s="1" t="str">
        <f>HYPERLINK("http://geochem.nrcan.gc.ca/cdogs/content/prj/prj210167_e.htm", "210167")</f>
        <v>210167</v>
      </c>
      <c r="J5209" s="1" t="str">
        <f>HYPERLINK("http://geochem.nrcan.gc.ca/cdogs/content/svy/svy210250_e.htm", "210250")</f>
        <v>210250</v>
      </c>
      <c r="L5209" t="s">
        <v>21220</v>
      </c>
      <c r="M5209">
        <v>5.6420000000000003</v>
      </c>
      <c r="N5209" t="s">
        <v>21220</v>
      </c>
      <c r="O5209" t="s">
        <v>21436</v>
      </c>
      <c r="P5209" t="s">
        <v>21437</v>
      </c>
      <c r="Q5209" t="s">
        <v>21438</v>
      </c>
      <c r="R5209" t="s">
        <v>21439</v>
      </c>
      <c r="T5209" t="s">
        <v>25</v>
      </c>
    </row>
    <row r="5210" spans="1:20" x14ac:dyDescent="0.25">
      <c r="A5210">
        <v>65.592771999999997</v>
      </c>
      <c r="B5210">
        <v>-136.16368299999999</v>
      </c>
      <c r="C5210" s="1" t="str">
        <f>HYPERLINK("http://geochem.nrcan.gc.ca/cdogs/content/kwd/kwd020018_e.htm", "Fluid (stream)")</f>
        <v>Fluid (stream)</v>
      </c>
      <c r="D5210" s="1" t="str">
        <f>HYPERLINK("http://geochem.nrcan.gc.ca/cdogs/content/kwd/kwd080007_e.htm", "Untreated Water")</f>
        <v>Untreated Water</v>
      </c>
      <c r="E5210" s="1" t="str">
        <f>HYPERLINK("http://geochem.nrcan.gc.ca/cdogs/content/dgp/dgp00002_e.htm", "Total")</f>
        <v>Total</v>
      </c>
      <c r="F5210" s="1" t="str">
        <f>HYPERLINK("http://geochem.nrcan.gc.ca/cdogs/content/agp/agp01501_e.htm", "SO4 | NONE | CHROMAT")</f>
        <v>SO4 | NONE | CHROMAT</v>
      </c>
      <c r="G5210" s="1" t="str">
        <f>HYPERLINK("http://geochem.nrcan.gc.ca/cdogs/content/mth/mth01460_e.htm", "1460")</f>
        <v>1460</v>
      </c>
      <c r="H5210" s="1" t="str">
        <f>HYPERLINK("http://geochem.nrcan.gc.ca/cdogs/content/bdl/bdl211128_e.htm", "211128")</f>
        <v>211128</v>
      </c>
      <c r="I5210" s="1" t="str">
        <f>HYPERLINK("http://geochem.nrcan.gc.ca/cdogs/content/prj/prj210167_e.htm", "210167")</f>
        <v>210167</v>
      </c>
      <c r="J5210" s="1" t="str">
        <f>HYPERLINK("http://geochem.nrcan.gc.ca/cdogs/content/svy/svy210250_e.htm", "210250")</f>
        <v>210250</v>
      </c>
      <c r="L5210" t="s">
        <v>21440</v>
      </c>
      <c r="M5210">
        <v>325.95</v>
      </c>
      <c r="N5210" t="s">
        <v>21440</v>
      </c>
      <c r="O5210" t="s">
        <v>21441</v>
      </c>
      <c r="P5210" t="s">
        <v>21442</v>
      </c>
      <c r="Q5210" t="s">
        <v>21443</v>
      </c>
      <c r="R5210" t="s">
        <v>21444</v>
      </c>
      <c r="T5210" t="s">
        <v>25</v>
      </c>
    </row>
    <row r="5211" spans="1:20" x14ac:dyDescent="0.25">
      <c r="A5211">
        <v>65.603971999999999</v>
      </c>
      <c r="B5211">
        <v>-136.183682</v>
      </c>
      <c r="C5211" s="1" t="str">
        <f>HYPERLINK("http://geochem.nrcan.gc.ca/cdogs/content/kwd/kwd020018_e.htm", "Fluid (stream)")</f>
        <v>Fluid (stream)</v>
      </c>
      <c r="D5211" s="1" t="str">
        <f>HYPERLINK("http://geochem.nrcan.gc.ca/cdogs/content/kwd/kwd080007_e.htm", "Untreated Water")</f>
        <v>Untreated Water</v>
      </c>
      <c r="E5211" s="1" t="str">
        <f>HYPERLINK("http://geochem.nrcan.gc.ca/cdogs/content/dgp/dgp00002_e.htm", "Total")</f>
        <v>Total</v>
      </c>
      <c r="F5211" s="1" t="str">
        <f>HYPERLINK("http://geochem.nrcan.gc.ca/cdogs/content/agp/agp01501_e.htm", "SO4 | NONE | CHROMAT")</f>
        <v>SO4 | NONE | CHROMAT</v>
      </c>
      <c r="G5211" s="1" t="str">
        <f>HYPERLINK("http://geochem.nrcan.gc.ca/cdogs/content/mth/mth01460_e.htm", "1460")</f>
        <v>1460</v>
      </c>
      <c r="H5211" s="1" t="str">
        <f>HYPERLINK("http://geochem.nrcan.gc.ca/cdogs/content/bdl/bdl211128_e.htm", "211128")</f>
        <v>211128</v>
      </c>
      <c r="I5211" s="1" t="str">
        <f>HYPERLINK("http://geochem.nrcan.gc.ca/cdogs/content/prj/prj210167_e.htm", "210167")</f>
        <v>210167</v>
      </c>
      <c r="J5211" s="1" t="str">
        <f>HYPERLINK("http://geochem.nrcan.gc.ca/cdogs/content/svy/svy210250_e.htm", "210250")</f>
        <v>210250</v>
      </c>
      <c r="L5211" t="s">
        <v>21445</v>
      </c>
      <c r="M5211">
        <v>21.87</v>
      </c>
      <c r="N5211" t="s">
        <v>21445</v>
      </c>
      <c r="O5211" t="s">
        <v>21446</v>
      </c>
      <c r="P5211" t="s">
        <v>21447</v>
      </c>
      <c r="Q5211" t="s">
        <v>21448</v>
      </c>
      <c r="R5211" t="s">
        <v>21449</v>
      </c>
      <c r="T5211" t="s">
        <v>25</v>
      </c>
    </row>
    <row r="5212" spans="1:20" x14ac:dyDescent="0.25">
      <c r="C5212" t="s">
        <v>4746</v>
      </c>
      <c r="D5212" t="s">
        <v>4747</v>
      </c>
      <c r="E5212" s="1" t="str">
        <f>HYPERLINK("http://geochem.nrcan.gc.ca/cdogs/content/dgp/dgp00002_e.htm", "Total")</f>
        <v>Total</v>
      </c>
      <c r="F5212" s="1" t="str">
        <f>HYPERLINK("http://geochem.nrcan.gc.ca/cdogs/content/agp/agp01501_e.htm", "SO4 | NONE | CHROMAT")</f>
        <v>SO4 | NONE | CHROMAT</v>
      </c>
      <c r="G5212" s="1" t="str">
        <f>HYPERLINK("http://geochem.nrcan.gc.ca/cdogs/content/mth/mth01460_e.htm", "1460")</f>
        <v>1460</v>
      </c>
      <c r="H5212" s="1" t="str">
        <f>HYPERLINK("http://geochem.nrcan.gc.ca/cdogs/content/bdl/bdl211128_e.htm", "211128")</f>
        <v>211128</v>
      </c>
      <c r="L5212" t="s">
        <v>21450</v>
      </c>
      <c r="M5212">
        <v>8.9540000000000006</v>
      </c>
      <c r="N5212">
        <v>8.9540000000000006</v>
      </c>
      <c r="Q5212" t="s">
        <v>21451</v>
      </c>
      <c r="R5212" t="s">
        <v>21452</v>
      </c>
      <c r="T5212">
        <v>0</v>
      </c>
    </row>
    <row r="5213" spans="1:20" x14ac:dyDescent="0.25">
      <c r="A5213">
        <v>65.633471999999998</v>
      </c>
      <c r="B5213">
        <v>-136.233678</v>
      </c>
      <c r="C5213" s="1" t="str">
        <f>HYPERLINK("http://geochem.nrcan.gc.ca/cdogs/content/kwd/kwd020018_e.htm", "Fluid (stream)")</f>
        <v>Fluid (stream)</v>
      </c>
      <c r="D5213" s="1" t="str">
        <f>HYPERLINK("http://geochem.nrcan.gc.ca/cdogs/content/kwd/kwd080007_e.htm", "Untreated Water")</f>
        <v>Untreated Water</v>
      </c>
      <c r="E5213" s="1" t="str">
        <f>HYPERLINK("http://geochem.nrcan.gc.ca/cdogs/content/dgp/dgp00002_e.htm", "Total")</f>
        <v>Total</v>
      </c>
      <c r="F5213" s="1" t="str">
        <f>HYPERLINK("http://geochem.nrcan.gc.ca/cdogs/content/agp/agp01501_e.htm", "SO4 | NONE | CHROMAT")</f>
        <v>SO4 | NONE | CHROMAT</v>
      </c>
      <c r="G5213" s="1" t="str">
        <f>HYPERLINK("http://geochem.nrcan.gc.ca/cdogs/content/mth/mth01460_e.htm", "1460")</f>
        <v>1460</v>
      </c>
      <c r="H5213" s="1" t="str">
        <f>HYPERLINK("http://geochem.nrcan.gc.ca/cdogs/content/bdl/bdl211128_e.htm", "211128")</f>
        <v>211128</v>
      </c>
      <c r="I5213" s="1" t="str">
        <f>HYPERLINK("http://geochem.nrcan.gc.ca/cdogs/content/prj/prj210167_e.htm", "210167")</f>
        <v>210167</v>
      </c>
      <c r="J5213" s="1" t="str">
        <f>HYPERLINK("http://geochem.nrcan.gc.ca/cdogs/content/svy/svy210250_e.htm", "210250")</f>
        <v>210250</v>
      </c>
      <c r="L5213" t="s">
        <v>21453</v>
      </c>
      <c r="M5213">
        <v>12.68</v>
      </c>
      <c r="N5213" t="s">
        <v>21453</v>
      </c>
      <c r="O5213" t="s">
        <v>21454</v>
      </c>
      <c r="P5213" t="s">
        <v>21455</v>
      </c>
      <c r="Q5213" t="s">
        <v>21456</v>
      </c>
      <c r="R5213" t="s">
        <v>21457</v>
      </c>
      <c r="T5213" t="s">
        <v>25</v>
      </c>
    </row>
    <row r="5214" spans="1:20" x14ac:dyDescent="0.25">
      <c r="A5214">
        <v>65.706770000000006</v>
      </c>
      <c r="B5214">
        <v>-136.200672</v>
      </c>
      <c r="C5214" s="1" t="str">
        <f>HYPERLINK("http://geochem.nrcan.gc.ca/cdogs/content/kwd/kwd020018_e.htm", "Fluid (stream)")</f>
        <v>Fluid (stream)</v>
      </c>
      <c r="D5214" s="1" t="str">
        <f>HYPERLINK("http://geochem.nrcan.gc.ca/cdogs/content/kwd/kwd080007_e.htm", "Untreated Water")</f>
        <v>Untreated Water</v>
      </c>
      <c r="E5214" s="1" t="str">
        <f>HYPERLINK("http://geochem.nrcan.gc.ca/cdogs/content/dgp/dgp00002_e.htm", "Total")</f>
        <v>Total</v>
      </c>
      <c r="F5214" s="1" t="str">
        <f>HYPERLINK("http://geochem.nrcan.gc.ca/cdogs/content/agp/agp01501_e.htm", "SO4 | NONE | CHROMAT")</f>
        <v>SO4 | NONE | CHROMAT</v>
      </c>
      <c r="G5214" s="1" t="str">
        <f>HYPERLINK("http://geochem.nrcan.gc.ca/cdogs/content/mth/mth01460_e.htm", "1460")</f>
        <v>1460</v>
      </c>
      <c r="H5214" s="1" t="str">
        <f>HYPERLINK("http://geochem.nrcan.gc.ca/cdogs/content/bdl/bdl211128_e.htm", "211128")</f>
        <v>211128</v>
      </c>
      <c r="I5214" s="1" t="str">
        <f>HYPERLINK("http://geochem.nrcan.gc.ca/cdogs/content/prj/prj210167_e.htm", "210167")</f>
        <v>210167</v>
      </c>
      <c r="J5214" s="1" t="str">
        <f>HYPERLINK("http://geochem.nrcan.gc.ca/cdogs/content/svy/svy210250_e.htm", "210250")</f>
        <v>210250</v>
      </c>
      <c r="L5214" t="s">
        <v>21458</v>
      </c>
      <c r="M5214">
        <v>104.28</v>
      </c>
      <c r="N5214" t="s">
        <v>21458</v>
      </c>
      <c r="O5214" t="s">
        <v>21459</v>
      </c>
      <c r="P5214" t="s">
        <v>21460</v>
      </c>
      <c r="Q5214" t="s">
        <v>21461</v>
      </c>
      <c r="R5214" t="s">
        <v>21462</v>
      </c>
      <c r="T5214" t="s">
        <v>25</v>
      </c>
    </row>
    <row r="5215" spans="1:20" x14ac:dyDescent="0.25">
      <c r="A5215">
        <v>65.686070000000001</v>
      </c>
      <c r="B5215">
        <v>-136.17367400000001</v>
      </c>
      <c r="C5215" s="1" t="str">
        <f>HYPERLINK("http://geochem.nrcan.gc.ca/cdogs/content/kwd/kwd020018_e.htm", "Fluid (stream)")</f>
        <v>Fluid (stream)</v>
      </c>
      <c r="D5215" s="1" t="str">
        <f>HYPERLINK("http://geochem.nrcan.gc.ca/cdogs/content/kwd/kwd080007_e.htm", "Untreated Water")</f>
        <v>Untreated Water</v>
      </c>
      <c r="E5215" s="1" t="str">
        <f>HYPERLINK("http://geochem.nrcan.gc.ca/cdogs/content/dgp/dgp00002_e.htm", "Total")</f>
        <v>Total</v>
      </c>
      <c r="F5215" s="1" t="str">
        <f>HYPERLINK("http://geochem.nrcan.gc.ca/cdogs/content/agp/agp01501_e.htm", "SO4 | NONE | CHROMAT")</f>
        <v>SO4 | NONE | CHROMAT</v>
      </c>
      <c r="G5215" s="1" t="str">
        <f>HYPERLINK("http://geochem.nrcan.gc.ca/cdogs/content/mth/mth01460_e.htm", "1460")</f>
        <v>1460</v>
      </c>
      <c r="H5215" s="1" t="str">
        <f>HYPERLINK("http://geochem.nrcan.gc.ca/cdogs/content/bdl/bdl211128_e.htm", "211128")</f>
        <v>211128</v>
      </c>
      <c r="I5215" s="1" t="str">
        <f>HYPERLINK("http://geochem.nrcan.gc.ca/cdogs/content/prj/prj210167_e.htm", "210167")</f>
        <v>210167</v>
      </c>
      <c r="J5215" s="1" t="str">
        <f>HYPERLINK("http://geochem.nrcan.gc.ca/cdogs/content/svy/svy210250_e.htm", "210250")</f>
        <v>210250</v>
      </c>
      <c r="L5215" t="s">
        <v>21463</v>
      </c>
      <c r="M5215">
        <v>595</v>
      </c>
      <c r="N5215" t="s">
        <v>21463</v>
      </c>
      <c r="O5215" t="s">
        <v>21464</v>
      </c>
      <c r="P5215" t="s">
        <v>21465</v>
      </c>
      <c r="Q5215" t="s">
        <v>21466</v>
      </c>
      <c r="R5215" t="s">
        <v>21467</v>
      </c>
      <c r="T5215" t="s">
        <v>25</v>
      </c>
    </row>
    <row r="5216" spans="1:20" x14ac:dyDescent="0.25">
      <c r="A5216">
        <v>65.676768999999993</v>
      </c>
      <c r="B5216">
        <v>-136.11567600000001</v>
      </c>
      <c r="C5216" s="1" t="str">
        <f>HYPERLINK("http://geochem.nrcan.gc.ca/cdogs/content/kwd/kwd020018_e.htm", "Fluid (stream)")</f>
        <v>Fluid (stream)</v>
      </c>
      <c r="D5216" s="1" t="str">
        <f>HYPERLINK("http://geochem.nrcan.gc.ca/cdogs/content/kwd/kwd080007_e.htm", "Untreated Water")</f>
        <v>Untreated Water</v>
      </c>
      <c r="E5216" s="1" t="str">
        <f>HYPERLINK("http://geochem.nrcan.gc.ca/cdogs/content/dgp/dgp00002_e.htm", "Total")</f>
        <v>Total</v>
      </c>
      <c r="F5216" s="1" t="str">
        <f>HYPERLINK("http://geochem.nrcan.gc.ca/cdogs/content/agp/agp01501_e.htm", "SO4 | NONE | CHROMAT")</f>
        <v>SO4 | NONE | CHROMAT</v>
      </c>
      <c r="G5216" s="1" t="str">
        <f>HYPERLINK("http://geochem.nrcan.gc.ca/cdogs/content/mth/mth01460_e.htm", "1460")</f>
        <v>1460</v>
      </c>
      <c r="H5216" s="1" t="str">
        <f>HYPERLINK("http://geochem.nrcan.gc.ca/cdogs/content/bdl/bdl211128_e.htm", "211128")</f>
        <v>211128</v>
      </c>
      <c r="I5216" s="1" t="str">
        <f>HYPERLINK("http://geochem.nrcan.gc.ca/cdogs/content/prj/prj210167_e.htm", "210167")</f>
        <v>210167</v>
      </c>
      <c r="J5216" s="1" t="str">
        <f>HYPERLINK("http://geochem.nrcan.gc.ca/cdogs/content/svy/svy210250_e.htm", "210250")</f>
        <v>210250</v>
      </c>
      <c r="L5216" t="s">
        <v>21468</v>
      </c>
      <c r="M5216">
        <v>280.60000000000002</v>
      </c>
      <c r="N5216" t="s">
        <v>21468</v>
      </c>
      <c r="O5216" t="s">
        <v>21469</v>
      </c>
      <c r="P5216" t="s">
        <v>21470</v>
      </c>
      <c r="Q5216" t="s">
        <v>21471</v>
      </c>
      <c r="R5216" t="s">
        <v>21472</v>
      </c>
      <c r="T5216" t="s">
        <v>25</v>
      </c>
    </row>
    <row r="5217" spans="1:20" x14ac:dyDescent="0.25">
      <c r="A5217">
        <v>65.696866</v>
      </c>
      <c r="B5217">
        <v>-136.01067699999999</v>
      </c>
      <c r="C5217" s="1" t="str">
        <f>HYPERLINK("http://geochem.nrcan.gc.ca/cdogs/content/kwd/kwd020018_e.htm", "Fluid (stream)")</f>
        <v>Fluid (stream)</v>
      </c>
      <c r="D5217" s="1" t="str">
        <f>HYPERLINK("http://geochem.nrcan.gc.ca/cdogs/content/kwd/kwd080007_e.htm", "Untreated Water")</f>
        <v>Untreated Water</v>
      </c>
      <c r="E5217" s="1" t="str">
        <f>HYPERLINK("http://geochem.nrcan.gc.ca/cdogs/content/dgp/dgp00002_e.htm", "Total")</f>
        <v>Total</v>
      </c>
      <c r="F5217" s="1" t="str">
        <f>HYPERLINK("http://geochem.nrcan.gc.ca/cdogs/content/agp/agp01501_e.htm", "SO4 | NONE | CHROMAT")</f>
        <v>SO4 | NONE | CHROMAT</v>
      </c>
      <c r="G5217" s="1" t="str">
        <f>HYPERLINK("http://geochem.nrcan.gc.ca/cdogs/content/mth/mth01460_e.htm", "1460")</f>
        <v>1460</v>
      </c>
      <c r="H5217" s="1" t="str">
        <f>HYPERLINK("http://geochem.nrcan.gc.ca/cdogs/content/bdl/bdl211128_e.htm", "211128")</f>
        <v>211128</v>
      </c>
      <c r="I5217" s="1" t="str">
        <f>HYPERLINK("http://geochem.nrcan.gc.ca/cdogs/content/prj/prj210167_e.htm", "210167")</f>
        <v>210167</v>
      </c>
      <c r="J5217" s="1" t="str">
        <f>HYPERLINK("http://geochem.nrcan.gc.ca/cdogs/content/svy/svy210250_e.htm", "210250")</f>
        <v>210250</v>
      </c>
      <c r="L5217" t="s">
        <v>21473</v>
      </c>
      <c r="M5217">
        <v>172.84</v>
      </c>
      <c r="N5217" t="s">
        <v>21473</v>
      </c>
      <c r="O5217" t="s">
        <v>21474</v>
      </c>
      <c r="P5217" t="s">
        <v>21475</v>
      </c>
      <c r="Q5217" t="s">
        <v>21476</v>
      </c>
      <c r="R5217" t="s">
        <v>21477</v>
      </c>
      <c r="T5217" t="s">
        <v>25</v>
      </c>
    </row>
    <row r="5218" spans="1:20" x14ac:dyDescent="0.25">
      <c r="A5218">
        <v>66.623375999999993</v>
      </c>
      <c r="B5218">
        <v>-137.46655699999999</v>
      </c>
      <c r="C5218" s="1" t="str">
        <f>HYPERLINK("http://geochem.nrcan.gc.ca/cdogs/content/kwd/kwd020018_e.htm", "Fluid (stream)")</f>
        <v>Fluid (stream)</v>
      </c>
      <c r="D5218" s="1" t="str">
        <f>HYPERLINK("http://geochem.nrcan.gc.ca/cdogs/content/kwd/kwd080007_e.htm", "Untreated Water")</f>
        <v>Untreated Water</v>
      </c>
      <c r="E5218" s="1" t="str">
        <f>HYPERLINK("http://geochem.nrcan.gc.ca/cdogs/content/dgp/dgp00002_e.htm", "Total")</f>
        <v>Total</v>
      </c>
      <c r="F5218" s="1" t="str">
        <f>HYPERLINK("http://geochem.nrcan.gc.ca/cdogs/content/agp/agp01501_e.htm", "SO4 | NONE | CHROMAT")</f>
        <v>SO4 | NONE | CHROMAT</v>
      </c>
      <c r="G5218" s="1" t="str">
        <f>HYPERLINK("http://geochem.nrcan.gc.ca/cdogs/content/mth/mth01460_e.htm", "1460")</f>
        <v>1460</v>
      </c>
      <c r="H5218" s="1" t="str">
        <f>HYPERLINK("http://geochem.nrcan.gc.ca/cdogs/content/bdl/bdl211128_e.htm", "211128")</f>
        <v>211128</v>
      </c>
      <c r="I5218" s="1" t="str">
        <f>HYPERLINK("http://geochem.nrcan.gc.ca/cdogs/content/prj/prj210167_e.htm", "210167")</f>
        <v>210167</v>
      </c>
      <c r="J5218" s="1" t="str">
        <f>HYPERLINK("http://geochem.nrcan.gc.ca/cdogs/content/svy/svy210250_e.htm", "210250")</f>
        <v>210250</v>
      </c>
      <c r="L5218" t="s">
        <v>21478</v>
      </c>
      <c r="M5218">
        <v>0.94499999999999995</v>
      </c>
      <c r="N5218" t="s">
        <v>21478</v>
      </c>
      <c r="O5218" t="s">
        <v>21479</v>
      </c>
      <c r="P5218" t="s">
        <v>21480</v>
      </c>
      <c r="Q5218" t="s">
        <v>21481</v>
      </c>
      <c r="R5218" t="s">
        <v>21482</v>
      </c>
      <c r="T5218" t="s">
        <v>25</v>
      </c>
    </row>
    <row r="5219" spans="1:20" x14ac:dyDescent="0.25">
      <c r="A5219">
        <v>66.690880000000007</v>
      </c>
      <c r="B5219">
        <v>-137.72354200000001</v>
      </c>
      <c r="C5219" s="1" t="str">
        <f>HYPERLINK("http://geochem.nrcan.gc.ca/cdogs/content/kwd/kwd020018_e.htm", "Fluid (stream)")</f>
        <v>Fluid (stream)</v>
      </c>
      <c r="D5219" s="1" t="str">
        <f>HYPERLINK("http://geochem.nrcan.gc.ca/cdogs/content/kwd/kwd080007_e.htm", "Untreated Water")</f>
        <v>Untreated Water</v>
      </c>
      <c r="E5219" s="1" t="str">
        <f>HYPERLINK("http://geochem.nrcan.gc.ca/cdogs/content/dgp/dgp00002_e.htm", "Total")</f>
        <v>Total</v>
      </c>
      <c r="F5219" s="1" t="str">
        <f>HYPERLINK("http://geochem.nrcan.gc.ca/cdogs/content/agp/agp01501_e.htm", "SO4 | NONE | CHROMAT")</f>
        <v>SO4 | NONE | CHROMAT</v>
      </c>
      <c r="G5219" s="1" t="str">
        <f>HYPERLINK("http://geochem.nrcan.gc.ca/cdogs/content/mth/mth01460_e.htm", "1460")</f>
        <v>1460</v>
      </c>
      <c r="H5219" s="1" t="str">
        <f>HYPERLINK("http://geochem.nrcan.gc.ca/cdogs/content/bdl/bdl211128_e.htm", "211128")</f>
        <v>211128</v>
      </c>
      <c r="I5219" s="1" t="str">
        <f>HYPERLINK("http://geochem.nrcan.gc.ca/cdogs/content/prj/prj210167_e.htm", "210167")</f>
        <v>210167</v>
      </c>
      <c r="J5219" s="1" t="str">
        <f>HYPERLINK("http://geochem.nrcan.gc.ca/cdogs/content/svy/svy210250_e.htm", "210250")</f>
        <v>210250</v>
      </c>
      <c r="L5219" t="s">
        <v>21483</v>
      </c>
      <c r="M5219">
        <v>0.27900000000000003</v>
      </c>
      <c r="N5219" t="s">
        <v>21483</v>
      </c>
      <c r="O5219" t="s">
        <v>21484</v>
      </c>
      <c r="P5219" t="s">
        <v>21485</v>
      </c>
      <c r="Q5219" t="s">
        <v>21486</v>
      </c>
      <c r="R5219" t="s">
        <v>21487</v>
      </c>
      <c r="T5219" t="s">
        <v>25</v>
      </c>
    </row>
    <row r="5220" spans="1:20" x14ac:dyDescent="0.25">
      <c r="A5220">
        <v>66.873581000000001</v>
      </c>
      <c r="B5220">
        <v>-137.953518</v>
      </c>
      <c r="C5220" s="1" t="str">
        <f>HYPERLINK("http://geochem.nrcan.gc.ca/cdogs/content/kwd/kwd020018_e.htm", "Fluid (stream)")</f>
        <v>Fluid (stream)</v>
      </c>
      <c r="D5220" s="1" t="str">
        <f>HYPERLINK("http://geochem.nrcan.gc.ca/cdogs/content/kwd/kwd080007_e.htm", "Untreated Water")</f>
        <v>Untreated Water</v>
      </c>
      <c r="E5220" s="1" t="str">
        <f>HYPERLINK("http://geochem.nrcan.gc.ca/cdogs/content/dgp/dgp00002_e.htm", "Total")</f>
        <v>Total</v>
      </c>
      <c r="F5220" s="1" t="str">
        <f>HYPERLINK("http://geochem.nrcan.gc.ca/cdogs/content/agp/agp01501_e.htm", "SO4 | NONE | CHROMAT")</f>
        <v>SO4 | NONE | CHROMAT</v>
      </c>
      <c r="G5220" s="1" t="str">
        <f>HYPERLINK("http://geochem.nrcan.gc.ca/cdogs/content/mth/mth01460_e.htm", "1460")</f>
        <v>1460</v>
      </c>
      <c r="H5220" s="1" t="str">
        <f>HYPERLINK("http://geochem.nrcan.gc.ca/cdogs/content/bdl/bdl211128_e.htm", "211128")</f>
        <v>211128</v>
      </c>
      <c r="I5220" s="1" t="str">
        <f>HYPERLINK("http://geochem.nrcan.gc.ca/cdogs/content/prj/prj210167_e.htm", "210167")</f>
        <v>210167</v>
      </c>
      <c r="J5220" s="1" t="str">
        <f>HYPERLINK("http://geochem.nrcan.gc.ca/cdogs/content/svy/svy210250_e.htm", "210250")</f>
        <v>210250</v>
      </c>
      <c r="L5220" t="s">
        <v>21488</v>
      </c>
      <c r="M5220">
        <v>0.38300000000000001</v>
      </c>
      <c r="N5220" t="s">
        <v>21488</v>
      </c>
      <c r="O5220" t="s">
        <v>21489</v>
      </c>
      <c r="P5220" t="s">
        <v>21490</v>
      </c>
      <c r="Q5220" t="s">
        <v>21491</v>
      </c>
      <c r="R5220" t="s">
        <v>21492</v>
      </c>
      <c r="T5220" t="s">
        <v>25</v>
      </c>
    </row>
    <row r="5221" spans="1:20" x14ac:dyDescent="0.25">
      <c r="A5221">
        <v>66.929580000000001</v>
      </c>
      <c r="B5221">
        <v>-137.96651199999999</v>
      </c>
      <c r="C5221" s="1" t="str">
        <f>HYPERLINK("http://geochem.nrcan.gc.ca/cdogs/content/kwd/kwd020018_e.htm", "Fluid (stream)")</f>
        <v>Fluid (stream)</v>
      </c>
      <c r="D5221" s="1" t="str">
        <f>HYPERLINK("http://geochem.nrcan.gc.ca/cdogs/content/kwd/kwd080007_e.htm", "Untreated Water")</f>
        <v>Untreated Water</v>
      </c>
      <c r="E5221" s="1" t="str">
        <f>HYPERLINK("http://geochem.nrcan.gc.ca/cdogs/content/dgp/dgp00002_e.htm", "Total")</f>
        <v>Total</v>
      </c>
      <c r="F5221" s="1" t="str">
        <f>HYPERLINK("http://geochem.nrcan.gc.ca/cdogs/content/agp/agp01501_e.htm", "SO4 | NONE | CHROMAT")</f>
        <v>SO4 | NONE | CHROMAT</v>
      </c>
      <c r="G5221" s="1" t="str">
        <f>HYPERLINK("http://geochem.nrcan.gc.ca/cdogs/content/mth/mth01460_e.htm", "1460")</f>
        <v>1460</v>
      </c>
      <c r="H5221" s="1" t="str">
        <f>HYPERLINK("http://geochem.nrcan.gc.ca/cdogs/content/bdl/bdl211128_e.htm", "211128")</f>
        <v>211128</v>
      </c>
      <c r="I5221" s="1" t="str">
        <f>HYPERLINK("http://geochem.nrcan.gc.ca/cdogs/content/prj/prj210167_e.htm", "210167")</f>
        <v>210167</v>
      </c>
      <c r="J5221" s="1" t="str">
        <f>HYPERLINK("http://geochem.nrcan.gc.ca/cdogs/content/svy/svy210250_e.htm", "210250")</f>
        <v>210250</v>
      </c>
      <c r="L5221" t="s">
        <v>21493</v>
      </c>
      <c r="M5221">
        <v>0.308</v>
      </c>
      <c r="N5221" t="s">
        <v>21493</v>
      </c>
      <c r="O5221" t="s">
        <v>21494</v>
      </c>
      <c r="P5221" t="s">
        <v>21495</v>
      </c>
      <c r="Q5221" t="s">
        <v>21496</v>
      </c>
      <c r="R5221" t="s">
        <v>21497</v>
      </c>
      <c r="T5221" t="s">
        <v>25</v>
      </c>
    </row>
    <row r="5222" spans="1:20" x14ac:dyDescent="0.25">
      <c r="A5222">
        <v>66.559275999999997</v>
      </c>
      <c r="B5222">
        <v>-137.41556399999999</v>
      </c>
      <c r="C5222" s="1" t="str">
        <f>HYPERLINK("http://geochem.nrcan.gc.ca/cdogs/content/kwd/kwd020018_e.htm", "Fluid (stream)")</f>
        <v>Fluid (stream)</v>
      </c>
      <c r="D5222" s="1" t="str">
        <f>HYPERLINK("http://geochem.nrcan.gc.ca/cdogs/content/kwd/kwd080007_e.htm", "Untreated Water")</f>
        <v>Untreated Water</v>
      </c>
      <c r="E5222" s="1" t="str">
        <f>HYPERLINK("http://geochem.nrcan.gc.ca/cdogs/content/dgp/dgp00002_e.htm", "Total")</f>
        <v>Total</v>
      </c>
      <c r="F5222" s="1" t="str">
        <f>HYPERLINK("http://geochem.nrcan.gc.ca/cdogs/content/agp/agp01501_e.htm", "SO4 | NONE | CHROMAT")</f>
        <v>SO4 | NONE | CHROMAT</v>
      </c>
      <c r="G5222" s="1" t="str">
        <f>HYPERLINK("http://geochem.nrcan.gc.ca/cdogs/content/mth/mth01460_e.htm", "1460")</f>
        <v>1460</v>
      </c>
      <c r="H5222" s="1" t="str">
        <f>HYPERLINK("http://geochem.nrcan.gc.ca/cdogs/content/bdl/bdl211128_e.htm", "211128")</f>
        <v>211128</v>
      </c>
      <c r="I5222" s="1" t="str">
        <f>HYPERLINK("http://geochem.nrcan.gc.ca/cdogs/content/prj/prj210167_e.htm", "210167")</f>
        <v>210167</v>
      </c>
      <c r="J5222" s="1" t="str">
        <f>HYPERLINK("http://geochem.nrcan.gc.ca/cdogs/content/svy/svy210250_e.htm", "210250")</f>
        <v>210250</v>
      </c>
      <c r="L5222" t="s">
        <v>21498</v>
      </c>
      <c r="M5222">
        <v>0.375</v>
      </c>
      <c r="N5222" t="s">
        <v>21498</v>
      </c>
      <c r="O5222" t="s">
        <v>21499</v>
      </c>
      <c r="P5222" t="s">
        <v>21500</v>
      </c>
      <c r="Q5222" t="s">
        <v>21501</v>
      </c>
      <c r="R5222" t="s">
        <v>21502</v>
      </c>
      <c r="T5222" t="s">
        <v>25</v>
      </c>
    </row>
    <row r="5223" spans="1:20" x14ac:dyDescent="0.25">
      <c r="A5223">
        <v>66.559275999999997</v>
      </c>
      <c r="B5223">
        <v>-137.41556399999999</v>
      </c>
      <c r="C5223" s="1" t="str">
        <f>HYPERLINK("http://geochem.nrcan.gc.ca/cdogs/content/kwd/kwd020018_e.htm", "Fluid (stream)")</f>
        <v>Fluid (stream)</v>
      </c>
      <c r="D5223" s="1" t="str">
        <f>HYPERLINK("http://geochem.nrcan.gc.ca/cdogs/content/kwd/kwd080007_e.htm", "Untreated Water")</f>
        <v>Untreated Water</v>
      </c>
      <c r="E5223" s="1" t="str">
        <f>HYPERLINK("http://geochem.nrcan.gc.ca/cdogs/content/dgp/dgp00002_e.htm", "Total")</f>
        <v>Total</v>
      </c>
      <c r="F5223" s="1" t="str">
        <f>HYPERLINK("http://geochem.nrcan.gc.ca/cdogs/content/agp/agp01501_e.htm", "SO4 | NONE | CHROMAT")</f>
        <v>SO4 | NONE | CHROMAT</v>
      </c>
      <c r="G5223" s="1" t="str">
        <f>HYPERLINK("http://geochem.nrcan.gc.ca/cdogs/content/mth/mth01460_e.htm", "1460")</f>
        <v>1460</v>
      </c>
      <c r="H5223" s="1" t="str">
        <f>HYPERLINK("http://geochem.nrcan.gc.ca/cdogs/content/bdl/bdl211128_e.htm", "211128")</f>
        <v>211128</v>
      </c>
      <c r="I5223" s="1" t="str">
        <f>HYPERLINK("http://geochem.nrcan.gc.ca/cdogs/content/prj/prj210167_e.htm", "210167")</f>
        <v>210167</v>
      </c>
      <c r="J5223" s="1" t="str">
        <f>HYPERLINK("http://geochem.nrcan.gc.ca/cdogs/content/svy/svy210250_e.htm", "210250")</f>
        <v>210250</v>
      </c>
      <c r="L5223" t="s">
        <v>21503</v>
      </c>
      <c r="M5223">
        <v>0.71299999999999997</v>
      </c>
      <c r="N5223" t="s">
        <v>21503</v>
      </c>
      <c r="O5223" t="s">
        <v>21499</v>
      </c>
      <c r="P5223" t="s">
        <v>21504</v>
      </c>
      <c r="Q5223" t="s">
        <v>21505</v>
      </c>
      <c r="R5223" t="s">
        <v>21506</v>
      </c>
      <c r="T5223" t="s">
        <v>25</v>
      </c>
    </row>
    <row r="5224" spans="1:20" x14ac:dyDescent="0.25">
      <c r="A5224">
        <v>66.543977999999996</v>
      </c>
      <c r="B5224">
        <v>-137.49156300000001</v>
      </c>
      <c r="C5224" s="1" t="str">
        <f>HYPERLINK("http://geochem.nrcan.gc.ca/cdogs/content/kwd/kwd020018_e.htm", "Fluid (stream)")</f>
        <v>Fluid (stream)</v>
      </c>
      <c r="D5224" s="1" t="str">
        <f>HYPERLINK("http://geochem.nrcan.gc.ca/cdogs/content/kwd/kwd080007_e.htm", "Untreated Water")</f>
        <v>Untreated Water</v>
      </c>
      <c r="E5224" s="1" t="str">
        <f>HYPERLINK("http://geochem.nrcan.gc.ca/cdogs/content/dgp/dgp00002_e.htm", "Total")</f>
        <v>Total</v>
      </c>
      <c r="F5224" s="1" t="str">
        <f>HYPERLINK("http://geochem.nrcan.gc.ca/cdogs/content/agp/agp01501_e.htm", "SO4 | NONE | CHROMAT")</f>
        <v>SO4 | NONE | CHROMAT</v>
      </c>
      <c r="G5224" s="1" t="str">
        <f>HYPERLINK("http://geochem.nrcan.gc.ca/cdogs/content/mth/mth01460_e.htm", "1460")</f>
        <v>1460</v>
      </c>
      <c r="H5224" s="1" t="str">
        <f>HYPERLINK("http://geochem.nrcan.gc.ca/cdogs/content/bdl/bdl211128_e.htm", "211128")</f>
        <v>211128</v>
      </c>
      <c r="I5224" s="1" t="str">
        <f>HYPERLINK("http://geochem.nrcan.gc.ca/cdogs/content/prj/prj210167_e.htm", "210167")</f>
        <v>210167</v>
      </c>
      <c r="J5224" s="1" t="str">
        <f>HYPERLINK("http://geochem.nrcan.gc.ca/cdogs/content/svy/svy210250_e.htm", "210250")</f>
        <v>210250</v>
      </c>
      <c r="L5224" t="s">
        <v>21507</v>
      </c>
      <c r="M5224">
        <v>0.94</v>
      </c>
      <c r="N5224" t="s">
        <v>21507</v>
      </c>
      <c r="O5224" t="s">
        <v>21508</v>
      </c>
      <c r="P5224" t="s">
        <v>21509</v>
      </c>
      <c r="Q5224" t="s">
        <v>21510</v>
      </c>
      <c r="R5224" t="s">
        <v>21511</v>
      </c>
      <c r="T5224" t="s">
        <v>25</v>
      </c>
    </row>
    <row r="5225" spans="1:20" x14ac:dyDescent="0.25">
      <c r="A5225">
        <v>66.573077999999995</v>
      </c>
      <c r="B5225">
        <v>-137.52955900000001</v>
      </c>
      <c r="C5225" s="1" t="str">
        <f>HYPERLINK("http://geochem.nrcan.gc.ca/cdogs/content/kwd/kwd020018_e.htm", "Fluid (stream)")</f>
        <v>Fluid (stream)</v>
      </c>
      <c r="D5225" s="1" t="str">
        <f>HYPERLINK("http://geochem.nrcan.gc.ca/cdogs/content/kwd/kwd080007_e.htm", "Untreated Water")</f>
        <v>Untreated Water</v>
      </c>
      <c r="E5225" s="1" t="str">
        <f>HYPERLINK("http://geochem.nrcan.gc.ca/cdogs/content/dgp/dgp00002_e.htm", "Total")</f>
        <v>Total</v>
      </c>
      <c r="F5225" s="1" t="str">
        <f>HYPERLINK("http://geochem.nrcan.gc.ca/cdogs/content/agp/agp01501_e.htm", "SO4 | NONE | CHROMAT")</f>
        <v>SO4 | NONE | CHROMAT</v>
      </c>
      <c r="G5225" s="1" t="str">
        <f>HYPERLINK("http://geochem.nrcan.gc.ca/cdogs/content/mth/mth01460_e.htm", "1460")</f>
        <v>1460</v>
      </c>
      <c r="H5225" s="1" t="str">
        <f>HYPERLINK("http://geochem.nrcan.gc.ca/cdogs/content/bdl/bdl211128_e.htm", "211128")</f>
        <v>211128</v>
      </c>
      <c r="I5225" s="1" t="str">
        <f>HYPERLINK("http://geochem.nrcan.gc.ca/cdogs/content/prj/prj210167_e.htm", "210167")</f>
        <v>210167</v>
      </c>
      <c r="J5225" s="1" t="str">
        <f>HYPERLINK("http://geochem.nrcan.gc.ca/cdogs/content/svy/svy210250_e.htm", "210250")</f>
        <v>210250</v>
      </c>
      <c r="L5225" t="s">
        <v>21512</v>
      </c>
      <c r="M5225">
        <v>0.60199999999999998</v>
      </c>
      <c r="N5225" t="s">
        <v>21512</v>
      </c>
      <c r="O5225" t="s">
        <v>21513</v>
      </c>
      <c r="P5225" t="s">
        <v>21514</v>
      </c>
      <c r="Q5225" t="s">
        <v>21515</v>
      </c>
      <c r="R5225" t="s">
        <v>21516</v>
      </c>
      <c r="T5225" t="s">
        <v>25</v>
      </c>
    </row>
    <row r="5226" spans="1:20" x14ac:dyDescent="0.25">
      <c r="A5226">
        <v>66.588076999999998</v>
      </c>
      <c r="B5226">
        <v>-137.50755899999999</v>
      </c>
      <c r="C5226" s="1" t="str">
        <f>HYPERLINK("http://geochem.nrcan.gc.ca/cdogs/content/kwd/kwd020018_e.htm", "Fluid (stream)")</f>
        <v>Fluid (stream)</v>
      </c>
      <c r="D5226" s="1" t="str">
        <f>HYPERLINK("http://geochem.nrcan.gc.ca/cdogs/content/kwd/kwd080007_e.htm", "Untreated Water")</f>
        <v>Untreated Water</v>
      </c>
      <c r="E5226" s="1" t="str">
        <f>HYPERLINK("http://geochem.nrcan.gc.ca/cdogs/content/dgp/dgp00002_e.htm", "Total")</f>
        <v>Total</v>
      </c>
      <c r="F5226" s="1" t="str">
        <f>HYPERLINK("http://geochem.nrcan.gc.ca/cdogs/content/agp/agp01501_e.htm", "SO4 | NONE | CHROMAT")</f>
        <v>SO4 | NONE | CHROMAT</v>
      </c>
      <c r="G5226" s="1" t="str">
        <f>HYPERLINK("http://geochem.nrcan.gc.ca/cdogs/content/mth/mth01460_e.htm", "1460")</f>
        <v>1460</v>
      </c>
      <c r="H5226" s="1" t="str">
        <f>HYPERLINK("http://geochem.nrcan.gc.ca/cdogs/content/bdl/bdl211128_e.htm", "211128")</f>
        <v>211128</v>
      </c>
      <c r="I5226" s="1" t="str">
        <f>HYPERLINK("http://geochem.nrcan.gc.ca/cdogs/content/prj/prj210167_e.htm", "210167")</f>
        <v>210167</v>
      </c>
      <c r="J5226" s="1" t="str">
        <f>HYPERLINK("http://geochem.nrcan.gc.ca/cdogs/content/svy/svy210250_e.htm", "210250")</f>
        <v>210250</v>
      </c>
      <c r="L5226" t="s">
        <v>21517</v>
      </c>
      <c r="M5226">
        <v>0.36699999999999999</v>
      </c>
      <c r="N5226" t="s">
        <v>21517</v>
      </c>
      <c r="O5226" t="s">
        <v>21518</v>
      </c>
      <c r="P5226" t="s">
        <v>21519</v>
      </c>
      <c r="Q5226" t="s">
        <v>21520</v>
      </c>
      <c r="R5226" t="s">
        <v>21521</v>
      </c>
      <c r="T5226" t="s">
        <v>25</v>
      </c>
    </row>
    <row r="5227" spans="1:20" x14ac:dyDescent="0.25">
      <c r="A5227">
        <v>66.649179000000004</v>
      </c>
      <c r="B5227">
        <v>-137.66654800000001</v>
      </c>
      <c r="C5227" s="1" t="str">
        <f>HYPERLINK("http://geochem.nrcan.gc.ca/cdogs/content/kwd/kwd020018_e.htm", "Fluid (stream)")</f>
        <v>Fluid (stream)</v>
      </c>
      <c r="D5227" s="1" t="str">
        <f>HYPERLINK("http://geochem.nrcan.gc.ca/cdogs/content/kwd/kwd080007_e.htm", "Untreated Water")</f>
        <v>Untreated Water</v>
      </c>
      <c r="E5227" s="1" t="str">
        <f>HYPERLINK("http://geochem.nrcan.gc.ca/cdogs/content/dgp/dgp00002_e.htm", "Total")</f>
        <v>Total</v>
      </c>
      <c r="F5227" s="1" t="str">
        <f>HYPERLINK("http://geochem.nrcan.gc.ca/cdogs/content/agp/agp01501_e.htm", "SO4 | NONE | CHROMAT")</f>
        <v>SO4 | NONE | CHROMAT</v>
      </c>
      <c r="G5227" s="1" t="str">
        <f>HYPERLINK("http://geochem.nrcan.gc.ca/cdogs/content/mth/mth01460_e.htm", "1460")</f>
        <v>1460</v>
      </c>
      <c r="H5227" s="1" t="str">
        <f>HYPERLINK("http://geochem.nrcan.gc.ca/cdogs/content/bdl/bdl211128_e.htm", "211128")</f>
        <v>211128</v>
      </c>
      <c r="I5227" s="1" t="str">
        <f>HYPERLINK("http://geochem.nrcan.gc.ca/cdogs/content/prj/prj210167_e.htm", "210167")</f>
        <v>210167</v>
      </c>
      <c r="J5227" s="1" t="str">
        <f>HYPERLINK("http://geochem.nrcan.gc.ca/cdogs/content/svy/svy210250_e.htm", "210250")</f>
        <v>210250</v>
      </c>
      <c r="L5227" t="s">
        <v>18568</v>
      </c>
      <c r="M5227">
        <v>-0.05</v>
      </c>
      <c r="N5227" t="s">
        <v>18789</v>
      </c>
      <c r="O5227" t="s">
        <v>21522</v>
      </c>
      <c r="P5227" t="s">
        <v>21523</v>
      </c>
      <c r="Q5227" t="s">
        <v>21524</v>
      </c>
      <c r="R5227" t="s">
        <v>21525</v>
      </c>
      <c r="T5227" t="s">
        <v>25</v>
      </c>
    </row>
    <row r="5228" spans="1:20" x14ac:dyDescent="0.25">
      <c r="A5228">
        <v>66.653879000000003</v>
      </c>
      <c r="B5228">
        <v>-137.67254700000001</v>
      </c>
      <c r="C5228" s="1" t="str">
        <f>HYPERLINK("http://geochem.nrcan.gc.ca/cdogs/content/kwd/kwd020018_e.htm", "Fluid (stream)")</f>
        <v>Fluid (stream)</v>
      </c>
      <c r="D5228" s="1" t="str">
        <f>HYPERLINK("http://geochem.nrcan.gc.ca/cdogs/content/kwd/kwd080007_e.htm", "Untreated Water")</f>
        <v>Untreated Water</v>
      </c>
      <c r="E5228" s="1" t="str">
        <f>HYPERLINK("http://geochem.nrcan.gc.ca/cdogs/content/dgp/dgp00002_e.htm", "Total")</f>
        <v>Total</v>
      </c>
      <c r="F5228" s="1" t="str">
        <f>HYPERLINK("http://geochem.nrcan.gc.ca/cdogs/content/agp/agp01501_e.htm", "SO4 | NONE | CHROMAT")</f>
        <v>SO4 | NONE | CHROMAT</v>
      </c>
      <c r="G5228" s="1" t="str">
        <f>HYPERLINK("http://geochem.nrcan.gc.ca/cdogs/content/mth/mth01460_e.htm", "1460")</f>
        <v>1460</v>
      </c>
      <c r="H5228" s="1" t="str">
        <f>HYPERLINK("http://geochem.nrcan.gc.ca/cdogs/content/bdl/bdl211128_e.htm", "211128")</f>
        <v>211128</v>
      </c>
      <c r="I5228" s="1" t="str">
        <f>HYPERLINK("http://geochem.nrcan.gc.ca/cdogs/content/prj/prj210167_e.htm", "210167")</f>
        <v>210167</v>
      </c>
      <c r="J5228" s="1" t="str">
        <f>HYPERLINK("http://geochem.nrcan.gc.ca/cdogs/content/svy/svy210250_e.htm", "210250")</f>
        <v>210250</v>
      </c>
      <c r="L5228" t="s">
        <v>21526</v>
      </c>
      <c r="M5228">
        <v>0.107</v>
      </c>
      <c r="N5228" t="s">
        <v>21526</v>
      </c>
      <c r="O5228" t="s">
        <v>21527</v>
      </c>
      <c r="P5228" t="s">
        <v>21528</v>
      </c>
      <c r="Q5228" t="s">
        <v>21529</v>
      </c>
      <c r="R5228" t="s">
        <v>21530</v>
      </c>
      <c r="T5228" t="s">
        <v>25</v>
      </c>
    </row>
    <row r="5229" spans="1:20" x14ac:dyDescent="0.25">
      <c r="A5229">
        <v>66.652580999999998</v>
      </c>
      <c r="B5229">
        <v>-137.76254399999999</v>
      </c>
      <c r="C5229" s="1" t="str">
        <f>HYPERLINK("http://geochem.nrcan.gc.ca/cdogs/content/kwd/kwd020018_e.htm", "Fluid (stream)")</f>
        <v>Fluid (stream)</v>
      </c>
      <c r="D5229" s="1" t="str">
        <f>HYPERLINK("http://geochem.nrcan.gc.ca/cdogs/content/kwd/kwd080007_e.htm", "Untreated Water")</f>
        <v>Untreated Water</v>
      </c>
      <c r="E5229" s="1" t="str">
        <f>HYPERLINK("http://geochem.nrcan.gc.ca/cdogs/content/dgp/dgp00002_e.htm", "Total")</f>
        <v>Total</v>
      </c>
      <c r="F5229" s="1" t="str">
        <f>HYPERLINK("http://geochem.nrcan.gc.ca/cdogs/content/agp/agp01501_e.htm", "SO4 | NONE | CHROMAT")</f>
        <v>SO4 | NONE | CHROMAT</v>
      </c>
      <c r="G5229" s="1" t="str">
        <f>HYPERLINK("http://geochem.nrcan.gc.ca/cdogs/content/mth/mth01460_e.htm", "1460")</f>
        <v>1460</v>
      </c>
      <c r="H5229" s="1" t="str">
        <f>HYPERLINK("http://geochem.nrcan.gc.ca/cdogs/content/bdl/bdl211128_e.htm", "211128")</f>
        <v>211128</v>
      </c>
      <c r="I5229" s="1" t="str">
        <f>HYPERLINK("http://geochem.nrcan.gc.ca/cdogs/content/prj/prj210167_e.htm", "210167")</f>
        <v>210167</v>
      </c>
      <c r="J5229" s="1" t="str">
        <f>HYPERLINK("http://geochem.nrcan.gc.ca/cdogs/content/svy/svy210250_e.htm", "210250")</f>
        <v>210250</v>
      </c>
      <c r="L5229" t="s">
        <v>18568</v>
      </c>
      <c r="M5229">
        <v>-0.05</v>
      </c>
      <c r="N5229" t="s">
        <v>18789</v>
      </c>
      <c r="O5229" t="s">
        <v>21531</v>
      </c>
      <c r="P5229" t="s">
        <v>21532</v>
      </c>
      <c r="Q5229" t="s">
        <v>21533</v>
      </c>
      <c r="R5229" t="s">
        <v>21534</v>
      </c>
      <c r="T5229" t="s">
        <v>25</v>
      </c>
    </row>
    <row r="5230" spans="1:20" x14ac:dyDescent="0.25">
      <c r="A5230">
        <v>66.693983000000003</v>
      </c>
      <c r="B5230">
        <v>-137.896536</v>
      </c>
      <c r="C5230" s="1" t="str">
        <f>HYPERLINK("http://geochem.nrcan.gc.ca/cdogs/content/kwd/kwd020018_e.htm", "Fluid (stream)")</f>
        <v>Fluid (stream)</v>
      </c>
      <c r="D5230" s="1" t="str">
        <f>HYPERLINK("http://geochem.nrcan.gc.ca/cdogs/content/kwd/kwd080007_e.htm", "Untreated Water")</f>
        <v>Untreated Water</v>
      </c>
      <c r="E5230" s="1" t="str">
        <f>HYPERLINK("http://geochem.nrcan.gc.ca/cdogs/content/dgp/dgp00002_e.htm", "Total")</f>
        <v>Total</v>
      </c>
      <c r="F5230" s="1" t="str">
        <f>HYPERLINK("http://geochem.nrcan.gc.ca/cdogs/content/agp/agp01501_e.htm", "SO4 | NONE | CHROMAT")</f>
        <v>SO4 | NONE | CHROMAT</v>
      </c>
      <c r="G5230" s="1" t="str">
        <f>HYPERLINK("http://geochem.nrcan.gc.ca/cdogs/content/mth/mth01460_e.htm", "1460")</f>
        <v>1460</v>
      </c>
      <c r="H5230" s="1" t="str">
        <f>HYPERLINK("http://geochem.nrcan.gc.ca/cdogs/content/bdl/bdl211128_e.htm", "211128")</f>
        <v>211128</v>
      </c>
      <c r="I5230" s="1" t="str">
        <f>HYPERLINK("http://geochem.nrcan.gc.ca/cdogs/content/prj/prj210167_e.htm", "210167")</f>
        <v>210167</v>
      </c>
      <c r="J5230" s="1" t="str">
        <f>HYPERLINK("http://geochem.nrcan.gc.ca/cdogs/content/svy/svy210250_e.htm", "210250")</f>
        <v>210250</v>
      </c>
      <c r="L5230" t="s">
        <v>21535</v>
      </c>
      <c r="M5230">
        <v>0.222</v>
      </c>
      <c r="N5230" t="s">
        <v>21535</v>
      </c>
      <c r="O5230" t="s">
        <v>21536</v>
      </c>
      <c r="P5230" t="s">
        <v>21537</v>
      </c>
      <c r="Q5230" t="s">
        <v>21538</v>
      </c>
      <c r="R5230" t="s">
        <v>21539</v>
      </c>
      <c r="T5230" t="s">
        <v>25</v>
      </c>
    </row>
    <row r="5231" spans="1:20" x14ac:dyDescent="0.25">
      <c r="A5231">
        <v>66.774079</v>
      </c>
      <c r="B5231">
        <v>-137.776533</v>
      </c>
      <c r="C5231" s="1" t="str">
        <f>HYPERLINK("http://geochem.nrcan.gc.ca/cdogs/content/kwd/kwd020018_e.htm", "Fluid (stream)")</f>
        <v>Fluid (stream)</v>
      </c>
      <c r="D5231" s="1" t="str">
        <f>HYPERLINK("http://geochem.nrcan.gc.ca/cdogs/content/kwd/kwd080007_e.htm", "Untreated Water")</f>
        <v>Untreated Water</v>
      </c>
      <c r="E5231" s="1" t="str">
        <f>HYPERLINK("http://geochem.nrcan.gc.ca/cdogs/content/dgp/dgp00002_e.htm", "Total")</f>
        <v>Total</v>
      </c>
      <c r="F5231" s="1" t="str">
        <f>HYPERLINK("http://geochem.nrcan.gc.ca/cdogs/content/agp/agp01501_e.htm", "SO4 | NONE | CHROMAT")</f>
        <v>SO4 | NONE | CHROMAT</v>
      </c>
      <c r="G5231" s="1" t="str">
        <f>HYPERLINK("http://geochem.nrcan.gc.ca/cdogs/content/mth/mth01460_e.htm", "1460")</f>
        <v>1460</v>
      </c>
      <c r="H5231" s="1" t="str">
        <f>HYPERLINK("http://geochem.nrcan.gc.ca/cdogs/content/bdl/bdl211128_e.htm", "211128")</f>
        <v>211128</v>
      </c>
      <c r="I5231" s="1" t="str">
        <f>HYPERLINK("http://geochem.nrcan.gc.ca/cdogs/content/prj/prj210167_e.htm", "210167")</f>
        <v>210167</v>
      </c>
      <c r="J5231" s="1" t="str">
        <f>HYPERLINK("http://geochem.nrcan.gc.ca/cdogs/content/svy/svy210250_e.htm", "210250")</f>
        <v>210250</v>
      </c>
      <c r="L5231" t="s">
        <v>18568</v>
      </c>
      <c r="M5231">
        <v>-0.05</v>
      </c>
      <c r="N5231" t="s">
        <v>18789</v>
      </c>
      <c r="O5231" t="s">
        <v>21540</v>
      </c>
      <c r="P5231" t="s">
        <v>21541</v>
      </c>
      <c r="Q5231" t="s">
        <v>21542</v>
      </c>
      <c r="R5231" t="s">
        <v>21543</v>
      </c>
      <c r="T5231" t="s">
        <v>25</v>
      </c>
    </row>
    <row r="5232" spans="1:20" x14ac:dyDescent="0.25">
      <c r="A5232">
        <v>66.766177999999996</v>
      </c>
      <c r="B5232">
        <v>-137.71553599999999</v>
      </c>
      <c r="C5232" s="1" t="str">
        <f>HYPERLINK("http://geochem.nrcan.gc.ca/cdogs/content/kwd/kwd020018_e.htm", "Fluid (stream)")</f>
        <v>Fluid (stream)</v>
      </c>
      <c r="D5232" s="1" t="str">
        <f>HYPERLINK("http://geochem.nrcan.gc.ca/cdogs/content/kwd/kwd080007_e.htm", "Untreated Water")</f>
        <v>Untreated Water</v>
      </c>
      <c r="E5232" s="1" t="str">
        <f>HYPERLINK("http://geochem.nrcan.gc.ca/cdogs/content/dgp/dgp00002_e.htm", "Total")</f>
        <v>Total</v>
      </c>
      <c r="F5232" s="1" t="str">
        <f>HYPERLINK("http://geochem.nrcan.gc.ca/cdogs/content/agp/agp01501_e.htm", "SO4 | NONE | CHROMAT")</f>
        <v>SO4 | NONE | CHROMAT</v>
      </c>
      <c r="G5232" s="1" t="str">
        <f>HYPERLINK("http://geochem.nrcan.gc.ca/cdogs/content/mth/mth01460_e.htm", "1460")</f>
        <v>1460</v>
      </c>
      <c r="H5232" s="1" t="str">
        <f>HYPERLINK("http://geochem.nrcan.gc.ca/cdogs/content/bdl/bdl211128_e.htm", "211128")</f>
        <v>211128</v>
      </c>
      <c r="I5232" s="1" t="str">
        <f>HYPERLINK("http://geochem.nrcan.gc.ca/cdogs/content/prj/prj210167_e.htm", "210167")</f>
        <v>210167</v>
      </c>
      <c r="J5232" s="1" t="str">
        <f>HYPERLINK("http://geochem.nrcan.gc.ca/cdogs/content/svy/svy210250_e.htm", "210250")</f>
        <v>210250</v>
      </c>
      <c r="L5232" t="s">
        <v>21544</v>
      </c>
      <c r="M5232">
        <v>3.56</v>
      </c>
      <c r="N5232" t="s">
        <v>21544</v>
      </c>
      <c r="O5232" t="s">
        <v>21545</v>
      </c>
      <c r="P5232" t="s">
        <v>21546</v>
      </c>
      <c r="Q5232" t="s">
        <v>21547</v>
      </c>
      <c r="R5232" t="s">
        <v>21548</v>
      </c>
      <c r="T5232" t="s">
        <v>25</v>
      </c>
    </row>
    <row r="5233" spans="1:20" x14ac:dyDescent="0.25">
      <c r="C5233" t="s">
        <v>4746</v>
      </c>
      <c r="D5233" t="s">
        <v>4747</v>
      </c>
      <c r="E5233" s="1" t="str">
        <f>HYPERLINK("http://geochem.nrcan.gc.ca/cdogs/content/dgp/dgp00002_e.htm", "Total")</f>
        <v>Total</v>
      </c>
      <c r="F5233" s="1" t="str">
        <f>HYPERLINK("http://geochem.nrcan.gc.ca/cdogs/content/agp/agp01501_e.htm", "SO4 | NONE | CHROMAT")</f>
        <v>SO4 | NONE | CHROMAT</v>
      </c>
      <c r="G5233" s="1" t="str">
        <f>HYPERLINK("http://geochem.nrcan.gc.ca/cdogs/content/mth/mth01460_e.htm", "1460")</f>
        <v>1460</v>
      </c>
      <c r="H5233" s="1" t="str">
        <f>HYPERLINK("http://geochem.nrcan.gc.ca/cdogs/content/bdl/bdl211128_e.htm", "211128")</f>
        <v>211128</v>
      </c>
      <c r="L5233" t="s">
        <v>21549</v>
      </c>
      <c r="M5233">
        <v>5.3179999999999996</v>
      </c>
      <c r="N5233">
        <v>5.3179999999999996</v>
      </c>
      <c r="Q5233" t="s">
        <v>21550</v>
      </c>
      <c r="R5233" t="s">
        <v>21551</v>
      </c>
      <c r="T5233">
        <v>0</v>
      </c>
    </row>
    <row r="5234" spans="1:20" x14ac:dyDescent="0.25">
      <c r="A5234">
        <v>66.747575999999995</v>
      </c>
      <c r="B5234">
        <v>-137.620541</v>
      </c>
      <c r="C5234" s="1" t="str">
        <f>HYPERLINK("http://geochem.nrcan.gc.ca/cdogs/content/kwd/kwd020018_e.htm", "Fluid (stream)")</f>
        <v>Fluid (stream)</v>
      </c>
      <c r="D5234" s="1" t="str">
        <f>HYPERLINK("http://geochem.nrcan.gc.ca/cdogs/content/kwd/kwd080007_e.htm", "Untreated Water")</f>
        <v>Untreated Water</v>
      </c>
      <c r="E5234" s="1" t="str">
        <f>HYPERLINK("http://geochem.nrcan.gc.ca/cdogs/content/dgp/dgp00002_e.htm", "Total")</f>
        <v>Total</v>
      </c>
      <c r="F5234" s="1" t="str">
        <f>HYPERLINK("http://geochem.nrcan.gc.ca/cdogs/content/agp/agp01501_e.htm", "SO4 | NONE | CHROMAT")</f>
        <v>SO4 | NONE | CHROMAT</v>
      </c>
      <c r="G5234" s="1" t="str">
        <f>HYPERLINK("http://geochem.nrcan.gc.ca/cdogs/content/mth/mth01460_e.htm", "1460")</f>
        <v>1460</v>
      </c>
      <c r="H5234" s="1" t="str">
        <f>HYPERLINK("http://geochem.nrcan.gc.ca/cdogs/content/bdl/bdl211128_e.htm", "211128")</f>
        <v>211128</v>
      </c>
      <c r="I5234" s="1" t="str">
        <f>HYPERLINK("http://geochem.nrcan.gc.ca/cdogs/content/prj/prj210167_e.htm", "210167")</f>
        <v>210167</v>
      </c>
      <c r="J5234" s="1" t="str">
        <f>HYPERLINK("http://geochem.nrcan.gc.ca/cdogs/content/svy/svy210250_e.htm", "210250")</f>
        <v>210250</v>
      </c>
      <c r="L5234" t="s">
        <v>21552</v>
      </c>
      <c r="M5234">
        <v>2.4140000000000001</v>
      </c>
      <c r="N5234" t="s">
        <v>21552</v>
      </c>
      <c r="O5234" t="s">
        <v>21553</v>
      </c>
      <c r="P5234" t="s">
        <v>21554</v>
      </c>
      <c r="Q5234" t="s">
        <v>21555</v>
      </c>
      <c r="R5234" t="s">
        <v>21556</v>
      </c>
      <c r="T5234" t="s">
        <v>25</v>
      </c>
    </row>
    <row r="5235" spans="1:20" x14ac:dyDescent="0.25">
      <c r="A5235">
        <v>66.694676999999999</v>
      </c>
      <c r="B5235">
        <v>-137.60854599999999</v>
      </c>
      <c r="C5235" s="1" t="str">
        <f>HYPERLINK("http://geochem.nrcan.gc.ca/cdogs/content/kwd/kwd020018_e.htm", "Fluid (stream)")</f>
        <v>Fluid (stream)</v>
      </c>
      <c r="D5235" s="1" t="str">
        <f>HYPERLINK("http://geochem.nrcan.gc.ca/cdogs/content/kwd/kwd080007_e.htm", "Untreated Water")</f>
        <v>Untreated Water</v>
      </c>
      <c r="E5235" s="1" t="str">
        <f>HYPERLINK("http://geochem.nrcan.gc.ca/cdogs/content/dgp/dgp00002_e.htm", "Total")</f>
        <v>Total</v>
      </c>
      <c r="F5235" s="1" t="str">
        <f>HYPERLINK("http://geochem.nrcan.gc.ca/cdogs/content/agp/agp01501_e.htm", "SO4 | NONE | CHROMAT")</f>
        <v>SO4 | NONE | CHROMAT</v>
      </c>
      <c r="G5235" s="1" t="str">
        <f>HYPERLINK("http://geochem.nrcan.gc.ca/cdogs/content/mth/mth01460_e.htm", "1460")</f>
        <v>1460</v>
      </c>
      <c r="H5235" s="1" t="str">
        <f>HYPERLINK("http://geochem.nrcan.gc.ca/cdogs/content/bdl/bdl211128_e.htm", "211128")</f>
        <v>211128</v>
      </c>
      <c r="I5235" s="1" t="str">
        <f>HYPERLINK("http://geochem.nrcan.gc.ca/cdogs/content/prj/prj210167_e.htm", "210167")</f>
        <v>210167</v>
      </c>
      <c r="J5235" s="1" t="str">
        <f>HYPERLINK("http://geochem.nrcan.gc.ca/cdogs/content/svy/svy210250_e.htm", "210250")</f>
        <v>210250</v>
      </c>
      <c r="L5235" t="s">
        <v>21557</v>
      </c>
      <c r="M5235">
        <v>2.4860000000000002</v>
      </c>
      <c r="N5235" t="s">
        <v>21557</v>
      </c>
      <c r="O5235" t="s">
        <v>21558</v>
      </c>
      <c r="P5235" t="s">
        <v>21559</v>
      </c>
      <c r="Q5235" t="s">
        <v>21560</v>
      </c>
      <c r="R5235" t="s">
        <v>21561</v>
      </c>
      <c r="T5235" t="s">
        <v>25</v>
      </c>
    </row>
    <row r="5236" spans="1:20" x14ac:dyDescent="0.25">
      <c r="A5236">
        <v>66.726070000000007</v>
      </c>
      <c r="B5236">
        <v>-137.286553</v>
      </c>
      <c r="C5236" s="1" t="str">
        <f>HYPERLINK("http://geochem.nrcan.gc.ca/cdogs/content/kwd/kwd020018_e.htm", "Fluid (stream)")</f>
        <v>Fluid (stream)</v>
      </c>
      <c r="D5236" s="1" t="str">
        <f>HYPERLINK("http://geochem.nrcan.gc.ca/cdogs/content/kwd/kwd080007_e.htm", "Untreated Water")</f>
        <v>Untreated Water</v>
      </c>
      <c r="E5236" s="1" t="str">
        <f>HYPERLINK("http://geochem.nrcan.gc.ca/cdogs/content/dgp/dgp00002_e.htm", "Total")</f>
        <v>Total</v>
      </c>
      <c r="F5236" s="1" t="str">
        <f>HYPERLINK("http://geochem.nrcan.gc.ca/cdogs/content/agp/agp01501_e.htm", "SO4 | NONE | CHROMAT")</f>
        <v>SO4 | NONE | CHROMAT</v>
      </c>
      <c r="G5236" s="1" t="str">
        <f>HYPERLINK("http://geochem.nrcan.gc.ca/cdogs/content/mth/mth01460_e.htm", "1460")</f>
        <v>1460</v>
      </c>
      <c r="H5236" s="1" t="str">
        <f>HYPERLINK("http://geochem.nrcan.gc.ca/cdogs/content/bdl/bdl211128_e.htm", "211128")</f>
        <v>211128</v>
      </c>
      <c r="I5236" s="1" t="str">
        <f>HYPERLINK("http://geochem.nrcan.gc.ca/cdogs/content/prj/prj210167_e.htm", "210167")</f>
        <v>210167</v>
      </c>
      <c r="J5236" s="1" t="str">
        <f>HYPERLINK("http://geochem.nrcan.gc.ca/cdogs/content/svy/svy210250_e.htm", "210250")</f>
        <v>210250</v>
      </c>
      <c r="L5236" t="s">
        <v>21562</v>
      </c>
      <c r="M5236">
        <v>4.5439999999999996</v>
      </c>
      <c r="N5236" t="s">
        <v>21562</v>
      </c>
      <c r="O5236" t="s">
        <v>21563</v>
      </c>
      <c r="P5236" t="s">
        <v>21564</v>
      </c>
      <c r="Q5236" t="s">
        <v>21565</v>
      </c>
      <c r="R5236" t="s">
        <v>21566</v>
      </c>
      <c r="T5236" t="s">
        <v>25</v>
      </c>
    </row>
    <row r="5237" spans="1:20" x14ac:dyDescent="0.25">
      <c r="A5237">
        <v>66.776870000000002</v>
      </c>
      <c r="B5237">
        <v>-137.31754799999999</v>
      </c>
      <c r="C5237" s="1" t="str">
        <f>HYPERLINK("http://geochem.nrcan.gc.ca/cdogs/content/kwd/kwd020018_e.htm", "Fluid (stream)")</f>
        <v>Fluid (stream)</v>
      </c>
      <c r="D5237" s="1" t="str">
        <f>HYPERLINK("http://geochem.nrcan.gc.ca/cdogs/content/kwd/kwd080007_e.htm", "Untreated Water")</f>
        <v>Untreated Water</v>
      </c>
      <c r="E5237" s="1" t="str">
        <f>HYPERLINK("http://geochem.nrcan.gc.ca/cdogs/content/dgp/dgp00002_e.htm", "Total")</f>
        <v>Total</v>
      </c>
      <c r="F5237" s="1" t="str">
        <f>HYPERLINK("http://geochem.nrcan.gc.ca/cdogs/content/agp/agp01501_e.htm", "SO4 | NONE | CHROMAT")</f>
        <v>SO4 | NONE | CHROMAT</v>
      </c>
      <c r="G5237" s="1" t="str">
        <f>HYPERLINK("http://geochem.nrcan.gc.ca/cdogs/content/mth/mth01460_e.htm", "1460")</f>
        <v>1460</v>
      </c>
      <c r="H5237" s="1" t="str">
        <f>HYPERLINK("http://geochem.nrcan.gc.ca/cdogs/content/bdl/bdl211128_e.htm", "211128")</f>
        <v>211128</v>
      </c>
      <c r="I5237" s="1" t="str">
        <f>HYPERLINK("http://geochem.nrcan.gc.ca/cdogs/content/prj/prj210167_e.htm", "210167")</f>
        <v>210167</v>
      </c>
      <c r="J5237" s="1" t="str">
        <f>HYPERLINK("http://geochem.nrcan.gc.ca/cdogs/content/svy/svy210250_e.htm", "210250")</f>
        <v>210250</v>
      </c>
      <c r="L5237" t="s">
        <v>21567</v>
      </c>
      <c r="M5237">
        <v>0.28699999999999998</v>
      </c>
      <c r="N5237" t="s">
        <v>21567</v>
      </c>
      <c r="O5237" t="s">
        <v>21568</v>
      </c>
      <c r="P5237" t="s">
        <v>21569</v>
      </c>
      <c r="Q5237" t="s">
        <v>21570</v>
      </c>
      <c r="R5237" t="s">
        <v>21571</v>
      </c>
      <c r="T5237" t="s">
        <v>25</v>
      </c>
    </row>
    <row r="5238" spans="1:20" x14ac:dyDescent="0.25">
      <c r="A5238">
        <v>66.797269999999997</v>
      </c>
      <c r="B5238">
        <v>-137.35554500000001</v>
      </c>
      <c r="C5238" s="1" t="str">
        <f>HYPERLINK("http://geochem.nrcan.gc.ca/cdogs/content/kwd/kwd020018_e.htm", "Fluid (stream)")</f>
        <v>Fluid (stream)</v>
      </c>
      <c r="D5238" s="1" t="str">
        <f>HYPERLINK("http://geochem.nrcan.gc.ca/cdogs/content/kwd/kwd080007_e.htm", "Untreated Water")</f>
        <v>Untreated Water</v>
      </c>
      <c r="E5238" s="1" t="str">
        <f>HYPERLINK("http://geochem.nrcan.gc.ca/cdogs/content/dgp/dgp00002_e.htm", "Total")</f>
        <v>Total</v>
      </c>
      <c r="F5238" s="1" t="str">
        <f>HYPERLINK("http://geochem.nrcan.gc.ca/cdogs/content/agp/agp01501_e.htm", "SO4 | NONE | CHROMAT")</f>
        <v>SO4 | NONE | CHROMAT</v>
      </c>
      <c r="G5238" s="1" t="str">
        <f>HYPERLINK("http://geochem.nrcan.gc.ca/cdogs/content/mth/mth01460_e.htm", "1460")</f>
        <v>1460</v>
      </c>
      <c r="H5238" s="1" t="str">
        <f>HYPERLINK("http://geochem.nrcan.gc.ca/cdogs/content/bdl/bdl211128_e.htm", "211128")</f>
        <v>211128</v>
      </c>
      <c r="I5238" s="1" t="str">
        <f>HYPERLINK("http://geochem.nrcan.gc.ca/cdogs/content/prj/prj210167_e.htm", "210167")</f>
        <v>210167</v>
      </c>
      <c r="J5238" s="1" t="str">
        <f>HYPERLINK("http://geochem.nrcan.gc.ca/cdogs/content/svy/svy210250_e.htm", "210250")</f>
        <v>210250</v>
      </c>
      <c r="L5238" t="s">
        <v>14351</v>
      </c>
      <c r="M5238">
        <v>0.2</v>
      </c>
      <c r="N5238" t="s">
        <v>14351</v>
      </c>
      <c r="O5238" t="s">
        <v>21572</v>
      </c>
      <c r="P5238" t="s">
        <v>21573</v>
      </c>
      <c r="Q5238" t="s">
        <v>21574</v>
      </c>
      <c r="R5238" t="s">
        <v>21575</v>
      </c>
      <c r="T5238" t="s">
        <v>25</v>
      </c>
    </row>
    <row r="5239" spans="1:20" x14ac:dyDescent="0.25">
      <c r="A5239">
        <v>66.831069999999997</v>
      </c>
      <c r="B5239">
        <v>-137.37454199999999</v>
      </c>
      <c r="C5239" s="1" t="str">
        <f>HYPERLINK("http://geochem.nrcan.gc.ca/cdogs/content/kwd/kwd020018_e.htm", "Fluid (stream)")</f>
        <v>Fluid (stream)</v>
      </c>
      <c r="D5239" s="1" t="str">
        <f>HYPERLINK("http://geochem.nrcan.gc.ca/cdogs/content/kwd/kwd080007_e.htm", "Untreated Water")</f>
        <v>Untreated Water</v>
      </c>
      <c r="E5239" s="1" t="str">
        <f>HYPERLINK("http://geochem.nrcan.gc.ca/cdogs/content/dgp/dgp00002_e.htm", "Total")</f>
        <v>Total</v>
      </c>
      <c r="F5239" s="1" t="str">
        <f>HYPERLINK("http://geochem.nrcan.gc.ca/cdogs/content/agp/agp01501_e.htm", "SO4 | NONE | CHROMAT")</f>
        <v>SO4 | NONE | CHROMAT</v>
      </c>
      <c r="G5239" s="1" t="str">
        <f>HYPERLINK("http://geochem.nrcan.gc.ca/cdogs/content/mth/mth01460_e.htm", "1460")</f>
        <v>1460</v>
      </c>
      <c r="H5239" s="1" t="str">
        <f>HYPERLINK("http://geochem.nrcan.gc.ca/cdogs/content/bdl/bdl211128_e.htm", "211128")</f>
        <v>211128</v>
      </c>
      <c r="I5239" s="1" t="str">
        <f>HYPERLINK("http://geochem.nrcan.gc.ca/cdogs/content/prj/prj210167_e.htm", "210167")</f>
        <v>210167</v>
      </c>
      <c r="J5239" s="1" t="str">
        <f>HYPERLINK("http://geochem.nrcan.gc.ca/cdogs/content/svy/svy210250_e.htm", "210250")</f>
        <v>210250</v>
      </c>
      <c r="L5239" t="s">
        <v>21576</v>
      </c>
      <c r="M5239">
        <v>6.05</v>
      </c>
      <c r="N5239" t="s">
        <v>21576</v>
      </c>
      <c r="O5239" t="s">
        <v>21577</v>
      </c>
      <c r="P5239" t="s">
        <v>21578</v>
      </c>
      <c r="Q5239" t="s">
        <v>21579</v>
      </c>
      <c r="R5239" t="s">
        <v>21580</v>
      </c>
      <c r="T5239" t="s">
        <v>25</v>
      </c>
    </row>
    <row r="5240" spans="1:20" x14ac:dyDescent="0.25">
      <c r="A5240">
        <v>66.864868000000001</v>
      </c>
      <c r="B5240">
        <v>-137.33354</v>
      </c>
      <c r="C5240" s="1" t="str">
        <f>HYPERLINK("http://geochem.nrcan.gc.ca/cdogs/content/kwd/kwd020018_e.htm", "Fluid (stream)")</f>
        <v>Fluid (stream)</v>
      </c>
      <c r="D5240" s="1" t="str">
        <f>HYPERLINK("http://geochem.nrcan.gc.ca/cdogs/content/kwd/kwd080007_e.htm", "Untreated Water")</f>
        <v>Untreated Water</v>
      </c>
      <c r="E5240" s="1" t="str">
        <f>HYPERLINK("http://geochem.nrcan.gc.ca/cdogs/content/dgp/dgp00002_e.htm", "Total")</f>
        <v>Total</v>
      </c>
      <c r="F5240" s="1" t="str">
        <f>HYPERLINK("http://geochem.nrcan.gc.ca/cdogs/content/agp/agp01501_e.htm", "SO4 | NONE | CHROMAT")</f>
        <v>SO4 | NONE | CHROMAT</v>
      </c>
      <c r="G5240" s="1" t="str">
        <f>HYPERLINK("http://geochem.nrcan.gc.ca/cdogs/content/mth/mth01460_e.htm", "1460")</f>
        <v>1460</v>
      </c>
      <c r="H5240" s="1" t="str">
        <f>HYPERLINK("http://geochem.nrcan.gc.ca/cdogs/content/bdl/bdl211128_e.htm", "211128")</f>
        <v>211128</v>
      </c>
      <c r="I5240" s="1" t="str">
        <f>HYPERLINK("http://geochem.nrcan.gc.ca/cdogs/content/prj/prj210167_e.htm", "210167")</f>
        <v>210167</v>
      </c>
      <c r="J5240" s="1" t="str">
        <f>HYPERLINK("http://geochem.nrcan.gc.ca/cdogs/content/svy/svy210250_e.htm", "210250")</f>
        <v>210250</v>
      </c>
      <c r="L5240" t="s">
        <v>21581</v>
      </c>
      <c r="M5240">
        <v>0.28799999999999998</v>
      </c>
      <c r="N5240" t="s">
        <v>21581</v>
      </c>
      <c r="O5240" t="s">
        <v>21582</v>
      </c>
      <c r="P5240" t="s">
        <v>21583</v>
      </c>
      <c r="Q5240" t="s">
        <v>21584</v>
      </c>
      <c r="R5240" t="s">
        <v>21585</v>
      </c>
      <c r="T5240" t="s">
        <v>25</v>
      </c>
    </row>
    <row r="5241" spans="1:20" x14ac:dyDescent="0.25">
      <c r="A5241">
        <v>66.872467999999998</v>
      </c>
      <c r="B5241">
        <v>-137.34053900000001</v>
      </c>
      <c r="C5241" s="1" t="str">
        <f>HYPERLINK("http://geochem.nrcan.gc.ca/cdogs/content/kwd/kwd020018_e.htm", "Fluid (stream)")</f>
        <v>Fluid (stream)</v>
      </c>
      <c r="D5241" s="1" t="str">
        <f>HYPERLINK("http://geochem.nrcan.gc.ca/cdogs/content/kwd/kwd080007_e.htm", "Untreated Water")</f>
        <v>Untreated Water</v>
      </c>
      <c r="E5241" s="1" t="str">
        <f>HYPERLINK("http://geochem.nrcan.gc.ca/cdogs/content/dgp/dgp00002_e.htm", "Total")</f>
        <v>Total</v>
      </c>
      <c r="F5241" s="1" t="str">
        <f>HYPERLINK("http://geochem.nrcan.gc.ca/cdogs/content/agp/agp01501_e.htm", "SO4 | NONE | CHROMAT")</f>
        <v>SO4 | NONE | CHROMAT</v>
      </c>
      <c r="G5241" s="1" t="str">
        <f>HYPERLINK("http://geochem.nrcan.gc.ca/cdogs/content/mth/mth01460_e.htm", "1460")</f>
        <v>1460</v>
      </c>
      <c r="H5241" s="1" t="str">
        <f>HYPERLINK("http://geochem.nrcan.gc.ca/cdogs/content/bdl/bdl211128_e.htm", "211128")</f>
        <v>211128</v>
      </c>
      <c r="I5241" s="1" t="str">
        <f>HYPERLINK("http://geochem.nrcan.gc.ca/cdogs/content/prj/prj210167_e.htm", "210167")</f>
        <v>210167</v>
      </c>
      <c r="J5241" s="1" t="str">
        <f>HYPERLINK("http://geochem.nrcan.gc.ca/cdogs/content/svy/svy210250_e.htm", "210250")</f>
        <v>210250</v>
      </c>
      <c r="L5241" t="s">
        <v>21586</v>
      </c>
      <c r="M5241">
        <v>0.51400000000000001</v>
      </c>
      <c r="N5241" t="s">
        <v>21586</v>
      </c>
      <c r="O5241" t="s">
        <v>21587</v>
      </c>
      <c r="P5241" t="s">
        <v>21588</v>
      </c>
      <c r="Q5241" t="s">
        <v>21589</v>
      </c>
      <c r="R5241" t="s">
        <v>21590</v>
      </c>
      <c r="T5241" t="s">
        <v>25</v>
      </c>
    </row>
    <row r="5242" spans="1:20" x14ac:dyDescent="0.25">
      <c r="A5242">
        <v>66.926666999999995</v>
      </c>
      <c r="B5242">
        <v>-137.336535</v>
      </c>
      <c r="C5242" s="1" t="str">
        <f>HYPERLINK("http://geochem.nrcan.gc.ca/cdogs/content/kwd/kwd020018_e.htm", "Fluid (stream)")</f>
        <v>Fluid (stream)</v>
      </c>
      <c r="D5242" s="1" t="str">
        <f>HYPERLINK("http://geochem.nrcan.gc.ca/cdogs/content/kwd/kwd080007_e.htm", "Untreated Water")</f>
        <v>Untreated Water</v>
      </c>
      <c r="E5242" s="1" t="str">
        <f>HYPERLINK("http://geochem.nrcan.gc.ca/cdogs/content/dgp/dgp00002_e.htm", "Total")</f>
        <v>Total</v>
      </c>
      <c r="F5242" s="1" t="str">
        <f>HYPERLINK("http://geochem.nrcan.gc.ca/cdogs/content/agp/agp01501_e.htm", "SO4 | NONE | CHROMAT")</f>
        <v>SO4 | NONE | CHROMAT</v>
      </c>
      <c r="G5242" s="1" t="str">
        <f>HYPERLINK("http://geochem.nrcan.gc.ca/cdogs/content/mth/mth01460_e.htm", "1460")</f>
        <v>1460</v>
      </c>
      <c r="H5242" s="1" t="str">
        <f>HYPERLINK("http://geochem.nrcan.gc.ca/cdogs/content/bdl/bdl211128_e.htm", "211128")</f>
        <v>211128</v>
      </c>
      <c r="I5242" s="1" t="str">
        <f>HYPERLINK("http://geochem.nrcan.gc.ca/cdogs/content/prj/prj210167_e.htm", "210167")</f>
        <v>210167</v>
      </c>
      <c r="J5242" s="1" t="str">
        <f>HYPERLINK("http://geochem.nrcan.gc.ca/cdogs/content/svy/svy210250_e.htm", "210250")</f>
        <v>210250</v>
      </c>
      <c r="L5242" t="s">
        <v>20546</v>
      </c>
      <c r="M5242">
        <v>0.34300000000000003</v>
      </c>
      <c r="N5242" t="s">
        <v>20546</v>
      </c>
      <c r="O5242" t="s">
        <v>21591</v>
      </c>
      <c r="P5242" t="s">
        <v>21592</v>
      </c>
      <c r="Q5242" t="s">
        <v>21593</v>
      </c>
      <c r="R5242" t="s">
        <v>21594</v>
      </c>
      <c r="T5242" t="s">
        <v>25</v>
      </c>
    </row>
    <row r="5243" spans="1:20" x14ac:dyDescent="0.25">
      <c r="A5243">
        <v>66.945864</v>
      </c>
      <c r="B5243">
        <v>-137.224537</v>
      </c>
      <c r="C5243" s="1" t="str">
        <f>HYPERLINK("http://geochem.nrcan.gc.ca/cdogs/content/kwd/kwd020018_e.htm", "Fluid (stream)")</f>
        <v>Fluid (stream)</v>
      </c>
      <c r="D5243" s="1" t="str">
        <f>HYPERLINK("http://geochem.nrcan.gc.ca/cdogs/content/kwd/kwd080007_e.htm", "Untreated Water")</f>
        <v>Untreated Water</v>
      </c>
      <c r="E5243" s="1" t="str">
        <f>HYPERLINK("http://geochem.nrcan.gc.ca/cdogs/content/dgp/dgp00002_e.htm", "Total")</f>
        <v>Total</v>
      </c>
      <c r="F5243" s="1" t="str">
        <f>HYPERLINK("http://geochem.nrcan.gc.ca/cdogs/content/agp/agp01501_e.htm", "SO4 | NONE | CHROMAT")</f>
        <v>SO4 | NONE | CHROMAT</v>
      </c>
      <c r="G5243" s="1" t="str">
        <f>HYPERLINK("http://geochem.nrcan.gc.ca/cdogs/content/mth/mth01460_e.htm", "1460")</f>
        <v>1460</v>
      </c>
      <c r="H5243" s="1" t="str">
        <f>HYPERLINK("http://geochem.nrcan.gc.ca/cdogs/content/bdl/bdl211128_e.htm", "211128")</f>
        <v>211128</v>
      </c>
      <c r="I5243" s="1" t="str">
        <f>HYPERLINK("http://geochem.nrcan.gc.ca/cdogs/content/prj/prj210167_e.htm", "210167")</f>
        <v>210167</v>
      </c>
      <c r="J5243" s="1" t="str">
        <f>HYPERLINK("http://geochem.nrcan.gc.ca/cdogs/content/svy/svy210250_e.htm", "210250")</f>
        <v>210250</v>
      </c>
      <c r="L5243" t="s">
        <v>21595</v>
      </c>
      <c r="M5243">
        <v>0.16900000000000001</v>
      </c>
      <c r="N5243" t="s">
        <v>21595</v>
      </c>
      <c r="O5243" t="s">
        <v>21596</v>
      </c>
      <c r="P5243" t="s">
        <v>21597</v>
      </c>
      <c r="Q5243" t="s">
        <v>21598</v>
      </c>
      <c r="R5243" t="s">
        <v>21599</v>
      </c>
      <c r="T5243" t="s">
        <v>25</v>
      </c>
    </row>
    <row r="5244" spans="1:20" x14ac:dyDescent="0.25">
      <c r="C5244" t="s">
        <v>4746</v>
      </c>
      <c r="D5244" t="s">
        <v>4747</v>
      </c>
      <c r="E5244" s="1" t="str">
        <f>HYPERLINK("http://geochem.nrcan.gc.ca/cdogs/content/dgp/dgp00002_e.htm", "Total")</f>
        <v>Total</v>
      </c>
      <c r="F5244" s="1" t="str">
        <f>HYPERLINK("http://geochem.nrcan.gc.ca/cdogs/content/agp/agp01501_e.htm", "SO4 | NONE | CHROMAT")</f>
        <v>SO4 | NONE | CHROMAT</v>
      </c>
      <c r="G5244" s="1" t="str">
        <f>HYPERLINK("http://geochem.nrcan.gc.ca/cdogs/content/mth/mth01460_e.htm", "1460")</f>
        <v>1460</v>
      </c>
      <c r="H5244" s="1" t="str">
        <f>HYPERLINK("http://geochem.nrcan.gc.ca/cdogs/content/bdl/bdl211128_e.htm", "211128")</f>
        <v>211128</v>
      </c>
      <c r="L5244" t="s">
        <v>21600</v>
      </c>
      <c r="M5244">
        <v>27.53</v>
      </c>
      <c r="N5244">
        <v>27.53</v>
      </c>
      <c r="Q5244" t="s">
        <v>21601</v>
      </c>
      <c r="R5244" t="s">
        <v>21602</v>
      </c>
      <c r="T5244">
        <v>0</v>
      </c>
    </row>
    <row r="5245" spans="1:20" x14ac:dyDescent="0.25">
      <c r="A5245">
        <v>66.957161999999997</v>
      </c>
      <c r="B5245">
        <v>-137.11053899999999</v>
      </c>
      <c r="C5245" s="1" t="str">
        <f>HYPERLINK("http://geochem.nrcan.gc.ca/cdogs/content/kwd/kwd020018_e.htm", "Fluid (stream)")</f>
        <v>Fluid (stream)</v>
      </c>
      <c r="D5245" s="1" t="str">
        <f>HYPERLINK("http://geochem.nrcan.gc.ca/cdogs/content/kwd/kwd080007_e.htm", "Untreated Water")</f>
        <v>Untreated Water</v>
      </c>
      <c r="E5245" s="1" t="str">
        <f>HYPERLINK("http://geochem.nrcan.gc.ca/cdogs/content/dgp/dgp00002_e.htm", "Total")</f>
        <v>Total</v>
      </c>
      <c r="F5245" s="1" t="str">
        <f>HYPERLINK("http://geochem.nrcan.gc.ca/cdogs/content/agp/agp01501_e.htm", "SO4 | NONE | CHROMAT")</f>
        <v>SO4 | NONE | CHROMAT</v>
      </c>
      <c r="G5245" s="1" t="str">
        <f>HYPERLINK("http://geochem.nrcan.gc.ca/cdogs/content/mth/mth01460_e.htm", "1460")</f>
        <v>1460</v>
      </c>
      <c r="H5245" s="1" t="str">
        <f>HYPERLINK("http://geochem.nrcan.gc.ca/cdogs/content/bdl/bdl211128_e.htm", "211128")</f>
        <v>211128</v>
      </c>
      <c r="I5245" s="1" t="str">
        <f>HYPERLINK("http://geochem.nrcan.gc.ca/cdogs/content/prj/prj210167_e.htm", "210167")</f>
        <v>210167</v>
      </c>
      <c r="J5245" s="1" t="str">
        <f>HYPERLINK("http://geochem.nrcan.gc.ca/cdogs/content/svy/svy210250_e.htm", "210250")</f>
        <v>210250</v>
      </c>
      <c r="L5245" t="s">
        <v>18520</v>
      </c>
      <c r="M5245">
        <v>0.49</v>
      </c>
      <c r="N5245" t="s">
        <v>18520</v>
      </c>
      <c r="O5245" t="s">
        <v>21603</v>
      </c>
      <c r="P5245" t="s">
        <v>21604</v>
      </c>
      <c r="Q5245" t="s">
        <v>21605</v>
      </c>
      <c r="R5245" t="s">
        <v>21606</v>
      </c>
      <c r="T5245" t="s">
        <v>25</v>
      </c>
    </row>
    <row r="5246" spans="1:20" x14ac:dyDescent="0.25">
      <c r="A5246">
        <v>66.900964000000002</v>
      </c>
      <c r="B5246">
        <v>-137.17654200000001</v>
      </c>
      <c r="C5246" s="1" t="str">
        <f>HYPERLINK("http://geochem.nrcan.gc.ca/cdogs/content/kwd/kwd020018_e.htm", "Fluid (stream)")</f>
        <v>Fluid (stream)</v>
      </c>
      <c r="D5246" s="1" t="str">
        <f>HYPERLINK("http://geochem.nrcan.gc.ca/cdogs/content/kwd/kwd080007_e.htm", "Untreated Water")</f>
        <v>Untreated Water</v>
      </c>
      <c r="E5246" s="1" t="str">
        <f>HYPERLINK("http://geochem.nrcan.gc.ca/cdogs/content/dgp/dgp00002_e.htm", "Total")</f>
        <v>Total</v>
      </c>
      <c r="F5246" s="1" t="str">
        <f>HYPERLINK("http://geochem.nrcan.gc.ca/cdogs/content/agp/agp01501_e.htm", "SO4 | NONE | CHROMAT")</f>
        <v>SO4 | NONE | CHROMAT</v>
      </c>
      <c r="G5246" s="1" t="str">
        <f>HYPERLINK("http://geochem.nrcan.gc.ca/cdogs/content/mth/mth01460_e.htm", "1460")</f>
        <v>1460</v>
      </c>
      <c r="H5246" s="1" t="str">
        <f>HYPERLINK("http://geochem.nrcan.gc.ca/cdogs/content/bdl/bdl211128_e.htm", "211128")</f>
        <v>211128</v>
      </c>
      <c r="I5246" s="1" t="str">
        <f>HYPERLINK("http://geochem.nrcan.gc.ca/cdogs/content/prj/prj210167_e.htm", "210167")</f>
        <v>210167</v>
      </c>
      <c r="J5246" s="1" t="str">
        <f>HYPERLINK("http://geochem.nrcan.gc.ca/cdogs/content/svy/svy210250_e.htm", "210250")</f>
        <v>210250</v>
      </c>
      <c r="L5246" t="s">
        <v>21607</v>
      </c>
      <c r="M5246">
        <v>0.40799999999999997</v>
      </c>
      <c r="N5246" t="s">
        <v>21607</v>
      </c>
      <c r="O5246" t="s">
        <v>21608</v>
      </c>
      <c r="P5246" t="s">
        <v>21609</v>
      </c>
      <c r="Q5246" t="s">
        <v>21610</v>
      </c>
      <c r="R5246" t="s">
        <v>21611</v>
      </c>
      <c r="T5246" t="s">
        <v>25</v>
      </c>
    </row>
    <row r="5247" spans="1:20" x14ac:dyDescent="0.25">
      <c r="A5247">
        <v>66.861165</v>
      </c>
      <c r="B5247">
        <v>-137.15954600000001</v>
      </c>
      <c r="C5247" s="1" t="str">
        <f>HYPERLINK("http://geochem.nrcan.gc.ca/cdogs/content/kwd/kwd020018_e.htm", "Fluid (stream)")</f>
        <v>Fluid (stream)</v>
      </c>
      <c r="D5247" s="1" t="str">
        <f>HYPERLINK("http://geochem.nrcan.gc.ca/cdogs/content/kwd/kwd080007_e.htm", "Untreated Water")</f>
        <v>Untreated Water</v>
      </c>
      <c r="E5247" s="1" t="str">
        <f>HYPERLINK("http://geochem.nrcan.gc.ca/cdogs/content/dgp/dgp00002_e.htm", "Total")</f>
        <v>Total</v>
      </c>
      <c r="F5247" s="1" t="str">
        <f>HYPERLINK("http://geochem.nrcan.gc.ca/cdogs/content/agp/agp01501_e.htm", "SO4 | NONE | CHROMAT")</f>
        <v>SO4 | NONE | CHROMAT</v>
      </c>
      <c r="G5247" s="1" t="str">
        <f>HYPERLINK("http://geochem.nrcan.gc.ca/cdogs/content/mth/mth01460_e.htm", "1460")</f>
        <v>1460</v>
      </c>
      <c r="H5247" s="1" t="str">
        <f>HYPERLINK("http://geochem.nrcan.gc.ca/cdogs/content/bdl/bdl211128_e.htm", "211128")</f>
        <v>211128</v>
      </c>
      <c r="I5247" s="1" t="str">
        <f>HYPERLINK("http://geochem.nrcan.gc.ca/cdogs/content/prj/prj210167_e.htm", "210167")</f>
        <v>210167</v>
      </c>
      <c r="J5247" s="1" t="str">
        <f>HYPERLINK("http://geochem.nrcan.gc.ca/cdogs/content/svy/svy210250_e.htm", "210250")</f>
        <v>210250</v>
      </c>
      <c r="L5247" t="s">
        <v>21612</v>
      </c>
      <c r="M5247">
        <v>0.188</v>
      </c>
      <c r="N5247" t="s">
        <v>21612</v>
      </c>
      <c r="O5247" t="s">
        <v>21613</v>
      </c>
      <c r="P5247" t="s">
        <v>21614</v>
      </c>
      <c r="Q5247" t="s">
        <v>21615</v>
      </c>
      <c r="R5247" t="s">
        <v>21616</v>
      </c>
      <c r="T5247" t="s">
        <v>25</v>
      </c>
    </row>
    <row r="5248" spans="1:20" x14ac:dyDescent="0.25">
      <c r="A5248">
        <v>66.834467000000004</v>
      </c>
      <c r="B5248">
        <v>-137.24554499999999</v>
      </c>
      <c r="C5248" s="1" t="str">
        <f>HYPERLINK("http://geochem.nrcan.gc.ca/cdogs/content/kwd/kwd020018_e.htm", "Fluid (stream)")</f>
        <v>Fluid (stream)</v>
      </c>
      <c r="D5248" s="1" t="str">
        <f>HYPERLINK("http://geochem.nrcan.gc.ca/cdogs/content/kwd/kwd080007_e.htm", "Untreated Water")</f>
        <v>Untreated Water</v>
      </c>
      <c r="E5248" s="1" t="str">
        <f>HYPERLINK("http://geochem.nrcan.gc.ca/cdogs/content/dgp/dgp00002_e.htm", "Total")</f>
        <v>Total</v>
      </c>
      <c r="F5248" s="1" t="str">
        <f>HYPERLINK("http://geochem.nrcan.gc.ca/cdogs/content/agp/agp01501_e.htm", "SO4 | NONE | CHROMAT")</f>
        <v>SO4 | NONE | CHROMAT</v>
      </c>
      <c r="G5248" s="1" t="str">
        <f>HYPERLINK("http://geochem.nrcan.gc.ca/cdogs/content/mth/mth01460_e.htm", "1460")</f>
        <v>1460</v>
      </c>
      <c r="H5248" s="1" t="str">
        <f>HYPERLINK("http://geochem.nrcan.gc.ca/cdogs/content/bdl/bdl211128_e.htm", "211128")</f>
        <v>211128</v>
      </c>
      <c r="I5248" s="1" t="str">
        <f>HYPERLINK("http://geochem.nrcan.gc.ca/cdogs/content/prj/prj210167_e.htm", "210167")</f>
        <v>210167</v>
      </c>
      <c r="J5248" s="1" t="str">
        <f>HYPERLINK("http://geochem.nrcan.gc.ca/cdogs/content/svy/svy210250_e.htm", "210250")</f>
        <v>210250</v>
      </c>
      <c r="L5248" t="s">
        <v>21617</v>
      </c>
      <c r="M5248">
        <v>1.4139999999999999</v>
      </c>
      <c r="N5248" t="s">
        <v>21617</v>
      </c>
      <c r="O5248" t="s">
        <v>21618</v>
      </c>
      <c r="P5248" t="s">
        <v>21619</v>
      </c>
      <c r="Q5248" t="s">
        <v>21620</v>
      </c>
      <c r="R5248" t="s">
        <v>21621</v>
      </c>
      <c r="T5248" t="s">
        <v>25</v>
      </c>
    </row>
    <row r="5249" spans="1:20" x14ac:dyDescent="0.25">
      <c r="A5249">
        <v>66.791866999999996</v>
      </c>
      <c r="B5249">
        <v>-137.20455000000001</v>
      </c>
      <c r="C5249" s="1" t="str">
        <f>HYPERLINK("http://geochem.nrcan.gc.ca/cdogs/content/kwd/kwd020018_e.htm", "Fluid (stream)")</f>
        <v>Fluid (stream)</v>
      </c>
      <c r="D5249" s="1" t="str">
        <f>HYPERLINK("http://geochem.nrcan.gc.ca/cdogs/content/kwd/kwd080007_e.htm", "Untreated Water")</f>
        <v>Untreated Water</v>
      </c>
      <c r="E5249" s="1" t="str">
        <f>HYPERLINK("http://geochem.nrcan.gc.ca/cdogs/content/dgp/dgp00002_e.htm", "Total")</f>
        <v>Total</v>
      </c>
      <c r="F5249" s="1" t="str">
        <f>HYPERLINK("http://geochem.nrcan.gc.ca/cdogs/content/agp/agp01501_e.htm", "SO4 | NONE | CHROMAT")</f>
        <v>SO4 | NONE | CHROMAT</v>
      </c>
      <c r="G5249" s="1" t="str">
        <f>HYPERLINK("http://geochem.nrcan.gc.ca/cdogs/content/mth/mth01460_e.htm", "1460")</f>
        <v>1460</v>
      </c>
      <c r="H5249" s="1" t="str">
        <f>HYPERLINK("http://geochem.nrcan.gc.ca/cdogs/content/bdl/bdl211128_e.htm", "211128")</f>
        <v>211128</v>
      </c>
      <c r="I5249" s="1" t="str">
        <f>HYPERLINK("http://geochem.nrcan.gc.ca/cdogs/content/prj/prj210167_e.htm", "210167")</f>
        <v>210167</v>
      </c>
      <c r="J5249" s="1" t="str">
        <f>HYPERLINK("http://geochem.nrcan.gc.ca/cdogs/content/svy/svy210250_e.htm", "210250")</f>
        <v>210250</v>
      </c>
      <c r="L5249" t="s">
        <v>21622</v>
      </c>
      <c r="M5249">
        <v>8.4000000000000005E-2</v>
      </c>
      <c r="N5249" t="s">
        <v>21622</v>
      </c>
      <c r="O5249" t="s">
        <v>21623</v>
      </c>
      <c r="P5249" t="s">
        <v>21624</v>
      </c>
      <c r="Q5249" t="s">
        <v>21625</v>
      </c>
      <c r="R5249" t="s">
        <v>21626</v>
      </c>
      <c r="T5249" t="s">
        <v>25</v>
      </c>
    </row>
    <row r="5250" spans="1:20" x14ac:dyDescent="0.25">
      <c r="A5250">
        <v>66.777467000000001</v>
      </c>
      <c r="B5250">
        <v>-137.196552</v>
      </c>
      <c r="C5250" s="1" t="str">
        <f>HYPERLINK("http://geochem.nrcan.gc.ca/cdogs/content/kwd/kwd020018_e.htm", "Fluid (stream)")</f>
        <v>Fluid (stream)</v>
      </c>
      <c r="D5250" s="1" t="str">
        <f>HYPERLINK("http://geochem.nrcan.gc.ca/cdogs/content/kwd/kwd080007_e.htm", "Untreated Water")</f>
        <v>Untreated Water</v>
      </c>
      <c r="E5250" s="1" t="str">
        <f>HYPERLINK("http://geochem.nrcan.gc.ca/cdogs/content/dgp/dgp00002_e.htm", "Total")</f>
        <v>Total</v>
      </c>
      <c r="F5250" s="1" t="str">
        <f>HYPERLINK("http://geochem.nrcan.gc.ca/cdogs/content/agp/agp01501_e.htm", "SO4 | NONE | CHROMAT")</f>
        <v>SO4 | NONE | CHROMAT</v>
      </c>
      <c r="G5250" s="1" t="str">
        <f>HYPERLINK("http://geochem.nrcan.gc.ca/cdogs/content/mth/mth01460_e.htm", "1460")</f>
        <v>1460</v>
      </c>
      <c r="H5250" s="1" t="str">
        <f>HYPERLINK("http://geochem.nrcan.gc.ca/cdogs/content/bdl/bdl211128_e.htm", "211128")</f>
        <v>211128</v>
      </c>
      <c r="I5250" s="1" t="str">
        <f>HYPERLINK("http://geochem.nrcan.gc.ca/cdogs/content/prj/prj210167_e.htm", "210167")</f>
        <v>210167</v>
      </c>
      <c r="J5250" s="1" t="str">
        <f>HYPERLINK("http://geochem.nrcan.gc.ca/cdogs/content/svy/svy210250_e.htm", "210250")</f>
        <v>210250</v>
      </c>
      <c r="L5250" t="s">
        <v>21627</v>
      </c>
      <c r="M5250">
        <v>1.4790000000000001</v>
      </c>
      <c r="N5250" t="s">
        <v>21627</v>
      </c>
      <c r="O5250" t="s">
        <v>21628</v>
      </c>
      <c r="P5250" t="s">
        <v>21629</v>
      </c>
      <c r="Q5250" t="s">
        <v>21630</v>
      </c>
      <c r="R5250" t="s">
        <v>21631</v>
      </c>
      <c r="T5250" t="s">
        <v>25</v>
      </c>
    </row>
    <row r="5251" spans="1:20" x14ac:dyDescent="0.25">
      <c r="A5251">
        <v>66.491175999999996</v>
      </c>
      <c r="B5251">
        <v>-137.373571</v>
      </c>
      <c r="C5251" s="1" t="str">
        <f>HYPERLINK("http://geochem.nrcan.gc.ca/cdogs/content/kwd/kwd020018_e.htm", "Fluid (stream)")</f>
        <v>Fluid (stream)</v>
      </c>
      <c r="D5251" s="1" t="str">
        <f>HYPERLINK("http://geochem.nrcan.gc.ca/cdogs/content/kwd/kwd080007_e.htm", "Untreated Water")</f>
        <v>Untreated Water</v>
      </c>
      <c r="E5251" s="1" t="str">
        <f>HYPERLINK("http://geochem.nrcan.gc.ca/cdogs/content/dgp/dgp00002_e.htm", "Total")</f>
        <v>Total</v>
      </c>
      <c r="F5251" s="1" t="str">
        <f>HYPERLINK("http://geochem.nrcan.gc.ca/cdogs/content/agp/agp01501_e.htm", "SO4 | NONE | CHROMAT")</f>
        <v>SO4 | NONE | CHROMAT</v>
      </c>
      <c r="G5251" s="1" t="str">
        <f>HYPERLINK("http://geochem.nrcan.gc.ca/cdogs/content/mth/mth01460_e.htm", "1460")</f>
        <v>1460</v>
      </c>
      <c r="H5251" s="1" t="str">
        <f>HYPERLINK("http://geochem.nrcan.gc.ca/cdogs/content/bdl/bdl211128_e.htm", "211128")</f>
        <v>211128</v>
      </c>
      <c r="I5251" s="1" t="str">
        <f>HYPERLINK("http://geochem.nrcan.gc.ca/cdogs/content/prj/prj210167_e.htm", "210167")</f>
        <v>210167</v>
      </c>
      <c r="J5251" s="1" t="str">
        <f>HYPERLINK("http://geochem.nrcan.gc.ca/cdogs/content/svy/svy210250_e.htm", "210250")</f>
        <v>210250</v>
      </c>
      <c r="L5251" t="s">
        <v>21632</v>
      </c>
      <c r="M5251">
        <v>0.69899999999999995</v>
      </c>
      <c r="N5251" t="s">
        <v>21632</v>
      </c>
      <c r="O5251" t="s">
        <v>21633</v>
      </c>
      <c r="P5251" t="s">
        <v>21634</v>
      </c>
      <c r="Q5251" t="s">
        <v>21635</v>
      </c>
      <c r="R5251" t="s">
        <v>21636</v>
      </c>
      <c r="T5251" t="s">
        <v>25</v>
      </c>
    </row>
    <row r="5252" spans="1:20" x14ac:dyDescent="0.25">
      <c r="A5252">
        <v>66.460775999999996</v>
      </c>
      <c r="B5252">
        <v>-137.31557599999999</v>
      </c>
      <c r="C5252" s="1" t="str">
        <f>HYPERLINK("http://geochem.nrcan.gc.ca/cdogs/content/kwd/kwd020018_e.htm", "Fluid (stream)")</f>
        <v>Fluid (stream)</v>
      </c>
      <c r="D5252" s="1" t="str">
        <f>HYPERLINK("http://geochem.nrcan.gc.ca/cdogs/content/kwd/kwd080007_e.htm", "Untreated Water")</f>
        <v>Untreated Water</v>
      </c>
      <c r="E5252" s="1" t="str">
        <f>HYPERLINK("http://geochem.nrcan.gc.ca/cdogs/content/dgp/dgp00002_e.htm", "Total")</f>
        <v>Total</v>
      </c>
      <c r="F5252" s="1" t="str">
        <f>HYPERLINK("http://geochem.nrcan.gc.ca/cdogs/content/agp/agp01501_e.htm", "SO4 | NONE | CHROMAT")</f>
        <v>SO4 | NONE | CHROMAT</v>
      </c>
      <c r="G5252" s="1" t="str">
        <f>HYPERLINK("http://geochem.nrcan.gc.ca/cdogs/content/mth/mth01460_e.htm", "1460")</f>
        <v>1460</v>
      </c>
      <c r="H5252" s="1" t="str">
        <f>HYPERLINK("http://geochem.nrcan.gc.ca/cdogs/content/bdl/bdl211128_e.htm", "211128")</f>
        <v>211128</v>
      </c>
      <c r="I5252" s="1" t="str">
        <f>HYPERLINK("http://geochem.nrcan.gc.ca/cdogs/content/prj/prj210167_e.htm", "210167")</f>
        <v>210167</v>
      </c>
      <c r="J5252" s="1" t="str">
        <f>HYPERLINK("http://geochem.nrcan.gc.ca/cdogs/content/svy/svy210250_e.htm", "210250")</f>
        <v>210250</v>
      </c>
      <c r="L5252" t="s">
        <v>21637</v>
      </c>
      <c r="M5252">
        <v>0.45200000000000001</v>
      </c>
      <c r="N5252" t="s">
        <v>21637</v>
      </c>
      <c r="O5252" t="s">
        <v>21638</v>
      </c>
      <c r="P5252" t="s">
        <v>21639</v>
      </c>
      <c r="Q5252" t="s">
        <v>21640</v>
      </c>
      <c r="R5252" t="s">
        <v>21641</v>
      </c>
      <c r="T5252" t="s">
        <v>25</v>
      </c>
    </row>
    <row r="5253" spans="1:20" x14ac:dyDescent="0.25">
      <c r="A5253">
        <v>66.490981000000005</v>
      </c>
      <c r="B5253">
        <v>-137.62856300000001</v>
      </c>
      <c r="C5253" s="1" t="str">
        <f>HYPERLINK("http://geochem.nrcan.gc.ca/cdogs/content/kwd/kwd020018_e.htm", "Fluid (stream)")</f>
        <v>Fluid (stream)</v>
      </c>
      <c r="D5253" s="1" t="str">
        <f>HYPERLINK("http://geochem.nrcan.gc.ca/cdogs/content/kwd/kwd080007_e.htm", "Untreated Water")</f>
        <v>Untreated Water</v>
      </c>
      <c r="E5253" s="1" t="str">
        <f>HYPERLINK("http://geochem.nrcan.gc.ca/cdogs/content/dgp/dgp00002_e.htm", "Total")</f>
        <v>Total</v>
      </c>
      <c r="F5253" s="1" t="str">
        <f>HYPERLINK("http://geochem.nrcan.gc.ca/cdogs/content/agp/agp01501_e.htm", "SO4 | NONE | CHROMAT")</f>
        <v>SO4 | NONE | CHROMAT</v>
      </c>
      <c r="G5253" s="1" t="str">
        <f>HYPERLINK("http://geochem.nrcan.gc.ca/cdogs/content/mth/mth01460_e.htm", "1460")</f>
        <v>1460</v>
      </c>
      <c r="H5253" s="1" t="str">
        <f>HYPERLINK("http://geochem.nrcan.gc.ca/cdogs/content/bdl/bdl211128_e.htm", "211128")</f>
        <v>211128</v>
      </c>
      <c r="I5253" s="1" t="str">
        <f>HYPERLINK("http://geochem.nrcan.gc.ca/cdogs/content/prj/prj210167_e.htm", "210167")</f>
        <v>210167</v>
      </c>
      <c r="J5253" s="1" t="str">
        <f>HYPERLINK("http://geochem.nrcan.gc.ca/cdogs/content/svy/svy210250_e.htm", "210250")</f>
        <v>210250</v>
      </c>
      <c r="L5253" t="s">
        <v>21642</v>
      </c>
      <c r="M5253">
        <v>0.218</v>
      </c>
      <c r="N5253" t="s">
        <v>21642</v>
      </c>
      <c r="O5253" t="s">
        <v>21643</v>
      </c>
      <c r="P5253" t="s">
        <v>21644</v>
      </c>
      <c r="Q5253" t="s">
        <v>21645</v>
      </c>
      <c r="R5253" t="s">
        <v>21646</v>
      </c>
      <c r="T5253" t="s">
        <v>25</v>
      </c>
    </row>
    <row r="5254" spans="1:20" x14ac:dyDescent="0.25">
      <c r="A5254">
        <v>66.515482000000006</v>
      </c>
      <c r="B5254">
        <v>-137.69655900000001</v>
      </c>
      <c r="C5254" s="1" t="str">
        <f>HYPERLINK("http://geochem.nrcan.gc.ca/cdogs/content/kwd/kwd020018_e.htm", "Fluid (stream)")</f>
        <v>Fluid (stream)</v>
      </c>
      <c r="D5254" s="1" t="str">
        <f>HYPERLINK("http://geochem.nrcan.gc.ca/cdogs/content/kwd/kwd080007_e.htm", "Untreated Water")</f>
        <v>Untreated Water</v>
      </c>
      <c r="E5254" s="1" t="str">
        <f>HYPERLINK("http://geochem.nrcan.gc.ca/cdogs/content/dgp/dgp00002_e.htm", "Total")</f>
        <v>Total</v>
      </c>
      <c r="F5254" s="1" t="str">
        <f>HYPERLINK("http://geochem.nrcan.gc.ca/cdogs/content/agp/agp01501_e.htm", "SO4 | NONE | CHROMAT")</f>
        <v>SO4 | NONE | CHROMAT</v>
      </c>
      <c r="G5254" s="1" t="str">
        <f>HYPERLINK("http://geochem.nrcan.gc.ca/cdogs/content/mth/mth01460_e.htm", "1460")</f>
        <v>1460</v>
      </c>
      <c r="H5254" s="1" t="str">
        <f>HYPERLINK("http://geochem.nrcan.gc.ca/cdogs/content/bdl/bdl211128_e.htm", "211128")</f>
        <v>211128</v>
      </c>
      <c r="I5254" s="1" t="str">
        <f>HYPERLINK("http://geochem.nrcan.gc.ca/cdogs/content/prj/prj210167_e.htm", "210167")</f>
        <v>210167</v>
      </c>
      <c r="J5254" s="1" t="str">
        <f>HYPERLINK("http://geochem.nrcan.gc.ca/cdogs/content/svy/svy210250_e.htm", "210250")</f>
        <v>210250</v>
      </c>
      <c r="L5254" t="s">
        <v>3635</v>
      </c>
      <c r="M5254">
        <v>0.23699999999999999</v>
      </c>
      <c r="N5254" t="s">
        <v>3635</v>
      </c>
      <c r="O5254" t="s">
        <v>21647</v>
      </c>
      <c r="P5254" t="s">
        <v>21648</v>
      </c>
      <c r="Q5254" t="s">
        <v>21649</v>
      </c>
      <c r="R5254" t="s">
        <v>21650</v>
      </c>
      <c r="T5254" t="s">
        <v>25</v>
      </c>
    </row>
    <row r="5255" spans="1:20" x14ac:dyDescent="0.25">
      <c r="A5255">
        <v>66.519484000000006</v>
      </c>
      <c r="B5255">
        <v>-137.76755600000001</v>
      </c>
      <c r="C5255" s="1" t="str">
        <f>HYPERLINK("http://geochem.nrcan.gc.ca/cdogs/content/kwd/kwd020018_e.htm", "Fluid (stream)")</f>
        <v>Fluid (stream)</v>
      </c>
      <c r="D5255" s="1" t="str">
        <f>HYPERLINK("http://geochem.nrcan.gc.ca/cdogs/content/kwd/kwd080007_e.htm", "Untreated Water")</f>
        <v>Untreated Water</v>
      </c>
      <c r="E5255" s="1" t="str">
        <f>HYPERLINK("http://geochem.nrcan.gc.ca/cdogs/content/dgp/dgp00002_e.htm", "Total")</f>
        <v>Total</v>
      </c>
      <c r="F5255" s="1" t="str">
        <f>HYPERLINK("http://geochem.nrcan.gc.ca/cdogs/content/agp/agp01501_e.htm", "SO4 | NONE | CHROMAT")</f>
        <v>SO4 | NONE | CHROMAT</v>
      </c>
      <c r="G5255" s="1" t="str">
        <f>HYPERLINK("http://geochem.nrcan.gc.ca/cdogs/content/mth/mth01460_e.htm", "1460")</f>
        <v>1460</v>
      </c>
      <c r="H5255" s="1" t="str">
        <f>HYPERLINK("http://geochem.nrcan.gc.ca/cdogs/content/bdl/bdl211128_e.htm", "211128")</f>
        <v>211128</v>
      </c>
      <c r="I5255" s="1" t="str">
        <f>HYPERLINK("http://geochem.nrcan.gc.ca/cdogs/content/prj/prj210167_e.htm", "210167")</f>
        <v>210167</v>
      </c>
      <c r="J5255" s="1" t="str">
        <f>HYPERLINK("http://geochem.nrcan.gc.ca/cdogs/content/svy/svy210250_e.htm", "210250")</f>
        <v>210250</v>
      </c>
      <c r="L5255" t="s">
        <v>20638</v>
      </c>
      <c r="M5255">
        <v>0.38100000000000001</v>
      </c>
      <c r="N5255" t="s">
        <v>20638</v>
      </c>
      <c r="O5255" t="s">
        <v>21651</v>
      </c>
      <c r="P5255" t="s">
        <v>21652</v>
      </c>
      <c r="Q5255" t="s">
        <v>21653</v>
      </c>
      <c r="R5255" t="s">
        <v>21654</v>
      </c>
      <c r="T5255" t="s">
        <v>25</v>
      </c>
    </row>
    <row r="5256" spans="1:20" x14ac:dyDescent="0.25">
      <c r="A5256">
        <v>66.542772999999997</v>
      </c>
      <c r="B5256">
        <v>-137.26157000000001</v>
      </c>
      <c r="C5256" s="1" t="str">
        <f>HYPERLINK("http://geochem.nrcan.gc.ca/cdogs/content/kwd/kwd020018_e.htm", "Fluid (stream)")</f>
        <v>Fluid (stream)</v>
      </c>
      <c r="D5256" s="1" t="str">
        <f>HYPERLINK("http://geochem.nrcan.gc.ca/cdogs/content/kwd/kwd080007_e.htm", "Untreated Water")</f>
        <v>Untreated Water</v>
      </c>
      <c r="E5256" s="1" t="str">
        <f>HYPERLINK("http://geochem.nrcan.gc.ca/cdogs/content/dgp/dgp00002_e.htm", "Total")</f>
        <v>Total</v>
      </c>
      <c r="F5256" s="1" t="str">
        <f>HYPERLINK("http://geochem.nrcan.gc.ca/cdogs/content/agp/agp01501_e.htm", "SO4 | NONE | CHROMAT")</f>
        <v>SO4 | NONE | CHROMAT</v>
      </c>
      <c r="G5256" s="1" t="str">
        <f>HYPERLINK("http://geochem.nrcan.gc.ca/cdogs/content/mth/mth01460_e.htm", "1460")</f>
        <v>1460</v>
      </c>
      <c r="H5256" s="1" t="str">
        <f>HYPERLINK("http://geochem.nrcan.gc.ca/cdogs/content/bdl/bdl211128_e.htm", "211128")</f>
        <v>211128</v>
      </c>
      <c r="I5256" s="1" t="str">
        <f>HYPERLINK("http://geochem.nrcan.gc.ca/cdogs/content/prj/prj210167_e.htm", "210167")</f>
        <v>210167</v>
      </c>
      <c r="J5256" s="1" t="str">
        <f>HYPERLINK("http://geochem.nrcan.gc.ca/cdogs/content/svy/svy210250_e.htm", "210250")</f>
        <v>210250</v>
      </c>
      <c r="L5256" t="s">
        <v>21655</v>
      </c>
      <c r="M5256">
        <v>3.8969999999999998</v>
      </c>
      <c r="N5256" t="s">
        <v>21655</v>
      </c>
      <c r="O5256" t="s">
        <v>21656</v>
      </c>
      <c r="P5256" t="s">
        <v>21657</v>
      </c>
      <c r="Q5256" t="s">
        <v>21658</v>
      </c>
      <c r="R5256" t="s">
        <v>21659</v>
      </c>
      <c r="T5256" t="s">
        <v>25</v>
      </c>
    </row>
    <row r="5257" spans="1:20" x14ac:dyDescent="0.25">
      <c r="A5257">
        <v>66.542772999999997</v>
      </c>
      <c r="B5257">
        <v>-137.26157000000001</v>
      </c>
      <c r="C5257" s="1" t="str">
        <f>HYPERLINK("http://geochem.nrcan.gc.ca/cdogs/content/kwd/kwd020018_e.htm", "Fluid (stream)")</f>
        <v>Fluid (stream)</v>
      </c>
      <c r="D5257" s="1" t="str">
        <f>HYPERLINK("http://geochem.nrcan.gc.ca/cdogs/content/kwd/kwd080007_e.htm", "Untreated Water")</f>
        <v>Untreated Water</v>
      </c>
      <c r="E5257" s="1" t="str">
        <f>HYPERLINK("http://geochem.nrcan.gc.ca/cdogs/content/dgp/dgp00002_e.htm", "Total")</f>
        <v>Total</v>
      </c>
      <c r="F5257" s="1" t="str">
        <f>HYPERLINK("http://geochem.nrcan.gc.ca/cdogs/content/agp/agp01501_e.htm", "SO4 | NONE | CHROMAT")</f>
        <v>SO4 | NONE | CHROMAT</v>
      </c>
      <c r="G5257" s="1" t="str">
        <f>HYPERLINK("http://geochem.nrcan.gc.ca/cdogs/content/mth/mth01460_e.htm", "1460")</f>
        <v>1460</v>
      </c>
      <c r="H5257" s="1" t="str">
        <f>HYPERLINK("http://geochem.nrcan.gc.ca/cdogs/content/bdl/bdl211128_e.htm", "211128")</f>
        <v>211128</v>
      </c>
      <c r="I5257" s="1" t="str">
        <f>HYPERLINK("http://geochem.nrcan.gc.ca/cdogs/content/prj/prj210167_e.htm", "210167")</f>
        <v>210167</v>
      </c>
      <c r="J5257" s="1" t="str">
        <f>HYPERLINK("http://geochem.nrcan.gc.ca/cdogs/content/svy/svy210250_e.htm", "210250")</f>
        <v>210250</v>
      </c>
      <c r="L5257" t="s">
        <v>21660</v>
      </c>
      <c r="M5257">
        <v>3.9369999999999998</v>
      </c>
      <c r="N5257" t="s">
        <v>21660</v>
      </c>
      <c r="O5257" t="s">
        <v>21656</v>
      </c>
      <c r="P5257" t="s">
        <v>21661</v>
      </c>
      <c r="Q5257" t="s">
        <v>21662</v>
      </c>
      <c r="R5257" t="s">
        <v>21663</v>
      </c>
      <c r="T5257" t="s">
        <v>25</v>
      </c>
    </row>
    <row r="5258" spans="1:20" x14ac:dyDescent="0.25">
      <c r="A5258">
        <v>66.558082999999996</v>
      </c>
      <c r="B5258">
        <v>-137.76155299999999</v>
      </c>
      <c r="C5258" s="1" t="str">
        <f>HYPERLINK("http://geochem.nrcan.gc.ca/cdogs/content/kwd/kwd020018_e.htm", "Fluid (stream)")</f>
        <v>Fluid (stream)</v>
      </c>
      <c r="D5258" s="1" t="str">
        <f>HYPERLINK("http://geochem.nrcan.gc.ca/cdogs/content/kwd/kwd080007_e.htm", "Untreated Water")</f>
        <v>Untreated Water</v>
      </c>
      <c r="E5258" s="1" t="str">
        <f>HYPERLINK("http://geochem.nrcan.gc.ca/cdogs/content/dgp/dgp00002_e.htm", "Total")</f>
        <v>Total</v>
      </c>
      <c r="F5258" s="1" t="str">
        <f>HYPERLINK("http://geochem.nrcan.gc.ca/cdogs/content/agp/agp01501_e.htm", "SO4 | NONE | CHROMAT")</f>
        <v>SO4 | NONE | CHROMAT</v>
      </c>
      <c r="G5258" s="1" t="str">
        <f>HYPERLINK("http://geochem.nrcan.gc.ca/cdogs/content/mth/mth01460_e.htm", "1460")</f>
        <v>1460</v>
      </c>
      <c r="H5258" s="1" t="str">
        <f>HYPERLINK("http://geochem.nrcan.gc.ca/cdogs/content/bdl/bdl211128_e.htm", "211128")</f>
        <v>211128</v>
      </c>
      <c r="I5258" s="1" t="str">
        <f>HYPERLINK("http://geochem.nrcan.gc.ca/cdogs/content/prj/prj210167_e.htm", "210167")</f>
        <v>210167</v>
      </c>
      <c r="J5258" s="1" t="str">
        <f>HYPERLINK("http://geochem.nrcan.gc.ca/cdogs/content/svy/svy210250_e.htm", "210250")</f>
        <v>210250</v>
      </c>
      <c r="L5258" t="s">
        <v>21664</v>
      </c>
      <c r="M5258">
        <v>1.1919999999999999</v>
      </c>
      <c r="N5258" t="s">
        <v>21664</v>
      </c>
      <c r="O5258" t="s">
        <v>21665</v>
      </c>
      <c r="P5258" t="s">
        <v>21666</v>
      </c>
      <c r="Q5258" t="s">
        <v>21667</v>
      </c>
      <c r="R5258" t="s">
        <v>21668</v>
      </c>
      <c r="T5258" t="s">
        <v>25</v>
      </c>
    </row>
    <row r="5259" spans="1:20" x14ac:dyDescent="0.25">
      <c r="A5259">
        <v>66.484286999999995</v>
      </c>
      <c r="B5259">
        <v>-137.901555</v>
      </c>
      <c r="C5259" s="1" t="str">
        <f>HYPERLINK("http://geochem.nrcan.gc.ca/cdogs/content/kwd/kwd020018_e.htm", "Fluid (stream)")</f>
        <v>Fluid (stream)</v>
      </c>
      <c r="D5259" s="1" t="str">
        <f>HYPERLINK("http://geochem.nrcan.gc.ca/cdogs/content/kwd/kwd080007_e.htm", "Untreated Water")</f>
        <v>Untreated Water</v>
      </c>
      <c r="E5259" s="1" t="str">
        <f>HYPERLINK("http://geochem.nrcan.gc.ca/cdogs/content/dgp/dgp00002_e.htm", "Total")</f>
        <v>Total</v>
      </c>
      <c r="F5259" s="1" t="str">
        <f>HYPERLINK("http://geochem.nrcan.gc.ca/cdogs/content/agp/agp01501_e.htm", "SO4 | NONE | CHROMAT")</f>
        <v>SO4 | NONE | CHROMAT</v>
      </c>
      <c r="G5259" s="1" t="str">
        <f>HYPERLINK("http://geochem.nrcan.gc.ca/cdogs/content/mth/mth01460_e.htm", "1460")</f>
        <v>1460</v>
      </c>
      <c r="H5259" s="1" t="str">
        <f>HYPERLINK("http://geochem.nrcan.gc.ca/cdogs/content/bdl/bdl211128_e.htm", "211128")</f>
        <v>211128</v>
      </c>
      <c r="I5259" s="1" t="str">
        <f>HYPERLINK("http://geochem.nrcan.gc.ca/cdogs/content/prj/prj210167_e.htm", "210167")</f>
        <v>210167</v>
      </c>
      <c r="J5259" s="1" t="str">
        <f>HYPERLINK("http://geochem.nrcan.gc.ca/cdogs/content/svy/svy210250_e.htm", "210250")</f>
        <v>210250</v>
      </c>
      <c r="L5259" t="s">
        <v>21669</v>
      </c>
      <c r="M5259">
        <v>0.13</v>
      </c>
      <c r="N5259" t="s">
        <v>21669</v>
      </c>
      <c r="O5259" t="s">
        <v>21670</v>
      </c>
      <c r="P5259" t="s">
        <v>21671</v>
      </c>
      <c r="Q5259" t="s">
        <v>21672</v>
      </c>
      <c r="R5259" t="s">
        <v>21673</v>
      </c>
      <c r="T5259" t="s">
        <v>25</v>
      </c>
    </row>
    <row r="5260" spans="1:20" x14ac:dyDescent="0.25">
      <c r="C5260" t="s">
        <v>4746</v>
      </c>
      <c r="D5260" t="s">
        <v>4747</v>
      </c>
      <c r="E5260" s="1" t="str">
        <f>HYPERLINK("http://geochem.nrcan.gc.ca/cdogs/content/dgp/dgp00002_e.htm", "Total")</f>
        <v>Total</v>
      </c>
      <c r="F5260" s="1" t="str">
        <f>HYPERLINK("http://geochem.nrcan.gc.ca/cdogs/content/agp/agp01501_e.htm", "SO4 | NONE | CHROMAT")</f>
        <v>SO4 | NONE | CHROMAT</v>
      </c>
      <c r="G5260" s="1" t="str">
        <f>HYPERLINK("http://geochem.nrcan.gc.ca/cdogs/content/mth/mth01460_e.htm", "1460")</f>
        <v>1460</v>
      </c>
      <c r="H5260" s="1" t="str">
        <f>HYPERLINK("http://geochem.nrcan.gc.ca/cdogs/content/bdl/bdl211128_e.htm", "211128")</f>
        <v>211128</v>
      </c>
      <c r="L5260" t="s">
        <v>21674</v>
      </c>
      <c r="M5260">
        <v>8.0719999999999992</v>
      </c>
      <c r="N5260">
        <v>8.0719999999999992</v>
      </c>
      <c r="Q5260" t="s">
        <v>21675</v>
      </c>
      <c r="R5260" t="s">
        <v>21676</v>
      </c>
      <c r="T5260">
        <v>0</v>
      </c>
    </row>
    <row r="5261" spans="1:20" x14ac:dyDescent="0.25">
      <c r="A5261">
        <v>66.504688000000002</v>
      </c>
      <c r="B5261">
        <v>-137.953551</v>
      </c>
      <c r="C5261" s="1" t="str">
        <f>HYPERLINK("http://geochem.nrcan.gc.ca/cdogs/content/kwd/kwd020018_e.htm", "Fluid (stream)")</f>
        <v>Fluid (stream)</v>
      </c>
      <c r="D5261" s="1" t="str">
        <f>HYPERLINK("http://geochem.nrcan.gc.ca/cdogs/content/kwd/kwd080007_e.htm", "Untreated Water")</f>
        <v>Untreated Water</v>
      </c>
      <c r="E5261" s="1" t="str">
        <f>HYPERLINK("http://geochem.nrcan.gc.ca/cdogs/content/dgp/dgp00002_e.htm", "Total")</f>
        <v>Total</v>
      </c>
      <c r="F5261" s="1" t="str">
        <f>HYPERLINK("http://geochem.nrcan.gc.ca/cdogs/content/agp/agp01501_e.htm", "SO4 | NONE | CHROMAT")</f>
        <v>SO4 | NONE | CHROMAT</v>
      </c>
      <c r="G5261" s="1" t="str">
        <f>HYPERLINK("http://geochem.nrcan.gc.ca/cdogs/content/mth/mth01460_e.htm", "1460")</f>
        <v>1460</v>
      </c>
      <c r="H5261" s="1" t="str">
        <f>HYPERLINK("http://geochem.nrcan.gc.ca/cdogs/content/bdl/bdl211128_e.htm", "211128")</f>
        <v>211128</v>
      </c>
      <c r="I5261" s="1" t="str">
        <f>HYPERLINK("http://geochem.nrcan.gc.ca/cdogs/content/prj/prj210167_e.htm", "210167")</f>
        <v>210167</v>
      </c>
      <c r="J5261" s="1" t="str">
        <f>HYPERLINK("http://geochem.nrcan.gc.ca/cdogs/content/svy/svy210250_e.htm", "210250")</f>
        <v>210250</v>
      </c>
      <c r="L5261" t="s">
        <v>21677</v>
      </c>
      <c r="M5261">
        <v>0.11700000000000001</v>
      </c>
      <c r="N5261" t="s">
        <v>21677</v>
      </c>
      <c r="O5261" t="s">
        <v>21678</v>
      </c>
      <c r="P5261" t="s">
        <v>21679</v>
      </c>
      <c r="Q5261" t="s">
        <v>21680</v>
      </c>
      <c r="R5261" t="s">
        <v>21681</v>
      </c>
      <c r="T5261" t="s">
        <v>25</v>
      </c>
    </row>
    <row r="5262" spans="1:20" x14ac:dyDescent="0.25">
      <c r="A5262">
        <v>66.605086</v>
      </c>
      <c r="B5262">
        <v>-137.983541</v>
      </c>
      <c r="C5262" s="1" t="str">
        <f>HYPERLINK("http://geochem.nrcan.gc.ca/cdogs/content/kwd/kwd020018_e.htm", "Fluid (stream)")</f>
        <v>Fluid (stream)</v>
      </c>
      <c r="D5262" s="1" t="str">
        <f>HYPERLINK("http://geochem.nrcan.gc.ca/cdogs/content/kwd/kwd080007_e.htm", "Untreated Water")</f>
        <v>Untreated Water</v>
      </c>
      <c r="E5262" s="1" t="str">
        <f>HYPERLINK("http://geochem.nrcan.gc.ca/cdogs/content/dgp/dgp00002_e.htm", "Total")</f>
        <v>Total</v>
      </c>
      <c r="F5262" s="1" t="str">
        <f>HYPERLINK("http://geochem.nrcan.gc.ca/cdogs/content/agp/agp01501_e.htm", "SO4 | NONE | CHROMAT")</f>
        <v>SO4 | NONE | CHROMAT</v>
      </c>
      <c r="G5262" s="1" t="str">
        <f>HYPERLINK("http://geochem.nrcan.gc.ca/cdogs/content/mth/mth01460_e.htm", "1460")</f>
        <v>1460</v>
      </c>
      <c r="H5262" s="1" t="str">
        <f>HYPERLINK("http://geochem.nrcan.gc.ca/cdogs/content/bdl/bdl211128_e.htm", "211128")</f>
        <v>211128</v>
      </c>
      <c r="I5262" s="1" t="str">
        <f>HYPERLINK("http://geochem.nrcan.gc.ca/cdogs/content/prj/prj210167_e.htm", "210167")</f>
        <v>210167</v>
      </c>
      <c r="J5262" s="1" t="str">
        <f>HYPERLINK("http://geochem.nrcan.gc.ca/cdogs/content/svy/svy210250_e.htm", "210250")</f>
        <v>210250</v>
      </c>
      <c r="L5262" t="s">
        <v>21682</v>
      </c>
      <c r="M5262">
        <v>1.0569999999999999</v>
      </c>
      <c r="N5262" t="s">
        <v>21682</v>
      </c>
      <c r="O5262" t="s">
        <v>21683</v>
      </c>
      <c r="P5262" t="s">
        <v>21684</v>
      </c>
      <c r="Q5262" t="s">
        <v>21685</v>
      </c>
      <c r="R5262" t="s">
        <v>21686</v>
      </c>
      <c r="T5262" t="s">
        <v>25</v>
      </c>
    </row>
    <row r="5263" spans="1:20" x14ac:dyDescent="0.25">
      <c r="A5263">
        <v>66.600386</v>
      </c>
      <c r="B5263">
        <v>-137.97854100000001</v>
      </c>
      <c r="C5263" s="1" t="str">
        <f>HYPERLINK("http://geochem.nrcan.gc.ca/cdogs/content/kwd/kwd020018_e.htm", "Fluid (stream)")</f>
        <v>Fluid (stream)</v>
      </c>
      <c r="D5263" s="1" t="str">
        <f>HYPERLINK("http://geochem.nrcan.gc.ca/cdogs/content/kwd/kwd080007_e.htm", "Untreated Water")</f>
        <v>Untreated Water</v>
      </c>
      <c r="E5263" s="1" t="str">
        <f>HYPERLINK("http://geochem.nrcan.gc.ca/cdogs/content/dgp/dgp00002_e.htm", "Total")</f>
        <v>Total</v>
      </c>
      <c r="F5263" s="1" t="str">
        <f>HYPERLINK("http://geochem.nrcan.gc.ca/cdogs/content/agp/agp01501_e.htm", "SO4 | NONE | CHROMAT")</f>
        <v>SO4 | NONE | CHROMAT</v>
      </c>
      <c r="G5263" s="1" t="str">
        <f>HYPERLINK("http://geochem.nrcan.gc.ca/cdogs/content/mth/mth01460_e.htm", "1460")</f>
        <v>1460</v>
      </c>
      <c r="H5263" s="1" t="str">
        <f>HYPERLINK("http://geochem.nrcan.gc.ca/cdogs/content/bdl/bdl211128_e.htm", "211128")</f>
        <v>211128</v>
      </c>
      <c r="I5263" s="1" t="str">
        <f>HYPERLINK("http://geochem.nrcan.gc.ca/cdogs/content/prj/prj210167_e.htm", "210167")</f>
        <v>210167</v>
      </c>
      <c r="J5263" s="1" t="str">
        <f>HYPERLINK("http://geochem.nrcan.gc.ca/cdogs/content/svy/svy210250_e.htm", "210250")</f>
        <v>210250</v>
      </c>
      <c r="L5263" t="s">
        <v>21687</v>
      </c>
      <c r="M5263">
        <v>1.075</v>
      </c>
      <c r="N5263" t="s">
        <v>21687</v>
      </c>
      <c r="O5263" t="s">
        <v>21688</v>
      </c>
      <c r="P5263" t="s">
        <v>21689</v>
      </c>
      <c r="Q5263" t="s">
        <v>21690</v>
      </c>
      <c r="R5263" t="s">
        <v>21691</v>
      </c>
      <c r="T5263" t="s">
        <v>25</v>
      </c>
    </row>
    <row r="5264" spans="1:20" x14ac:dyDescent="0.25">
      <c r="A5264">
        <v>66.644985000000005</v>
      </c>
      <c r="B5264">
        <v>-137.94253900000001</v>
      </c>
      <c r="C5264" s="1" t="str">
        <f>HYPERLINK("http://geochem.nrcan.gc.ca/cdogs/content/kwd/kwd020018_e.htm", "Fluid (stream)")</f>
        <v>Fluid (stream)</v>
      </c>
      <c r="D5264" s="1" t="str">
        <f>HYPERLINK("http://geochem.nrcan.gc.ca/cdogs/content/kwd/kwd080007_e.htm", "Untreated Water")</f>
        <v>Untreated Water</v>
      </c>
      <c r="E5264" s="1" t="str">
        <f>HYPERLINK("http://geochem.nrcan.gc.ca/cdogs/content/dgp/dgp00002_e.htm", "Total")</f>
        <v>Total</v>
      </c>
      <c r="F5264" s="1" t="str">
        <f>HYPERLINK("http://geochem.nrcan.gc.ca/cdogs/content/agp/agp01501_e.htm", "SO4 | NONE | CHROMAT")</f>
        <v>SO4 | NONE | CHROMAT</v>
      </c>
      <c r="G5264" s="1" t="str">
        <f>HYPERLINK("http://geochem.nrcan.gc.ca/cdogs/content/mth/mth01460_e.htm", "1460")</f>
        <v>1460</v>
      </c>
      <c r="H5264" s="1" t="str">
        <f>HYPERLINK("http://geochem.nrcan.gc.ca/cdogs/content/bdl/bdl211128_e.htm", "211128")</f>
        <v>211128</v>
      </c>
      <c r="I5264" s="1" t="str">
        <f>HYPERLINK("http://geochem.nrcan.gc.ca/cdogs/content/prj/prj210167_e.htm", "210167")</f>
        <v>210167</v>
      </c>
      <c r="J5264" s="1" t="str">
        <f>HYPERLINK("http://geochem.nrcan.gc.ca/cdogs/content/svy/svy210250_e.htm", "210250")</f>
        <v>210250</v>
      </c>
      <c r="L5264" t="s">
        <v>21692</v>
      </c>
      <c r="M5264">
        <v>1.8129999999999999</v>
      </c>
      <c r="N5264" t="s">
        <v>21692</v>
      </c>
      <c r="O5264" t="s">
        <v>21693</v>
      </c>
      <c r="P5264" t="s">
        <v>21694</v>
      </c>
      <c r="Q5264" t="s">
        <v>21695</v>
      </c>
      <c r="R5264" t="s">
        <v>21696</v>
      </c>
      <c r="T5264" t="s">
        <v>25</v>
      </c>
    </row>
    <row r="5265" spans="1:20" x14ac:dyDescent="0.25">
      <c r="A5265">
        <v>66.382880999999998</v>
      </c>
      <c r="B5265">
        <v>-137.48257799999999</v>
      </c>
      <c r="C5265" s="1" t="str">
        <f>HYPERLINK("http://geochem.nrcan.gc.ca/cdogs/content/kwd/kwd020018_e.htm", "Fluid (stream)")</f>
        <v>Fluid (stream)</v>
      </c>
      <c r="D5265" s="1" t="str">
        <f>HYPERLINK("http://geochem.nrcan.gc.ca/cdogs/content/kwd/kwd080007_e.htm", "Untreated Water")</f>
        <v>Untreated Water</v>
      </c>
      <c r="E5265" s="1" t="str">
        <f>HYPERLINK("http://geochem.nrcan.gc.ca/cdogs/content/dgp/dgp00002_e.htm", "Total")</f>
        <v>Total</v>
      </c>
      <c r="F5265" s="1" t="str">
        <f>HYPERLINK("http://geochem.nrcan.gc.ca/cdogs/content/agp/agp01501_e.htm", "SO4 | NONE | CHROMAT")</f>
        <v>SO4 | NONE | CHROMAT</v>
      </c>
      <c r="G5265" s="1" t="str">
        <f>HYPERLINK("http://geochem.nrcan.gc.ca/cdogs/content/mth/mth01460_e.htm", "1460")</f>
        <v>1460</v>
      </c>
      <c r="H5265" s="1" t="str">
        <f>HYPERLINK("http://geochem.nrcan.gc.ca/cdogs/content/bdl/bdl211128_e.htm", "211128")</f>
        <v>211128</v>
      </c>
      <c r="I5265" s="1" t="str">
        <f>HYPERLINK("http://geochem.nrcan.gc.ca/cdogs/content/prj/prj210167_e.htm", "210167")</f>
        <v>210167</v>
      </c>
      <c r="J5265" s="1" t="str">
        <f>HYPERLINK("http://geochem.nrcan.gc.ca/cdogs/content/svy/svy210250_e.htm", "210250")</f>
        <v>210250</v>
      </c>
      <c r="L5265" t="s">
        <v>21697</v>
      </c>
      <c r="M5265">
        <v>0.35599999999999998</v>
      </c>
      <c r="N5265" t="s">
        <v>21697</v>
      </c>
      <c r="O5265" t="s">
        <v>21698</v>
      </c>
      <c r="P5265" t="s">
        <v>21699</v>
      </c>
      <c r="Q5265" t="s">
        <v>21700</v>
      </c>
      <c r="R5265" t="s">
        <v>21701</v>
      </c>
      <c r="T5265" t="s">
        <v>25</v>
      </c>
    </row>
    <row r="5266" spans="1:20" x14ac:dyDescent="0.25">
      <c r="A5266">
        <v>66.369286000000002</v>
      </c>
      <c r="B5266">
        <v>-137.737571</v>
      </c>
      <c r="C5266" s="1" t="str">
        <f>HYPERLINK("http://geochem.nrcan.gc.ca/cdogs/content/kwd/kwd020018_e.htm", "Fluid (stream)")</f>
        <v>Fluid (stream)</v>
      </c>
      <c r="D5266" s="1" t="str">
        <f>HYPERLINK("http://geochem.nrcan.gc.ca/cdogs/content/kwd/kwd080007_e.htm", "Untreated Water")</f>
        <v>Untreated Water</v>
      </c>
      <c r="E5266" s="1" t="str">
        <f>HYPERLINK("http://geochem.nrcan.gc.ca/cdogs/content/dgp/dgp00002_e.htm", "Total")</f>
        <v>Total</v>
      </c>
      <c r="F5266" s="1" t="str">
        <f>HYPERLINK("http://geochem.nrcan.gc.ca/cdogs/content/agp/agp01501_e.htm", "SO4 | NONE | CHROMAT")</f>
        <v>SO4 | NONE | CHROMAT</v>
      </c>
      <c r="G5266" s="1" t="str">
        <f>HYPERLINK("http://geochem.nrcan.gc.ca/cdogs/content/mth/mth01460_e.htm", "1460")</f>
        <v>1460</v>
      </c>
      <c r="H5266" s="1" t="str">
        <f>HYPERLINK("http://geochem.nrcan.gc.ca/cdogs/content/bdl/bdl211128_e.htm", "211128")</f>
        <v>211128</v>
      </c>
      <c r="I5266" s="1" t="str">
        <f>HYPERLINK("http://geochem.nrcan.gc.ca/cdogs/content/prj/prj210167_e.htm", "210167")</f>
        <v>210167</v>
      </c>
      <c r="J5266" s="1" t="str">
        <f>HYPERLINK("http://geochem.nrcan.gc.ca/cdogs/content/svy/svy210250_e.htm", "210250")</f>
        <v>210250</v>
      </c>
      <c r="L5266" t="s">
        <v>21702</v>
      </c>
      <c r="M5266">
        <v>0.253</v>
      </c>
      <c r="N5266" t="s">
        <v>21702</v>
      </c>
      <c r="O5266" t="s">
        <v>21703</v>
      </c>
      <c r="P5266" t="s">
        <v>21704</v>
      </c>
      <c r="Q5266" t="s">
        <v>21705</v>
      </c>
      <c r="R5266" t="s">
        <v>21706</v>
      </c>
      <c r="T5266" t="s">
        <v>25</v>
      </c>
    </row>
    <row r="5267" spans="1:20" x14ac:dyDescent="0.25">
      <c r="A5267">
        <v>66.378887000000006</v>
      </c>
      <c r="B5267">
        <v>-137.789569</v>
      </c>
      <c r="C5267" s="1" t="str">
        <f>HYPERLINK("http://geochem.nrcan.gc.ca/cdogs/content/kwd/kwd020018_e.htm", "Fluid (stream)")</f>
        <v>Fluid (stream)</v>
      </c>
      <c r="D5267" s="1" t="str">
        <f>HYPERLINK("http://geochem.nrcan.gc.ca/cdogs/content/kwd/kwd080007_e.htm", "Untreated Water")</f>
        <v>Untreated Water</v>
      </c>
      <c r="E5267" s="1" t="str">
        <f>HYPERLINK("http://geochem.nrcan.gc.ca/cdogs/content/dgp/dgp00002_e.htm", "Total")</f>
        <v>Total</v>
      </c>
      <c r="F5267" s="1" t="str">
        <f>HYPERLINK("http://geochem.nrcan.gc.ca/cdogs/content/agp/agp01501_e.htm", "SO4 | NONE | CHROMAT")</f>
        <v>SO4 | NONE | CHROMAT</v>
      </c>
      <c r="G5267" s="1" t="str">
        <f>HYPERLINK("http://geochem.nrcan.gc.ca/cdogs/content/mth/mth01460_e.htm", "1460")</f>
        <v>1460</v>
      </c>
      <c r="H5267" s="1" t="str">
        <f>HYPERLINK("http://geochem.nrcan.gc.ca/cdogs/content/bdl/bdl211128_e.htm", "211128")</f>
        <v>211128</v>
      </c>
      <c r="I5267" s="1" t="str">
        <f>HYPERLINK("http://geochem.nrcan.gc.ca/cdogs/content/prj/prj210167_e.htm", "210167")</f>
        <v>210167</v>
      </c>
      <c r="J5267" s="1" t="str">
        <f>HYPERLINK("http://geochem.nrcan.gc.ca/cdogs/content/svy/svy210250_e.htm", "210250")</f>
        <v>210250</v>
      </c>
      <c r="L5267" t="s">
        <v>21707</v>
      </c>
      <c r="M5267">
        <v>0.32900000000000001</v>
      </c>
      <c r="N5267" t="s">
        <v>21707</v>
      </c>
      <c r="O5267" t="s">
        <v>21708</v>
      </c>
      <c r="P5267" t="s">
        <v>21709</v>
      </c>
      <c r="Q5267" t="s">
        <v>21710</v>
      </c>
      <c r="R5267" t="s">
        <v>21711</v>
      </c>
      <c r="T5267" t="s">
        <v>25</v>
      </c>
    </row>
    <row r="5268" spans="1:20" x14ac:dyDescent="0.25">
      <c r="A5268">
        <v>66.388288000000003</v>
      </c>
      <c r="B5268">
        <v>-137.883565</v>
      </c>
      <c r="C5268" s="1" t="str">
        <f>HYPERLINK("http://geochem.nrcan.gc.ca/cdogs/content/kwd/kwd020018_e.htm", "Fluid (stream)")</f>
        <v>Fluid (stream)</v>
      </c>
      <c r="D5268" s="1" t="str">
        <f>HYPERLINK("http://geochem.nrcan.gc.ca/cdogs/content/kwd/kwd080007_e.htm", "Untreated Water")</f>
        <v>Untreated Water</v>
      </c>
      <c r="E5268" s="1" t="str">
        <f>HYPERLINK("http://geochem.nrcan.gc.ca/cdogs/content/dgp/dgp00002_e.htm", "Total")</f>
        <v>Total</v>
      </c>
      <c r="F5268" s="1" t="str">
        <f>HYPERLINK("http://geochem.nrcan.gc.ca/cdogs/content/agp/agp01501_e.htm", "SO4 | NONE | CHROMAT")</f>
        <v>SO4 | NONE | CHROMAT</v>
      </c>
      <c r="G5268" s="1" t="str">
        <f>HYPERLINK("http://geochem.nrcan.gc.ca/cdogs/content/mth/mth01460_e.htm", "1460")</f>
        <v>1460</v>
      </c>
      <c r="H5268" s="1" t="str">
        <f>HYPERLINK("http://geochem.nrcan.gc.ca/cdogs/content/bdl/bdl211128_e.htm", "211128")</f>
        <v>211128</v>
      </c>
      <c r="I5268" s="1" t="str">
        <f>HYPERLINK("http://geochem.nrcan.gc.ca/cdogs/content/prj/prj210167_e.htm", "210167")</f>
        <v>210167</v>
      </c>
      <c r="J5268" s="1" t="str">
        <f>HYPERLINK("http://geochem.nrcan.gc.ca/cdogs/content/svy/svy210250_e.htm", "210250")</f>
        <v>210250</v>
      </c>
      <c r="L5268" t="s">
        <v>21712</v>
      </c>
      <c r="M5268">
        <v>0.106</v>
      </c>
      <c r="N5268" t="s">
        <v>21712</v>
      </c>
      <c r="O5268" t="s">
        <v>21713</v>
      </c>
      <c r="P5268" t="s">
        <v>21714</v>
      </c>
      <c r="Q5268" t="s">
        <v>21715</v>
      </c>
      <c r="R5268" t="s">
        <v>21716</v>
      </c>
      <c r="T5268" t="s">
        <v>25</v>
      </c>
    </row>
    <row r="5269" spans="1:20" x14ac:dyDescent="0.25">
      <c r="A5269">
        <v>66.417889000000002</v>
      </c>
      <c r="B5269">
        <v>-137.969559</v>
      </c>
      <c r="C5269" s="1" t="str">
        <f>HYPERLINK("http://geochem.nrcan.gc.ca/cdogs/content/kwd/kwd020018_e.htm", "Fluid (stream)")</f>
        <v>Fluid (stream)</v>
      </c>
      <c r="D5269" s="1" t="str">
        <f>HYPERLINK("http://geochem.nrcan.gc.ca/cdogs/content/kwd/kwd080007_e.htm", "Untreated Water")</f>
        <v>Untreated Water</v>
      </c>
      <c r="E5269" s="1" t="str">
        <f>HYPERLINK("http://geochem.nrcan.gc.ca/cdogs/content/dgp/dgp00002_e.htm", "Total")</f>
        <v>Total</v>
      </c>
      <c r="F5269" s="1" t="str">
        <f>HYPERLINK("http://geochem.nrcan.gc.ca/cdogs/content/agp/agp01501_e.htm", "SO4 | NONE | CHROMAT")</f>
        <v>SO4 | NONE | CHROMAT</v>
      </c>
      <c r="G5269" s="1" t="str">
        <f>HYPERLINK("http://geochem.nrcan.gc.ca/cdogs/content/mth/mth01460_e.htm", "1460")</f>
        <v>1460</v>
      </c>
      <c r="H5269" s="1" t="str">
        <f>HYPERLINK("http://geochem.nrcan.gc.ca/cdogs/content/bdl/bdl211128_e.htm", "211128")</f>
        <v>211128</v>
      </c>
      <c r="I5269" s="1" t="str">
        <f>HYPERLINK("http://geochem.nrcan.gc.ca/cdogs/content/prj/prj210167_e.htm", "210167")</f>
        <v>210167</v>
      </c>
      <c r="J5269" s="1" t="str">
        <f>HYPERLINK("http://geochem.nrcan.gc.ca/cdogs/content/svy/svy210250_e.htm", "210250")</f>
        <v>210250</v>
      </c>
      <c r="L5269" t="s">
        <v>21717</v>
      </c>
      <c r="M5269">
        <v>0.219</v>
      </c>
      <c r="N5269" t="s">
        <v>21717</v>
      </c>
      <c r="O5269" t="s">
        <v>21718</v>
      </c>
      <c r="P5269" t="s">
        <v>21719</v>
      </c>
      <c r="Q5269" t="s">
        <v>21720</v>
      </c>
      <c r="R5269" t="s">
        <v>21721</v>
      </c>
      <c r="T5269" t="s">
        <v>25</v>
      </c>
    </row>
    <row r="5270" spans="1:20" x14ac:dyDescent="0.25">
      <c r="A5270">
        <v>66.333791000000005</v>
      </c>
      <c r="B5270">
        <v>-137.97456700000001</v>
      </c>
      <c r="C5270" s="1" t="str">
        <f>HYPERLINK("http://geochem.nrcan.gc.ca/cdogs/content/kwd/kwd020018_e.htm", "Fluid (stream)")</f>
        <v>Fluid (stream)</v>
      </c>
      <c r="D5270" s="1" t="str">
        <f>HYPERLINK("http://geochem.nrcan.gc.ca/cdogs/content/kwd/kwd080007_e.htm", "Untreated Water")</f>
        <v>Untreated Water</v>
      </c>
      <c r="E5270" s="1" t="str">
        <f>HYPERLINK("http://geochem.nrcan.gc.ca/cdogs/content/dgp/dgp00002_e.htm", "Total")</f>
        <v>Total</v>
      </c>
      <c r="F5270" s="1" t="str">
        <f>HYPERLINK("http://geochem.nrcan.gc.ca/cdogs/content/agp/agp01501_e.htm", "SO4 | NONE | CHROMAT")</f>
        <v>SO4 | NONE | CHROMAT</v>
      </c>
      <c r="G5270" s="1" t="str">
        <f>HYPERLINK("http://geochem.nrcan.gc.ca/cdogs/content/mth/mth01460_e.htm", "1460")</f>
        <v>1460</v>
      </c>
      <c r="H5270" s="1" t="str">
        <f>HYPERLINK("http://geochem.nrcan.gc.ca/cdogs/content/bdl/bdl211128_e.htm", "211128")</f>
        <v>211128</v>
      </c>
      <c r="I5270" s="1" t="str">
        <f>HYPERLINK("http://geochem.nrcan.gc.ca/cdogs/content/prj/prj210167_e.htm", "210167")</f>
        <v>210167</v>
      </c>
      <c r="J5270" s="1" t="str">
        <f>HYPERLINK("http://geochem.nrcan.gc.ca/cdogs/content/svy/svy210250_e.htm", "210250")</f>
        <v>210250</v>
      </c>
      <c r="L5270" t="s">
        <v>21722</v>
      </c>
      <c r="M5270">
        <v>0.65100000000000002</v>
      </c>
      <c r="N5270" t="s">
        <v>21722</v>
      </c>
      <c r="O5270" t="s">
        <v>21723</v>
      </c>
      <c r="P5270" t="s">
        <v>21724</v>
      </c>
      <c r="Q5270" t="s">
        <v>21725</v>
      </c>
      <c r="R5270" t="s">
        <v>21726</v>
      </c>
      <c r="T5270" t="s">
        <v>25</v>
      </c>
    </row>
    <row r="5271" spans="1:20" x14ac:dyDescent="0.25">
      <c r="A5271">
        <v>66.351186999999996</v>
      </c>
      <c r="B5271">
        <v>-137.79457099999999</v>
      </c>
      <c r="C5271" s="1" t="str">
        <f>HYPERLINK("http://geochem.nrcan.gc.ca/cdogs/content/kwd/kwd020018_e.htm", "Fluid (stream)")</f>
        <v>Fluid (stream)</v>
      </c>
      <c r="D5271" s="1" t="str">
        <f>HYPERLINK("http://geochem.nrcan.gc.ca/cdogs/content/kwd/kwd080007_e.htm", "Untreated Water")</f>
        <v>Untreated Water</v>
      </c>
      <c r="E5271" s="1" t="str">
        <f>HYPERLINK("http://geochem.nrcan.gc.ca/cdogs/content/dgp/dgp00002_e.htm", "Total")</f>
        <v>Total</v>
      </c>
      <c r="F5271" s="1" t="str">
        <f>HYPERLINK("http://geochem.nrcan.gc.ca/cdogs/content/agp/agp01501_e.htm", "SO4 | NONE | CHROMAT")</f>
        <v>SO4 | NONE | CHROMAT</v>
      </c>
      <c r="G5271" s="1" t="str">
        <f>HYPERLINK("http://geochem.nrcan.gc.ca/cdogs/content/mth/mth01460_e.htm", "1460")</f>
        <v>1460</v>
      </c>
      <c r="H5271" s="1" t="str">
        <f>HYPERLINK("http://geochem.nrcan.gc.ca/cdogs/content/bdl/bdl211128_e.htm", "211128")</f>
        <v>211128</v>
      </c>
      <c r="I5271" s="1" t="str">
        <f>HYPERLINK("http://geochem.nrcan.gc.ca/cdogs/content/prj/prj210167_e.htm", "210167")</f>
        <v>210167</v>
      </c>
      <c r="J5271" s="1" t="str">
        <f>HYPERLINK("http://geochem.nrcan.gc.ca/cdogs/content/svy/svy210250_e.htm", "210250")</f>
        <v>210250</v>
      </c>
      <c r="L5271" t="s">
        <v>21669</v>
      </c>
      <c r="M5271">
        <v>0.13</v>
      </c>
      <c r="N5271" t="s">
        <v>21669</v>
      </c>
      <c r="O5271" t="s">
        <v>21727</v>
      </c>
      <c r="P5271" t="s">
        <v>21728</v>
      </c>
      <c r="Q5271" t="s">
        <v>21729</v>
      </c>
      <c r="R5271" t="s">
        <v>21730</v>
      </c>
      <c r="T5271" t="s">
        <v>25</v>
      </c>
    </row>
    <row r="5272" spans="1:20" x14ac:dyDescent="0.25">
      <c r="A5272">
        <v>66.351186999999996</v>
      </c>
      <c r="B5272">
        <v>-137.76957200000001</v>
      </c>
      <c r="C5272" s="1" t="str">
        <f>HYPERLINK("http://geochem.nrcan.gc.ca/cdogs/content/kwd/kwd020018_e.htm", "Fluid (stream)")</f>
        <v>Fluid (stream)</v>
      </c>
      <c r="D5272" s="1" t="str">
        <f>HYPERLINK("http://geochem.nrcan.gc.ca/cdogs/content/kwd/kwd080007_e.htm", "Untreated Water")</f>
        <v>Untreated Water</v>
      </c>
      <c r="E5272" s="1" t="str">
        <f>HYPERLINK("http://geochem.nrcan.gc.ca/cdogs/content/dgp/dgp00002_e.htm", "Total")</f>
        <v>Total</v>
      </c>
      <c r="F5272" s="1" t="str">
        <f>HYPERLINK("http://geochem.nrcan.gc.ca/cdogs/content/agp/agp01501_e.htm", "SO4 | NONE | CHROMAT")</f>
        <v>SO4 | NONE | CHROMAT</v>
      </c>
      <c r="G5272" s="1" t="str">
        <f>HYPERLINK("http://geochem.nrcan.gc.ca/cdogs/content/mth/mth01460_e.htm", "1460")</f>
        <v>1460</v>
      </c>
      <c r="H5272" s="1" t="str">
        <f>HYPERLINK("http://geochem.nrcan.gc.ca/cdogs/content/bdl/bdl211128_e.htm", "211128")</f>
        <v>211128</v>
      </c>
      <c r="I5272" s="1" t="str">
        <f>HYPERLINK("http://geochem.nrcan.gc.ca/cdogs/content/prj/prj210167_e.htm", "210167")</f>
        <v>210167</v>
      </c>
      <c r="J5272" s="1" t="str">
        <f>HYPERLINK("http://geochem.nrcan.gc.ca/cdogs/content/svy/svy210250_e.htm", "210250")</f>
        <v>210250</v>
      </c>
      <c r="L5272" t="s">
        <v>19024</v>
      </c>
      <c r="M5272">
        <v>0.55000000000000004</v>
      </c>
      <c r="N5272" t="s">
        <v>19024</v>
      </c>
      <c r="O5272" t="s">
        <v>21731</v>
      </c>
      <c r="P5272" t="s">
        <v>21732</v>
      </c>
      <c r="Q5272" t="s">
        <v>21733</v>
      </c>
      <c r="R5272" t="s">
        <v>21734</v>
      </c>
      <c r="T5272" t="s">
        <v>25</v>
      </c>
    </row>
    <row r="5273" spans="1:20" x14ac:dyDescent="0.25">
      <c r="A5273">
        <v>66.429877000000005</v>
      </c>
      <c r="B5273">
        <v>-137.36957699999999</v>
      </c>
      <c r="C5273" s="1" t="str">
        <f>HYPERLINK("http://geochem.nrcan.gc.ca/cdogs/content/kwd/kwd020018_e.htm", "Fluid (stream)")</f>
        <v>Fluid (stream)</v>
      </c>
      <c r="D5273" s="1" t="str">
        <f>HYPERLINK("http://geochem.nrcan.gc.ca/cdogs/content/kwd/kwd080007_e.htm", "Untreated Water")</f>
        <v>Untreated Water</v>
      </c>
      <c r="E5273" s="1" t="str">
        <f>HYPERLINK("http://geochem.nrcan.gc.ca/cdogs/content/dgp/dgp00002_e.htm", "Total")</f>
        <v>Total</v>
      </c>
      <c r="F5273" s="1" t="str">
        <f>HYPERLINK("http://geochem.nrcan.gc.ca/cdogs/content/agp/agp01501_e.htm", "SO4 | NONE | CHROMAT")</f>
        <v>SO4 | NONE | CHROMAT</v>
      </c>
      <c r="G5273" s="1" t="str">
        <f>HYPERLINK("http://geochem.nrcan.gc.ca/cdogs/content/mth/mth01460_e.htm", "1460")</f>
        <v>1460</v>
      </c>
      <c r="H5273" s="1" t="str">
        <f>HYPERLINK("http://geochem.nrcan.gc.ca/cdogs/content/bdl/bdl211128_e.htm", "211128")</f>
        <v>211128</v>
      </c>
      <c r="I5273" s="1" t="str">
        <f>HYPERLINK("http://geochem.nrcan.gc.ca/cdogs/content/prj/prj210167_e.htm", "210167")</f>
        <v>210167</v>
      </c>
      <c r="J5273" s="1" t="str">
        <f>HYPERLINK("http://geochem.nrcan.gc.ca/cdogs/content/svy/svy210250_e.htm", "210250")</f>
        <v>210250</v>
      </c>
      <c r="L5273" t="s">
        <v>21735</v>
      </c>
      <c r="M5273">
        <v>0.32800000000000001</v>
      </c>
      <c r="N5273" t="s">
        <v>21735</v>
      </c>
      <c r="O5273" t="s">
        <v>21736</v>
      </c>
      <c r="P5273" t="s">
        <v>21737</v>
      </c>
      <c r="Q5273" t="s">
        <v>21738</v>
      </c>
      <c r="R5273" t="s">
        <v>21739</v>
      </c>
      <c r="T5273" t="s">
        <v>25</v>
      </c>
    </row>
    <row r="5274" spans="1:20" x14ac:dyDescent="0.25">
      <c r="A5274">
        <v>66.433678</v>
      </c>
      <c r="B5274">
        <v>-137.42757499999999</v>
      </c>
      <c r="C5274" s="1" t="str">
        <f>HYPERLINK("http://geochem.nrcan.gc.ca/cdogs/content/kwd/kwd020018_e.htm", "Fluid (stream)")</f>
        <v>Fluid (stream)</v>
      </c>
      <c r="D5274" s="1" t="str">
        <f>HYPERLINK("http://geochem.nrcan.gc.ca/cdogs/content/kwd/kwd080007_e.htm", "Untreated Water")</f>
        <v>Untreated Water</v>
      </c>
      <c r="E5274" s="1" t="str">
        <f>HYPERLINK("http://geochem.nrcan.gc.ca/cdogs/content/dgp/dgp00002_e.htm", "Total")</f>
        <v>Total</v>
      </c>
      <c r="F5274" s="1" t="str">
        <f>HYPERLINK("http://geochem.nrcan.gc.ca/cdogs/content/agp/agp01501_e.htm", "SO4 | NONE | CHROMAT")</f>
        <v>SO4 | NONE | CHROMAT</v>
      </c>
      <c r="G5274" s="1" t="str">
        <f>HYPERLINK("http://geochem.nrcan.gc.ca/cdogs/content/mth/mth01460_e.htm", "1460")</f>
        <v>1460</v>
      </c>
      <c r="H5274" s="1" t="str">
        <f>HYPERLINK("http://geochem.nrcan.gc.ca/cdogs/content/bdl/bdl211128_e.htm", "211128")</f>
        <v>211128</v>
      </c>
      <c r="I5274" s="1" t="str">
        <f>HYPERLINK("http://geochem.nrcan.gc.ca/cdogs/content/prj/prj210167_e.htm", "210167")</f>
        <v>210167</v>
      </c>
      <c r="J5274" s="1" t="str">
        <f>HYPERLINK("http://geochem.nrcan.gc.ca/cdogs/content/svy/svy210250_e.htm", "210250")</f>
        <v>210250</v>
      </c>
      <c r="L5274" t="s">
        <v>21740</v>
      </c>
      <c r="M5274">
        <v>0.65600000000000003</v>
      </c>
      <c r="N5274" t="s">
        <v>21740</v>
      </c>
      <c r="O5274" t="s">
        <v>21741</v>
      </c>
      <c r="P5274" t="s">
        <v>21742</v>
      </c>
      <c r="Q5274" t="s">
        <v>21743</v>
      </c>
      <c r="R5274" t="s">
        <v>21744</v>
      </c>
      <c r="T5274" t="s">
        <v>25</v>
      </c>
    </row>
    <row r="5275" spans="1:20" x14ac:dyDescent="0.25">
      <c r="A5275">
        <v>66.438979000000003</v>
      </c>
      <c r="B5275">
        <v>-137.43757400000001</v>
      </c>
      <c r="C5275" s="1" t="str">
        <f>HYPERLINK("http://geochem.nrcan.gc.ca/cdogs/content/kwd/kwd020018_e.htm", "Fluid (stream)")</f>
        <v>Fluid (stream)</v>
      </c>
      <c r="D5275" s="1" t="str">
        <f>HYPERLINK("http://geochem.nrcan.gc.ca/cdogs/content/kwd/kwd080007_e.htm", "Untreated Water")</f>
        <v>Untreated Water</v>
      </c>
      <c r="E5275" s="1" t="str">
        <f>HYPERLINK("http://geochem.nrcan.gc.ca/cdogs/content/dgp/dgp00002_e.htm", "Total")</f>
        <v>Total</v>
      </c>
      <c r="F5275" s="1" t="str">
        <f>HYPERLINK("http://geochem.nrcan.gc.ca/cdogs/content/agp/agp01501_e.htm", "SO4 | NONE | CHROMAT")</f>
        <v>SO4 | NONE | CHROMAT</v>
      </c>
      <c r="G5275" s="1" t="str">
        <f>HYPERLINK("http://geochem.nrcan.gc.ca/cdogs/content/mth/mth01460_e.htm", "1460")</f>
        <v>1460</v>
      </c>
      <c r="H5275" s="1" t="str">
        <f>HYPERLINK("http://geochem.nrcan.gc.ca/cdogs/content/bdl/bdl211128_e.htm", "211128")</f>
        <v>211128</v>
      </c>
      <c r="I5275" s="1" t="str">
        <f>HYPERLINK("http://geochem.nrcan.gc.ca/cdogs/content/prj/prj210167_e.htm", "210167")</f>
        <v>210167</v>
      </c>
      <c r="J5275" s="1" t="str">
        <f>HYPERLINK("http://geochem.nrcan.gc.ca/cdogs/content/svy/svy210250_e.htm", "210250")</f>
        <v>210250</v>
      </c>
      <c r="L5275" t="s">
        <v>21745</v>
      </c>
      <c r="M5275">
        <v>1.845</v>
      </c>
      <c r="N5275" t="s">
        <v>21745</v>
      </c>
      <c r="O5275" t="s">
        <v>21746</v>
      </c>
      <c r="P5275" t="s">
        <v>21747</v>
      </c>
      <c r="Q5275" t="s">
        <v>21748</v>
      </c>
      <c r="R5275" t="s">
        <v>21749</v>
      </c>
      <c r="T5275" t="s">
        <v>25</v>
      </c>
    </row>
    <row r="5276" spans="1:20" x14ac:dyDescent="0.25">
      <c r="A5276">
        <v>66.442779999999999</v>
      </c>
      <c r="B5276">
        <v>-137.534571</v>
      </c>
      <c r="C5276" s="1" t="str">
        <f>HYPERLINK("http://geochem.nrcan.gc.ca/cdogs/content/kwd/kwd020018_e.htm", "Fluid (stream)")</f>
        <v>Fluid (stream)</v>
      </c>
      <c r="D5276" s="1" t="str">
        <f>HYPERLINK("http://geochem.nrcan.gc.ca/cdogs/content/kwd/kwd080007_e.htm", "Untreated Water")</f>
        <v>Untreated Water</v>
      </c>
      <c r="E5276" s="1" t="str">
        <f>HYPERLINK("http://geochem.nrcan.gc.ca/cdogs/content/dgp/dgp00002_e.htm", "Total")</f>
        <v>Total</v>
      </c>
      <c r="F5276" s="1" t="str">
        <f>HYPERLINK("http://geochem.nrcan.gc.ca/cdogs/content/agp/agp01501_e.htm", "SO4 | NONE | CHROMAT")</f>
        <v>SO4 | NONE | CHROMAT</v>
      </c>
      <c r="G5276" s="1" t="str">
        <f>HYPERLINK("http://geochem.nrcan.gc.ca/cdogs/content/mth/mth01460_e.htm", "1460")</f>
        <v>1460</v>
      </c>
      <c r="H5276" s="1" t="str">
        <f>HYPERLINK("http://geochem.nrcan.gc.ca/cdogs/content/bdl/bdl211128_e.htm", "211128")</f>
        <v>211128</v>
      </c>
      <c r="I5276" s="1" t="str">
        <f>HYPERLINK("http://geochem.nrcan.gc.ca/cdogs/content/prj/prj210167_e.htm", "210167")</f>
        <v>210167</v>
      </c>
      <c r="J5276" s="1" t="str">
        <f>HYPERLINK("http://geochem.nrcan.gc.ca/cdogs/content/svy/svy210250_e.htm", "210250")</f>
        <v>210250</v>
      </c>
      <c r="L5276" t="s">
        <v>21750</v>
      </c>
      <c r="M5276">
        <v>0.57499999999999996</v>
      </c>
      <c r="N5276" t="s">
        <v>21750</v>
      </c>
      <c r="O5276" t="s">
        <v>21751</v>
      </c>
      <c r="P5276" t="s">
        <v>21752</v>
      </c>
      <c r="Q5276" t="s">
        <v>21753</v>
      </c>
      <c r="R5276" t="s">
        <v>21754</v>
      </c>
      <c r="T5276" t="s">
        <v>25</v>
      </c>
    </row>
    <row r="5277" spans="1:20" x14ac:dyDescent="0.25">
      <c r="A5277">
        <v>66.445683000000002</v>
      </c>
      <c r="B5277">
        <v>-137.65456699999999</v>
      </c>
      <c r="C5277" s="1" t="str">
        <f>HYPERLINK("http://geochem.nrcan.gc.ca/cdogs/content/kwd/kwd020018_e.htm", "Fluid (stream)")</f>
        <v>Fluid (stream)</v>
      </c>
      <c r="D5277" s="1" t="str">
        <f>HYPERLINK("http://geochem.nrcan.gc.ca/cdogs/content/kwd/kwd080007_e.htm", "Untreated Water")</f>
        <v>Untreated Water</v>
      </c>
      <c r="E5277" s="1" t="str">
        <f>HYPERLINK("http://geochem.nrcan.gc.ca/cdogs/content/dgp/dgp00002_e.htm", "Total")</f>
        <v>Total</v>
      </c>
      <c r="F5277" s="1" t="str">
        <f>HYPERLINK("http://geochem.nrcan.gc.ca/cdogs/content/agp/agp01501_e.htm", "SO4 | NONE | CHROMAT")</f>
        <v>SO4 | NONE | CHROMAT</v>
      </c>
      <c r="G5277" s="1" t="str">
        <f>HYPERLINK("http://geochem.nrcan.gc.ca/cdogs/content/mth/mth01460_e.htm", "1460")</f>
        <v>1460</v>
      </c>
      <c r="H5277" s="1" t="str">
        <f>HYPERLINK("http://geochem.nrcan.gc.ca/cdogs/content/bdl/bdl211128_e.htm", "211128")</f>
        <v>211128</v>
      </c>
      <c r="I5277" s="1" t="str">
        <f>HYPERLINK("http://geochem.nrcan.gc.ca/cdogs/content/prj/prj210167_e.htm", "210167")</f>
        <v>210167</v>
      </c>
      <c r="J5277" s="1" t="str">
        <f>HYPERLINK("http://geochem.nrcan.gc.ca/cdogs/content/svy/svy210250_e.htm", "210250")</f>
        <v>210250</v>
      </c>
      <c r="L5277" t="s">
        <v>3772</v>
      </c>
      <c r="M5277">
        <v>1.018</v>
      </c>
      <c r="N5277" t="s">
        <v>3772</v>
      </c>
      <c r="O5277" t="s">
        <v>21755</v>
      </c>
      <c r="P5277" t="s">
        <v>21756</v>
      </c>
      <c r="Q5277" t="s">
        <v>21757</v>
      </c>
      <c r="R5277" t="s">
        <v>21758</v>
      </c>
      <c r="T5277" t="s">
        <v>25</v>
      </c>
    </row>
    <row r="5278" spans="1:20" x14ac:dyDescent="0.25">
      <c r="A5278">
        <v>66.445683000000002</v>
      </c>
      <c r="B5278">
        <v>-137.65456699999999</v>
      </c>
      <c r="C5278" s="1" t="str">
        <f>HYPERLINK("http://geochem.nrcan.gc.ca/cdogs/content/kwd/kwd020018_e.htm", "Fluid (stream)")</f>
        <v>Fluid (stream)</v>
      </c>
      <c r="D5278" s="1" t="str">
        <f>HYPERLINK("http://geochem.nrcan.gc.ca/cdogs/content/kwd/kwd080007_e.htm", "Untreated Water")</f>
        <v>Untreated Water</v>
      </c>
      <c r="E5278" s="1" t="str">
        <f>HYPERLINK("http://geochem.nrcan.gc.ca/cdogs/content/dgp/dgp00002_e.htm", "Total")</f>
        <v>Total</v>
      </c>
      <c r="F5278" s="1" t="str">
        <f>HYPERLINK("http://geochem.nrcan.gc.ca/cdogs/content/agp/agp01501_e.htm", "SO4 | NONE | CHROMAT")</f>
        <v>SO4 | NONE | CHROMAT</v>
      </c>
      <c r="G5278" s="1" t="str">
        <f>HYPERLINK("http://geochem.nrcan.gc.ca/cdogs/content/mth/mth01460_e.htm", "1460")</f>
        <v>1460</v>
      </c>
      <c r="H5278" s="1" t="str">
        <f>HYPERLINK("http://geochem.nrcan.gc.ca/cdogs/content/bdl/bdl211128_e.htm", "211128")</f>
        <v>211128</v>
      </c>
      <c r="I5278" s="1" t="str">
        <f>HYPERLINK("http://geochem.nrcan.gc.ca/cdogs/content/prj/prj210167_e.htm", "210167")</f>
        <v>210167</v>
      </c>
      <c r="J5278" s="1" t="str">
        <f>HYPERLINK("http://geochem.nrcan.gc.ca/cdogs/content/svy/svy210250_e.htm", "210250")</f>
        <v>210250</v>
      </c>
      <c r="L5278" t="s">
        <v>21759</v>
      </c>
      <c r="M5278">
        <v>1.0349999999999999</v>
      </c>
      <c r="N5278" t="s">
        <v>21759</v>
      </c>
      <c r="O5278" t="s">
        <v>21755</v>
      </c>
      <c r="P5278" t="s">
        <v>21760</v>
      </c>
      <c r="Q5278" t="s">
        <v>21761</v>
      </c>
      <c r="R5278" t="s">
        <v>21762</v>
      </c>
      <c r="T5278" t="s">
        <v>25</v>
      </c>
    </row>
    <row r="5279" spans="1:20" x14ac:dyDescent="0.25">
      <c r="A5279">
        <v>66.411483000000004</v>
      </c>
      <c r="B5279">
        <v>-137.61457100000001</v>
      </c>
      <c r="C5279" s="1" t="str">
        <f>HYPERLINK("http://geochem.nrcan.gc.ca/cdogs/content/kwd/kwd020018_e.htm", "Fluid (stream)")</f>
        <v>Fluid (stream)</v>
      </c>
      <c r="D5279" s="1" t="str">
        <f>HYPERLINK("http://geochem.nrcan.gc.ca/cdogs/content/kwd/kwd080007_e.htm", "Untreated Water")</f>
        <v>Untreated Water</v>
      </c>
      <c r="E5279" s="1" t="str">
        <f>HYPERLINK("http://geochem.nrcan.gc.ca/cdogs/content/dgp/dgp00002_e.htm", "Total")</f>
        <v>Total</v>
      </c>
      <c r="F5279" s="1" t="str">
        <f>HYPERLINK("http://geochem.nrcan.gc.ca/cdogs/content/agp/agp01501_e.htm", "SO4 | NONE | CHROMAT")</f>
        <v>SO4 | NONE | CHROMAT</v>
      </c>
      <c r="G5279" s="1" t="str">
        <f>HYPERLINK("http://geochem.nrcan.gc.ca/cdogs/content/mth/mth01460_e.htm", "1460")</f>
        <v>1460</v>
      </c>
      <c r="H5279" s="1" t="str">
        <f>HYPERLINK("http://geochem.nrcan.gc.ca/cdogs/content/bdl/bdl211128_e.htm", "211128")</f>
        <v>211128</v>
      </c>
      <c r="I5279" s="1" t="str">
        <f>HYPERLINK("http://geochem.nrcan.gc.ca/cdogs/content/prj/prj210167_e.htm", "210167")</f>
        <v>210167</v>
      </c>
      <c r="J5279" s="1" t="str">
        <f>HYPERLINK("http://geochem.nrcan.gc.ca/cdogs/content/svy/svy210250_e.htm", "210250")</f>
        <v>210250</v>
      </c>
      <c r="L5279" t="s">
        <v>21763</v>
      </c>
      <c r="M5279">
        <v>0.376</v>
      </c>
      <c r="N5279" t="s">
        <v>21763</v>
      </c>
      <c r="O5279" t="s">
        <v>21764</v>
      </c>
      <c r="P5279" t="s">
        <v>21765</v>
      </c>
      <c r="Q5279" t="s">
        <v>21766</v>
      </c>
      <c r="R5279" t="s">
        <v>21767</v>
      </c>
      <c r="T5279" t="s">
        <v>25</v>
      </c>
    </row>
    <row r="5280" spans="1:20" x14ac:dyDescent="0.25">
      <c r="A5280">
        <v>66.458083000000002</v>
      </c>
      <c r="B5280">
        <v>-137.68156500000001</v>
      </c>
      <c r="C5280" s="1" t="str">
        <f>HYPERLINK("http://geochem.nrcan.gc.ca/cdogs/content/kwd/kwd020018_e.htm", "Fluid (stream)")</f>
        <v>Fluid (stream)</v>
      </c>
      <c r="D5280" s="1" t="str">
        <f>HYPERLINK("http://geochem.nrcan.gc.ca/cdogs/content/kwd/kwd080007_e.htm", "Untreated Water")</f>
        <v>Untreated Water</v>
      </c>
      <c r="E5280" s="1" t="str">
        <f>HYPERLINK("http://geochem.nrcan.gc.ca/cdogs/content/dgp/dgp00002_e.htm", "Total")</f>
        <v>Total</v>
      </c>
      <c r="F5280" s="1" t="str">
        <f>HYPERLINK("http://geochem.nrcan.gc.ca/cdogs/content/agp/agp01501_e.htm", "SO4 | NONE | CHROMAT")</f>
        <v>SO4 | NONE | CHROMAT</v>
      </c>
      <c r="G5280" s="1" t="str">
        <f>HYPERLINK("http://geochem.nrcan.gc.ca/cdogs/content/mth/mth01460_e.htm", "1460")</f>
        <v>1460</v>
      </c>
      <c r="H5280" s="1" t="str">
        <f>HYPERLINK("http://geochem.nrcan.gc.ca/cdogs/content/bdl/bdl211128_e.htm", "211128")</f>
        <v>211128</v>
      </c>
      <c r="I5280" s="1" t="str">
        <f>HYPERLINK("http://geochem.nrcan.gc.ca/cdogs/content/prj/prj210167_e.htm", "210167")</f>
        <v>210167</v>
      </c>
      <c r="J5280" s="1" t="str">
        <f>HYPERLINK("http://geochem.nrcan.gc.ca/cdogs/content/svy/svy210250_e.htm", "210250")</f>
        <v>210250</v>
      </c>
      <c r="L5280" t="s">
        <v>21768</v>
      </c>
      <c r="M5280">
        <v>0.32500000000000001</v>
      </c>
      <c r="N5280" t="s">
        <v>21768</v>
      </c>
      <c r="O5280" t="s">
        <v>21769</v>
      </c>
      <c r="P5280" t="s">
        <v>21770</v>
      </c>
      <c r="Q5280" t="s">
        <v>21771</v>
      </c>
      <c r="R5280" t="s">
        <v>21772</v>
      </c>
      <c r="T5280" t="s">
        <v>25</v>
      </c>
    </row>
    <row r="5281" spans="1:20" x14ac:dyDescent="0.25">
      <c r="A5281">
        <v>66.420985000000002</v>
      </c>
      <c r="B5281">
        <v>-137.770565</v>
      </c>
      <c r="C5281" s="1" t="str">
        <f>HYPERLINK("http://geochem.nrcan.gc.ca/cdogs/content/kwd/kwd020018_e.htm", "Fluid (stream)")</f>
        <v>Fluid (stream)</v>
      </c>
      <c r="D5281" s="1" t="str">
        <f>HYPERLINK("http://geochem.nrcan.gc.ca/cdogs/content/kwd/kwd080007_e.htm", "Untreated Water")</f>
        <v>Untreated Water</v>
      </c>
      <c r="E5281" s="1" t="str">
        <f>HYPERLINK("http://geochem.nrcan.gc.ca/cdogs/content/dgp/dgp00002_e.htm", "Total")</f>
        <v>Total</v>
      </c>
      <c r="F5281" s="1" t="str">
        <f>HYPERLINK("http://geochem.nrcan.gc.ca/cdogs/content/agp/agp01501_e.htm", "SO4 | NONE | CHROMAT")</f>
        <v>SO4 | NONE | CHROMAT</v>
      </c>
      <c r="G5281" s="1" t="str">
        <f>HYPERLINK("http://geochem.nrcan.gc.ca/cdogs/content/mth/mth01460_e.htm", "1460")</f>
        <v>1460</v>
      </c>
      <c r="H5281" s="1" t="str">
        <f>HYPERLINK("http://geochem.nrcan.gc.ca/cdogs/content/bdl/bdl211128_e.htm", "211128")</f>
        <v>211128</v>
      </c>
      <c r="I5281" s="1" t="str">
        <f>HYPERLINK("http://geochem.nrcan.gc.ca/cdogs/content/prj/prj210167_e.htm", "210167")</f>
        <v>210167</v>
      </c>
      <c r="J5281" s="1" t="str">
        <f>HYPERLINK("http://geochem.nrcan.gc.ca/cdogs/content/svy/svy210250_e.htm", "210250")</f>
        <v>210250</v>
      </c>
      <c r="L5281" t="s">
        <v>21595</v>
      </c>
      <c r="M5281">
        <v>0.16900000000000001</v>
      </c>
      <c r="N5281" t="s">
        <v>21595</v>
      </c>
      <c r="O5281" t="s">
        <v>21773</v>
      </c>
      <c r="P5281" t="s">
        <v>21774</v>
      </c>
      <c r="Q5281" t="s">
        <v>21775</v>
      </c>
      <c r="R5281" t="s">
        <v>21776</v>
      </c>
      <c r="T5281" t="s">
        <v>25</v>
      </c>
    </row>
    <row r="5282" spans="1:20" x14ac:dyDescent="0.25">
      <c r="A5282">
        <v>66.463387999999995</v>
      </c>
      <c r="B5282">
        <v>-137.961555</v>
      </c>
      <c r="C5282" s="1" t="str">
        <f>HYPERLINK("http://geochem.nrcan.gc.ca/cdogs/content/kwd/kwd020018_e.htm", "Fluid (stream)")</f>
        <v>Fluid (stream)</v>
      </c>
      <c r="D5282" s="1" t="str">
        <f>HYPERLINK("http://geochem.nrcan.gc.ca/cdogs/content/kwd/kwd080007_e.htm", "Untreated Water")</f>
        <v>Untreated Water</v>
      </c>
      <c r="E5282" s="1" t="str">
        <f>HYPERLINK("http://geochem.nrcan.gc.ca/cdogs/content/dgp/dgp00002_e.htm", "Total")</f>
        <v>Total</v>
      </c>
      <c r="F5282" s="1" t="str">
        <f>HYPERLINK("http://geochem.nrcan.gc.ca/cdogs/content/agp/agp01501_e.htm", "SO4 | NONE | CHROMAT")</f>
        <v>SO4 | NONE | CHROMAT</v>
      </c>
      <c r="G5282" s="1" t="str">
        <f>HYPERLINK("http://geochem.nrcan.gc.ca/cdogs/content/mth/mth01460_e.htm", "1460")</f>
        <v>1460</v>
      </c>
      <c r="H5282" s="1" t="str">
        <f>HYPERLINK("http://geochem.nrcan.gc.ca/cdogs/content/bdl/bdl211128_e.htm", "211128")</f>
        <v>211128</v>
      </c>
      <c r="I5282" s="1" t="str">
        <f>HYPERLINK("http://geochem.nrcan.gc.ca/cdogs/content/prj/prj210167_e.htm", "210167")</f>
        <v>210167</v>
      </c>
      <c r="J5282" s="1" t="str">
        <f>HYPERLINK("http://geochem.nrcan.gc.ca/cdogs/content/svy/svy210250_e.htm", "210250")</f>
        <v>210250</v>
      </c>
      <c r="L5282" t="s">
        <v>21777</v>
      </c>
      <c r="M5282">
        <v>0.13400000000000001</v>
      </c>
      <c r="N5282" t="s">
        <v>21777</v>
      </c>
      <c r="O5282" t="s">
        <v>21778</v>
      </c>
      <c r="P5282" t="s">
        <v>21779</v>
      </c>
      <c r="Q5282" t="s">
        <v>21780</v>
      </c>
      <c r="R5282" t="s">
        <v>21781</v>
      </c>
      <c r="T5282" t="s">
        <v>25</v>
      </c>
    </row>
    <row r="5283" spans="1:20" x14ac:dyDescent="0.25">
      <c r="A5283">
        <v>66.460289000000003</v>
      </c>
      <c r="B5283">
        <v>-137.996554</v>
      </c>
      <c r="C5283" s="1" t="str">
        <f>HYPERLINK("http://geochem.nrcan.gc.ca/cdogs/content/kwd/kwd020018_e.htm", "Fluid (stream)")</f>
        <v>Fluid (stream)</v>
      </c>
      <c r="D5283" s="1" t="str">
        <f>HYPERLINK("http://geochem.nrcan.gc.ca/cdogs/content/kwd/kwd080007_e.htm", "Untreated Water")</f>
        <v>Untreated Water</v>
      </c>
      <c r="E5283" s="1" t="str">
        <f>HYPERLINK("http://geochem.nrcan.gc.ca/cdogs/content/dgp/dgp00002_e.htm", "Total")</f>
        <v>Total</v>
      </c>
      <c r="F5283" s="1" t="str">
        <f>HYPERLINK("http://geochem.nrcan.gc.ca/cdogs/content/agp/agp01501_e.htm", "SO4 | NONE | CHROMAT")</f>
        <v>SO4 | NONE | CHROMAT</v>
      </c>
      <c r="G5283" s="1" t="str">
        <f>HYPERLINK("http://geochem.nrcan.gc.ca/cdogs/content/mth/mth01460_e.htm", "1460")</f>
        <v>1460</v>
      </c>
      <c r="H5283" s="1" t="str">
        <f>HYPERLINK("http://geochem.nrcan.gc.ca/cdogs/content/bdl/bdl211128_e.htm", "211128")</f>
        <v>211128</v>
      </c>
      <c r="I5283" s="1" t="str">
        <f>HYPERLINK("http://geochem.nrcan.gc.ca/cdogs/content/prj/prj210167_e.htm", "210167")</f>
        <v>210167</v>
      </c>
      <c r="J5283" s="1" t="str">
        <f>HYPERLINK("http://geochem.nrcan.gc.ca/cdogs/content/svy/svy210250_e.htm", "210250")</f>
        <v>210250</v>
      </c>
      <c r="L5283" t="s">
        <v>21782</v>
      </c>
      <c r="M5283">
        <v>0.63900000000000001</v>
      </c>
      <c r="N5283" t="s">
        <v>21782</v>
      </c>
      <c r="O5283" t="s">
        <v>21783</v>
      </c>
      <c r="P5283" t="s">
        <v>21784</v>
      </c>
      <c r="Q5283" t="s">
        <v>21785</v>
      </c>
      <c r="R5283" t="s">
        <v>21786</v>
      </c>
      <c r="T5283" t="s">
        <v>25</v>
      </c>
    </row>
    <row r="5284" spans="1:20" x14ac:dyDescent="0.25">
      <c r="A5284">
        <v>66.729473999999996</v>
      </c>
      <c r="B5284">
        <v>-137.49954600000001</v>
      </c>
      <c r="C5284" s="1" t="str">
        <f>HYPERLINK("http://geochem.nrcan.gc.ca/cdogs/content/kwd/kwd020018_e.htm", "Fluid (stream)")</f>
        <v>Fluid (stream)</v>
      </c>
      <c r="D5284" s="1" t="str">
        <f>HYPERLINK("http://geochem.nrcan.gc.ca/cdogs/content/kwd/kwd080007_e.htm", "Untreated Water")</f>
        <v>Untreated Water</v>
      </c>
      <c r="E5284" s="1" t="str">
        <f>HYPERLINK("http://geochem.nrcan.gc.ca/cdogs/content/dgp/dgp00002_e.htm", "Total")</f>
        <v>Total</v>
      </c>
      <c r="F5284" s="1" t="str">
        <f>HYPERLINK("http://geochem.nrcan.gc.ca/cdogs/content/agp/agp01501_e.htm", "SO4 | NONE | CHROMAT")</f>
        <v>SO4 | NONE | CHROMAT</v>
      </c>
      <c r="G5284" s="1" t="str">
        <f>HYPERLINK("http://geochem.nrcan.gc.ca/cdogs/content/mth/mth01460_e.htm", "1460")</f>
        <v>1460</v>
      </c>
      <c r="H5284" s="1" t="str">
        <f>HYPERLINK("http://geochem.nrcan.gc.ca/cdogs/content/bdl/bdl211128_e.htm", "211128")</f>
        <v>211128</v>
      </c>
      <c r="I5284" s="1" t="str">
        <f>HYPERLINK("http://geochem.nrcan.gc.ca/cdogs/content/prj/prj210167_e.htm", "210167")</f>
        <v>210167</v>
      </c>
      <c r="J5284" s="1" t="str">
        <f>HYPERLINK("http://geochem.nrcan.gc.ca/cdogs/content/svy/svy210250_e.htm", "210250")</f>
        <v>210250</v>
      </c>
      <c r="L5284" t="s">
        <v>21787</v>
      </c>
      <c r="M5284">
        <v>3.2349999999999999</v>
      </c>
      <c r="N5284" t="s">
        <v>21787</v>
      </c>
      <c r="O5284" t="s">
        <v>21788</v>
      </c>
      <c r="P5284" t="s">
        <v>21789</v>
      </c>
      <c r="Q5284" t="s">
        <v>21790</v>
      </c>
      <c r="R5284" t="s">
        <v>21791</v>
      </c>
      <c r="T5284" t="s">
        <v>25</v>
      </c>
    </row>
    <row r="5285" spans="1:20" x14ac:dyDescent="0.25">
      <c r="C5285" t="s">
        <v>4746</v>
      </c>
      <c r="D5285" t="s">
        <v>4747</v>
      </c>
      <c r="E5285" s="1" t="str">
        <f>HYPERLINK("http://geochem.nrcan.gc.ca/cdogs/content/dgp/dgp00002_e.htm", "Total")</f>
        <v>Total</v>
      </c>
      <c r="F5285" s="1" t="str">
        <f>HYPERLINK("http://geochem.nrcan.gc.ca/cdogs/content/agp/agp01501_e.htm", "SO4 | NONE | CHROMAT")</f>
        <v>SO4 | NONE | CHROMAT</v>
      </c>
      <c r="G5285" s="1" t="str">
        <f>HYPERLINK("http://geochem.nrcan.gc.ca/cdogs/content/mth/mth01460_e.htm", "1460")</f>
        <v>1460</v>
      </c>
      <c r="H5285" s="1" t="str">
        <f>HYPERLINK("http://geochem.nrcan.gc.ca/cdogs/content/bdl/bdl211128_e.htm", "211128")</f>
        <v>211128</v>
      </c>
      <c r="L5285" t="s">
        <v>21792</v>
      </c>
      <c r="M5285">
        <v>7.0919999999999996</v>
      </c>
      <c r="N5285">
        <v>7.0919999999999996</v>
      </c>
      <c r="Q5285" t="s">
        <v>21793</v>
      </c>
      <c r="R5285" t="s">
        <v>21794</v>
      </c>
      <c r="T5285">
        <v>0</v>
      </c>
    </row>
    <row r="5286" spans="1:20" x14ac:dyDescent="0.25">
      <c r="A5286">
        <v>66.722874000000004</v>
      </c>
      <c r="B5286">
        <v>-137.497547</v>
      </c>
      <c r="C5286" s="1" t="str">
        <f>HYPERLINK("http://geochem.nrcan.gc.ca/cdogs/content/kwd/kwd020018_e.htm", "Fluid (stream)")</f>
        <v>Fluid (stream)</v>
      </c>
      <c r="D5286" s="1" t="str">
        <f>HYPERLINK("http://geochem.nrcan.gc.ca/cdogs/content/kwd/kwd080007_e.htm", "Untreated Water")</f>
        <v>Untreated Water</v>
      </c>
      <c r="E5286" s="1" t="str">
        <f>HYPERLINK("http://geochem.nrcan.gc.ca/cdogs/content/dgp/dgp00002_e.htm", "Total")</f>
        <v>Total</v>
      </c>
      <c r="F5286" s="1" t="str">
        <f>HYPERLINK("http://geochem.nrcan.gc.ca/cdogs/content/agp/agp01501_e.htm", "SO4 | NONE | CHROMAT")</f>
        <v>SO4 | NONE | CHROMAT</v>
      </c>
      <c r="G5286" s="1" t="str">
        <f>HYPERLINK("http://geochem.nrcan.gc.ca/cdogs/content/mth/mth01460_e.htm", "1460")</f>
        <v>1460</v>
      </c>
      <c r="H5286" s="1" t="str">
        <f>HYPERLINK("http://geochem.nrcan.gc.ca/cdogs/content/bdl/bdl211128_e.htm", "211128")</f>
        <v>211128</v>
      </c>
      <c r="I5286" s="1" t="str">
        <f>HYPERLINK("http://geochem.nrcan.gc.ca/cdogs/content/prj/prj210167_e.htm", "210167")</f>
        <v>210167</v>
      </c>
      <c r="J5286" s="1" t="str">
        <f>HYPERLINK("http://geochem.nrcan.gc.ca/cdogs/content/svy/svy210250_e.htm", "210250")</f>
        <v>210250</v>
      </c>
      <c r="L5286" t="s">
        <v>21795</v>
      </c>
      <c r="M5286">
        <v>3.6269999999999998</v>
      </c>
      <c r="N5286" t="s">
        <v>21795</v>
      </c>
      <c r="O5286" t="s">
        <v>21796</v>
      </c>
      <c r="P5286" t="s">
        <v>21797</v>
      </c>
      <c r="Q5286" t="s">
        <v>21798</v>
      </c>
      <c r="R5286" t="s">
        <v>21799</v>
      </c>
      <c r="T5286" t="s">
        <v>25</v>
      </c>
    </row>
    <row r="5287" spans="1:20" x14ac:dyDescent="0.25">
      <c r="A5287">
        <v>66.706975999999997</v>
      </c>
      <c r="B5287">
        <v>-137.539547</v>
      </c>
      <c r="C5287" s="1" t="str">
        <f>HYPERLINK("http://geochem.nrcan.gc.ca/cdogs/content/kwd/kwd020018_e.htm", "Fluid (stream)")</f>
        <v>Fluid (stream)</v>
      </c>
      <c r="D5287" s="1" t="str">
        <f>HYPERLINK("http://geochem.nrcan.gc.ca/cdogs/content/kwd/kwd080007_e.htm", "Untreated Water")</f>
        <v>Untreated Water</v>
      </c>
      <c r="E5287" s="1" t="str">
        <f>HYPERLINK("http://geochem.nrcan.gc.ca/cdogs/content/dgp/dgp00002_e.htm", "Total")</f>
        <v>Total</v>
      </c>
      <c r="F5287" s="1" t="str">
        <f>HYPERLINK("http://geochem.nrcan.gc.ca/cdogs/content/agp/agp01501_e.htm", "SO4 | NONE | CHROMAT")</f>
        <v>SO4 | NONE | CHROMAT</v>
      </c>
      <c r="G5287" s="1" t="str">
        <f>HYPERLINK("http://geochem.nrcan.gc.ca/cdogs/content/mth/mth01460_e.htm", "1460")</f>
        <v>1460</v>
      </c>
      <c r="H5287" s="1" t="str">
        <f>HYPERLINK("http://geochem.nrcan.gc.ca/cdogs/content/bdl/bdl211128_e.htm", "211128")</f>
        <v>211128</v>
      </c>
      <c r="I5287" s="1" t="str">
        <f>HYPERLINK("http://geochem.nrcan.gc.ca/cdogs/content/prj/prj210167_e.htm", "210167")</f>
        <v>210167</v>
      </c>
      <c r="J5287" s="1" t="str">
        <f>HYPERLINK("http://geochem.nrcan.gc.ca/cdogs/content/svy/svy210250_e.htm", "210250")</f>
        <v>210250</v>
      </c>
      <c r="L5287" t="s">
        <v>4439</v>
      </c>
      <c r="M5287">
        <v>2.3109999999999999</v>
      </c>
      <c r="N5287" t="s">
        <v>4439</v>
      </c>
      <c r="O5287" t="s">
        <v>21800</v>
      </c>
      <c r="P5287" t="s">
        <v>21801</v>
      </c>
      <c r="Q5287" t="s">
        <v>21802</v>
      </c>
      <c r="R5287" t="s">
        <v>21803</v>
      </c>
      <c r="T5287" t="s">
        <v>25</v>
      </c>
    </row>
    <row r="5288" spans="1:20" x14ac:dyDescent="0.25">
      <c r="A5288">
        <v>66.713175000000007</v>
      </c>
      <c r="B5288">
        <v>-137.54254599999999</v>
      </c>
      <c r="C5288" s="1" t="str">
        <f>HYPERLINK("http://geochem.nrcan.gc.ca/cdogs/content/kwd/kwd020018_e.htm", "Fluid (stream)")</f>
        <v>Fluid (stream)</v>
      </c>
      <c r="D5288" s="1" t="str">
        <f>HYPERLINK("http://geochem.nrcan.gc.ca/cdogs/content/kwd/kwd080007_e.htm", "Untreated Water")</f>
        <v>Untreated Water</v>
      </c>
      <c r="E5288" s="1" t="str">
        <f>HYPERLINK("http://geochem.nrcan.gc.ca/cdogs/content/dgp/dgp00002_e.htm", "Total")</f>
        <v>Total</v>
      </c>
      <c r="F5288" s="1" t="str">
        <f>HYPERLINK("http://geochem.nrcan.gc.ca/cdogs/content/agp/agp01501_e.htm", "SO4 | NONE | CHROMAT")</f>
        <v>SO4 | NONE | CHROMAT</v>
      </c>
      <c r="G5288" s="1" t="str">
        <f>HYPERLINK("http://geochem.nrcan.gc.ca/cdogs/content/mth/mth01460_e.htm", "1460")</f>
        <v>1460</v>
      </c>
      <c r="H5288" s="1" t="str">
        <f>HYPERLINK("http://geochem.nrcan.gc.ca/cdogs/content/bdl/bdl211128_e.htm", "211128")</f>
        <v>211128</v>
      </c>
      <c r="I5288" s="1" t="str">
        <f>HYPERLINK("http://geochem.nrcan.gc.ca/cdogs/content/prj/prj210167_e.htm", "210167")</f>
        <v>210167</v>
      </c>
      <c r="J5288" s="1" t="str">
        <f>HYPERLINK("http://geochem.nrcan.gc.ca/cdogs/content/svy/svy210250_e.htm", "210250")</f>
        <v>210250</v>
      </c>
      <c r="L5288" t="s">
        <v>21804</v>
      </c>
      <c r="M5288">
        <v>2.8149999999999999</v>
      </c>
      <c r="N5288" t="s">
        <v>21804</v>
      </c>
      <c r="O5288" t="s">
        <v>21805</v>
      </c>
      <c r="P5288" t="s">
        <v>21806</v>
      </c>
      <c r="Q5288" t="s">
        <v>21807</v>
      </c>
      <c r="R5288" t="s">
        <v>21808</v>
      </c>
      <c r="T5288" t="s">
        <v>25</v>
      </c>
    </row>
    <row r="5289" spans="1:20" x14ac:dyDescent="0.25">
      <c r="A5289">
        <v>66.699077000000003</v>
      </c>
      <c r="B5289">
        <v>-137.58954600000001</v>
      </c>
      <c r="C5289" s="1" t="str">
        <f>HYPERLINK("http://geochem.nrcan.gc.ca/cdogs/content/kwd/kwd020018_e.htm", "Fluid (stream)")</f>
        <v>Fluid (stream)</v>
      </c>
      <c r="D5289" s="1" t="str">
        <f>HYPERLINK("http://geochem.nrcan.gc.ca/cdogs/content/kwd/kwd080007_e.htm", "Untreated Water")</f>
        <v>Untreated Water</v>
      </c>
      <c r="E5289" s="1" t="str">
        <f>HYPERLINK("http://geochem.nrcan.gc.ca/cdogs/content/dgp/dgp00002_e.htm", "Total")</f>
        <v>Total</v>
      </c>
      <c r="F5289" s="1" t="str">
        <f>HYPERLINK("http://geochem.nrcan.gc.ca/cdogs/content/agp/agp01501_e.htm", "SO4 | NONE | CHROMAT")</f>
        <v>SO4 | NONE | CHROMAT</v>
      </c>
      <c r="G5289" s="1" t="str">
        <f>HYPERLINK("http://geochem.nrcan.gc.ca/cdogs/content/mth/mth01460_e.htm", "1460")</f>
        <v>1460</v>
      </c>
      <c r="H5289" s="1" t="str">
        <f>HYPERLINK("http://geochem.nrcan.gc.ca/cdogs/content/bdl/bdl211128_e.htm", "211128")</f>
        <v>211128</v>
      </c>
      <c r="I5289" s="1" t="str">
        <f>HYPERLINK("http://geochem.nrcan.gc.ca/cdogs/content/prj/prj210167_e.htm", "210167")</f>
        <v>210167</v>
      </c>
      <c r="J5289" s="1" t="str">
        <f>HYPERLINK("http://geochem.nrcan.gc.ca/cdogs/content/svy/svy210250_e.htm", "210250")</f>
        <v>210250</v>
      </c>
      <c r="L5289" t="s">
        <v>21809</v>
      </c>
      <c r="M5289">
        <v>5.31</v>
      </c>
      <c r="N5289" t="s">
        <v>21809</v>
      </c>
      <c r="O5289" t="s">
        <v>21810</v>
      </c>
      <c r="P5289" t="s">
        <v>21811</v>
      </c>
      <c r="Q5289" t="s">
        <v>21812</v>
      </c>
      <c r="R5289" t="s">
        <v>21813</v>
      </c>
      <c r="T5289" t="s">
        <v>25</v>
      </c>
    </row>
    <row r="5290" spans="1:20" x14ac:dyDescent="0.25">
      <c r="A5290">
        <v>66.57338</v>
      </c>
      <c r="B5290">
        <v>-137.64755500000001</v>
      </c>
      <c r="C5290" s="1" t="str">
        <f>HYPERLINK("http://geochem.nrcan.gc.ca/cdogs/content/kwd/kwd020018_e.htm", "Fluid (stream)")</f>
        <v>Fluid (stream)</v>
      </c>
      <c r="D5290" s="1" t="str">
        <f>HYPERLINK("http://geochem.nrcan.gc.ca/cdogs/content/kwd/kwd080007_e.htm", "Untreated Water")</f>
        <v>Untreated Water</v>
      </c>
      <c r="E5290" s="1" t="str">
        <f>HYPERLINK("http://geochem.nrcan.gc.ca/cdogs/content/dgp/dgp00002_e.htm", "Total")</f>
        <v>Total</v>
      </c>
      <c r="F5290" s="1" t="str">
        <f>HYPERLINK("http://geochem.nrcan.gc.ca/cdogs/content/agp/agp01501_e.htm", "SO4 | NONE | CHROMAT")</f>
        <v>SO4 | NONE | CHROMAT</v>
      </c>
      <c r="G5290" s="1" t="str">
        <f>HYPERLINK("http://geochem.nrcan.gc.ca/cdogs/content/mth/mth01460_e.htm", "1460")</f>
        <v>1460</v>
      </c>
      <c r="H5290" s="1" t="str">
        <f>HYPERLINK("http://geochem.nrcan.gc.ca/cdogs/content/bdl/bdl211128_e.htm", "211128")</f>
        <v>211128</v>
      </c>
      <c r="I5290" s="1" t="str">
        <f>HYPERLINK("http://geochem.nrcan.gc.ca/cdogs/content/prj/prj210167_e.htm", "210167")</f>
        <v>210167</v>
      </c>
      <c r="J5290" s="1" t="str">
        <f>HYPERLINK("http://geochem.nrcan.gc.ca/cdogs/content/svy/svy210250_e.htm", "210250")</f>
        <v>210250</v>
      </c>
      <c r="L5290" t="s">
        <v>21814</v>
      </c>
      <c r="M5290">
        <v>1.0760000000000001</v>
      </c>
      <c r="N5290" t="s">
        <v>21814</v>
      </c>
      <c r="O5290" t="s">
        <v>21815</v>
      </c>
      <c r="P5290" t="s">
        <v>21816</v>
      </c>
      <c r="Q5290" t="s">
        <v>21817</v>
      </c>
      <c r="R5290" t="s">
        <v>21818</v>
      </c>
      <c r="T5290" t="s">
        <v>25</v>
      </c>
    </row>
    <row r="5291" spans="1:20" x14ac:dyDescent="0.25">
      <c r="A5291">
        <v>66.562481000000005</v>
      </c>
      <c r="B5291">
        <v>-137.651556</v>
      </c>
      <c r="C5291" s="1" t="str">
        <f>HYPERLINK("http://geochem.nrcan.gc.ca/cdogs/content/kwd/kwd020018_e.htm", "Fluid (stream)")</f>
        <v>Fluid (stream)</v>
      </c>
      <c r="D5291" s="1" t="str">
        <f>HYPERLINK("http://geochem.nrcan.gc.ca/cdogs/content/kwd/kwd080007_e.htm", "Untreated Water")</f>
        <v>Untreated Water</v>
      </c>
      <c r="E5291" s="1" t="str">
        <f>HYPERLINK("http://geochem.nrcan.gc.ca/cdogs/content/dgp/dgp00002_e.htm", "Total")</f>
        <v>Total</v>
      </c>
      <c r="F5291" s="1" t="str">
        <f>HYPERLINK("http://geochem.nrcan.gc.ca/cdogs/content/agp/agp01501_e.htm", "SO4 | NONE | CHROMAT")</f>
        <v>SO4 | NONE | CHROMAT</v>
      </c>
      <c r="G5291" s="1" t="str">
        <f>HYPERLINK("http://geochem.nrcan.gc.ca/cdogs/content/mth/mth01460_e.htm", "1460")</f>
        <v>1460</v>
      </c>
      <c r="H5291" s="1" t="str">
        <f>HYPERLINK("http://geochem.nrcan.gc.ca/cdogs/content/bdl/bdl211128_e.htm", "211128")</f>
        <v>211128</v>
      </c>
      <c r="I5291" s="1" t="str">
        <f>HYPERLINK("http://geochem.nrcan.gc.ca/cdogs/content/prj/prj210167_e.htm", "210167")</f>
        <v>210167</v>
      </c>
      <c r="J5291" s="1" t="str">
        <f>HYPERLINK("http://geochem.nrcan.gc.ca/cdogs/content/svy/svy210250_e.htm", "210250")</f>
        <v>210250</v>
      </c>
      <c r="L5291" t="s">
        <v>21819</v>
      </c>
      <c r="M5291">
        <v>0.83099999999999996</v>
      </c>
      <c r="N5291" t="s">
        <v>21819</v>
      </c>
      <c r="O5291" t="s">
        <v>21820</v>
      </c>
      <c r="P5291" t="s">
        <v>21821</v>
      </c>
      <c r="Q5291" t="s">
        <v>21822</v>
      </c>
      <c r="R5291" t="s">
        <v>21823</v>
      </c>
      <c r="T5291" t="s">
        <v>25</v>
      </c>
    </row>
    <row r="5292" spans="1:20" x14ac:dyDescent="0.25">
      <c r="A5292">
        <v>66.574281999999997</v>
      </c>
      <c r="B5292">
        <v>-137.71355299999999</v>
      </c>
      <c r="C5292" s="1" t="str">
        <f>HYPERLINK("http://geochem.nrcan.gc.ca/cdogs/content/kwd/kwd020018_e.htm", "Fluid (stream)")</f>
        <v>Fluid (stream)</v>
      </c>
      <c r="D5292" s="1" t="str">
        <f>HYPERLINK("http://geochem.nrcan.gc.ca/cdogs/content/kwd/kwd080007_e.htm", "Untreated Water")</f>
        <v>Untreated Water</v>
      </c>
      <c r="E5292" s="1" t="str">
        <f>HYPERLINK("http://geochem.nrcan.gc.ca/cdogs/content/dgp/dgp00002_e.htm", "Total")</f>
        <v>Total</v>
      </c>
      <c r="F5292" s="1" t="str">
        <f>HYPERLINK("http://geochem.nrcan.gc.ca/cdogs/content/agp/agp01501_e.htm", "SO4 | NONE | CHROMAT")</f>
        <v>SO4 | NONE | CHROMAT</v>
      </c>
      <c r="G5292" s="1" t="str">
        <f>HYPERLINK("http://geochem.nrcan.gc.ca/cdogs/content/mth/mth01460_e.htm", "1460")</f>
        <v>1460</v>
      </c>
      <c r="H5292" s="1" t="str">
        <f>HYPERLINK("http://geochem.nrcan.gc.ca/cdogs/content/bdl/bdl211128_e.htm", "211128")</f>
        <v>211128</v>
      </c>
      <c r="I5292" s="1" t="str">
        <f>HYPERLINK("http://geochem.nrcan.gc.ca/cdogs/content/prj/prj210167_e.htm", "210167")</f>
        <v>210167</v>
      </c>
      <c r="J5292" s="1" t="str">
        <f>HYPERLINK("http://geochem.nrcan.gc.ca/cdogs/content/svy/svy210250_e.htm", "210250")</f>
        <v>210250</v>
      </c>
      <c r="L5292" t="s">
        <v>21824</v>
      </c>
      <c r="M5292">
        <v>0.72299999999999998</v>
      </c>
      <c r="N5292" t="s">
        <v>21824</v>
      </c>
      <c r="O5292" t="s">
        <v>21825</v>
      </c>
      <c r="P5292" t="s">
        <v>21826</v>
      </c>
      <c r="Q5292" t="s">
        <v>21827</v>
      </c>
      <c r="R5292" t="s">
        <v>21828</v>
      </c>
      <c r="T5292" t="s">
        <v>25</v>
      </c>
    </row>
    <row r="5293" spans="1:20" x14ac:dyDescent="0.25">
      <c r="A5293">
        <v>66.580281999999997</v>
      </c>
      <c r="B5293">
        <v>-137.72355200000001</v>
      </c>
      <c r="C5293" s="1" t="str">
        <f>HYPERLINK("http://geochem.nrcan.gc.ca/cdogs/content/kwd/kwd020018_e.htm", "Fluid (stream)")</f>
        <v>Fluid (stream)</v>
      </c>
      <c r="D5293" s="1" t="str">
        <f>HYPERLINK("http://geochem.nrcan.gc.ca/cdogs/content/kwd/kwd080007_e.htm", "Untreated Water")</f>
        <v>Untreated Water</v>
      </c>
      <c r="E5293" s="1" t="str">
        <f>HYPERLINK("http://geochem.nrcan.gc.ca/cdogs/content/dgp/dgp00002_e.htm", "Total")</f>
        <v>Total</v>
      </c>
      <c r="F5293" s="1" t="str">
        <f>HYPERLINK("http://geochem.nrcan.gc.ca/cdogs/content/agp/agp01501_e.htm", "SO4 | NONE | CHROMAT")</f>
        <v>SO4 | NONE | CHROMAT</v>
      </c>
      <c r="G5293" s="1" t="str">
        <f>HYPERLINK("http://geochem.nrcan.gc.ca/cdogs/content/mth/mth01460_e.htm", "1460")</f>
        <v>1460</v>
      </c>
      <c r="H5293" s="1" t="str">
        <f>HYPERLINK("http://geochem.nrcan.gc.ca/cdogs/content/bdl/bdl211128_e.htm", "211128")</f>
        <v>211128</v>
      </c>
      <c r="I5293" s="1" t="str">
        <f>HYPERLINK("http://geochem.nrcan.gc.ca/cdogs/content/prj/prj210167_e.htm", "210167")</f>
        <v>210167</v>
      </c>
      <c r="J5293" s="1" t="str">
        <f>HYPERLINK("http://geochem.nrcan.gc.ca/cdogs/content/svy/svy210250_e.htm", "210250")</f>
        <v>210250</v>
      </c>
      <c r="L5293" t="s">
        <v>19701</v>
      </c>
      <c r="M5293">
        <v>0.22</v>
      </c>
      <c r="N5293" t="s">
        <v>19701</v>
      </c>
      <c r="O5293" t="s">
        <v>21829</v>
      </c>
      <c r="P5293" t="s">
        <v>21830</v>
      </c>
      <c r="Q5293" t="s">
        <v>21831</v>
      </c>
      <c r="R5293" t="s">
        <v>21832</v>
      </c>
      <c r="T5293" t="s">
        <v>25</v>
      </c>
    </row>
    <row r="5294" spans="1:20" x14ac:dyDescent="0.25">
      <c r="A5294">
        <v>66.577785000000006</v>
      </c>
      <c r="B5294">
        <v>-137.908546</v>
      </c>
      <c r="C5294" s="1" t="str">
        <f>HYPERLINK("http://geochem.nrcan.gc.ca/cdogs/content/kwd/kwd020018_e.htm", "Fluid (stream)")</f>
        <v>Fluid (stream)</v>
      </c>
      <c r="D5294" s="1" t="str">
        <f>HYPERLINK("http://geochem.nrcan.gc.ca/cdogs/content/kwd/kwd080007_e.htm", "Untreated Water")</f>
        <v>Untreated Water</v>
      </c>
      <c r="E5294" s="1" t="str">
        <f>HYPERLINK("http://geochem.nrcan.gc.ca/cdogs/content/dgp/dgp00002_e.htm", "Total")</f>
        <v>Total</v>
      </c>
      <c r="F5294" s="1" t="str">
        <f>HYPERLINK("http://geochem.nrcan.gc.ca/cdogs/content/agp/agp01501_e.htm", "SO4 | NONE | CHROMAT")</f>
        <v>SO4 | NONE | CHROMAT</v>
      </c>
      <c r="G5294" s="1" t="str">
        <f>HYPERLINK("http://geochem.nrcan.gc.ca/cdogs/content/mth/mth01460_e.htm", "1460")</f>
        <v>1460</v>
      </c>
      <c r="H5294" s="1" t="str">
        <f>HYPERLINK("http://geochem.nrcan.gc.ca/cdogs/content/bdl/bdl211128_e.htm", "211128")</f>
        <v>211128</v>
      </c>
      <c r="I5294" s="1" t="str">
        <f>HYPERLINK("http://geochem.nrcan.gc.ca/cdogs/content/prj/prj210167_e.htm", "210167")</f>
        <v>210167</v>
      </c>
      <c r="J5294" s="1" t="str">
        <f>HYPERLINK("http://geochem.nrcan.gc.ca/cdogs/content/svy/svy210250_e.htm", "210250")</f>
        <v>210250</v>
      </c>
      <c r="L5294" t="s">
        <v>21833</v>
      </c>
      <c r="M5294">
        <v>2.8610000000000002</v>
      </c>
      <c r="N5294" t="s">
        <v>21833</v>
      </c>
      <c r="O5294" t="s">
        <v>21834</v>
      </c>
      <c r="P5294" t="s">
        <v>21835</v>
      </c>
      <c r="Q5294" t="s">
        <v>21836</v>
      </c>
      <c r="R5294" t="s">
        <v>21837</v>
      </c>
      <c r="T5294" t="s">
        <v>25</v>
      </c>
    </row>
    <row r="5295" spans="1:20" x14ac:dyDescent="0.25">
      <c r="A5295">
        <v>66.577785000000006</v>
      </c>
      <c r="B5295">
        <v>-137.908546</v>
      </c>
      <c r="C5295" s="1" t="str">
        <f>HYPERLINK("http://geochem.nrcan.gc.ca/cdogs/content/kwd/kwd020018_e.htm", "Fluid (stream)")</f>
        <v>Fluid (stream)</v>
      </c>
      <c r="D5295" s="1" t="str">
        <f>HYPERLINK("http://geochem.nrcan.gc.ca/cdogs/content/kwd/kwd080007_e.htm", "Untreated Water")</f>
        <v>Untreated Water</v>
      </c>
      <c r="E5295" s="1" t="str">
        <f>HYPERLINK("http://geochem.nrcan.gc.ca/cdogs/content/dgp/dgp00002_e.htm", "Total")</f>
        <v>Total</v>
      </c>
      <c r="F5295" s="1" t="str">
        <f>HYPERLINK("http://geochem.nrcan.gc.ca/cdogs/content/agp/agp01501_e.htm", "SO4 | NONE | CHROMAT")</f>
        <v>SO4 | NONE | CHROMAT</v>
      </c>
      <c r="G5295" s="1" t="str">
        <f>HYPERLINK("http://geochem.nrcan.gc.ca/cdogs/content/mth/mth01460_e.htm", "1460")</f>
        <v>1460</v>
      </c>
      <c r="H5295" s="1" t="str">
        <f>HYPERLINK("http://geochem.nrcan.gc.ca/cdogs/content/bdl/bdl211128_e.htm", "211128")</f>
        <v>211128</v>
      </c>
      <c r="I5295" s="1" t="str">
        <f>HYPERLINK("http://geochem.nrcan.gc.ca/cdogs/content/prj/prj210167_e.htm", "210167")</f>
        <v>210167</v>
      </c>
      <c r="J5295" s="1" t="str">
        <f>HYPERLINK("http://geochem.nrcan.gc.ca/cdogs/content/svy/svy210250_e.htm", "210250")</f>
        <v>210250</v>
      </c>
      <c r="L5295" t="s">
        <v>21838</v>
      </c>
      <c r="M5295">
        <v>2.8860000000000001</v>
      </c>
      <c r="N5295" t="s">
        <v>21838</v>
      </c>
      <c r="O5295" t="s">
        <v>21834</v>
      </c>
      <c r="P5295" t="s">
        <v>21839</v>
      </c>
      <c r="Q5295" t="s">
        <v>21840</v>
      </c>
      <c r="R5295" t="s">
        <v>21841</v>
      </c>
      <c r="T5295" t="s">
        <v>25</v>
      </c>
    </row>
    <row r="5296" spans="1:20" x14ac:dyDescent="0.25">
      <c r="A5296">
        <v>66.574584999999999</v>
      </c>
      <c r="B5296">
        <v>-137.90154699999999</v>
      </c>
      <c r="C5296" s="1" t="str">
        <f>HYPERLINK("http://geochem.nrcan.gc.ca/cdogs/content/kwd/kwd020018_e.htm", "Fluid (stream)")</f>
        <v>Fluid (stream)</v>
      </c>
      <c r="D5296" s="1" t="str">
        <f>HYPERLINK("http://geochem.nrcan.gc.ca/cdogs/content/kwd/kwd080007_e.htm", "Untreated Water")</f>
        <v>Untreated Water</v>
      </c>
      <c r="E5296" s="1" t="str">
        <f>HYPERLINK("http://geochem.nrcan.gc.ca/cdogs/content/dgp/dgp00002_e.htm", "Total")</f>
        <v>Total</v>
      </c>
      <c r="F5296" s="1" t="str">
        <f>HYPERLINK("http://geochem.nrcan.gc.ca/cdogs/content/agp/agp01501_e.htm", "SO4 | NONE | CHROMAT")</f>
        <v>SO4 | NONE | CHROMAT</v>
      </c>
      <c r="G5296" s="1" t="str">
        <f>HYPERLINK("http://geochem.nrcan.gc.ca/cdogs/content/mth/mth01460_e.htm", "1460")</f>
        <v>1460</v>
      </c>
      <c r="H5296" s="1" t="str">
        <f>HYPERLINK("http://geochem.nrcan.gc.ca/cdogs/content/bdl/bdl211128_e.htm", "211128")</f>
        <v>211128</v>
      </c>
      <c r="I5296" s="1" t="str">
        <f>HYPERLINK("http://geochem.nrcan.gc.ca/cdogs/content/prj/prj210167_e.htm", "210167")</f>
        <v>210167</v>
      </c>
      <c r="J5296" s="1" t="str">
        <f>HYPERLINK("http://geochem.nrcan.gc.ca/cdogs/content/svy/svy210250_e.htm", "210250")</f>
        <v>210250</v>
      </c>
      <c r="L5296" t="s">
        <v>21842</v>
      </c>
      <c r="M5296">
        <v>1.0860000000000001</v>
      </c>
      <c r="N5296" t="s">
        <v>21842</v>
      </c>
      <c r="O5296" t="s">
        <v>21843</v>
      </c>
      <c r="P5296" t="s">
        <v>21844</v>
      </c>
      <c r="Q5296" t="s">
        <v>21845</v>
      </c>
      <c r="R5296" t="s">
        <v>21846</v>
      </c>
      <c r="T5296" t="s">
        <v>25</v>
      </c>
    </row>
    <row r="5297" spans="1:20" x14ac:dyDescent="0.25">
      <c r="A5297">
        <v>66.517185999999995</v>
      </c>
      <c r="B5297">
        <v>-137.899552</v>
      </c>
      <c r="C5297" s="1" t="str">
        <f>HYPERLINK("http://geochem.nrcan.gc.ca/cdogs/content/kwd/kwd020018_e.htm", "Fluid (stream)")</f>
        <v>Fluid (stream)</v>
      </c>
      <c r="D5297" s="1" t="str">
        <f>HYPERLINK("http://geochem.nrcan.gc.ca/cdogs/content/kwd/kwd080007_e.htm", "Untreated Water")</f>
        <v>Untreated Water</v>
      </c>
      <c r="E5297" s="1" t="str">
        <f>HYPERLINK("http://geochem.nrcan.gc.ca/cdogs/content/dgp/dgp00002_e.htm", "Total")</f>
        <v>Total</v>
      </c>
      <c r="F5297" s="1" t="str">
        <f>HYPERLINK("http://geochem.nrcan.gc.ca/cdogs/content/agp/agp01501_e.htm", "SO4 | NONE | CHROMAT")</f>
        <v>SO4 | NONE | CHROMAT</v>
      </c>
      <c r="G5297" s="1" t="str">
        <f>HYPERLINK("http://geochem.nrcan.gc.ca/cdogs/content/mth/mth01460_e.htm", "1460")</f>
        <v>1460</v>
      </c>
      <c r="H5297" s="1" t="str">
        <f>HYPERLINK("http://geochem.nrcan.gc.ca/cdogs/content/bdl/bdl211128_e.htm", "211128")</f>
        <v>211128</v>
      </c>
      <c r="I5297" s="1" t="str">
        <f>HYPERLINK("http://geochem.nrcan.gc.ca/cdogs/content/prj/prj210167_e.htm", "210167")</f>
        <v>210167</v>
      </c>
      <c r="J5297" s="1" t="str">
        <f>HYPERLINK("http://geochem.nrcan.gc.ca/cdogs/content/svy/svy210250_e.htm", "210250")</f>
        <v>210250</v>
      </c>
      <c r="L5297" t="s">
        <v>21847</v>
      </c>
      <c r="M5297">
        <v>0.184</v>
      </c>
      <c r="N5297" t="s">
        <v>21847</v>
      </c>
      <c r="O5297" t="s">
        <v>21848</v>
      </c>
      <c r="P5297" t="s">
        <v>21849</v>
      </c>
      <c r="Q5297" t="s">
        <v>21850</v>
      </c>
      <c r="R5297" t="s">
        <v>21851</v>
      </c>
      <c r="T5297" t="s">
        <v>25</v>
      </c>
    </row>
    <row r="5298" spans="1:20" x14ac:dyDescent="0.25">
      <c r="A5298">
        <v>66.503783999999996</v>
      </c>
      <c r="B5298">
        <v>-137.783557</v>
      </c>
      <c r="C5298" s="1" t="str">
        <f>HYPERLINK("http://geochem.nrcan.gc.ca/cdogs/content/kwd/kwd020018_e.htm", "Fluid (stream)")</f>
        <v>Fluid (stream)</v>
      </c>
      <c r="D5298" s="1" t="str">
        <f>HYPERLINK("http://geochem.nrcan.gc.ca/cdogs/content/kwd/kwd080007_e.htm", "Untreated Water")</f>
        <v>Untreated Water</v>
      </c>
      <c r="E5298" s="1" t="str">
        <f>HYPERLINK("http://geochem.nrcan.gc.ca/cdogs/content/dgp/dgp00002_e.htm", "Total")</f>
        <v>Total</v>
      </c>
      <c r="F5298" s="1" t="str">
        <f>HYPERLINK("http://geochem.nrcan.gc.ca/cdogs/content/agp/agp01501_e.htm", "SO4 | NONE | CHROMAT")</f>
        <v>SO4 | NONE | CHROMAT</v>
      </c>
      <c r="G5298" s="1" t="str">
        <f>HYPERLINK("http://geochem.nrcan.gc.ca/cdogs/content/mth/mth01460_e.htm", "1460")</f>
        <v>1460</v>
      </c>
      <c r="H5298" s="1" t="str">
        <f>HYPERLINK("http://geochem.nrcan.gc.ca/cdogs/content/bdl/bdl211128_e.htm", "211128")</f>
        <v>211128</v>
      </c>
      <c r="I5298" s="1" t="str">
        <f>HYPERLINK("http://geochem.nrcan.gc.ca/cdogs/content/prj/prj210167_e.htm", "210167")</f>
        <v>210167</v>
      </c>
      <c r="J5298" s="1" t="str">
        <f>HYPERLINK("http://geochem.nrcan.gc.ca/cdogs/content/svy/svy210250_e.htm", "210250")</f>
        <v>210250</v>
      </c>
      <c r="L5298" t="s">
        <v>21852</v>
      </c>
      <c r="M5298">
        <v>0.19900000000000001</v>
      </c>
      <c r="N5298" t="s">
        <v>21852</v>
      </c>
      <c r="O5298" t="s">
        <v>21853</v>
      </c>
      <c r="P5298" t="s">
        <v>21854</v>
      </c>
      <c r="Q5298" t="s">
        <v>21855</v>
      </c>
      <c r="R5298" t="s">
        <v>21856</v>
      </c>
      <c r="T5298" t="s">
        <v>25</v>
      </c>
    </row>
    <row r="5299" spans="1:20" x14ac:dyDescent="0.25">
      <c r="A5299">
        <v>66.319879999999998</v>
      </c>
      <c r="B5299">
        <v>-137.37758700000001</v>
      </c>
      <c r="C5299" s="1" t="str">
        <f>HYPERLINK("http://geochem.nrcan.gc.ca/cdogs/content/kwd/kwd020018_e.htm", "Fluid (stream)")</f>
        <v>Fluid (stream)</v>
      </c>
      <c r="D5299" s="1" t="str">
        <f>HYPERLINK("http://geochem.nrcan.gc.ca/cdogs/content/kwd/kwd080007_e.htm", "Untreated Water")</f>
        <v>Untreated Water</v>
      </c>
      <c r="E5299" s="1" t="str">
        <f>HYPERLINK("http://geochem.nrcan.gc.ca/cdogs/content/dgp/dgp00002_e.htm", "Total")</f>
        <v>Total</v>
      </c>
      <c r="F5299" s="1" t="str">
        <f>HYPERLINK("http://geochem.nrcan.gc.ca/cdogs/content/agp/agp01501_e.htm", "SO4 | NONE | CHROMAT")</f>
        <v>SO4 | NONE | CHROMAT</v>
      </c>
      <c r="G5299" s="1" t="str">
        <f>HYPERLINK("http://geochem.nrcan.gc.ca/cdogs/content/mth/mth01460_e.htm", "1460")</f>
        <v>1460</v>
      </c>
      <c r="H5299" s="1" t="str">
        <f>HYPERLINK("http://geochem.nrcan.gc.ca/cdogs/content/bdl/bdl211128_e.htm", "211128")</f>
        <v>211128</v>
      </c>
      <c r="I5299" s="1" t="str">
        <f>HYPERLINK("http://geochem.nrcan.gc.ca/cdogs/content/prj/prj210167_e.htm", "210167")</f>
        <v>210167</v>
      </c>
      <c r="J5299" s="1" t="str">
        <f>HYPERLINK("http://geochem.nrcan.gc.ca/cdogs/content/svy/svy210250_e.htm", "210250")</f>
        <v>210250</v>
      </c>
      <c r="L5299" t="s">
        <v>18575</v>
      </c>
      <c r="M5299">
        <v>0.31</v>
      </c>
      <c r="N5299" t="s">
        <v>18575</v>
      </c>
      <c r="O5299" t="s">
        <v>21857</v>
      </c>
      <c r="P5299" t="s">
        <v>21858</v>
      </c>
      <c r="Q5299" t="s">
        <v>21859</v>
      </c>
      <c r="R5299" t="s">
        <v>21860</v>
      </c>
      <c r="T5299" t="s">
        <v>25</v>
      </c>
    </row>
    <row r="5300" spans="1:20" x14ac:dyDescent="0.25">
      <c r="A5300">
        <v>66.367677999999998</v>
      </c>
      <c r="B5300">
        <v>-137.34758400000001</v>
      </c>
      <c r="C5300" s="1" t="str">
        <f>HYPERLINK("http://geochem.nrcan.gc.ca/cdogs/content/kwd/kwd020018_e.htm", "Fluid (stream)")</f>
        <v>Fluid (stream)</v>
      </c>
      <c r="D5300" s="1" t="str">
        <f>HYPERLINK("http://geochem.nrcan.gc.ca/cdogs/content/kwd/kwd080007_e.htm", "Untreated Water")</f>
        <v>Untreated Water</v>
      </c>
      <c r="E5300" s="1" t="str">
        <f>HYPERLINK("http://geochem.nrcan.gc.ca/cdogs/content/dgp/dgp00002_e.htm", "Total")</f>
        <v>Total</v>
      </c>
      <c r="F5300" s="1" t="str">
        <f>HYPERLINK("http://geochem.nrcan.gc.ca/cdogs/content/agp/agp01501_e.htm", "SO4 | NONE | CHROMAT")</f>
        <v>SO4 | NONE | CHROMAT</v>
      </c>
      <c r="G5300" s="1" t="str">
        <f>HYPERLINK("http://geochem.nrcan.gc.ca/cdogs/content/mth/mth01460_e.htm", "1460")</f>
        <v>1460</v>
      </c>
      <c r="H5300" s="1" t="str">
        <f>HYPERLINK("http://geochem.nrcan.gc.ca/cdogs/content/bdl/bdl211128_e.htm", "211128")</f>
        <v>211128</v>
      </c>
      <c r="I5300" s="1" t="str">
        <f>HYPERLINK("http://geochem.nrcan.gc.ca/cdogs/content/prj/prj210167_e.htm", "210167")</f>
        <v>210167</v>
      </c>
      <c r="J5300" s="1" t="str">
        <f>HYPERLINK("http://geochem.nrcan.gc.ca/cdogs/content/svy/svy210250_e.htm", "210250")</f>
        <v>210250</v>
      </c>
      <c r="L5300" t="s">
        <v>21861</v>
      </c>
      <c r="M5300">
        <v>0.71599999999999997</v>
      </c>
      <c r="N5300" t="s">
        <v>21861</v>
      </c>
      <c r="O5300" t="s">
        <v>21862</v>
      </c>
      <c r="P5300" t="s">
        <v>21863</v>
      </c>
      <c r="Q5300" t="s">
        <v>21864</v>
      </c>
      <c r="R5300" t="s">
        <v>21865</v>
      </c>
      <c r="T5300" t="s">
        <v>25</v>
      </c>
    </row>
    <row r="5301" spans="1:20" x14ac:dyDescent="0.25">
      <c r="A5301">
        <v>66.374178999999998</v>
      </c>
      <c r="B5301">
        <v>-137.41658100000001</v>
      </c>
      <c r="C5301" s="1" t="str">
        <f>HYPERLINK("http://geochem.nrcan.gc.ca/cdogs/content/kwd/kwd020018_e.htm", "Fluid (stream)")</f>
        <v>Fluid (stream)</v>
      </c>
      <c r="D5301" s="1" t="str">
        <f>HYPERLINK("http://geochem.nrcan.gc.ca/cdogs/content/kwd/kwd080007_e.htm", "Untreated Water")</f>
        <v>Untreated Water</v>
      </c>
      <c r="E5301" s="1" t="str">
        <f>HYPERLINK("http://geochem.nrcan.gc.ca/cdogs/content/dgp/dgp00002_e.htm", "Total")</f>
        <v>Total</v>
      </c>
      <c r="F5301" s="1" t="str">
        <f>HYPERLINK("http://geochem.nrcan.gc.ca/cdogs/content/agp/agp01501_e.htm", "SO4 | NONE | CHROMAT")</f>
        <v>SO4 | NONE | CHROMAT</v>
      </c>
      <c r="G5301" s="1" t="str">
        <f>HYPERLINK("http://geochem.nrcan.gc.ca/cdogs/content/mth/mth01460_e.htm", "1460")</f>
        <v>1460</v>
      </c>
      <c r="H5301" s="1" t="str">
        <f>HYPERLINK("http://geochem.nrcan.gc.ca/cdogs/content/bdl/bdl211128_e.htm", "211128")</f>
        <v>211128</v>
      </c>
      <c r="I5301" s="1" t="str">
        <f>HYPERLINK("http://geochem.nrcan.gc.ca/cdogs/content/prj/prj210167_e.htm", "210167")</f>
        <v>210167</v>
      </c>
      <c r="J5301" s="1" t="str">
        <f>HYPERLINK("http://geochem.nrcan.gc.ca/cdogs/content/svy/svy210250_e.htm", "210250")</f>
        <v>210250</v>
      </c>
      <c r="L5301" t="s">
        <v>21866</v>
      </c>
      <c r="M5301">
        <v>0.52800000000000002</v>
      </c>
      <c r="N5301" t="s">
        <v>21866</v>
      </c>
      <c r="O5301" t="s">
        <v>21867</v>
      </c>
      <c r="P5301" t="s">
        <v>21868</v>
      </c>
      <c r="Q5301" t="s">
        <v>21869</v>
      </c>
      <c r="R5301" t="s">
        <v>21870</v>
      </c>
      <c r="T5301" t="s">
        <v>25</v>
      </c>
    </row>
    <row r="5302" spans="1:20" x14ac:dyDescent="0.25">
      <c r="A5302">
        <v>66.377978999999996</v>
      </c>
      <c r="B5302">
        <v>-137.41857999999999</v>
      </c>
      <c r="C5302" s="1" t="str">
        <f>HYPERLINK("http://geochem.nrcan.gc.ca/cdogs/content/kwd/kwd020018_e.htm", "Fluid (stream)")</f>
        <v>Fluid (stream)</v>
      </c>
      <c r="D5302" s="1" t="str">
        <f>HYPERLINK("http://geochem.nrcan.gc.ca/cdogs/content/kwd/kwd080007_e.htm", "Untreated Water")</f>
        <v>Untreated Water</v>
      </c>
      <c r="E5302" s="1" t="str">
        <f>HYPERLINK("http://geochem.nrcan.gc.ca/cdogs/content/dgp/dgp00002_e.htm", "Total")</f>
        <v>Total</v>
      </c>
      <c r="F5302" s="1" t="str">
        <f>HYPERLINK("http://geochem.nrcan.gc.ca/cdogs/content/agp/agp01501_e.htm", "SO4 | NONE | CHROMAT")</f>
        <v>SO4 | NONE | CHROMAT</v>
      </c>
      <c r="G5302" s="1" t="str">
        <f>HYPERLINK("http://geochem.nrcan.gc.ca/cdogs/content/mth/mth01460_e.htm", "1460")</f>
        <v>1460</v>
      </c>
      <c r="H5302" s="1" t="str">
        <f>HYPERLINK("http://geochem.nrcan.gc.ca/cdogs/content/bdl/bdl211128_e.htm", "211128")</f>
        <v>211128</v>
      </c>
      <c r="I5302" s="1" t="str">
        <f>HYPERLINK("http://geochem.nrcan.gc.ca/cdogs/content/prj/prj210167_e.htm", "210167")</f>
        <v>210167</v>
      </c>
      <c r="J5302" s="1" t="str">
        <f>HYPERLINK("http://geochem.nrcan.gc.ca/cdogs/content/svy/svy210250_e.htm", "210250")</f>
        <v>210250</v>
      </c>
      <c r="L5302" t="s">
        <v>21871</v>
      </c>
      <c r="M5302">
        <v>0.56599999999999995</v>
      </c>
      <c r="N5302" t="s">
        <v>21871</v>
      </c>
      <c r="O5302" t="s">
        <v>21872</v>
      </c>
      <c r="P5302" t="s">
        <v>21873</v>
      </c>
      <c r="Q5302" t="s">
        <v>21874</v>
      </c>
      <c r="R5302" t="s">
        <v>21875</v>
      </c>
      <c r="T5302" t="s">
        <v>25</v>
      </c>
    </row>
    <row r="5303" spans="1:20" x14ac:dyDescent="0.25">
      <c r="C5303" t="s">
        <v>4746</v>
      </c>
      <c r="D5303" t="s">
        <v>4747</v>
      </c>
      <c r="E5303" s="1" t="str">
        <f>HYPERLINK("http://geochem.nrcan.gc.ca/cdogs/content/dgp/dgp00002_e.htm", "Total")</f>
        <v>Total</v>
      </c>
      <c r="F5303" s="1" t="str">
        <f>HYPERLINK("http://geochem.nrcan.gc.ca/cdogs/content/agp/agp01501_e.htm", "SO4 | NONE | CHROMAT")</f>
        <v>SO4 | NONE | CHROMAT</v>
      </c>
      <c r="G5303" s="1" t="str">
        <f>HYPERLINK("http://geochem.nrcan.gc.ca/cdogs/content/mth/mth01460_e.htm", "1460")</f>
        <v>1460</v>
      </c>
      <c r="H5303" s="1" t="str">
        <f>HYPERLINK("http://geochem.nrcan.gc.ca/cdogs/content/bdl/bdl211128_e.htm", "211128")</f>
        <v>211128</v>
      </c>
      <c r="L5303" t="s">
        <v>21876</v>
      </c>
      <c r="M5303">
        <v>27.29</v>
      </c>
      <c r="N5303">
        <v>27.29</v>
      </c>
      <c r="Q5303" t="s">
        <v>21877</v>
      </c>
      <c r="R5303" t="s">
        <v>21878</v>
      </c>
      <c r="T5303">
        <v>0</v>
      </c>
    </row>
    <row r="5304" spans="1:20" x14ac:dyDescent="0.25">
      <c r="A5304">
        <v>66.342781000000002</v>
      </c>
      <c r="B5304">
        <v>-137.474582</v>
      </c>
      <c r="C5304" s="1" t="str">
        <f>HYPERLINK("http://geochem.nrcan.gc.ca/cdogs/content/kwd/kwd020018_e.htm", "Fluid (stream)")</f>
        <v>Fluid (stream)</v>
      </c>
      <c r="D5304" s="1" t="str">
        <f>HYPERLINK("http://geochem.nrcan.gc.ca/cdogs/content/kwd/kwd080007_e.htm", "Untreated Water")</f>
        <v>Untreated Water</v>
      </c>
      <c r="E5304" s="1" t="str">
        <f>HYPERLINK("http://geochem.nrcan.gc.ca/cdogs/content/dgp/dgp00002_e.htm", "Total")</f>
        <v>Total</v>
      </c>
      <c r="F5304" s="1" t="str">
        <f>HYPERLINK("http://geochem.nrcan.gc.ca/cdogs/content/agp/agp01501_e.htm", "SO4 | NONE | CHROMAT")</f>
        <v>SO4 | NONE | CHROMAT</v>
      </c>
      <c r="G5304" s="1" t="str">
        <f>HYPERLINK("http://geochem.nrcan.gc.ca/cdogs/content/mth/mth01460_e.htm", "1460")</f>
        <v>1460</v>
      </c>
      <c r="H5304" s="1" t="str">
        <f>HYPERLINK("http://geochem.nrcan.gc.ca/cdogs/content/bdl/bdl211128_e.htm", "211128")</f>
        <v>211128</v>
      </c>
      <c r="I5304" s="1" t="str">
        <f>HYPERLINK("http://geochem.nrcan.gc.ca/cdogs/content/prj/prj210167_e.htm", "210167")</f>
        <v>210167</v>
      </c>
      <c r="J5304" s="1" t="str">
        <f>HYPERLINK("http://geochem.nrcan.gc.ca/cdogs/content/svy/svy210250_e.htm", "210250")</f>
        <v>210250</v>
      </c>
      <c r="L5304" t="s">
        <v>21879</v>
      </c>
      <c r="M5304">
        <v>0.88300000000000001</v>
      </c>
      <c r="N5304" t="s">
        <v>21879</v>
      </c>
      <c r="O5304" t="s">
        <v>21880</v>
      </c>
      <c r="P5304" t="s">
        <v>21881</v>
      </c>
      <c r="Q5304" t="s">
        <v>21882</v>
      </c>
      <c r="R5304" t="s">
        <v>21883</v>
      </c>
      <c r="T5304" t="s">
        <v>25</v>
      </c>
    </row>
    <row r="5305" spans="1:20" x14ac:dyDescent="0.25">
      <c r="A5305">
        <v>66.329783000000006</v>
      </c>
      <c r="B5305">
        <v>-137.552581</v>
      </c>
      <c r="C5305" s="1" t="str">
        <f>HYPERLINK("http://geochem.nrcan.gc.ca/cdogs/content/kwd/kwd020018_e.htm", "Fluid (stream)")</f>
        <v>Fluid (stream)</v>
      </c>
      <c r="D5305" s="1" t="str">
        <f>HYPERLINK("http://geochem.nrcan.gc.ca/cdogs/content/kwd/kwd080007_e.htm", "Untreated Water")</f>
        <v>Untreated Water</v>
      </c>
      <c r="E5305" s="1" t="str">
        <f>HYPERLINK("http://geochem.nrcan.gc.ca/cdogs/content/dgp/dgp00002_e.htm", "Total")</f>
        <v>Total</v>
      </c>
      <c r="F5305" s="1" t="str">
        <f>HYPERLINK("http://geochem.nrcan.gc.ca/cdogs/content/agp/agp01501_e.htm", "SO4 | NONE | CHROMAT")</f>
        <v>SO4 | NONE | CHROMAT</v>
      </c>
      <c r="G5305" s="1" t="str">
        <f>HYPERLINK("http://geochem.nrcan.gc.ca/cdogs/content/mth/mth01460_e.htm", "1460")</f>
        <v>1460</v>
      </c>
      <c r="H5305" s="1" t="str">
        <f>HYPERLINK("http://geochem.nrcan.gc.ca/cdogs/content/bdl/bdl211128_e.htm", "211128")</f>
        <v>211128</v>
      </c>
      <c r="I5305" s="1" t="str">
        <f>HYPERLINK("http://geochem.nrcan.gc.ca/cdogs/content/prj/prj210167_e.htm", "210167")</f>
        <v>210167</v>
      </c>
      <c r="J5305" s="1" t="str">
        <f>HYPERLINK("http://geochem.nrcan.gc.ca/cdogs/content/svy/svy210250_e.htm", "210250")</f>
        <v>210250</v>
      </c>
      <c r="L5305" t="s">
        <v>21884</v>
      </c>
      <c r="M5305">
        <v>0.68899999999999995</v>
      </c>
      <c r="N5305" t="s">
        <v>21884</v>
      </c>
      <c r="O5305" t="s">
        <v>21885</v>
      </c>
      <c r="P5305" t="s">
        <v>21886</v>
      </c>
      <c r="Q5305" t="s">
        <v>21887</v>
      </c>
      <c r="R5305" t="s">
        <v>21888</v>
      </c>
      <c r="T5305" t="s">
        <v>25</v>
      </c>
    </row>
    <row r="5306" spans="1:20" x14ac:dyDescent="0.25">
      <c r="A5306">
        <v>66.299184999999994</v>
      </c>
      <c r="B5306">
        <v>-137.65458100000001</v>
      </c>
      <c r="C5306" s="1" t="str">
        <f>HYPERLINK("http://geochem.nrcan.gc.ca/cdogs/content/kwd/kwd020018_e.htm", "Fluid (stream)")</f>
        <v>Fluid (stream)</v>
      </c>
      <c r="D5306" s="1" t="str">
        <f>HYPERLINK("http://geochem.nrcan.gc.ca/cdogs/content/kwd/kwd080007_e.htm", "Untreated Water")</f>
        <v>Untreated Water</v>
      </c>
      <c r="E5306" s="1" t="str">
        <f>HYPERLINK("http://geochem.nrcan.gc.ca/cdogs/content/dgp/dgp00002_e.htm", "Total")</f>
        <v>Total</v>
      </c>
      <c r="F5306" s="1" t="str">
        <f>HYPERLINK("http://geochem.nrcan.gc.ca/cdogs/content/agp/agp01501_e.htm", "SO4 | NONE | CHROMAT")</f>
        <v>SO4 | NONE | CHROMAT</v>
      </c>
      <c r="G5306" s="1" t="str">
        <f>HYPERLINK("http://geochem.nrcan.gc.ca/cdogs/content/mth/mth01460_e.htm", "1460")</f>
        <v>1460</v>
      </c>
      <c r="H5306" s="1" t="str">
        <f>HYPERLINK("http://geochem.nrcan.gc.ca/cdogs/content/bdl/bdl211128_e.htm", "211128")</f>
        <v>211128</v>
      </c>
      <c r="I5306" s="1" t="str">
        <f>HYPERLINK("http://geochem.nrcan.gc.ca/cdogs/content/prj/prj210167_e.htm", "210167")</f>
        <v>210167</v>
      </c>
      <c r="J5306" s="1" t="str">
        <f>HYPERLINK("http://geochem.nrcan.gc.ca/cdogs/content/svy/svy210250_e.htm", "210250")</f>
        <v>210250</v>
      </c>
      <c r="L5306" t="s">
        <v>19885</v>
      </c>
      <c r="M5306">
        <v>0.39400000000000002</v>
      </c>
      <c r="N5306" t="s">
        <v>19885</v>
      </c>
      <c r="O5306" t="s">
        <v>21889</v>
      </c>
      <c r="P5306" t="s">
        <v>21890</v>
      </c>
      <c r="Q5306" t="s">
        <v>21891</v>
      </c>
      <c r="R5306" t="s">
        <v>21892</v>
      </c>
      <c r="T5306" t="s">
        <v>25</v>
      </c>
    </row>
    <row r="5307" spans="1:20" x14ac:dyDescent="0.25">
      <c r="A5307">
        <v>66.28689</v>
      </c>
      <c r="B5307">
        <v>-137.86557500000001</v>
      </c>
      <c r="C5307" s="1" t="str">
        <f>HYPERLINK("http://geochem.nrcan.gc.ca/cdogs/content/kwd/kwd020018_e.htm", "Fluid (stream)")</f>
        <v>Fluid (stream)</v>
      </c>
      <c r="D5307" s="1" t="str">
        <f>HYPERLINK("http://geochem.nrcan.gc.ca/cdogs/content/kwd/kwd080007_e.htm", "Untreated Water")</f>
        <v>Untreated Water</v>
      </c>
      <c r="E5307" s="1" t="str">
        <f>HYPERLINK("http://geochem.nrcan.gc.ca/cdogs/content/dgp/dgp00002_e.htm", "Total")</f>
        <v>Total</v>
      </c>
      <c r="F5307" s="1" t="str">
        <f>HYPERLINK("http://geochem.nrcan.gc.ca/cdogs/content/agp/agp01501_e.htm", "SO4 | NONE | CHROMAT")</f>
        <v>SO4 | NONE | CHROMAT</v>
      </c>
      <c r="G5307" s="1" t="str">
        <f>HYPERLINK("http://geochem.nrcan.gc.ca/cdogs/content/mth/mth01460_e.htm", "1460")</f>
        <v>1460</v>
      </c>
      <c r="H5307" s="1" t="str">
        <f>HYPERLINK("http://geochem.nrcan.gc.ca/cdogs/content/bdl/bdl211128_e.htm", "211128")</f>
        <v>211128</v>
      </c>
      <c r="I5307" s="1" t="str">
        <f>HYPERLINK("http://geochem.nrcan.gc.ca/cdogs/content/prj/prj210167_e.htm", "210167")</f>
        <v>210167</v>
      </c>
      <c r="J5307" s="1" t="str">
        <f>HYPERLINK("http://geochem.nrcan.gc.ca/cdogs/content/svy/svy210250_e.htm", "210250")</f>
        <v>210250</v>
      </c>
      <c r="L5307" t="s">
        <v>21893</v>
      </c>
      <c r="M5307">
        <v>2.52</v>
      </c>
      <c r="N5307" t="s">
        <v>21893</v>
      </c>
      <c r="O5307" t="s">
        <v>21894</v>
      </c>
      <c r="P5307" t="s">
        <v>21895</v>
      </c>
      <c r="Q5307" t="s">
        <v>21896</v>
      </c>
      <c r="R5307" t="s">
        <v>21897</v>
      </c>
      <c r="T5307" t="s">
        <v>25</v>
      </c>
    </row>
    <row r="5308" spans="1:20" x14ac:dyDescent="0.25">
      <c r="A5308">
        <v>66.285790000000006</v>
      </c>
      <c r="B5308">
        <v>-137.86557500000001</v>
      </c>
      <c r="C5308" s="1" t="str">
        <f>HYPERLINK("http://geochem.nrcan.gc.ca/cdogs/content/kwd/kwd020018_e.htm", "Fluid (stream)")</f>
        <v>Fluid (stream)</v>
      </c>
      <c r="D5308" s="1" t="str">
        <f>HYPERLINK("http://geochem.nrcan.gc.ca/cdogs/content/kwd/kwd080007_e.htm", "Untreated Water")</f>
        <v>Untreated Water</v>
      </c>
      <c r="E5308" s="1" t="str">
        <f>HYPERLINK("http://geochem.nrcan.gc.ca/cdogs/content/dgp/dgp00002_e.htm", "Total")</f>
        <v>Total</v>
      </c>
      <c r="F5308" s="1" t="str">
        <f>HYPERLINK("http://geochem.nrcan.gc.ca/cdogs/content/agp/agp01501_e.htm", "SO4 | NONE | CHROMAT")</f>
        <v>SO4 | NONE | CHROMAT</v>
      </c>
      <c r="G5308" s="1" t="str">
        <f>HYPERLINK("http://geochem.nrcan.gc.ca/cdogs/content/mth/mth01460_e.htm", "1460")</f>
        <v>1460</v>
      </c>
      <c r="H5308" s="1" t="str">
        <f>HYPERLINK("http://geochem.nrcan.gc.ca/cdogs/content/bdl/bdl211128_e.htm", "211128")</f>
        <v>211128</v>
      </c>
      <c r="I5308" s="1" t="str">
        <f>HYPERLINK("http://geochem.nrcan.gc.ca/cdogs/content/prj/prj210167_e.htm", "210167")</f>
        <v>210167</v>
      </c>
      <c r="J5308" s="1" t="str">
        <f>HYPERLINK("http://geochem.nrcan.gc.ca/cdogs/content/svy/svy210250_e.htm", "210250")</f>
        <v>210250</v>
      </c>
      <c r="L5308" t="s">
        <v>21483</v>
      </c>
      <c r="M5308">
        <v>0.27900000000000003</v>
      </c>
      <c r="N5308" t="s">
        <v>21483</v>
      </c>
      <c r="O5308" t="s">
        <v>21898</v>
      </c>
      <c r="P5308" t="s">
        <v>21899</v>
      </c>
      <c r="Q5308" t="s">
        <v>21900</v>
      </c>
      <c r="R5308" t="s">
        <v>21901</v>
      </c>
      <c r="T5308" t="s">
        <v>25</v>
      </c>
    </row>
    <row r="5309" spans="1:20" x14ac:dyDescent="0.25">
      <c r="A5309">
        <v>66.284891000000002</v>
      </c>
      <c r="B5309">
        <v>-137.94957199999999</v>
      </c>
      <c r="C5309" s="1" t="str">
        <f>HYPERLINK("http://geochem.nrcan.gc.ca/cdogs/content/kwd/kwd020018_e.htm", "Fluid (stream)")</f>
        <v>Fluid (stream)</v>
      </c>
      <c r="D5309" s="1" t="str">
        <f>HYPERLINK("http://geochem.nrcan.gc.ca/cdogs/content/kwd/kwd080007_e.htm", "Untreated Water")</f>
        <v>Untreated Water</v>
      </c>
      <c r="E5309" s="1" t="str">
        <f>HYPERLINK("http://geochem.nrcan.gc.ca/cdogs/content/dgp/dgp00002_e.htm", "Total")</f>
        <v>Total</v>
      </c>
      <c r="F5309" s="1" t="str">
        <f>HYPERLINK("http://geochem.nrcan.gc.ca/cdogs/content/agp/agp01501_e.htm", "SO4 | NONE | CHROMAT")</f>
        <v>SO4 | NONE | CHROMAT</v>
      </c>
      <c r="G5309" s="1" t="str">
        <f>HYPERLINK("http://geochem.nrcan.gc.ca/cdogs/content/mth/mth01460_e.htm", "1460")</f>
        <v>1460</v>
      </c>
      <c r="H5309" s="1" t="str">
        <f>HYPERLINK("http://geochem.nrcan.gc.ca/cdogs/content/bdl/bdl211128_e.htm", "211128")</f>
        <v>211128</v>
      </c>
      <c r="I5309" s="1" t="str">
        <f>HYPERLINK("http://geochem.nrcan.gc.ca/cdogs/content/prj/prj210167_e.htm", "210167")</f>
        <v>210167</v>
      </c>
      <c r="J5309" s="1" t="str">
        <f>HYPERLINK("http://geochem.nrcan.gc.ca/cdogs/content/svy/svy210250_e.htm", "210250")</f>
        <v>210250</v>
      </c>
      <c r="L5309" t="s">
        <v>21902</v>
      </c>
      <c r="M5309">
        <v>0.53800000000000003</v>
      </c>
      <c r="N5309" t="s">
        <v>21902</v>
      </c>
      <c r="O5309" t="s">
        <v>21903</v>
      </c>
      <c r="P5309" t="s">
        <v>21904</v>
      </c>
      <c r="Q5309" t="s">
        <v>21905</v>
      </c>
      <c r="R5309" t="s">
        <v>21906</v>
      </c>
      <c r="T5309" t="s">
        <v>25</v>
      </c>
    </row>
    <row r="5310" spans="1:20" x14ac:dyDescent="0.25">
      <c r="A5310">
        <v>66.290092000000001</v>
      </c>
      <c r="B5310">
        <v>-137.96657099999999</v>
      </c>
      <c r="C5310" s="1" t="str">
        <f>HYPERLINK("http://geochem.nrcan.gc.ca/cdogs/content/kwd/kwd020018_e.htm", "Fluid (stream)")</f>
        <v>Fluid (stream)</v>
      </c>
      <c r="D5310" s="1" t="str">
        <f>HYPERLINK("http://geochem.nrcan.gc.ca/cdogs/content/kwd/kwd080007_e.htm", "Untreated Water")</f>
        <v>Untreated Water</v>
      </c>
      <c r="E5310" s="1" t="str">
        <f>HYPERLINK("http://geochem.nrcan.gc.ca/cdogs/content/dgp/dgp00002_e.htm", "Total")</f>
        <v>Total</v>
      </c>
      <c r="F5310" s="1" t="str">
        <f>HYPERLINK("http://geochem.nrcan.gc.ca/cdogs/content/agp/agp01501_e.htm", "SO4 | NONE | CHROMAT")</f>
        <v>SO4 | NONE | CHROMAT</v>
      </c>
      <c r="G5310" s="1" t="str">
        <f>HYPERLINK("http://geochem.nrcan.gc.ca/cdogs/content/mth/mth01460_e.htm", "1460")</f>
        <v>1460</v>
      </c>
      <c r="H5310" s="1" t="str">
        <f>HYPERLINK("http://geochem.nrcan.gc.ca/cdogs/content/bdl/bdl211128_e.htm", "211128")</f>
        <v>211128</v>
      </c>
      <c r="I5310" s="1" t="str">
        <f>HYPERLINK("http://geochem.nrcan.gc.ca/cdogs/content/prj/prj210167_e.htm", "210167")</f>
        <v>210167</v>
      </c>
      <c r="J5310" s="1" t="str">
        <f>HYPERLINK("http://geochem.nrcan.gc.ca/cdogs/content/svy/svy210250_e.htm", "210250")</f>
        <v>210250</v>
      </c>
      <c r="L5310" t="s">
        <v>21907</v>
      </c>
      <c r="M5310">
        <v>1.2090000000000001</v>
      </c>
      <c r="N5310" t="s">
        <v>21907</v>
      </c>
      <c r="O5310" t="s">
        <v>21908</v>
      </c>
      <c r="P5310" t="s">
        <v>21909</v>
      </c>
      <c r="Q5310" t="s">
        <v>21910</v>
      </c>
      <c r="R5310" t="s">
        <v>21911</v>
      </c>
      <c r="T5310" t="s">
        <v>25</v>
      </c>
    </row>
    <row r="5311" spans="1:20" x14ac:dyDescent="0.25">
      <c r="A5311">
        <v>66.265387000000004</v>
      </c>
      <c r="B5311">
        <v>-137.71158199999999</v>
      </c>
      <c r="C5311" s="1" t="str">
        <f>HYPERLINK("http://geochem.nrcan.gc.ca/cdogs/content/kwd/kwd020018_e.htm", "Fluid (stream)")</f>
        <v>Fluid (stream)</v>
      </c>
      <c r="D5311" s="1" t="str">
        <f>HYPERLINK("http://geochem.nrcan.gc.ca/cdogs/content/kwd/kwd080007_e.htm", "Untreated Water")</f>
        <v>Untreated Water</v>
      </c>
      <c r="E5311" s="1" t="str">
        <f>HYPERLINK("http://geochem.nrcan.gc.ca/cdogs/content/dgp/dgp00002_e.htm", "Total")</f>
        <v>Total</v>
      </c>
      <c r="F5311" s="1" t="str">
        <f>HYPERLINK("http://geochem.nrcan.gc.ca/cdogs/content/agp/agp01501_e.htm", "SO4 | NONE | CHROMAT")</f>
        <v>SO4 | NONE | CHROMAT</v>
      </c>
      <c r="G5311" s="1" t="str">
        <f>HYPERLINK("http://geochem.nrcan.gc.ca/cdogs/content/mth/mth01460_e.htm", "1460")</f>
        <v>1460</v>
      </c>
      <c r="H5311" s="1" t="str">
        <f>HYPERLINK("http://geochem.nrcan.gc.ca/cdogs/content/bdl/bdl211128_e.htm", "211128")</f>
        <v>211128</v>
      </c>
      <c r="I5311" s="1" t="str">
        <f>HYPERLINK("http://geochem.nrcan.gc.ca/cdogs/content/prj/prj210167_e.htm", "210167")</f>
        <v>210167</v>
      </c>
      <c r="J5311" s="1" t="str">
        <f>HYPERLINK("http://geochem.nrcan.gc.ca/cdogs/content/svy/svy210250_e.htm", "210250")</f>
        <v>210250</v>
      </c>
      <c r="L5311" t="s">
        <v>21912</v>
      </c>
      <c r="M5311">
        <v>0.315</v>
      </c>
      <c r="N5311" t="s">
        <v>21912</v>
      </c>
      <c r="O5311" t="s">
        <v>21913</v>
      </c>
      <c r="P5311" t="s">
        <v>21914</v>
      </c>
      <c r="Q5311" t="s">
        <v>21915</v>
      </c>
      <c r="R5311" t="s">
        <v>21916</v>
      </c>
      <c r="T5311" t="s">
        <v>25</v>
      </c>
    </row>
    <row r="5312" spans="1:20" x14ac:dyDescent="0.25">
      <c r="A5312">
        <v>66.275586000000004</v>
      </c>
      <c r="B5312">
        <v>-137.63858300000001</v>
      </c>
      <c r="C5312" s="1" t="str">
        <f>HYPERLINK("http://geochem.nrcan.gc.ca/cdogs/content/kwd/kwd020018_e.htm", "Fluid (stream)")</f>
        <v>Fluid (stream)</v>
      </c>
      <c r="D5312" s="1" t="str">
        <f>HYPERLINK("http://geochem.nrcan.gc.ca/cdogs/content/kwd/kwd080007_e.htm", "Untreated Water")</f>
        <v>Untreated Water</v>
      </c>
      <c r="E5312" s="1" t="str">
        <f>HYPERLINK("http://geochem.nrcan.gc.ca/cdogs/content/dgp/dgp00002_e.htm", "Total")</f>
        <v>Total</v>
      </c>
      <c r="F5312" s="1" t="str">
        <f>HYPERLINK("http://geochem.nrcan.gc.ca/cdogs/content/agp/agp01501_e.htm", "SO4 | NONE | CHROMAT")</f>
        <v>SO4 | NONE | CHROMAT</v>
      </c>
      <c r="G5312" s="1" t="str">
        <f>HYPERLINK("http://geochem.nrcan.gc.ca/cdogs/content/mth/mth01460_e.htm", "1460")</f>
        <v>1460</v>
      </c>
      <c r="H5312" s="1" t="str">
        <f>HYPERLINK("http://geochem.nrcan.gc.ca/cdogs/content/bdl/bdl211128_e.htm", "211128")</f>
        <v>211128</v>
      </c>
      <c r="I5312" s="1" t="str">
        <f>HYPERLINK("http://geochem.nrcan.gc.ca/cdogs/content/prj/prj210167_e.htm", "210167")</f>
        <v>210167</v>
      </c>
      <c r="J5312" s="1" t="str">
        <f>HYPERLINK("http://geochem.nrcan.gc.ca/cdogs/content/svy/svy210250_e.htm", "210250")</f>
        <v>210250</v>
      </c>
      <c r="L5312" t="s">
        <v>21917</v>
      </c>
      <c r="M5312">
        <v>0.24099999999999999</v>
      </c>
      <c r="N5312" t="s">
        <v>21917</v>
      </c>
      <c r="O5312" t="s">
        <v>21918</v>
      </c>
      <c r="P5312" t="s">
        <v>21919</v>
      </c>
      <c r="Q5312" t="s">
        <v>21920</v>
      </c>
      <c r="R5312" t="s">
        <v>21921</v>
      </c>
      <c r="T5312" t="s">
        <v>25</v>
      </c>
    </row>
    <row r="5313" spans="1:20" x14ac:dyDescent="0.25">
      <c r="A5313">
        <v>66.274985999999998</v>
      </c>
      <c r="B5313">
        <v>-137.63458299999999</v>
      </c>
      <c r="C5313" s="1" t="str">
        <f>HYPERLINK("http://geochem.nrcan.gc.ca/cdogs/content/kwd/kwd020018_e.htm", "Fluid (stream)")</f>
        <v>Fluid (stream)</v>
      </c>
      <c r="D5313" s="1" t="str">
        <f>HYPERLINK("http://geochem.nrcan.gc.ca/cdogs/content/kwd/kwd080007_e.htm", "Untreated Water")</f>
        <v>Untreated Water</v>
      </c>
      <c r="E5313" s="1" t="str">
        <f>HYPERLINK("http://geochem.nrcan.gc.ca/cdogs/content/dgp/dgp00002_e.htm", "Total")</f>
        <v>Total</v>
      </c>
      <c r="F5313" s="1" t="str">
        <f>HYPERLINK("http://geochem.nrcan.gc.ca/cdogs/content/agp/agp01501_e.htm", "SO4 | NONE | CHROMAT")</f>
        <v>SO4 | NONE | CHROMAT</v>
      </c>
      <c r="G5313" s="1" t="str">
        <f>HYPERLINK("http://geochem.nrcan.gc.ca/cdogs/content/mth/mth01460_e.htm", "1460")</f>
        <v>1460</v>
      </c>
      <c r="H5313" s="1" t="str">
        <f>HYPERLINK("http://geochem.nrcan.gc.ca/cdogs/content/bdl/bdl211128_e.htm", "211128")</f>
        <v>211128</v>
      </c>
      <c r="I5313" s="1" t="str">
        <f>HYPERLINK("http://geochem.nrcan.gc.ca/cdogs/content/prj/prj210167_e.htm", "210167")</f>
        <v>210167</v>
      </c>
      <c r="J5313" s="1" t="str">
        <f>HYPERLINK("http://geochem.nrcan.gc.ca/cdogs/content/svy/svy210250_e.htm", "210250")</f>
        <v>210250</v>
      </c>
      <c r="L5313" t="s">
        <v>21922</v>
      </c>
      <c r="M5313">
        <v>2.262</v>
      </c>
      <c r="N5313" t="s">
        <v>21922</v>
      </c>
      <c r="O5313" t="s">
        <v>21923</v>
      </c>
      <c r="P5313" t="s">
        <v>21924</v>
      </c>
      <c r="Q5313" t="s">
        <v>21925</v>
      </c>
      <c r="R5313" t="s">
        <v>21926</v>
      </c>
      <c r="T5313" t="s">
        <v>25</v>
      </c>
    </row>
    <row r="5314" spans="1:20" x14ac:dyDescent="0.25">
      <c r="A5314">
        <v>66.296784000000002</v>
      </c>
      <c r="B5314">
        <v>-137.582583</v>
      </c>
      <c r="C5314" s="1" t="str">
        <f>HYPERLINK("http://geochem.nrcan.gc.ca/cdogs/content/kwd/kwd020018_e.htm", "Fluid (stream)")</f>
        <v>Fluid (stream)</v>
      </c>
      <c r="D5314" s="1" t="str">
        <f>HYPERLINK("http://geochem.nrcan.gc.ca/cdogs/content/kwd/kwd080007_e.htm", "Untreated Water")</f>
        <v>Untreated Water</v>
      </c>
      <c r="E5314" s="1" t="str">
        <f>HYPERLINK("http://geochem.nrcan.gc.ca/cdogs/content/dgp/dgp00002_e.htm", "Total")</f>
        <v>Total</v>
      </c>
      <c r="F5314" s="1" t="str">
        <f>HYPERLINK("http://geochem.nrcan.gc.ca/cdogs/content/agp/agp01501_e.htm", "SO4 | NONE | CHROMAT")</f>
        <v>SO4 | NONE | CHROMAT</v>
      </c>
      <c r="G5314" s="1" t="str">
        <f>HYPERLINK("http://geochem.nrcan.gc.ca/cdogs/content/mth/mth01460_e.htm", "1460")</f>
        <v>1460</v>
      </c>
      <c r="H5314" s="1" t="str">
        <f>HYPERLINK("http://geochem.nrcan.gc.ca/cdogs/content/bdl/bdl211128_e.htm", "211128")</f>
        <v>211128</v>
      </c>
      <c r="I5314" s="1" t="str">
        <f>HYPERLINK("http://geochem.nrcan.gc.ca/cdogs/content/prj/prj210167_e.htm", "210167")</f>
        <v>210167</v>
      </c>
      <c r="J5314" s="1" t="str">
        <f>HYPERLINK("http://geochem.nrcan.gc.ca/cdogs/content/svy/svy210250_e.htm", "210250")</f>
        <v>210250</v>
      </c>
      <c r="L5314" t="s">
        <v>21927</v>
      </c>
      <c r="M5314">
        <v>0.82099999999999995</v>
      </c>
      <c r="N5314" t="s">
        <v>21927</v>
      </c>
      <c r="O5314" t="s">
        <v>21928</v>
      </c>
      <c r="P5314" t="s">
        <v>21929</v>
      </c>
      <c r="Q5314" t="s">
        <v>21930</v>
      </c>
      <c r="R5314" t="s">
        <v>21931</v>
      </c>
      <c r="T5314" t="s">
        <v>25</v>
      </c>
    </row>
    <row r="5315" spans="1:20" x14ac:dyDescent="0.25">
      <c r="A5315">
        <v>66.296784000000002</v>
      </c>
      <c r="B5315">
        <v>-137.582583</v>
      </c>
      <c r="C5315" s="1" t="str">
        <f>HYPERLINK("http://geochem.nrcan.gc.ca/cdogs/content/kwd/kwd020018_e.htm", "Fluid (stream)")</f>
        <v>Fluid (stream)</v>
      </c>
      <c r="D5315" s="1" t="str">
        <f>HYPERLINK("http://geochem.nrcan.gc.ca/cdogs/content/kwd/kwd080007_e.htm", "Untreated Water")</f>
        <v>Untreated Water</v>
      </c>
      <c r="E5315" s="1" t="str">
        <f>HYPERLINK("http://geochem.nrcan.gc.ca/cdogs/content/dgp/dgp00002_e.htm", "Total")</f>
        <v>Total</v>
      </c>
      <c r="F5315" s="1" t="str">
        <f>HYPERLINK("http://geochem.nrcan.gc.ca/cdogs/content/agp/agp01501_e.htm", "SO4 | NONE | CHROMAT")</f>
        <v>SO4 | NONE | CHROMAT</v>
      </c>
      <c r="G5315" s="1" t="str">
        <f>HYPERLINK("http://geochem.nrcan.gc.ca/cdogs/content/mth/mth01460_e.htm", "1460")</f>
        <v>1460</v>
      </c>
      <c r="H5315" s="1" t="str">
        <f>HYPERLINK("http://geochem.nrcan.gc.ca/cdogs/content/bdl/bdl211128_e.htm", "211128")</f>
        <v>211128</v>
      </c>
      <c r="I5315" s="1" t="str">
        <f>HYPERLINK("http://geochem.nrcan.gc.ca/cdogs/content/prj/prj210167_e.htm", "210167")</f>
        <v>210167</v>
      </c>
      <c r="J5315" s="1" t="str">
        <f>HYPERLINK("http://geochem.nrcan.gc.ca/cdogs/content/svy/svy210250_e.htm", "210250")</f>
        <v>210250</v>
      </c>
      <c r="L5315" t="s">
        <v>21932</v>
      </c>
      <c r="M5315">
        <v>0.81399999999999995</v>
      </c>
      <c r="N5315" t="s">
        <v>21932</v>
      </c>
      <c r="O5315" t="s">
        <v>21928</v>
      </c>
      <c r="P5315" t="s">
        <v>21933</v>
      </c>
      <c r="Q5315" t="s">
        <v>21934</v>
      </c>
      <c r="R5315" t="s">
        <v>21935</v>
      </c>
      <c r="T5315" t="s">
        <v>25</v>
      </c>
    </row>
    <row r="5316" spans="1:20" x14ac:dyDescent="0.25">
      <c r="A5316">
        <v>66.272882999999993</v>
      </c>
      <c r="B5316">
        <v>-137.52258699999999</v>
      </c>
      <c r="C5316" s="1" t="str">
        <f>HYPERLINK("http://geochem.nrcan.gc.ca/cdogs/content/kwd/kwd020018_e.htm", "Fluid (stream)")</f>
        <v>Fluid (stream)</v>
      </c>
      <c r="D5316" s="1" t="str">
        <f>HYPERLINK("http://geochem.nrcan.gc.ca/cdogs/content/kwd/kwd080007_e.htm", "Untreated Water")</f>
        <v>Untreated Water</v>
      </c>
      <c r="E5316" s="1" t="str">
        <f>HYPERLINK("http://geochem.nrcan.gc.ca/cdogs/content/dgp/dgp00002_e.htm", "Total")</f>
        <v>Total</v>
      </c>
      <c r="F5316" s="1" t="str">
        <f>HYPERLINK("http://geochem.nrcan.gc.ca/cdogs/content/agp/agp01501_e.htm", "SO4 | NONE | CHROMAT")</f>
        <v>SO4 | NONE | CHROMAT</v>
      </c>
      <c r="G5316" s="1" t="str">
        <f>HYPERLINK("http://geochem.nrcan.gc.ca/cdogs/content/mth/mth01460_e.htm", "1460")</f>
        <v>1460</v>
      </c>
      <c r="H5316" s="1" t="str">
        <f>HYPERLINK("http://geochem.nrcan.gc.ca/cdogs/content/bdl/bdl211128_e.htm", "211128")</f>
        <v>211128</v>
      </c>
      <c r="I5316" s="1" t="str">
        <f>HYPERLINK("http://geochem.nrcan.gc.ca/cdogs/content/prj/prj210167_e.htm", "210167")</f>
        <v>210167</v>
      </c>
      <c r="J5316" s="1" t="str">
        <f>HYPERLINK("http://geochem.nrcan.gc.ca/cdogs/content/svy/svy210250_e.htm", "210250")</f>
        <v>210250</v>
      </c>
      <c r="L5316" t="s">
        <v>18657</v>
      </c>
      <c r="M5316">
        <v>0.7</v>
      </c>
      <c r="N5316" t="s">
        <v>18657</v>
      </c>
      <c r="O5316" t="s">
        <v>21936</v>
      </c>
      <c r="P5316" t="s">
        <v>21937</v>
      </c>
      <c r="Q5316" t="s">
        <v>21938</v>
      </c>
      <c r="R5316" t="s">
        <v>21939</v>
      </c>
      <c r="T5316" t="s">
        <v>25</v>
      </c>
    </row>
    <row r="5317" spans="1:20" x14ac:dyDescent="0.25">
      <c r="A5317">
        <v>66.261983000000001</v>
      </c>
      <c r="B5317">
        <v>-137.489589</v>
      </c>
      <c r="C5317" s="1" t="str">
        <f>HYPERLINK("http://geochem.nrcan.gc.ca/cdogs/content/kwd/kwd020018_e.htm", "Fluid (stream)")</f>
        <v>Fluid (stream)</v>
      </c>
      <c r="D5317" s="1" t="str">
        <f>HYPERLINK("http://geochem.nrcan.gc.ca/cdogs/content/kwd/kwd080007_e.htm", "Untreated Water")</f>
        <v>Untreated Water</v>
      </c>
      <c r="E5317" s="1" t="str">
        <f>HYPERLINK("http://geochem.nrcan.gc.ca/cdogs/content/dgp/dgp00002_e.htm", "Total")</f>
        <v>Total</v>
      </c>
      <c r="F5317" s="1" t="str">
        <f>HYPERLINK("http://geochem.nrcan.gc.ca/cdogs/content/agp/agp01501_e.htm", "SO4 | NONE | CHROMAT")</f>
        <v>SO4 | NONE | CHROMAT</v>
      </c>
      <c r="G5317" s="1" t="str">
        <f>HYPERLINK("http://geochem.nrcan.gc.ca/cdogs/content/mth/mth01460_e.htm", "1460")</f>
        <v>1460</v>
      </c>
      <c r="H5317" s="1" t="str">
        <f>HYPERLINK("http://geochem.nrcan.gc.ca/cdogs/content/bdl/bdl211128_e.htm", "211128")</f>
        <v>211128</v>
      </c>
      <c r="I5317" s="1" t="str">
        <f>HYPERLINK("http://geochem.nrcan.gc.ca/cdogs/content/prj/prj210167_e.htm", "210167")</f>
        <v>210167</v>
      </c>
      <c r="J5317" s="1" t="str">
        <f>HYPERLINK("http://geochem.nrcan.gc.ca/cdogs/content/svy/svy210250_e.htm", "210250")</f>
        <v>210250</v>
      </c>
      <c r="L5317" t="s">
        <v>21940</v>
      </c>
      <c r="M5317">
        <v>0.56899999999999995</v>
      </c>
      <c r="N5317" t="s">
        <v>21940</v>
      </c>
      <c r="O5317" t="s">
        <v>21941</v>
      </c>
      <c r="P5317" t="s">
        <v>21942</v>
      </c>
      <c r="Q5317" t="s">
        <v>21943</v>
      </c>
      <c r="R5317" t="s">
        <v>21944</v>
      </c>
      <c r="T5317" t="s">
        <v>25</v>
      </c>
    </row>
    <row r="5318" spans="1:20" x14ac:dyDescent="0.25">
      <c r="A5318">
        <v>66.262480999999994</v>
      </c>
      <c r="B5318">
        <v>-137.37659199999999</v>
      </c>
      <c r="C5318" s="1" t="str">
        <f>HYPERLINK("http://geochem.nrcan.gc.ca/cdogs/content/kwd/kwd020018_e.htm", "Fluid (stream)")</f>
        <v>Fluid (stream)</v>
      </c>
      <c r="D5318" s="1" t="str">
        <f>HYPERLINK("http://geochem.nrcan.gc.ca/cdogs/content/kwd/kwd080007_e.htm", "Untreated Water")</f>
        <v>Untreated Water</v>
      </c>
      <c r="E5318" s="1" t="str">
        <f>HYPERLINK("http://geochem.nrcan.gc.ca/cdogs/content/dgp/dgp00002_e.htm", "Total")</f>
        <v>Total</v>
      </c>
      <c r="F5318" s="1" t="str">
        <f>HYPERLINK("http://geochem.nrcan.gc.ca/cdogs/content/agp/agp01501_e.htm", "SO4 | NONE | CHROMAT")</f>
        <v>SO4 | NONE | CHROMAT</v>
      </c>
      <c r="G5318" s="1" t="str">
        <f>HYPERLINK("http://geochem.nrcan.gc.ca/cdogs/content/mth/mth01460_e.htm", "1460")</f>
        <v>1460</v>
      </c>
      <c r="H5318" s="1" t="str">
        <f>HYPERLINK("http://geochem.nrcan.gc.ca/cdogs/content/bdl/bdl211128_e.htm", "211128")</f>
        <v>211128</v>
      </c>
      <c r="I5318" s="1" t="str">
        <f>HYPERLINK("http://geochem.nrcan.gc.ca/cdogs/content/prj/prj210167_e.htm", "210167")</f>
        <v>210167</v>
      </c>
      <c r="J5318" s="1" t="str">
        <f>HYPERLINK("http://geochem.nrcan.gc.ca/cdogs/content/svy/svy210250_e.htm", "210250")</f>
        <v>210250</v>
      </c>
      <c r="L5318" t="s">
        <v>21945</v>
      </c>
      <c r="M5318">
        <v>4.6059999999999999</v>
      </c>
      <c r="N5318" t="s">
        <v>21945</v>
      </c>
      <c r="O5318" t="s">
        <v>21946</v>
      </c>
      <c r="P5318" t="s">
        <v>21947</v>
      </c>
      <c r="Q5318" t="s">
        <v>21948</v>
      </c>
      <c r="R5318" t="s">
        <v>21949</v>
      </c>
      <c r="T5318" t="s">
        <v>25</v>
      </c>
    </row>
    <row r="5319" spans="1:20" x14ac:dyDescent="0.25">
      <c r="C5319" t="s">
        <v>4746</v>
      </c>
      <c r="D5319" t="s">
        <v>4747</v>
      </c>
      <c r="E5319" s="1" t="str">
        <f>HYPERLINK("http://geochem.nrcan.gc.ca/cdogs/content/dgp/dgp00002_e.htm", "Total")</f>
        <v>Total</v>
      </c>
      <c r="F5319" s="1" t="str">
        <f>HYPERLINK("http://geochem.nrcan.gc.ca/cdogs/content/agp/agp01501_e.htm", "SO4 | NONE | CHROMAT")</f>
        <v>SO4 | NONE | CHROMAT</v>
      </c>
      <c r="G5319" s="1" t="str">
        <f>HYPERLINK("http://geochem.nrcan.gc.ca/cdogs/content/mth/mth01460_e.htm", "1460")</f>
        <v>1460</v>
      </c>
      <c r="H5319" s="1" t="str">
        <f>HYPERLINK("http://geochem.nrcan.gc.ca/cdogs/content/bdl/bdl211128_e.htm", "211128")</f>
        <v>211128</v>
      </c>
      <c r="L5319" t="s">
        <v>21950</v>
      </c>
      <c r="M5319">
        <v>8.7010000000000005</v>
      </c>
      <c r="N5319">
        <v>8.7010000000000005</v>
      </c>
      <c r="Q5319" t="s">
        <v>21951</v>
      </c>
      <c r="R5319" t="s">
        <v>21952</v>
      </c>
      <c r="T5319">
        <v>0</v>
      </c>
    </row>
    <row r="5320" spans="1:20" x14ac:dyDescent="0.25">
      <c r="A5320">
        <v>66.285679999999999</v>
      </c>
      <c r="B5320">
        <v>-137.38059000000001</v>
      </c>
      <c r="C5320" s="1" t="str">
        <f>HYPERLINK("http://geochem.nrcan.gc.ca/cdogs/content/kwd/kwd020018_e.htm", "Fluid (stream)")</f>
        <v>Fluid (stream)</v>
      </c>
      <c r="D5320" s="1" t="str">
        <f>HYPERLINK("http://geochem.nrcan.gc.ca/cdogs/content/kwd/kwd080007_e.htm", "Untreated Water")</f>
        <v>Untreated Water</v>
      </c>
      <c r="E5320" s="1" t="str">
        <f>HYPERLINK("http://geochem.nrcan.gc.ca/cdogs/content/dgp/dgp00002_e.htm", "Total")</f>
        <v>Total</v>
      </c>
      <c r="F5320" s="1" t="str">
        <f>HYPERLINK("http://geochem.nrcan.gc.ca/cdogs/content/agp/agp01501_e.htm", "SO4 | NONE | CHROMAT")</f>
        <v>SO4 | NONE | CHROMAT</v>
      </c>
      <c r="G5320" s="1" t="str">
        <f>HYPERLINK("http://geochem.nrcan.gc.ca/cdogs/content/mth/mth01460_e.htm", "1460")</f>
        <v>1460</v>
      </c>
      <c r="H5320" s="1" t="str">
        <f>HYPERLINK("http://geochem.nrcan.gc.ca/cdogs/content/bdl/bdl211128_e.htm", "211128")</f>
        <v>211128</v>
      </c>
      <c r="I5320" s="1" t="str">
        <f>HYPERLINK("http://geochem.nrcan.gc.ca/cdogs/content/prj/prj210167_e.htm", "210167")</f>
        <v>210167</v>
      </c>
      <c r="J5320" s="1" t="str">
        <f>HYPERLINK("http://geochem.nrcan.gc.ca/cdogs/content/svy/svy210250_e.htm", "210250")</f>
        <v>210250</v>
      </c>
      <c r="L5320" t="s">
        <v>21953</v>
      </c>
      <c r="M5320">
        <v>0.32200000000000001</v>
      </c>
      <c r="N5320" t="s">
        <v>21953</v>
      </c>
      <c r="O5320" t="s">
        <v>21954</v>
      </c>
      <c r="P5320" t="s">
        <v>21955</v>
      </c>
      <c r="Q5320" t="s">
        <v>21956</v>
      </c>
      <c r="R5320" t="s">
        <v>21957</v>
      </c>
      <c r="T5320" t="s">
        <v>25</v>
      </c>
    </row>
    <row r="5321" spans="1:20" x14ac:dyDescent="0.25">
      <c r="A5321">
        <v>66.313378999999998</v>
      </c>
      <c r="B5321">
        <v>-137.33958899999999</v>
      </c>
      <c r="C5321" s="1" t="str">
        <f>HYPERLINK("http://geochem.nrcan.gc.ca/cdogs/content/kwd/kwd020018_e.htm", "Fluid (stream)")</f>
        <v>Fluid (stream)</v>
      </c>
      <c r="D5321" s="1" t="str">
        <f>HYPERLINK("http://geochem.nrcan.gc.ca/cdogs/content/kwd/kwd080007_e.htm", "Untreated Water")</f>
        <v>Untreated Water</v>
      </c>
      <c r="E5321" s="1" t="str">
        <f>HYPERLINK("http://geochem.nrcan.gc.ca/cdogs/content/dgp/dgp00002_e.htm", "Total")</f>
        <v>Total</v>
      </c>
      <c r="F5321" s="1" t="str">
        <f>HYPERLINK("http://geochem.nrcan.gc.ca/cdogs/content/agp/agp01501_e.htm", "SO4 | NONE | CHROMAT")</f>
        <v>SO4 | NONE | CHROMAT</v>
      </c>
      <c r="G5321" s="1" t="str">
        <f>HYPERLINK("http://geochem.nrcan.gc.ca/cdogs/content/mth/mth01460_e.htm", "1460")</f>
        <v>1460</v>
      </c>
      <c r="H5321" s="1" t="str">
        <f>HYPERLINK("http://geochem.nrcan.gc.ca/cdogs/content/bdl/bdl211128_e.htm", "211128")</f>
        <v>211128</v>
      </c>
      <c r="I5321" s="1" t="str">
        <f>HYPERLINK("http://geochem.nrcan.gc.ca/cdogs/content/prj/prj210167_e.htm", "210167")</f>
        <v>210167</v>
      </c>
      <c r="J5321" s="1" t="str">
        <f>HYPERLINK("http://geochem.nrcan.gc.ca/cdogs/content/svy/svy210250_e.htm", "210250")</f>
        <v>210250</v>
      </c>
      <c r="L5321" t="s">
        <v>4298</v>
      </c>
      <c r="M5321">
        <v>0.78800000000000003</v>
      </c>
      <c r="N5321" t="s">
        <v>4298</v>
      </c>
      <c r="O5321" t="s">
        <v>21958</v>
      </c>
      <c r="P5321" t="s">
        <v>21959</v>
      </c>
      <c r="Q5321" t="s">
        <v>21960</v>
      </c>
      <c r="R5321" t="s">
        <v>21961</v>
      </c>
      <c r="T5321" t="s">
        <v>25</v>
      </c>
    </row>
    <row r="5322" spans="1:20" x14ac:dyDescent="0.25">
      <c r="A5322">
        <v>66.333078</v>
      </c>
      <c r="B5322">
        <v>-137.293588</v>
      </c>
      <c r="C5322" s="1" t="str">
        <f>HYPERLINK("http://geochem.nrcan.gc.ca/cdogs/content/kwd/kwd020018_e.htm", "Fluid (stream)")</f>
        <v>Fluid (stream)</v>
      </c>
      <c r="D5322" s="1" t="str">
        <f>HYPERLINK("http://geochem.nrcan.gc.ca/cdogs/content/kwd/kwd080007_e.htm", "Untreated Water")</f>
        <v>Untreated Water</v>
      </c>
      <c r="E5322" s="1" t="str">
        <f>HYPERLINK("http://geochem.nrcan.gc.ca/cdogs/content/dgp/dgp00002_e.htm", "Total")</f>
        <v>Total</v>
      </c>
      <c r="F5322" s="1" t="str">
        <f>HYPERLINK("http://geochem.nrcan.gc.ca/cdogs/content/agp/agp01501_e.htm", "SO4 | NONE | CHROMAT")</f>
        <v>SO4 | NONE | CHROMAT</v>
      </c>
      <c r="G5322" s="1" t="str">
        <f>HYPERLINK("http://geochem.nrcan.gc.ca/cdogs/content/mth/mth01460_e.htm", "1460")</f>
        <v>1460</v>
      </c>
      <c r="H5322" s="1" t="str">
        <f>HYPERLINK("http://geochem.nrcan.gc.ca/cdogs/content/bdl/bdl211128_e.htm", "211128")</f>
        <v>211128</v>
      </c>
      <c r="I5322" s="1" t="str">
        <f>HYPERLINK("http://geochem.nrcan.gc.ca/cdogs/content/prj/prj210167_e.htm", "210167")</f>
        <v>210167</v>
      </c>
      <c r="J5322" s="1" t="str">
        <f>HYPERLINK("http://geochem.nrcan.gc.ca/cdogs/content/svy/svy210250_e.htm", "210250")</f>
        <v>210250</v>
      </c>
      <c r="L5322" t="s">
        <v>21962</v>
      </c>
      <c r="M5322">
        <v>0.85499999999999998</v>
      </c>
      <c r="N5322" t="s">
        <v>21962</v>
      </c>
      <c r="O5322" t="s">
        <v>21963</v>
      </c>
      <c r="P5322" t="s">
        <v>21964</v>
      </c>
      <c r="Q5322" t="s">
        <v>21965</v>
      </c>
      <c r="R5322" t="s">
        <v>21966</v>
      </c>
      <c r="T5322" t="s">
        <v>25</v>
      </c>
    </row>
    <row r="5323" spans="1:20" x14ac:dyDescent="0.25">
      <c r="A5323">
        <v>66.562387999999999</v>
      </c>
      <c r="B5323">
        <v>-138.048542</v>
      </c>
      <c r="C5323" s="1" t="str">
        <f>HYPERLINK("http://geochem.nrcan.gc.ca/cdogs/content/kwd/kwd020018_e.htm", "Fluid (stream)")</f>
        <v>Fluid (stream)</v>
      </c>
      <c r="D5323" s="1" t="str">
        <f>HYPERLINK("http://geochem.nrcan.gc.ca/cdogs/content/kwd/kwd080007_e.htm", "Untreated Water")</f>
        <v>Untreated Water</v>
      </c>
      <c r="E5323" s="1" t="str">
        <f>HYPERLINK("http://geochem.nrcan.gc.ca/cdogs/content/dgp/dgp00002_e.htm", "Total")</f>
        <v>Total</v>
      </c>
      <c r="F5323" s="1" t="str">
        <f>HYPERLINK("http://geochem.nrcan.gc.ca/cdogs/content/agp/agp01501_e.htm", "SO4 | NONE | CHROMAT")</f>
        <v>SO4 | NONE | CHROMAT</v>
      </c>
      <c r="G5323" s="1" t="str">
        <f>HYPERLINK("http://geochem.nrcan.gc.ca/cdogs/content/mth/mth01460_e.htm", "1460")</f>
        <v>1460</v>
      </c>
      <c r="H5323" s="1" t="str">
        <f>HYPERLINK("http://geochem.nrcan.gc.ca/cdogs/content/bdl/bdl211128_e.htm", "211128")</f>
        <v>211128</v>
      </c>
      <c r="I5323" s="1" t="str">
        <f>HYPERLINK("http://geochem.nrcan.gc.ca/cdogs/content/prj/prj210167_e.htm", "210167")</f>
        <v>210167</v>
      </c>
      <c r="J5323" s="1" t="str">
        <f>HYPERLINK("http://geochem.nrcan.gc.ca/cdogs/content/svy/svy210250_e.htm", "210250")</f>
        <v>210250</v>
      </c>
      <c r="L5323" t="s">
        <v>21967</v>
      </c>
      <c r="M5323">
        <v>1.276</v>
      </c>
      <c r="N5323" t="s">
        <v>21967</v>
      </c>
      <c r="O5323" t="s">
        <v>21968</v>
      </c>
      <c r="P5323" t="s">
        <v>21969</v>
      </c>
      <c r="Q5323" t="s">
        <v>21970</v>
      </c>
      <c r="R5323" t="s">
        <v>21971</v>
      </c>
      <c r="T5323" t="s">
        <v>25</v>
      </c>
    </row>
    <row r="5324" spans="1:20" x14ac:dyDescent="0.25">
      <c r="A5324">
        <v>66.558088999999995</v>
      </c>
      <c r="B5324">
        <v>-138.06254200000001</v>
      </c>
      <c r="C5324" s="1" t="str">
        <f>HYPERLINK("http://geochem.nrcan.gc.ca/cdogs/content/kwd/kwd020018_e.htm", "Fluid (stream)")</f>
        <v>Fluid (stream)</v>
      </c>
      <c r="D5324" s="1" t="str">
        <f>HYPERLINK("http://geochem.nrcan.gc.ca/cdogs/content/kwd/kwd080007_e.htm", "Untreated Water")</f>
        <v>Untreated Water</v>
      </c>
      <c r="E5324" s="1" t="str">
        <f>HYPERLINK("http://geochem.nrcan.gc.ca/cdogs/content/dgp/dgp00002_e.htm", "Total")</f>
        <v>Total</v>
      </c>
      <c r="F5324" s="1" t="str">
        <f>HYPERLINK("http://geochem.nrcan.gc.ca/cdogs/content/agp/agp01501_e.htm", "SO4 | NONE | CHROMAT")</f>
        <v>SO4 | NONE | CHROMAT</v>
      </c>
      <c r="G5324" s="1" t="str">
        <f>HYPERLINK("http://geochem.nrcan.gc.ca/cdogs/content/mth/mth01460_e.htm", "1460")</f>
        <v>1460</v>
      </c>
      <c r="H5324" s="1" t="str">
        <f>HYPERLINK("http://geochem.nrcan.gc.ca/cdogs/content/bdl/bdl211128_e.htm", "211128")</f>
        <v>211128</v>
      </c>
      <c r="I5324" s="1" t="str">
        <f>HYPERLINK("http://geochem.nrcan.gc.ca/cdogs/content/prj/prj210167_e.htm", "210167")</f>
        <v>210167</v>
      </c>
      <c r="J5324" s="1" t="str">
        <f>HYPERLINK("http://geochem.nrcan.gc.ca/cdogs/content/svy/svy210250_e.htm", "210250")</f>
        <v>210250</v>
      </c>
      <c r="L5324" t="s">
        <v>21972</v>
      </c>
      <c r="M5324">
        <v>0.51900000000000002</v>
      </c>
      <c r="N5324" t="s">
        <v>21972</v>
      </c>
      <c r="O5324" t="s">
        <v>21973</v>
      </c>
      <c r="P5324" t="s">
        <v>21974</v>
      </c>
      <c r="Q5324" t="s">
        <v>21975</v>
      </c>
      <c r="R5324" t="s">
        <v>21976</v>
      </c>
      <c r="T5324" t="s">
        <v>25</v>
      </c>
    </row>
    <row r="5325" spans="1:20" x14ac:dyDescent="0.25">
      <c r="A5325">
        <v>66.558088999999995</v>
      </c>
      <c r="B5325">
        <v>-138.06254200000001</v>
      </c>
      <c r="C5325" s="1" t="str">
        <f>HYPERLINK("http://geochem.nrcan.gc.ca/cdogs/content/kwd/kwd020018_e.htm", "Fluid (stream)")</f>
        <v>Fluid (stream)</v>
      </c>
      <c r="D5325" s="1" t="str">
        <f>HYPERLINK("http://geochem.nrcan.gc.ca/cdogs/content/kwd/kwd080007_e.htm", "Untreated Water")</f>
        <v>Untreated Water</v>
      </c>
      <c r="E5325" s="1" t="str">
        <f>HYPERLINK("http://geochem.nrcan.gc.ca/cdogs/content/dgp/dgp00002_e.htm", "Total")</f>
        <v>Total</v>
      </c>
      <c r="F5325" s="1" t="str">
        <f>HYPERLINK("http://geochem.nrcan.gc.ca/cdogs/content/agp/agp01501_e.htm", "SO4 | NONE | CHROMAT")</f>
        <v>SO4 | NONE | CHROMAT</v>
      </c>
      <c r="G5325" s="1" t="str">
        <f>HYPERLINK("http://geochem.nrcan.gc.ca/cdogs/content/mth/mth01460_e.htm", "1460")</f>
        <v>1460</v>
      </c>
      <c r="H5325" s="1" t="str">
        <f>HYPERLINK("http://geochem.nrcan.gc.ca/cdogs/content/bdl/bdl211128_e.htm", "211128")</f>
        <v>211128</v>
      </c>
      <c r="I5325" s="1" t="str">
        <f>HYPERLINK("http://geochem.nrcan.gc.ca/cdogs/content/prj/prj210167_e.htm", "210167")</f>
        <v>210167</v>
      </c>
      <c r="J5325" s="1" t="str">
        <f>HYPERLINK("http://geochem.nrcan.gc.ca/cdogs/content/svy/svy210250_e.htm", "210250")</f>
        <v>210250</v>
      </c>
      <c r="L5325" t="s">
        <v>21977</v>
      </c>
      <c r="M5325">
        <v>0.503</v>
      </c>
      <c r="N5325" t="s">
        <v>21977</v>
      </c>
      <c r="O5325" t="s">
        <v>21973</v>
      </c>
      <c r="P5325" t="s">
        <v>21978</v>
      </c>
      <c r="Q5325" t="s">
        <v>21979</v>
      </c>
      <c r="R5325" t="s">
        <v>21980</v>
      </c>
      <c r="T5325" t="s">
        <v>25</v>
      </c>
    </row>
    <row r="5326" spans="1:20" x14ac:dyDescent="0.25">
      <c r="A5326">
        <v>66.679097999999996</v>
      </c>
      <c r="B5326">
        <v>-138.62751</v>
      </c>
      <c r="C5326" s="1" t="str">
        <f>HYPERLINK("http://geochem.nrcan.gc.ca/cdogs/content/kwd/kwd020018_e.htm", "Fluid (stream)")</f>
        <v>Fluid (stream)</v>
      </c>
      <c r="D5326" s="1" t="str">
        <f>HYPERLINK("http://geochem.nrcan.gc.ca/cdogs/content/kwd/kwd080007_e.htm", "Untreated Water")</f>
        <v>Untreated Water</v>
      </c>
      <c r="E5326" s="1" t="str">
        <f>HYPERLINK("http://geochem.nrcan.gc.ca/cdogs/content/dgp/dgp00002_e.htm", "Total")</f>
        <v>Total</v>
      </c>
      <c r="F5326" s="1" t="str">
        <f>HYPERLINK("http://geochem.nrcan.gc.ca/cdogs/content/agp/agp01501_e.htm", "SO4 | NONE | CHROMAT")</f>
        <v>SO4 | NONE | CHROMAT</v>
      </c>
      <c r="G5326" s="1" t="str">
        <f>HYPERLINK("http://geochem.nrcan.gc.ca/cdogs/content/mth/mth01460_e.htm", "1460")</f>
        <v>1460</v>
      </c>
      <c r="H5326" s="1" t="str">
        <f>HYPERLINK("http://geochem.nrcan.gc.ca/cdogs/content/bdl/bdl211128_e.htm", "211128")</f>
        <v>211128</v>
      </c>
      <c r="I5326" s="1" t="str">
        <f>HYPERLINK("http://geochem.nrcan.gc.ca/cdogs/content/prj/prj210167_e.htm", "210167")</f>
        <v>210167</v>
      </c>
      <c r="J5326" s="1" t="str">
        <f>HYPERLINK("http://geochem.nrcan.gc.ca/cdogs/content/svy/svy210250_e.htm", "210250")</f>
        <v>210250</v>
      </c>
      <c r="L5326" t="s">
        <v>21981</v>
      </c>
      <c r="M5326">
        <v>0.77900000000000003</v>
      </c>
      <c r="N5326" t="s">
        <v>21981</v>
      </c>
      <c r="O5326" t="s">
        <v>21982</v>
      </c>
      <c r="P5326" t="s">
        <v>21983</v>
      </c>
      <c r="Q5326" t="s">
        <v>21984</v>
      </c>
      <c r="R5326" t="s">
        <v>21985</v>
      </c>
      <c r="T5326" t="s">
        <v>25</v>
      </c>
    </row>
    <row r="5327" spans="1:20" x14ac:dyDescent="0.25">
      <c r="A5327">
        <v>66.754801999999998</v>
      </c>
      <c r="B5327">
        <v>-138.84949499999999</v>
      </c>
      <c r="C5327" s="1" t="str">
        <f>HYPERLINK("http://geochem.nrcan.gc.ca/cdogs/content/kwd/kwd020018_e.htm", "Fluid (stream)")</f>
        <v>Fluid (stream)</v>
      </c>
      <c r="D5327" s="1" t="str">
        <f>HYPERLINK("http://geochem.nrcan.gc.ca/cdogs/content/kwd/kwd080007_e.htm", "Untreated Water")</f>
        <v>Untreated Water</v>
      </c>
      <c r="E5327" s="1" t="str">
        <f>HYPERLINK("http://geochem.nrcan.gc.ca/cdogs/content/dgp/dgp00002_e.htm", "Total")</f>
        <v>Total</v>
      </c>
      <c r="F5327" s="1" t="str">
        <f>HYPERLINK("http://geochem.nrcan.gc.ca/cdogs/content/agp/agp01501_e.htm", "SO4 | NONE | CHROMAT")</f>
        <v>SO4 | NONE | CHROMAT</v>
      </c>
      <c r="G5327" s="1" t="str">
        <f>HYPERLINK("http://geochem.nrcan.gc.ca/cdogs/content/mth/mth01460_e.htm", "1460")</f>
        <v>1460</v>
      </c>
      <c r="H5327" s="1" t="str">
        <f>HYPERLINK("http://geochem.nrcan.gc.ca/cdogs/content/bdl/bdl211128_e.htm", "211128")</f>
        <v>211128</v>
      </c>
      <c r="I5327" s="1" t="str">
        <f>HYPERLINK("http://geochem.nrcan.gc.ca/cdogs/content/prj/prj210167_e.htm", "210167")</f>
        <v>210167</v>
      </c>
      <c r="J5327" s="1" t="str">
        <f>HYPERLINK("http://geochem.nrcan.gc.ca/cdogs/content/svy/svy210250_e.htm", "210250")</f>
        <v>210250</v>
      </c>
      <c r="L5327" t="s">
        <v>21986</v>
      </c>
      <c r="M5327">
        <v>1.752</v>
      </c>
      <c r="N5327" t="s">
        <v>21986</v>
      </c>
      <c r="O5327" t="s">
        <v>21987</v>
      </c>
      <c r="P5327" t="s">
        <v>21988</v>
      </c>
      <c r="Q5327" t="s">
        <v>21989</v>
      </c>
      <c r="R5327" t="s">
        <v>21990</v>
      </c>
      <c r="T5327" t="s">
        <v>25</v>
      </c>
    </row>
    <row r="5328" spans="1:20" x14ac:dyDescent="0.25">
      <c r="A5328">
        <v>66.781503000000001</v>
      </c>
      <c r="B5328">
        <v>-138.93348900000001</v>
      </c>
      <c r="C5328" s="1" t="str">
        <f>HYPERLINK("http://geochem.nrcan.gc.ca/cdogs/content/kwd/kwd020018_e.htm", "Fluid (stream)")</f>
        <v>Fluid (stream)</v>
      </c>
      <c r="D5328" s="1" t="str">
        <f>HYPERLINK("http://geochem.nrcan.gc.ca/cdogs/content/kwd/kwd080007_e.htm", "Untreated Water")</f>
        <v>Untreated Water</v>
      </c>
      <c r="E5328" s="1" t="str">
        <f>HYPERLINK("http://geochem.nrcan.gc.ca/cdogs/content/dgp/dgp00002_e.htm", "Total")</f>
        <v>Total</v>
      </c>
      <c r="F5328" s="1" t="str">
        <f>HYPERLINK("http://geochem.nrcan.gc.ca/cdogs/content/agp/agp01501_e.htm", "SO4 | NONE | CHROMAT")</f>
        <v>SO4 | NONE | CHROMAT</v>
      </c>
      <c r="G5328" s="1" t="str">
        <f>HYPERLINK("http://geochem.nrcan.gc.ca/cdogs/content/mth/mth01460_e.htm", "1460")</f>
        <v>1460</v>
      </c>
      <c r="H5328" s="1" t="str">
        <f>HYPERLINK("http://geochem.nrcan.gc.ca/cdogs/content/bdl/bdl211128_e.htm", "211128")</f>
        <v>211128</v>
      </c>
      <c r="I5328" s="1" t="str">
        <f>HYPERLINK("http://geochem.nrcan.gc.ca/cdogs/content/prj/prj210167_e.htm", "210167")</f>
        <v>210167</v>
      </c>
      <c r="J5328" s="1" t="str">
        <f>HYPERLINK("http://geochem.nrcan.gc.ca/cdogs/content/svy/svy210250_e.htm", "210250")</f>
        <v>210250</v>
      </c>
      <c r="L5328" t="s">
        <v>21991</v>
      </c>
      <c r="M5328">
        <v>2.6150000000000002</v>
      </c>
      <c r="N5328" t="s">
        <v>21991</v>
      </c>
      <c r="O5328" t="s">
        <v>21992</v>
      </c>
      <c r="P5328" t="s">
        <v>21993</v>
      </c>
      <c r="Q5328" t="s">
        <v>21994</v>
      </c>
      <c r="R5328" t="s">
        <v>21995</v>
      </c>
      <c r="T5328" t="s">
        <v>25</v>
      </c>
    </row>
    <row r="5329" spans="1:20" x14ac:dyDescent="0.25">
      <c r="A5329">
        <v>66.794703999999996</v>
      </c>
      <c r="B5329">
        <v>-138.965487</v>
      </c>
      <c r="C5329" s="1" t="str">
        <f>HYPERLINK("http://geochem.nrcan.gc.ca/cdogs/content/kwd/kwd020018_e.htm", "Fluid (stream)")</f>
        <v>Fluid (stream)</v>
      </c>
      <c r="D5329" s="1" t="str">
        <f>HYPERLINK("http://geochem.nrcan.gc.ca/cdogs/content/kwd/kwd080007_e.htm", "Untreated Water")</f>
        <v>Untreated Water</v>
      </c>
      <c r="E5329" s="1" t="str">
        <f>HYPERLINK("http://geochem.nrcan.gc.ca/cdogs/content/dgp/dgp00002_e.htm", "Total")</f>
        <v>Total</v>
      </c>
      <c r="F5329" s="1" t="str">
        <f>HYPERLINK("http://geochem.nrcan.gc.ca/cdogs/content/agp/agp01501_e.htm", "SO4 | NONE | CHROMAT")</f>
        <v>SO4 | NONE | CHROMAT</v>
      </c>
      <c r="G5329" s="1" t="str">
        <f>HYPERLINK("http://geochem.nrcan.gc.ca/cdogs/content/mth/mth01460_e.htm", "1460")</f>
        <v>1460</v>
      </c>
      <c r="H5329" s="1" t="str">
        <f>HYPERLINK("http://geochem.nrcan.gc.ca/cdogs/content/bdl/bdl211128_e.htm", "211128")</f>
        <v>211128</v>
      </c>
      <c r="I5329" s="1" t="str">
        <f>HYPERLINK("http://geochem.nrcan.gc.ca/cdogs/content/prj/prj210167_e.htm", "210167")</f>
        <v>210167</v>
      </c>
      <c r="J5329" s="1" t="str">
        <f>HYPERLINK("http://geochem.nrcan.gc.ca/cdogs/content/svy/svy210250_e.htm", "210250")</f>
        <v>210250</v>
      </c>
      <c r="L5329" t="s">
        <v>21996</v>
      </c>
      <c r="M5329">
        <v>3.851</v>
      </c>
      <c r="N5329" t="s">
        <v>21996</v>
      </c>
      <c r="O5329" t="s">
        <v>21997</v>
      </c>
      <c r="P5329" t="s">
        <v>21998</v>
      </c>
      <c r="Q5329" t="s">
        <v>21999</v>
      </c>
      <c r="R5329" t="s">
        <v>22000</v>
      </c>
      <c r="T5329" t="s">
        <v>25</v>
      </c>
    </row>
    <row r="5330" spans="1:20" x14ac:dyDescent="0.25">
      <c r="A5330">
        <v>66.810106000000005</v>
      </c>
      <c r="B5330">
        <v>-139.04448300000001</v>
      </c>
      <c r="C5330" s="1" t="str">
        <f>HYPERLINK("http://geochem.nrcan.gc.ca/cdogs/content/kwd/kwd020018_e.htm", "Fluid (stream)")</f>
        <v>Fluid (stream)</v>
      </c>
      <c r="D5330" s="1" t="str">
        <f>HYPERLINK("http://geochem.nrcan.gc.ca/cdogs/content/kwd/kwd080007_e.htm", "Untreated Water")</f>
        <v>Untreated Water</v>
      </c>
      <c r="E5330" s="1" t="str">
        <f>HYPERLINK("http://geochem.nrcan.gc.ca/cdogs/content/dgp/dgp00002_e.htm", "Total")</f>
        <v>Total</v>
      </c>
      <c r="F5330" s="1" t="str">
        <f>HYPERLINK("http://geochem.nrcan.gc.ca/cdogs/content/agp/agp01501_e.htm", "SO4 | NONE | CHROMAT")</f>
        <v>SO4 | NONE | CHROMAT</v>
      </c>
      <c r="G5330" s="1" t="str">
        <f>HYPERLINK("http://geochem.nrcan.gc.ca/cdogs/content/mth/mth01460_e.htm", "1460")</f>
        <v>1460</v>
      </c>
      <c r="H5330" s="1" t="str">
        <f>HYPERLINK("http://geochem.nrcan.gc.ca/cdogs/content/bdl/bdl211128_e.htm", "211128")</f>
        <v>211128</v>
      </c>
      <c r="I5330" s="1" t="str">
        <f>HYPERLINK("http://geochem.nrcan.gc.ca/cdogs/content/prj/prj210167_e.htm", "210167")</f>
        <v>210167</v>
      </c>
      <c r="J5330" s="1" t="str">
        <f>HYPERLINK("http://geochem.nrcan.gc.ca/cdogs/content/svy/svy210250_e.htm", "210250")</f>
        <v>210250</v>
      </c>
      <c r="L5330" t="s">
        <v>22001</v>
      </c>
      <c r="M5330">
        <v>1.4730000000000001</v>
      </c>
      <c r="N5330" t="s">
        <v>22001</v>
      </c>
      <c r="O5330" t="s">
        <v>22002</v>
      </c>
      <c r="P5330" t="s">
        <v>22003</v>
      </c>
      <c r="Q5330" t="s">
        <v>22004</v>
      </c>
      <c r="R5330" t="s">
        <v>22005</v>
      </c>
      <c r="T5330" t="s">
        <v>25</v>
      </c>
    </row>
    <row r="5331" spans="1:20" x14ac:dyDescent="0.25">
      <c r="A5331">
        <v>66.807205999999994</v>
      </c>
      <c r="B5331">
        <v>-139.06948299999999</v>
      </c>
      <c r="C5331" s="1" t="str">
        <f>HYPERLINK("http://geochem.nrcan.gc.ca/cdogs/content/kwd/kwd020018_e.htm", "Fluid (stream)")</f>
        <v>Fluid (stream)</v>
      </c>
      <c r="D5331" s="1" t="str">
        <f>HYPERLINK("http://geochem.nrcan.gc.ca/cdogs/content/kwd/kwd080007_e.htm", "Untreated Water")</f>
        <v>Untreated Water</v>
      </c>
      <c r="E5331" s="1" t="str">
        <f>HYPERLINK("http://geochem.nrcan.gc.ca/cdogs/content/dgp/dgp00002_e.htm", "Total")</f>
        <v>Total</v>
      </c>
      <c r="F5331" s="1" t="str">
        <f>HYPERLINK("http://geochem.nrcan.gc.ca/cdogs/content/agp/agp01501_e.htm", "SO4 | NONE | CHROMAT")</f>
        <v>SO4 | NONE | CHROMAT</v>
      </c>
      <c r="G5331" s="1" t="str">
        <f>HYPERLINK("http://geochem.nrcan.gc.ca/cdogs/content/mth/mth01460_e.htm", "1460")</f>
        <v>1460</v>
      </c>
      <c r="H5331" s="1" t="str">
        <f>HYPERLINK("http://geochem.nrcan.gc.ca/cdogs/content/bdl/bdl211128_e.htm", "211128")</f>
        <v>211128</v>
      </c>
      <c r="I5331" s="1" t="str">
        <f>HYPERLINK("http://geochem.nrcan.gc.ca/cdogs/content/prj/prj210167_e.htm", "210167")</f>
        <v>210167</v>
      </c>
      <c r="J5331" s="1" t="str">
        <f>HYPERLINK("http://geochem.nrcan.gc.ca/cdogs/content/svy/svy210250_e.htm", "210250")</f>
        <v>210250</v>
      </c>
      <c r="L5331" t="s">
        <v>22006</v>
      </c>
      <c r="M5331">
        <v>1.3779999999999999</v>
      </c>
      <c r="N5331" t="s">
        <v>22006</v>
      </c>
      <c r="O5331" t="s">
        <v>22007</v>
      </c>
      <c r="P5331" t="s">
        <v>22008</v>
      </c>
      <c r="Q5331" t="s">
        <v>22009</v>
      </c>
      <c r="R5331" t="s">
        <v>22010</v>
      </c>
      <c r="T5331" t="s">
        <v>25</v>
      </c>
    </row>
    <row r="5332" spans="1:20" x14ac:dyDescent="0.25">
      <c r="A5332">
        <v>66.830906999999996</v>
      </c>
      <c r="B5332">
        <v>-139.141479</v>
      </c>
      <c r="C5332" s="1" t="str">
        <f>HYPERLINK("http://geochem.nrcan.gc.ca/cdogs/content/kwd/kwd020018_e.htm", "Fluid (stream)")</f>
        <v>Fluid (stream)</v>
      </c>
      <c r="D5332" s="1" t="str">
        <f>HYPERLINK("http://geochem.nrcan.gc.ca/cdogs/content/kwd/kwd080007_e.htm", "Untreated Water")</f>
        <v>Untreated Water</v>
      </c>
      <c r="E5332" s="1" t="str">
        <f>HYPERLINK("http://geochem.nrcan.gc.ca/cdogs/content/dgp/dgp00002_e.htm", "Total")</f>
        <v>Total</v>
      </c>
      <c r="F5332" s="1" t="str">
        <f>HYPERLINK("http://geochem.nrcan.gc.ca/cdogs/content/agp/agp01501_e.htm", "SO4 | NONE | CHROMAT")</f>
        <v>SO4 | NONE | CHROMAT</v>
      </c>
      <c r="G5332" s="1" t="str">
        <f>HYPERLINK("http://geochem.nrcan.gc.ca/cdogs/content/mth/mth01460_e.htm", "1460")</f>
        <v>1460</v>
      </c>
      <c r="H5332" s="1" t="str">
        <f>HYPERLINK("http://geochem.nrcan.gc.ca/cdogs/content/bdl/bdl211128_e.htm", "211128")</f>
        <v>211128</v>
      </c>
      <c r="I5332" s="1" t="str">
        <f>HYPERLINK("http://geochem.nrcan.gc.ca/cdogs/content/prj/prj210167_e.htm", "210167")</f>
        <v>210167</v>
      </c>
      <c r="J5332" s="1" t="str">
        <f>HYPERLINK("http://geochem.nrcan.gc.ca/cdogs/content/svy/svy210250_e.htm", "210250")</f>
        <v>210250</v>
      </c>
      <c r="L5332" t="s">
        <v>22011</v>
      </c>
      <c r="M5332">
        <v>8.5489999999999995</v>
      </c>
      <c r="N5332" t="s">
        <v>22011</v>
      </c>
      <c r="O5332" t="s">
        <v>22012</v>
      </c>
      <c r="P5332" t="s">
        <v>22013</v>
      </c>
      <c r="Q5332" t="s">
        <v>22014</v>
      </c>
      <c r="R5332" t="s">
        <v>22015</v>
      </c>
      <c r="T5332" t="s">
        <v>25</v>
      </c>
    </row>
    <row r="5333" spans="1:20" x14ac:dyDescent="0.25">
      <c r="C5333" t="s">
        <v>4746</v>
      </c>
      <c r="D5333" t="s">
        <v>4747</v>
      </c>
      <c r="E5333" s="1" t="str">
        <f>HYPERLINK("http://geochem.nrcan.gc.ca/cdogs/content/dgp/dgp00002_e.htm", "Total")</f>
        <v>Total</v>
      </c>
      <c r="F5333" s="1" t="str">
        <f>HYPERLINK("http://geochem.nrcan.gc.ca/cdogs/content/agp/agp01501_e.htm", "SO4 | NONE | CHROMAT")</f>
        <v>SO4 | NONE | CHROMAT</v>
      </c>
      <c r="G5333" s="1" t="str">
        <f>HYPERLINK("http://geochem.nrcan.gc.ca/cdogs/content/mth/mth01460_e.htm", "1460")</f>
        <v>1460</v>
      </c>
      <c r="H5333" s="1" t="str">
        <f>HYPERLINK("http://geochem.nrcan.gc.ca/cdogs/content/bdl/bdl211128_e.htm", "211128")</f>
        <v>211128</v>
      </c>
      <c r="L5333" t="s">
        <v>22016</v>
      </c>
      <c r="M5333">
        <v>6.3760000000000003</v>
      </c>
      <c r="N5333">
        <v>6.3760000000000003</v>
      </c>
      <c r="Q5333" t="s">
        <v>22017</v>
      </c>
      <c r="R5333" t="s">
        <v>22018</v>
      </c>
      <c r="T5333">
        <v>0</v>
      </c>
    </row>
    <row r="5334" spans="1:20" x14ac:dyDescent="0.25">
      <c r="A5334">
        <v>66.881106000000003</v>
      </c>
      <c r="B5334">
        <v>-139.11247399999999</v>
      </c>
      <c r="C5334" s="1" t="str">
        <f>HYPERLINK("http://geochem.nrcan.gc.ca/cdogs/content/kwd/kwd020018_e.htm", "Fluid (stream)")</f>
        <v>Fluid (stream)</v>
      </c>
      <c r="D5334" s="1" t="str">
        <f>HYPERLINK("http://geochem.nrcan.gc.ca/cdogs/content/kwd/kwd080007_e.htm", "Untreated Water")</f>
        <v>Untreated Water</v>
      </c>
      <c r="E5334" s="1" t="str">
        <f>HYPERLINK("http://geochem.nrcan.gc.ca/cdogs/content/dgp/dgp00002_e.htm", "Total")</f>
        <v>Total</v>
      </c>
      <c r="F5334" s="1" t="str">
        <f>HYPERLINK("http://geochem.nrcan.gc.ca/cdogs/content/agp/agp01501_e.htm", "SO4 | NONE | CHROMAT")</f>
        <v>SO4 | NONE | CHROMAT</v>
      </c>
      <c r="G5334" s="1" t="str">
        <f>HYPERLINK("http://geochem.nrcan.gc.ca/cdogs/content/mth/mth01460_e.htm", "1460")</f>
        <v>1460</v>
      </c>
      <c r="H5334" s="1" t="str">
        <f>HYPERLINK("http://geochem.nrcan.gc.ca/cdogs/content/bdl/bdl211128_e.htm", "211128")</f>
        <v>211128</v>
      </c>
      <c r="I5334" s="1" t="str">
        <f>HYPERLINK("http://geochem.nrcan.gc.ca/cdogs/content/prj/prj210167_e.htm", "210167")</f>
        <v>210167</v>
      </c>
      <c r="J5334" s="1" t="str">
        <f>HYPERLINK("http://geochem.nrcan.gc.ca/cdogs/content/svy/svy210250_e.htm", "210250")</f>
        <v>210250</v>
      </c>
      <c r="L5334" t="s">
        <v>21407</v>
      </c>
      <c r="M5334">
        <v>12.15</v>
      </c>
      <c r="N5334" t="s">
        <v>21407</v>
      </c>
      <c r="O5334" t="s">
        <v>22019</v>
      </c>
      <c r="P5334" t="s">
        <v>22020</v>
      </c>
      <c r="Q5334" t="s">
        <v>22021</v>
      </c>
      <c r="R5334" t="s">
        <v>22022</v>
      </c>
      <c r="T5334" t="s">
        <v>25</v>
      </c>
    </row>
    <row r="5335" spans="1:20" x14ac:dyDescent="0.25">
      <c r="A5335">
        <v>66.943505000000002</v>
      </c>
      <c r="B5335">
        <v>-139.105468</v>
      </c>
      <c r="C5335" s="1" t="str">
        <f>HYPERLINK("http://geochem.nrcan.gc.ca/cdogs/content/kwd/kwd020018_e.htm", "Fluid (stream)")</f>
        <v>Fluid (stream)</v>
      </c>
      <c r="D5335" s="1" t="str">
        <f>HYPERLINK("http://geochem.nrcan.gc.ca/cdogs/content/kwd/kwd080007_e.htm", "Untreated Water")</f>
        <v>Untreated Water</v>
      </c>
      <c r="E5335" s="1" t="str">
        <f>HYPERLINK("http://geochem.nrcan.gc.ca/cdogs/content/dgp/dgp00002_e.htm", "Total")</f>
        <v>Total</v>
      </c>
      <c r="F5335" s="1" t="str">
        <f>HYPERLINK("http://geochem.nrcan.gc.ca/cdogs/content/agp/agp01501_e.htm", "SO4 | NONE | CHROMAT")</f>
        <v>SO4 | NONE | CHROMAT</v>
      </c>
      <c r="G5335" s="1" t="str">
        <f>HYPERLINK("http://geochem.nrcan.gc.ca/cdogs/content/mth/mth01460_e.htm", "1460")</f>
        <v>1460</v>
      </c>
      <c r="H5335" s="1" t="str">
        <f>HYPERLINK("http://geochem.nrcan.gc.ca/cdogs/content/bdl/bdl211128_e.htm", "211128")</f>
        <v>211128</v>
      </c>
      <c r="I5335" s="1" t="str">
        <f>HYPERLINK("http://geochem.nrcan.gc.ca/cdogs/content/prj/prj210167_e.htm", "210167")</f>
        <v>210167</v>
      </c>
      <c r="J5335" s="1" t="str">
        <f>HYPERLINK("http://geochem.nrcan.gc.ca/cdogs/content/svy/svy210250_e.htm", "210250")</f>
        <v>210250</v>
      </c>
      <c r="L5335" t="s">
        <v>22023</v>
      </c>
      <c r="M5335">
        <v>15.18</v>
      </c>
      <c r="N5335" t="s">
        <v>22023</v>
      </c>
      <c r="O5335" t="s">
        <v>22024</v>
      </c>
      <c r="P5335" t="s">
        <v>22025</v>
      </c>
      <c r="Q5335" t="s">
        <v>22026</v>
      </c>
      <c r="R5335" t="s">
        <v>22027</v>
      </c>
      <c r="T5335" t="s">
        <v>25</v>
      </c>
    </row>
    <row r="5336" spans="1:20" x14ac:dyDescent="0.25">
      <c r="A5336">
        <v>66.994000999999997</v>
      </c>
      <c r="B5336">
        <v>-138.973468</v>
      </c>
      <c r="C5336" s="1" t="str">
        <f>HYPERLINK("http://geochem.nrcan.gc.ca/cdogs/content/kwd/kwd020018_e.htm", "Fluid (stream)")</f>
        <v>Fluid (stream)</v>
      </c>
      <c r="D5336" s="1" t="str">
        <f>HYPERLINK("http://geochem.nrcan.gc.ca/cdogs/content/kwd/kwd080007_e.htm", "Untreated Water")</f>
        <v>Untreated Water</v>
      </c>
      <c r="E5336" s="1" t="str">
        <f>HYPERLINK("http://geochem.nrcan.gc.ca/cdogs/content/dgp/dgp00002_e.htm", "Total")</f>
        <v>Total</v>
      </c>
      <c r="F5336" s="1" t="str">
        <f>HYPERLINK("http://geochem.nrcan.gc.ca/cdogs/content/agp/agp01501_e.htm", "SO4 | NONE | CHROMAT")</f>
        <v>SO4 | NONE | CHROMAT</v>
      </c>
      <c r="G5336" s="1" t="str">
        <f>HYPERLINK("http://geochem.nrcan.gc.ca/cdogs/content/mth/mth01460_e.htm", "1460")</f>
        <v>1460</v>
      </c>
      <c r="H5336" s="1" t="str">
        <f>HYPERLINK("http://geochem.nrcan.gc.ca/cdogs/content/bdl/bdl211128_e.htm", "211128")</f>
        <v>211128</v>
      </c>
      <c r="I5336" s="1" t="str">
        <f>HYPERLINK("http://geochem.nrcan.gc.ca/cdogs/content/prj/prj210167_e.htm", "210167")</f>
        <v>210167</v>
      </c>
      <c r="J5336" s="1" t="str">
        <f>HYPERLINK("http://geochem.nrcan.gc.ca/cdogs/content/svy/svy210250_e.htm", "210250")</f>
        <v>210250</v>
      </c>
      <c r="L5336" t="s">
        <v>22028</v>
      </c>
      <c r="M5336">
        <v>2.2250000000000001</v>
      </c>
      <c r="N5336" t="s">
        <v>22028</v>
      </c>
      <c r="O5336" t="s">
        <v>22029</v>
      </c>
      <c r="P5336" t="s">
        <v>22030</v>
      </c>
      <c r="Q5336" t="s">
        <v>22031</v>
      </c>
      <c r="R5336" t="s">
        <v>22032</v>
      </c>
      <c r="T5336" t="s">
        <v>25</v>
      </c>
    </row>
    <row r="5337" spans="1:20" x14ac:dyDescent="0.25">
      <c r="A5337">
        <v>66.600194000000002</v>
      </c>
      <c r="B5337">
        <v>-138.34252799999999</v>
      </c>
      <c r="C5337" s="1" t="str">
        <f>HYPERLINK("http://geochem.nrcan.gc.ca/cdogs/content/kwd/kwd020018_e.htm", "Fluid (stream)")</f>
        <v>Fluid (stream)</v>
      </c>
      <c r="D5337" s="1" t="str">
        <f>HYPERLINK("http://geochem.nrcan.gc.ca/cdogs/content/kwd/kwd080007_e.htm", "Untreated Water")</f>
        <v>Untreated Water</v>
      </c>
      <c r="E5337" s="1" t="str">
        <f>HYPERLINK("http://geochem.nrcan.gc.ca/cdogs/content/dgp/dgp00002_e.htm", "Total")</f>
        <v>Total</v>
      </c>
      <c r="F5337" s="1" t="str">
        <f>HYPERLINK("http://geochem.nrcan.gc.ca/cdogs/content/agp/agp01501_e.htm", "SO4 | NONE | CHROMAT")</f>
        <v>SO4 | NONE | CHROMAT</v>
      </c>
      <c r="G5337" s="1" t="str">
        <f>HYPERLINK("http://geochem.nrcan.gc.ca/cdogs/content/mth/mth01460_e.htm", "1460")</f>
        <v>1460</v>
      </c>
      <c r="H5337" s="1" t="str">
        <f>HYPERLINK("http://geochem.nrcan.gc.ca/cdogs/content/bdl/bdl211128_e.htm", "211128")</f>
        <v>211128</v>
      </c>
      <c r="I5337" s="1" t="str">
        <f>HYPERLINK("http://geochem.nrcan.gc.ca/cdogs/content/prj/prj210167_e.htm", "210167")</f>
        <v>210167</v>
      </c>
      <c r="J5337" s="1" t="str">
        <f>HYPERLINK("http://geochem.nrcan.gc.ca/cdogs/content/svy/svy210250_e.htm", "210250")</f>
        <v>210250</v>
      </c>
      <c r="L5337" t="s">
        <v>22033</v>
      </c>
      <c r="M5337">
        <v>2.609</v>
      </c>
      <c r="N5337" t="s">
        <v>22033</v>
      </c>
      <c r="O5337" t="s">
        <v>22034</v>
      </c>
      <c r="P5337" t="s">
        <v>22035</v>
      </c>
      <c r="Q5337" t="s">
        <v>22036</v>
      </c>
      <c r="R5337" t="s">
        <v>22037</v>
      </c>
      <c r="T5337" t="s">
        <v>25</v>
      </c>
    </row>
    <row r="5338" spans="1:20" x14ac:dyDescent="0.25">
      <c r="A5338">
        <v>66.621295000000003</v>
      </c>
      <c r="B5338">
        <v>-138.407524</v>
      </c>
      <c r="C5338" s="1" t="str">
        <f>HYPERLINK("http://geochem.nrcan.gc.ca/cdogs/content/kwd/kwd020018_e.htm", "Fluid (stream)")</f>
        <v>Fluid (stream)</v>
      </c>
      <c r="D5338" s="1" t="str">
        <f>HYPERLINK("http://geochem.nrcan.gc.ca/cdogs/content/kwd/kwd080007_e.htm", "Untreated Water")</f>
        <v>Untreated Water</v>
      </c>
      <c r="E5338" s="1" t="str">
        <f>HYPERLINK("http://geochem.nrcan.gc.ca/cdogs/content/dgp/dgp00002_e.htm", "Total")</f>
        <v>Total</v>
      </c>
      <c r="F5338" s="1" t="str">
        <f>HYPERLINK("http://geochem.nrcan.gc.ca/cdogs/content/agp/agp01501_e.htm", "SO4 | NONE | CHROMAT")</f>
        <v>SO4 | NONE | CHROMAT</v>
      </c>
      <c r="G5338" s="1" t="str">
        <f>HYPERLINK("http://geochem.nrcan.gc.ca/cdogs/content/mth/mth01460_e.htm", "1460")</f>
        <v>1460</v>
      </c>
      <c r="H5338" s="1" t="str">
        <f>HYPERLINK("http://geochem.nrcan.gc.ca/cdogs/content/bdl/bdl211128_e.htm", "211128")</f>
        <v>211128</v>
      </c>
      <c r="I5338" s="1" t="str">
        <f>HYPERLINK("http://geochem.nrcan.gc.ca/cdogs/content/prj/prj210167_e.htm", "210167")</f>
        <v>210167</v>
      </c>
      <c r="J5338" s="1" t="str">
        <f>HYPERLINK("http://geochem.nrcan.gc.ca/cdogs/content/svy/svy210250_e.htm", "210250")</f>
        <v>210250</v>
      </c>
      <c r="L5338" t="s">
        <v>22038</v>
      </c>
      <c r="M5338">
        <v>8.2769999999999992</v>
      </c>
      <c r="N5338" t="s">
        <v>22038</v>
      </c>
      <c r="O5338" t="s">
        <v>22039</v>
      </c>
      <c r="P5338" t="s">
        <v>22040</v>
      </c>
      <c r="Q5338" t="s">
        <v>22041</v>
      </c>
      <c r="R5338" t="s">
        <v>22042</v>
      </c>
      <c r="T5338" t="s">
        <v>25</v>
      </c>
    </row>
    <row r="5339" spans="1:20" x14ac:dyDescent="0.25">
      <c r="A5339">
        <v>66.692797999999996</v>
      </c>
      <c r="B5339">
        <v>-138.64050800000001</v>
      </c>
      <c r="C5339" s="1" t="str">
        <f>HYPERLINK("http://geochem.nrcan.gc.ca/cdogs/content/kwd/kwd020018_e.htm", "Fluid (stream)")</f>
        <v>Fluid (stream)</v>
      </c>
      <c r="D5339" s="1" t="str">
        <f>HYPERLINK("http://geochem.nrcan.gc.ca/cdogs/content/kwd/kwd080007_e.htm", "Untreated Water")</f>
        <v>Untreated Water</v>
      </c>
      <c r="E5339" s="1" t="str">
        <f>HYPERLINK("http://geochem.nrcan.gc.ca/cdogs/content/dgp/dgp00002_e.htm", "Total")</f>
        <v>Total</v>
      </c>
      <c r="F5339" s="1" t="str">
        <f>HYPERLINK("http://geochem.nrcan.gc.ca/cdogs/content/agp/agp01501_e.htm", "SO4 | NONE | CHROMAT")</f>
        <v>SO4 | NONE | CHROMAT</v>
      </c>
      <c r="G5339" s="1" t="str">
        <f>HYPERLINK("http://geochem.nrcan.gc.ca/cdogs/content/mth/mth01460_e.htm", "1460")</f>
        <v>1460</v>
      </c>
      <c r="H5339" s="1" t="str">
        <f>HYPERLINK("http://geochem.nrcan.gc.ca/cdogs/content/bdl/bdl211128_e.htm", "211128")</f>
        <v>211128</v>
      </c>
      <c r="I5339" s="1" t="str">
        <f>HYPERLINK("http://geochem.nrcan.gc.ca/cdogs/content/prj/prj210167_e.htm", "210167")</f>
        <v>210167</v>
      </c>
      <c r="J5339" s="1" t="str">
        <f>HYPERLINK("http://geochem.nrcan.gc.ca/cdogs/content/svy/svy210250_e.htm", "210250")</f>
        <v>210250</v>
      </c>
      <c r="L5339" t="s">
        <v>22043</v>
      </c>
      <c r="M5339">
        <v>3.2490000000000001</v>
      </c>
      <c r="N5339" t="s">
        <v>22043</v>
      </c>
      <c r="O5339" t="s">
        <v>22044</v>
      </c>
      <c r="P5339" t="s">
        <v>22045</v>
      </c>
      <c r="Q5339" t="s">
        <v>22046</v>
      </c>
      <c r="R5339" t="s">
        <v>22047</v>
      </c>
      <c r="T5339" t="s">
        <v>25</v>
      </c>
    </row>
    <row r="5340" spans="1:20" x14ac:dyDescent="0.25">
      <c r="A5340">
        <v>66.726298999999997</v>
      </c>
      <c r="B5340">
        <v>-138.712502</v>
      </c>
      <c r="C5340" s="1" t="str">
        <f>HYPERLINK("http://geochem.nrcan.gc.ca/cdogs/content/kwd/kwd020018_e.htm", "Fluid (stream)")</f>
        <v>Fluid (stream)</v>
      </c>
      <c r="D5340" s="1" t="str">
        <f>HYPERLINK("http://geochem.nrcan.gc.ca/cdogs/content/kwd/kwd080007_e.htm", "Untreated Water")</f>
        <v>Untreated Water</v>
      </c>
      <c r="E5340" s="1" t="str">
        <f>HYPERLINK("http://geochem.nrcan.gc.ca/cdogs/content/dgp/dgp00002_e.htm", "Total")</f>
        <v>Total</v>
      </c>
      <c r="F5340" s="1" t="str">
        <f>HYPERLINK("http://geochem.nrcan.gc.ca/cdogs/content/agp/agp01501_e.htm", "SO4 | NONE | CHROMAT")</f>
        <v>SO4 | NONE | CHROMAT</v>
      </c>
      <c r="G5340" s="1" t="str">
        <f>HYPERLINK("http://geochem.nrcan.gc.ca/cdogs/content/mth/mth01460_e.htm", "1460")</f>
        <v>1460</v>
      </c>
      <c r="H5340" s="1" t="str">
        <f>HYPERLINK("http://geochem.nrcan.gc.ca/cdogs/content/bdl/bdl211128_e.htm", "211128")</f>
        <v>211128</v>
      </c>
      <c r="I5340" s="1" t="str">
        <f>HYPERLINK("http://geochem.nrcan.gc.ca/cdogs/content/prj/prj210167_e.htm", "210167")</f>
        <v>210167</v>
      </c>
      <c r="J5340" s="1" t="str">
        <f>HYPERLINK("http://geochem.nrcan.gc.ca/cdogs/content/svy/svy210250_e.htm", "210250")</f>
        <v>210250</v>
      </c>
      <c r="L5340" t="s">
        <v>22048</v>
      </c>
      <c r="M5340">
        <v>3.1560000000000001</v>
      </c>
      <c r="N5340" t="s">
        <v>22048</v>
      </c>
      <c r="O5340" t="s">
        <v>22049</v>
      </c>
      <c r="P5340" t="s">
        <v>22050</v>
      </c>
      <c r="Q5340" t="s">
        <v>22051</v>
      </c>
      <c r="R5340" t="s">
        <v>22052</v>
      </c>
      <c r="T5340" t="s">
        <v>25</v>
      </c>
    </row>
    <row r="5341" spans="1:20" x14ac:dyDescent="0.25">
      <c r="A5341">
        <v>66.729999000000007</v>
      </c>
      <c r="B5341">
        <v>-138.70350199999999</v>
      </c>
      <c r="C5341" s="1" t="str">
        <f>HYPERLINK("http://geochem.nrcan.gc.ca/cdogs/content/kwd/kwd020018_e.htm", "Fluid (stream)")</f>
        <v>Fluid (stream)</v>
      </c>
      <c r="D5341" s="1" t="str">
        <f>HYPERLINK("http://geochem.nrcan.gc.ca/cdogs/content/kwd/kwd080007_e.htm", "Untreated Water")</f>
        <v>Untreated Water</v>
      </c>
      <c r="E5341" s="1" t="str">
        <f>HYPERLINK("http://geochem.nrcan.gc.ca/cdogs/content/dgp/dgp00002_e.htm", "Total")</f>
        <v>Total</v>
      </c>
      <c r="F5341" s="1" t="str">
        <f>HYPERLINK("http://geochem.nrcan.gc.ca/cdogs/content/agp/agp01501_e.htm", "SO4 | NONE | CHROMAT")</f>
        <v>SO4 | NONE | CHROMAT</v>
      </c>
      <c r="G5341" s="1" t="str">
        <f>HYPERLINK("http://geochem.nrcan.gc.ca/cdogs/content/mth/mth01460_e.htm", "1460")</f>
        <v>1460</v>
      </c>
      <c r="H5341" s="1" t="str">
        <f>HYPERLINK("http://geochem.nrcan.gc.ca/cdogs/content/bdl/bdl211128_e.htm", "211128")</f>
        <v>211128</v>
      </c>
      <c r="I5341" s="1" t="str">
        <f>HYPERLINK("http://geochem.nrcan.gc.ca/cdogs/content/prj/prj210167_e.htm", "210167")</f>
        <v>210167</v>
      </c>
      <c r="J5341" s="1" t="str">
        <f>HYPERLINK("http://geochem.nrcan.gc.ca/cdogs/content/svy/svy210250_e.htm", "210250")</f>
        <v>210250</v>
      </c>
      <c r="L5341" t="s">
        <v>22053</v>
      </c>
      <c r="M5341">
        <v>5.7489999999999997</v>
      </c>
      <c r="N5341" t="s">
        <v>22053</v>
      </c>
      <c r="O5341" t="s">
        <v>22054</v>
      </c>
      <c r="P5341" t="s">
        <v>22055</v>
      </c>
      <c r="Q5341" t="s">
        <v>22056</v>
      </c>
      <c r="R5341" t="s">
        <v>22057</v>
      </c>
      <c r="T5341" t="s">
        <v>25</v>
      </c>
    </row>
    <row r="5342" spans="1:20" x14ac:dyDescent="0.25">
      <c r="A5342">
        <v>66.781502000000003</v>
      </c>
      <c r="B5342">
        <v>-138.878491</v>
      </c>
      <c r="C5342" s="1" t="str">
        <f>HYPERLINK("http://geochem.nrcan.gc.ca/cdogs/content/kwd/kwd020018_e.htm", "Fluid (stream)")</f>
        <v>Fluid (stream)</v>
      </c>
      <c r="D5342" s="1" t="str">
        <f>HYPERLINK("http://geochem.nrcan.gc.ca/cdogs/content/kwd/kwd080007_e.htm", "Untreated Water")</f>
        <v>Untreated Water</v>
      </c>
      <c r="E5342" s="1" t="str">
        <f>HYPERLINK("http://geochem.nrcan.gc.ca/cdogs/content/dgp/dgp00002_e.htm", "Total")</f>
        <v>Total</v>
      </c>
      <c r="F5342" s="1" t="str">
        <f>HYPERLINK("http://geochem.nrcan.gc.ca/cdogs/content/agp/agp01501_e.htm", "SO4 | NONE | CHROMAT")</f>
        <v>SO4 | NONE | CHROMAT</v>
      </c>
      <c r="G5342" s="1" t="str">
        <f>HYPERLINK("http://geochem.nrcan.gc.ca/cdogs/content/mth/mth01460_e.htm", "1460")</f>
        <v>1460</v>
      </c>
      <c r="H5342" s="1" t="str">
        <f>HYPERLINK("http://geochem.nrcan.gc.ca/cdogs/content/bdl/bdl211128_e.htm", "211128")</f>
        <v>211128</v>
      </c>
      <c r="I5342" s="1" t="str">
        <f>HYPERLINK("http://geochem.nrcan.gc.ca/cdogs/content/prj/prj210167_e.htm", "210167")</f>
        <v>210167</v>
      </c>
      <c r="J5342" s="1" t="str">
        <f>HYPERLINK("http://geochem.nrcan.gc.ca/cdogs/content/svy/svy210250_e.htm", "210250")</f>
        <v>210250</v>
      </c>
      <c r="L5342" t="s">
        <v>22058</v>
      </c>
      <c r="M5342">
        <v>1.823</v>
      </c>
      <c r="N5342" t="s">
        <v>22058</v>
      </c>
      <c r="O5342" t="s">
        <v>22059</v>
      </c>
      <c r="P5342" t="s">
        <v>22060</v>
      </c>
      <c r="Q5342" t="s">
        <v>22061</v>
      </c>
      <c r="R5342" t="s">
        <v>22062</v>
      </c>
      <c r="T5342" t="s">
        <v>25</v>
      </c>
    </row>
    <row r="5343" spans="1:20" x14ac:dyDescent="0.25">
      <c r="A5343">
        <v>66.796301</v>
      </c>
      <c r="B5343">
        <v>-138.842491</v>
      </c>
      <c r="C5343" s="1" t="str">
        <f>HYPERLINK("http://geochem.nrcan.gc.ca/cdogs/content/kwd/kwd020018_e.htm", "Fluid (stream)")</f>
        <v>Fluid (stream)</v>
      </c>
      <c r="D5343" s="1" t="str">
        <f>HYPERLINK("http://geochem.nrcan.gc.ca/cdogs/content/kwd/kwd080007_e.htm", "Untreated Water")</f>
        <v>Untreated Water</v>
      </c>
      <c r="E5343" s="1" t="str">
        <f>HYPERLINK("http://geochem.nrcan.gc.ca/cdogs/content/dgp/dgp00002_e.htm", "Total")</f>
        <v>Total</v>
      </c>
      <c r="F5343" s="1" t="str">
        <f>HYPERLINK("http://geochem.nrcan.gc.ca/cdogs/content/agp/agp01501_e.htm", "SO4 | NONE | CHROMAT")</f>
        <v>SO4 | NONE | CHROMAT</v>
      </c>
      <c r="G5343" s="1" t="str">
        <f>HYPERLINK("http://geochem.nrcan.gc.ca/cdogs/content/mth/mth01460_e.htm", "1460")</f>
        <v>1460</v>
      </c>
      <c r="H5343" s="1" t="str">
        <f>HYPERLINK("http://geochem.nrcan.gc.ca/cdogs/content/bdl/bdl211128_e.htm", "211128")</f>
        <v>211128</v>
      </c>
      <c r="I5343" s="1" t="str">
        <f>HYPERLINK("http://geochem.nrcan.gc.ca/cdogs/content/prj/prj210167_e.htm", "210167")</f>
        <v>210167</v>
      </c>
      <c r="J5343" s="1" t="str">
        <f>HYPERLINK("http://geochem.nrcan.gc.ca/cdogs/content/svy/svy210250_e.htm", "210250")</f>
        <v>210250</v>
      </c>
      <c r="L5343" t="s">
        <v>22063</v>
      </c>
      <c r="M5343">
        <v>4.1340000000000003</v>
      </c>
      <c r="N5343" t="s">
        <v>22063</v>
      </c>
      <c r="O5343" t="s">
        <v>22064</v>
      </c>
      <c r="P5343" t="s">
        <v>22065</v>
      </c>
      <c r="Q5343" t="s">
        <v>22066</v>
      </c>
      <c r="R5343" t="s">
        <v>22067</v>
      </c>
      <c r="T5343" t="s">
        <v>25</v>
      </c>
    </row>
    <row r="5344" spans="1:20" x14ac:dyDescent="0.25">
      <c r="A5344">
        <v>66.797601</v>
      </c>
      <c r="B5344">
        <v>-138.84149099999999</v>
      </c>
      <c r="C5344" s="1" t="str">
        <f>HYPERLINK("http://geochem.nrcan.gc.ca/cdogs/content/kwd/kwd020018_e.htm", "Fluid (stream)")</f>
        <v>Fluid (stream)</v>
      </c>
      <c r="D5344" s="1" t="str">
        <f>HYPERLINK("http://geochem.nrcan.gc.ca/cdogs/content/kwd/kwd080007_e.htm", "Untreated Water")</f>
        <v>Untreated Water</v>
      </c>
      <c r="E5344" s="1" t="str">
        <f>HYPERLINK("http://geochem.nrcan.gc.ca/cdogs/content/dgp/dgp00002_e.htm", "Total")</f>
        <v>Total</v>
      </c>
      <c r="F5344" s="1" t="str">
        <f>HYPERLINK("http://geochem.nrcan.gc.ca/cdogs/content/agp/agp01501_e.htm", "SO4 | NONE | CHROMAT")</f>
        <v>SO4 | NONE | CHROMAT</v>
      </c>
      <c r="G5344" s="1" t="str">
        <f>HYPERLINK("http://geochem.nrcan.gc.ca/cdogs/content/mth/mth01460_e.htm", "1460")</f>
        <v>1460</v>
      </c>
      <c r="H5344" s="1" t="str">
        <f>HYPERLINK("http://geochem.nrcan.gc.ca/cdogs/content/bdl/bdl211128_e.htm", "211128")</f>
        <v>211128</v>
      </c>
      <c r="I5344" s="1" t="str">
        <f>HYPERLINK("http://geochem.nrcan.gc.ca/cdogs/content/prj/prj210167_e.htm", "210167")</f>
        <v>210167</v>
      </c>
      <c r="J5344" s="1" t="str">
        <f>HYPERLINK("http://geochem.nrcan.gc.ca/cdogs/content/svy/svy210250_e.htm", "210250")</f>
        <v>210250</v>
      </c>
      <c r="L5344" t="s">
        <v>18537</v>
      </c>
      <c r="M5344">
        <v>0.63</v>
      </c>
      <c r="N5344" t="s">
        <v>18537</v>
      </c>
      <c r="O5344" t="s">
        <v>22068</v>
      </c>
      <c r="P5344" t="s">
        <v>22069</v>
      </c>
      <c r="Q5344" t="s">
        <v>22070</v>
      </c>
      <c r="R5344" t="s">
        <v>22071</v>
      </c>
      <c r="T5344" t="s">
        <v>25</v>
      </c>
    </row>
    <row r="5345" spans="1:20" x14ac:dyDescent="0.25">
      <c r="A5345">
        <v>66.707198000000005</v>
      </c>
      <c r="B5345">
        <v>-138.60450800000001</v>
      </c>
      <c r="C5345" s="1" t="str">
        <f>HYPERLINK("http://geochem.nrcan.gc.ca/cdogs/content/kwd/kwd020018_e.htm", "Fluid (stream)")</f>
        <v>Fluid (stream)</v>
      </c>
      <c r="D5345" s="1" t="str">
        <f>HYPERLINK("http://geochem.nrcan.gc.ca/cdogs/content/kwd/kwd080007_e.htm", "Untreated Water")</f>
        <v>Untreated Water</v>
      </c>
      <c r="E5345" s="1" t="str">
        <f>HYPERLINK("http://geochem.nrcan.gc.ca/cdogs/content/dgp/dgp00002_e.htm", "Total")</f>
        <v>Total</v>
      </c>
      <c r="F5345" s="1" t="str">
        <f>HYPERLINK("http://geochem.nrcan.gc.ca/cdogs/content/agp/agp01501_e.htm", "SO4 | NONE | CHROMAT")</f>
        <v>SO4 | NONE | CHROMAT</v>
      </c>
      <c r="G5345" s="1" t="str">
        <f>HYPERLINK("http://geochem.nrcan.gc.ca/cdogs/content/mth/mth01460_e.htm", "1460")</f>
        <v>1460</v>
      </c>
      <c r="H5345" s="1" t="str">
        <f>HYPERLINK("http://geochem.nrcan.gc.ca/cdogs/content/bdl/bdl211128_e.htm", "211128")</f>
        <v>211128</v>
      </c>
      <c r="I5345" s="1" t="str">
        <f>HYPERLINK("http://geochem.nrcan.gc.ca/cdogs/content/prj/prj210167_e.htm", "210167")</f>
        <v>210167</v>
      </c>
      <c r="J5345" s="1" t="str">
        <f>HYPERLINK("http://geochem.nrcan.gc.ca/cdogs/content/svy/svy210250_e.htm", "210250")</f>
        <v>210250</v>
      </c>
      <c r="L5345" t="s">
        <v>22072</v>
      </c>
      <c r="M5345">
        <v>3.4969999999999999</v>
      </c>
      <c r="N5345" t="s">
        <v>22072</v>
      </c>
      <c r="O5345" t="s">
        <v>22073</v>
      </c>
      <c r="P5345" t="s">
        <v>22074</v>
      </c>
      <c r="Q5345" t="s">
        <v>22075</v>
      </c>
      <c r="R5345" t="s">
        <v>22076</v>
      </c>
      <c r="T5345" t="s">
        <v>25</v>
      </c>
    </row>
    <row r="5346" spans="1:20" x14ac:dyDescent="0.25">
      <c r="A5346">
        <v>66.586691000000002</v>
      </c>
      <c r="B5346">
        <v>-138.16953599999999</v>
      </c>
      <c r="C5346" s="1" t="str">
        <f>HYPERLINK("http://geochem.nrcan.gc.ca/cdogs/content/kwd/kwd020018_e.htm", "Fluid (stream)")</f>
        <v>Fluid (stream)</v>
      </c>
      <c r="D5346" s="1" t="str">
        <f>HYPERLINK("http://geochem.nrcan.gc.ca/cdogs/content/kwd/kwd080007_e.htm", "Untreated Water")</f>
        <v>Untreated Water</v>
      </c>
      <c r="E5346" s="1" t="str">
        <f>HYPERLINK("http://geochem.nrcan.gc.ca/cdogs/content/dgp/dgp00002_e.htm", "Total")</f>
        <v>Total</v>
      </c>
      <c r="F5346" s="1" t="str">
        <f>HYPERLINK("http://geochem.nrcan.gc.ca/cdogs/content/agp/agp01501_e.htm", "SO4 | NONE | CHROMAT")</f>
        <v>SO4 | NONE | CHROMAT</v>
      </c>
      <c r="G5346" s="1" t="str">
        <f>HYPERLINK("http://geochem.nrcan.gc.ca/cdogs/content/mth/mth01460_e.htm", "1460")</f>
        <v>1460</v>
      </c>
      <c r="H5346" s="1" t="str">
        <f>HYPERLINK("http://geochem.nrcan.gc.ca/cdogs/content/bdl/bdl211128_e.htm", "211128")</f>
        <v>211128</v>
      </c>
      <c r="I5346" s="1" t="str">
        <f>HYPERLINK("http://geochem.nrcan.gc.ca/cdogs/content/prj/prj210167_e.htm", "210167")</f>
        <v>210167</v>
      </c>
      <c r="J5346" s="1" t="str">
        <f>HYPERLINK("http://geochem.nrcan.gc.ca/cdogs/content/svy/svy210250_e.htm", "210250")</f>
        <v>210250</v>
      </c>
      <c r="L5346" t="s">
        <v>22077</v>
      </c>
      <c r="M5346">
        <v>0.89200000000000002</v>
      </c>
      <c r="N5346" t="s">
        <v>22077</v>
      </c>
      <c r="O5346" t="s">
        <v>22078</v>
      </c>
      <c r="P5346" t="s">
        <v>22079</v>
      </c>
      <c r="Q5346" t="s">
        <v>22080</v>
      </c>
      <c r="R5346" t="s">
        <v>22081</v>
      </c>
      <c r="T5346" t="s">
        <v>25</v>
      </c>
    </row>
    <row r="5347" spans="1:20" x14ac:dyDescent="0.25">
      <c r="C5347" t="s">
        <v>4746</v>
      </c>
      <c r="D5347" t="s">
        <v>4747</v>
      </c>
      <c r="E5347" s="1" t="str">
        <f>HYPERLINK("http://geochem.nrcan.gc.ca/cdogs/content/dgp/dgp00002_e.htm", "Total")</f>
        <v>Total</v>
      </c>
      <c r="F5347" s="1" t="str">
        <f>HYPERLINK("http://geochem.nrcan.gc.ca/cdogs/content/agp/agp01501_e.htm", "SO4 | NONE | CHROMAT")</f>
        <v>SO4 | NONE | CHROMAT</v>
      </c>
      <c r="G5347" s="1" t="str">
        <f>HYPERLINK("http://geochem.nrcan.gc.ca/cdogs/content/mth/mth01460_e.htm", "1460")</f>
        <v>1460</v>
      </c>
      <c r="H5347" s="1" t="str">
        <f>HYPERLINK("http://geochem.nrcan.gc.ca/cdogs/content/bdl/bdl211128_e.htm", "211128")</f>
        <v>211128</v>
      </c>
      <c r="L5347" t="s">
        <v>22082</v>
      </c>
      <c r="M5347">
        <v>24.61</v>
      </c>
      <c r="N5347">
        <v>24.61</v>
      </c>
      <c r="Q5347" t="s">
        <v>22083</v>
      </c>
      <c r="R5347" t="s">
        <v>22084</v>
      </c>
      <c r="T5347">
        <v>0</v>
      </c>
    </row>
    <row r="5348" spans="1:20" x14ac:dyDescent="0.25">
      <c r="A5348">
        <v>66.580290000000005</v>
      </c>
      <c r="B5348">
        <v>-138.14953700000001</v>
      </c>
      <c r="C5348" s="1" t="str">
        <f>HYPERLINK("http://geochem.nrcan.gc.ca/cdogs/content/kwd/kwd020018_e.htm", "Fluid (stream)")</f>
        <v>Fluid (stream)</v>
      </c>
      <c r="D5348" s="1" t="str">
        <f>HYPERLINK("http://geochem.nrcan.gc.ca/cdogs/content/kwd/kwd080007_e.htm", "Untreated Water")</f>
        <v>Untreated Water</v>
      </c>
      <c r="E5348" s="1" t="str">
        <f>HYPERLINK("http://geochem.nrcan.gc.ca/cdogs/content/dgp/dgp00002_e.htm", "Total")</f>
        <v>Total</v>
      </c>
      <c r="F5348" s="1" t="str">
        <f>HYPERLINK("http://geochem.nrcan.gc.ca/cdogs/content/agp/agp01501_e.htm", "SO4 | NONE | CHROMAT")</f>
        <v>SO4 | NONE | CHROMAT</v>
      </c>
      <c r="G5348" s="1" t="str">
        <f>HYPERLINK("http://geochem.nrcan.gc.ca/cdogs/content/mth/mth01460_e.htm", "1460")</f>
        <v>1460</v>
      </c>
      <c r="H5348" s="1" t="str">
        <f>HYPERLINK("http://geochem.nrcan.gc.ca/cdogs/content/bdl/bdl211128_e.htm", "211128")</f>
        <v>211128</v>
      </c>
      <c r="I5348" s="1" t="str">
        <f>HYPERLINK("http://geochem.nrcan.gc.ca/cdogs/content/prj/prj210167_e.htm", "210167")</f>
        <v>210167</v>
      </c>
      <c r="J5348" s="1" t="str">
        <f>HYPERLINK("http://geochem.nrcan.gc.ca/cdogs/content/svy/svy210250_e.htm", "210250")</f>
        <v>210250</v>
      </c>
      <c r="L5348" t="s">
        <v>22085</v>
      </c>
      <c r="M5348">
        <v>1.2290000000000001</v>
      </c>
      <c r="N5348" t="s">
        <v>22085</v>
      </c>
      <c r="O5348" t="s">
        <v>22086</v>
      </c>
      <c r="P5348" t="s">
        <v>22087</v>
      </c>
      <c r="Q5348" t="s">
        <v>22088</v>
      </c>
      <c r="R5348" t="s">
        <v>22089</v>
      </c>
      <c r="T5348" t="s">
        <v>25</v>
      </c>
    </row>
    <row r="5349" spans="1:20" x14ac:dyDescent="0.25">
      <c r="A5349">
        <v>66.761086000000006</v>
      </c>
      <c r="B5349">
        <v>-138.09952200000001</v>
      </c>
      <c r="C5349" s="1" t="str">
        <f>HYPERLINK("http://geochem.nrcan.gc.ca/cdogs/content/kwd/kwd020018_e.htm", "Fluid (stream)")</f>
        <v>Fluid (stream)</v>
      </c>
      <c r="D5349" s="1" t="str">
        <f>HYPERLINK("http://geochem.nrcan.gc.ca/cdogs/content/kwd/kwd080007_e.htm", "Untreated Water")</f>
        <v>Untreated Water</v>
      </c>
      <c r="E5349" s="1" t="str">
        <f>HYPERLINK("http://geochem.nrcan.gc.ca/cdogs/content/dgp/dgp00002_e.htm", "Total")</f>
        <v>Total</v>
      </c>
      <c r="F5349" s="1" t="str">
        <f>HYPERLINK("http://geochem.nrcan.gc.ca/cdogs/content/agp/agp01501_e.htm", "SO4 | NONE | CHROMAT")</f>
        <v>SO4 | NONE | CHROMAT</v>
      </c>
      <c r="G5349" s="1" t="str">
        <f>HYPERLINK("http://geochem.nrcan.gc.ca/cdogs/content/mth/mth01460_e.htm", "1460")</f>
        <v>1460</v>
      </c>
      <c r="H5349" s="1" t="str">
        <f>HYPERLINK("http://geochem.nrcan.gc.ca/cdogs/content/bdl/bdl211128_e.htm", "211128")</f>
        <v>211128</v>
      </c>
      <c r="I5349" s="1" t="str">
        <f>HYPERLINK("http://geochem.nrcan.gc.ca/cdogs/content/prj/prj210167_e.htm", "210167")</f>
        <v>210167</v>
      </c>
      <c r="J5349" s="1" t="str">
        <f>HYPERLINK("http://geochem.nrcan.gc.ca/cdogs/content/svy/svy210250_e.htm", "210250")</f>
        <v>210250</v>
      </c>
      <c r="L5349" t="s">
        <v>22090</v>
      </c>
      <c r="M5349">
        <v>0.10100000000000001</v>
      </c>
      <c r="N5349" t="s">
        <v>22090</v>
      </c>
      <c r="O5349" t="s">
        <v>22091</v>
      </c>
      <c r="P5349" t="s">
        <v>22092</v>
      </c>
      <c r="Q5349" t="s">
        <v>22093</v>
      </c>
      <c r="R5349" t="s">
        <v>22094</v>
      </c>
      <c r="T5349" t="s">
        <v>25</v>
      </c>
    </row>
    <row r="5350" spans="1:20" x14ac:dyDescent="0.25">
      <c r="A5350">
        <v>66.761086000000006</v>
      </c>
      <c r="B5350">
        <v>-138.09952200000001</v>
      </c>
      <c r="C5350" s="1" t="str">
        <f>HYPERLINK("http://geochem.nrcan.gc.ca/cdogs/content/kwd/kwd020018_e.htm", "Fluid (stream)")</f>
        <v>Fluid (stream)</v>
      </c>
      <c r="D5350" s="1" t="str">
        <f>HYPERLINK("http://geochem.nrcan.gc.ca/cdogs/content/kwd/kwd080007_e.htm", "Untreated Water")</f>
        <v>Untreated Water</v>
      </c>
      <c r="E5350" s="1" t="str">
        <f>HYPERLINK("http://geochem.nrcan.gc.ca/cdogs/content/dgp/dgp00002_e.htm", "Total")</f>
        <v>Total</v>
      </c>
      <c r="F5350" s="1" t="str">
        <f>HYPERLINK("http://geochem.nrcan.gc.ca/cdogs/content/agp/agp01501_e.htm", "SO4 | NONE | CHROMAT")</f>
        <v>SO4 | NONE | CHROMAT</v>
      </c>
      <c r="G5350" s="1" t="str">
        <f>HYPERLINK("http://geochem.nrcan.gc.ca/cdogs/content/mth/mth01460_e.htm", "1460")</f>
        <v>1460</v>
      </c>
      <c r="H5350" s="1" t="str">
        <f>HYPERLINK("http://geochem.nrcan.gc.ca/cdogs/content/bdl/bdl211128_e.htm", "211128")</f>
        <v>211128</v>
      </c>
      <c r="I5350" s="1" t="str">
        <f>HYPERLINK("http://geochem.nrcan.gc.ca/cdogs/content/prj/prj210167_e.htm", "210167")</f>
        <v>210167</v>
      </c>
      <c r="J5350" s="1" t="str">
        <f>HYPERLINK("http://geochem.nrcan.gc.ca/cdogs/content/svy/svy210250_e.htm", "210250")</f>
        <v>210250</v>
      </c>
      <c r="L5350" t="s">
        <v>22095</v>
      </c>
      <c r="M5350">
        <v>0.128</v>
      </c>
      <c r="N5350" t="s">
        <v>22095</v>
      </c>
      <c r="O5350" t="s">
        <v>22091</v>
      </c>
      <c r="P5350" t="s">
        <v>22096</v>
      </c>
      <c r="Q5350" t="s">
        <v>22097</v>
      </c>
      <c r="R5350" t="s">
        <v>22098</v>
      </c>
      <c r="T5350" t="s">
        <v>25</v>
      </c>
    </row>
    <row r="5351" spans="1:20" x14ac:dyDescent="0.25">
      <c r="A5351">
        <v>66.980388000000005</v>
      </c>
      <c r="B5351">
        <v>-138.36949200000001</v>
      </c>
      <c r="C5351" s="1" t="str">
        <f>HYPERLINK("http://geochem.nrcan.gc.ca/cdogs/content/kwd/kwd020018_e.htm", "Fluid (stream)")</f>
        <v>Fluid (stream)</v>
      </c>
      <c r="D5351" s="1" t="str">
        <f>HYPERLINK("http://geochem.nrcan.gc.ca/cdogs/content/kwd/kwd080007_e.htm", "Untreated Water")</f>
        <v>Untreated Water</v>
      </c>
      <c r="E5351" s="1" t="str">
        <f>HYPERLINK("http://geochem.nrcan.gc.ca/cdogs/content/dgp/dgp00002_e.htm", "Total")</f>
        <v>Total</v>
      </c>
      <c r="F5351" s="1" t="str">
        <f>HYPERLINK("http://geochem.nrcan.gc.ca/cdogs/content/agp/agp01501_e.htm", "SO4 | NONE | CHROMAT")</f>
        <v>SO4 | NONE | CHROMAT</v>
      </c>
      <c r="G5351" s="1" t="str">
        <f>HYPERLINK("http://geochem.nrcan.gc.ca/cdogs/content/mth/mth01460_e.htm", "1460")</f>
        <v>1460</v>
      </c>
      <c r="H5351" s="1" t="str">
        <f>HYPERLINK("http://geochem.nrcan.gc.ca/cdogs/content/bdl/bdl211128_e.htm", "211128")</f>
        <v>211128</v>
      </c>
      <c r="I5351" s="1" t="str">
        <f>HYPERLINK("http://geochem.nrcan.gc.ca/cdogs/content/prj/prj210167_e.htm", "210167")</f>
        <v>210167</v>
      </c>
      <c r="J5351" s="1" t="str">
        <f>HYPERLINK("http://geochem.nrcan.gc.ca/cdogs/content/svy/svy210250_e.htm", "210250")</f>
        <v>210250</v>
      </c>
      <c r="L5351" t="s">
        <v>22099</v>
      </c>
      <c r="M5351">
        <v>21.92</v>
      </c>
      <c r="N5351" t="s">
        <v>22099</v>
      </c>
      <c r="O5351" t="s">
        <v>22100</v>
      </c>
      <c r="P5351" t="s">
        <v>22101</v>
      </c>
      <c r="Q5351" t="s">
        <v>22102</v>
      </c>
      <c r="R5351" t="s">
        <v>22103</v>
      </c>
      <c r="T5351" t="s">
        <v>25</v>
      </c>
    </row>
    <row r="5352" spans="1:20" x14ac:dyDescent="0.25">
      <c r="A5352">
        <v>66.981594000000001</v>
      </c>
      <c r="B5352">
        <v>-138.66548</v>
      </c>
      <c r="C5352" s="1" t="str">
        <f>HYPERLINK("http://geochem.nrcan.gc.ca/cdogs/content/kwd/kwd020018_e.htm", "Fluid (stream)")</f>
        <v>Fluid (stream)</v>
      </c>
      <c r="D5352" s="1" t="str">
        <f>HYPERLINK("http://geochem.nrcan.gc.ca/cdogs/content/kwd/kwd080007_e.htm", "Untreated Water")</f>
        <v>Untreated Water</v>
      </c>
      <c r="E5352" s="1" t="str">
        <f>HYPERLINK("http://geochem.nrcan.gc.ca/cdogs/content/dgp/dgp00002_e.htm", "Total")</f>
        <v>Total</v>
      </c>
      <c r="F5352" s="1" t="str">
        <f>HYPERLINK("http://geochem.nrcan.gc.ca/cdogs/content/agp/agp01501_e.htm", "SO4 | NONE | CHROMAT")</f>
        <v>SO4 | NONE | CHROMAT</v>
      </c>
      <c r="G5352" s="1" t="str">
        <f>HYPERLINK("http://geochem.nrcan.gc.ca/cdogs/content/mth/mth01460_e.htm", "1460")</f>
        <v>1460</v>
      </c>
      <c r="H5352" s="1" t="str">
        <f>HYPERLINK("http://geochem.nrcan.gc.ca/cdogs/content/bdl/bdl211128_e.htm", "211128")</f>
        <v>211128</v>
      </c>
      <c r="I5352" s="1" t="str">
        <f>HYPERLINK("http://geochem.nrcan.gc.ca/cdogs/content/prj/prj210167_e.htm", "210167")</f>
        <v>210167</v>
      </c>
      <c r="J5352" s="1" t="str">
        <f>HYPERLINK("http://geochem.nrcan.gc.ca/cdogs/content/svy/svy210250_e.htm", "210250")</f>
        <v>210250</v>
      </c>
      <c r="L5352" t="s">
        <v>22104</v>
      </c>
      <c r="M5352">
        <v>12.23</v>
      </c>
      <c r="N5352" t="s">
        <v>22104</v>
      </c>
      <c r="O5352" t="s">
        <v>22105</v>
      </c>
      <c r="P5352" t="s">
        <v>22106</v>
      </c>
      <c r="Q5352" t="s">
        <v>22107</v>
      </c>
      <c r="R5352" t="s">
        <v>22108</v>
      </c>
      <c r="T5352" t="s">
        <v>25</v>
      </c>
    </row>
    <row r="5353" spans="1:20" x14ac:dyDescent="0.25">
      <c r="A5353">
        <v>66.974699999999999</v>
      </c>
      <c r="B5353">
        <v>-138.92347100000001</v>
      </c>
      <c r="C5353" s="1" t="str">
        <f>HYPERLINK("http://geochem.nrcan.gc.ca/cdogs/content/kwd/kwd020018_e.htm", "Fluid (stream)")</f>
        <v>Fluid (stream)</v>
      </c>
      <c r="D5353" s="1" t="str">
        <f>HYPERLINK("http://geochem.nrcan.gc.ca/cdogs/content/kwd/kwd080007_e.htm", "Untreated Water")</f>
        <v>Untreated Water</v>
      </c>
      <c r="E5353" s="1" t="str">
        <f>HYPERLINK("http://geochem.nrcan.gc.ca/cdogs/content/dgp/dgp00002_e.htm", "Total")</f>
        <v>Total</v>
      </c>
      <c r="F5353" s="1" t="str">
        <f>HYPERLINK("http://geochem.nrcan.gc.ca/cdogs/content/agp/agp01501_e.htm", "SO4 | NONE | CHROMAT")</f>
        <v>SO4 | NONE | CHROMAT</v>
      </c>
      <c r="G5353" s="1" t="str">
        <f>HYPERLINK("http://geochem.nrcan.gc.ca/cdogs/content/mth/mth01460_e.htm", "1460")</f>
        <v>1460</v>
      </c>
      <c r="H5353" s="1" t="str">
        <f>HYPERLINK("http://geochem.nrcan.gc.ca/cdogs/content/bdl/bdl211128_e.htm", "211128")</f>
        <v>211128</v>
      </c>
      <c r="I5353" s="1" t="str">
        <f>HYPERLINK("http://geochem.nrcan.gc.ca/cdogs/content/prj/prj210167_e.htm", "210167")</f>
        <v>210167</v>
      </c>
      <c r="J5353" s="1" t="str">
        <f>HYPERLINK("http://geochem.nrcan.gc.ca/cdogs/content/svy/svy210250_e.htm", "210250")</f>
        <v>210250</v>
      </c>
      <c r="L5353" t="s">
        <v>22109</v>
      </c>
      <c r="M5353">
        <v>0.60399999999999998</v>
      </c>
      <c r="N5353" t="s">
        <v>22109</v>
      </c>
      <c r="O5353" t="s">
        <v>22110</v>
      </c>
      <c r="P5353" t="s">
        <v>22111</v>
      </c>
      <c r="Q5353" t="s">
        <v>22112</v>
      </c>
      <c r="R5353" t="s">
        <v>22113</v>
      </c>
      <c r="T5353" t="s">
        <v>25</v>
      </c>
    </row>
    <row r="5354" spans="1:20" x14ac:dyDescent="0.25">
      <c r="A5354">
        <v>66.999581000000006</v>
      </c>
      <c r="B5354">
        <v>-138.04750300000001</v>
      </c>
      <c r="C5354" s="1" t="str">
        <f>HYPERLINK("http://geochem.nrcan.gc.ca/cdogs/content/kwd/kwd020018_e.htm", "Fluid (stream)")</f>
        <v>Fluid (stream)</v>
      </c>
      <c r="D5354" s="1" t="str">
        <f>HYPERLINK("http://geochem.nrcan.gc.ca/cdogs/content/kwd/kwd080007_e.htm", "Untreated Water")</f>
        <v>Untreated Water</v>
      </c>
      <c r="E5354" s="1" t="str">
        <f>HYPERLINK("http://geochem.nrcan.gc.ca/cdogs/content/dgp/dgp00002_e.htm", "Total")</f>
        <v>Total</v>
      </c>
      <c r="F5354" s="1" t="str">
        <f>HYPERLINK("http://geochem.nrcan.gc.ca/cdogs/content/agp/agp01501_e.htm", "SO4 | NONE | CHROMAT")</f>
        <v>SO4 | NONE | CHROMAT</v>
      </c>
      <c r="G5354" s="1" t="str">
        <f>HYPERLINK("http://geochem.nrcan.gc.ca/cdogs/content/mth/mth01460_e.htm", "1460")</f>
        <v>1460</v>
      </c>
      <c r="H5354" s="1" t="str">
        <f>HYPERLINK("http://geochem.nrcan.gc.ca/cdogs/content/bdl/bdl211128_e.htm", "211128")</f>
        <v>211128</v>
      </c>
      <c r="I5354" s="1" t="str">
        <f>HYPERLINK("http://geochem.nrcan.gc.ca/cdogs/content/prj/prj210167_e.htm", "210167")</f>
        <v>210167</v>
      </c>
      <c r="J5354" s="1" t="str">
        <f>HYPERLINK("http://geochem.nrcan.gc.ca/cdogs/content/svy/svy210250_e.htm", "210250")</f>
        <v>210250</v>
      </c>
      <c r="L5354" t="s">
        <v>7296</v>
      </c>
      <c r="M5354">
        <v>20.9</v>
      </c>
      <c r="N5354" t="s">
        <v>7296</v>
      </c>
      <c r="O5354" t="s">
        <v>22114</v>
      </c>
      <c r="P5354" t="s">
        <v>22115</v>
      </c>
      <c r="Q5354" t="s">
        <v>22116</v>
      </c>
      <c r="R5354" t="s">
        <v>22117</v>
      </c>
      <c r="T5354" t="s">
        <v>25</v>
      </c>
    </row>
    <row r="5355" spans="1:20" x14ac:dyDescent="0.25">
      <c r="A5355">
        <v>66.960481999999999</v>
      </c>
      <c r="B5355">
        <v>-138.072506</v>
      </c>
      <c r="C5355" s="1" t="str">
        <f>HYPERLINK("http://geochem.nrcan.gc.ca/cdogs/content/kwd/kwd020018_e.htm", "Fluid (stream)")</f>
        <v>Fluid (stream)</v>
      </c>
      <c r="D5355" s="1" t="str">
        <f>HYPERLINK("http://geochem.nrcan.gc.ca/cdogs/content/kwd/kwd080007_e.htm", "Untreated Water")</f>
        <v>Untreated Water</v>
      </c>
      <c r="E5355" s="1" t="str">
        <f>HYPERLINK("http://geochem.nrcan.gc.ca/cdogs/content/dgp/dgp00002_e.htm", "Total")</f>
        <v>Total</v>
      </c>
      <c r="F5355" s="1" t="str">
        <f>HYPERLINK("http://geochem.nrcan.gc.ca/cdogs/content/agp/agp01501_e.htm", "SO4 | NONE | CHROMAT")</f>
        <v>SO4 | NONE | CHROMAT</v>
      </c>
      <c r="G5355" s="1" t="str">
        <f>HYPERLINK("http://geochem.nrcan.gc.ca/cdogs/content/mth/mth01460_e.htm", "1460")</f>
        <v>1460</v>
      </c>
      <c r="H5355" s="1" t="str">
        <f>HYPERLINK("http://geochem.nrcan.gc.ca/cdogs/content/bdl/bdl211128_e.htm", "211128")</f>
        <v>211128</v>
      </c>
      <c r="I5355" s="1" t="str">
        <f>HYPERLINK("http://geochem.nrcan.gc.ca/cdogs/content/prj/prj210167_e.htm", "210167")</f>
        <v>210167</v>
      </c>
      <c r="J5355" s="1" t="str">
        <f>HYPERLINK("http://geochem.nrcan.gc.ca/cdogs/content/svy/svy210250_e.htm", "210250")</f>
        <v>210250</v>
      </c>
      <c r="L5355" t="s">
        <v>21607</v>
      </c>
      <c r="M5355">
        <v>0.40799999999999997</v>
      </c>
      <c r="N5355" t="s">
        <v>21607</v>
      </c>
      <c r="O5355" t="s">
        <v>22118</v>
      </c>
      <c r="P5355" t="s">
        <v>22119</v>
      </c>
      <c r="Q5355" t="s">
        <v>22120</v>
      </c>
      <c r="R5355" t="s">
        <v>22121</v>
      </c>
      <c r="T5355" t="s">
        <v>25</v>
      </c>
    </row>
    <row r="5356" spans="1:20" x14ac:dyDescent="0.25">
      <c r="A5356">
        <v>66.818584000000001</v>
      </c>
      <c r="B5356">
        <v>-138.071518</v>
      </c>
      <c r="C5356" s="1" t="str">
        <f>HYPERLINK("http://geochem.nrcan.gc.ca/cdogs/content/kwd/kwd020018_e.htm", "Fluid (stream)")</f>
        <v>Fluid (stream)</v>
      </c>
      <c r="D5356" s="1" t="str">
        <f>HYPERLINK("http://geochem.nrcan.gc.ca/cdogs/content/kwd/kwd080007_e.htm", "Untreated Water")</f>
        <v>Untreated Water</v>
      </c>
      <c r="E5356" s="1" t="str">
        <f>HYPERLINK("http://geochem.nrcan.gc.ca/cdogs/content/dgp/dgp00002_e.htm", "Total")</f>
        <v>Total</v>
      </c>
      <c r="F5356" s="1" t="str">
        <f>HYPERLINK("http://geochem.nrcan.gc.ca/cdogs/content/agp/agp01501_e.htm", "SO4 | NONE | CHROMAT")</f>
        <v>SO4 | NONE | CHROMAT</v>
      </c>
      <c r="G5356" s="1" t="str">
        <f>HYPERLINK("http://geochem.nrcan.gc.ca/cdogs/content/mth/mth01460_e.htm", "1460")</f>
        <v>1460</v>
      </c>
      <c r="H5356" s="1" t="str">
        <f>HYPERLINK("http://geochem.nrcan.gc.ca/cdogs/content/bdl/bdl211128_e.htm", "211128")</f>
        <v>211128</v>
      </c>
      <c r="I5356" s="1" t="str">
        <f>HYPERLINK("http://geochem.nrcan.gc.ca/cdogs/content/prj/prj210167_e.htm", "210167")</f>
        <v>210167</v>
      </c>
      <c r="J5356" s="1" t="str">
        <f>HYPERLINK("http://geochem.nrcan.gc.ca/cdogs/content/svy/svy210250_e.htm", "210250")</f>
        <v>210250</v>
      </c>
      <c r="L5356" t="s">
        <v>22122</v>
      </c>
      <c r="M5356">
        <v>1.4019999999999999</v>
      </c>
      <c r="N5356" t="s">
        <v>22122</v>
      </c>
      <c r="O5356" t="s">
        <v>22123</v>
      </c>
      <c r="P5356" t="s">
        <v>22124</v>
      </c>
      <c r="Q5356" t="s">
        <v>22125</v>
      </c>
      <c r="R5356" t="s">
        <v>22126</v>
      </c>
      <c r="T5356" t="s">
        <v>25</v>
      </c>
    </row>
    <row r="5357" spans="1:20" x14ac:dyDescent="0.25">
      <c r="A5357">
        <v>66.603496000000007</v>
      </c>
      <c r="B5357">
        <v>-138.456524</v>
      </c>
      <c r="C5357" s="1" t="str">
        <f>HYPERLINK("http://geochem.nrcan.gc.ca/cdogs/content/kwd/kwd020018_e.htm", "Fluid (stream)")</f>
        <v>Fluid (stream)</v>
      </c>
      <c r="D5357" s="1" t="str">
        <f>HYPERLINK("http://geochem.nrcan.gc.ca/cdogs/content/kwd/kwd080007_e.htm", "Untreated Water")</f>
        <v>Untreated Water</v>
      </c>
      <c r="E5357" s="1" t="str">
        <f>HYPERLINK("http://geochem.nrcan.gc.ca/cdogs/content/dgp/dgp00002_e.htm", "Total")</f>
        <v>Total</v>
      </c>
      <c r="F5357" s="1" t="str">
        <f>HYPERLINK("http://geochem.nrcan.gc.ca/cdogs/content/agp/agp01501_e.htm", "SO4 | NONE | CHROMAT")</f>
        <v>SO4 | NONE | CHROMAT</v>
      </c>
      <c r="G5357" s="1" t="str">
        <f>HYPERLINK("http://geochem.nrcan.gc.ca/cdogs/content/mth/mth01460_e.htm", "1460")</f>
        <v>1460</v>
      </c>
      <c r="H5357" s="1" t="str">
        <f>HYPERLINK("http://geochem.nrcan.gc.ca/cdogs/content/bdl/bdl211128_e.htm", "211128")</f>
        <v>211128</v>
      </c>
      <c r="I5357" s="1" t="str">
        <f>HYPERLINK("http://geochem.nrcan.gc.ca/cdogs/content/prj/prj210167_e.htm", "210167")</f>
        <v>210167</v>
      </c>
      <c r="J5357" s="1" t="str">
        <f>HYPERLINK("http://geochem.nrcan.gc.ca/cdogs/content/svy/svy210250_e.htm", "210250")</f>
        <v>210250</v>
      </c>
      <c r="L5357" t="s">
        <v>22127</v>
      </c>
      <c r="M5357">
        <v>4.55</v>
      </c>
      <c r="N5357" t="s">
        <v>22127</v>
      </c>
      <c r="O5357" t="s">
        <v>22128</v>
      </c>
      <c r="P5357" t="s">
        <v>22129</v>
      </c>
      <c r="Q5357" t="s">
        <v>22130</v>
      </c>
      <c r="R5357" t="s">
        <v>22131</v>
      </c>
      <c r="T5357" t="s">
        <v>25</v>
      </c>
    </row>
    <row r="5358" spans="1:20" x14ac:dyDescent="0.25">
      <c r="A5358">
        <v>66.627198000000007</v>
      </c>
      <c r="B5358">
        <v>-138.57351700000001</v>
      </c>
      <c r="C5358" s="1" t="str">
        <f>HYPERLINK("http://geochem.nrcan.gc.ca/cdogs/content/kwd/kwd020018_e.htm", "Fluid (stream)")</f>
        <v>Fluid (stream)</v>
      </c>
      <c r="D5358" s="1" t="str">
        <f>HYPERLINK("http://geochem.nrcan.gc.ca/cdogs/content/kwd/kwd080007_e.htm", "Untreated Water")</f>
        <v>Untreated Water</v>
      </c>
      <c r="E5358" s="1" t="str">
        <f>HYPERLINK("http://geochem.nrcan.gc.ca/cdogs/content/dgp/dgp00002_e.htm", "Total")</f>
        <v>Total</v>
      </c>
      <c r="F5358" s="1" t="str">
        <f>HYPERLINK("http://geochem.nrcan.gc.ca/cdogs/content/agp/agp01501_e.htm", "SO4 | NONE | CHROMAT")</f>
        <v>SO4 | NONE | CHROMAT</v>
      </c>
      <c r="G5358" s="1" t="str">
        <f>HYPERLINK("http://geochem.nrcan.gc.ca/cdogs/content/mth/mth01460_e.htm", "1460")</f>
        <v>1460</v>
      </c>
      <c r="H5358" s="1" t="str">
        <f>HYPERLINK("http://geochem.nrcan.gc.ca/cdogs/content/bdl/bdl211128_e.htm", "211128")</f>
        <v>211128</v>
      </c>
      <c r="I5358" s="1" t="str">
        <f>HYPERLINK("http://geochem.nrcan.gc.ca/cdogs/content/prj/prj210167_e.htm", "210167")</f>
        <v>210167</v>
      </c>
      <c r="J5358" s="1" t="str">
        <f>HYPERLINK("http://geochem.nrcan.gc.ca/cdogs/content/svy/svy210250_e.htm", "210250")</f>
        <v>210250</v>
      </c>
      <c r="L5358" t="s">
        <v>22132</v>
      </c>
      <c r="M5358">
        <v>9.4710000000000001</v>
      </c>
      <c r="N5358" t="s">
        <v>22132</v>
      </c>
      <c r="O5358" t="s">
        <v>22133</v>
      </c>
      <c r="P5358" t="s">
        <v>22134</v>
      </c>
      <c r="Q5358" t="s">
        <v>22135</v>
      </c>
      <c r="R5358" t="s">
        <v>22136</v>
      </c>
      <c r="T5358" t="s">
        <v>25</v>
      </c>
    </row>
    <row r="5359" spans="1:20" x14ac:dyDescent="0.25">
      <c r="A5359">
        <v>66.630798999999996</v>
      </c>
      <c r="B5359">
        <v>-138.635514</v>
      </c>
      <c r="C5359" s="1" t="str">
        <f>HYPERLINK("http://geochem.nrcan.gc.ca/cdogs/content/kwd/kwd020018_e.htm", "Fluid (stream)")</f>
        <v>Fluid (stream)</v>
      </c>
      <c r="D5359" s="1" t="str">
        <f>HYPERLINK("http://geochem.nrcan.gc.ca/cdogs/content/kwd/kwd080007_e.htm", "Untreated Water")</f>
        <v>Untreated Water</v>
      </c>
      <c r="E5359" s="1" t="str">
        <f>HYPERLINK("http://geochem.nrcan.gc.ca/cdogs/content/dgp/dgp00002_e.htm", "Total")</f>
        <v>Total</v>
      </c>
      <c r="F5359" s="1" t="str">
        <f>HYPERLINK("http://geochem.nrcan.gc.ca/cdogs/content/agp/agp01501_e.htm", "SO4 | NONE | CHROMAT")</f>
        <v>SO4 | NONE | CHROMAT</v>
      </c>
      <c r="G5359" s="1" t="str">
        <f>HYPERLINK("http://geochem.nrcan.gc.ca/cdogs/content/mth/mth01460_e.htm", "1460")</f>
        <v>1460</v>
      </c>
      <c r="H5359" s="1" t="str">
        <f>HYPERLINK("http://geochem.nrcan.gc.ca/cdogs/content/bdl/bdl211128_e.htm", "211128")</f>
        <v>211128</v>
      </c>
      <c r="I5359" s="1" t="str">
        <f>HYPERLINK("http://geochem.nrcan.gc.ca/cdogs/content/prj/prj210167_e.htm", "210167")</f>
        <v>210167</v>
      </c>
      <c r="J5359" s="1" t="str">
        <f>HYPERLINK("http://geochem.nrcan.gc.ca/cdogs/content/svy/svy210250_e.htm", "210250")</f>
        <v>210250</v>
      </c>
      <c r="L5359" t="s">
        <v>22137</v>
      </c>
      <c r="M5359">
        <v>5.9329999999999998</v>
      </c>
      <c r="N5359" t="s">
        <v>22137</v>
      </c>
      <c r="O5359" t="s">
        <v>22138</v>
      </c>
      <c r="P5359" t="s">
        <v>22139</v>
      </c>
      <c r="Q5359" t="s">
        <v>22140</v>
      </c>
      <c r="R5359" t="s">
        <v>22141</v>
      </c>
      <c r="T5359" t="s">
        <v>25</v>
      </c>
    </row>
    <row r="5360" spans="1:20" x14ac:dyDescent="0.25">
      <c r="A5360">
        <v>66.628799000000001</v>
      </c>
      <c r="B5360">
        <v>-138.63251500000001</v>
      </c>
      <c r="C5360" s="1" t="str">
        <f>HYPERLINK("http://geochem.nrcan.gc.ca/cdogs/content/kwd/kwd020018_e.htm", "Fluid (stream)")</f>
        <v>Fluid (stream)</v>
      </c>
      <c r="D5360" s="1" t="str">
        <f>HYPERLINK("http://geochem.nrcan.gc.ca/cdogs/content/kwd/kwd080007_e.htm", "Untreated Water")</f>
        <v>Untreated Water</v>
      </c>
      <c r="E5360" s="1" t="str">
        <f>HYPERLINK("http://geochem.nrcan.gc.ca/cdogs/content/dgp/dgp00002_e.htm", "Total")</f>
        <v>Total</v>
      </c>
      <c r="F5360" s="1" t="str">
        <f>HYPERLINK("http://geochem.nrcan.gc.ca/cdogs/content/agp/agp01501_e.htm", "SO4 | NONE | CHROMAT")</f>
        <v>SO4 | NONE | CHROMAT</v>
      </c>
      <c r="G5360" s="1" t="str">
        <f>HYPERLINK("http://geochem.nrcan.gc.ca/cdogs/content/mth/mth01460_e.htm", "1460")</f>
        <v>1460</v>
      </c>
      <c r="H5360" s="1" t="str">
        <f>HYPERLINK("http://geochem.nrcan.gc.ca/cdogs/content/bdl/bdl211128_e.htm", "211128")</f>
        <v>211128</v>
      </c>
      <c r="I5360" s="1" t="str">
        <f>HYPERLINK("http://geochem.nrcan.gc.ca/cdogs/content/prj/prj210167_e.htm", "210167")</f>
        <v>210167</v>
      </c>
      <c r="J5360" s="1" t="str">
        <f>HYPERLINK("http://geochem.nrcan.gc.ca/cdogs/content/svy/svy210250_e.htm", "210250")</f>
        <v>210250</v>
      </c>
      <c r="L5360" t="s">
        <v>22142</v>
      </c>
      <c r="M5360">
        <v>5.9729999999999999</v>
      </c>
      <c r="N5360" t="s">
        <v>22142</v>
      </c>
      <c r="O5360" t="s">
        <v>22143</v>
      </c>
      <c r="P5360" t="s">
        <v>22144</v>
      </c>
      <c r="Q5360" t="s">
        <v>22145</v>
      </c>
      <c r="R5360" t="s">
        <v>22146</v>
      </c>
      <c r="T5360" t="s">
        <v>25</v>
      </c>
    </row>
    <row r="5361" spans="1:20" x14ac:dyDescent="0.25">
      <c r="A5361">
        <v>66.625101000000001</v>
      </c>
      <c r="B5361">
        <v>-138.70851200000001</v>
      </c>
      <c r="C5361" s="1" t="str">
        <f>HYPERLINK("http://geochem.nrcan.gc.ca/cdogs/content/kwd/kwd020018_e.htm", "Fluid (stream)")</f>
        <v>Fluid (stream)</v>
      </c>
      <c r="D5361" s="1" t="str">
        <f>HYPERLINK("http://geochem.nrcan.gc.ca/cdogs/content/kwd/kwd080007_e.htm", "Untreated Water")</f>
        <v>Untreated Water</v>
      </c>
      <c r="E5361" s="1" t="str">
        <f>HYPERLINK("http://geochem.nrcan.gc.ca/cdogs/content/dgp/dgp00002_e.htm", "Total")</f>
        <v>Total</v>
      </c>
      <c r="F5361" s="1" t="str">
        <f>HYPERLINK("http://geochem.nrcan.gc.ca/cdogs/content/agp/agp01501_e.htm", "SO4 | NONE | CHROMAT")</f>
        <v>SO4 | NONE | CHROMAT</v>
      </c>
      <c r="G5361" s="1" t="str">
        <f>HYPERLINK("http://geochem.nrcan.gc.ca/cdogs/content/mth/mth01460_e.htm", "1460")</f>
        <v>1460</v>
      </c>
      <c r="H5361" s="1" t="str">
        <f>HYPERLINK("http://geochem.nrcan.gc.ca/cdogs/content/bdl/bdl211128_e.htm", "211128")</f>
        <v>211128</v>
      </c>
      <c r="I5361" s="1" t="str">
        <f>HYPERLINK("http://geochem.nrcan.gc.ca/cdogs/content/prj/prj210167_e.htm", "210167")</f>
        <v>210167</v>
      </c>
      <c r="J5361" s="1" t="str">
        <f>HYPERLINK("http://geochem.nrcan.gc.ca/cdogs/content/svy/svy210250_e.htm", "210250")</f>
        <v>210250</v>
      </c>
      <c r="L5361" t="s">
        <v>22147</v>
      </c>
      <c r="M5361">
        <v>2.7080000000000002</v>
      </c>
      <c r="N5361" t="s">
        <v>22147</v>
      </c>
      <c r="O5361" t="s">
        <v>22148</v>
      </c>
      <c r="P5361" t="s">
        <v>22149</v>
      </c>
      <c r="Q5361" t="s">
        <v>22150</v>
      </c>
      <c r="R5361" t="s">
        <v>22151</v>
      </c>
      <c r="T5361" t="s">
        <v>25</v>
      </c>
    </row>
    <row r="5362" spans="1:20" x14ac:dyDescent="0.25">
      <c r="A5362">
        <v>66.629801</v>
      </c>
      <c r="B5362">
        <v>-138.711512</v>
      </c>
      <c r="C5362" s="1" t="str">
        <f>HYPERLINK("http://geochem.nrcan.gc.ca/cdogs/content/kwd/kwd020018_e.htm", "Fluid (stream)")</f>
        <v>Fluid (stream)</v>
      </c>
      <c r="D5362" s="1" t="str">
        <f>HYPERLINK("http://geochem.nrcan.gc.ca/cdogs/content/kwd/kwd080007_e.htm", "Untreated Water")</f>
        <v>Untreated Water</v>
      </c>
      <c r="E5362" s="1" t="str">
        <f>HYPERLINK("http://geochem.nrcan.gc.ca/cdogs/content/dgp/dgp00002_e.htm", "Total")</f>
        <v>Total</v>
      </c>
      <c r="F5362" s="1" t="str">
        <f>HYPERLINK("http://geochem.nrcan.gc.ca/cdogs/content/agp/agp01501_e.htm", "SO4 | NONE | CHROMAT")</f>
        <v>SO4 | NONE | CHROMAT</v>
      </c>
      <c r="G5362" s="1" t="str">
        <f>HYPERLINK("http://geochem.nrcan.gc.ca/cdogs/content/mth/mth01460_e.htm", "1460")</f>
        <v>1460</v>
      </c>
      <c r="H5362" s="1" t="str">
        <f>HYPERLINK("http://geochem.nrcan.gc.ca/cdogs/content/bdl/bdl211128_e.htm", "211128")</f>
        <v>211128</v>
      </c>
      <c r="I5362" s="1" t="str">
        <f>HYPERLINK("http://geochem.nrcan.gc.ca/cdogs/content/prj/prj210167_e.htm", "210167")</f>
        <v>210167</v>
      </c>
      <c r="J5362" s="1" t="str">
        <f>HYPERLINK("http://geochem.nrcan.gc.ca/cdogs/content/svy/svy210250_e.htm", "210250")</f>
        <v>210250</v>
      </c>
      <c r="L5362" t="s">
        <v>22152</v>
      </c>
      <c r="M5362">
        <v>3.3919999999999999</v>
      </c>
      <c r="N5362" t="s">
        <v>22152</v>
      </c>
      <c r="O5362" t="s">
        <v>22153</v>
      </c>
      <c r="P5362" t="s">
        <v>22154</v>
      </c>
      <c r="Q5362" t="s">
        <v>22155</v>
      </c>
      <c r="R5362" t="s">
        <v>22156</v>
      </c>
      <c r="T5362" t="s">
        <v>25</v>
      </c>
    </row>
    <row r="5363" spans="1:20" x14ac:dyDescent="0.25">
      <c r="C5363" t="s">
        <v>4746</v>
      </c>
      <c r="D5363" t="s">
        <v>4747</v>
      </c>
      <c r="E5363" s="1" t="str">
        <f>HYPERLINK("http://geochem.nrcan.gc.ca/cdogs/content/dgp/dgp00002_e.htm", "Total")</f>
        <v>Total</v>
      </c>
      <c r="F5363" s="1" t="str">
        <f>HYPERLINK("http://geochem.nrcan.gc.ca/cdogs/content/agp/agp01501_e.htm", "SO4 | NONE | CHROMAT")</f>
        <v>SO4 | NONE | CHROMAT</v>
      </c>
      <c r="G5363" s="1" t="str">
        <f>HYPERLINK("http://geochem.nrcan.gc.ca/cdogs/content/mth/mth01460_e.htm", "1460")</f>
        <v>1460</v>
      </c>
      <c r="H5363" s="1" t="str">
        <f>HYPERLINK("http://geochem.nrcan.gc.ca/cdogs/content/bdl/bdl211128_e.htm", "211128")</f>
        <v>211128</v>
      </c>
      <c r="L5363" t="s">
        <v>22157</v>
      </c>
      <c r="M5363">
        <v>7.7220000000000004</v>
      </c>
      <c r="N5363">
        <v>7.7220000000000004</v>
      </c>
      <c r="Q5363" t="s">
        <v>22158</v>
      </c>
      <c r="R5363" t="s">
        <v>22159</v>
      </c>
      <c r="T5363">
        <v>0</v>
      </c>
    </row>
    <row r="5364" spans="1:20" x14ac:dyDescent="0.25">
      <c r="A5364">
        <v>66.657702</v>
      </c>
      <c r="B5364">
        <v>-138.78250600000001</v>
      </c>
      <c r="C5364" s="1" t="str">
        <f>HYPERLINK("http://geochem.nrcan.gc.ca/cdogs/content/kwd/kwd020018_e.htm", "Fluid (stream)")</f>
        <v>Fluid (stream)</v>
      </c>
      <c r="D5364" s="1" t="str">
        <f>HYPERLINK("http://geochem.nrcan.gc.ca/cdogs/content/kwd/kwd080007_e.htm", "Untreated Water")</f>
        <v>Untreated Water</v>
      </c>
      <c r="E5364" s="1" t="str">
        <f>HYPERLINK("http://geochem.nrcan.gc.ca/cdogs/content/dgp/dgp00002_e.htm", "Total")</f>
        <v>Total</v>
      </c>
      <c r="F5364" s="1" t="str">
        <f>HYPERLINK("http://geochem.nrcan.gc.ca/cdogs/content/agp/agp01501_e.htm", "SO4 | NONE | CHROMAT")</f>
        <v>SO4 | NONE | CHROMAT</v>
      </c>
      <c r="G5364" s="1" t="str">
        <f>HYPERLINK("http://geochem.nrcan.gc.ca/cdogs/content/mth/mth01460_e.htm", "1460")</f>
        <v>1460</v>
      </c>
      <c r="H5364" s="1" t="str">
        <f>HYPERLINK("http://geochem.nrcan.gc.ca/cdogs/content/bdl/bdl211128_e.htm", "211128")</f>
        <v>211128</v>
      </c>
      <c r="I5364" s="1" t="str">
        <f>HYPERLINK("http://geochem.nrcan.gc.ca/cdogs/content/prj/prj210167_e.htm", "210167")</f>
        <v>210167</v>
      </c>
      <c r="J5364" s="1" t="str">
        <f>HYPERLINK("http://geochem.nrcan.gc.ca/cdogs/content/svy/svy210250_e.htm", "210250")</f>
        <v>210250</v>
      </c>
      <c r="L5364" t="s">
        <v>22160</v>
      </c>
      <c r="M5364">
        <v>1.036</v>
      </c>
      <c r="N5364" t="s">
        <v>22160</v>
      </c>
      <c r="O5364" t="s">
        <v>22161</v>
      </c>
      <c r="P5364" t="s">
        <v>22162</v>
      </c>
      <c r="Q5364" t="s">
        <v>22163</v>
      </c>
      <c r="R5364" t="s">
        <v>22164</v>
      </c>
      <c r="T5364" t="s">
        <v>25</v>
      </c>
    </row>
    <row r="5365" spans="1:20" x14ac:dyDescent="0.25">
      <c r="A5365">
        <v>66.662101000000007</v>
      </c>
      <c r="B5365">
        <v>-138.756507</v>
      </c>
      <c r="C5365" s="1" t="str">
        <f>HYPERLINK("http://geochem.nrcan.gc.ca/cdogs/content/kwd/kwd020018_e.htm", "Fluid (stream)")</f>
        <v>Fluid (stream)</v>
      </c>
      <c r="D5365" s="1" t="str">
        <f>HYPERLINK("http://geochem.nrcan.gc.ca/cdogs/content/kwd/kwd080007_e.htm", "Untreated Water")</f>
        <v>Untreated Water</v>
      </c>
      <c r="E5365" s="1" t="str">
        <f>HYPERLINK("http://geochem.nrcan.gc.ca/cdogs/content/dgp/dgp00002_e.htm", "Total")</f>
        <v>Total</v>
      </c>
      <c r="F5365" s="1" t="str">
        <f>HYPERLINK("http://geochem.nrcan.gc.ca/cdogs/content/agp/agp01501_e.htm", "SO4 | NONE | CHROMAT")</f>
        <v>SO4 | NONE | CHROMAT</v>
      </c>
      <c r="G5365" s="1" t="str">
        <f>HYPERLINK("http://geochem.nrcan.gc.ca/cdogs/content/mth/mth01460_e.htm", "1460")</f>
        <v>1460</v>
      </c>
      <c r="H5365" s="1" t="str">
        <f>HYPERLINK("http://geochem.nrcan.gc.ca/cdogs/content/bdl/bdl211128_e.htm", "211128")</f>
        <v>211128</v>
      </c>
      <c r="I5365" s="1" t="str">
        <f>HYPERLINK("http://geochem.nrcan.gc.ca/cdogs/content/prj/prj210167_e.htm", "210167")</f>
        <v>210167</v>
      </c>
      <c r="J5365" s="1" t="str">
        <f>HYPERLINK("http://geochem.nrcan.gc.ca/cdogs/content/svy/svy210250_e.htm", "210250")</f>
        <v>210250</v>
      </c>
      <c r="L5365" t="s">
        <v>22165</v>
      </c>
      <c r="M5365">
        <v>2.6120000000000001</v>
      </c>
      <c r="N5365" t="s">
        <v>22165</v>
      </c>
      <c r="O5365" t="s">
        <v>22166</v>
      </c>
      <c r="P5365" t="s">
        <v>22167</v>
      </c>
      <c r="Q5365" t="s">
        <v>22168</v>
      </c>
      <c r="R5365" t="s">
        <v>22169</v>
      </c>
      <c r="T5365" t="s">
        <v>25</v>
      </c>
    </row>
    <row r="5366" spans="1:20" x14ac:dyDescent="0.25">
      <c r="A5366">
        <v>66.682492999999994</v>
      </c>
      <c r="B5366">
        <v>-138.35751999999999</v>
      </c>
      <c r="C5366" s="1" t="str">
        <f>HYPERLINK("http://geochem.nrcan.gc.ca/cdogs/content/kwd/kwd020018_e.htm", "Fluid (stream)")</f>
        <v>Fluid (stream)</v>
      </c>
      <c r="D5366" s="1" t="str">
        <f>HYPERLINK("http://geochem.nrcan.gc.ca/cdogs/content/kwd/kwd080007_e.htm", "Untreated Water")</f>
        <v>Untreated Water</v>
      </c>
      <c r="E5366" s="1" t="str">
        <f>HYPERLINK("http://geochem.nrcan.gc.ca/cdogs/content/dgp/dgp00002_e.htm", "Total")</f>
        <v>Total</v>
      </c>
      <c r="F5366" s="1" t="str">
        <f>HYPERLINK("http://geochem.nrcan.gc.ca/cdogs/content/agp/agp01501_e.htm", "SO4 | NONE | CHROMAT")</f>
        <v>SO4 | NONE | CHROMAT</v>
      </c>
      <c r="G5366" s="1" t="str">
        <f>HYPERLINK("http://geochem.nrcan.gc.ca/cdogs/content/mth/mth01460_e.htm", "1460")</f>
        <v>1460</v>
      </c>
      <c r="H5366" s="1" t="str">
        <f>HYPERLINK("http://geochem.nrcan.gc.ca/cdogs/content/bdl/bdl211128_e.htm", "211128")</f>
        <v>211128</v>
      </c>
      <c r="I5366" s="1" t="str">
        <f>HYPERLINK("http://geochem.nrcan.gc.ca/cdogs/content/prj/prj210167_e.htm", "210167")</f>
        <v>210167</v>
      </c>
      <c r="J5366" s="1" t="str">
        <f>HYPERLINK("http://geochem.nrcan.gc.ca/cdogs/content/svy/svy210250_e.htm", "210250")</f>
        <v>210250</v>
      </c>
      <c r="L5366" t="s">
        <v>18507</v>
      </c>
      <c r="M5366">
        <v>0.44</v>
      </c>
      <c r="N5366" t="s">
        <v>18507</v>
      </c>
      <c r="O5366" t="s">
        <v>22170</v>
      </c>
      <c r="P5366" t="s">
        <v>22171</v>
      </c>
      <c r="Q5366" t="s">
        <v>22172</v>
      </c>
      <c r="R5366" t="s">
        <v>22173</v>
      </c>
      <c r="T5366" t="s">
        <v>25</v>
      </c>
    </row>
    <row r="5367" spans="1:20" x14ac:dyDescent="0.25">
      <c r="A5367">
        <v>66.682492999999994</v>
      </c>
      <c r="B5367">
        <v>-138.35751999999999</v>
      </c>
      <c r="C5367" s="1" t="str">
        <f>HYPERLINK("http://geochem.nrcan.gc.ca/cdogs/content/kwd/kwd020018_e.htm", "Fluid (stream)")</f>
        <v>Fluid (stream)</v>
      </c>
      <c r="D5367" s="1" t="str">
        <f>HYPERLINK("http://geochem.nrcan.gc.ca/cdogs/content/kwd/kwd080007_e.htm", "Untreated Water")</f>
        <v>Untreated Water</v>
      </c>
      <c r="E5367" s="1" t="str">
        <f>HYPERLINK("http://geochem.nrcan.gc.ca/cdogs/content/dgp/dgp00002_e.htm", "Total")</f>
        <v>Total</v>
      </c>
      <c r="F5367" s="1" t="str">
        <f>HYPERLINK("http://geochem.nrcan.gc.ca/cdogs/content/agp/agp01501_e.htm", "SO4 | NONE | CHROMAT")</f>
        <v>SO4 | NONE | CHROMAT</v>
      </c>
      <c r="G5367" s="1" t="str">
        <f>HYPERLINK("http://geochem.nrcan.gc.ca/cdogs/content/mth/mth01460_e.htm", "1460")</f>
        <v>1460</v>
      </c>
      <c r="H5367" s="1" t="str">
        <f>HYPERLINK("http://geochem.nrcan.gc.ca/cdogs/content/bdl/bdl211128_e.htm", "211128")</f>
        <v>211128</v>
      </c>
      <c r="I5367" s="1" t="str">
        <f>HYPERLINK("http://geochem.nrcan.gc.ca/cdogs/content/prj/prj210167_e.htm", "210167")</f>
        <v>210167</v>
      </c>
      <c r="J5367" s="1" t="str">
        <f>HYPERLINK("http://geochem.nrcan.gc.ca/cdogs/content/svy/svy210250_e.htm", "210250")</f>
        <v>210250</v>
      </c>
      <c r="L5367" t="s">
        <v>22174</v>
      </c>
      <c r="M5367">
        <v>0.45300000000000001</v>
      </c>
      <c r="N5367" t="s">
        <v>22174</v>
      </c>
      <c r="O5367" t="s">
        <v>22170</v>
      </c>
      <c r="P5367" t="s">
        <v>22175</v>
      </c>
      <c r="Q5367" t="s">
        <v>22176</v>
      </c>
      <c r="R5367" t="s">
        <v>22177</v>
      </c>
      <c r="T5367" t="s">
        <v>25</v>
      </c>
    </row>
    <row r="5368" spans="1:20" x14ac:dyDescent="0.25">
      <c r="A5368">
        <v>66.651892000000004</v>
      </c>
      <c r="B5368">
        <v>-138.296525</v>
      </c>
      <c r="C5368" s="1" t="str">
        <f>HYPERLINK("http://geochem.nrcan.gc.ca/cdogs/content/kwd/kwd020018_e.htm", "Fluid (stream)")</f>
        <v>Fluid (stream)</v>
      </c>
      <c r="D5368" s="1" t="str">
        <f>HYPERLINK("http://geochem.nrcan.gc.ca/cdogs/content/kwd/kwd080007_e.htm", "Untreated Water")</f>
        <v>Untreated Water</v>
      </c>
      <c r="E5368" s="1" t="str">
        <f>HYPERLINK("http://geochem.nrcan.gc.ca/cdogs/content/dgp/dgp00002_e.htm", "Total")</f>
        <v>Total</v>
      </c>
      <c r="F5368" s="1" t="str">
        <f>HYPERLINK("http://geochem.nrcan.gc.ca/cdogs/content/agp/agp01501_e.htm", "SO4 | NONE | CHROMAT")</f>
        <v>SO4 | NONE | CHROMAT</v>
      </c>
      <c r="G5368" s="1" t="str">
        <f>HYPERLINK("http://geochem.nrcan.gc.ca/cdogs/content/mth/mth01460_e.htm", "1460")</f>
        <v>1460</v>
      </c>
      <c r="H5368" s="1" t="str">
        <f>HYPERLINK("http://geochem.nrcan.gc.ca/cdogs/content/bdl/bdl211128_e.htm", "211128")</f>
        <v>211128</v>
      </c>
      <c r="I5368" s="1" t="str">
        <f>HYPERLINK("http://geochem.nrcan.gc.ca/cdogs/content/prj/prj210167_e.htm", "210167")</f>
        <v>210167</v>
      </c>
      <c r="J5368" s="1" t="str">
        <f>HYPERLINK("http://geochem.nrcan.gc.ca/cdogs/content/svy/svy210250_e.htm", "210250")</f>
        <v>210250</v>
      </c>
      <c r="L5368" t="s">
        <v>22178</v>
      </c>
      <c r="M5368">
        <v>2.113</v>
      </c>
      <c r="N5368" t="s">
        <v>22178</v>
      </c>
      <c r="O5368" t="s">
        <v>22179</v>
      </c>
      <c r="P5368" t="s">
        <v>22180</v>
      </c>
      <c r="Q5368" t="s">
        <v>22181</v>
      </c>
      <c r="R5368" t="s">
        <v>22182</v>
      </c>
      <c r="T5368" t="s">
        <v>25</v>
      </c>
    </row>
    <row r="5369" spans="1:20" x14ac:dyDescent="0.25">
      <c r="A5369">
        <v>66.638088999999994</v>
      </c>
      <c r="B5369">
        <v>-138.14653200000001</v>
      </c>
      <c r="C5369" s="1" t="str">
        <f>HYPERLINK("http://geochem.nrcan.gc.ca/cdogs/content/kwd/kwd020018_e.htm", "Fluid (stream)")</f>
        <v>Fluid (stream)</v>
      </c>
      <c r="D5369" s="1" t="str">
        <f>HYPERLINK("http://geochem.nrcan.gc.ca/cdogs/content/kwd/kwd080007_e.htm", "Untreated Water")</f>
        <v>Untreated Water</v>
      </c>
      <c r="E5369" s="1" t="str">
        <f>HYPERLINK("http://geochem.nrcan.gc.ca/cdogs/content/dgp/dgp00002_e.htm", "Total")</f>
        <v>Total</v>
      </c>
      <c r="F5369" s="1" t="str">
        <f>HYPERLINK("http://geochem.nrcan.gc.ca/cdogs/content/agp/agp01501_e.htm", "SO4 | NONE | CHROMAT")</f>
        <v>SO4 | NONE | CHROMAT</v>
      </c>
      <c r="G5369" s="1" t="str">
        <f>HYPERLINK("http://geochem.nrcan.gc.ca/cdogs/content/mth/mth01460_e.htm", "1460")</f>
        <v>1460</v>
      </c>
      <c r="H5369" s="1" t="str">
        <f>HYPERLINK("http://geochem.nrcan.gc.ca/cdogs/content/bdl/bdl211128_e.htm", "211128")</f>
        <v>211128</v>
      </c>
      <c r="I5369" s="1" t="str">
        <f>HYPERLINK("http://geochem.nrcan.gc.ca/cdogs/content/prj/prj210167_e.htm", "210167")</f>
        <v>210167</v>
      </c>
      <c r="J5369" s="1" t="str">
        <f>HYPERLINK("http://geochem.nrcan.gc.ca/cdogs/content/svy/svy210250_e.htm", "210250")</f>
        <v>210250</v>
      </c>
      <c r="L5369" t="s">
        <v>22183</v>
      </c>
      <c r="M5369">
        <v>3.145</v>
      </c>
      <c r="N5369" t="s">
        <v>22183</v>
      </c>
      <c r="O5369" t="s">
        <v>22184</v>
      </c>
      <c r="P5369" t="s">
        <v>22185</v>
      </c>
      <c r="Q5369" t="s">
        <v>22186</v>
      </c>
      <c r="R5369" t="s">
        <v>22187</v>
      </c>
      <c r="T5369" t="s">
        <v>25</v>
      </c>
    </row>
    <row r="5370" spans="1:20" x14ac:dyDescent="0.25">
      <c r="A5370">
        <v>66.635285999999994</v>
      </c>
      <c r="B5370">
        <v>-137.999537</v>
      </c>
      <c r="C5370" s="1" t="str">
        <f>HYPERLINK("http://geochem.nrcan.gc.ca/cdogs/content/kwd/kwd020018_e.htm", "Fluid (stream)")</f>
        <v>Fluid (stream)</v>
      </c>
      <c r="D5370" s="1" t="str">
        <f>HYPERLINK("http://geochem.nrcan.gc.ca/cdogs/content/kwd/kwd080007_e.htm", "Untreated Water")</f>
        <v>Untreated Water</v>
      </c>
      <c r="E5370" s="1" t="str">
        <f>HYPERLINK("http://geochem.nrcan.gc.ca/cdogs/content/dgp/dgp00002_e.htm", "Total")</f>
        <v>Total</v>
      </c>
      <c r="F5370" s="1" t="str">
        <f>HYPERLINK("http://geochem.nrcan.gc.ca/cdogs/content/agp/agp01501_e.htm", "SO4 | NONE | CHROMAT")</f>
        <v>SO4 | NONE | CHROMAT</v>
      </c>
      <c r="G5370" s="1" t="str">
        <f>HYPERLINK("http://geochem.nrcan.gc.ca/cdogs/content/mth/mth01460_e.htm", "1460")</f>
        <v>1460</v>
      </c>
      <c r="H5370" s="1" t="str">
        <f>HYPERLINK("http://geochem.nrcan.gc.ca/cdogs/content/bdl/bdl211128_e.htm", "211128")</f>
        <v>211128</v>
      </c>
      <c r="I5370" s="1" t="str">
        <f>HYPERLINK("http://geochem.nrcan.gc.ca/cdogs/content/prj/prj210167_e.htm", "210167")</f>
        <v>210167</v>
      </c>
      <c r="J5370" s="1" t="str">
        <f>HYPERLINK("http://geochem.nrcan.gc.ca/cdogs/content/svy/svy210250_e.htm", "210250")</f>
        <v>210250</v>
      </c>
      <c r="L5370" t="s">
        <v>20683</v>
      </c>
      <c r="M5370">
        <v>1.472</v>
      </c>
      <c r="N5370" t="s">
        <v>20683</v>
      </c>
      <c r="O5370" t="s">
        <v>22188</v>
      </c>
      <c r="P5370" t="s">
        <v>22189</v>
      </c>
      <c r="Q5370" t="s">
        <v>22190</v>
      </c>
      <c r="R5370" t="s">
        <v>22191</v>
      </c>
      <c r="T5370" t="s">
        <v>25</v>
      </c>
    </row>
    <row r="5371" spans="1:20" x14ac:dyDescent="0.25">
      <c r="A5371">
        <v>66.775086999999999</v>
      </c>
      <c r="B5371">
        <v>-138.162519</v>
      </c>
      <c r="C5371" s="1" t="str">
        <f>HYPERLINK("http://geochem.nrcan.gc.ca/cdogs/content/kwd/kwd020018_e.htm", "Fluid (stream)")</f>
        <v>Fluid (stream)</v>
      </c>
      <c r="D5371" s="1" t="str">
        <f>HYPERLINK("http://geochem.nrcan.gc.ca/cdogs/content/kwd/kwd080007_e.htm", "Untreated Water")</f>
        <v>Untreated Water</v>
      </c>
      <c r="E5371" s="1" t="str">
        <f>HYPERLINK("http://geochem.nrcan.gc.ca/cdogs/content/dgp/dgp00002_e.htm", "Total")</f>
        <v>Total</v>
      </c>
      <c r="F5371" s="1" t="str">
        <f>HYPERLINK("http://geochem.nrcan.gc.ca/cdogs/content/agp/agp01501_e.htm", "SO4 | NONE | CHROMAT")</f>
        <v>SO4 | NONE | CHROMAT</v>
      </c>
      <c r="G5371" s="1" t="str">
        <f>HYPERLINK("http://geochem.nrcan.gc.ca/cdogs/content/mth/mth01460_e.htm", "1460")</f>
        <v>1460</v>
      </c>
      <c r="H5371" s="1" t="str">
        <f>HYPERLINK("http://geochem.nrcan.gc.ca/cdogs/content/bdl/bdl211128_e.htm", "211128")</f>
        <v>211128</v>
      </c>
      <c r="I5371" s="1" t="str">
        <f>HYPERLINK("http://geochem.nrcan.gc.ca/cdogs/content/prj/prj210167_e.htm", "210167")</f>
        <v>210167</v>
      </c>
      <c r="J5371" s="1" t="str">
        <f>HYPERLINK("http://geochem.nrcan.gc.ca/cdogs/content/svy/svy210250_e.htm", "210250")</f>
        <v>210250</v>
      </c>
      <c r="L5371" t="s">
        <v>22192</v>
      </c>
      <c r="M5371">
        <v>0.33100000000000002</v>
      </c>
      <c r="N5371" t="s">
        <v>22192</v>
      </c>
      <c r="O5371" t="s">
        <v>22193</v>
      </c>
      <c r="P5371" t="s">
        <v>22194</v>
      </c>
      <c r="Q5371" t="s">
        <v>22195</v>
      </c>
      <c r="R5371" t="s">
        <v>22196</v>
      </c>
      <c r="T5371" t="s">
        <v>25</v>
      </c>
    </row>
    <row r="5372" spans="1:20" x14ac:dyDescent="0.25">
      <c r="A5372">
        <v>66.824686999999997</v>
      </c>
      <c r="B5372">
        <v>-138.19651300000001</v>
      </c>
      <c r="C5372" s="1" t="str">
        <f>HYPERLINK("http://geochem.nrcan.gc.ca/cdogs/content/kwd/kwd020018_e.htm", "Fluid (stream)")</f>
        <v>Fluid (stream)</v>
      </c>
      <c r="D5372" s="1" t="str">
        <f>HYPERLINK("http://geochem.nrcan.gc.ca/cdogs/content/kwd/kwd080007_e.htm", "Untreated Water")</f>
        <v>Untreated Water</v>
      </c>
      <c r="E5372" s="1" t="str">
        <f>HYPERLINK("http://geochem.nrcan.gc.ca/cdogs/content/dgp/dgp00002_e.htm", "Total")</f>
        <v>Total</v>
      </c>
      <c r="F5372" s="1" t="str">
        <f>HYPERLINK("http://geochem.nrcan.gc.ca/cdogs/content/agp/agp01501_e.htm", "SO4 | NONE | CHROMAT")</f>
        <v>SO4 | NONE | CHROMAT</v>
      </c>
      <c r="G5372" s="1" t="str">
        <f>HYPERLINK("http://geochem.nrcan.gc.ca/cdogs/content/mth/mth01460_e.htm", "1460")</f>
        <v>1460</v>
      </c>
      <c r="H5372" s="1" t="str">
        <f>HYPERLINK("http://geochem.nrcan.gc.ca/cdogs/content/bdl/bdl211128_e.htm", "211128")</f>
        <v>211128</v>
      </c>
      <c r="I5372" s="1" t="str">
        <f>HYPERLINK("http://geochem.nrcan.gc.ca/cdogs/content/prj/prj210167_e.htm", "210167")</f>
        <v>210167</v>
      </c>
      <c r="J5372" s="1" t="str">
        <f>HYPERLINK("http://geochem.nrcan.gc.ca/cdogs/content/svy/svy210250_e.htm", "210250")</f>
        <v>210250</v>
      </c>
      <c r="L5372" t="s">
        <v>22197</v>
      </c>
      <c r="M5372">
        <v>0.245</v>
      </c>
      <c r="N5372" t="s">
        <v>22197</v>
      </c>
      <c r="O5372" t="s">
        <v>22198</v>
      </c>
      <c r="P5372" t="s">
        <v>22199</v>
      </c>
      <c r="Q5372" t="s">
        <v>22200</v>
      </c>
      <c r="R5372" t="s">
        <v>22201</v>
      </c>
      <c r="T5372" t="s">
        <v>25</v>
      </c>
    </row>
    <row r="5373" spans="1:20" x14ac:dyDescent="0.25">
      <c r="A5373">
        <v>66.828086999999996</v>
      </c>
      <c r="B5373">
        <v>-138.199513</v>
      </c>
      <c r="C5373" s="1" t="str">
        <f>HYPERLINK("http://geochem.nrcan.gc.ca/cdogs/content/kwd/kwd020018_e.htm", "Fluid (stream)")</f>
        <v>Fluid (stream)</v>
      </c>
      <c r="D5373" s="1" t="str">
        <f>HYPERLINK("http://geochem.nrcan.gc.ca/cdogs/content/kwd/kwd080007_e.htm", "Untreated Water")</f>
        <v>Untreated Water</v>
      </c>
      <c r="E5373" s="1" t="str">
        <f>HYPERLINK("http://geochem.nrcan.gc.ca/cdogs/content/dgp/dgp00002_e.htm", "Total")</f>
        <v>Total</v>
      </c>
      <c r="F5373" s="1" t="str">
        <f>HYPERLINK("http://geochem.nrcan.gc.ca/cdogs/content/agp/agp01501_e.htm", "SO4 | NONE | CHROMAT")</f>
        <v>SO4 | NONE | CHROMAT</v>
      </c>
      <c r="G5373" s="1" t="str">
        <f>HYPERLINK("http://geochem.nrcan.gc.ca/cdogs/content/mth/mth01460_e.htm", "1460")</f>
        <v>1460</v>
      </c>
      <c r="H5373" s="1" t="str">
        <f>HYPERLINK("http://geochem.nrcan.gc.ca/cdogs/content/bdl/bdl211128_e.htm", "211128")</f>
        <v>211128</v>
      </c>
      <c r="I5373" s="1" t="str">
        <f>HYPERLINK("http://geochem.nrcan.gc.ca/cdogs/content/prj/prj210167_e.htm", "210167")</f>
        <v>210167</v>
      </c>
      <c r="J5373" s="1" t="str">
        <f>HYPERLINK("http://geochem.nrcan.gc.ca/cdogs/content/svy/svy210250_e.htm", "210250")</f>
        <v>210250</v>
      </c>
      <c r="L5373" t="s">
        <v>18798</v>
      </c>
      <c r="M5373">
        <v>0.45</v>
      </c>
      <c r="N5373" t="s">
        <v>18798</v>
      </c>
      <c r="O5373" t="s">
        <v>22202</v>
      </c>
      <c r="P5373" t="s">
        <v>22203</v>
      </c>
      <c r="Q5373" t="s">
        <v>22204</v>
      </c>
      <c r="R5373" t="s">
        <v>22205</v>
      </c>
      <c r="T5373" t="s">
        <v>25</v>
      </c>
    </row>
    <row r="5374" spans="1:20" x14ac:dyDescent="0.25">
      <c r="A5374">
        <v>66.884988000000007</v>
      </c>
      <c r="B5374">
        <v>-138.278504</v>
      </c>
      <c r="C5374" s="1" t="str">
        <f>HYPERLINK("http://geochem.nrcan.gc.ca/cdogs/content/kwd/kwd020018_e.htm", "Fluid (stream)")</f>
        <v>Fluid (stream)</v>
      </c>
      <c r="D5374" s="1" t="str">
        <f>HYPERLINK("http://geochem.nrcan.gc.ca/cdogs/content/kwd/kwd080007_e.htm", "Untreated Water")</f>
        <v>Untreated Water</v>
      </c>
      <c r="E5374" s="1" t="str">
        <f>HYPERLINK("http://geochem.nrcan.gc.ca/cdogs/content/dgp/dgp00002_e.htm", "Total")</f>
        <v>Total</v>
      </c>
      <c r="F5374" s="1" t="str">
        <f>HYPERLINK("http://geochem.nrcan.gc.ca/cdogs/content/agp/agp01501_e.htm", "SO4 | NONE | CHROMAT")</f>
        <v>SO4 | NONE | CHROMAT</v>
      </c>
      <c r="G5374" s="1" t="str">
        <f>HYPERLINK("http://geochem.nrcan.gc.ca/cdogs/content/mth/mth01460_e.htm", "1460")</f>
        <v>1460</v>
      </c>
      <c r="H5374" s="1" t="str">
        <f>HYPERLINK("http://geochem.nrcan.gc.ca/cdogs/content/bdl/bdl211128_e.htm", "211128")</f>
        <v>211128</v>
      </c>
      <c r="I5374" s="1" t="str">
        <f>HYPERLINK("http://geochem.nrcan.gc.ca/cdogs/content/prj/prj210167_e.htm", "210167")</f>
        <v>210167</v>
      </c>
      <c r="J5374" s="1" t="str">
        <f>HYPERLINK("http://geochem.nrcan.gc.ca/cdogs/content/svy/svy210250_e.htm", "210250")</f>
        <v>210250</v>
      </c>
      <c r="L5374" t="s">
        <v>22206</v>
      </c>
      <c r="M5374">
        <v>12.49</v>
      </c>
      <c r="N5374" t="s">
        <v>22206</v>
      </c>
      <c r="O5374" t="s">
        <v>22207</v>
      </c>
      <c r="P5374" t="s">
        <v>22208</v>
      </c>
      <c r="Q5374" t="s">
        <v>22209</v>
      </c>
      <c r="R5374" t="s">
        <v>22210</v>
      </c>
      <c r="T5374" t="s">
        <v>25</v>
      </c>
    </row>
    <row r="5375" spans="1:20" x14ac:dyDescent="0.25">
      <c r="A5375">
        <v>66.911589000000006</v>
      </c>
      <c r="B5375">
        <v>-138.35649900000001</v>
      </c>
      <c r="C5375" s="1" t="str">
        <f>HYPERLINK("http://geochem.nrcan.gc.ca/cdogs/content/kwd/kwd020018_e.htm", "Fluid (stream)")</f>
        <v>Fluid (stream)</v>
      </c>
      <c r="D5375" s="1" t="str">
        <f>HYPERLINK("http://geochem.nrcan.gc.ca/cdogs/content/kwd/kwd080007_e.htm", "Untreated Water")</f>
        <v>Untreated Water</v>
      </c>
      <c r="E5375" s="1" t="str">
        <f>HYPERLINK("http://geochem.nrcan.gc.ca/cdogs/content/dgp/dgp00002_e.htm", "Total")</f>
        <v>Total</v>
      </c>
      <c r="F5375" s="1" t="str">
        <f>HYPERLINK("http://geochem.nrcan.gc.ca/cdogs/content/agp/agp01501_e.htm", "SO4 | NONE | CHROMAT")</f>
        <v>SO4 | NONE | CHROMAT</v>
      </c>
      <c r="G5375" s="1" t="str">
        <f>HYPERLINK("http://geochem.nrcan.gc.ca/cdogs/content/mth/mth01460_e.htm", "1460")</f>
        <v>1460</v>
      </c>
      <c r="H5375" s="1" t="str">
        <f>HYPERLINK("http://geochem.nrcan.gc.ca/cdogs/content/bdl/bdl211128_e.htm", "211128")</f>
        <v>211128</v>
      </c>
      <c r="I5375" s="1" t="str">
        <f>HYPERLINK("http://geochem.nrcan.gc.ca/cdogs/content/prj/prj210167_e.htm", "210167")</f>
        <v>210167</v>
      </c>
      <c r="J5375" s="1" t="str">
        <f>HYPERLINK("http://geochem.nrcan.gc.ca/cdogs/content/svy/svy210250_e.htm", "210250")</f>
        <v>210250</v>
      </c>
      <c r="L5375" t="s">
        <v>22211</v>
      </c>
      <c r="M5375">
        <v>1.3029999999999999</v>
      </c>
      <c r="N5375" t="s">
        <v>22211</v>
      </c>
      <c r="O5375" t="s">
        <v>22212</v>
      </c>
      <c r="P5375" t="s">
        <v>22213</v>
      </c>
      <c r="Q5375" t="s">
        <v>22214</v>
      </c>
      <c r="R5375" t="s">
        <v>22215</v>
      </c>
      <c r="T5375" t="s">
        <v>25</v>
      </c>
    </row>
    <row r="5376" spans="1:20" x14ac:dyDescent="0.25">
      <c r="A5376">
        <v>66.766289</v>
      </c>
      <c r="B5376">
        <v>-138.26851500000001</v>
      </c>
      <c r="C5376" s="1" t="str">
        <f>HYPERLINK("http://geochem.nrcan.gc.ca/cdogs/content/kwd/kwd020018_e.htm", "Fluid (stream)")</f>
        <v>Fluid (stream)</v>
      </c>
      <c r="D5376" s="1" t="str">
        <f>HYPERLINK("http://geochem.nrcan.gc.ca/cdogs/content/kwd/kwd080007_e.htm", "Untreated Water")</f>
        <v>Untreated Water</v>
      </c>
      <c r="E5376" s="1" t="str">
        <f>HYPERLINK("http://geochem.nrcan.gc.ca/cdogs/content/dgp/dgp00002_e.htm", "Total")</f>
        <v>Total</v>
      </c>
      <c r="F5376" s="1" t="str">
        <f>HYPERLINK("http://geochem.nrcan.gc.ca/cdogs/content/agp/agp01501_e.htm", "SO4 | NONE | CHROMAT")</f>
        <v>SO4 | NONE | CHROMAT</v>
      </c>
      <c r="G5376" s="1" t="str">
        <f>HYPERLINK("http://geochem.nrcan.gc.ca/cdogs/content/mth/mth01460_e.htm", "1460")</f>
        <v>1460</v>
      </c>
      <c r="H5376" s="1" t="str">
        <f>HYPERLINK("http://geochem.nrcan.gc.ca/cdogs/content/bdl/bdl211128_e.htm", "211128")</f>
        <v>211128</v>
      </c>
      <c r="I5376" s="1" t="str">
        <f>HYPERLINK("http://geochem.nrcan.gc.ca/cdogs/content/prj/prj210167_e.htm", "210167")</f>
        <v>210167</v>
      </c>
      <c r="J5376" s="1" t="str">
        <f>HYPERLINK("http://geochem.nrcan.gc.ca/cdogs/content/svy/svy210250_e.htm", "210250")</f>
        <v>210250</v>
      </c>
      <c r="L5376" t="s">
        <v>22216</v>
      </c>
      <c r="M5376">
        <v>0.74399999999999999</v>
      </c>
      <c r="N5376" t="s">
        <v>22216</v>
      </c>
      <c r="O5376" t="s">
        <v>22217</v>
      </c>
      <c r="P5376" t="s">
        <v>22218</v>
      </c>
      <c r="Q5376" t="s">
        <v>22219</v>
      </c>
      <c r="R5376" t="s">
        <v>22220</v>
      </c>
      <c r="T5376" t="s">
        <v>25</v>
      </c>
    </row>
    <row r="5377" spans="1:20" x14ac:dyDescent="0.25">
      <c r="A5377">
        <v>66.793490000000006</v>
      </c>
      <c r="B5377">
        <v>-138.311511</v>
      </c>
      <c r="C5377" s="1" t="str">
        <f>HYPERLINK("http://geochem.nrcan.gc.ca/cdogs/content/kwd/kwd020018_e.htm", "Fluid (stream)")</f>
        <v>Fluid (stream)</v>
      </c>
      <c r="D5377" s="1" t="str">
        <f>HYPERLINK("http://geochem.nrcan.gc.ca/cdogs/content/kwd/kwd080007_e.htm", "Untreated Water")</f>
        <v>Untreated Water</v>
      </c>
      <c r="E5377" s="1" t="str">
        <f>HYPERLINK("http://geochem.nrcan.gc.ca/cdogs/content/dgp/dgp00002_e.htm", "Total")</f>
        <v>Total</v>
      </c>
      <c r="F5377" s="1" t="str">
        <f>HYPERLINK("http://geochem.nrcan.gc.ca/cdogs/content/agp/agp01501_e.htm", "SO4 | NONE | CHROMAT")</f>
        <v>SO4 | NONE | CHROMAT</v>
      </c>
      <c r="G5377" s="1" t="str">
        <f>HYPERLINK("http://geochem.nrcan.gc.ca/cdogs/content/mth/mth01460_e.htm", "1460")</f>
        <v>1460</v>
      </c>
      <c r="H5377" s="1" t="str">
        <f>HYPERLINK("http://geochem.nrcan.gc.ca/cdogs/content/bdl/bdl211128_e.htm", "211128")</f>
        <v>211128</v>
      </c>
      <c r="I5377" s="1" t="str">
        <f>HYPERLINK("http://geochem.nrcan.gc.ca/cdogs/content/prj/prj210167_e.htm", "210167")</f>
        <v>210167</v>
      </c>
      <c r="J5377" s="1" t="str">
        <f>HYPERLINK("http://geochem.nrcan.gc.ca/cdogs/content/svy/svy210250_e.htm", "210250")</f>
        <v>210250</v>
      </c>
      <c r="L5377" t="s">
        <v>21702</v>
      </c>
      <c r="M5377">
        <v>0.253</v>
      </c>
      <c r="N5377" t="s">
        <v>21702</v>
      </c>
      <c r="O5377" t="s">
        <v>22221</v>
      </c>
      <c r="P5377" t="s">
        <v>22222</v>
      </c>
      <c r="Q5377" t="s">
        <v>22223</v>
      </c>
      <c r="R5377" t="s">
        <v>22224</v>
      </c>
      <c r="T5377" t="s">
        <v>25</v>
      </c>
    </row>
    <row r="5378" spans="1:20" x14ac:dyDescent="0.25">
      <c r="A5378">
        <v>66.800691999999998</v>
      </c>
      <c r="B5378">
        <v>-138.42550600000001</v>
      </c>
      <c r="C5378" s="1" t="str">
        <f>HYPERLINK("http://geochem.nrcan.gc.ca/cdogs/content/kwd/kwd020018_e.htm", "Fluid (stream)")</f>
        <v>Fluid (stream)</v>
      </c>
      <c r="D5378" s="1" t="str">
        <f>HYPERLINK("http://geochem.nrcan.gc.ca/cdogs/content/kwd/kwd080007_e.htm", "Untreated Water")</f>
        <v>Untreated Water</v>
      </c>
      <c r="E5378" s="1" t="str">
        <f>HYPERLINK("http://geochem.nrcan.gc.ca/cdogs/content/dgp/dgp00002_e.htm", "Total")</f>
        <v>Total</v>
      </c>
      <c r="F5378" s="1" t="str">
        <f>HYPERLINK("http://geochem.nrcan.gc.ca/cdogs/content/agp/agp01501_e.htm", "SO4 | NONE | CHROMAT")</f>
        <v>SO4 | NONE | CHROMAT</v>
      </c>
      <c r="G5378" s="1" t="str">
        <f>HYPERLINK("http://geochem.nrcan.gc.ca/cdogs/content/mth/mth01460_e.htm", "1460")</f>
        <v>1460</v>
      </c>
      <c r="H5378" s="1" t="str">
        <f>HYPERLINK("http://geochem.nrcan.gc.ca/cdogs/content/bdl/bdl211128_e.htm", "211128")</f>
        <v>211128</v>
      </c>
      <c r="I5378" s="1" t="str">
        <f>HYPERLINK("http://geochem.nrcan.gc.ca/cdogs/content/prj/prj210167_e.htm", "210167")</f>
        <v>210167</v>
      </c>
      <c r="J5378" s="1" t="str">
        <f>HYPERLINK("http://geochem.nrcan.gc.ca/cdogs/content/svy/svy210250_e.htm", "210250")</f>
        <v>210250</v>
      </c>
      <c r="L5378" t="s">
        <v>21098</v>
      </c>
      <c r="M5378">
        <v>1.399</v>
      </c>
      <c r="N5378" t="s">
        <v>21098</v>
      </c>
      <c r="O5378" t="s">
        <v>22225</v>
      </c>
      <c r="P5378" t="s">
        <v>22226</v>
      </c>
      <c r="Q5378" t="s">
        <v>22227</v>
      </c>
      <c r="R5378" t="s">
        <v>22228</v>
      </c>
      <c r="T5378" t="s">
        <v>25</v>
      </c>
    </row>
    <row r="5379" spans="1:20" x14ac:dyDescent="0.25">
      <c r="A5379">
        <v>66.869390999999993</v>
      </c>
      <c r="B5379">
        <v>-138.40350100000001</v>
      </c>
      <c r="C5379" s="1" t="str">
        <f>HYPERLINK("http://geochem.nrcan.gc.ca/cdogs/content/kwd/kwd020018_e.htm", "Fluid (stream)")</f>
        <v>Fluid (stream)</v>
      </c>
      <c r="D5379" s="1" t="str">
        <f>HYPERLINK("http://geochem.nrcan.gc.ca/cdogs/content/kwd/kwd080007_e.htm", "Untreated Water")</f>
        <v>Untreated Water</v>
      </c>
      <c r="E5379" s="1" t="str">
        <f>HYPERLINK("http://geochem.nrcan.gc.ca/cdogs/content/dgp/dgp00002_e.htm", "Total")</f>
        <v>Total</v>
      </c>
      <c r="F5379" s="1" t="str">
        <f>HYPERLINK("http://geochem.nrcan.gc.ca/cdogs/content/agp/agp01501_e.htm", "SO4 | NONE | CHROMAT")</f>
        <v>SO4 | NONE | CHROMAT</v>
      </c>
      <c r="G5379" s="1" t="str">
        <f>HYPERLINK("http://geochem.nrcan.gc.ca/cdogs/content/mth/mth01460_e.htm", "1460")</f>
        <v>1460</v>
      </c>
      <c r="H5379" s="1" t="str">
        <f>HYPERLINK("http://geochem.nrcan.gc.ca/cdogs/content/bdl/bdl211128_e.htm", "211128")</f>
        <v>211128</v>
      </c>
      <c r="I5379" s="1" t="str">
        <f>HYPERLINK("http://geochem.nrcan.gc.ca/cdogs/content/prj/prj210167_e.htm", "210167")</f>
        <v>210167</v>
      </c>
      <c r="J5379" s="1" t="str">
        <f>HYPERLINK("http://geochem.nrcan.gc.ca/cdogs/content/svy/svy210250_e.htm", "210250")</f>
        <v>210250</v>
      </c>
      <c r="L5379" t="s">
        <v>22229</v>
      </c>
      <c r="M5379">
        <v>71.38</v>
      </c>
      <c r="N5379" t="s">
        <v>22229</v>
      </c>
      <c r="O5379" t="s">
        <v>22230</v>
      </c>
      <c r="P5379" t="s">
        <v>22231</v>
      </c>
      <c r="Q5379" t="s">
        <v>22232</v>
      </c>
      <c r="R5379" t="s">
        <v>22233</v>
      </c>
      <c r="T5379" t="s">
        <v>25</v>
      </c>
    </row>
    <row r="5380" spans="1:20" x14ac:dyDescent="0.25">
      <c r="A5380">
        <v>66.884691000000004</v>
      </c>
      <c r="B5380">
        <v>-138.43749800000001</v>
      </c>
      <c r="C5380" s="1" t="str">
        <f>HYPERLINK("http://geochem.nrcan.gc.ca/cdogs/content/kwd/kwd020018_e.htm", "Fluid (stream)")</f>
        <v>Fluid (stream)</v>
      </c>
      <c r="D5380" s="1" t="str">
        <f>HYPERLINK("http://geochem.nrcan.gc.ca/cdogs/content/kwd/kwd080007_e.htm", "Untreated Water")</f>
        <v>Untreated Water</v>
      </c>
      <c r="E5380" s="1" t="str">
        <f>HYPERLINK("http://geochem.nrcan.gc.ca/cdogs/content/dgp/dgp00002_e.htm", "Total")</f>
        <v>Total</v>
      </c>
      <c r="F5380" s="1" t="str">
        <f>HYPERLINK("http://geochem.nrcan.gc.ca/cdogs/content/agp/agp01501_e.htm", "SO4 | NONE | CHROMAT")</f>
        <v>SO4 | NONE | CHROMAT</v>
      </c>
      <c r="G5380" s="1" t="str">
        <f>HYPERLINK("http://geochem.nrcan.gc.ca/cdogs/content/mth/mth01460_e.htm", "1460")</f>
        <v>1460</v>
      </c>
      <c r="H5380" s="1" t="str">
        <f>HYPERLINK("http://geochem.nrcan.gc.ca/cdogs/content/bdl/bdl211128_e.htm", "211128")</f>
        <v>211128</v>
      </c>
      <c r="I5380" s="1" t="str">
        <f>HYPERLINK("http://geochem.nrcan.gc.ca/cdogs/content/prj/prj210167_e.htm", "210167")</f>
        <v>210167</v>
      </c>
      <c r="J5380" s="1" t="str">
        <f>HYPERLINK("http://geochem.nrcan.gc.ca/cdogs/content/svy/svy210250_e.htm", "210250")</f>
        <v>210250</v>
      </c>
      <c r="L5380" t="s">
        <v>22234</v>
      </c>
      <c r="M5380">
        <v>1.2410000000000001</v>
      </c>
      <c r="N5380" t="s">
        <v>22234</v>
      </c>
      <c r="O5380" t="s">
        <v>22235</v>
      </c>
      <c r="P5380" t="s">
        <v>22236</v>
      </c>
      <c r="Q5380" t="s">
        <v>22237</v>
      </c>
      <c r="R5380" t="s">
        <v>22238</v>
      </c>
      <c r="T5380" t="s">
        <v>25</v>
      </c>
    </row>
    <row r="5381" spans="1:20" x14ac:dyDescent="0.25">
      <c r="A5381">
        <v>66.918891000000002</v>
      </c>
      <c r="B5381">
        <v>-138.46649400000001</v>
      </c>
      <c r="C5381" s="1" t="str">
        <f>HYPERLINK("http://geochem.nrcan.gc.ca/cdogs/content/kwd/kwd020018_e.htm", "Fluid (stream)")</f>
        <v>Fluid (stream)</v>
      </c>
      <c r="D5381" s="1" t="str">
        <f>HYPERLINK("http://geochem.nrcan.gc.ca/cdogs/content/kwd/kwd080007_e.htm", "Untreated Water")</f>
        <v>Untreated Water</v>
      </c>
      <c r="E5381" s="1" t="str">
        <f>HYPERLINK("http://geochem.nrcan.gc.ca/cdogs/content/dgp/dgp00002_e.htm", "Total")</f>
        <v>Total</v>
      </c>
      <c r="F5381" s="1" t="str">
        <f>HYPERLINK("http://geochem.nrcan.gc.ca/cdogs/content/agp/agp01501_e.htm", "SO4 | NONE | CHROMAT")</f>
        <v>SO4 | NONE | CHROMAT</v>
      </c>
      <c r="G5381" s="1" t="str">
        <f>HYPERLINK("http://geochem.nrcan.gc.ca/cdogs/content/mth/mth01460_e.htm", "1460")</f>
        <v>1460</v>
      </c>
      <c r="H5381" s="1" t="str">
        <f>HYPERLINK("http://geochem.nrcan.gc.ca/cdogs/content/bdl/bdl211128_e.htm", "211128")</f>
        <v>211128</v>
      </c>
      <c r="I5381" s="1" t="str">
        <f>HYPERLINK("http://geochem.nrcan.gc.ca/cdogs/content/prj/prj210167_e.htm", "210167")</f>
        <v>210167</v>
      </c>
      <c r="J5381" s="1" t="str">
        <f>HYPERLINK("http://geochem.nrcan.gc.ca/cdogs/content/svy/svy210250_e.htm", "210250")</f>
        <v>210250</v>
      </c>
      <c r="L5381" t="s">
        <v>22239</v>
      </c>
      <c r="M5381">
        <v>0.79100000000000004</v>
      </c>
      <c r="N5381" t="s">
        <v>22239</v>
      </c>
      <c r="O5381" t="s">
        <v>22240</v>
      </c>
      <c r="P5381" t="s">
        <v>22241</v>
      </c>
      <c r="Q5381" t="s">
        <v>22242</v>
      </c>
      <c r="R5381" t="s">
        <v>22243</v>
      </c>
      <c r="T5381" t="s">
        <v>25</v>
      </c>
    </row>
    <row r="5382" spans="1:20" x14ac:dyDescent="0.25">
      <c r="A5382">
        <v>66.908193999999995</v>
      </c>
      <c r="B5382">
        <v>-138.57948999999999</v>
      </c>
      <c r="C5382" s="1" t="str">
        <f>HYPERLINK("http://geochem.nrcan.gc.ca/cdogs/content/kwd/kwd020018_e.htm", "Fluid (stream)")</f>
        <v>Fluid (stream)</v>
      </c>
      <c r="D5382" s="1" t="str">
        <f>HYPERLINK("http://geochem.nrcan.gc.ca/cdogs/content/kwd/kwd080007_e.htm", "Untreated Water")</f>
        <v>Untreated Water</v>
      </c>
      <c r="E5382" s="1" t="str">
        <f>HYPERLINK("http://geochem.nrcan.gc.ca/cdogs/content/dgp/dgp00002_e.htm", "Total")</f>
        <v>Total</v>
      </c>
      <c r="F5382" s="1" t="str">
        <f>HYPERLINK("http://geochem.nrcan.gc.ca/cdogs/content/agp/agp01501_e.htm", "SO4 | NONE | CHROMAT")</f>
        <v>SO4 | NONE | CHROMAT</v>
      </c>
      <c r="G5382" s="1" t="str">
        <f>HYPERLINK("http://geochem.nrcan.gc.ca/cdogs/content/mth/mth01460_e.htm", "1460")</f>
        <v>1460</v>
      </c>
      <c r="H5382" s="1" t="str">
        <f>HYPERLINK("http://geochem.nrcan.gc.ca/cdogs/content/bdl/bdl211128_e.htm", "211128")</f>
        <v>211128</v>
      </c>
      <c r="I5382" s="1" t="str">
        <f>HYPERLINK("http://geochem.nrcan.gc.ca/cdogs/content/prj/prj210167_e.htm", "210167")</f>
        <v>210167</v>
      </c>
      <c r="J5382" s="1" t="str">
        <f>HYPERLINK("http://geochem.nrcan.gc.ca/cdogs/content/svy/svy210250_e.htm", "210250")</f>
        <v>210250</v>
      </c>
      <c r="L5382" t="s">
        <v>22244</v>
      </c>
      <c r="M5382">
        <v>7.94</v>
      </c>
      <c r="N5382" t="s">
        <v>22244</v>
      </c>
      <c r="O5382" t="s">
        <v>22245</v>
      </c>
      <c r="P5382" t="s">
        <v>22246</v>
      </c>
      <c r="Q5382" t="s">
        <v>22247</v>
      </c>
      <c r="R5382" t="s">
        <v>22248</v>
      </c>
      <c r="T5382" t="s">
        <v>25</v>
      </c>
    </row>
    <row r="5383" spans="1:20" x14ac:dyDescent="0.25">
      <c r="A5383">
        <v>66.913194000000004</v>
      </c>
      <c r="B5383">
        <v>-138.59348900000001</v>
      </c>
      <c r="C5383" s="1" t="str">
        <f>HYPERLINK("http://geochem.nrcan.gc.ca/cdogs/content/kwd/kwd020018_e.htm", "Fluid (stream)")</f>
        <v>Fluid (stream)</v>
      </c>
      <c r="D5383" s="1" t="str">
        <f>HYPERLINK("http://geochem.nrcan.gc.ca/cdogs/content/kwd/kwd080007_e.htm", "Untreated Water")</f>
        <v>Untreated Water</v>
      </c>
      <c r="E5383" s="1" t="str">
        <f>HYPERLINK("http://geochem.nrcan.gc.ca/cdogs/content/dgp/dgp00002_e.htm", "Total")</f>
        <v>Total</v>
      </c>
      <c r="F5383" s="1" t="str">
        <f>HYPERLINK("http://geochem.nrcan.gc.ca/cdogs/content/agp/agp01501_e.htm", "SO4 | NONE | CHROMAT")</f>
        <v>SO4 | NONE | CHROMAT</v>
      </c>
      <c r="G5383" s="1" t="str">
        <f>HYPERLINK("http://geochem.nrcan.gc.ca/cdogs/content/mth/mth01460_e.htm", "1460")</f>
        <v>1460</v>
      </c>
      <c r="H5383" s="1" t="str">
        <f>HYPERLINK("http://geochem.nrcan.gc.ca/cdogs/content/bdl/bdl211128_e.htm", "211128")</f>
        <v>211128</v>
      </c>
      <c r="I5383" s="1" t="str">
        <f>HYPERLINK("http://geochem.nrcan.gc.ca/cdogs/content/prj/prj210167_e.htm", "210167")</f>
        <v>210167</v>
      </c>
      <c r="J5383" s="1" t="str">
        <f>HYPERLINK("http://geochem.nrcan.gc.ca/cdogs/content/svy/svy210250_e.htm", "210250")</f>
        <v>210250</v>
      </c>
      <c r="L5383" t="s">
        <v>22249</v>
      </c>
      <c r="M5383">
        <v>1.0409999999999999</v>
      </c>
      <c r="N5383" t="s">
        <v>22249</v>
      </c>
      <c r="O5383" t="s">
        <v>22250</v>
      </c>
      <c r="P5383" t="s">
        <v>22251</v>
      </c>
      <c r="Q5383" t="s">
        <v>22252</v>
      </c>
      <c r="R5383" t="s">
        <v>22253</v>
      </c>
      <c r="T5383" t="s">
        <v>25</v>
      </c>
    </row>
    <row r="5384" spans="1:20" x14ac:dyDescent="0.25">
      <c r="A5384">
        <v>66.913194000000004</v>
      </c>
      <c r="B5384">
        <v>-138.59348900000001</v>
      </c>
      <c r="C5384" s="1" t="str">
        <f>HYPERLINK("http://geochem.nrcan.gc.ca/cdogs/content/kwd/kwd020018_e.htm", "Fluid (stream)")</f>
        <v>Fluid (stream)</v>
      </c>
      <c r="D5384" s="1" t="str">
        <f>HYPERLINK("http://geochem.nrcan.gc.ca/cdogs/content/kwd/kwd080007_e.htm", "Untreated Water")</f>
        <v>Untreated Water</v>
      </c>
      <c r="E5384" s="1" t="str">
        <f>HYPERLINK("http://geochem.nrcan.gc.ca/cdogs/content/dgp/dgp00002_e.htm", "Total")</f>
        <v>Total</v>
      </c>
      <c r="F5384" s="1" t="str">
        <f>HYPERLINK("http://geochem.nrcan.gc.ca/cdogs/content/agp/agp01501_e.htm", "SO4 | NONE | CHROMAT")</f>
        <v>SO4 | NONE | CHROMAT</v>
      </c>
      <c r="G5384" s="1" t="str">
        <f>HYPERLINK("http://geochem.nrcan.gc.ca/cdogs/content/mth/mth01460_e.htm", "1460")</f>
        <v>1460</v>
      </c>
      <c r="H5384" s="1" t="str">
        <f>HYPERLINK("http://geochem.nrcan.gc.ca/cdogs/content/bdl/bdl211128_e.htm", "211128")</f>
        <v>211128</v>
      </c>
      <c r="I5384" s="1" t="str">
        <f>HYPERLINK("http://geochem.nrcan.gc.ca/cdogs/content/prj/prj210167_e.htm", "210167")</f>
        <v>210167</v>
      </c>
      <c r="J5384" s="1" t="str">
        <f>HYPERLINK("http://geochem.nrcan.gc.ca/cdogs/content/svy/svy210250_e.htm", "210250")</f>
        <v>210250</v>
      </c>
      <c r="L5384" t="s">
        <v>22254</v>
      </c>
      <c r="M5384">
        <v>0.84699999999999998</v>
      </c>
      <c r="N5384" t="s">
        <v>22254</v>
      </c>
      <c r="O5384" t="s">
        <v>22250</v>
      </c>
      <c r="P5384" t="s">
        <v>22255</v>
      </c>
      <c r="Q5384" t="s">
        <v>22256</v>
      </c>
      <c r="R5384" t="s">
        <v>22257</v>
      </c>
      <c r="T5384" t="s">
        <v>25</v>
      </c>
    </row>
    <row r="5385" spans="1:20" x14ac:dyDescent="0.25">
      <c r="A5385">
        <v>66.934393</v>
      </c>
      <c r="B5385">
        <v>-138.56648899999999</v>
      </c>
      <c r="C5385" s="1" t="str">
        <f>HYPERLINK("http://geochem.nrcan.gc.ca/cdogs/content/kwd/kwd020018_e.htm", "Fluid (stream)")</f>
        <v>Fluid (stream)</v>
      </c>
      <c r="D5385" s="1" t="str">
        <f>HYPERLINK("http://geochem.nrcan.gc.ca/cdogs/content/kwd/kwd080007_e.htm", "Untreated Water")</f>
        <v>Untreated Water</v>
      </c>
      <c r="E5385" s="1" t="str">
        <f>HYPERLINK("http://geochem.nrcan.gc.ca/cdogs/content/dgp/dgp00002_e.htm", "Total")</f>
        <v>Total</v>
      </c>
      <c r="F5385" s="1" t="str">
        <f>HYPERLINK("http://geochem.nrcan.gc.ca/cdogs/content/agp/agp01501_e.htm", "SO4 | NONE | CHROMAT")</f>
        <v>SO4 | NONE | CHROMAT</v>
      </c>
      <c r="G5385" s="1" t="str">
        <f>HYPERLINK("http://geochem.nrcan.gc.ca/cdogs/content/mth/mth01460_e.htm", "1460")</f>
        <v>1460</v>
      </c>
      <c r="H5385" s="1" t="str">
        <f>HYPERLINK("http://geochem.nrcan.gc.ca/cdogs/content/bdl/bdl211128_e.htm", "211128")</f>
        <v>211128</v>
      </c>
      <c r="I5385" s="1" t="str">
        <f>HYPERLINK("http://geochem.nrcan.gc.ca/cdogs/content/prj/prj210167_e.htm", "210167")</f>
        <v>210167</v>
      </c>
      <c r="J5385" s="1" t="str">
        <f>HYPERLINK("http://geochem.nrcan.gc.ca/cdogs/content/svy/svy210250_e.htm", "210250")</f>
        <v>210250</v>
      </c>
      <c r="L5385" t="s">
        <v>22258</v>
      </c>
      <c r="M5385">
        <v>7.8159999999999998</v>
      </c>
      <c r="N5385" t="s">
        <v>22258</v>
      </c>
      <c r="O5385" t="s">
        <v>22259</v>
      </c>
      <c r="P5385" t="s">
        <v>22260</v>
      </c>
      <c r="Q5385" t="s">
        <v>22261</v>
      </c>
      <c r="R5385" t="s">
        <v>22262</v>
      </c>
      <c r="T5385" t="s">
        <v>25</v>
      </c>
    </row>
    <row r="5386" spans="1:20" x14ac:dyDescent="0.25">
      <c r="A5386">
        <v>66.947492999999994</v>
      </c>
      <c r="B5386">
        <v>-138.57748699999999</v>
      </c>
      <c r="C5386" s="1" t="str">
        <f>HYPERLINK("http://geochem.nrcan.gc.ca/cdogs/content/kwd/kwd020018_e.htm", "Fluid (stream)")</f>
        <v>Fluid (stream)</v>
      </c>
      <c r="D5386" s="1" t="str">
        <f>HYPERLINK("http://geochem.nrcan.gc.ca/cdogs/content/kwd/kwd080007_e.htm", "Untreated Water")</f>
        <v>Untreated Water</v>
      </c>
      <c r="E5386" s="1" t="str">
        <f>HYPERLINK("http://geochem.nrcan.gc.ca/cdogs/content/dgp/dgp00002_e.htm", "Total")</f>
        <v>Total</v>
      </c>
      <c r="F5386" s="1" t="str">
        <f>HYPERLINK("http://geochem.nrcan.gc.ca/cdogs/content/agp/agp01501_e.htm", "SO4 | NONE | CHROMAT")</f>
        <v>SO4 | NONE | CHROMAT</v>
      </c>
      <c r="G5386" s="1" t="str">
        <f>HYPERLINK("http://geochem.nrcan.gc.ca/cdogs/content/mth/mth01460_e.htm", "1460")</f>
        <v>1460</v>
      </c>
      <c r="H5386" s="1" t="str">
        <f>HYPERLINK("http://geochem.nrcan.gc.ca/cdogs/content/bdl/bdl211128_e.htm", "211128")</f>
        <v>211128</v>
      </c>
      <c r="I5386" s="1" t="str">
        <f>HYPERLINK("http://geochem.nrcan.gc.ca/cdogs/content/prj/prj210167_e.htm", "210167")</f>
        <v>210167</v>
      </c>
      <c r="J5386" s="1" t="str">
        <f>HYPERLINK("http://geochem.nrcan.gc.ca/cdogs/content/svy/svy210250_e.htm", "210250")</f>
        <v>210250</v>
      </c>
      <c r="L5386" t="s">
        <v>22263</v>
      </c>
      <c r="M5386">
        <v>3.661</v>
      </c>
      <c r="N5386" t="s">
        <v>22263</v>
      </c>
      <c r="O5386" t="s">
        <v>22264</v>
      </c>
      <c r="P5386" t="s">
        <v>22265</v>
      </c>
      <c r="Q5386" t="s">
        <v>22266</v>
      </c>
      <c r="R5386" t="s">
        <v>22267</v>
      </c>
      <c r="T5386" t="s">
        <v>25</v>
      </c>
    </row>
    <row r="5387" spans="1:20" x14ac:dyDescent="0.25">
      <c r="A5387">
        <v>66.952693999999994</v>
      </c>
      <c r="B5387">
        <v>-138.64648399999999</v>
      </c>
      <c r="C5387" s="1" t="str">
        <f>HYPERLINK("http://geochem.nrcan.gc.ca/cdogs/content/kwd/kwd020018_e.htm", "Fluid (stream)")</f>
        <v>Fluid (stream)</v>
      </c>
      <c r="D5387" s="1" t="str">
        <f>HYPERLINK("http://geochem.nrcan.gc.ca/cdogs/content/kwd/kwd080007_e.htm", "Untreated Water")</f>
        <v>Untreated Water</v>
      </c>
      <c r="E5387" s="1" t="str">
        <f>HYPERLINK("http://geochem.nrcan.gc.ca/cdogs/content/dgp/dgp00002_e.htm", "Total")</f>
        <v>Total</v>
      </c>
      <c r="F5387" s="1" t="str">
        <f>HYPERLINK("http://geochem.nrcan.gc.ca/cdogs/content/agp/agp01501_e.htm", "SO4 | NONE | CHROMAT")</f>
        <v>SO4 | NONE | CHROMAT</v>
      </c>
      <c r="G5387" s="1" t="str">
        <f>HYPERLINK("http://geochem.nrcan.gc.ca/cdogs/content/mth/mth01460_e.htm", "1460")</f>
        <v>1460</v>
      </c>
      <c r="H5387" s="1" t="str">
        <f>HYPERLINK("http://geochem.nrcan.gc.ca/cdogs/content/bdl/bdl211128_e.htm", "211128")</f>
        <v>211128</v>
      </c>
      <c r="I5387" s="1" t="str">
        <f>HYPERLINK("http://geochem.nrcan.gc.ca/cdogs/content/prj/prj210167_e.htm", "210167")</f>
        <v>210167</v>
      </c>
      <c r="J5387" s="1" t="str">
        <f>HYPERLINK("http://geochem.nrcan.gc.ca/cdogs/content/svy/svy210250_e.htm", "210250")</f>
        <v>210250</v>
      </c>
      <c r="L5387" t="s">
        <v>22268</v>
      </c>
      <c r="M5387">
        <v>4.9880000000000004</v>
      </c>
      <c r="N5387" t="s">
        <v>22268</v>
      </c>
      <c r="O5387" t="s">
        <v>22269</v>
      </c>
      <c r="P5387" t="s">
        <v>22270</v>
      </c>
      <c r="Q5387" t="s">
        <v>22271</v>
      </c>
      <c r="R5387" t="s">
        <v>22272</v>
      </c>
      <c r="T5387" t="s">
        <v>25</v>
      </c>
    </row>
    <row r="5388" spans="1:20" x14ac:dyDescent="0.25">
      <c r="A5388">
        <v>66.966296</v>
      </c>
      <c r="B5388">
        <v>-138.72247999999999</v>
      </c>
      <c r="C5388" s="1" t="str">
        <f>HYPERLINK("http://geochem.nrcan.gc.ca/cdogs/content/kwd/kwd020018_e.htm", "Fluid (stream)")</f>
        <v>Fluid (stream)</v>
      </c>
      <c r="D5388" s="1" t="str">
        <f>HYPERLINK("http://geochem.nrcan.gc.ca/cdogs/content/kwd/kwd080007_e.htm", "Untreated Water")</f>
        <v>Untreated Water</v>
      </c>
      <c r="E5388" s="1" t="str">
        <f>HYPERLINK("http://geochem.nrcan.gc.ca/cdogs/content/dgp/dgp00002_e.htm", "Total")</f>
        <v>Total</v>
      </c>
      <c r="F5388" s="1" t="str">
        <f>HYPERLINK("http://geochem.nrcan.gc.ca/cdogs/content/agp/agp01501_e.htm", "SO4 | NONE | CHROMAT")</f>
        <v>SO4 | NONE | CHROMAT</v>
      </c>
      <c r="G5388" s="1" t="str">
        <f>HYPERLINK("http://geochem.nrcan.gc.ca/cdogs/content/mth/mth01460_e.htm", "1460")</f>
        <v>1460</v>
      </c>
      <c r="H5388" s="1" t="str">
        <f>HYPERLINK("http://geochem.nrcan.gc.ca/cdogs/content/bdl/bdl211128_e.htm", "211128")</f>
        <v>211128</v>
      </c>
      <c r="I5388" s="1" t="str">
        <f>HYPERLINK("http://geochem.nrcan.gc.ca/cdogs/content/prj/prj210167_e.htm", "210167")</f>
        <v>210167</v>
      </c>
      <c r="J5388" s="1" t="str">
        <f>HYPERLINK("http://geochem.nrcan.gc.ca/cdogs/content/svy/svy210250_e.htm", "210250")</f>
        <v>210250</v>
      </c>
      <c r="L5388" t="s">
        <v>22273</v>
      </c>
      <c r="M5388">
        <v>6.0709999999999997</v>
      </c>
      <c r="N5388" t="s">
        <v>22273</v>
      </c>
      <c r="O5388" t="s">
        <v>22274</v>
      </c>
      <c r="P5388" t="s">
        <v>22275</v>
      </c>
      <c r="Q5388" t="s">
        <v>22276</v>
      </c>
      <c r="R5388" t="s">
        <v>22277</v>
      </c>
      <c r="T5388" t="s">
        <v>25</v>
      </c>
    </row>
    <row r="5389" spans="1:20" x14ac:dyDescent="0.25">
      <c r="C5389" t="s">
        <v>4746</v>
      </c>
      <c r="D5389" t="s">
        <v>4747</v>
      </c>
      <c r="E5389" s="1" t="str">
        <f>HYPERLINK("http://geochem.nrcan.gc.ca/cdogs/content/dgp/dgp00002_e.htm", "Total")</f>
        <v>Total</v>
      </c>
      <c r="F5389" s="1" t="str">
        <f>HYPERLINK("http://geochem.nrcan.gc.ca/cdogs/content/agp/agp01501_e.htm", "SO4 | NONE | CHROMAT")</f>
        <v>SO4 | NONE | CHROMAT</v>
      </c>
      <c r="G5389" s="1" t="str">
        <f>HYPERLINK("http://geochem.nrcan.gc.ca/cdogs/content/mth/mth01460_e.htm", "1460")</f>
        <v>1460</v>
      </c>
      <c r="H5389" s="1" t="str">
        <f>HYPERLINK("http://geochem.nrcan.gc.ca/cdogs/content/bdl/bdl211128_e.htm", "211128")</f>
        <v>211128</v>
      </c>
      <c r="L5389" t="s">
        <v>22278</v>
      </c>
      <c r="M5389">
        <v>6.5720000000000001</v>
      </c>
      <c r="N5389">
        <v>6.5720000000000001</v>
      </c>
      <c r="Q5389" t="s">
        <v>22279</v>
      </c>
      <c r="R5389" t="s">
        <v>22280</v>
      </c>
      <c r="T5389">
        <v>0</v>
      </c>
    </row>
    <row r="5390" spans="1:20" x14ac:dyDescent="0.25">
      <c r="A5390">
        <v>66.978997000000007</v>
      </c>
      <c r="B5390">
        <v>-138.80047500000001</v>
      </c>
      <c r="C5390" s="1" t="str">
        <f>HYPERLINK("http://geochem.nrcan.gc.ca/cdogs/content/kwd/kwd020018_e.htm", "Fluid (stream)")</f>
        <v>Fluid (stream)</v>
      </c>
      <c r="D5390" s="1" t="str">
        <f>HYPERLINK("http://geochem.nrcan.gc.ca/cdogs/content/kwd/kwd080007_e.htm", "Untreated Water")</f>
        <v>Untreated Water</v>
      </c>
      <c r="E5390" s="1" t="str">
        <f>HYPERLINK("http://geochem.nrcan.gc.ca/cdogs/content/dgp/dgp00002_e.htm", "Total")</f>
        <v>Total</v>
      </c>
      <c r="F5390" s="1" t="str">
        <f>HYPERLINK("http://geochem.nrcan.gc.ca/cdogs/content/agp/agp01501_e.htm", "SO4 | NONE | CHROMAT")</f>
        <v>SO4 | NONE | CHROMAT</v>
      </c>
      <c r="G5390" s="1" t="str">
        <f>HYPERLINK("http://geochem.nrcan.gc.ca/cdogs/content/mth/mth01460_e.htm", "1460")</f>
        <v>1460</v>
      </c>
      <c r="H5390" s="1" t="str">
        <f>HYPERLINK("http://geochem.nrcan.gc.ca/cdogs/content/bdl/bdl211128_e.htm", "211128")</f>
        <v>211128</v>
      </c>
      <c r="I5390" s="1" t="str">
        <f>HYPERLINK("http://geochem.nrcan.gc.ca/cdogs/content/prj/prj210167_e.htm", "210167")</f>
        <v>210167</v>
      </c>
      <c r="J5390" s="1" t="str">
        <f>HYPERLINK("http://geochem.nrcan.gc.ca/cdogs/content/svy/svy210250_e.htm", "210250")</f>
        <v>210250</v>
      </c>
      <c r="L5390" t="s">
        <v>22281</v>
      </c>
      <c r="M5390">
        <v>5.9260000000000002</v>
      </c>
      <c r="N5390" t="s">
        <v>22281</v>
      </c>
      <c r="O5390" t="s">
        <v>22282</v>
      </c>
      <c r="P5390" t="s">
        <v>22283</v>
      </c>
      <c r="Q5390" t="s">
        <v>22284</v>
      </c>
      <c r="R5390" t="s">
        <v>22285</v>
      </c>
      <c r="T5390" t="s">
        <v>25</v>
      </c>
    </row>
    <row r="5391" spans="1:20" x14ac:dyDescent="0.25">
      <c r="A5391">
        <v>66.963199000000003</v>
      </c>
      <c r="B5391">
        <v>-138.840475</v>
      </c>
      <c r="C5391" s="1" t="str">
        <f>HYPERLINK("http://geochem.nrcan.gc.ca/cdogs/content/kwd/kwd020018_e.htm", "Fluid (stream)")</f>
        <v>Fluid (stream)</v>
      </c>
      <c r="D5391" s="1" t="str">
        <f>HYPERLINK("http://geochem.nrcan.gc.ca/cdogs/content/kwd/kwd080007_e.htm", "Untreated Water")</f>
        <v>Untreated Water</v>
      </c>
      <c r="E5391" s="1" t="str">
        <f>HYPERLINK("http://geochem.nrcan.gc.ca/cdogs/content/dgp/dgp00002_e.htm", "Total")</f>
        <v>Total</v>
      </c>
      <c r="F5391" s="1" t="str">
        <f>HYPERLINK("http://geochem.nrcan.gc.ca/cdogs/content/agp/agp01501_e.htm", "SO4 | NONE | CHROMAT")</f>
        <v>SO4 | NONE | CHROMAT</v>
      </c>
      <c r="G5391" s="1" t="str">
        <f>HYPERLINK("http://geochem.nrcan.gc.ca/cdogs/content/mth/mth01460_e.htm", "1460")</f>
        <v>1460</v>
      </c>
      <c r="H5391" s="1" t="str">
        <f>HYPERLINK("http://geochem.nrcan.gc.ca/cdogs/content/bdl/bdl211128_e.htm", "211128")</f>
        <v>211128</v>
      </c>
      <c r="I5391" s="1" t="str">
        <f>HYPERLINK("http://geochem.nrcan.gc.ca/cdogs/content/prj/prj210167_e.htm", "210167")</f>
        <v>210167</v>
      </c>
      <c r="J5391" s="1" t="str">
        <f>HYPERLINK("http://geochem.nrcan.gc.ca/cdogs/content/svy/svy210250_e.htm", "210250")</f>
        <v>210250</v>
      </c>
      <c r="L5391" t="s">
        <v>22286</v>
      </c>
      <c r="M5391">
        <v>7.0019999999999998</v>
      </c>
      <c r="N5391" t="s">
        <v>22286</v>
      </c>
      <c r="O5391" t="s">
        <v>22287</v>
      </c>
      <c r="P5391" t="s">
        <v>22288</v>
      </c>
      <c r="Q5391" t="s">
        <v>22289</v>
      </c>
      <c r="R5391" t="s">
        <v>22290</v>
      </c>
      <c r="T5391" t="s">
        <v>25</v>
      </c>
    </row>
    <row r="5392" spans="1:20" x14ac:dyDescent="0.25">
      <c r="A5392">
        <v>66.931800999999993</v>
      </c>
      <c r="B5392">
        <v>-138.91147599999999</v>
      </c>
      <c r="C5392" s="1" t="str">
        <f>HYPERLINK("http://geochem.nrcan.gc.ca/cdogs/content/kwd/kwd020018_e.htm", "Fluid (stream)")</f>
        <v>Fluid (stream)</v>
      </c>
      <c r="D5392" s="1" t="str">
        <f>HYPERLINK("http://geochem.nrcan.gc.ca/cdogs/content/kwd/kwd080007_e.htm", "Untreated Water")</f>
        <v>Untreated Water</v>
      </c>
      <c r="E5392" s="1" t="str">
        <f>HYPERLINK("http://geochem.nrcan.gc.ca/cdogs/content/dgp/dgp00002_e.htm", "Total")</f>
        <v>Total</v>
      </c>
      <c r="F5392" s="1" t="str">
        <f>HYPERLINK("http://geochem.nrcan.gc.ca/cdogs/content/agp/agp01501_e.htm", "SO4 | NONE | CHROMAT")</f>
        <v>SO4 | NONE | CHROMAT</v>
      </c>
      <c r="G5392" s="1" t="str">
        <f>HYPERLINK("http://geochem.nrcan.gc.ca/cdogs/content/mth/mth01460_e.htm", "1460")</f>
        <v>1460</v>
      </c>
      <c r="H5392" s="1" t="str">
        <f>HYPERLINK("http://geochem.nrcan.gc.ca/cdogs/content/bdl/bdl211128_e.htm", "211128")</f>
        <v>211128</v>
      </c>
      <c r="I5392" s="1" t="str">
        <f>HYPERLINK("http://geochem.nrcan.gc.ca/cdogs/content/prj/prj210167_e.htm", "210167")</f>
        <v>210167</v>
      </c>
      <c r="J5392" s="1" t="str">
        <f>HYPERLINK("http://geochem.nrcan.gc.ca/cdogs/content/svy/svy210250_e.htm", "210250")</f>
        <v>210250</v>
      </c>
      <c r="L5392" t="s">
        <v>22291</v>
      </c>
      <c r="M5392">
        <v>1.226</v>
      </c>
      <c r="N5392" t="s">
        <v>22291</v>
      </c>
      <c r="O5392" t="s">
        <v>22292</v>
      </c>
      <c r="P5392" t="s">
        <v>22293</v>
      </c>
      <c r="Q5392" t="s">
        <v>22294</v>
      </c>
      <c r="R5392" t="s">
        <v>22295</v>
      </c>
      <c r="T5392" t="s">
        <v>25</v>
      </c>
    </row>
    <row r="5393" spans="1:20" x14ac:dyDescent="0.25">
      <c r="A5393">
        <v>66.920698999999999</v>
      </c>
      <c r="B5393">
        <v>-138.83847900000001</v>
      </c>
      <c r="C5393" s="1" t="str">
        <f>HYPERLINK("http://geochem.nrcan.gc.ca/cdogs/content/kwd/kwd020018_e.htm", "Fluid (stream)")</f>
        <v>Fluid (stream)</v>
      </c>
      <c r="D5393" s="1" t="str">
        <f>HYPERLINK("http://geochem.nrcan.gc.ca/cdogs/content/kwd/kwd080007_e.htm", "Untreated Water")</f>
        <v>Untreated Water</v>
      </c>
      <c r="E5393" s="1" t="str">
        <f>HYPERLINK("http://geochem.nrcan.gc.ca/cdogs/content/dgp/dgp00002_e.htm", "Total")</f>
        <v>Total</v>
      </c>
      <c r="F5393" s="1" t="str">
        <f>HYPERLINK("http://geochem.nrcan.gc.ca/cdogs/content/agp/agp01501_e.htm", "SO4 | NONE | CHROMAT")</f>
        <v>SO4 | NONE | CHROMAT</v>
      </c>
      <c r="G5393" s="1" t="str">
        <f>HYPERLINK("http://geochem.nrcan.gc.ca/cdogs/content/mth/mth01460_e.htm", "1460")</f>
        <v>1460</v>
      </c>
      <c r="H5393" s="1" t="str">
        <f>HYPERLINK("http://geochem.nrcan.gc.ca/cdogs/content/bdl/bdl211128_e.htm", "211128")</f>
        <v>211128</v>
      </c>
      <c r="I5393" s="1" t="str">
        <f>HYPERLINK("http://geochem.nrcan.gc.ca/cdogs/content/prj/prj210167_e.htm", "210167")</f>
        <v>210167</v>
      </c>
      <c r="J5393" s="1" t="str">
        <f>HYPERLINK("http://geochem.nrcan.gc.ca/cdogs/content/svy/svy210250_e.htm", "210250")</f>
        <v>210250</v>
      </c>
      <c r="L5393" t="s">
        <v>22296</v>
      </c>
      <c r="M5393">
        <v>0.54200000000000004</v>
      </c>
      <c r="N5393" t="s">
        <v>22296</v>
      </c>
      <c r="O5393" t="s">
        <v>22297</v>
      </c>
      <c r="P5393" t="s">
        <v>22298</v>
      </c>
      <c r="Q5393" t="s">
        <v>22299</v>
      </c>
      <c r="R5393" t="s">
        <v>22300</v>
      </c>
      <c r="T5393" t="s">
        <v>25</v>
      </c>
    </row>
    <row r="5394" spans="1:20" x14ac:dyDescent="0.25">
      <c r="A5394">
        <v>66.936801000000003</v>
      </c>
      <c r="B5394">
        <v>-138.93747400000001</v>
      </c>
      <c r="C5394" s="1" t="str">
        <f>HYPERLINK("http://geochem.nrcan.gc.ca/cdogs/content/kwd/kwd020018_e.htm", "Fluid (stream)")</f>
        <v>Fluid (stream)</v>
      </c>
      <c r="D5394" s="1" t="str">
        <f>HYPERLINK("http://geochem.nrcan.gc.ca/cdogs/content/kwd/kwd080007_e.htm", "Untreated Water")</f>
        <v>Untreated Water</v>
      </c>
      <c r="E5394" s="1" t="str">
        <f>HYPERLINK("http://geochem.nrcan.gc.ca/cdogs/content/dgp/dgp00002_e.htm", "Total")</f>
        <v>Total</v>
      </c>
      <c r="F5394" s="1" t="str">
        <f>HYPERLINK("http://geochem.nrcan.gc.ca/cdogs/content/agp/agp01501_e.htm", "SO4 | NONE | CHROMAT")</f>
        <v>SO4 | NONE | CHROMAT</v>
      </c>
      <c r="G5394" s="1" t="str">
        <f>HYPERLINK("http://geochem.nrcan.gc.ca/cdogs/content/mth/mth01460_e.htm", "1460")</f>
        <v>1460</v>
      </c>
      <c r="H5394" s="1" t="str">
        <f>HYPERLINK("http://geochem.nrcan.gc.ca/cdogs/content/bdl/bdl211128_e.htm", "211128")</f>
        <v>211128</v>
      </c>
      <c r="I5394" s="1" t="str">
        <f>HYPERLINK("http://geochem.nrcan.gc.ca/cdogs/content/prj/prj210167_e.htm", "210167")</f>
        <v>210167</v>
      </c>
      <c r="J5394" s="1" t="str">
        <f>HYPERLINK("http://geochem.nrcan.gc.ca/cdogs/content/svy/svy210250_e.htm", "210250")</f>
        <v>210250</v>
      </c>
      <c r="L5394" t="s">
        <v>22301</v>
      </c>
      <c r="M5394">
        <v>1.482</v>
      </c>
      <c r="N5394" t="s">
        <v>22301</v>
      </c>
      <c r="O5394" t="s">
        <v>22302</v>
      </c>
      <c r="P5394" t="s">
        <v>22303</v>
      </c>
      <c r="Q5394" t="s">
        <v>22304</v>
      </c>
      <c r="R5394" t="s">
        <v>22305</v>
      </c>
      <c r="T5394" t="s">
        <v>25</v>
      </c>
    </row>
    <row r="5395" spans="1:20" x14ac:dyDescent="0.25">
      <c r="A5395">
        <v>66.845202999999998</v>
      </c>
      <c r="B5395">
        <v>-138.94748300000001</v>
      </c>
      <c r="C5395" s="1" t="str">
        <f>HYPERLINK("http://geochem.nrcan.gc.ca/cdogs/content/kwd/kwd020018_e.htm", "Fluid (stream)")</f>
        <v>Fluid (stream)</v>
      </c>
      <c r="D5395" s="1" t="str">
        <f>HYPERLINK("http://geochem.nrcan.gc.ca/cdogs/content/kwd/kwd080007_e.htm", "Untreated Water")</f>
        <v>Untreated Water</v>
      </c>
      <c r="E5395" s="1" t="str">
        <f>HYPERLINK("http://geochem.nrcan.gc.ca/cdogs/content/dgp/dgp00002_e.htm", "Total")</f>
        <v>Total</v>
      </c>
      <c r="F5395" s="1" t="str">
        <f>HYPERLINK("http://geochem.nrcan.gc.ca/cdogs/content/agp/agp01501_e.htm", "SO4 | NONE | CHROMAT")</f>
        <v>SO4 | NONE | CHROMAT</v>
      </c>
      <c r="G5395" s="1" t="str">
        <f>HYPERLINK("http://geochem.nrcan.gc.ca/cdogs/content/mth/mth01460_e.htm", "1460")</f>
        <v>1460</v>
      </c>
      <c r="H5395" s="1" t="str">
        <f>HYPERLINK("http://geochem.nrcan.gc.ca/cdogs/content/bdl/bdl211128_e.htm", "211128")</f>
        <v>211128</v>
      </c>
      <c r="I5395" s="1" t="str">
        <f>HYPERLINK("http://geochem.nrcan.gc.ca/cdogs/content/prj/prj210167_e.htm", "210167")</f>
        <v>210167</v>
      </c>
      <c r="J5395" s="1" t="str">
        <f>HYPERLINK("http://geochem.nrcan.gc.ca/cdogs/content/svy/svy210250_e.htm", "210250")</f>
        <v>210250</v>
      </c>
      <c r="L5395" t="s">
        <v>22306</v>
      </c>
      <c r="M5395">
        <v>15.54</v>
      </c>
      <c r="N5395" t="s">
        <v>22306</v>
      </c>
      <c r="O5395" t="s">
        <v>22307</v>
      </c>
      <c r="P5395" t="s">
        <v>22308</v>
      </c>
      <c r="Q5395" t="s">
        <v>22309</v>
      </c>
      <c r="R5395" t="s">
        <v>22310</v>
      </c>
      <c r="T5395" t="s">
        <v>25</v>
      </c>
    </row>
    <row r="5396" spans="1:20" x14ac:dyDescent="0.25">
      <c r="A5396">
        <v>66.847202999999993</v>
      </c>
      <c r="B5396">
        <v>-138.946483</v>
      </c>
      <c r="C5396" s="1" t="str">
        <f>HYPERLINK("http://geochem.nrcan.gc.ca/cdogs/content/kwd/kwd020018_e.htm", "Fluid (stream)")</f>
        <v>Fluid (stream)</v>
      </c>
      <c r="D5396" s="1" t="str">
        <f>HYPERLINK("http://geochem.nrcan.gc.ca/cdogs/content/kwd/kwd080007_e.htm", "Untreated Water")</f>
        <v>Untreated Water</v>
      </c>
      <c r="E5396" s="1" t="str">
        <f>HYPERLINK("http://geochem.nrcan.gc.ca/cdogs/content/dgp/dgp00002_e.htm", "Total")</f>
        <v>Total</v>
      </c>
      <c r="F5396" s="1" t="str">
        <f>HYPERLINK("http://geochem.nrcan.gc.ca/cdogs/content/agp/agp01501_e.htm", "SO4 | NONE | CHROMAT")</f>
        <v>SO4 | NONE | CHROMAT</v>
      </c>
      <c r="G5396" s="1" t="str">
        <f>HYPERLINK("http://geochem.nrcan.gc.ca/cdogs/content/mth/mth01460_e.htm", "1460")</f>
        <v>1460</v>
      </c>
      <c r="H5396" s="1" t="str">
        <f>HYPERLINK("http://geochem.nrcan.gc.ca/cdogs/content/bdl/bdl211128_e.htm", "211128")</f>
        <v>211128</v>
      </c>
      <c r="I5396" s="1" t="str">
        <f>HYPERLINK("http://geochem.nrcan.gc.ca/cdogs/content/prj/prj210167_e.htm", "210167")</f>
        <v>210167</v>
      </c>
      <c r="J5396" s="1" t="str">
        <f>HYPERLINK("http://geochem.nrcan.gc.ca/cdogs/content/svy/svy210250_e.htm", "210250")</f>
        <v>210250</v>
      </c>
      <c r="L5396" t="s">
        <v>22311</v>
      </c>
      <c r="M5396">
        <v>0.69399999999999995</v>
      </c>
      <c r="N5396" t="s">
        <v>22311</v>
      </c>
      <c r="O5396" t="s">
        <v>22312</v>
      </c>
      <c r="P5396" t="s">
        <v>22313</v>
      </c>
      <c r="Q5396" t="s">
        <v>22314</v>
      </c>
      <c r="R5396" t="s">
        <v>22315</v>
      </c>
      <c r="T5396" t="s">
        <v>25</v>
      </c>
    </row>
    <row r="5397" spans="1:20" x14ac:dyDescent="0.25">
      <c r="A5397">
        <v>66.841802000000001</v>
      </c>
      <c r="B5397">
        <v>-138.92448400000001</v>
      </c>
      <c r="C5397" s="1" t="str">
        <f>HYPERLINK("http://geochem.nrcan.gc.ca/cdogs/content/kwd/kwd020018_e.htm", "Fluid (stream)")</f>
        <v>Fluid (stream)</v>
      </c>
      <c r="D5397" s="1" t="str">
        <f>HYPERLINK("http://geochem.nrcan.gc.ca/cdogs/content/kwd/kwd080007_e.htm", "Untreated Water")</f>
        <v>Untreated Water</v>
      </c>
      <c r="E5397" s="1" t="str">
        <f>HYPERLINK("http://geochem.nrcan.gc.ca/cdogs/content/dgp/dgp00002_e.htm", "Total")</f>
        <v>Total</v>
      </c>
      <c r="F5397" s="1" t="str">
        <f>HYPERLINK("http://geochem.nrcan.gc.ca/cdogs/content/agp/agp01501_e.htm", "SO4 | NONE | CHROMAT")</f>
        <v>SO4 | NONE | CHROMAT</v>
      </c>
      <c r="G5397" s="1" t="str">
        <f>HYPERLINK("http://geochem.nrcan.gc.ca/cdogs/content/mth/mth01460_e.htm", "1460")</f>
        <v>1460</v>
      </c>
      <c r="H5397" s="1" t="str">
        <f>HYPERLINK("http://geochem.nrcan.gc.ca/cdogs/content/bdl/bdl211128_e.htm", "211128")</f>
        <v>211128</v>
      </c>
      <c r="I5397" s="1" t="str">
        <f>HYPERLINK("http://geochem.nrcan.gc.ca/cdogs/content/prj/prj210167_e.htm", "210167")</f>
        <v>210167</v>
      </c>
      <c r="J5397" s="1" t="str">
        <f>HYPERLINK("http://geochem.nrcan.gc.ca/cdogs/content/svy/svy210250_e.htm", "210250")</f>
        <v>210250</v>
      </c>
      <c r="L5397" t="s">
        <v>22316</v>
      </c>
      <c r="M5397">
        <v>1.556</v>
      </c>
      <c r="N5397" t="s">
        <v>22316</v>
      </c>
      <c r="O5397" t="s">
        <v>22317</v>
      </c>
      <c r="P5397" t="s">
        <v>22318</v>
      </c>
      <c r="Q5397" t="s">
        <v>22319</v>
      </c>
      <c r="R5397" t="s">
        <v>22320</v>
      </c>
      <c r="T5397" t="s">
        <v>25</v>
      </c>
    </row>
    <row r="5398" spans="1:20" x14ac:dyDescent="0.25">
      <c r="A5398">
        <v>66.815402000000006</v>
      </c>
      <c r="B5398">
        <v>-138.90448699999999</v>
      </c>
      <c r="C5398" s="1" t="str">
        <f>HYPERLINK("http://geochem.nrcan.gc.ca/cdogs/content/kwd/kwd020018_e.htm", "Fluid (stream)")</f>
        <v>Fluid (stream)</v>
      </c>
      <c r="D5398" s="1" t="str">
        <f>HYPERLINK("http://geochem.nrcan.gc.ca/cdogs/content/kwd/kwd080007_e.htm", "Untreated Water")</f>
        <v>Untreated Water</v>
      </c>
      <c r="E5398" s="1" t="str">
        <f>HYPERLINK("http://geochem.nrcan.gc.ca/cdogs/content/dgp/dgp00002_e.htm", "Total")</f>
        <v>Total</v>
      </c>
      <c r="F5398" s="1" t="str">
        <f>HYPERLINK("http://geochem.nrcan.gc.ca/cdogs/content/agp/agp01501_e.htm", "SO4 | NONE | CHROMAT")</f>
        <v>SO4 | NONE | CHROMAT</v>
      </c>
      <c r="G5398" s="1" t="str">
        <f>HYPERLINK("http://geochem.nrcan.gc.ca/cdogs/content/mth/mth01460_e.htm", "1460")</f>
        <v>1460</v>
      </c>
      <c r="H5398" s="1" t="str">
        <f>HYPERLINK("http://geochem.nrcan.gc.ca/cdogs/content/bdl/bdl211128_e.htm", "211128")</f>
        <v>211128</v>
      </c>
      <c r="I5398" s="1" t="str">
        <f>HYPERLINK("http://geochem.nrcan.gc.ca/cdogs/content/prj/prj210167_e.htm", "210167")</f>
        <v>210167</v>
      </c>
      <c r="J5398" s="1" t="str">
        <f>HYPERLINK("http://geochem.nrcan.gc.ca/cdogs/content/svy/svy210250_e.htm", "210250")</f>
        <v>210250</v>
      </c>
      <c r="L5398" t="s">
        <v>22321</v>
      </c>
      <c r="M5398">
        <v>5.2320000000000002</v>
      </c>
      <c r="N5398" t="s">
        <v>22321</v>
      </c>
      <c r="O5398" t="s">
        <v>22322</v>
      </c>
      <c r="P5398" t="s">
        <v>22323</v>
      </c>
      <c r="Q5398" t="s">
        <v>22324</v>
      </c>
      <c r="R5398" t="s">
        <v>22325</v>
      </c>
      <c r="T5398" t="s">
        <v>25</v>
      </c>
    </row>
    <row r="5399" spans="1:20" x14ac:dyDescent="0.25">
      <c r="A5399">
        <v>66.753594000000007</v>
      </c>
      <c r="B5399">
        <v>-138.46450899999999</v>
      </c>
      <c r="C5399" s="1" t="str">
        <f>HYPERLINK("http://geochem.nrcan.gc.ca/cdogs/content/kwd/kwd020018_e.htm", "Fluid (stream)")</f>
        <v>Fluid (stream)</v>
      </c>
      <c r="D5399" s="1" t="str">
        <f>HYPERLINK("http://geochem.nrcan.gc.ca/cdogs/content/kwd/kwd080007_e.htm", "Untreated Water")</f>
        <v>Untreated Water</v>
      </c>
      <c r="E5399" s="1" t="str">
        <f>HYPERLINK("http://geochem.nrcan.gc.ca/cdogs/content/dgp/dgp00002_e.htm", "Total")</f>
        <v>Total</v>
      </c>
      <c r="F5399" s="1" t="str">
        <f>HYPERLINK("http://geochem.nrcan.gc.ca/cdogs/content/agp/agp01501_e.htm", "SO4 | NONE | CHROMAT")</f>
        <v>SO4 | NONE | CHROMAT</v>
      </c>
      <c r="G5399" s="1" t="str">
        <f>HYPERLINK("http://geochem.nrcan.gc.ca/cdogs/content/mth/mth01460_e.htm", "1460")</f>
        <v>1460</v>
      </c>
      <c r="H5399" s="1" t="str">
        <f>HYPERLINK("http://geochem.nrcan.gc.ca/cdogs/content/bdl/bdl211128_e.htm", "211128")</f>
        <v>211128</v>
      </c>
      <c r="I5399" s="1" t="str">
        <f>HYPERLINK("http://geochem.nrcan.gc.ca/cdogs/content/prj/prj210167_e.htm", "210167")</f>
        <v>210167</v>
      </c>
      <c r="J5399" s="1" t="str">
        <f>HYPERLINK("http://geochem.nrcan.gc.ca/cdogs/content/svy/svy210250_e.htm", "210250")</f>
        <v>210250</v>
      </c>
      <c r="L5399" t="s">
        <v>4400</v>
      </c>
      <c r="M5399">
        <v>1.032</v>
      </c>
      <c r="N5399" t="s">
        <v>4400</v>
      </c>
      <c r="O5399" t="s">
        <v>22326</v>
      </c>
      <c r="P5399" t="s">
        <v>22327</v>
      </c>
      <c r="Q5399" t="s">
        <v>22328</v>
      </c>
      <c r="R5399" t="s">
        <v>22329</v>
      </c>
      <c r="T5399" t="s">
        <v>25</v>
      </c>
    </row>
    <row r="5400" spans="1:20" x14ac:dyDescent="0.25">
      <c r="A5400">
        <v>66.753594000000007</v>
      </c>
      <c r="B5400">
        <v>-138.46450899999999</v>
      </c>
      <c r="C5400" s="1" t="str">
        <f>HYPERLINK("http://geochem.nrcan.gc.ca/cdogs/content/kwd/kwd020018_e.htm", "Fluid (stream)")</f>
        <v>Fluid (stream)</v>
      </c>
      <c r="D5400" s="1" t="str">
        <f>HYPERLINK("http://geochem.nrcan.gc.ca/cdogs/content/kwd/kwd080007_e.htm", "Untreated Water")</f>
        <v>Untreated Water</v>
      </c>
      <c r="E5400" s="1" t="str">
        <f>HYPERLINK("http://geochem.nrcan.gc.ca/cdogs/content/dgp/dgp00002_e.htm", "Total")</f>
        <v>Total</v>
      </c>
      <c r="F5400" s="1" t="str">
        <f>HYPERLINK("http://geochem.nrcan.gc.ca/cdogs/content/agp/agp01501_e.htm", "SO4 | NONE | CHROMAT")</f>
        <v>SO4 | NONE | CHROMAT</v>
      </c>
      <c r="G5400" s="1" t="str">
        <f>HYPERLINK("http://geochem.nrcan.gc.ca/cdogs/content/mth/mth01460_e.htm", "1460")</f>
        <v>1460</v>
      </c>
      <c r="H5400" s="1" t="str">
        <f>HYPERLINK("http://geochem.nrcan.gc.ca/cdogs/content/bdl/bdl211128_e.htm", "211128")</f>
        <v>211128</v>
      </c>
      <c r="I5400" s="1" t="str">
        <f>HYPERLINK("http://geochem.nrcan.gc.ca/cdogs/content/prj/prj210167_e.htm", "210167")</f>
        <v>210167</v>
      </c>
      <c r="J5400" s="1" t="str">
        <f>HYPERLINK("http://geochem.nrcan.gc.ca/cdogs/content/svy/svy210250_e.htm", "210250")</f>
        <v>210250</v>
      </c>
      <c r="L5400" t="s">
        <v>22330</v>
      </c>
      <c r="M5400">
        <v>1.077</v>
      </c>
      <c r="N5400" t="s">
        <v>22330</v>
      </c>
      <c r="O5400" t="s">
        <v>22326</v>
      </c>
      <c r="P5400" t="s">
        <v>22331</v>
      </c>
      <c r="Q5400" t="s">
        <v>22332</v>
      </c>
      <c r="R5400" t="s">
        <v>22333</v>
      </c>
      <c r="T5400" t="s">
        <v>25</v>
      </c>
    </row>
    <row r="5401" spans="1:20" x14ac:dyDescent="0.25">
      <c r="A5401">
        <v>66.788593000000006</v>
      </c>
      <c r="B5401">
        <v>-138.45150599999999</v>
      </c>
      <c r="C5401" s="1" t="str">
        <f>HYPERLINK("http://geochem.nrcan.gc.ca/cdogs/content/kwd/kwd020018_e.htm", "Fluid (stream)")</f>
        <v>Fluid (stream)</v>
      </c>
      <c r="D5401" s="1" t="str">
        <f>HYPERLINK("http://geochem.nrcan.gc.ca/cdogs/content/kwd/kwd080007_e.htm", "Untreated Water")</f>
        <v>Untreated Water</v>
      </c>
      <c r="E5401" s="1" t="str">
        <f>HYPERLINK("http://geochem.nrcan.gc.ca/cdogs/content/dgp/dgp00002_e.htm", "Total")</f>
        <v>Total</v>
      </c>
      <c r="F5401" s="1" t="str">
        <f>HYPERLINK("http://geochem.nrcan.gc.ca/cdogs/content/agp/agp01501_e.htm", "SO4 | NONE | CHROMAT")</f>
        <v>SO4 | NONE | CHROMAT</v>
      </c>
      <c r="G5401" s="1" t="str">
        <f>HYPERLINK("http://geochem.nrcan.gc.ca/cdogs/content/mth/mth01460_e.htm", "1460")</f>
        <v>1460</v>
      </c>
      <c r="H5401" s="1" t="str">
        <f>HYPERLINK("http://geochem.nrcan.gc.ca/cdogs/content/bdl/bdl211128_e.htm", "211128")</f>
        <v>211128</v>
      </c>
      <c r="I5401" s="1" t="str">
        <f>HYPERLINK("http://geochem.nrcan.gc.ca/cdogs/content/prj/prj210167_e.htm", "210167")</f>
        <v>210167</v>
      </c>
      <c r="J5401" s="1" t="str">
        <f>HYPERLINK("http://geochem.nrcan.gc.ca/cdogs/content/svy/svy210250_e.htm", "210250")</f>
        <v>210250</v>
      </c>
      <c r="L5401" t="s">
        <v>22334</v>
      </c>
      <c r="M5401">
        <v>7.3890000000000002</v>
      </c>
      <c r="N5401" t="s">
        <v>22334</v>
      </c>
      <c r="O5401" t="s">
        <v>22335</v>
      </c>
      <c r="P5401" t="s">
        <v>22336</v>
      </c>
      <c r="Q5401" t="s">
        <v>22337</v>
      </c>
      <c r="R5401" t="s">
        <v>22338</v>
      </c>
      <c r="T5401" t="s">
        <v>25</v>
      </c>
    </row>
    <row r="5402" spans="1:20" x14ac:dyDescent="0.25">
      <c r="A5402">
        <v>66.807894000000005</v>
      </c>
      <c r="B5402">
        <v>-138.532501</v>
      </c>
      <c r="C5402" s="1" t="str">
        <f>HYPERLINK("http://geochem.nrcan.gc.ca/cdogs/content/kwd/kwd020018_e.htm", "Fluid (stream)")</f>
        <v>Fluid (stream)</v>
      </c>
      <c r="D5402" s="1" t="str">
        <f>HYPERLINK("http://geochem.nrcan.gc.ca/cdogs/content/kwd/kwd080007_e.htm", "Untreated Water")</f>
        <v>Untreated Water</v>
      </c>
      <c r="E5402" s="1" t="str">
        <f>HYPERLINK("http://geochem.nrcan.gc.ca/cdogs/content/dgp/dgp00002_e.htm", "Total")</f>
        <v>Total</v>
      </c>
      <c r="F5402" s="1" t="str">
        <f>HYPERLINK("http://geochem.nrcan.gc.ca/cdogs/content/agp/agp01501_e.htm", "SO4 | NONE | CHROMAT")</f>
        <v>SO4 | NONE | CHROMAT</v>
      </c>
      <c r="G5402" s="1" t="str">
        <f>HYPERLINK("http://geochem.nrcan.gc.ca/cdogs/content/mth/mth01460_e.htm", "1460")</f>
        <v>1460</v>
      </c>
      <c r="H5402" s="1" t="str">
        <f>HYPERLINK("http://geochem.nrcan.gc.ca/cdogs/content/bdl/bdl211128_e.htm", "211128")</f>
        <v>211128</v>
      </c>
      <c r="I5402" s="1" t="str">
        <f>HYPERLINK("http://geochem.nrcan.gc.ca/cdogs/content/prj/prj210167_e.htm", "210167")</f>
        <v>210167</v>
      </c>
      <c r="J5402" s="1" t="str">
        <f>HYPERLINK("http://geochem.nrcan.gc.ca/cdogs/content/svy/svy210250_e.htm", "210250")</f>
        <v>210250</v>
      </c>
      <c r="L5402" t="s">
        <v>22339</v>
      </c>
      <c r="M5402">
        <v>5.6059999999999999</v>
      </c>
      <c r="N5402" t="s">
        <v>22339</v>
      </c>
      <c r="O5402" t="s">
        <v>22340</v>
      </c>
      <c r="P5402" t="s">
        <v>22341</v>
      </c>
      <c r="Q5402" t="s">
        <v>22342</v>
      </c>
      <c r="R5402" t="s">
        <v>22343</v>
      </c>
      <c r="T5402" t="s">
        <v>25</v>
      </c>
    </row>
    <row r="5403" spans="1:20" x14ac:dyDescent="0.25">
      <c r="C5403" t="s">
        <v>4746</v>
      </c>
      <c r="D5403" t="s">
        <v>4747</v>
      </c>
      <c r="E5403" s="1" t="str">
        <f>HYPERLINK("http://geochem.nrcan.gc.ca/cdogs/content/dgp/dgp00002_e.htm", "Total")</f>
        <v>Total</v>
      </c>
      <c r="F5403" s="1" t="str">
        <f>HYPERLINK("http://geochem.nrcan.gc.ca/cdogs/content/agp/agp01501_e.htm", "SO4 | NONE | CHROMAT")</f>
        <v>SO4 | NONE | CHROMAT</v>
      </c>
      <c r="G5403" s="1" t="str">
        <f>HYPERLINK("http://geochem.nrcan.gc.ca/cdogs/content/mth/mth01460_e.htm", "1460")</f>
        <v>1460</v>
      </c>
      <c r="H5403" s="1" t="str">
        <f>HYPERLINK("http://geochem.nrcan.gc.ca/cdogs/content/bdl/bdl211128_e.htm", "211128")</f>
        <v>211128</v>
      </c>
      <c r="L5403" t="s">
        <v>22344</v>
      </c>
      <c r="M5403">
        <v>24.62</v>
      </c>
      <c r="N5403">
        <v>24.62</v>
      </c>
      <c r="Q5403" t="s">
        <v>22345</v>
      </c>
      <c r="R5403" t="s">
        <v>22346</v>
      </c>
      <c r="T5403">
        <v>0</v>
      </c>
    </row>
    <row r="5404" spans="1:20" x14ac:dyDescent="0.25">
      <c r="A5404">
        <v>66.816295999999994</v>
      </c>
      <c r="B5404">
        <v>-138.62949699999999</v>
      </c>
      <c r="C5404" s="1" t="str">
        <f>HYPERLINK("http://geochem.nrcan.gc.ca/cdogs/content/kwd/kwd020018_e.htm", "Fluid (stream)")</f>
        <v>Fluid (stream)</v>
      </c>
      <c r="D5404" s="1" t="str">
        <f>HYPERLINK("http://geochem.nrcan.gc.ca/cdogs/content/kwd/kwd080007_e.htm", "Untreated Water")</f>
        <v>Untreated Water</v>
      </c>
      <c r="E5404" s="1" t="str">
        <f>HYPERLINK("http://geochem.nrcan.gc.ca/cdogs/content/dgp/dgp00002_e.htm", "Total")</f>
        <v>Total</v>
      </c>
      <c r="F5404" s="1" t="str">
        <f>HYPERLINK("http://geochem.nrcan.gc.ca/cdogs/content/agp/agp01501_e.htm", "SO4 | NONE | CHROMAT")</f>
        <v>SO4 | NONE | CHROMAT</v>
      </c>
      <c r="G5404" s="1" t="str">
        <f>HYPERLINK("http://geochem.nrcan.gc.ca/cdogs/content/mth/mth01460_e.htm", "1460")</f>
        <v>1460</v>
      </c>
      <c r="H5404" s="1" t="str">
        <f>HYPERLINK("http://geochem.nrcan.gc.ca/cdogs/content/bdl/bdl211128_e.htm", "211128")</f>
        <v>211128</v>
      </c>
      <c r="I5404" s="1" t="str">
        <f>HYPERLINK("http://geochem.nrcan.gc.ca/cdogs/content/prj/prj210167_e.htm", "210167")</f>
        <v>210167</v>
      </c>
      <c r="J5404" s="1" t="str">
        <f>HYPERLINK("http://geochem.nrcan.gc.ca/cdogs/content/svy/svy210250_e.htm", "210250")</f>
        <v>210250</v>
      </c>
      <c r="L5404" t="s">
        <v>22347</v>
      </c>
      <c r="M5404">
        <v>12.48</v>
      </c>
      <c r="N5404" t="s">
        <v>22347</v>
      </c>
      <c r="O5404" t="s">
        <v>22348</v>
      </c>
      <c r="P5404" t="s">
        <v>22349</v>
      </c>
      <c r="Q5404" t="s">
        <v>22350</v>
      </c>
      <c r="R5404" t="s">
        <v>22351</v>
      </c>
      <c r="T5404" t="s">
        <v>25</v>
      </c>
    </row>
    <row r="5405" spans="1:20" x14ac:dyDescent="0.25">
      <c r="A5405">
        <v>66.819496000000001</v>
      </c>
      <c r="B5405">
        <v>-138.631497</v>
      </c>
      <c r="C5405" s="1" t="str">
        <f>HYPERLINK("http://geochem.nrcan.gc.ca/cdogs/content/kwd/kwd020018_e.htm", "Fluid (stream)")</f>
        <v>Fluid (stream)</v>
      </c>
      <c r="D5405" s="1" t="str">
        <f>HYPERLINK("http://geochem.nrcan.gc.ca/cdogs/content/kwd/kwd080007_e.htm", "Untreated Water")</f>
        <v>Untreated Water</v>
      </c>
      <c r="E5405" s="1" t="str">
        <f>HYPERLINK("http://geochem.nrcan.gc.ca/cdogs/content/dgp/dgp00002_e.htm", "Total")</f>
        <v>Total</v>
      </c>
      <c r="F5405" s="1" t="str">
        <f>HYPERLINK("http://geochem.nrcan.gc.ca/cdogs/content/agp/agp01501_e.htm", "SO4 | NONE | CHROMAT")</f>
        <v>SO4 | NONE | CHROMAT</v>
      </c>
      <c r="G5405" s="1" t="str">
        <f>HYPERLINK("http://geochem.nrcan.gc.ca/cdogs/content/mth/mth01460_e.htm", "1460")</f>
        <v>1460</v>
      </c>
      <c r="H5405" s="1" t="str">
        <f>HYPERLINK("http://geochem.nrcan.gc.ca/cdogs/content/bdl/bdl211128_e.htm", "211128")</f>
        <v>211128</v>
      </c>
      <c r="I5405" s="1" t="str">
        <f>HYPERLINK("http://geochem.nrcan.gc.ca/cdogs/content/prj/prj210167_e.htm", "210167")</f>
        <v>210167</v>
      </c>
      <c r="J5405" s="1" t="str">
        <f>HYPERLINK("http://geochem.nrcan.gc.ca/cdogs/content/svy/svy210250_e.htm", "210250")</f>
        <v>210250</v>
      </c>
      <c r="L5405" t="s">
        <v>22352</v>
      </c>
      <c r="M5405">
        <v>11.38</v>
      </c>
      <c r="N5405" t="s">
        <v>22352</v>
      </c>
      <c r="O5405" t="s">
        <v>22353</v>
      </c>
      <c r="P5405" t="s">
        <v>22354</v>
      </c>
      <c r="Q5405" t="s">
        <v>22355</v>
      </c>
      <c r="R5405" t="s">
        <v>22356</v>
      </c>
      <c r="T5405" t="s">
        <v>25</v>
      </c>
    </row>
    <row r="5406" spans="1:20" x14ac:dyDescent="0.25">
      <c r="A5406">
        <v>66.871695000000003</v>
      </c>
      <c r="B5406">
        <v>-138.59049300000001</v>
      </c>
      <c r="C5406" s="1" t="str">
        <f>HYPERLINK("http://geochem.nrcan.gc.ca/cdogs/content/kwd/kwd020018_e.htm", "Fluid (stream)")</f>
        <v>Fluid (stream)</v>
      </c>
      <c r="D5406" s="1" t="str">
        <f>HYPERLINK("http://geochem.nrcan.gc.ca/cdogs/content/kwd/kwd080007_e.htm", "Untreated Water")</f>
        <v>Untreated Water</v>
      </c>
      <c r="E5406" s="1" t="str">
        <f>HYPERLINK("http://geochem.nrcan.gc.ca/cdogs/content/dgp/dgp00002_e.htm", "Total")</f>
        <v>Total</v>
      </c>
      <c r="F5406" s="1" t="str">
        <f>HYPERLINK("http://geochem.nrcan.gc.ca/cdogs/content/agp/agp01501_e.htm", "SO4 | NONE | CHROMAT")</f>
        <v>SO4 | NONE | CHROMAT</v>
      </c>
      <c r="G5406" s="1" t="str">
        <f>HYPERLINK("http://geochem.nrcan.gc.ca/cdogs/content/mth/mth01460_e.htm", "1460")</f>
        <v>1460</v>
      </c>
      <c r="H5406" s="1" t="str">
        <f>HYPERLINK("http://geochem.nrcan.gc.ca/cdogs/content/bdl/bdl211128_e.htm", "211128")</f>
        <v>211128</v>
      </c>
      <c r="I5406" s="1" t="str">
        <f>HYPERLINK("http://geochem.nrcan.gc.ca/cdogs/content/prj/prj210167_e.htm", "210167")</f>
        <v>210167</v>
      </c>
      <c r="J5406" s="1" t="str">
        <f>HYPERLINK("http://geochem.nrcan.gc.ca/cdogs/content/svy/svy210250_e.htm", "210250")</f>
        <v>210250</v>
      </c>
      <c r="L5406" t="s">
        <v>22357</v>
      </c>
      <c r="M5406">
        <v>3.2879999999999998</v>
      </c>
      <c r="N5406" t="s">
        <v>22357</v>
      </c>
      <c r="O5406" t="s">
        <v>22358</v>
      </c>
      <c r="P5406" t="s">
        <v>22359</v>
      </c>
      <c r="Q5406" t="s">
        <v>22360</v>
      </c>
      <c r="R5406" t="s">
        <v>22361</v>
      </c>
      <c r="T5406" t="s">
        <v>25</v>
      </c>
    </row>
    <row r="5407" spans="1:20" x14ac:dyDescent="0.25">
      <c r="A5407">
        <v>66.879795000000001</v>
      </c>
      <c r="B5407">
        <v>-138.63249099999999</v>
      </c>
      <c r="C5407" s="1" t="str">
        <f>HYPERLINK("http://geochem.nrcan.gc.ca/cdogs/content/kwd/kwd020018_e.htm", "Fluid (stream)")</f>
        <v>Fluid (stream)</v>
      </c>
      <c r="D5407" s="1" t="str">
        <f>HYPERLINK("http://geochem.nrcan.gc.ca/cdogs/content/kwd/kwd080007_e.htm", "Untreated Water")</f>
        <v>Untreated Water</v>
      </c>
      <c r="E5407" s="1" t="str">
        <f>HYPERLINK("http://geochem.nrcan.gc.ca/cdogs/content/dgp/dgp00002_e.htm", "Total")</f>
        <v>Total</v>
      </c>
      <c r="F5407" s="1" t="str">
        <f>HYPERLINK("http://geochem.nrcan.gc.ca/cdogs/content/agp/agp01501_e.htm", "SO4 | NONE | CHROMAT")</f>
        <v>SO4 | NONE | CHROMAT</v>
      </c>
      <c r="G5407" s="1" t="str">
        <f>HYPERLINK("http://geochem.nrcan.gc.ca/cdogs/content/mth/mth01460_e.htm", "1460")</f>
        <v>1460</v>
      </c>
      <c r="H5407" s="1" t="str">
        <f>HYPERLINK("http://geochem.nrcan.gc.ca/cdogs/content/bdl/bdl211128_e.htm", "211128")</f>
        <v>211128</v>
      </c>
      <c r="I5407" s="1" t="str">
        <f>HYPERLINK("http://geochem.nrcan.gc.ca/cdogs/content/prj/prj210167_e.htm", "210167")</f>
        <v>210167</v>
      </c>
      <c r="J5407" s="1" t="str">
        <f>HYPERLINK("http://geochem.nrcan.gc.ca/cdogs/content/svy/svy210250_e.htm", "210250")</f>
        <v>210250</v>
      </c>
      <c r="L5407" t="s">
        <v>22362</v>
      </c>
      <c r="M5407">
        <v>14.25</v>
      </c>
      <c r="N5407" t="s">
        <v>22362</v>
      </c>
      <c r="O5407" t="s">
        <v>22363</v>
      </c>
      <c r="P5407" t="s">
        <v>22364</v>
      </c>
      <c r="Q5407" t="s">
        <v>22365</v>
      </c>
      <c r="R5407" t="s">
        <v>22366</v>
      </c>
      <c r="T5407" t="s">
        <v>25</v>
      </c>
    </row>
    <row r="5408" spans="1:20" x14ac:dyDescent="0.25">
      <c r="A5408">
        <v>66.884195000000005</v>
      </c>
      <c r="B5408">
        <v>-138.63649000000001</v>
      </c>
      <c r="C5408" s="1" t="str">
        <f>HYPERLINK("http://geochem.nrcan.gc.ca/cdogs/content/kwd/kwd020018_e.htm", "Fluid (stream)")</f>
        <v>Fluid (stream)</v>
      </c>
      <c r="D5408" s="1" t="str">
        <f>HYPERLINK("http://geochem.nrcan.gc.ca/cdogs/content/kwd/kwd080007_e.htm", "Untreated Water")</f>
        <v>Untreated Water</v>
      </c>
      <c r="E5408" s="1" t="str">
        <f>HYPERLINK("http://geochem.nrcan.gc.ca/cdogs/content/dgp/dgp00002_e.htm", "Total")</f>
        <v>Total</v>
      </c>
      <c r="F5408" s="1" t="str">
        <f>HYPERLINK("http://geochem.nrcan.gc.ca/cdogs/content/agp/agp01501_e.htm", "SO4 | NONE | CHROMAT")</f>
        <v>SO4 | NONE | CHROMAT</v>
      </c>
      <c r="G5408" s="1" t="str">
        <f>HYPERLINK("http://geochem.nrcan.gc.ca/cdogs/content/mth/mth01460_e.htm", "1460")</f>
        <v>1460</v>
      </c>
      <c r="H5408" s="1" t="str">
        <f>HYPERLINK("http://geochem.nrcan.gc.ca/cdogs/content/bdl/bdl211128_e.htm", "211128")</f>
        <v>211128</v>
      </c>
      <c r="I5408" s="1" t="str">
        <f>HYPERLINK("http://geochem.nrcan.gc.ca/cdogs/content/prj/prj210167_e.htm", "210167")</f>
        <v>210167</v>
      </c>
      <c r="J5408" s="1" t="str">
        <f>HYPERLINK("http://geochem.nrcan.gc.ca/cdogs/content/svy/svy210250_e.htm", "210250")</f>
        <v>210250</v>
      </c>
      <c r="L5408" t="s">
        <v>22367</v>
      </c>
      <c r="M5408">
        <v>1.1319999999999999</v>
      </c>
      <c r="N5408" t="s">
        <v>22367</v>
      </c>
      <c r="O5408" t="s">
        <v>22368</v>
      </c>
      <c r="P5408" t="s">
        <v>22369</v>
      </c>
      <c r="Q5408" t="s">
        <v>22370</v>
      </c>
      <c r="R5408" t="s">
        <v>22371</v>
      </c>
      <c r="T5408" t="s">
        <v>25</v>
      </c>
    </row>
    <row r="5409" spans="1:20" x14ac:dyDescent="0.25">
      <c r="A5409">
        <v>66.813199999999995</v>
      </c>
      <c r="B5409">
        <v>-138.79449099999999</v>
      </c>
      <c r="C5409" s="1" t="str">
        <f>HYPERLINK("http://geochem.nrcan.gc.ca/cdogs/content/kwd/kwd020018_e.htm", "Fluid (stream)")</f>
        <v>Fluid (stream)</v>
      </c>
      <c r="D5409" s="1" t="str">
        <f>HYPERLINK("http://geochem.nrcan.gc.ca/cdogs/content/kwd/kwd080007_e.htm", "Untreated Water")</f>
        <v>Untreated Water</v>
      </c>
      <c r="E5409" s="1" t="str">
        <f>HYPERLINK("http://geochem.nrcan.gc.ca/cdogs/content/dgp/dgp00002_e.htm", "Total")</f>
        <v>Total</v>
      </c>
      <c r="F5409" s="1" t="str">
        <f>HYPERLINK("http://geochem.nrcan.gc.ca/cdogs/content/agp/agp01501_e.htm", "SO4 | NONE | CHROMAT")</f>
        <v>SO4 | NONE | CHROMAT</v>
      </c>
      <c r="G5409" s="1" t="str">
        <f>HYPERLINK("http://geochem.nrcan.gc.ca/cdogs/content/mth/mth01460_e.htm", "1460")</f>
        <v>1460</v>
      </c>
      <c r="H5409" s="1" t="str">
        <f>HYPERLINK("http://geochem.nrcan.gc.ca/cdogs/content/bdl/bdl211128_e.htm", "211128")</f>
        <v>211128</v>
      </c>
      <c r="I5409" s="1" t="str">
        <f>HYPERLINK("http://geochem.nrcan.gc.ca/cdogs/content/prj/prj210167_e.htm", "210167")</f>
        <v>210167</v>
      </c>
      <c r="J5409" s="1" t="str">
        <f>HYPERLINK("http://geochem.nrcan.gc.ca/cdogs/content/svy/svy210250_e.htm", "210250")</f>
        <v>210250</v>
      </c>
      <c r="L5409" t="s">
        <v>22372</v>
      </c>
      <c r="M5409">
        <v>1.3220000000000001</v>
      </c>
      <c r="N5409" t="s">
        <v>22372</v>
      </c>
      <c r="O5409" t="s">
        <v>22373</v>
      </c>
      <c r="P5409" t="s">
        <v>22374</v>
      </c>
      <c r="Q5409" t="s">
        <v>22375</v>
      </c>
      <c r="R5409" t="s">
        <v>22376</v>
      </c>
      <c r="T5409" t="s">
        <v>25</v>
      </c>
    </row>
    <row r="5410" spans="1:20" x14ac:dyDescent="0.25">
      <c r="A5410">
        <v>66.800301000000005</v>
      </c>
      <c r="B5410">
        <v>-138.82149100000001</v>
      </c>
      <c r="C5410" s="1" t="str">
        <f>HYPERLINK("http://geochem.nrcan.gc.ca/cdogs/content/kwd/kwd020018_e.htm", "Fluid (stream)")</f>
        <v>Fluid (stream)</v>
      </c>
      <c r="D5410" s="1" t="str">
        <f>HYPERLINK("http://geochem.nrcan.gc.ca/cdogs/content/kwd/kwd080007_e.htm", "Untreated Water")</f>
        <v>Untreated Water</v>
      </c>
      <c r="E5410" s="1" t="str">
        <f>HYPERLINK("http://geochem.nrcan.gc.ca/cdogs/content/dgp/dgp00002_e.htm", "Total")</f>
        <v>Total</v>
      </c>
      <c r="F5410" s="1" t="str">
        <f>HYPERLINK("http://geochem.nrcan.gc.ca/cdogs/content/agp/agp01501_e.htm", "SO4 | NONE | CHROMAT")</f>
        <v>SO4 | NONE | CHROMAT</v>
      </c>
      <c r="G5410" s="1" t="str">
        <f>HYPERLINK("http://geochem.nrcan.gc.ca/cdogs/content/mth/mth01460_e.htm", "1460")</f>
        <v>1460</v>
      </c>
      <c r="H5410" s="1" t="str">
        <f>HYPERLINK("http://geochem.nrcan.gc.ca/cdogs/content/bdl/bdl211128_e.htm", "211128")</f>
        <v>211128</v>
      </c>
      <c r="I5410" s="1" t="str">
        <f>HYPERLINK("http://geochem.nrcan.gc.ca/cdogs/content/prj/prj210167_e.htm", "210167")</f>
        <v>210167</v>
      </c>
      <c r="J5410" s="1" t="str">
        <f>HYPERLINK("http://geochem.nrcan.gc.ca/cdogs/content/svy/svy210250_e.htm", "210250")</f>
        <v>210250</v>
      </c>
      <c r="L5410" t="s">
        <v>20261</v>
      </c>
      <c r="M5410">
        <v>2.5659999999999998</v>
      </c>
      <c r="N5410" t="s">
        <v>20261</v>
      </c>
      <c r="O5410" t="s">
        <v>22377</v>
      </c>
      <c r="P5410" t="s">
        <v>22378</v>
      </c>
      <c r="Q5410" t="s">
        <v>22379</v>
      </c>
      <c r="R5410" t="s">
        <v>22380</v>
      </c>
      <c r="T5410" t="s">
        <v>25</v>
      </c>
    </row>
    <row r="5411" spans="1:20" x14ac:dyDescent="0.25">
      <c r="A5411">
        <v>66.763296999999994</v>
      </c>
      <c r="B5411">
        <v>-138.61350200000001</v>
      </c>
      <c r="C5411" s="1" t="str">
        <f>HYPERLINK("http://geochem.nrcan.gc.ca/cdogs/content/kwd/kwd020018_e.htm", "Fluid (stream)")</f>
        <v>Fluid (stream)</v>
      </c>
      <c r="D5411" s="1" t="str">
        <f>HYPERLINK("http://geochem.nrcan.gc.ca/cdogs/content/kwd/kwd080007_e.htm", "Untreated Water")</f>
        <v>Untreated Water</v>
      </c>
      <c r="E5411" s="1" t="str">
        <f>HYPERLINK("http://geochem.nrcan.gc.ca/cdogs/content/dgp/dgp00002_e.htm", "Total")</f>
        <v>Total</v>
      </c>
      <c r="F5411" s="1" t="str">
        <f>HYPERLINK("http://geochem.nrcan.gc.ca/cdogs/content/agp/agp01501_e.htm", "SO4 | NONE | CHROMAT")</f>
        <v>SO4 | NONE | CHROMAT</v>
      </c>
      <c r="G5411" s="1" t="str">
        <f>HYPERLINK("http://geochem.nrcan.gc.ca/cdogs/content/mth/mth01460_e.htm", "1460")</f>
        <v>1460</v>
      </c>
      <c r="H5411" s="1" t="str">
        <f>HYPERLINK("http://geochem.nrcan.gc.ca/cdogs/content/bdl/bdl211128_e.htm", "211128")</f>
        <v>211128</v>
      </c>
      <c r="I5411" s="1" t="str">
        <f>HYPERLINK("http://geochem.nrcan.gc.ca/cdogs/content/prj/prj210167_e.htm", "210167")</f>
        <v>210167</v>
      </c>
      <c r="J5411" s="1" t="str">
        <f>HYPERLINK("http://geochem.nrcan.gc.ca/cdogs/content/svy/svy210250_e.htm", "210250")</f>
        <v>210250</v>
      </c>
      <c r="L5411" t="s">
        <v>22381</v>
      </c>
      <c r="M5411">
        <v>13.85</v>
      </c>
      <c r="N5411" t="s">
        <v>22381</v>
      </c>
      <c r="O5411" t="s">
        <v>22382</v>
      </c>
      <c r="P5411" t="s">
        <v>22383</v>
      </c>
      <c r="Q5411" t="s">
        <v>22384</v>
      </c>
      <c r="R5411" t="s">
        <v>22385</v>
      </c>
      <c r="T5411" t="s">
        <v>25</v>
      </c>
    </row>
    <row r="5412" spans="1:20" x14ac:dyDescent="0.25">
      <c r="A5412">
        <v>66.760796999999997</v>
      </c>
      <c r="B5412">
        <v>-138.62450200000001</v>
      </c>
      <c r="C5412" s="1" t="str">
        <f>HYPERLINK("http://geochem.nrcan.gc.ca/cdogs/content/kwd/kwd020018_e.htm", "Fluid (stream)")</f>
        <v>Fluid (stream)</v>
      </c>
      <c r="D5412" s="1" t="str">
        <f>HYPERLINK("http://geochem.nrcan.gc.ca/cdogs/content/kwd/kwd080007_e.htm", "Untreated Water")</f>
        <v>Untreated Water</v>
      </c>
      <c r="E5412" s="1" t="str">
        <f>HYPERLINK("http://geochem.nrcan.gc.ca/cdogs/content/dgp/dgp00002_e.htm", "Total")</f>
        <v>Total</v>
      </c>
      <c r="F5412" s="1" t="str">
        <f>HYPERLINK("http://geochem.nrcan.gc.ca/cdogs/content/agp/agp01501_e.htm", "SO4 | NONE | CHROMAT")</f>
        <v>SO4 | NONE | CHROMAT</v>
      </c>
      <c r="G5412" s="1" t="str">
        <f>HYPERLINK("http://geochem.nrcan.gc.ca/cdogs/content/mth/mth01460_e.htm", "1460")</f>
        <v>1460</v>
      </c>
      <c r="H5412" s="1" t="str">
        <f>HYPERLINK("http://geochem.nrcan.gc.ca/cdogs/content/bdl/bdl211128_e.htm", "211128")</f>
        <v>211128</v>
      </c>
      <c r="I5412" s="1" t="str">
        <f>HYPERLINK("http://geochem.nrcan.gc.ca/cdogs/content/prj/prj210167_e.htm", "210167")</f>
        <v>210167</v>
      </c>
      <c r="J5412" s="1" t="str">
        <f>HYPERLINK("http://geochem.nrcan.gc.ca/cdogs/content/svy/svy210250_e.htm", "210250")</f>
        <v>210250</v>
      </c>
      <c r="L5412" t="s">
        <v>20332</v>
      </c>
      <c r="M5412">
        <v>0.20200000000000001</v>
      </c>
      <c r="N5412" t="s">
        <v>20332</v>
      </c>
      <c r="O5412" t="s">
        <v>22386</v>
      </c>
      <c r="P5412" t="s">
        <v>22387</v>
      </c>
      <c r="Q5412" t="s">
        <v>22388</v>
      </c>
      <c r="R5412" t="s">
        <v>22389</v>
      </c>
      <c r="T5412" t="s">
        <v>25</v>
      </c>
    </row>
    <row r="5413" spans="1:20" x14ac:dyDescent="0.25">
      <c r="A5413">
        <v>66.754396</v>
      </c>
      <c r="B5413">
        <v>-138.59050400000001</v>
      </c>
      <c r="C5413" s="1" t="str">
        <f>HYPERLINK("http://geochem.nrcan.gc.ca/cdogs/content/kwd/kwd020018_e.htm", "Fluid (stream)")</f>
        <v>Fluid (stream)</v>
      </c>
      <c r="D5413" s="1" t="str">
        <f>HYPERLINK("http://geochem.nrcan.gc.ca/cdogs/content/kwd/kwd080007_e.htm", "Untreated Water")</f>
        <v>Untreated Water</v>
      </c>
      <c r="E5413" s="1" t="str">
        <f>HYPERLINK("http://geochem.nrcan.gc.ca/cdogs/content/dgp/dgp00002_e.htm", "Total")</f>
        <v>Total</v>
      </c>
      <c r="F5413" s="1" t="str">
        <f>HYPERLINK("http://geochem.nrcan.gc.ca/cdogs/content/agp/agp01501_e.htm", "SO4 | NONE | CHROMAT")</f>
        <v>SO4 | NONE | CHROMAT</v>
      </c>
      <c r="G5413" s="1" t="str">
        <f>HYPERLINK("http://geochem.nrcan.gc.ca/cdogs/content/mth/mth01460_e.htm", "1460")</f>
        <v>1460</v>
      </c>
      <c r="H5413" s="1" t="str">
        <f>HYPERLINK("http://geochem.nrcan.gc.ca/cdogs/content/bdl/bdl211128_e.htm", "211128")</f>
        <v>211128</v>
      </c>
      <c r="I5413" s="1" t="str">
        <f>HYPERLINK("http://geochem.nrcan.gc.ca/cdogs/content/prj/prj210167_e.htm", "210167")</f>
        <v>210167</v>
      </c>
      <c r="J5413" s="1" t="str">
        <f>HYPERLINK("http://geochem.nrcan.gc.ca/cdogs/content/svy/svy210250_e.htm", "210250")</f>
        <v>210250</v>
      </c>
      <c r="L5413" t="s">
        <v>22390</v>
      </c>
      <c r="M5413">
        <v>2.2480000000000002</v>
      </c>
      <c r="N5413" t="s">
        <v>22390</v>
      </c>
      <c r="O5413" t="s">
        <v>22391</v>
      </c>
      <c r="P5413" t="s">
        <v>22392</v>
      </c>
      <c r="Q5413" t="s">
        <v>22393</v>
      </c>
      <c r="R5413" t="s">
        <v>22394</v>
      </c>
      <c r="T5413" t="s">
        <v>25</v>
      </c>
    </row>
    <row r="5414" spans="1:20" x14ac:dyDescent="0.25">
      <c r="A5414">
        <v>66.751197000000005</v>
      </c>
      <c r="B5414">
        <v>-138.59850399999999</v>
      </c>
      <c r="C5414" s="1" t="str">
        <f>HYPERLINK("http://geochem.nrcan.gc.ca/cdogs/content/kwd/kwd020018_e.htm", "Fluid (stream)")</f>
        <v>Fluid (stream)</v>
      </c>
      <c r="D5414" s="1" t="str">
        <f>HYPERLINK("http://geochem.nrcan.gc.ca/cdogs/content/kwd/kwd080007_e.htm", "Untreated Water")</f>
        <v>Untreated Water</v>
      </c>
      <c r="E5414" s="1" t="str">
        <f>HYPERLINK("http://geochem.nrcan.gc.ca/cdogs/content/dgp/dgp00002_e.htm", "Total")</f>
        <v>Total</v>
      </c>
      <c r="F5414" s="1" t="str">
        <f>HYPERLINK("http://geochem.nrcan.gc.ca/cdogs/content/agp/agp01501_e.htm", "SO4 | NONE | CHROMAT")</f>
        <v>SO4 | NONE | CHROMAT</v>
      </c>
      <c r="G5414" s="1" t="str">
        <f>HYPERLINK("http://geochem.nrcan.gc.ca/cdogs/content/mth/mth01460_e.htm", "1460")</f>
        <v>1460</v>
      </c>
      <c r="H5414" s="1" t="str">
        <f>HYPERLINK("http://geochem.nrcan.gc.ca/cdogs/content/bdl/bdl211128_e.htm", "211128")</f>
        <v>211128</v>
      </c>
      <c r="I5414" s="1" t="str">
        <f>HYPERLINK("http://geochem.nrcan.gc.ca/cdogs/content/prj/prj210167_e.htm", "210167")</f>
        <v>210167</v>
      </c>
      <c r="J5414" s="1" t="str">
        <f>HYPERLINK("http://geochem.nrcan.gc.ca/cdogs/content/svy/svy210250_e.htm", "210250")</f>
        <v>210250</v>
      </c>
      <c r="L5414" t="s">
        <v>22395</v>
      </c>
      <c r="M5414">
        <v>5.6829999999999998</v>
      </c>
      <c r="N5414" t="s">
        <v>22395</v>
      </c>
      <c r="O5414" t="s">
        <v>22396</v>
      </c>
      <c r="P5414" t="s">
        <v>22397</v>
      </c>
      <c r="Q5414" t="s">
        <v>22398</v>
      </c>
      <c r="R5414" t="s">
        <v>22399</v>
      </c>
      <c r="T5414" t="s">
        <v>25</v>
      </c>
    </row>
    <row r="5415" spans="1:20" x14ac:dyDescent="0.25">
      <c r="A5415">
        <v>66.686994999999996</v>
      </c>
      <c r="B5415">
        <v>-138.46151499999999</v>
      </c>
      <c r="C5415" s="1" t="str">
        <f>HYPERLINK("http://geochem.nrcan.gc.ca/cdogs/content/kwd/kwd020018_e.htm", "Fluid (stream)")</f>
        <v>Fluid (stream)</v>
      </c>
      <c r="D5415" s="1" t="str">
        <f>HYPERLINK("http://geochem.nrcan.gc.ca/cdogs/content/kwd/kwd080007_e.htm", "Untreated Water")</f>
        <v>Untreated Water</v>
      </c>
      <c r="E5415" s="1" t="str">
        <f>HYPERLINK("http://geochem.nrcan.gc.ca/cdogs/content/dgp/dgp00002_e.htm", "Total")</f>
        <v>Total</v>
      </c>
      <c r="F5415" s="1" t="str">
        <f>HYPERLINK("http://geochem.nrcan.gc.ca/cdogs/content/agp/agp01501_e.htm", "SO4 | NONE | CHROMAT")</f>
        <v>SO4 | NONE | CHROMAT</v>
      </c>
      <c r="G5415" s="1" t="str">
        <f>HYPERLINK("http://geochem.nrcan.gc.ca/cdogs/content/mth/mth01460_e.htm", "1460")</f>
        <v>1460</v>
      </c>
      <c r="H5415" s="1" t="str">
        <f>HYPERLINK("http://geochem.nrcan.gc.ca/cdogs/content/bdl/bdl211128_e.htm", "211128")</f>
        <v>211128</v>
      </c>
      <c r="I5415" s="1" t="str">
        <f>HYPERLINK("http://geochem.nrcan.gc.ca/cdogs/content/prj/prj210167_e.htm", "210167")</f>
        <v>210167</v>
      </c>
      <c r="J5415" s="1" t="str">
        <f>HYPERLINK("http://geochem.nrcan.gc.ca/cdogs/content/svy/svy210250_e.htm", "210250")</f>
        <v>210250</v>
      </c>
      <c r="L5415" t="s">
        <v>22400</v>
      </c>
      <c r="M5415">
        <v>4.8760000000000003</v>
      </c>
      <c r="N5415" t="s">
        <v>22400</v>
      </c>
      <c r="O5415" t="s">
        <v>22401</v>
      </c>
      <c r="P5415" t="s">
        <v>22402</v>
      </c>
      <c r="Q5415" t="s">
        <v>22403</v>
      </c>
      <c r="R5415" t="s">
        <v>22404</v>
      </c>
      <c r="T5415" t="s">
        <v>25</v>
      </c>
    </row>
    <row r="5416" spans="1:20" x14ac:dyDescent="0.25">
      <c r="A5416">
        <v>66.668494999999993</v>
      </c>
      <c r="B5416">
        <v>-138.46651700000001</v>
      </c>
      <c r="C5416" s="1" t="str">
        <f>HYPERLINK("http://geochem.nrcan.gc.ca/cdogs/content/kwd/kwd020018_e.htm", "Fluid (stream)")</f>
        <v>Fluid (stream)</v>
      </c>
      <c r="D5416" s="1" t="str">
        <f>HYPERLINK("http://geochem.nrcan.gc.ca/cdogs/content/kwd/kwd080007_e.htm", "Untreated Water")</f>
        <v>Untreated Water</v>
      </c>
      <c r="E5416" s="1" t="str">
        <f>HYPERLINK("http://geochem.nrcan.gc.ca/cdogs/content/dgp/dgp00002_e.htm", "Total")</f>
        <v>Total</v>
      </c>
      <c r="F5416" s="1" t="str">
        <f>HYPERLINK("http://geochem.nrcan.gc.ca/cdogs/content/agp/agp01501_e.htm", "SO4 | NONE | CHROMAT")</f>
        <v>SO4 | NONE | CHROMAT</v>
      </c>
      <c r="G5416" s="1" t="str">
        <f>HYPERLINK("http://geochem.nrcan.gc.ca/cdogs/content/mth/mth01460_e.htm", "1460")</f>
        <v>1460</v>
      </c>
      <c r="H5416" s="1" t="str">
        <f>HYPERLINK("http://geochem.nrcan.gc.ca/cdogs/content/bdl/bdl211128_e.htm", "211128")</f>
        <v>211128</v>
      </c>
      <c r="I5416" s="1" t="str">
        <f>HYPERLINK("http://geochem.nrcan.gc.ca/cdogs/content/prj/prj210167_e.htm", "210167")</f>
        <v>210167</v>
      </c>
      <c r="J5416" s="1" t="str">
        <f>HYPERLINK("http://geochem.nrcan.gc.ca/cdogs/content/svy/svy210250_e.htm", "210250")</f>
        <v>210250</v>
      </c>
      <c r="L5416" t="s">
        <v>22405</v>
      </c>
      <c r="M5416">
        <v>1.9750000000000001</v>
      </c>
      <c r="N5416" t="s">
        <v>22405</v>
      </c>
      <c r="O5416" t="s">
        <v>22406</v>
      </c>
      <c r="P5416" t="s">
        <v>22407</v>
      </c>
      <c r="Q5416" t="s">
        <v>22408</v>
      </c>
      <c r="R5416" t="s">
        <v>22409</v>
      </c>
      <c r="T5416" t="s">
        <v>25</v>
      </c>
    </row>
    <row r="5417" spans="1:20" x14ac:dyDescent="0.25">
      <c r="A5417">
        <v>66.579494999999994</v>
      </c>
      <c r="B5417">
        <v>-138.392528</v>
      </c>
      <c r="C5417" s="1" t="str">
        <f>HYPERLINK("http://geochem.nrcan.gc.ca/cdogs/content/kwd/kwd020018_e.htm", "Fluid (stream)")</f>
        <v>Fluid (stream)</v>
      </c>
      <c r="D5417" s="1" t="str">
        <f>HYPERLINK("http://geochem.nrcan.gc.ca/cdogs/content/kwd/kwd080007_e.htm", "Untreated Water")</f>
        <v>Untreated Water</v>
      </c>
      <c r="E5417" s="1" t="str">
        <f>HYPERLINK("http://geochem.nrcan.gc.ca/cdogs/content/dgp/dgp00002_e.htm", "Total")</f>
        <v>Total</v>
      </c>
      <c r="F5417" s="1" t="str">
        <f>HYPERLINK("http://geochem.nrcan.gc.ca/cdogs/content/agp/agp01501_e.htm", "SO4 | NONE | CHROMAT")</f>
        <v>SO4 | NONE | CHROMAT</v>
      </c>
      <c r="G5417" s="1" t="str">
        <f>HYPERLINK("http://geochem.nrcan.gc.ca/cdogs/content/mth/mth01460_e.htm", "1460")</f>
        <v>1460</v>
      </c>
      <c r="H5417" s="1" t="str">
        <f>HYPERLINK("http://geochem.nrcan.gc.ca/cdogs/content/bdl/bdl211128_e.htm", "211128")</f>
        <v>211128</v>
      </c>
      <c r="I5417" s="1" t="str">
        <f>HYPERLINK("http://geochem.nrcan.gc.ca/cdogs/content/prj/prj210167_e.htm", "210167")</f>
        <v>210167</v>
      </c>
      <c r="J5417" s="1" t="str">
        <f>HYPERLINK("http://geochem.nrcan.gc.ca/cdogs/content/svy/svy210250_e.htm", "210250")</f>
        <v>210250</v>
      </c>
      <c r="L5417" t="s">
        <v>22410</v>
      </c>
      <c r="M5417">
        <v>4.5759999999999996</v>
      </c>
      <c r="N5417" t="s">
        <v>22410</v>
      </c>
      <c r="O5417" t="s">
        <v>22411</v>
      </c>
      <c r="P5417" t="s">
        <v>22412</v>
      </c>
      <c r="Q5417" t="s">
        <v>22413</v>
      </c>
      <c r="R5417" t="s">
        <v>22414</v>
      </c>
      <c r="T5417" t="s">
        <v>25</v>
      </c>
    </row>
    <row r="5418" spans="1:20" x14ac:dyDescent="0.25">
      <c r="A5418">
        <v>66.558497000000003</v>
      </c>
      <c r="B5418">
        <v>-138.446528</v>
      </c>
      <c r="C5418" s="1" t="str">
        <f>HYPERLINK("http://geochem.nrcan.gc.ca/cdogs/content/kwd/kwd020018_e.htm", "Fluid (stream)")</f>
        <v>Fluid (stream)</v>
      </c>
      <c r="D5418" s="1" t="str">
        <f>HYPERLINK("http://geochem.nrcan.gc.ca/cdogs/content/kwd/kwd080007_e.htm", "Untreated Water")</f>
        <v>Untreated Water</v>
      </c>
      <c r="E5418" s="1" t="str">
        <f>HYPERLINK("http://geochem.nrcan.gc.ca/cdogs/content/dgp/dgp00002_e.htm", "Total")</f>
        <v>Total</v>
      </c>
      <c r="F5418" s="1" t="str">
        <f>HYPERLINK("http://geochem.nrcan.gc.ca/cdogs/content/agp/agp01501_e.htm", "SO4 | NONE | CHROMAT")</f>
        <v>SO4 | NONE | CHROMAT</v>
      </c>
      <c r="G5418" s="1" t="str">
        <f>HYPERLINK("http://geochem.nrcan.gc.ca/cdogs/content/mth/mth01460_e.htm", "1460")</f>
        <v>1460</v>
      </c>
      <c r="H5418" s="1" t="str">
        <f>HYPERLINK("http://geochem.nrcan.gc.ca/cdogs/content/bdl/bdl211128_e.htm", "211128")</f>
        <v>211128</v>
      </c>
      <c r="I5418" s="1" t="str">
        <f>HYPERLINK("http://geochem.nrcan.gc.ca/cdogs/content/prj/prj210167_e.htm", "210167")</f>
        <v>210167</v>
      </c>
      <c r="J5418" s="1" t="str">
        <f>HYPERLINK("http://geochem.nrcan.gc.ca/cdogs/content/svy/svy210250_e.htm", "210250")</f>
        <v>210250</v>
      </c>
      <c r="L5418" t="s">
        <v>22415</v>
      </c>
      <c r="M5418">
        <v>10.000999999999999</v>
      </c>
      <c r="N5418" t="s">
        <v>22415</v>
      </c>
      <c r="O5418" t="s">
        <v>22416</v>
      </c>
      <c r="P5418" t="s">
        <v>22417</v>
      </c>
      <c r="Q5418" t="s">
        <v>22418</v>
      </c>
      <c r="R5418" t="s">
        <v>22419</v>
      </c>
      <c r="T5418" t="s">
        <v>25</v>
      </c>
    </row>
    <row r="5419" spans="1:20" x14ac:dyDescent="0.25">
      <c r="A5419">
        <v>66.430289999999999</v>
      </c>
      <c r="B5419">
        <v>-138.00455600000001</v>
      </c>
      <c r="C5419" s="1" t="str">
        <f>HYPERLINK("http://geochem.nrcan.gc.ca/cdogs/content/kwd/kwd020018_e.htm", "Fluid (stream)")</f>
        <v>Fluid (stream)</v>
      </c>
      <c r="D5419" s="1" t="str">
        <f>HYPERLINK("http://geochem.nrcan.gc.ca/cdogs/content/kwd/kwd080007_e.htm", "Untreated Water")</f>
        <v>Untreated Water</v>
      </c>
      <c r="E5419" s="1" t="str">
        <f>HYPERLINK("http://geochem.nrcan.gc.ca/cdogs/content/dgp/dgp00002_e.htm", "Total")</f>
        <v>Total</v>
      </c>
      <c r="F5419" s="1" t="str">
        <f>HYPERLINK("http://geochem.nrcan.gc.ca/cdogs/content/agp/agp01501_e.htm", "SO4 | NONE | CHROMAT")</f>
        <v>SO4 | NONE | CHROMAT</v>
      </c>
      <c r="G5419" s="1" t="str">
        <f>HYPERLINK("http://geochem.nrcan.gc.ca/cdogs/content/mth/mth01460_e.htm", "1460")</f>
        <v>1460</v>
      </c>
      <c r="H5419" s="1" t="str">
        <f>HYPERLINK("http://geochem.nrcan.gc.ca/cdogs/content/bdl/bdl211128_e.htm", "211128")</f>
        <v>211128</v>
      </c>
      <c r="I5419" s="1" t="str">
        <f>HYPERLINK("http://geochem.nrcan.gc.ca/cdogs/content/prj/prj210167_e.htm", "210167")</f>
        <v>210167</v>
      </c>
      <c r="J5419" s="1" t="str">
        <f>HYPERLINK("http://geochem.nrcan.gc.ca/cdogs/content/svy/svy210250_e.htm", "210250")</f>
        <v>210250</v>
      </c>
      <c r="L5419" t="s">
        <v>18568</v>
      </c>
      <c r="M5419">
        <v>-0.05</v>
      </c>
      <c r="N5419" t="s">
        <v>18789</v>
      </c>
      <c r="O5419" t="s">
        <v>22420</v>
      </c>
      <c r="P5419" t="s">
        <v>22421</v>
      </c>
      <c r="Q5419" t="s">
        <v>22422</v>
      </c>
      <c r="R5419" t="s">
        <v>22423</v>
      </c>
      <c r="T5419" t="s">
        <v>25</v>
      </c>
    </row>
    <row r="5420" spans="1:20" x14ac:dyDescent="0.25">
      <c r="A5420">
        <v>66.418791999999996</v>
      </c>
      <c r="B5420">
        <v>-138.08255500000001</v>
      </c>
      <c r="C5420" s="1" t="str">
        <f>HYPERLINK("http://geochem.nrcan.gc.ca/cdogs/content/kwd/kwd020018_e.htm", "Fluid (stream)")</f>
        <v>Fluid (stream)</v>
      </c>
      <c r="D5420" s="1" t="str">
        <f>HYPERLINK("http://geochem.nrcan.gc.ca/cdogs/content/kwd/kwd080007_e.htm", "Untreated Water")</f>
        <v>Untreated Water</v>
      </c>
      <c r="E5420" s="1" t="str">
        <f>HYPERLINK("http://geochem.nrcan.gc.ca/cdogs/content/dgp/dgp00002_e.htm", "Total")</f>
        <v>Total</v>
      </c>
      <c r="F5420" s="1" t="str">
        <f>HYPERLINK("http://geochem.nrcan.gc.ca/cdogs/content/agp/agp01501_e.htm", "SO4 | NONE | CHROMAT")</f>
        <v>SO4 | NONE | CHROMAT</v>
      </c>
      <c r="G5420" s="1" t="str">
        <f>HYPERLINK("http://geochem.nrcan.gc.ca/cdogs/content/mth/mth01460_e.htm", "1460")</f>
        <v>1460</v>
      </c>
      <c r="H5420" s="1" t="str">
        <f>HYPERLINK("http://geochem.nrcan.gc.ca/cdogs/content/bdl/bdl211128_e.htm", "211128")</f>
        <v>211128</v>
      </c>
      <c r="I5420" s="1" t="str">
        <f>HYPERLINK("http://geochem.nrcan.gc.ca/cdogs/content/prj/prj210167_e.htm", "210167")</f>
        <v>210167</v>
      </c>
      <c r="J5420" s="1" t="str">
        <f>HYPERLINK("http://geochem.nrcan.gc.ca/cdogs/content/svy/svy210250_e.htm", "210250")</f>
        <v>210250</v>
      </c>
      <c r="L5420" t="s">
        <v>22424</v>
      </c>
      <c r="M5420">
        <v>1.7609999999999999</v>
      </c>
      <c r="N5420" t="s">
        <v>22424</v>
      </c>
      <c r="O5420" t="s">
        <v>22425</v>
      </c>
      <c r="P5420" t="s">
        <v>22426</v>
      </c>
      <c r="Q5420" t="s">
        <v>22427</v>
      </c>
      <c r="R5420" t="s">
        <v>22428</v>
      </c>
      <c r="T5420" t="s">
        <v>25</v>
      </c>
    </row>
    <row r="5421" spans="1:20" x14ac:dyDescent="0.25">
      <c r="A5421">
        <v>66.440792000000002</v>
      </c>
      <c r="B5421">
        <v>-138.113552</v>
      </c>
      <c r="C5421" s="1" t="str">
        <f>HYPERLINK("http://geochem.nrcan.gc.ca/cdogs/content/kwd/kwd020018_e.htm", "Fluid (stream)")</f>
        <v>Fluid (stream)</v>
      </c>
      <c r="D5421" s="1" t="str">
        <f>HYPERLINK("http://geochem.nrcan.gc.ca/cdogs/content/kwd/kwd080007_e.htm", "Untreated Water")</f>
        <v>Untreated Water</v>
      </c>
      <c r="E5421" s="1" t="str">
        <f>HYPERLINK("http://geochem.nrcan.gc.ca/cdogs/content/dgp/dgp00002_e.htm", "Total")</f>
        <v>Total</v>
      </c>
      <c r="F5421" s="1" t="str">
        <f>HYPERLINK("http://geochem.nrcan.gc.ca/cdogs/content/agp/agp01501_e.htm", "SO4 | NONE | CHROMAT")</f>
        <v>SO4 | NONE | CHROMAT</v>
      </c>
      <c r="G5421" s="1" t="str">
        <f>HYPERLINK("http://geochem.nrcan.gc.ca/cdogs/content/mth/mth01460_e.htm", "1460")</f>
        <v>1460</v>
      </c>
      <c r="H5421" s="1" t="str">
        <f>HYPERLINK("http://geochem.nrcan.gc.ca/cdogs/content/bdl/bdl211128_e.htm", "211128")</f>
        <v>211128</v>
      </c>
      <c r="I5421" s="1" t="str">
        <f>HYPERLINK("http://geochem.nrcan.gc.ca/cdogs/content/prj/prj210167_e.htm", "210167")</f>
        <v>210167</v>
      </c>
      <c r="J5421" s="1" t="str">
        <f>HYPERLINK("http://geochem.nrcan.gc.ca/cdogs/content/svy/svy210250_e.htm", "210250")</f>
        <v>210250</v>
      </c>
      <c r="L5421" t="s">
        <v>22429</v>
      </c>
      <c r="M5421">
        <v>1.3919999999999999</v>
      </c>
      <c r="N5421" t="s">
        <v>22429</v>
      </c>
      <c r="O5421" t="s">
        <v>22430</v>
      </c>
      <c r="P5421" t="s">
        <v>22431</v>
      </c>
      <c r="Q5421" t="s">
        <v>22432</v>
      </c>
      <c r="R5421" t="s">
        <v>22433</v>
      </c>
      <c r="T5421" t="s">
        <v>25</v>
      </c>
    </row>
    <row r="5422" spans="1:20" x14ac:dyDescent="0.25">
      <c r="A5422">
        <v>66.449893000000003</v>
      </c>
      <c r="B5422">
        <v>-138.16454899999999</v>
      </c>
      <c r="C5422" s="1" t="str">
        <f>HYPERLINK("http://geochem.nrcan.gc.ca/cdogs/content/kwd/kwd020018_e.htm", "Fluid (stream)")</f>
        <v>Fluid (stream)</v>
      </c>
      <c r="D5422" s="1" t="str">
        <f>HYPERLINK("http://geochem.nrcan.gc.ca/cdogs/content/kwd/kwd080007_e.htm", "Untreated Water")</f>
        <v>Untreated Water</v>
      </c>
      <c r="E5422" s="1" t="str">
        <f>HYPERLINK("http://geochem.nrcan.gc.ca/cdogs/content/dgp/dgp00002_e.htm", "Total")</f>
        <v>Total</v>
      </c>
      <c r="F5422" s="1" t="str">
        <f>HYPERLINK("http://geochem.nrcan.gc.ca/cdogs/content/agp/agp01501_e.htm", "SO4 | NONE | CHROMAT")</f>
        <v>SO4 | NONE | CHROMAT</v>
      </c>
      <c r="G5422" s="1" t="str">
        <f>HYPERLINK("http://geochem.nrcan.gc.ca/cdogs/content/mth/mth01460_e.htm", "1460")</f>
        <v>1460</v>
      </c>
      <c r="H5422" s="1" t="str">
        <f>HYPERLINK("http://geochem.nrcan.gc.ca/cdogs/content/bdl/bdl211128_e.htm", "211128")</f>
        <v>211128</v>
      </c>
      <c r="I5422" s="1" t="str">
        <f>HYPERLINK("http://geochem.nrcan.gc.ca/cdogs/content/prj/prj210167_e.htm", "210167")</f>
        <v>210167</v>
      </c>
      <c r="J5422" s="1" t="str">
        <f>HYPERLINK("http://geochem.nrcan.gc.ca/cdogs/content/svy/svy210250_e.htm", "210250")</f>
        <v>210250</v>
      </c>
      <c r="L5422" t="s">
        <v>22434</v>
      </c>
      <c r="M5422">
        <v>1.33</v>
      </c>
      <c r="N5422" t="s">
        <v>22434</v>
      </c>
      <c r="O5422" t="s">
        <v>22435</v>
      </c>
      <c r="P5422" t="s">
        <v>22436</v>
      </c>
      <c r="Q5422" t="s">
        <v>22437</v>
      </c>
      <c r="R5422" t="s">
        <v>22438</v>
      </c>
      <c r="T5422" t="s">
        <v>25</v>
      </c>
    </row>
    <row r="5423" spans="1:20" x14ac:dyDescent="0.25">
      <c r="A5423">
        <v>66.434094000000002</v>
      </c>
      <c r="B5423">
        <v>-138.21654899999999</v>
      </c>
      <c r="C5423" s="1" t="str">
        <f>HYPERLINK("http://geochem.nrcan.gc.ca/cdogs/content/kwd/kwd020018_e.htm", "Fluid (stream)")</f>
        <v>Fluid (stream)</v>
      </c>
      <c r="D5423" s="1" t="str">
        <f>HYPERLINK("http://geochem.nrcan.gc.ca/cdogs/content/kwd/kwd080007_e.htm", "Untreated Water")</f>
        <v>Untreated Water</v>
      </c>
      <c r="E5423" s="1" t="str">
        <f>HYPERLINK("http://geochem.nrcan.gc.ca/cdogs/content/dgp/dgp00002_e.htm", "Total")</f>
        <v>Total</v>
      </c>
      <c r="F5423" s="1" t="str">
        <f>HYPERLINK("http://geochem.nrcan.gc.ca/cdogs/content/agp/agp01501_e.htm", "SO4 | NONE | CHROMAT")</f>
        <v>SO4 | NONE | CHROMAT</v>
      </c>
      <c r="G5423" s="1" t="str">
        <f>HYPERLINK("http://geochem.nrcan.gc.ca/cdogs/content/mth/mth01460_e.htm", "1460")</f>
        <v>1460</v>
      </c>
      <c r="H5423" s="1" t="str">
        <f>HYPERLINK("http://geochem.nrcan.gc.ca/cdogs/content/bdl/bdl211128_e.htm", "211128")</f>
        <v>211128</v>
      </c>
      <c r="I5423" s="1" t="str">
        <f>HYPERLINK("http://geochem.nrcan.gc.ca/cdogs/content/prj/prj210167_e.htm", "210167")</f>
        <v>210167</v>
      </c>
      <c r="J5423" s="1" t="str">
        <f>HYPERLINK("http://geochem.nrcan.gc.ca/cdogs/content/svy/svy210250_e.htm", "210250")</f>
        <v>210250</v>
      </c>
      <c r="L5423" t="s">
        <v>22439</v>
      </c>
      <c r="M5423">
        <v>0.56699999999999995</v>
      </c>
      <c r="N5423" t="s">
        <v>22439</v>
      </c>
      <c r="O5423" t="s">
        <v>22440</v>
      </c>
      <c r="P5423" t="s">
        <v>22441</v>
      </c>
      <c r="Q5423" t="s">
        <v>22442</v>
      </c>
      <c r="R5423" t="s">
        <v>22443</v>
      </c>
      <c r="T5423" t="s">
        <v>25</v>
      </c>
    </row>
    <row r="5424" spans="1:20" x14ac:dyDescent="0.25">
      <c r="A5424">
        <v>66.408995000000004</v>
      </c>
      <c r="B5424">
        <v>-138.266549</v>
      </c>
      <c r="C5424" s="1" t="str">
        <f>HYPERLINK("http://geochem.nrcan.gc.ca/cdogs/content/kwd/kwd020018_e.htm", "Fluid (stream)")</f>
        <v>Fluid (stream)</v>
      </c>
      <c r="D5424" s="1" t="str">
        <f>HYPERLINK("http://geochem.nrcan.gc.ca/cdogs/content/kwd/kwd080007_e.htm", "Untreated Water")</f>
        <v>Untreated Water</v>
      </c>
      <c r="E5424" s="1" t="str">
        <f>HYPERLINK("http://geochem.nrcan.gc.ca/cdogs/content/dgp/dgp00002_e.htm", "Total")</f>
        <v>Total</v>
      </c>
      <c r="F5424" s="1" t="str">
        <f>HYPERLINK("http://geochem.nrcan.gc.ca/cdogs/content/agp/agp01501_e.htm", "SO4 | NONE | CHROMAT")</f>
        <v>SO4 | NONE | CHROMAT</v>
      </c>
      <c r="G5424" s="1" t="str">
        <f>HYPERLINK("http://geochem.nrcan.gc.ca/cdogs/content/mth/mth01460_e.htm", "1460")</f>
        <v>1460</v>
      </c>
      <c r="H5424" s="1" t="str">
        <f>HYPERLINK("http://geochem.nrcan.gc.ca/cdogs/content/bdl/bdl211128_e.htm", "211128")</f>
        <v>211128</v>
      </c>
      <c r="I5424" s="1" t="str">
        <f>HYPERLINK("http://geochem.nrcan.gc.ca/cdogs/content/prj/prj210167_e.htm", "210167")</f>
        <v>210167</v>
      </c>
      <c r="J5424" s="1" t="str">
        <f>HYPERLINK("http://geochem.nrcan.gc.ca/cdogs/content/svy/svy210250_e.htm", "210250")</f>
        <v>210250</v>
      </c>
      <c r="L5424" t="s">
        <v>22444</v>
      </c>
      <c r="M5424">
        <v>1.4830000000000001</v>
      </c>
      <c r="N5424" t="s">
        <v>22444</v>
      </c>
      <c r="O5424" t="s">
        <v>22445</v>
      </c>
      <c r="P5424" t="s">
        <v>22446</v>
      </c>
      <c r="Q5424" t="s">
        <v>22447</v>
      </c>
      <c r="R5424" t="s">
        <v>22448</v>
      </c>
      <c r="T5424" t="s">
        <v>25</v>
      </c>
    </row>
    <row r="5425" spans="1:20" x14ac:dyDescent="0.25">
      <c r="A5425">
        <v>66.402902999999995</v>
      </c>
      <c r="B5425">
        <v>-138.63453699999999</v>
      </c>
      <c r="C5425" s="1" t="str">
        <f>HYPERLINK("http://geochem.nrcan.gc.ca/cdogs/content/kwd/kwd020018_e.htm", "Fluid (stream)")</f>
        <v>Fluid (stream)</v>
      </c>
      <c r="D5425" s="1" t="str">
        <f>HYPERLINK("http://geochem.nrcan.gc.ca/cdogs/content/kwd/kwd080007_e.htm", "Untreated Water")</f>
        <v>Untreated Water</v>
      </c>
      <c r="E5425" s="1" t="str">
        <f>HYPERLINK("http://geochem.nrcan.gc.ca/cdogs/content/dgp/dgp00002_e.htm", "Total")</f>
        <v>Total</v>
      </c>
      <c r="F5425" s="1" t="str">
        <f>HYPERLINK("http://geochem.nrcan.gc.ca/cdogs/content/agp/agp01501_e.htm", "SO4 | NONE | CHROMAT")</f>
        <v>SO4 | NONE | CHROMAT</v>
      </c>
      <c r="G5425" s="1" t="str">
        <f>HYPERLINK("http://geochem.nrcan.gc.ca/cdogs/content/mth/mth01460_e.htm", "1460")</f>
        <v>1460</v>
      </c>
      <c r="H5425" s="1" t="str">
        <f>HYPERLINK("http://geochem.nrcan.gc.ca/cdogs/content/bdl/bdl211128_e.htm", "211128")</f>
        <v>211128</v>
      </c>
      <c r="I5425" s="1" t="str">
        <f>HYPERLINK("http://geochem.nrcan.gc.ca/cdogs/content/prj/prj210167_e.htm", "210167")</f>
        <v>210167</v>
      </c>
      <c r="J5425" s="1" t="str">
        <f>HYPERLINK("http://geochem.nrcan.gc.ca/cdogs/content/svy/svy210250_e.htm", "210250")</f>
        <v>210250</v>
      </c>
      <c r="L5425" t="s">
        <v>22449</v>
      </c>
      <c r="M5425">
        <v>9.7000000000000003E-2</v>
      </c>
      <c r="N5425" t="s">
        <v>22449</v>
      </c>
      <c r="O5425" t="s">
        <v>22450</v>
      </c>
      <c r="P5425" t="s">
        <v>22451</v>
      </c>
      <c r="Q5425" t="s">
        <v>22452</v>
      </c>
      <c r="R5425" t="s">
        <v>22453</v>
      </c>
      <c r="T5425" t="s">
        <v>25</v>
      </c>
    </row>
    <row r="5426" spans="1:20" x14ac:dyDescent="0.25">
      <c r="A5426">
        <v>66.395403999999999</v>
      </c>
      <c r="B5426">
        <v>-138.659537</v>
      </c>
      <c r="C5426" s="1" t="str">
        <f>HYPERLINK("http://geochem.nrcan.gc.ca/cdogs/content/kwd/kwd020018_e.htm", "Fluid (stream)")</f>
        <v>Fluid (stream)</v>
      </c>
      <c r="D5426" s="1" t="str">
        <f>HYPERLINK("http://geochem.nrcan.gc.ca/cdogs/content/kwd/kwd080007_e.htm", "Untreated Water")</f>
        <v>Untreated Water</v>
      </c>
      <c r="E5426" s="1" t="str">
        <f>HYPERLINK("http://geochem.nrcan.gc.ca/cdogs/content/dgp/dgp00002_e.htm", "Total")</f>
        <v>Total</v>
      </c>
      <c r="F5426" s="1" t="str">
        <f>HYPERLINK("http://geochem.nrcan.gc.ca/cdogs/content/agp/agp01501_e.htm", "SO4 | NONE | CHROMAT")</f>
        <v>SO4 | NONE | CHROMAT</v>
      </c>
      <c r="G5426" s="1" t="str">
        <f>HYPERLINK("http://geochem.nrcan.gc.ca/cdogs/content/mth/mth01460_e.htm", "1460")</f>
        <v>1460</v>
      </c>
      <c r="H5426" s="1" t="str">
        <f>HYPERLINK("http://geochem.nrcan.gc.ca/cdogs/content/bdl/bdl211128_e.htm", "211128")</f>
        <v>211128</v>
      </c>
      <c r="I5426" s="1" t="str">
        <f>HYPERLINK("http://geochem.nrcan.gc.ca/cdogs/content/prj/prj210167_e.htm", "210167")</f>
        <v>210167</v>
      </c>
      <c r="J5426" s="1" t="str">
        <f>HYPERLINK("http://geochem.nrcan.gc.ca/cdogs/content/svy/svy210250_e.htm", "210250")</f>
        <v>210250</v>
      </c>
      <c r="L5426" t="s">
        <v>22454</v>
      </c>
      <c r="M5426">
        <v>0.27300000000000002</v>
      </c>
      <c r="N5426" t="s">
        <v>22454</v>
      </c>
      <c r="O5426" t="s">
        <v>22455</v>
      </c>
      <c r="P5426" t="s">
        <v>22456</v>
      </c>
      <c r="Q5426" t="s">
        <v>22457</v>
      </c>
      <c r="R5426" t="s">
        <v>22458</v>
      </c>
      <c r="T5426" t="s">
        <v>25</v>
      </c>
    </row>
    <row r="5427" spans="1:20" x14ac:dyDescent="0.25">
      <c r="A5427">
        <v>66.385102000000003</v>
      </c>
      <c r="B5427">
        <v>-138.59554</v>
      </c>
      <c r="C5427" s="1" t="str">
        <f>HYPERLINK("http://geochem.nrcan.gc.ca/cdogs/content/kwd/kwd020018_e.htm", "Fluid (stream)")</f>
        <v>Fluid (stream)</v>
      </c>
      <c r="D5427" s="1" t="str">
        <f>HYPERLINK("http://geochem.nrcan.gc.ca/cdogs/content/kwd/kwd080007_e.htm", "Untreated Water")</f>
        <v>Untreated Water</v>
      </c>
      <c r="E5427" s="1" t="str">
        <f>HYPERLINK("http://geochem.nrcan.gc.ca/cdogs/content/dgp/dgp00002_e.htm", "Total")</f>
        <v>Total</v>
      </c>
      <c r="F5427" s="1" t="str">
        <f>HYPERLINK("http://geochem.nrcan.gc.ca/cdogs/content/agp/agp01501_e.htm", "SO4 | NONE | CHROMAT")</f>
        <v>SO4 | NONE | CHROMAT</v>
      </c>
      <c r="G5427" s="1" t="str">
        <f>HYPERLINK("http://geochem.nrcan.gc.ca/cdogs/content/mth/mth01460_e.htm", "1460")</f>
        <v>1460</v>
      </c>
      <c r="H5427" s="1" t="str">
        <f>HYPERLINK("http://geochem.nrcan.gc.ca/cdogs/content/bdl/bdl211128_e.htm", "211128")</f>
        <v>211128</v>
      </c>
      <c r="I5427" s="1" t="str">
        <f>HYPERLINK("http://geochem.nrcan.gc.ca/cdogs/content/prj/prj210167_e.htm", "210167")</f>
        <v>210167</v>
      </c>
      <c r="J5427" s="1" t="str">
        <f>HYPERLINK("http://geochem.nrcan.gc.ca/cdogs/content/svy/svy210250_e.htm", "210250")</f>
        <v>210250</v>
      </c>
      <c r="L5427" t="s">
        <v>22459</v>
      </c>
      <c r="M5427">
        <v>6.9000000000000006E-2</v>
      </c>
      <c r="N5427" t="s">
        <v>22459</v>
      </c>
      <c r="O5427" t="s">
        <v>22460</v>
      </c>
      <c r="P5427" t="s">
        <v>22461</v>
      </c>
      <c r="Q5427" t="s">
        <v>22462</v>
      </c>
      <c r="R5427" t="s">
        <v>22463</v>
      </c>
      <c r="T5427" t="s">
        <v>25</v>
      </c>
    </row>
    <row r="5428" spans="1:20" x14ac:dyDescent="0.25">
      <c r="A5428">
        <v>66.385102000000003</v>
      </c>
      <c r="B5428">
        <v>-138.59554</v>
      </c>
      <c r="C5428" s="1" t="str">
        <f>HYPERLINK("http://geochem.nrcan.gc.ca/cdogs/content/kwd/kwd020018_e.htm", "Fluid (stream)")</f>
        <v>Fluid (stream)</v>
      </c>
      <c r="D5428" s="1" t="str">
        <f>HYPERLINK("http://geochem.nrcan.gc.ca/cdogs/content/kwd/kwd080007_e.htm", "Untreated Water")</f>
        <v>Untreated Water</v>
      </c>
      <c r="E5428" s="1" t="str">
        <f>HYPERLINK("http://geochem.nrcan.gc.ca/cdogs/content/dgp/dgp00002_e.htm", "Total")</f>
        <v>Total</v>
      </c>
      <c r="F5428" s="1" t="str">
        <f>HYPERLINK("http://geochem.nrcan.gc.ca/cdogs/content/agp/agp01501_e.htm", "SO4 | NONE | CHROMAT")</f>
        <v>SO4 | NONE | CHROMAT</v>
      </c>
      <c r="G5428" s="1" t="str">
        <f>HYPERLINK("http://geochem.nrcan.gc.ca/cdogs/content/mth/mth01460_e.htm", "1460")</f>
        <v>1460</v>
      </c>
      <c r="H5428" s="1" t="str">
        <f>HYPERLINK("http://geochem.nrcan.gc.ca/cdogs/content/bdl/bdl211128_e.htm", "211128")</f>
        <v>211128</v>
      </c>
      <c r="I5428" s="1" t="str">
        <f>HYPERLINK("http://geochem.nrcan.gc.ca/cdogs/content/prj/prj210167_e.htm", "210167")</f>
        <v>210167</v>
      </c>
      <c r="J5428" s="1" t="str">
        <f>HYPERLINK("http://geochem.nrcan.gc.ca/cdogs/content/svy/svy210250_e.htm", "210250")</f>
        <v>210250</v>
      </c>
      <c r="L5428" t="s">
        <v>18568</v>
      </c>
      <c r="M5428">
        <v>-0.05</v>
      </c>
      <c r="N5428" t="s">
        <v>18789</v>
      </c>
      <c r="O5428" t="s">
        <v>22460</v>
      </c>
      <c r="P5428" t="s">
        <v>22464</v>
      </c>
      <c r="Q5428" t="s">
        <v>22465</v>
      </c>
      <c r="R5428" t="s">
        <v>22466</v>
      </c>
      <c r="T5428" t="s">
        <v>25</v>
      </c>
    </row>
    <row r="5429" spans="1:20" x14ac:dyDescent="0.25">
      <c r="A5429">
        <v>66.39</v>
      </c>
      <c r="B5429">
        <v>-138.49254300000001</v>
      </c>
      <c r="C5429" s="1" t="str">
        <f>HYPERLINK("http://geochem.nrcan.gc.ca/cdogs/content/kwd/kwd020018_e.htm", "Fluid (stream)")</f>
        <v>Fluid (stream)</v>
      </c>
      <c r="D5429" s="1" t="str">
        <f>HYPERLINK("http://geochem.nrcan.gc.ca/cdogs/content/kwd/kwd080007_e.htm", "Untreated Water")</f>
        <v>Untreated Water</v>
      </c>
      <c r="E5429" s="1" t="str">
        <f>HYPERLINK("http://geochem.nrcan.gc.ca/cdogs/content/dgp/dgp00002_e.htm", "Total")</f>
        <v>Total</v>
      </c>
      <c r="F5429" s="1" t="str">
        <f>HYPERLINK("http://geochem.nrcan.gc.ca/cdogs/content/agp/agp01501_e.htm", "SO4 | NONE | CHROMAT")</f>
        <v>SO4 | NONE | CHROMAT</v>
      </c>
      <c r="G5429" s="1" t="str">
        <f>HYPERLINK("http://geochem.nrcan.gc.ca/cdogs/content/mth/mth01460_e.htm", "1460")</f>
        <v>1460</v>
      </c>
      <c r="H5429" s="1" t="str">
        <f>HYPERLINK("http://geochem.nrcan.gc.ca/cdogs/content/bdl/bdl211128_e.htm", "211128")</f>
        <v>211128</v>
      </c>
      <c r="I5429" s="1" t="str">
        <f>HYPERLINK("http://geochem.nrcan.gc.ca/cdogs/content/prj/prj210167_e.htm", "210167")</f>
        <v>210167</v>
      </c>
      <c r="J5429" s="1" t="str">
        <f>HYPERLINK("http://geochem.nrcan.gc.ca/cdogs/content/svy/svy210250_e.htm", "210250")</f>
        <v>210250</v>
      </c>
      <c r="L5429" t="s">
        <v>22467</v>
      </c>
      <c r="M5429">
        <v>0.47299999999999998</v>
      </c>
      <c r="N5429" t="s">
        <v>22467</v>
      </c>
      <c r="O5429" t="s">
        <v>22468</v>
      </c>
      <c r="P5429" t="s">
        <v>22469</v>
      </c>
      <c r="Q5429" t="s">
        <v>22470</v>
      </c>
      <c r="R5429" t="s">
        <v>22471</v>
      </c>
      <c r="T5429" t="s">
        <v>25</v>
      </c>
    </row>
    <row r="5430" spans="1:20" x14ac:dyDescent="0.25">
      <c r="A5430">
        <v>66.403499999999994</v>
      </c>
      <c r="B5430">
        <v>-138.48054200000001</v>
      </c>
      <c r="C5430" s="1" t="str">
        <f>HYPERLINK("http://geochem.nrcan.gc.ca/cdogs/content/kwd/kwd020018_e.htm", "Fluid (stream)")</f>
        <v>Fluid (stream)</v>
      </c>
      <c r="D5430" s="1" t="str">
        <f>HYPERLINK("http://geochem.nrcan.gc.ca/cdogs/content/kwd/kwd080007_e.htm", "Untreated Water")</f>
        <v>Untreated Water</v>
      </c>
      <c r="E5430" s="1" t="str">
        <f>HYPERLINK("http://geochem.nrcan.gc.ca/cdogs/content/dgp/dgp00002_e.htm", "Total")</f>
        <v>Total</v>
      </c>
      <c r="F5430" s="1" t="str">
        <f>HYPERLINK("http://geochem.nrcan.gc.ca/cdogs/content/agp/agp01501_e.htm", "SO4 | NONE | CHROMAT")</f>
        <v>SO4 | NONE | CHROMAT</v>
      </c>
      <c r="G5430" s="1" t="str">
        <f>HYPERLINK("http://geochem.nrcan.gc.ca/cdogs/content/mth/mth01460_e.htm", "1460")</f>
        <v>1460</v>
      </c>
      <c r="H5430" s="1" t="str">
        <f>HYPERLINK("http://geochem.nrcan.gc.ca/cdogs/content/bdl/bdl211128_e.htm", "211128")</f>
        <v>211128</v>
      </c>
      <c r="I5430" s="1" t="str">
        <f>HYPERLINK("http://geochem.nrcan.gc.ca/cdogs/content/prj/prj210167_e.htm", "210167")</f>
        <v>210167</v>
      </c>
      <c r="J5430" s="1" t="str">
        <f>HYPERLINK("http://geochem.nrcan.gc.ca/cdogs/content/svy/svy210250_e.htm", "210250")</f>
        <v>210250</v>
      </c>
      <c r="L5430" t="s">
        <v>22472</v>
      </c>
      <c r="M5430">
        <v>0.24</v>
      </c>
      <c r="N5430" t="s">
        <v>22472</v>
      </c>
      <c r="O5430" t="s">
        <v>22473</v>
      </c>
      <c r="P5430" t="s">
        <v>22474</v>
      </c>
      <c r="Q5430" t="s">
        <v>22475</v>
      </c>
      <c r="R5430" t="s">
        <v>22476</v>
      </c>
      <c r="T5430" t="s">
        <v>25</v>
      </c>
    </row>
    <row r="5431" spans="1:20" x14ac:dyDescent="0.25">
      <c r="A5431">
        <v>66.389095999999995</v>
      </c>
      <c r="B5431">
        <v>-138.268551</v>
      </c>
      <c r="C5431" s="1" t="str">
        <f>HYPERLINK("http://geochem.nrcan.gc.ca/cdogs/content/kwd/kwd020018_e.htm", "Fluid (stream)")</f>
        <v>Fluid (stream)</v>
      </c>
      <c r="D5431" s="1" t="str">
        <f>HYPERLINK("http://geochem.nrcan.gc.ca/cdogs/content/kwd/kwd080007_e.htm", "Untreated Water")</f>
        <v>Untreated Water</v>
      </c>
      <c r="E5431" s="1" t="str">
        <f>HYPERLINK("http://geochem.nrcan.gc.ca/cdogs/content/dgp/dgp00002_e.htm", "Total")</f>
        <v>Total</v>
      </c>
      <c r="F5431" s="1" t="str">
        <f>HYPERLINK("http://geochem.nrcan.gc.ca/cdogs/content/agp/agp01501_e.htm", "SO4 | NONE | CHROMAT")</f>
        <v>SO4 | NONE | CHROMAT</v>
      </c>
      <c r="G5431" s="1" t="str">
        <f>HYPERLINK("http://geochem.nrcan.gc.ca/cdogs/content/mth/mth01460_e.htm", "1460")</f>
        <v>1460</v>
      </c>
      <c r="H5431" s="1" t="str">
        <f>HYPERLINK("http://geochem.nrcan.gc.ca/cdogs/content/bdl/bdl211128_e.htm", "211128")</f>
        <v>211128</v>
      </c>
      <c r="I5431" s="1" t="str">
        <f>HYPERLINK("http://geochem.nrcan.gc.ca/cdogs/content/prj/prj210167_e.htm", "210167")</f>
        <v>210167</v>
      </c>
      <c r="J5431" s="1" t="str">
        <f>HYPERLINK("http://geochem.nrcan.gc.ca/cdogs/content/svy/svy210250_e.htm", "210250")</f>
        <v>210250</v>
      </c>
      <c r="L5431" t="s">
        <v>22477</v>
      </c>
      <c r="M5431">
        <v>2.1640000000000001</v>
      </c>
      <c r="N5431" t="s">
        <v>22477</v>
      </c>
      <c r="O5431" t="s">
        <v>22478</v>
      </c>
      <c r="P5431" t="s">
        <v>22479</v>
      </c>
      <c r="Q5431" t="s">
        <v>22480</v>
      </c>
      <c r="R5431" t="s">
        <v>22481</v>
      </c>
      <c r="T5431" t="s">
        <v>25</v>
      </c>
    </row>
    <row r="5432" spans="1:20" x14ac:dyDescent="0.25">
      <c r="A5432">
        <v>66.392795000000007</v>
      </c>
      <c r="B5432">
        <v>-138.24755200000001</v>
      </c>
      <c r="C5432" s="1" t="str">
        <f>HYPERLINK("http://geochem.nrcan.gc.ca/cdogs/content/kwd/kwd020018_e.htm", "Fluid (stream)")</f>
        <v>Fluid (stream)</v>
      </c>
      <c r="D5432" s="1" t="str">
        <f>HYPERLINK("http://geochem.nrcan.gc.ca/cdogs/content/kwd/kwd080007_e.htm", "Untreated Water")</f>
        <v>Untreated Water</v>
      </c>
      <c r="E5432" s="1" t="str">
        <f>HYPERLINK("http://geochem.nrcan.gc.ca/cdogs/content/dgp/dgp00002_e.htm", "Total")</f>
        <v>Total</v>
      </c>
      <c r="F5432" s="1" t="str">
        <f>HYPERLINK("http://geochem.nrcan.gc.ca/cdogs/content/agp/agp01501_e.htm", "SO4 | NONE | CHROMAT")</f>
        <v>SO4 | NONE | CHROMAT</v>
      </c>
      <c r="G5432" s="1" t="str">
        <f>HYPERLINK("http://geochem.nrcan.gc.ca/cdogs/content/mth/mth01460_e.htm", "1460")</f>
        <v>1460</v>
      </c>
      <c r="H5432" s="1" t="str">
        <f>HYPERLINK("http://geochem.nrcan.gc.ca/cdogs/content/bdl/bdl211128_e.htm", "211128")</f>
        <v>211128</v>
      </c>
      <c r="I5432" s="1" t="str">
        <f>HYPERLINK("http://geochem.nrcan.gc.ca/cdogs/content/prj/prj210167_e.htm", "210167")</f>
        <v>210167</v>
      </c>
      <c r="J5432" s="1" t="str">
        <f>HYPERLINK("http://geochem.nrcan.gc.ca/cdogs/content/svy/svy210250_e.htm", "210250")</f>
        <v>210250</v>
      </c>
      <c r="L5432" t="s">
        <v>20633</v>
      </c>
      <c r="M5432">
        <v>0.39600000000000002</v>
      </c>
      <c r="N5432" t="s">
        <v>20633</v>
      </c>
      <c r="O5432" t="s">
        <v>22482</v>
      </c>
      <c r="P5432" t="s">
        <v>22483</v>
      </c>
      <c r="Q5432" t="s">
        <v>22484</v>
      </c>
      <c r="R5432" t="s">
        <v>22485</v>
      </c>
      <c r="T5432" t="s">
        <v>25</v>
      </c>
    </row>
    <row r="5433" spans="1:20" x14ac:dyDescent="0.25">
      <c r="C5433" t="s">
        <v>4746</v>
      </c>
      <c r="D5433" t="s">
        <v>4747</v>
      </c>
      <c r="E5433" s="1" t="str">
        <f>HYPERLINK("http://geochem.nrcan.gc.ca/cdogs/content/dgp/dgp00002_e.htm", "Total")</f>
        <v>Total</v>
      </c>
      <c r="F5433" s="1" t="str">
        <f>HYPERLINK("http://geochem.nrcan.gc.ca/cdogs/content/agp/agp01501_e.htm", "SO4 | NONE | CHROMAT")</f>
        <v>SO4 | NONE | CHROMAT</v>
      </c>
      <c r="G5433" s="1" t="str">
        <f>HYPERLINK("http://geochem.nrcan.gc.ca/cdogs/content/mth/mth01460_e.htm", "1460")</f>
        <v>1460</v>
      </c>
      <c r="H5433" s="1" t="str">
        <f>HYPERLINK("http://geochem.nrcan.gc.ca/cdogs/content/bdl/bdl211128_e.htm", "211128")</f>
        <v>211128</v>
      </c>
      <c r="L5433" t="s">
        <v>22486</v>
      </c>
      <c r="M5433">
        <v>7.8049999999999997</v>
      </c>
      <c r="N5433">
        <v>7.8049999999999997</v>
      </c>
      <c r="Q5433" t="s">
        <v>22487</v>
      </c>
      <c r="R5433" t="s">
        <v>22488</v>
      </c>
      <c r="T5433">
        <v>0</v>
      </c>
    </row>
    <row r="5434" spans="1:20" x14ac:dyDescent="0.25">
      <c r="A5434">
        <v>66.400194999999997</v>
      </c>
      <c r="B5434">
        <v>-138.21155200000001</v>
      </c>
      <c r="C5434" s="1" t="str">
        <f>HYPERLINK("http://geochem.nrcan.gc.ca/cdogs/content/kwd/kwd020018_e.htm", "Fluid (stream)")</f>
        <v>Fluid (stream)</v>
      </c>
      <c r="D5434" s="1" t="str">
        <f>HYPERLINK("http://geochem.nrcan.gc.ca/cdogs/content/kwd/kwd080007_e.htm", "Untreated Water")</f>
        <v>Untreated Water</v>
      </c>
      <c r="E5434" s="1" t="str">
        <f>HYPERLINK("http://geochem.nrcan.gc.ca/cdogs/content/dgp/dgp00002_e.htm", "Total")</f>
        <v>Total</v>
      </c>
      <c r="F5434" s="1" t="str">
        <f>HYPERLINK("http://geochem.nrcan.gc.ca/cdogs/content/agp/agp01501_e.htm", "SO4 | NONE | CHROMAT")</f>
        <v>SO4 | NONE | CHROMAT</v>
      </c>
      <c r="G5434" s="1" t="str">
        <f>HYPERLINK("http://geochem.nrcan.gc.ca/cdogs/content/mth/mth01460_e.htm", "1460")</f>
        <v>1460</v>
      </c>
      <c r="H5434" s="1" t="str">
        <f>HYPERLINK("http://geochem.nrcan.gc.ca/cdogs/content/bdl/bdl211128_e.htm", "211128")</f>
        <v>211128</v>
      </c>
      <c r="I5434" s="1" t="str">
        <f>HYPERLINK("http://geochem.nrcan.gc.ca/cdogs/content/prj/prj210167_e.htm", "210167")</f>
        <v>210167</v>
      </c>
      <c r="J5434" s="1" t="str">
        <f>HYPERLINK("http://geochem.nrcan.gc.ca/cdogs/content/svy/svy210250_e.htm", "210250")</f>
        <v>210250</v>
      </c>
      <c r="L5434" t="s">
        <v>22489</v>
      </c>
      <c r="M5434">
        <v>30.72</v>
      </c>
      <c r="N5434" t="s">
        <v>22489</v>
      </c>
      <c r="O5434" t="s">
        <v>22490</v>
      </c>
      <c r="P5434" t="s">
        <v>22491</v>
      </c>
      <c r="Q5434" t="s">
        <v>22492</v>
      </c>
      <c r="R5434" t="s">
        <v>22493</v>
      </c>
      <c r="T5434" t="s">
        <v>25</v>
      </c>
    </row>
    <row r="5435" spans="1:20" x14ac:dyDescent="0.25">
      <c r="A5435">
        <v>66.392690999999999</v>
      </c>
      <c r="B5435">
        <v>-138.04855900000001</v>
      </c>
      <c r="C5435" s="1" t="str">
        <f>HYPERLINK("http://geochem.nrcan.gc.ca/cdogs/content/kwd/kwd020018_e.htm", "Fluid (stream)")</f>
        <v>Fluid (stream)</v>
      </c>
      <c r="D5435" s="1" t="str">
        <f>HYPERLINK("http://geochem.nrcan.gc.ca/cdogs/content/kwd/kwd080007_e.htm", "Untreated Water")</f>
        <v>Untreated Water</v>
      </c>
      <c r="E5435" s="1" t="str">
        <f>HYPERLINK("http://geochem.nrcan.gc.ca/cdogs/content/dgp/dgp00002_e.htm", "Total")</f>
        <v>Total</v>
      </c>
      <c r="F5435" s="1" t="str">
        <f>HYPERLINK("http://geochem.nrcan.gc.ca/cdogs/content/agp/agp01501_e.htm", "SO4 | NONE | CHROMAT")</f>
        <v>SO4 | NONE | CHROMAT</v>
      </c>
      <c r="G5435" s="1" t="str">
        <f>HYPERLINK("http://geochem.nrcan.gc.ca/cdogs/content/mth/mth01460_e.htm", "1460")</f>
        <v>1460</v>
      </c>
      <c r="H5435" s="1" t="str">
        <f>HYPERLINK("http://geochem.nrcan.gc.ca/cdogs/content/bdl/bdl211128_e.htm", "211128")</f>
        <v>211128</v>
      </c>
      <c r="I5435" s="1" t="str">
        <f>HYPERLINK("http://geochem.nrcan.gc.ca/cdogs/content/prj/prj210167_e.htm", "210167")</f>
        <v>210167</v>
      </c>
      <c r="J5435" s="1" t="str">
        <f>HYPERLINK("http://geochem.nrcan.gc.ca/cdogs/content/svy/svy210250_e.htm", "210250")</f>
        <v>210250</v>
      </c>
      <c r="L5435" t="s">
        <v>22494</v>
      </c>
      <c r="M5435">
        <v>0.88500000000000001</v>
      </c>
      <c r="N5435" t="s">
        <v>22494</v>
      </c>
      <c r="O5435" t="s">
        <v>22495</v>
      </c>
      <c r="P5435" t="s">
        <v>22496</v>
      </c>
      <c r="Q5435" t="s">
        <v>22497</v>
      </c>
      <c r="R5435" t="s">
        <v>22498</v>
      </c>
      <c r="T5435" t="s">
        <v>25</v>
      </c>
    </row>
    <row r="5436" spans="1:20" x14ac:dyDescent="0.25">
      <c r="A5436">
        <v>66.347699000000006</v>
      </c>
      <c r="B5436">
        <v>-138.39055099999999</v>
      </c>
      <c r="C5436" s="1" t="str">
        <f>HYPERLINK("http://geochem.nrcan.gc.ca/cdogs/content/kwd/kwd020018_e.htm", "Fluid (stream)")</f>
        <v>Fluid (stream)</v>
      </c>
      <c r="D5436" s="1" t="str">
        <f>HYPERLINK("http://geochem.nrcan.gc.ca/cdogs/content/kwd/kwd080007_e.htm", "Untreated Water")</f>
        <v>Untreated Water</v>
      </c>
      <c r="E5436" s="1" t="str">
        <f>HYPERLINK("http://geochem.nrcan.gc.ca/cdogs/content/dgp/dgp00002_e.htm", "Total")</f>
        <v>Total</v>
      </c>
      <c r="F5436" s="1" t="str">
        <f>HYPERLINK("http://geochem.nrcan.gc.ca/cdogs/content/agp/agp01501_e.htm", "SO4 | NONE | CHROMAT")</f>
        <v>SO4 | NONE | CHROMAT</v>
      </c>
      <c r="G5436" s="1" t="str">
        <f>HYPERLINK("http://geochem.nrcan.gc.ca/cdogs/content/mth/mth01460_e.htm", "1460")</f>
        <v>1460</v>
      </c>
      <c r="H5436" s="1" t="str">
        <f>HYPERLINK("http://geochem.nrcan.gc.ca/cdogs/content/bdl/bdl211128_e.htm", "211128")</f>
        <v>211128</v>
      </c>
      <c r="I5436" s="1" t="str">
        <f>HYPERLINK("http://geochem.nrcan.gc.ca/cdogs/content/prj/prj210167_e.htm", "210167")</f>
        <v>210167</v>
      </c>
      <c r="J5436" s="1" t="str">
        <f>HYPERLINK("http://geochem.nrcan.gc.ca/cdogs/content/svy/svy210250_e.htm", "210250")</f>
        <v>210250</v>
      </c>
      <c r="L5436" t="s">
        <v>22499</v>
      </c>
      <c r="M5436">
        <v>0.14199999999999999</v>
      </c>
      <c r="N5436" t="s">
        <v>22499</v>
      </c>
      <c r="O5436" t="s">
        <v>22500</v>
      </c>
      <c r="P5436" t="s">
        <v>22501</v>
      </c>
      <c r="Q5436" t="s">
        <v>22502</v>
      </c>
      <c r="R5436" t="s">
        <v>22503</v>
      </c>
      <c r="T5436" t="s">
        <v>25</v>
      </c>
    </row>
    <row r="5437" spans="1:20" x14ac:dyDescent="0.25">
      <c r="A5437">
        <v>66.335901000000007</v>
      </c>
      <c r="B5437">
        <v>-138.46154999999999</v>
      </c>
      <c r="C5437" s="1" t="str">
        <f>HYPERLINK("http://geochem.nrcan.gc.ca/cdogs/content/kwd/kwd020018_e.htm", "Fluid (stream)")</f>
        <v>Fluid (stream)</v>
      </c>
      <c r="D5437" s="1" t="str">
        <f>HYPERLINK("http://geochem.nrcan.gc.ca/cdogs/content/kwd/kwd080007_e.htm", "Untreated Water")</f>
        <v>Untreated Water</v>
      </c>
      <c r="E5437" s="1" t="str">
        <f>HYPERLINK("http://geochem.nrcan.gc.ca/cdogs/content/dgp/dgp00002_e.htm", "Total")</f>
        <v>Total</v>
      </c>
      <c r="F5437" s="1" t="str">
        <f>HYPERLINK("http://geochem.nrcan.gc.ca/cdogs/content/agp/agp01501_e.htm", "SO4 | NONE | CHROMAT")</f>
        <v>SO4 | NONE | CHROMAT</v>
      </c>
      <c r="G5437" s="1" t="str">
        <f>HYPERLINK("http://geochem.nrcan.gc.ca/cdogs/content/mth/mth01460_e.htm", "1460")</f>
        <v>1460</v>
      </c>
      <c r="H5437" s="1" t="str">
        <f>HYPERLINK("http://geochem.nrcan.gc.ca/cdogs/content/bdl/bdl211128_e.htm", "211128")</f>
        <v>211128</v>
      </c>
      <c r="I5437" s="1" t="str">
        <f>HYPERLINK("http://geochem.nrcan.gc.ca/cdogs/content/prj/prj210167_e.htm", "210167")</f>
        <v>210167</v>
      </c>
      <c r="J5437" s="1" t="str">
        <f>HYPERLINK("http://geochem.nrcan.gc.ca/cdogs/content/svy/svy210250_e.htm", "210250")</f>
        <v>210250</v>
      </c>
      <c r="L5437" t="s">
        <v>22504</v>
      </c>
      <c r="M5437">
        <v>0.14599999999999999</v>
      </c>
      <c r="N5437" t="s">
        <v>22504</v>
      </c>
      <c r="O5437" t="s">
        <v>22505</v>
      </c>
      <c r="P5437" t="s">
        <v>22506</v>
      </c>
      <c r="Q5437" t="s">
        <v>22507</v>
      </c>
      <c r="R5437" t="s">
        <v>22508</v>
      </c>
      <c r="T5437" t="s">
        <v>25</v>
      </c>
    </row>
    <row r="5438" spans="1:20" x14ac:dyDescent="0.25">
      <c r="A5438">
        <v>66.335901000000007</v>
      </c>
      <c r="B5438">
        <v>-138.46154999999999</v>
      </c>
      <c r="C5438" s="1" t="str">
        <f>HYPERLINK("http://geochem.nrcan.gc.ca/cdogs/content/kwd/kwd020018_e.htm", "Fluid (stream)")</f>
        <v>Fluid (stream)</v>
      </c>
      <c r="D5438" s="1" t="str">
        <f>HYPERLINK("http://geochem.nrcan.gc.ca/cdogs/content/kwd/kwd080007_e.htm", "Untreated Water")</f>
        <v>Untreated Water</v>
      </c>
      <c r="E5438" s="1" t="str">
        <f>HYPERLINK("http://geochem.nrcan.gc.ca/cdogs/content/dgp/dgp00002_e.htm", "Total")</f>
        <v>Total</v>
      </c>
      <c r="F5438" s="1" t="str">
        <f>HYPERLINK("http://geochem.nrcan.gc.ca/cdogs/content/agp/agp01501_e.htm", "SO4 | NONE | CHROMAT")</f>
        <v>SO4 | NONE | CHROMAT</v>
      </c>
      <c r="G5438" s="1" t="str">
        <f>HYPERLINK("http://geochem.nrcan.gc.ca/cdogs/content/mth/mth01460_e.htm", "1460")</f>
        <v>1460</v>
      </c>
      <c r="H5438" s="1" t="str">
        <f>HYPERLINK("http://geochem.nrcan.gc.ca/cdogs/content/bdl/bdl211128_e.htm", "211128")</f>
        <v>211128</v>
      </c>
      <c r="I5438" s="1" t="str">
        <f>HYPERLINK("http://geochem.nrcan.gc.ca/cdogs/content/prj/prj210167_e.htm", "210167")</f>
        <v>210167</v>
      </c>
      <c r="J5438" s="1" t="str">
        <f>HYPERLINK("http://geochem.nrcan.gc.ca/cdogs/content/svy/svy210250_e.htm", "210250")</f>
        <v>210250</v>
      </c>
      <c r="L5438" t="s">
        <v>22509</v>
      </c>
      <c r="M5438">
        <v>0.11</v>
      </c>
      <c r="N5438" t="s">
        <v>22509</v>
      </c>
      <c r="O5438" t="s">
        <v>22505</v>
      </c>
      <c r="P5438" t="s">
        <v>22510</v>
      </c>
      <c r="Q5438" t="s">
        <v>22511</v>
      </c>
      <c r="R5438" t="s">
        <v>22512</v>
      </c>
      <c r="T5438" t="s">
        <v>25</v>
      </c>
    </row>
    <row r="5439" spans="1:20" x14ac:dyDescent="0.25">
      <c r="A5439">
        <v>66.306503000000006</v>
      </c>
      <c r="B5439">
        <v>-138.54955000000001</v>
      </c>
      <c r="C5439" s="1" t="str">
        <f>HYPERLINK("http://geochem.nrcan.gc.ca/cdogs/content/kwd/kwd020018_e.htm", "Fluid (stream)")</f>
        <v>Fluid (stream)</v>
      </c>
      <c r="D5439" s="1" t="str">
        <f>HYPERLINK("http://geochem.nrcan.gc.ca/cdogs/content/kwd/kwd080007_e.htm", "Untreated Water")</f>
        <v>Untreated Water</v>
      </c>
      <c r="E5439" s="1" t="str">
        <f>HYPERLINK("http://geochem.nrcan.gc.ca/cdogs/content/dgp/dgp00002_e.htm", "Total")</f>
        <v>Total</v>
      </c>
      <c r="F5439" s="1" t="str">
        <f>HYPERLINK("http://geochem.nrcan.gc.ca/cdogs/content/agp/agp01501_e.htm", "SO4 | NONE | CHROMAT")</f>
        <v>SO4 | NONE | CHROMAT</v>
      </c>
      <c r="G5439" s="1" t="str">
        <f>HYPERLINK("http://geochem.nrcan.gc.ca/cdogs/content/mth/mth01460_e.htm", "1460")</f>
        <v>1460</v>
      </c>
      <c r="H5439" s="1" t="str">
        <f>HYPERLINK("http://geochem.nrcan.gc.ca/cdogs/content/bdl/bdl211128_e.htm", "211128")</f>
        <v>211128</v>
      </c>
      <c r="I5439" s="1" t="str">
        <f>HYPERLINK("http://geochem.nrcan.gc.ca/cdogs/content/prj/prj210167_e.htm", "210167")</f>
        <v>210167</v>
      </c>
      <c r="J5439" s="1" t="str">
        <f>HYPERLINK("http://geochem.nrcan.gc.ca/cdogs/content/svy/svy210250_e.htm", "210250")</f>
        <v>210250</v>
      </c>
      <c r="L5439" t="s">
        <v>22513</v>
      </c>
      <c r="M5439">
        <v>0.313</v>
      </c>
      <c r="N5439" t="s">
        <v>22513</v>
      </c>
      <c r="O5439" t="s">
        <v>22514</v>
      </c>
      <c r="P5439" t="s">
        <v>22515</v>
      </c>
      <c r="Q5439" t="s">
        <v>22516</v>
      </c>
      <c r="R5439" t="s">
        <v>22517</v>
      </c>
      <c r="T5439" t="s">
        <v>25</v>
      </c>
    </row>
    <row r="5440" spans="1:20" x14ac:dyDescent="0.25">
      <c r="A5440">
        <v>66.303303</v>
      </c>
      <c r="B5440">
        <v>-138.55754999999999</v>
      </c>
      <c r="C5440" s="1" t="str">
        <f>HYPERLINK("http://geochem.nrcan.gc.ca/cdogs/content/kwd/kwd020018_e.htm", "Fluid (stream)")</f>
        <v>Fluid (stream)</v>
      </c>
      <c r="D5440" s="1" t="str">
        <f>HYPERLINK("http://geochem.nrcan.gc.ca/cdogs/content/kwd/kwd080007_e.htm", "Untreated Water")</f>
        <v>Untreated Water</v>
      </c>
      <c r="E5440" s="1" t="str">
        <f>HYPERLINK("http://geochem.nrcan.gc.ca/cdogs/content/dgp/dgp00002_e.htm", "Total")</f>
        <v>Total</v>
      </c>
      <c r="F5440" s="1" t="str">
        <f>HYPERLINK("http://geochem.nrcan.gc.ca/cdogs/content/agp/agp01501_e.htm", "SO4 | NONE | CHROMAT")</f>
        <v>SO4 | NONE | CHROMAT</v>
      </c>
      <c r="G5440" s="1" t="str">
        <f>HYPERLINK("http://geochem.nrcan.gc.ca/cdogs/content/mth/mth01460_e.htm", "1460")</f>
        <v>1460</v>
      </c>
      <c r="H5440" s="1" t="str">
        <f>HYPERLINK("http://geochem.nrcan.gc.ca/cdogs/content/bdl/bdl211128_e.htm", "211128")</f>
        <v>211128</v>
      </c>
      <c r="I5440" s="1" t="str">
        <f>HYPERLINK("http://geochem.nrcan.gc.ca/cdogs/content/prj/prj210167_e.htm", "210167")</f>
        <v>210167</v>
      </c>
      <c r="J5440" s="1" t="str">
        <f>HYPERLINK("http://geochem.nrcan.gc.ca/cdogs/content/svy/svy210250_e.htm", "210250")</f>
        <v>210250</v>
      </c>
      <c r="L5440" t="s">
        <v>19814</v>
      </c>
      <c r="M5440">
        <v>1.04</v>
      </c>
      <c r="N5440" t="s">
        <v>19814</v>
      </c>
      <c r="O5440" t="s">
        <v>22518</v>
      </c>
      <c r="P5440" t="s">
        <v>22519</v>
      </c>
      <c r="Q5440" t="s">
        <v>22520</v>
      </c>
      <c r="R5440" t="s">
        <v>22521</v>
      </c>
      <c r="T5440" t="s">
        <v>25</v>
      </c>
    </row>
    <row r="5441" spans="1:20" x14ac:dyDescent="0.25">
      <c r="A5441">
        <v>66.330905000000001</v>
      </c>
      <c r="B5441">
        <v>-138.68754200000001</v>
      </c>
      <c r="C5441" s="1" t="str">
        <f>HYPERLINK("http://geochem.nrcan.gc.ca/cdogs/content/kwd/kwd020018_e.htm", "Fluid (stream)")</f>
        <v>Fluid (stream)</v>
      </c>
      <c r="D5441" s="1" t="str">
        <f>HYPERLINK("http://geochem.nrcan.gc.ca/cdogs/content/kwd/kwd080007_e.htm", "Untreated Water")</f>
        <v>Untreated Water</v>
      </c>
      <c r="E5441" s="1" t="str">
        <f>HYPERLINK("http://geochem.nrcan.gc.ca/cdogs/content/dgp/dgp00002_e.htm", "Total")</f>
        <v>Total</v>
      </c>
      <c r="F5441" s="1" t="str">
        <f>HYPERLINK("http://geochem.nrcan.gc.ca/cdogs/content/agp/agp01501_e.htm", "SO4 | NONE | CHROMAT")</f>
        <v>SO4 | NONE | CHROMAT</v>
      </c>
      <c r="G5441" s="1" t="str">
        <f>HYPERLINK("http://geochem.nrcan.gc.ca/cdogs/content/mth/mth01460_e.htm", "1460")</f>
        <v>1460</v>
      </c>
      <c r="H5441" s="1" t="str">
        <f>HYPERLINK("http://geochem.nrcan.gc.ca/cdogs/content/bdl/bdl211128_e.htm", "211128")</f>
        <v>211128</v>
      </c>
      <c r="I5441" s="1" t="str">
        <f>HYPERLINK("http://geochem.nrcan.gc.ca/cdogs/content/prj/prj210167_e.htm", "210167")</f>
        <v>210167</v>
      </c>
      <c r="J5441" s="1" t="str">
        <f>HYPERLINK("http://geochem.nrcan.gc.ca/cdogs/content/svy/svy210250_e.htm", "210250")</f>
        <v>210250</v>
      </c>
      <c r="L5441" t="s">
        <v>22522</v>
      </c>
      <c r="M5441">
        <v>1.4970000000000001</v>
      </c>
      <c r="N5441" t="s">
        <v>22522</v>
      </c>
      <c r="O5441" t="s">
        <v>22523</v>
      </c>
      <c r="P5441" t="s">
        <v>22524</v>
      </c>
      <c r="Q5441" t="s">
        <v>22525</v>
      </c>
      <c r="R5441" t="s">
        <v>22526</v>
      </c>
      <c r="T5441" t="s">
        <v>25</v>
      </c>
    </row>
    <row r="5442" spans="1:20" x14ac:dyDescent="0.25">
      <c r="A5442">
        <v>66.300005999999996</v>
      </c>
      <c r="B5442">
        <v>-138.71454499999999</v>
      </c>
      <c r="C5442" s="1" t="str">
        <f>HYPERLINK("http://geochem.nrcan.gc.ca/cdogs/content/kwd/kwd020018_e.htm", "Fluid (stream)")</f>
        <v>Fluid (stream)</v>
      </c>
      <c r="D5442" s="1" t="str">
        <f>HYPERLINK("http://geochem.nrcan.gc.ca/cdogs/content/kwd/kwd080007_e.htm", "Untreated Water")</f>
        <v>Untreated Water</v>
      </c>
      <c r="E5442" s="1" t="str">
        <f>HYPERLINK("http://geochem.nrcan.gc.ca/cdogs/content/dgp/dgp00002_e.htm", "Total")</f>
        <v>Total</v>
      </c>
      <c r="F5442" s="1" t="str">
        <f>HYPERLINK("http://geochem.nrcan.gc.ca/cdogs/content/agp/agp01501_e.htm", "SO4 | NONE | CHROMAT")</f>
        <v>SO4 | NONE | CHROMAT</v>
      </c>
      <c r="G5442" s="1" t="str">
        <f>HYPERLINK("http://geochem.nrcan.gc.ca/cdogs/content/mth/mth01460_e.htm", "1460")</f>
        <v>1460</v>
      </c>
      <c r="H5442" s="1" t="str">
        <f>HYPERLINK("http://geochem.nrcan.gc.ca/cdogs/content/bdl/bdl211128_e.htm", "211128")</f>
        <v>211128</v>
      </c>
      <c r="I5442" s="1" t="str">
        <f>HYPERLINK("http://geochem.nrcan.gc.ca/cdogs/content/prj/prj210167_e.htm", "210167")</f>
        <v>210167</v>
      </c>
      <c r="J5442" s="1" t="str">
        <f>HYPERLINK("http://geochem.nrcan.gc.ca/cdogs/content/svy/svy210250_e.htm", "210250")</f>
        <v>210250</v>
      </c>
      <c r="L5442" t="s">
        <v>22527</v>
      </c>
      <c r="M5442">
        <v>0.95799999999999996</v>
      </c>
      <c r="N5442" t="s">
        <v>22527</v>
      </c>
      <c r="O5442" t="s">
        <v>22528</v>
      </c>
      <c r="P5442" t="s">
        <v>22529</v>
      </c>
      <c r="Q5442" t="s">
        <v>22530</v>
      </c>
      <c r="R5442" t="s">
        <v>22531</v>
      </c>
      <c r="T5442" t="s">
        <v>25</v>
      </c>
    </row>
    <row r="5443" spans="1:20" x14ac:dyDescent="0.25">
      <c r="A5443">
        <v>66.277806999999996</v>
      </c>
      <c r="B5443">
        <v>-138.72254699999999</v>
      </c>
      <c r="C5443" s="1" t="str">
        <f>HYPERLINK("http://geochem.nrcan.gc.ca/cdogs/content/kwd/kwd020018_e.htm", "Fluid (stream)")</f>
        <v>Fluid (stream)</v>
      </c>
      <c r="D5443" s="1" t="str">
        <f>HYPERLINK("http://geochem.nrcan.gc.ca/cdogs/content/kwd/kwd080007_e.htm", "Untreated Water")</f>
        <v>Untreated Water</v>
      </c>
      <c r="E5443" s="1" t="str">
        <f>HYPERLINK("http://geochem.nrcan.gc.ca/cdogs/content/dgp/dgp00002_e.htm", "Total")</f>
        <v>Total</v>
      </c>
      <c r="F5443" s="1" t="str">
        <f>HYPERLINK("http://geochem.nrcan.gc.ca/cdogs/content/agp/agp01501_e.htm", "SO4 | NONE | CHROMAT")</f>
        <v>SO4 | NONE | CHROMAT</v>
      </c>
      <c r="G5443" s="1" t="str">
        <f>HYPERLINK("http://geochem.nrcan.gc.ca/cdogs/content/mth/mth01460_e.htm", "1460")</f>
        <v>1460</v>
      </c>
      <c r="H5443" s="1" t="str">
        <f>HYPERLINK("http://geochem.nrcan.gc.ca/cdogs/content/bdl/bdl211128_e.htm", "211128")</f>
        <v>211128</v>
      </c>
      <c r="I5443" s="1" t="str">
        <f>HYPERLINK("http://geochem.nrcan.gc.ca/cdogs/content/prj/prj210167_e.htm", "210167")</f>
        <v>210167</v>
      </c>
      <c r="J5443" s="1" t="str">
        <f>HYPERLINK("http://geochem.nrcan.gc.ca/cdogs/content/svy/svy210250_e.htm", "210250")</f>
        <v>210250</v>
      </c>
      <c r="L5443" t="s">
        <v>22532</v>
      </c>
      <c r="M5443">
        <v>0.34499999999999997</v>
      </c>
      <c r="N5443" t="s">
        <v>22532</v>
      </c>
      <c r="O5443" t="s">
        <v>22533</v>
      </c>
      <c r="P5443" t="s">
        <v>22534</v>
      </c>
      <c r="Q5443" t="s">
        <v>22535</v>
      </c>
      <c r="R5443" t="s">
        <v>22536</v>
      </c>
      <c r="T5443" t="s">
        <v>25</v>
      </c>
    </row>
    <row r="5444" spans="1:20" x14ac:dyDescent="0.25">
      <c r="C5444" t="s">
        <v>4746</v>
      </c>
      <c r="D5444" t="s">
        <v>4747</v>
      </c>
      <c r="E5444" s="1" t="str">
        <f>HYPERLINK("http://geochem.nrcan.gc.ca/cdogs/content/dgp/dgp00002_e.htm", "Total")</f>
        <v>Total</v>
      </c>
      <c r="F5444" s="1" t="str">
        <f>HYPERLINK("http://geochem.nrcan.gc.ca/cdogs/content/agp/agp01501_e.htm", "SO4 | NONE | CHROMAT")</f>
        <v>SO4 | NONE | CHROMAT</v>
      </c>
      <c r="G5444" s="1" t="str">
        <f>HYPERLINK("http://geochem.nrcan.gc.ca/cdogs/content/mth/mth01460_e.htm", "1460")</f>
        <v>1460</v>
      </c>
      <c r="H5444" s="1" t="str">
        <f>HYPERLINK("http://geochem.nrcan.gc.ca/cdogs/content/bdl/bdl211128_e.htm", "211128")</f>
        <v>211128</v>
      </c>
      <c r="L5444" t="s">
        <v>22537</v>
      </c>
      <c r="M5444">
        <v>6.6429999999999998</v>
      </c>
      <c r="N5444">
        <v>6.6429999999999998</v>
      </c>
      <c r="Q5444" t="s">
        <v>22538</v>
      </c>
      <c r="R5444" t="s">
        <v>22539</v>
      </c>
      <c r="T5444">
        <v>0</v>
      </c>
    </row>
    <row r="5445" spans="1:20" x14ac:dyDescent="0.25">
      <c r="A5445">
        <v>66.267403999999999</v>
      </c>
      <c r="B5445">
        <v>-138.59355199999999</v>
      </c>
      <c r="C5445" s="1" t="str">
        <f>HYPERLINK("http://geochem.nrcan.gc.ca/cdogs/content/kwd/kwd020018_e.htm", "Fluid (stream)")</f>
        <v>Fluid (stream)</v>
      </c>
      <c r="D5445" s="1" t="str">
        <f>HYPERLINK("http://geochem.nrcan.gc.ca/cdogs/content/kwd/kwd080007_e.htm", "Untreated Water")</f>
        <v>Untreated Water</v>
      </c>
      <c r="E5445" s="1" t="str">
        <f>HYPERLINK("http://geochem.nrcan.gc.ca/cdogs/content/dgp/dgp00002_e.htm", "Total")</f>
        <v>Total</v>
      </c>
      <c r="F5445" s="1" t="str">
        <f>HYPERLINK("http://geochem.nrcan.gc.ca/cdogs/content/agp/agp01501_e.htm", "SO4 | NONE | CHROMAT")</f>
        <v>SO4 | NONE | CHROMAT</v>
      </c>
      <c r="G5445" s="1" t="str">
        <f>HYPERLINK("http://geochem.nrcan.gc.ca/cdogs/content/mth/mth01460_e.htm", "1460")</f>
        <v>1460</v>
      </c>
      <c r="H5445" s="1" t="str">
        <f>HYPERLINK("http://geochem.nrcan.gc.ca/cdogs/content/bdl/bdl211128_e.htm", "211128")</f>
        <v>211128</v>
      </c>
      <c r="I5445" s="1" t="str">
        <f>HYPERLINK("http://geochem.nrcan.gc.ca/cdogs/content/prj/prj210167_e.htm", "210167")</f>
        <v>210167</v>
      </c>
      <c r="J5445" s="1" t="str">
        <f>HYPERLINK("http://geochem.nrcan.gc.ca/cdogs/content/svy/svy210250_e.htm", "210250")</f>
        <v>210250</v>
      </c>
      <c r="L5445" t="s">
        <v>22540</v>
      </c>
      <c r="M5445">
        <v>0.78</v>
      </c>
      <c r="N5445" t="s">
        <v>22540</v>
      </c>
      <c r="O5445" t="s">
        <v>22541</v>
      </c>
      <c r="P5445" t="s">
        <v>22542</v>
      </c>
      <c r="Q5445" t="s">
        <v>22543</v>
      </c>
      <c r="R5445" t="s">
        <v>22544</v>
      </c>
      <c r="T5445" t="s">
        <v>25</v>
      </c>
    </row>
    <row r="5446" spans="1:20" x14ac:dyDescent="0.25">
      <c r="A5446">
        <v>66.281902000000002</v>
      </c>
      <c r="B5446">
        <v>-138.48755399999999</v>
      </c>
      <c r="C5446" s="1" t="str">
        <f>HYPERLINK("http://geochem.nrcan.gc.ca/cdogs/content/kwd/kwd020018_e.htm", "Fluid (stream)")</f>
        <v>Fluid (stream)</v>
      </c>
      <c r="D5446" s="1" t="str">
        <f>HYPERLINK("http://geochem.nrcan.gc.ca/cdogs/content/kwd/kwd080007_e.htm", "Untreated Water")</f>
        <v>Untreated Water</v>
      </c>
      <c r="E5446" s="1" t="str">
        <f>HYPERLINK("http://geochem.nrcan.gc.ca/cdogs/content/dgp/dgp00002_e.htm", "Total")</f>
        <v>Total</v>
      </c>
      <c r="F5446" s="1" t="str">
        <f>HYPERLINK("http://geochem.nrcan.gc.ca/cdogs/content/agp/agp01501_e.htm", "SO4 | NONE | CHROMAT")</f>
        <v>SO4 | NONE | CHROMAT</v>
      </c>
      <c r="G5446" s="1" t="str">
        <f>HYPERLINK("http://geochem.nrcan.gc.ca/cdogs/content/mth/mth01460_e.htm", "1460")</f>
        <v>1460</v>
      </c>
      <c r="H5446" s="1" t="str">
        <f>HYPERLINK("http://geochem.nrcan.gc.ca/cdogs/content/bdl/bdl211128_e.htm", "211128")</f>
        <v>211128</v>
      </c>
      <c r="I5446" s="1" t="str">
        <f>HYPERLINK("http://geochem.nrcan.gc.ca/cdogs/content/prj/prj210167_e.htm", "210167")</f>
        <v>210167</v>
      </c>
      <c r="J5446" s="1" t="str">
        <f>HYPERLINK("http://geochem.nrcan.gc.ca/cdogs/content/svy/svy210250_e.htm", "210250")</f>
        <v>210250</v>
      </c>
      <c r="L5446" t="s">
        <v>22545</v>
      </c>
      <c r="M5446">
        <v>0.50600000000000001</v>
      </c>
      <c r="N5446" t="s">
        <v>22545</v>
      </c>
      <c r="O5446" t="s">
        <v>22546</v>
      </c>
      <c r="P5446" t="s">
        <v>22547</v>
      </c>
      <c r="Q5446" t="s">
        <v>22548</v>
      </c>
      <c r="R5446" t="s">
        <v>22549</v>
      </c>
      <c r="T5446" t="s">
        <v>25</v>
      </c>
    </row>
    <row r="5447" spans="1:20" x14ac:dyDescent="0.25">
      <c r="A5447">
        <v>66.280202000000003</v>
      </c>
      <c r="B5447">
        <v>-138.48655400000001</v>
      </c>
      <c r="C5447" s="1" t="str">
        <f>HYPERLINK("http://geochem.nrcan.gc.ca/cdogs/content/kwd/kwd020018_e.htm", "Fluid (stream)")</f>
        <v>Fluid (stream)</v>
      </c>
      <c r="D5447" s="1" t="str">
        <f>HYPERLINK("http://geochem.nrcan.gc.ca/cdogs/content/kwd/kwd080007_e.htm", "Untreated Water")</f>
        <v>Untreated Water</v>
      </c>
      <c r="E5447" s="1" t="str">
        <f>HYPERLINK("http://geochem.nrcan.gc.ca/cdogs/content/dgp/dgp00002_e.htm", "Total")</f>
        <v>Total</v>
      </c>
      <c r="F5447" s="1" t="str">
        <f>HYPERLINK("http://geochem.nrcan.gc.ca/cdogs/content/agp/agp01501_e.htm", "SO4 | NONE | CHROMAT")</f>
        <v>SO4 | NONE | CHROMAT</v>
      </c>
      <c r="G5447" s="1" t="str">
        <f>HYPERLINK("http://geochem.nrcan.gc.ca/cdogs/content/mth/mth01460_e.htm", "1460")</f>
        <v>1460</v>
      </c>
      <c r="H5447" s="1" t="str">
        <f>HYPERLINK("http://geochem.nrcan.gc.ca/cdogs/content/bdl/bdl211128_e.htm", "211128")</f>
        <v>211128</v>
      </c>
      <c r="I5447" s="1" t="str">
        <f>HYPERLINK("http://geochem.nrcan.gc.ca/cdogs/content/prj/prj210167_e.htm", "210167")</f>
        <v>210167</v>
      </c>
      <c r="J5447" s="1" t="str">
        <f>HYPERLINK("http://geochem.nrcan.gc.ca/cdogs/content/svy/svy210250_e.htm", "210250")</f>
        <v>210250</v>
      </c>
      <c r="L5447" t="s">
        <v>22550</v>
      </c>
      <c r="M5447">
        <v>0.76400000000000001</v>
      </c>
      <c r="N5447" t="s">
        <v>22550</v>
      </c>
      <c r="O5447" t="s">
        <v>22551</v>
      </c>
      <c r="P5447" t="s">
        <v>22552</v>
      </c>
      <c r="Q5447" t="s">
        <v>22553</v>
      </c>
      <c r="R5447" t="s">
        <v>22554</v>
      </c>
      <c r="T5447" t="s">
        <v>25</v>
      </c>
    </row>
    <row r="5448" spans="1:20" x14ac:dyDescent="0.25">
      <c r="A5448">
        <v>66.279702</v>
      </c>
      <c r="B5448">
        <v>-138.46555499999999</v>
      </c>
      <c r="C5448" s="1" t="str">
        <f>HYPERLINK("http://geochem.nrcan.gc.ca/cdogs/content/kwd/kwd020018_e.htm", "Fluid (stream)")</f>
        <v>Fluid (stream)</v>
      </c>
      <c r="D5448" s="1" t="str">
        <f>HYPERLINK("http://geochem.nrcan.gc.ca/cdogs/content/kwd/kwd080007_e.htm", "Untreated Water")</f>
        <v>Untreated Water</v>
      </c>
      <c r="E5448" s="1" t="str">
        <f>HYPERLINK("http://geochem.nrcan.gc.ca/cdogs/content/dgp/dgp00002_e.htm", "Total")</f>
        <v>Total</v>
      </c>
      <c r="F5448" s="1" t="str">
        <f>HYPERLINK("http://geochem.nrcan.gc.ca/cdogs/content/agp/agp01501_e.htm", "SO4 | NONE | CHROMAT")</f>
        <v>SO4 | NONE | CHROMAT</v>
      </c>
      <c r="G5448" s="1" t="str">
        <f>HYPERLINK("http://geochem.nrcan.gc.ca/cdogs/content/mth/mth01460_e.htm", "1460")</f>
        <v>1460</v>
      </c>
      <c r="H5448" s="1" t="str">
        <f>HYPERLINK("http://geochem.nrcan.gc.ca/cdogs/content/bdl/bdl211128_e.htm", "211128")</f>
        <v>211128</v>
      </c>
      <c r="I5448" s="1" t="str">
        <f>HYPERLINK("http://geochem.nrcan.gc.ca/cdogs/content/prj/prj210167_e.htm", "210167")</f>
        <v>210167</v>
      </c>
      <c r="J5448" s="1" t="str">
        <f>HYPERLINK("http://geochem.nrcan.gc.ca/cdogs/content/svy/svy210250_e.htm", "210250")</f>
        <v>210250</v>
      </c>
      <c r="L5448" t="s">
        <v>22555</v>
      </c>
      <c r="M5448">
        <v>1.363</v>
      </c>
      <c r="N5448" t="s">
        <v>22555</v>
      </c>
      <c r="O5448" t="s">
        <v>22556</v>
      </c>
      <c r="P5448" t="s">
        <v>22557</v>
      </c>
      <c r="Q5448" t="s">
        <v>22558</v>
      </c>
      <c r="R5448" t="s">
        <v>22559</v>
      </c>
      <c r="T5448" t="s">
        <v>25</v>
      </c>
    </row>
    <row r="5449" spans="1:20" x14ac:dyDescent="0.25">
      <c r="A5449">
        <v>66.317899999999995</v>
      </c>
      <c r="B5449">
        <v>-138.411553</v>
      </c>
      <c r="C5449" s="1" t="str">
        <f>HYPERLINK("http://geochem.nrcan.gc.ca/cdogs/content/kwd/kwd020018_e.htm", "Fluid (stream)")</f>
        <v>Fluid (stream)</v>
      </c>
      <c r="D5449" s="1" t="str">
        <f>HYPERLINK("http://geochem.nrcan.gc.ca/cdogs/content/kwd/kwd080007_e.htm", "Untreated Water")</f>
        <v>Untreated Water</v>
      </c>
      <c r="E5449" s="1" t="str">
        <f>HYPERLINK("http://geochem.nrcan.gc.ca/cdogs/content/dgp/dgp00002_e.htm", "Total")</f>
        <v>Total</v>
      </c>
      <c r="F5449" s="1" t="str">
        <f>HYPERLINK("http://geochem.nrcan.gc.ca/cdogs/content/agp/agp01501_e.htm", "SO4 | NONE | CHROMAT")</f>
        <v>SO4 | NONE | CHROMAT</v>
      </c>
      <c r="G5449" s="1" t="str">
        <f>HYPERLINK("http://geochem.nrcan.gc.ca/cdogs/content/mth/mth01460_e.htm", "1460")</f>
        <v>1460</v>
      </c>
      <c r="H5449" s="1" t="str">
        <f>HYPERLINK("http://geochem.nrcan.gc.ca/cdogs/content/bdl/bdl211128_e.htm", "211128")</f>
        <v>211128</v>
      </c>
      <c r="I5449" s="1" t="str">
        <f>HYPERLINK("http://geochem.nrcan.gc.ca/cdogs/content/prj/prj210167_e.htm", "210167")</f>
        <v>210167</v>
      </c>
      <c r="J5449" s="1" t="str">
        <f>HYPERLINK("http://geochem.nrcan.gc.ca/cdogs/content/svy/svy210250_e.htm", "210250")</f>
        <v>210250</v>
      </c>
      <c r="L5449" t="s">
        <v>22560</v>
      </c>
      <c r="M5449">
        <v>0.158</v>
      </c>
      <c r="N5449" t="s">
        <v>22560</v>
      </c>
      <c r="O5449" t="s">
        <v>22561</v>
      </c>
      <c r="P5449" t="s">
        <v>22562</v>
      </c>
      <c r="Q5449" t="s">
        <v>22563</v>
      </c>
      <c r="R5449" t="s">
        <v>22564</v>
      </c>
      <c r="T5449" t="s">
        <v>25</v>
      </c>
    </row>
    <row r="5450" spans="1:20" x14ac:dyDescent="0.25">
      <c r="A5450">
        <v>66.304198</v>
      </c>
      <c r="B5450">
        <v>-138.319558</v>
      </c>
      <c r="C5450" s="1" t="str">
        <f>HYPERLINK("http://geochem.nrcan.gc.ca/cdogs/content/kwd/kwd020018_e.htm", "Fluid (stream)")</f>
        <v>Fluid (stream)</v>
      </c>
      <c r="D5450" s="1" t="str">
        <f>HYPERLINK("http://geochem.nrcan.gc.ca/cdogs/content/kwd/kwd080007_e.htm", "Untreated Water")</f>
        <v>Untreated Water</v>
      </c>
      <c r="E5450" s="1" t="str">
        <f>HYPERLINK("http://geochem.nrcan.gc.ca/cdogs/content/dgp/dgp00002_e.htm", "Total")</f>
        <v>Total</v>
      </c>
      <c r="F5450" s="1" t="str">
        <f>HYPERLINK("http://geochem.nrcan.gc.ca/cdogs/content/agp/agp01501_e.htm", "SO4 | NONE | CHROMAT")</f>
        <v>SO4 | NONE | CHROMAT</v>
      </c>
      <c r="G5450" s="1" t="str">
        <f>HYPERLINK("http://geochem.nrcan.gc.ca/cdogs/content/mth/mth01460_e.htm", "1460")</f>
        <v>1460</v>
      </c>
      <c r="H5450" s="1" t="str">
        <f>HYPERLINK("http://geochem.nrcan.gc.ca/cdogs/content/bdl/bdl211128_e.htm", "211128")</f>
        <v>211128</v>
      </c>
      <c r="I5450" s="1" t="str">
        <f>HYPERLINK("http://geochem.nrcan.gc.ca/cdogs/content/prj/prj210167_e.htm", "210167")</f>
        <v>210167</v>
      </c>
      <c r="J5450" s="1" t="str">
        <f>HYPERLINK("http://geochem.nrcan.gc.ca/cdogs/content/svy/svy210250_e.htm", "210250")</f>
        <v>210250</v>
      </c>
      <c r="L5450" t="s">
        <v>22565</v>
      </c>
      <c r="M5450">
        <v>0.17</v>
      </c>
      <c r="N5450" t="s">
        <v>22565</v>
      </c>
      <c r="O5450" t="s">
        <v>22566</v>
      </c>
      <c r="P5450" t="s">
        <v>22567</v>
      </c>
      <c r="Q5450" t="s">
        <v>22568</v>
      </c>
      <c r="R5450" t="s">
        <v>22569</v>
      </c>
      <c r="T5450" t="s">
        <v>25</v>
      </c>
    </row>
    <row r="5451" spans="1:20" x14ac:dyDescent="0.25">
      <c r="A5451">
        <v>66.278598000000002</v>
      </c>
      <c r="B5451">
        <v>-138.29556099999999</v>
      </c>
      <c r="C5451" s="1" t="str">
        <f>HYPERLINK("http://geochem.nrcan.gc.ca/cdogs/content/kwd/kwd020018_e.htm", "Fluid (stream)")</f>
        <v>Fluid (stream)</v>
      </c>
      <c r="D5451" s="1" t="str">
        <f>HYPERLINK("http://geochem.nrcan.gc.ca/cdogs/content/kwd/kwd080007_e.htm", "Untreated Water")</f>
        <v>Untreated Water</v>
      </c>
      <c r="E5451" s="1" t="str">
        <f>HYPERLINK("http://geochem.nrcan.gc.ca/cdogs/content/dgp/dgp00002_e.htm", "Total")</f>
        <v>Total</v>
      </c>
      <c r="F5451" s="1" t="str">
        <f>HYPERLINK("http://geochem.nrcan.gc.ca/cdogs/content/agp/agp01501_e.htm", "SO4 | NONE | CHROMAT")</f>
        <v>SO4 | NONE | CHROMAT</v>
      </c>
      <c r="G5451" s="1" t="str">
        <f>HYPERLINK("http://geochem.nrcan.gc.ca/cdogs/content/mth/mth01460_e.htm", "1460")</f>
        <v>1460</v>
      </c>
      <c r="H5451" s="1" t="str">
        <f>HYPERLINK("http://geochem.nrcan.gc.ca/cdogs/content/bdl/bdl211128_e.htm", "211128")</f>
        <v>211128</v>
      </c>
      <c r="I5451" s="1" t="str">
        <f>HYPERLINK("http://geochem.nrcan.gc.ca/cdogs/content/prj/prj210167_e.htm", "210167")</f>
        <v>210167</v>
      </c>
      <c r="J5451" s="1" t="str">
        <f>HYPERLINK("http://geochem.nrcan.gc.ca/cdogs/content/svy/svy210250_e.htm", "210250")</f>
        <v>210250</v>
      </c>
      <c r="L5451" t="s">
        <v>22570</v>
      </c>
      <c r="M5451">
        <v>0.623</v>
      </c>
      <c r="N5451" t="s">
        <v>22570</v>
      </c>
      <c r="O5451" t="s">
        <v>22571</v>
      </c>
      <c r="P5451" t="s">
        <v>22572</v>
      </c>
      <c r="Q5451" t="s">
        <v>22573</v>
      </c>
      <c r="R5451" t="s">
        <v>22574</v>
      </c>
      <c r="T5451" t="s">
        <v>25</v>
      </c>
    </row>
    <row r="5452" spans="1:20" x14ac:dyDescent="0.25">
      <c r="A5452">
        <v>66.546492000000001</v>
      </c>
      <c r="B5452">
        <v>-138.20453800000001</v>
      </c>
      <c r="C5452" s="1" t="str">
        <f>HYPERLINK("http://geochem.nrcan.gc.ca/cdogs/content/kwd/kwd020018_e.htm", "Fluid (stream)")</f>
        <v>Fluid (stream)</v>
      </c>
      <c r="D5452" s="1" t="str">
        <f>HYPERLINK("http://geochem.nrcan.gc.ca/cdogs/content/kwd/kwd080007_e.htm", "Untreated Water")</f>
        <v>Untreated Water</v>
      </c>
      <c r="E5452" s="1" t="str">
        <f>HYPERLINK("http://geochem.nrcan.gc.ca/cdogs/content/dgp/dgp00002_e.htm", "Total")</f>
        <v>Total</v>
      </c>
      <c r="F5452" s="1" t="str">
        <f>HYPERLINK("http://geochem.nrcan.gc.ca/cdogs/content/agp/agp01501_e.htm", "SO4 | NONE | CHROMAT")</f>
        <v>SO4 | NONE | CHROMAT</v>
      </c>
      <c r="G5452" s="1" t="str">
        <f>HYPERLINK("http://geochem.nrcan.gc.ca/cdogs/content/mth/mth01460_e.htm", "1460")</f>
        <v>1460</v>
      </c>
      <c r="H5452" s="1" t="str">
        <f>HYPERLINK("http://geochem.nrcan.gc.ca/cdogs/content/bdl/bdl211128_e.htm", "211128")</f>
        <v>211128</v>
      </c>
      <c r="I5452" s="1" t="str">
        <f>HYPERLINK("http://geochem.nrcan.gc.ca/cdogs/content/prj/prj210167_e.htm", "210167")</f>
        <v>210167</v>
      </c>
      <c r="J5452" s="1" t="str">
        <f>HYPERLINK("http://geochem.nrcan.gc.ca/cdogs/content/svy/svy210250_e.htm", "210250")</f>
        <v>210250</v>
      </c>
      <c r="L5452" t="s">
        <v>22575</v>
      </c>
      <c r="M5452">
        <v>1.427</v>
      </c>
      <c r="N5452" t="s">
        <v>22575</v>
      </c>
      <c r="O5452" t="s">
        <v>22576</v>
      </c>
      <c r="P5452" t="s">
        <v>22577</v>
      </c>
      <c r="Q5452" t="s">
        <v>22578</v>
      </c>
      <c r="R5452" t="s">
        <v>22579</v>
      </c>
      <c r="T5452" t="s">
        <v>25</v>
      </c>
    </row>
    <row r="5453" spans="1:20" x14ac:dyDescent="0.25">
      <c r="A5453">
        <v>66.547291999999999</v>
      </c>
      <c r="B5453">
        <v>-138.202538</v>
      </c>
      <c r="C5453" s="1" t="str">
        <f>HYPERLINK("http://geochem.nrcan.gc.ca/cdogs/content/kwd/kwd020018_e.htm", "Fluid (stream)")</f>
        <v>Fluid (stream)</v>
      </c>
      <c r="D5453" s="1" t="str">
        <f>HYPERLINK("http://geochem.nrcan.gc.ca/cdogs/content/kwd/kwd080007_e.htm", "Untreated Water")</f>
        <v>Untreated Water</v>
      </c>
      <c r="E5453" s="1" t="str">
        <f>HYPERLINK("http://geochem.nrcan.gc.ca/cdogs/content/dgp/dgp00002_e.htm", "Total")</f>
        <v>Total</v>
      </c>
      <c r="F5453" s="1" t="str">
        <f>HYPERLINK("http://geochem.nrcan.gc.ca/cdogs/content/agp/agp01501_e.htm", "SO4 | NONE | CHROMAT")</f>
        <v>SO4 | NONE | CHROMAT</v>
      </c>
      <c r="G5453" s="1" t="str">
        <f>HYPERLINK("http://geochem.nrcan.gc.ca/cdogs/content/mth/mth01460_e.htm", "1460")</f>
        <v>1460</v>
      </c>
      <c r="H5453" s="1" t="str">
        <f>HYPERLINK("http://geochem.nrcan.gc.ca/cdogs/content/bdl/bdl211128_e.htm", "211128")</f>
        <v>211128</v>
      </c>
      <c r="I5453" s="1" t="str">
        <f>HYPERLINK("http://geochem.nrcan.gc.ca/cdogs/content/prj/prj210167_e.htm", "210167")</f>
        <v>210167</v>
      </c>
      <c r="J5453" s="1" t="str">
        <f>HYPERLINK("http://geochem.nrcan.gc.ca/cdogs/content/svy/svy210250_e.htm", "210250")</f>
        <v>210250</v>
      </c>
      <c r="L5453" t="s">
        <v>22580</v>
      </c>
      <c r="M5453">
        <v>0.441</v>
      </c>
      <c r="N5453" t="s">
        <v>22580</v>
      </c>
      <c r="O5453" t="s">
        <v>22581</v>
      </c>
      <c r="P5453" t="s">
        <v>22582</v>
      </c>
      <c r="Q5453" t="s">
        <v>22583</v>
      </c>
      <c r="R5453" t="s">
        <v>22584</v>
      </c>
      <c r="T5453" t="s">
        <v>25</v>
      </c>
    </row>
    <row r="5454" spans="1:20" x14ac:dyDescent="0.25">
      <c r="A5454">
        <v>66.532793999999996</v>
      </c>
      <c r="B5454">
        <v>-138.319535</v>
      </c>
      <c r="C5454" s="1" t="str">
        <f>HYPERLINK("http://geochem.nrcan.gc.ca/cdogs/content/kwd/kwd020018_e.htm", "Fluid (stream)")</f>
        <v>Fluid (stream)</v>
      </c>
      <c r="D5454" s="1" t="str">
        <f>HYPERLINK("http://geochem.nrcan.gc.ca/cdogs/content/kwd/kwd080007_e.htm", "Untreated Water")</f>
        <v>Untreated Water</v>
      </c>
      <c r="E5454" s="1" t="str">
        <f>HYPERLINK("http://geochem.nrcan.gc.ca/cdogs/content/dgp/dgp00002_e.htm", "Total")</f>
        <v>Total</v>
      </c>
      <c r="F5454" s="1" t="str">
        <f>HYPERLINK("http://geochem.nrcan.gc.ca/cdogs/content/agp/agp01501_e.htm", "SO4 | NONE | CHROMAT")</f>
        <v>SO4 | NONE | CHROMAT</v>
      </c>
      <c r="G5454" s="1" t="str">
        <f>HYPERLINK("http://geochem.nrcan.gc.ca/cdogs/content/mth/mth01460_e.htm", "1460")</f>
        <v>1460</v>
      </c>
      <c r="H5454" s="1" t="str">
        <f>HYPERLINK("http://geochem.nrcan.gc.ca/cdogs/content/bdl/bdl211128_e.htm", "211128")</f>
        <v>211128</v>
      </c>
      <c r="I5454" s="1" t="str">
        <f>HYPERLINK("http://geochem.nrcan.gc.ca/cdogs/content/prj/prj210167_e.htm", "210167")</f>
        <v>210167</v>
      </c>
      <c r="J5454" s="1" t="str">
        <f>HYPERLINK("http://geochem.nrcan.gc.ca/cdogs/content/svy/svy210250_e.htm", "210250")</f>
        <v>210250</v>
      </c>
      <c r="L5454" t="s">
        <v>22585</v>
      </c>
      <c r="M5454">
        <v>1.494</v>
      </c>
      <c r="N5454" t="s">
        <v>22585</v>
      </c>
      <c r="O5454" t="s">
        <v>22586</v>
      </c>
      <c r="P5454" t="s">
        <v>22587</v>
      </c>
      <c r="Q5454" t="s">
        <v>22588</v>
      </c>
      <c r="R5454" t="s">
        <v>22589</v>
      </c>
      <c r="T5454" t="s">
        <v>25</v>
      </c>
    </row>
    <row r="5455" spans="1:20" x14ac:dyDescent="0.25">
      <c r="A5455">
        <v>66.509094000000005</v>
      </c>
      <c r="B5455">
        <v>-138.28353899999999</v>
      </c>
      <c r="C5455" s="1" t="str">
        <f>HYPERLINK("http://geochem.nrcan.gc.ca/cdogs/content/kwd/kwd020018_e.htm", "Fluid (stream)")</f>
        <v>Fluid (stream)</v>
      </c>
      <c r="D5455" s="1" t="str">
        <f>HYPERLINK("http://geochem.nrcan.gc.ca/cdogs/content/kwd/kwd080007_e.htm", "Untreated Water")</f>
        <v>Untreated Water</v>
      </c>
      <c r="E5455" s="1" t="str">
        <f>HYPERLINK("http://geochem.nrcan.gc.ca/cdogs/content/dgp/dgp00002_e.htm", "Total")</f>
        <v>Total</v>
      </c>
      <c r="F5455" s="1" t="str">
        <f>HYPERLINK("http://geochem.nrcan.gc.ca/cdogs/content/agp/agp01501_e.htm", "SO4 | NONE | CHROMAT")</f>
        <v>SO4 | NONE | CHROMAT</v>
      </c>
      <c r="G5455" s="1" t="str">
        <f>HYPERLINK("http://geochem.nrcan.gc.ca/cdogs/content/mth/mth01460_e.htm", "1460")</f>
        <v>1460</v>
      </c>
      <c r="H5455" s="1" t="str">
        <f>HYPERLINK("http://geochem.nrcan.gc.ca/cdogs/content/bdl/bdl211128_e.htm", "211128")</f>
        <v>211128</v>
      </c>
      <c r="I5455" s="1" t="str">
        <f>HYPERLINK("http://geochem.nrcan.gc.ca/cdogs/content/prj/prj210167_e.htm", "210167")</f>
        <v>210167</v>
      </c>
      <c r="J5455" s="1" t="str">
        <f>HYPERLINK("http://geochem.nrcan.gc.ca/cdogs/content/svy/svy210250_e.htm", "210250")</f>
        <v>210250</v>
      </c>
      <c r="L5455" t="s">
        <v>22590</v>
      </c>
      <c r="M5455">
        <v>1.145</v>
      </c>
      <c r="N5455" t="s">
        <v>22590</v>
      </c>
      <c r="O5455" t="s">
        <v>22591</v>
      </c>
      <c r="P5455" t="s">
        <v>22592</v>
      </c>
      <c r="Q5455" t="s">
        <v>22593</v>
      </c>
      <c r="R5455" t="s">
        <v>22594</v>
      </c>
      <c r="T5455" t="s">
        <v>25</v>
      </c>
    </row>
    <row r="5456" spans="1:20" x14ac:dyDescent="0.25">
      <c r="A5456">
        <v>66.504294000000002</v>
      </c>
      <c r="B5456">
        <v>-138.26454000000001</v>
      </c>
      <c r="C5456" s="1" t="str">
        <f>HYPERLINK("http://geochem.nrcan.gc.ca/cdogs/content/kwd/kwd020018_e.htm", "Fluid (stream)")</f>
        <v>Fluid (stream)</v>
      </c>
      <c r="D5456" s="1" t="str">
        <f>HYPERLINK("http://geochem.nrcan.gc.ca/cdogs/content/kwd/kwd080007_e.htm", "Untreated Water")</f>
        <v>Untreated Water</v>
      </c>
      <c r="E5456" s="1" t="str">
        <f>HYPERLINK("http://geochem.nrcan.gc.ca/cdogs/content/dgp/dgp00002_e.htm", "Total")</f>
        <v>Total</v>
      </c>
      <c r="F5456" s="1" t="str">
        <f>HYPERLINK("http://geochem.nrcan.gc.ca/cdogs/content/agp/agp01501_e.htm", "SO4 | NONE | CHROMAT")</f>
        <v>SO4 | NONE | CHROMAT</v>
      </c>
      <c r="G5456" s="1" t="str">
        <f>HYPERLINK("http://geochem.nrcan.gc.ca/cdogs/content/mth/mth01460_e.htm", "1460")</f>
        <v>1460</v>
      </c>
      <c r="H5456" s="1" t="str">
        <f>HYPERLINK("http://geochem.nrcan.gc.ca/cdogs/content/bdl/bdl211128_e.htm", "211128")</f>
        <v>211128</v>
      </c>
      <c r="I5456" s="1" t="str">
        <f>HYPERLINK("http://geochem.nrcan.gc.ca/cdogs/content/prj/prj210167_e.htm", "210167")</f>
        <v>210167</v>
      </c>
      <c r="J5456" s="1" t="str">
        <f>HYPERLINK("http://geochem.nrcan.gc.ca/cdogs/content/svy/svy210250_e.htm", "210250")</f>
        <v>210250</v>
      </c>
      <c r="L5456" t="s">
        <v>22367</v>
      </c>
      <c r="M5456">
        <v>1.1319999999999999</v>
      </c>
      <c r="N5456" t="s">
        <v>22367</v>
      </c>
      <c r="O5456" t="s">
        <v>22595</v>
      </c>
      <c r="P5456" t="s">
        <v>22596</v>
      </c>
      <c r="Q5456" t="s">
        <v>22597</v>
      </c>
      <c r="R5456" t="s">
        <v>22598</v>
      </c>
      <c r="T5456" t="s">
        <v>25</v>
      </c>
    </row>
    <row r="5457" spans="1:20" x14ac:dyDescent="0.25">
      <c r="A5457">
        <v>66.474591000000004</v>
      </c>
      <c r="B5457">
        <v>-138.11654799999999</v>
      </c>
      <c r="C5457" s="1" t="str">
        <f>HYPERLINK("http://geochem.nrcan.gc.ca/cdogs/content/kwd/kwd020018_e.htm", "Fluid (stream)")</f>
        <v>Fluid (stream)</v>
      </c>
      <c r="D5457" s="1" t="str">
        <f>HYPERLINK("http://geochem.nrcan.gc.ca/cdogs/content/kwd/kwd080007_e.htm", "Untreated Water")</f>
        <v>Untreated Water</v>
      </c>
      <c r="E5457" s="1" t="str">
        <f>HYPERLINK("http://geochem.nrcan.gc.ca/cdogs/content/dgp/dgp00002_e.htm", "Total")</f>
        <v>Total</v>
      </c>
      <c r="F5457" s="1" t="str">
        <f>HYPERLINK("http://geochem.nrcan.gc.ca/cdogs/content/agp/agp01501_e.htm", "SO4 | NONE | CHROMAT")</f>
        <v>SO4 | NONE | CHROMAT</v>
      </c>
      <c r="G5457" s="1" t="str">
        <f>HYPERLINK("http://geochem.nrcan.gc.ca/cdogs/content/mth/mth01460_e.htm", "1460")</f>
        <v>1460</v>
      </c>
      <c r="H5457" s="1" t="str">
        <f>HYPERLINK("http://geochem.nrcan.gc.ca/cdogs/content/bdl/bdl211128_e.htm", "211128")</f>
        <v>211128</v>
      </c>
      <c r="I5457" s="1" t="str">
        <f>HYPERLINK("http://geochem.nrcan.gc.ca/cdogs/content/prj/prj210167_e.htm", "210167")</f>
        <v>210167</v>
      </c>
      <c r="J5457" s="1" t="str">
        <f>HYPERLINK("http://geochem.nrcan.gc.ca/cdogs/content/svy/svy210250_e.htm", "210250")</f>
        <v>210250</v>
      </c>
      <c r="L5457" t="s">
        <v>22599</v>
      </c>
      <c r="M5457">
        <v>1.2549999999999999</v>
      </c>
      <c r="N5457" t="s">
        <v>22599</v>
      </c>
      <c r="O5457" t="s">
        <v>22600</v>
      </c>
      <c r="P5457" t="s">
        <v>22601</v>
      </c>
      <c r="Q5457" t="s">
        <v>22602</v>
      </c>
      <c r="R5457" t="s">
        <v>22603</v>
      </c>
      <c r="T5457" t="s">
        <v>25</v>
      </c>
    </row>
    <row r="5458" spans="1:20" x14ac:dyDescent="0.25">
      <c r="A5458">
        <v>66.474591000000004</v>
      </c>
      <c r="B5458">
        <v>-138.11654799999999</v>
      </c>
      <c r="C5458" s="1" t="str">
        <f>HYPERLINK("http://geochem.nrcan.gc.ca/cdogs/content/kwd/kwd020018_e.htm", "Fluid (stream)")</f>
        <v>Fluid (stream)</v>
      </c>
      <c r="D5458" s="1" t="str">
        <f>HYPERLINK("http://geochem.nrcan.gc.ca/cdogs/content/kwd/kwd080007_e.htm", "Untreated Water")</f>
        <v>Untreated Water</v>
      </c>
      <c r="E5458" s="1" t="str">
        <f>HYPERLINK("http://geochem.nrcan.gc.ca/cdogs/content/dgp/dgp00002_e.htm", "Total")</f>
        <v>Total</v>
      </c>
      <c r="F5458" s="1" t="str">
        <f>HYPERLINK("http://geochem.nrcan.gc.ca/cdogs/content/agp/agp01501_e.htm", "SO4 | NONE | CHROMAT")</f>
        <v>SO4 | NONE | CHROMAT</v>
      </c>
      <c r="G5458" s="1" t="str">
        <f>HYPERLINK("http://geochem.nrcan.gc.ca/cdogs/content/mth/mth01460_e.htm", "1460")</f>
        <v>1460</v>
      </c>
      <c r="H5458" s="1" t="str">
        <f>HYPERLINK("http://geochem.nrcan.gc.ca/cdogs/content/bdl/bdl211128_e.htm", "211128")</f>
        <v>211128</v>
      </c>
      <c r="I5458" s="1" t="str">
        <f>HYPERLINK("http://geochem.nrcan.gc.ca/cdogs/content/prj/prj210167_e.htm", "210167")</f>
        <v>210167</v>
      </c>
      <c r="J5458" s="1" t="str">
        <f>HYPERLINK("http://geochem.nrcan.gc.ca/cdogs/content/svy/svy210250_e.htm", "210250")</f>
        <v>210250</v>
      </c>
      <c r="L5458" t="s">
        <v>22085</v>
      </c>
      <c r="M5458">
        <v>1.2290000000000001</v>
      </c>
      <c r="N5458" t="s">
        <v>22085</v>
      </c>
      <c r="O5458" t="s">
        <v>22600</v>
      </c>
      <c r="P5458" t="s">
        <v>22604</v>
      </c>
      <c r="Q5458" t="s">
        <v>22605</v>
      </c>
      <c r="R5458" t="s">
        <v>22606</v>
      </c>
      <c r="T5458" t="s">
        <v>25</v>
      </c>
    </row>
    <row r="5459" spans="1:20" x14ac:dyDescent="0.25">
      <c r="A5459">
        <v>66.487489999999994</v>
      </c>
      <c r="B5459">
        <v>-138.06154900000001</v>
      </c>
      <c r="C5459" s="1" t="str">
        <f>HYPERLINK("http://geochem.nrcan.gc.ca/cdogs/content/kwd/kwd020018_e.htm", "Fluid (stream)")</f>
        <v>Fluid (stream)</v>
      </c>
      <c r="D5459" s="1" t="str">
        <f>HYPERLINK("http://geochem.nrcan.gc.ca/cdogs/content/kwd/kwd080007_e.htm", "Untreated Water")</f>
        <v>Untreated Water</v>
      </c>
      <c r="E5459" s="1" t="str">
        <f>HYPERLINK("http://geochem.nrcan.gc.ca/cdogs/content/dgp/dgp00002_e.htm", "Total")</f>
        <v>Total</v>
      </c>
      <c r="F5459" s="1" t="str">
        <f>HYPERLINK("http://geochem.nrcan.gc.ca/cdogs/content/agp/agp01501_e.htm", "SO4 | NONE | CHROMAT")</f>
        <v>SO4 | NONE | CHROMAT</v>
      </c>
      <c r="G5459" s="1" t="str">
        <f>HYPERLINK("http://geochem.nrcan.gc.ca/cdogs/content/mth/mth01460_e.htm", "1460")</f>
        <v>1460</v>
      </c>
      <c r="H5459" s="1" t="str">
        <f>HYPERLINK("http://geochem.nrcan.gc.ca/cdogs/content/bdl/bdl211128_e.htm", "211128")</f>
        <v>211128</v>
      </c>
      <c r="I5459" s="1" t="str">
        <f>HYPERLINK("http://geochem.nrcan.gc.ca/cdogs/content/prj/prj210167_e.htm", "210167")</f>
        <v>210167</v>
      </c>
      <c r="J5459" s="1" t="str">
        <f>HYPERLINK("http://geochem.nrcan.gc.ca/cdogs/content/svy/svy210250_e.htm", "210250")</f>
        <v>210250</v>
      </c>
      <c r="L5459" t="s">
        <v>18667</v>
      </c>
      <c r="M5459">
        <v>0.46</v>
      </c>
      <c r="N5459" t="s">
        <v>18667</v>
      </c>
      <c r="O5459" t="s">
        <v>22607</v>
      </c>
      <c r="P5459" t="s">
        <v>22608</v>
      </c>
      <c r="Q5459" t="s">
        <v>22609</v>
      </c>
      <c r="R5459" t="s">
        <v>22610</v>
      </c>
      <c r="T5459" t="s">
        <v>25</v>
      </c>
    </row>
    <row r="5460" spans="1:20" x14ac:dyDescent="0.25">
      <c r="A5460">
        <v>66.502289000000005</v>
      </c>
      <c r="B5460">
        <v>-138.01954900000001</v>
      </c>
      <c r="C5460" s="1" t="str">
        <f>HYPERLINK("http://geochem.nrcan.gc.ca/cdogs/content/kwd/kwd020018_e.htm", "Fluid (stream)")</f>
        <v>Fluid (stream)</v>
      </c>
      <c r="D5460" s="1" t="str">
        <f>HYPERLINK("http://geochem.nrcan.gc.ca/cdogs/content/kwd/kwd080007_e.htm", "Untreated Water")</f>
        <v>Untreated Water</v>
      </c>
      <c r="E5460" s="1" t="str">
        <f>HYPERLINK("http://geochem.nrcan.gc.ca/cdogs/content/dgp/dgp00002_e.htm", "Total")</f>
        <v>Total</v>
      </c>
      <c r="F5460" s="1" t="str">
        <f>HYPERLINK("http://geochem.nrcan.gc.ca/cdogs/content/agp/agp01501_e.htm", "SO4 | NONE | CHROMAT")</f>
        <v>SO4 | NONE | CHROMAT</v>
      </c>
      <c r="G5460" s="1" t="str">
        <f>HYPERLINK("http://geochem.nrcan.gc.ca/cdogs/content/mth/mth01460_e.htm", "1460")</f>
        <v>1460</v>
      </c>
      <c r="H5460" s="1" t="str">
        <f>HYPERLINK("http://geochem.nrcan.gc.ca/cdogs/content/bdl/bdl211128_e.htm", "211128")</f>
        <v>211128</v>
      </c>
      <c r="I5460" s="1" t="str">
        <f>HYPERLINK("http://geochem.nrcan.gc.ca/cdogs/content/prj/prj210167_e.htm", "210167")</f>
        <v>210167</v>
      </c>
      <c r="J5460" s="1" t="str">
        <f>HYPERLINK("http://geochem.nrcan.gc.ca/cdogs/content/svy/svy210250_e.htm", "210250")</f>
        <v>210250</v>
      </c>
      <c r="L5460" t="s">
        <v>3787</v>
      </c>
      <c r="M5460">
        <v>0.33700000000000002</v>
      </c>
      <c r="N5460" t="s">
        <v>3787</v>
      </c>
      <c r="O5460" t="s">
        <v>22611</v>
      </c>
      <c r="P5460" t="s">
        <v>22612</v>
      </c>
      <c r="Q5460" t="s">
        <v>22613</v>
      </c>
      <c r="R5460" t="s">
        <v>22614</v>
      </c>
      <c r="T5460" t="s">
        <v>25</v>
      </c>
    </row>
    <row r="5461" spans="1:20" x14ac:dyDescent="0.25">
      <c r="A5461">
        <v>66.287792999999994</v>
      </c>
      <c r="B5461">
        <v>-138.01657</v>
      </c>
      <c r="C5461" s="1" t="str">
        <f>HYPERLINK("http://geochem.nrcan.gc.ca/cdogs/content/kwd/kwd020018_e.htm", "Fluid (stream)")</f>
        <v>Fluid (stream)</v>
      </c>
      <c r="D5461" s="1" t="str">
        <f>HYPERLINK("http://geochem.nrcan.gc.ca/cdogs/content/kwd/kwd080007_e.htm", "Untreated Water")</f>
        <v>Untreated Water</v>
      </c>
      <c r="E5461" s="1" t="str">
        <f>HYPERLINK("http://geochem.nrcan.gc.ca/cdogs/content/dgp/dgp00002_e.htm", "Total")</f>
        <v>Total</v>
      </c>
      <c r="F5461" s="1" t="str">
        <f>HYPERLINK("http://geochem.nrcan.gc.ca/cdogs/content/agp/agp01501_e.htm", "SO4 | NONE | CHROMAT")</f>
        <v>SO4 | NONE | CHROMAT</v>
      </c>
      <c r="G5461" s="1" t="str">
        <f>HYPERLINK("http://geochem.nrcan.gc.ca/cdogs/content/mth/mth01460_e.htm", "1460")</f>
        <v>1460</v>
      </c>
      <c r="H5461" s="1" t="str">
        <f>HYPERLINK("http://geochem.nrcan.gc.ca/cdogs/content/bdl/bdl211128_e.htm", "211128")</f>
        <v>211128</v>
      </c>
      <c r="I5461" s="1" t="str">
        <f>HYPERLINK("http://geochem.nrcan.gc.ca/cdogs/content/prj/prj210167_e.htm", "210167")</f>
        <v>210167</v>
      </c>
      <c r="J5461" s="1" t="str">
        <f>HYPERLINK("http://geochem.nrcan.gc.ca/cdogs/content/svy/svy210250_e.htm", "210250")</f>
        <v>210250</v>
      </c>
      <c r="L5461" t="s">
        <v>22615</v>
      </c>
      <c r="M5461">
        <v>5.0720000000000001</v>
      </c>
      <c r="N5461" t="s">
        <v>22615</v>
      </c>
      <c r="O5461" t="s">
        <v>22616</v>
      </c>
      <c r="P5461" t="s">
        <v>22617</v>
      </c>
      <c r="Q5461" t="s">
        <v>22618</v>
      </c>
      <c r="R5461" t="s">
        <v>22619</v>
      </c>
      <c r="T5461" t="s">
        <v>25</v>
      </c>
    </row>
    <row r="5462" spans="1:20" x14ac:dyDescent="0.25">
      <c r="A5462">
        <v>66.282292999999996</v>
      </c>
      <c r="B5462">
        <v>-138.045569</v>
      </c>
      <c r="C5462" s="1" t="str">
        <f>HYPERLINK("http://geochem.nrcan.gc.ca/cdogs/content/kwd/kwd020018_e.htm", "Fluid (stream)")</f>
        <v>Fluid (stream)</v>
      </c>
      <c r="D5462" s="1" t="str">
        <f>HYPERLINK("http://geochem.nrcan.gc.ca/cdogs/content/kwd/kwd080007_e.htm", "Untreated Water")</f>
        <v>Untreated Water</v>
      </c>
      <c r="E5462" s="1" t="str">
        <f>HYPERLINK("http://geochem.nrcan.gc.ca/cdogs/content/dgp/dgp00002_e.htm", "Total")</f>
        <v>Total</v>
      </c>
      <c r="F5462" s="1" t="str">
        <f>HYPERLINK("http://geochem.nrcan.gc.ca/cdogs/content/agp/agp01501_e.htm", "SO4 | NONE | CHROMAT")</f>
        <v>SO4 | NONE | CHROMAT</v>
      </c>
      <c r="G5462" s="1" t="str">
        <f>HYPERLINK("http://geochem.nrcan.gc.ca/cdogs/content/mth/mth01460_e.htm", "1460")</f>
        <v>1460</v>
      </c>
      <c r="H5462" s="1" t="str">
        <f>HYPERLINK("http://geochem.nrcan.gc.ca/cdogs/content/bdl/bdl211128_e.htm", "211128")</f>
        <v>211128</v>
      </c>
      <c r="I5462" s="1" t="str">
        <f>HYPERLINK("http://geochem.nrcan.gc.ca/cdogs/content/prj/prj210167_e.htm", "210167")</f>
        <v>210167</v>
      </c>
      <c r="J5462" s="1" t="str">
        <f>HYPERLINK("http://geochem.nrcan.gc.ca/cdogs/content/svy/svy210250_e.htm", "210250")</f>
        <v>210250</v>
      </c>
      <c r="L5462" t="s">
        <v>22620</v>
      </c>
      <c r="M5462">
        <v>1.2190000000000001</v>
      </c>
      <c r="N5462" t="s">
        <v>22620</v>
      </c>
      <c r="O5462" t="s">
        <v>22621</v>
      </c>
      <c r="P5462" t="s">
        <v>22622</v>
      </c>
      <c r="Q5462" t="s">
        <v>22623</v>
      </c>
      <c r="R5462" t="s">
        <v>22624</v>
      </c>
      <c r="T5462" t="s">
        <v>25</v>
      </c>
    </row>
    <row r="5463" spans="1:20" x14ac:dyDescent="0.25">
      <c r="A5463">
        <v>66.322494000000006</v>
      </c>
      <c r="B5463">
        <v>-138.130563</v>
      </c>
      <c r="C5463" s="1" t="str">
        <f>HYPERLINK("http://geochem.nrcan.gc.ca/cdogs/content/kwd/kwd020018_e.htm", "Fluid (stream)")</f>
        <v>Fluid (stream)</v>
      </c>
      <c r="D5463" s="1" t="str">
        <f>HYPERLINK("http://geochem.nrcan.gc.ca/cdogs/content/kwd/kwd080007_e.htm", "Untreated Water")</f>
        <v>Untreated Water</v>
      </c>
      <c r="E5463" s="1" t="str">
        <f>HYPERLINK("http://geochem.nrcan.gc.ca/cdogs/content/dgp/dgp00002_e.htm", "Total")</f>
        <v>Total</v>
      </c>
      <c r="F5463" s="1" t="str">
        <f>HYPERLINK("http://geochem.nrcan.gc.ca/cdogs/content/agp/agp01501_e.htm", "SO4 | NONE | CHROMAT")</f>
        <v>SO4 | NONE | CHROMAT</v>
      </c>
      <c r="G5463" s="1" t="str">
        <f>HYPERLINK("http://geochem.nrcan.gc.ca/cdogs/content/mth/mth01460_e.htm", "1460")</f>
        <v>1460</v>
      </c>
      <c r="H5463" s="1" t="str">
        <f>HYPERLINK("http://geochem.nrcan.gc.ca/cdogs/content/bdl/bdl211128_e.htm", "211128")</f>
        <v>211128</v>
      </c>
      <c r="I5463" s="1" t="str">
        <f>HYPERLINK("http://geochem.nrcan.gc.ca/cdogs/content/prj/prj210167_e.htm", "210167")</f>
        <v>210167</v>
      </c>
      <c r="J5463" s="1" t="str">
        <f>HYPERLINK("http://geochem.nrcan.gc.ca/cdogs/content/svy/svy210250_e.htm", "210250")</f>
        <v>210250</v>
      </c>
      <c r="L5463" t="s">
        <v>22625</v>
      </c>
      <c r="M5463">
        <v>41.07</v>
      </c>
      <c r="N5463" t="s">
        <v>22625</v>
      </c>
      <c r="O5463" t="s">
        <v>22626</v>
      </c>
      <c r="P5463" t="s">
        <v>22627</v>
      </c>
      <c r="Q5463" t="s">
        <v>22628</v>
      </c>
      <c r="R5463" t="s">
        <v>22629</v>
      </c>
      <c r="T5463" t="s">
        <v>25</v>
      </c>
    </row>
    <row r="5464" spans="1:20" x14ac:dyDescent="0.25">
      <c r="A5464">
        <v>66.322495000000004</v>
      </c>
      <c r="B5464">
        <v>-138.18556100000001</v>
      </c>
      <c r="C5464" s="1" t="str">
        <f>HYPERLINK("http://geochem.nrcan.gc.ca/cdogs/content/kwd/kwd020018_e.htm", "Fluid (stream)")</f>
        <v>Fluid (stream)</v>
      </c>
      <c r="D5464" s="1" t="str">
        <f>HYPERLINK("http://geochem.nrcan.gc.ca/cdogs/content/kwd/kwd080007_e.htm", "Untreated Water")</f>
        <v>Untreated Water</v>
      </c>
      <c r="E5464" s="1" t="str">
        <f>HYPERLINK("http://geochem.nrcan.gc.ca/cdogs/content/dgp/dgp00002_e.htm", "Total")</f>
        <v>Total</v>
      </c>
      <c r="F5464" s="1" t="str">
        <f>HYPERLINK("http://geochem.nrcan.gc.ca/cdogs/content/agp/agp01501_e.htm", "SO4 | NONE | CHROMAT")</f>
        <v>SO4 | NONE | CHROMAT</v>
      </c>
      <c r="G5464" s="1" t="str">
        <f>HYPERLINK("http://geochem.nrcan.gc.ca/cdogs/content/mth/mth01460_e.htm", "1460")</f>
        <v>1460</v>
      </c>
      <c r="H5464" s="1" t="str">
        <f>HYPERLINK("http://geochem.nrcan.gc.ca/cdogs/content/bdl/bdl211128_e.htm", "211128")</f>
        <v>211128</v>
      </c>
      <c r="I5464" s="1" t="str">
        <f>HYPERLINK("http://geochem.nrcan.gc.ca/cdogs/content/prj/prj210167_e.htm", "210167")</f>
        <v>210167</v>
      </c>
      <c r="J5464" s="1" t="str">
        <f>HYPERLINK("http://geochem.nrcan.gc.ca/cdogs/content/svy/svy210250_e.htm", "210250")</f>
        <v>210250</v>
      </c>
      <c r="L5464" t="s">
        <v>22630</v>
      </c>
      <c r="M5464">
        <v>10.220000000000001</v>
      </c>
      <c r="N5464" t="s">
        <v>22630</v>
      </c>
      <c r="O5464" t="s">
        <v>22631</v>
      </c>
      <c r="P5464" t="s">
        <v>22632</v>
      </c>
      <c r="Q5464" t="s">
        <v>22633</v>
      </c>
      <c r="R5464" t="s">
        <v>22634</v>
      </c>
      <c r="T5464" t="s">
        <v>25</v>
      </c>
    </row>
    <row r="5465" spans="1:20" x14ac:dyDescent="0.25">
      <c r="A5465">
        <v>66.333895999999996</v>
      </c>
      <c r="B5465">
        <v>-138.24455699999999</v>
      </c>
      <c r="C5465" s="1" t="str">
        <f>HYPERLINK("http://geochem.nrcan.gc.ca/cdogs/content/kwd/kwd020018_e.htm", "Fluid (stream)")</f>
        <v>Fluid (stream)</v>
      </c>
      <c r="D5465" s="1" t="str">
        <f>HYPERLINK("http://geochem.nrcan.gc.ca/cdogs/content/kwd/kwd080007_e.htm", "Untreated Water")</f>
        <v>Untreated Water</v>
      </c>
      <c r="E5465" s="1" t="str">
        <f>HYPERLINK("http://geochem.nrcan.gc.ca/cdogs/content/dgp/dgp00002_e.htm", "Total")</f>
        <v>Total</v>
      </c>
      <c r="F5465" s="1" t="str">
        <f>HYPERLINK("http://geochem.nrcan.gc.ca/cdogs/content/agp/agp01501_e.htm", "SO4 | NONE | CHROMAT")</f>
        <v>SO4 | NONE | CHROMAT</v>
      </c>
      <c r="G5465" s="1" t="str">
        <f>HYPERLINK("http://geochem.nrcan.gc.ca/cdogs/content/mth/mth01460_e.htm", "1460")</f>
        <v>1460</v>
      </c>
      <c r="H5465" s="1" t="str">
        <f>HYPERLINK("http://geochem.nrcan.gc.ca/cdogs/content/bdl/bdl211128_e.htm", "211128")</f>
        <v>211128</v>
      </c>
      <c r="I5465" s="1" t="str">
        <f>HYPERLINK("http://geochem.nrcan.gc.ca/cdogs/content/prj/prj210167_e.htm", "210167")</f>
        <v>210167</v>
      </c>
      <c r="J5465" s="1" t="str">
        <f>HYPERLINK("http://geochem.nrcan.gc.ca/cdogs/content/svy/svy210250_e.htm", "210250")</f>
        <v>210250</v>
      </c>
      <c r="L5465" t="s">
        <v>22635</v>
      </c>
      <c r="M5465">
        <v>8.0809999999999995</v>
      </c>
      <c r="N5465" t="s">
        <v>22635</v>
      </c>
      <c r="O5465" t="s">
        <v>22636</v>
      </c>
      <c r="P5465" t="s">
        <v>22637</v>
      </c>
      <c r="Q5465" t="s">
        <v>22638</v>
      </c>
      <c r="R5465" t="s">
        <v>22639</v>
      </c>
      <c r="T5465" t="s">
        <v>25</v>
      </c>
    </row>
    <row r="5466" spans="1:20" x14ac:dyDescent="0.25">
      <c r="A5466">
        <v>66.219594000000001</v>
      </c>
      <c r="B5466">
        <v>-138.043576</v>
      </c>
      <c r="C5466" s="1" t="str">
        <f>HYPERLINK("http://geochem.nrcan.gc.ca/cdogs/content/kwd/kwd020018_e.htm", "Fluid (stream)")</f>
        <v>Fluid (stream)</v>
      </c>
      <c r="D5466" s="1" t="str">
        <f>HYPERLINK("http://geochem.nrcan.gc.ca/cdogs/content/kwd/kwd080007_e.htm", "Untreated Water")</f>
        <v>Untreated Water</v>
      </c>
      <c r="E5466" s="1" t="str">
        <f>HYPERLINK("http://geochem.nrcan.gc.ca/cdogs/content/dgp/dgp00002_e.htm", "Total")</f>
        <v>Total</v>
      </c>
      <c r="F5466" s="1" t="str">
        <f>HYPERLINK("http://geochem.nrcan.gc.ca/cdogs/content/agp/agp01501_e.htm", "SO4 | NONE | CHROMAT")</f>
        <v>SO4 | NONE | CHROMAT</v>
      </c>
      <c r="G5466" s="1" t="str">
        <f>HYPERLINK("http://geochem.nrcan.gc.ca/cdogs/content/mth/mth01460_e.htm", "1460")</f>
        <v>1460</v>
      </c>
      <c r="H5466" s="1" t="str">
        <f>HYPERLINK("http://geochem.nrcan.gc.ca/cdogs/content/bdl/bdl211128_e.htm", "211128")</f>
        <v>211128</v>
      </c>
      <c r="I5466" s="1" t="str">
        <f>HYPERLINK("http://geochem.nrcan.gc.ca/cdogs/content/prj/prj210167_e.htm", "210167")</f>
        <v>210167</v>
      </c>
      <c r="J5466" s="1" t="str">
        <f>HYPERLINK("http://geochem.nrcan.gc.ca/cdogs/content/svy/svy210250_e.htm", "210250")</f>
        <v>210250</v>
      </c>
      <c r="L5466" t="s">
        <v>22640</v>
      </c>
      <c r="M5466">
        <v>2.61</v>
      </c>
      <c r="N5466" t="s">
        <v>22640</v>
      </c>
      <c r="O5466" t="s">
        <v>22641</v>
      </c>
      <c r="P5466" t="s">
        <v>22642</v>
      </c>
      <c r="Q5466" t="s">
        <v>22643</v>
      </c>
      <c r="R5466" t="s">
        <v>22644</v>
      </c>
      <c r="T5466" t="s">
        <v>25</v>
      </c>
    </row>
    <row r="5467" spans="1:20" x14ac:dyDescent="0.25">
      <c r="C5467" t="s">
        <v>4746</v>
      </c>
      <c r="D5467" t="s">
        <v>4747</v>
      </c>
      <c r="E5467" s="1" t="str">
        <f>HYPERLINK("http://geochem.nrcan.gc.ca/cdogs/content/dgp/dgp00002_e.htm", "Total")</f>
        <v>Total</v>
      </c>
      <c r="F5467" s="1" t="str">
        <f>HYPERLINK("http://geochem.nrcan.gc.ca/cdogs/content/agp/agp01501_e.htm", "SO4 | NONE | CHROMAT")</f>
        <v>SO4 | NONE | CHROMAT</v>
      </c>
      <c r="G5467" s="1" t="str">
        <f>HYPERLINK("http://geochem.nrcan.gc.ca/cdogs/content/mth/mth01460_e.htm", "1460")</f>
        <v>1460</v>
      </c>
      <c r="H5467" s="1" t="str">
        <f>HYPERLINK("http://geochem.nrcan.gc.ca/cdogs/content/bdl/bdl211128_e.htm", "211128")</f>
        <v>211128</v>
      </c>
      <c r="L5467" t="s">
        <v>22645</v>
      </c>
      <c r="M5467">
        <v>23.89</v>
      </c>
      <c r="N5467">
        <v>23.89</v>
      </c>
      <c r="Q5467" t="s">
        <v>22646</v>
      </c>
      <c r="R5467" t="s">
        <v>22647</v>
      </c>
      <c r="T5467">
        <v>0</v>
      </c>
    </row>
    <row r="5468" spans="1:20" x14ac:dyDescent="0.25">
      <c r="A5468">
        <v>66.215794000000002</v>
      </c>
      <c r="B5468">
        <v>-138.020577</v>
      </c>
      <c r="C5468" s="1" t="str">
        <f>HYPERLINK("http://geochem.nrcan.gc.ca/cdogs/content/kwd/kwd020018_e.htm", "Fluid (stream)")</f>
        <v>Fluid (stream)</v>
      </c>
      <c r="D5468" s="1" t="str">
        <f>HYPERLINK("http://geochem.nrcan.gc.ca/cdogs/content/kwd/kwd080007_e.htm", "Untreated Water")</f>
        <v>Untreated Water</v>
      </c>
      <c r="E5468" s="1" t="str">
        <f>HYPERLINK("http://geochem.nrcan.gc.ca/cdogs/content/dgp/dgp00002_e.htm", "Total")</f>
        <v>Total</v>
      </c>
      <c r="F5468" s="1" t="str">
        <f>HYPERLINK("http://geochem.nrcan.gc.ca/cdogs/content/agp/agp01501_e.htm", "SO4 | NONE | CHROMAT")</f>
        <v>SO4 | NONE | CHROMAT</v>
      </c>
      <c r="G5468" s="1" t="str">
        <f>HYPERLINK("http://geochem.nrcan.gc.ca/cdogs/content/mth/mth01460_e.htm", "1460")</f>
        <v>1460</v>
      </c>
      <c r="H5468" s="1" t="str">
        <f>HYPERLINK("http://geochem.nrcan.gc.ca/cdogs/content/bdl/bdl211128_e.htm", "211128")</f>
        <v>211128</v>
      </c>
      <c r="I5468" s="1" t="str">
        <f>HYPERLINK("http://geochem.nrcan.gc.ca/cdogs/content/prj/prj210167_e.htm", "210167")</f>
        <v>210167</v>
      </c>
      <c r="J5468" s="1" t="str">
        <f>HYPERLINK("http://geochem.nrcan.gc.ca/cdogs/content/svy/svy210250_e.htm", "210250")</f>
        <v>210250</v>
      </c>
      <c r="L5468" t="s">
        <v>22648</v>
      </c>
      <c r="M5468">
        <v>0.55400000000000005</v>
      </c>
      <c r="N5468" t="s">
        <v>22648</v>
      </c>
      <c r="O5468" t="s">
        <v>22649</v>
      </c>
      <c r="P5468" t="s">
        <v>22650</v>
      </c>
      <c r="Q5468" t="s">
        <v>22651</v>
      </c>
      <c r="R5468" t="s">
        <v>22652</v>
      </c>
      <c r="T5468" t="s">
        <v>25</v>
      </c>
    </row>
    <row r="5469" spans="1:20" x14ac:dyDescent="0.25">
      <c r="A5469">
        <v>66.253595000000004</v>
      </c>
      <c r="B5469">
        <v>-138.11857000000001</v>
      </c>
      <c r="C5469" s="1" t="str">
        <f>HYPERLINK("http://geochem.nrcan.gc.ca/cdogs/content/kwd/kwd020018_e.htm", "Fluid (stream)")</f>
        <v>Fluid (stream)</v>
      </c>
      <c r="D5469" s="1" t="str">
        <f>HYPERLINK("http://geochem.nrcan.gc.ca/cdogs/content/kwd/kwd080007_e.htm", "Untreated Water")</f>
        <v>Untreated Water</v>
      </c>
      <c r="E5469" s="1" t="str">
        <f>HYPERLINK("http://geochem.nrcan.gc.ca/cdogs/content/dgp/dgp00002_e.htm", "Total")</f>
        <v>Total</v>
      </c>
      <c r="F5469" s="1" t="str">
        <f>HYPERLINK("http://geochem.nrcan.gc.ca/cdogs/content/agp/agp01501_e.htm", "SO4 | NONE | CHROMAT")</f>
        <v>SO4 | NONE | CHROMAT</v>
      </c>
      <c r="G5469" s="1" t="str">
        <f>HYPERLINK("http://geochem.nrcan.gc.ca/cdogs/content/mth/mth01460_e.htm", "1460")</f>
        <v>1460</v>
      </c>
      <c r="H5469" s="1" t="str">
        <f>HYPERLINK("http://geochem.nrcan.gc.ca/cdogs/content/bdl/bdl211128_e.htm", "211128")</f>
        <v>211128</v>
      </c>
      <c r="I5469" s="1" t="str">
        <f>HYPERLINK("http://geochem.nrcan.gc.ca/cdogs/content/prj/prj210167_e.htm", "210167")</f>
        <v>210167</v>
      </c>
      <c r="J5469" s="1" t="str">
        <f>HYPERLINK("http://geochem.nrcan.gc.ca/cdogs/content/svy/svy210250_e.htm", "210250")</f>
        <v>210250</v>
      </c>
      <c r="L5469" t="s">
        <v>22653</v>
      </c>
      <c r="M5469">
        <v>2.1160000000000001</v>
      </c>
      <c r="N5469" t="s">
        <v>22653</v>
      </c>
      <c r="O5469" t="s">
        <v>22654</v>
      </c>
      <c r="P5469" t="s">
        <v>22655</v>
      </c>
      <c r="Q5469" t="s">
        <v>22656</v>
      </c>
      <c r="R5469" t="s">
        <v>22657</v>
      </c>
      <c r="T5469" t="s">
        <v>25</v>
      </c>
    </row>
    <row r="5470" spans="1:20" x14ac:dyDescent="0.25">
      <c r="A5470">
        <v>66.246797999999998</v>
      </c>
      <c r="B5470">
        <v>-138.228567</v>
      </c>
      <c r="C5470" s="1" t="str">
        <f>HYPERLINK("http://geochem.nrcan.gc.ca/cdogs/content/kwd/kwd020018_e.htm", "Fluid (stream)")</f>
        <v>Fluid (stream)</v>
      </c>
      <c r="D5470" s="1" t="str">
        <f>HYPERLINK("http://geochem.nrcan.gc.ca/cdogs/content/kwd/kwd080007_e.htm", "Untreated Water")</f>
        <v>Untreated Water</v>
      </c>
      <c r="E5470" s="1" t="str">
        <f>HYPERLINK("http://geochem.nrcan.gc.ca/cdogs/content/dgp/dgp00002_e.htm", "Total")</f>
        <v>Total</v>
      </c>
      <c r="F5470" s="1" t="str">
        <f>HYPERLINK("http://geochem.nrcan.gc.ca/cdogs/content/agp/agp01501_e.htm", "SO4 | NONE | CHROMAT")</f>
        <v>SO4 | NONE | CHROMAT</v>
      </c>
      <c r="G5470" s="1" t="str">
        <f>HYPERLINK("http://geochem.nrcan.gc.ca/cdogs/content/mth/mth01460_e.htm", "1460")</f>
        <v>1460</v>
      </c>
      <c r="H5470" s="1" t="str">
        <f>HYPERLINK("http://geochem.nrcan.gc.ca/cdogs/content/bdl/bdl211128_e.htm", "211128")</f>
        <v>211128</v>
      </c>
      <c r="I5470" s="1" t="str">
        <f>HYPERLINK("http://geochem.nrcan.gc.ca/cdogs/content/prj/prj210167_e.htm", "210167")</f>
        <v>210167</v>
      </c>
      <c r="J5470" s="1" t="str">
        <f>HYPERLINK("http://geochem.nrcan.gc.ca/cdogs/content/svy/svy210250_e.htm", "210250")</f>
        <v>210250</v>
      </c>
      <c r="L5470" t="s">
        <v>22658</v>
      </c>
      <c r="M5470">
        <v>0.23599999999999999</v>
      </c>
      <c r="N5470" t="s">
        <v>22658</v>
      </c>
      <c r="O5470" t="s">
        <v>22659</v>
      </c>
      <c r="P5470" t="s">
        <v>22660</v>
      </c>
      <c r="Q5470" t="s">
        <v>22661</v>
      </c>
      <c r="R5470" t="s">
        <v>22662</v>
      </c>
      <c r="T5470" t="s">
        <v>25</v>
      </c>
    </row>
    <row r="5471" spans="1:20" x14ac:dyDescent="0.25">
      <c r="A5471">
        <v>66.239699999999999</v>
      </c>
      <c r="B5471">
        <v>-138.340564</v>
      </c>
      <c r="C5471" s="1" t="str">
        <f>HYPERLINK("http://geochem.nrcan.gc.ca/cdogs/content/kwd/kwd020018_e.htm", "Fluid (stream)")</f>
        <v>Fluid (stream)</v>
      </c>
      <c r="D5471" s="1" t="str">
        <f>HYPERLINK("http://geochem.nrcan.gc.ca/cdogs/content/kwd/kwd080007_e.htm", "Untreated Water")</f>
        <v>Untreated Water</v>
      </c>
      <c r="E5471" s="1" t="str">
        <f>HYPERLINK("http://geochem.nrcan.gc.ca/cdogs/content/dgp/dgp00002_e.htm", "Total")</f>
        <v>Total</v>
      </c>
      <c r="F5471" s="1" t="str">
        <f>HYPERLINK("http://geochem.nrcan.gc.ca/cdogs/content/agp/agp01501_e.htm", "SO4 | NONE | CHROMAT")</f>
        <v>SO4 | NONE | CHROMAT</v>
      </c>
      <c r="G5471" s="1" t="str">
        <f>HYPERLINK("http://geochem.nrcan.gc.ca/cdogs/content/mth/mth01460_e.htm", "1460")</f>
        <v>1460</v>
      </c>
      <c r="H5471" s="1" t="str">
        <f>HYPERLINK("http://geochem.nrcan.gc.ca/cdogs/content/bdl/bdl211128_e.htm", "211128")</f>
        <v>211128</v>
      </c>
      <c r="I5471" s="1" t="str">
        <f>HYPERLINK("http://geochem.nrcan.gc.ca/cdogs/content/prj/prj210167_e.htm", "210167")</f>
        <v>210167</v>
      </c>
      <c r="J5471" s="1" t="str">
        <f>HYPERLINK("http://geochem.nrcan.gc.ca/cdogs/content/svy/svy210250_e.htm", "210250")</f>
        <v>210250</v>
      </c>
      <c r="L5471" t="s">
        <v>22663</v>
      </c>
      <c r="M5471">
        <v>0.27700000000000002</v>
      </c>
      <c r="N5471" t="s">
        <v>22663</v>
      </c>
      <c r="O5471" t="s">
        <v>22664</v>
      </c>
      <c r="P5471" t="s">
        <v>22665</v>
      </c>
      <c r="Q5471" t="s">
        <v>22666</v>
      </c>
      <c r="R5471" t="s">
        <v>22667</v>
      </c>
      <c r="T5471" t="s">
        <v>25</v>
      </c>
    </row>
    <row r="5472" spans="1:20" x14ac:dyDescent="0.25">
      <c r="A5472">
        <v>66.239502000000002</v>
      </c>
      <c r="B5472">
        <v>-138.44756000000001</v>
      </c>
      <c r="C5472" s="1" t="str">
        <f>HYPERLINK("http://geochem.nrcan.gc.ca/cdogs/content/kwd/kwd020018_e.htm", "Fluid (stream)")</f>
        <v>Fluid (stream)</v>
      </c>
      <c r="D5472" s="1" t="str">
        <f>HYPERLINK("http://geochem.nrcan.gc.ca/cdogs/content/kwd/kwd080007_e.htm", "Untreated Water")</f>
        <v>Untreated Water</v>
      </c>
      <c r="E5472" s="1" t="str">
        <f>HYPERLINK("http://geochem.nrcan.gc.ca/cdogs/content/dgp/dgp00002_e.htm", "Total")</f>
        <v>Total</v>
      </c>
      <c r="F5472" s="1" t="str">
        <f>HYPERLINK("http://geochem.nrcan.gc.ca/cdogs/content/agp/agp01501_e.htm", "SO4 | NONE | CHROMAT")</f>
        <v>SO4 | NONE | CHROMAT</v>
      </c>
      <c r="G5472" s="1" t="str">
        <f>HYPERLINK("http://geochem.nrcan.gc.ca/cdogs/content/mth/mth01460_e.htm", "1460")</f>
        <v>1460</v>
      </c>
      <c r="H5472" s="1" t="str">
        <f>HYPERLINK("http://geochem.nrcan.gc.ca/cdogs/content/bdl/bdl211128_e.htm", "211128")</f>
        <v>211128</v>
      </c>
      <c r="I5472" s="1" t="str">
        <f>HYPERLINK("http://geochem.nrcan.gc.ca/cdogs/content/prj/prj210167_e.htm", "210167")</f>
        <v>210167</v>
      </c>
      <c r="J5472" s="1" t="str">
        <f>HYPERLINK("http://geochem.nrcan.gc.ca/cdogs/content/svy/svy210250_e.htm", "210250")</f>
        <v>210250</v>
      </c>
      <c r="L5472" t="s">
        <v>22668</v>
      </c>
      <c r="M5472">
        <v>0.32700000000000001</v>
      </c>
      <c r="N5472" t="s">
        <v>22668</v>
      </c>
      <c r="O5472" t="s">
        <v>22669</v>
      </c>
      <c r="P5472" t="s">
        <v>22670</v>
      </c>
      <c r="Q5472" t="s">
        <v>22671</v>
      </c>
      <c r="R5472" t="s">
        <v>22672</v>
      </c>
      <c r="T5472" t="s">
        <v>25</v>
      </c>
    </row>
    <row r="5473" spans="1:20" x14ac:dyDescent="0.25">
      <c r="A5473">
        <v>66.214207000000002</v>
      </c>
      <c r="B5473">
        <v>-138.675555</v>
      </c>
      <c r="C5473" s="1" t="str">
        <f>HYPERLINK("http://geochem.nrcan.gc.ca/cdogs/content/kwd/kwd020018_e.htm", "Fluid (stream)")</f>
        <v>Fluid (stream)</v>
      </c>
      <c r="D5473" s="1" t="str">
        <f>HYPERLINK("http://geochem.nrcan.gc.ca/cdogs/content/kwd/kwd080007_e.htm", "Untreated Water")</f>
        <v>Untreated Water</v>
      </c>
      <c r="E5473" s="1" t="str">
        <f>HYPERLINK("http://geochem.nrcan.gc.ca/cdogs/content/dgp/dgp00002_e.htm", "Total")</f>
        <v>Total</v>
      </c>
      <c r="F5473" s="1" t="str">
        <f>HYPERLINK("http://geochem.nrcan.gc.ca/cdogs/content/agp/agp01501_e.htm", "SO4 | NONE | CHROMAT")</f>
        <v>SO4 | NONE | CHROMAT</v>
      </c>
      <c r="G5473" s="1" t="str">
        <f>HYPERLINK("http://geochem.nrcan.gc.ca/cdogs/content/mth/mth01460_e.htm", "1460")</f>
        <v>1460</v>
      </c>
      <c r="H5473" s="1" t="str">
        <f>HYPERLINK("http://geochem.nrcan.gc.ca/cdogs/content/bdl/bdl211128_e.htm", "211128")</f>
        <v>211128</v>
      </c>
      <c r="I5473" s="1" t="str">
        <f>HYPERLINK("http://geochem.nrcan.gc.ca/cdogs/content/prj/prj210167_e.htm", "210167")</f>
        <v>210167</v>
      </c>
      <c r="J5473" s="1" t="str">
        <f>HYPERLINK("http://geochem.nrcan.gc.ca/cdogs/content/svy/svy210250_e.htm", "210250")</f>
        <v>210250</v>
      </c>
      <c r="L5473" t="s">
        <v>22673</v>
      </c>
      <c r="M5473">
        <v>4.5199999999999996</v>
      </c>
      <c r="N5473" t="s">
        <v>22673</v>
      </c>
      <c r="O5473" t="s">
        <v>22674</v>
      </c>
      <c r="P5473" t="s">
        <v>22675</v>
      </c>
      <c r="Q5473" t="s">
        <v>22676</v>
      </c>
      <c r="R5473" t="s">
        <v>22677</v>
      </c>
      <c r="T5473" t="s">
        <v>25</v>
      </c>
    </row>
    <row r="5474" spans="1:20" x14ac:dyDescent="0.25">
      <c r="A5474">
        <v>66.216606999999996</v>
      </c>
      <c r="B5474">
        <v>-138.67755399999999</v>
      </c>
      <c r="C5474" s="1" t="str">
        <f>HYPERLINK("http://geochem.nrcan.gc.ca/cdogs/content/kwd/kwd020018_e.htm", "Fluid (stream)")</f>
        <v>Fluid (stream)</v>
      </c>
      <c r="D5474" s="1" t="str">
        <f>HYPERLINK("http://geochem.nrcan.gc.ca/cdogs/content/kwd/kwd080007_e.htm", "Untreated Water")</f>
        <v>Untreated Water</v>
      </c>
      <c r="E5474" s="1" t="str">
        <f>HYPERLINK("http://geochem.nrcan.gc.ca/cdogs/content/dgp/dgp00002_e.htm", "Total")</f>
        <v>Total</v>
      </c>
      <c r="F5474" s="1" t="str">
        <f>HYPERLINK("http://geochem.nrcan.gc.ca/cdogs/content/agp/agp01501_e.htm", "SO4 | NONE | CHROMAT")</f>
        <v>SO4 | NONE | CHROMAT</v>
      </c>
      <c r="G5474" s="1" t="str">
        <f>HYPERLINK("http://geochem.nrcan.gc.ca/cdogs/content/mth/mth01460_e.htm", "1460")</f>
        <v>1460</v>
      </c>
      <c r="H5474" s="1" t="str">
        <f>HYPERLINK("http://geochem.nrcan.gc.ca/cdogs/content/bdl/bdl211128_e.htm", "211128")</f>
        <v>211128</v>
      </c>
      <c r="I5474" s="1" t="str">
        <f>HYPERLINK("http://geochem.nrcan.gc.ca/cdogs/content/prj/prj210167_e.htm", "210167")</f>
        <v>210167</v>
      </c>
      <c r="J5474" s="1" t="str">
        <f>HYPERLINK("http://geochem.nrcan.gc.ca/cdogs/content/svy/svy210250_e.htm", "210250")</f>
        <v>210250</v>
      </c>
      <c r="L5474" t="s">
        <v>22678</v>
      </c>
      <c r="M5474">
        <v>1.6679999999999999</v>
      </c>
      <c r="N5474" t="s">
        <v>22678</v>
      </c>
      <c r="O5474" t="s">
        <v>22679</v>
      </c>
      <c r="P5474" t="s">
        <v>22680</v>
      </c>
      <c r="Q5474" t="s">
        <v>22681</v>
      </c>
      <c r="R5474" t="s">
        <v>22682</v>
      </c>
      <c r="T5474" t="s">
        <v>25</v>
      </c>
    </row>
    <row r="5475" spans="1:20" x14ac:dyDescent="0.25">
      <c r="A5475">
        <v>66.241107</v>
      </c>
      <c r="B5475">
        <v>-138.72454999999999</v>
      </c>
      <c r="C5475" s="1" t="str">
        <f>HYPERLINK("http://geochem.nrcan.gc.ca/cdogs/content/kwd/kwd020018_e.htm", "Fluid (stream)")</f>
        <v>Fluid (stream)</v>
      </c>
      <c r="D5475" s="1" t="str">
        <f>HYPERLINK("http://geochem.nrcan.gc.ca/cdogs/content/kwd/kwd080007_e.htm", "Untreated Water")</f>
        <v>Untreated Water</v>
      </c>
      <c r="E5475" s="1" t="str">
        <f>HYPERLINK("http://geochem.nrcan.gc.ca/cdogs/content/dgp/dgp00002_e.htm", "Total")</f>
        <v>Total</v>
      </c>
      <c r="F5475" s="1" t="str">
        <f>HYPERLINK("http://geochem.nrcan.gc.ca/cdogs/content/agp/agp01501_e.htm", "SO4 | NONE | CHROMAT")</f>
        <v>SO4 | NONE | CHROMAT</v>
      </c>
      <c r="G5475" s="1" t="str">
        <f>HYPERLINK("http://geochem.nrcan.gc.ca/cdogs/content/mth/mth01460_e.htm", "1460")</f>
        <v>1460</v>
      </c>
      <c r="H5475" s="1" t="str">
        <f>HYPERLINK("http://geochem.nrcan.gc.ca/cdogs/content/bdl/bdl211128_e.htm", "211128")</f>
        <v>211128</v>
      </c>
      <c r="I5475" s="1" t="str">
        <f>HYPERLINK("http://geochem.nrcan.gc.ca/cdogs/content/prj/prj210167_e.htm", "210167")</f>
        <v>210167</v>
      </c>
      <c r="J5475" s="1" t="str">
        <f>HYPERLINK("http://geochem.nrcan.gc.ca/cdogs/content/svy/svy210250_e.htm", "210250")</f>
        <v>210250</v>
      </c>
      <c r="L5475" t="s">
        <v>21507</v>
      </c>
      <c r="M5475">
        <v>0.94</v>
      </c>
      <c r="N5475" t="s">
        <v>21507</v>
      </c>
      <c r="O5475" t="s">
        <v>22683</v>
      </c>
      <c r="P5475" t="s">
        <v>22684</v>
      </c>
      <c r="Q5475" t="s">
        <v>22685</v>
      </c>
      <c r="R5475" t="s">
        <v>22686</v>
      </c>
      <c r="T5475" t="s">
        <v>25</v>
      </c>
    </row>
    <row r="5476" spans="1:20" x14ac:dyDescent="0.25">
      <c r="A5476">
        <v>66.241107</v>
      </c>
      <c r="B5476">
        <v>-138.72454999999999</v>
      </c>
      <c r="C5476" s="1" t="str">
        <f>HYPERLINK("http://geochem.nrcan.gc.ca/cdogs/content/kwd/kwd020018_e.htm", "Fluid (stream)")</f>
        <v>Fluid (stream)</v>
      </c>
      <c r="D5476" s="1" t="str">
        <f>HYPERLINK("http://geochem.nrcan.gc.ca/cdogs/content/kwd/kwd080007_e.htm", "Untreated Water")</f>
        <v>Untreated Water</v>
      </c>
      <c r="E5476" s="1" t="str">
        <f>HYPERLINK("http://geochem.nrcan.gc.ca/cdogs/content/dgp/dgp00002_e.htm", "Total")</f>
        <v>Total</v>
      </c>
      <c r="F5476" s="1" t="str">
        <f>HYPERLINK("http://geochem.nrcan.gc.ca/cdogs/content/agp/agp01501_e.htm", "SO4 | NONE | CHROMAT")</f>
        <v>SO4 | NONE | CHROMAT</v>
      </c>
      <c r="G5476" s="1" t="str">
        <f>HYPERLINK("http://geochem.nrcan.gc.ca/cdogs/content/mth/mth01460_e.htm", "1460")</f>
        <v>1460</v>
      </c>
      <c r="H5476" s="1" t="str">
        <f>HYPERLINK("http://geochem.nrcan.gc.ca/cdogs/content/bdl/bdl211128_e.htm", "211128")</f>
        <v>211128</v>
      </c>
      <c r="I5476" s="1" t="str">
        <f>HYPERLINK("http://geochem.nrcan.gc.ca/cdogs/content/prj/prj210167_e.htm", "210167")</f>
        <v>210167</v>
      </c>
      <c r="J5476" s="1" t="str">
        <f>HYPERLINK("http://geochem.nrcan.gc.ca/cdogs/content/svy/svy210250_e.htm", "210250")</f>
        <v>210250</v>
      </c>
      <c r="L5476" t="s">
        <v>22687</v>
      </c>
      <c r="M5476">
        <v>0.81799999999999995</v>
      </c>
      <c r="N5476" t="s">
        <v>22687</v>
      </c>
      <c r="O5476" t="s">
        <v>22683</v>
      </c>
      <c r="P5476" t="s">
        <v>22688</v>
      </c>
      <c r="Q5476" t="s">
        <v>22689</v>
      </c>
      <c r="R5476" t="s">
        <v>22690</v>
      </c>
      <c r="T5476" t="s">
        <v>25</v>
      </c>
    </row>
    <row r="5477" spans="1:20" x14ac:dyDescent="0.25">
      <c r="A5477">
        <v>66.229708000000002</v>
      </c>
      <c r="B5477">
        <v>-138.73355100000001</v>
      </c>
      <c r="C5477" s="1" t="str">
        <f>HYPERLINK("http://geochem.nrcan.gc.ca/cdogs/content/kwd/kwd020018_e.htm", "Fluid (stream)")</f>
        <v>Fluid (stream)</v>
      </c>
      <c r="D5477" s="1" t="str">
        <f>HYPERLINK("http://geochem.nrcan.gc.ca/cdogs/content/kwd/kwd080007_e.htm", "Untreated Water")</f>
        <v>Untreated Water</v>
      </c>
      <c r="E5477" s="1" t="str">
        <f>HYPERLINK("http://geochem.nrcan.gc.ca/cdogs/content/dgp/dgp00002_e.htm", "Total")</f>
        <v>Total</v>
      </c>
      <c r="F5477" s="1" t="str">
        <f>HYPERLINK("http://geochem.nrcan.gc.ca/cdogs/content/agp/agp01501_e.htm", "SO4 | NONE | CHROMAT")</f>
        <v>SO4 | NONE | CHROMAT</v>
      </c>
      <c r="G5477" s="1" t="str">
        <f>HYPERLINK("http://geochem.nrcan.gc.ca/cdogs/content/mth/mth01460_e.htm", "1460")</f>
        <v>1460</v>
      </c>
      <c r="H5477" s="1" t="str">
        <f>HYPERLINK("http://geochem.nrcan.gc.ca/cdogs/content/bdl/bdl211128_e.htm", "211128")</f>
        <v>211128</v>
      </c>
      <c r="I5477" s="1" t="str">
        <f>HYPERLINK("http://geochem.nrcan.gc.ca/cdogs/content/prj/prj210167_e.htm", "210167")</f>
        <v>210167</v>
      </c>
      <c r="J5477" s="1" t="str">
        <f>HYPERLINK("http://geochem.nrcan.gc.ca/cdogs/content/svy/svy210250_e.htm", "210250")</f>
        <v>210250</v>
      </c>
      <c r="L5477" t="s">
        <v>22691</v>
      </c>
      <c r="M5477">
        <v>1.393</v>
      </c>
      <c r="N5477" t="s">
        <v>22691</v>
      </c>
      <c r="O5477" t="s">
        <v>22692</v>
      </c>
      <c r="P5477" t="s">
        <v>22693</v>
      </c>
      <c r="Q5477" t="s">
        <v>22694</v>
      </c>
      <c r="R5477" t="s">
        <v>22695</v>
      </c>
      <c r="T5477" t="s">
        <v>25</v>
      </c>
    </row>
    <row r="5478" spans="1:20" x14ac:dyDescent="0.25">
      <c r="A5478">
        <v>66.192909</v>
      </c>
      <c r="B5478">
        <v>-138.76555400000001</v>
      </c>
      <c r="C5478" s="1" t="str">
        <f>HYPERLINK("http://geochem.nrcan.gc.ca/cdogs/content/kwd/kwd020018_e.htm", "Fluid (stream)")</f>
        <v>Fluid (stream)</v>
      </c>
      <c r="D5478" s="1" t="str">
        <f>HYPERLINK("http://geochem.nrcan.gc.ca/cdogs/content/kwd/kwd080007_e.htm", "Untreated Water")</f>
        <v>Untreated Water</v>
      </c>
      <c r="E5478" s="1" t="str">
        <f>HYPERLINK("http://geochem.nrcan.gc.ca/cdogs/content/dgp/dgp00002_e.htm", "Total")</f>
        <v>Total</v>
      </c>
      <c r="F5478" s="1" t="str">
        <f>HYPERLINK("http://geochem.nrcan.gc.ca/cdogs/content/agp/agp01501_e.htm", "SO4 | NONE | CHROMAT")</f>
        <v>SO4 | NONE | CHROMAT</v>
      </c>
      <c r="G5478" s="1" t="str">
        <f>HYPERLINK("http://geochem.nrcan.gc.ca/cdogs/content/mth/mth01460_e.htm", "1460")</f>
        <v>1460</v>
      </c>
      <c r="H5478" s="1" t="str">
        <f>HYPERLINK("http://geochem.nrcan.gc.ca/cdogs/content/bdl/bdl211128_e.htm", "211128")</f>
        <v>211128</v>
      </c>
      <c r="I5478" s="1" t="str">
        <f>HYPERLINK("http://geochem.nrcan.gc.ca/cdogs/content/prj/prj210167_e.htm", "210167")</f>
        <v>210167</v>
      </c>
      <c r="J5478" s="1" t="str">
        <f>HYPERLINK("http://geochem.nrcan.gc.ca/cdogs/content/svy/svy210250_e.htm", "210250")</f>
        <v>210250</v>
      </c>
      <c r="L5478" t="s">
        <v>22696</v>
      </c>
      <c r="M5478">
        <v>4.4020000000000001</v>
      </c>
      <c r="N5478" t="s">
        <v>22696</v>
      </c>
      <c r="O5478" t="s">
        <v>22697</v>
      </c>
      <c r="P5478" t="s">
        <v>22698</v>
      </c>
      <c r="Q5478" t="s">
        <v>22699</v>
      </c>
      <c r="R5478" t="s">
        <v>22700</v>
      </c>
      <c r="T5478" t="s">
        <v>25</v>
      </c>
    </row>
    <row r="5479" spans="1:20" x14ac:dyDescent="0.25">
      <c r="A5479">
        <v>66.157208999999995</v>
      </c>
      <c r="B5479">
        <v>-138.741559</v>
      </c>
      <c r="C5479" s="1" t="str">
        <f>HYPERLINK("http://geochem.nrcan.gc.ca/cdogs/content/kwd/kwd020018_e.htm", "Fluid (stream)")</f>
        <v>Fluid (stream)</v>
      </c>
      <c r="D5479" s="1" t="str">
        <f>HYPERLINK("http://geochem.nrcan.gc.ca/cdogs/content/kwd/kwd080007_e.htm", "Untreated Water")</f>
        <v>Untreated Water</v>
      </c>
      <c r="E5479" s="1" t="str">
        <f>HYPERLINK("http://geochem.nrcan.gc.ca/cdogs/content/dgp/dgp00002_e.htm", "Total")</f>
        <v>Total</v>
      </c>
      <c r="F5479" s="1" t="str">
        <f>HYPERLINK("http://geochem.nrcan.gc.ca/cdogs/content/agp/agp01501_e.htm", "SO4 | NONE | CHROMAT")</f>
        <v>SO4 | NONE | CHROMAT</v>
      </c>
      <c r="G5479" s="1" t="str">
        <f>HYPERLINK("http://geochem.nrcan.gc.ca/cdogs/content/mth/mth01460_e.htm", "1460")</f>
        <v>1460</v>
      </c>
      <c r="H5479" s="1" t="str">
        <f>HYPERLINK("http://geochem.nrcan.gc.ca/cdogs/content/bdl/bdl211128_e.htm", "211128")</f>
        <v>211128</v>
      </c>
      <c r="I5479" s="1" t="str">
        <f>HYPERLINK("http://geochem.nrcan.gc.ca/cdogs/content/prj/prj210167_e.htm", "210167")</f>
        <v>210167</v>
      </c>
      <c r="J5479" s="1" t="str">
        <f>HYPERLINK("http://geochem.nrcan.gc.ca/cdogs/content/svy/svy210250_e.htm", "210250")</f>
        <v>210250</v>
      </c>
      <c r="L5479" t="s">
        <v>22701</v>
      </c>
      <c r="M5479">
        <v>8.4459999999999997</v>
      </c>
      <c r="N5479" t="s">
        <v>22701</v>
      </c>
      <c r="O5479" t="s">
        <v>22702</v>
      </c>
      <c r="P5479" t="s">
        <v>22703</v>
      </c>
      <c r="Q5479" t="s">
        <v>22704</v>
      </c>
      <c r="R5479" t="s">
        <v>22705</v>
      </c>
      <c r="T5479" t="s">
        <v>25</v>
      </c>
    </row>
    <row r="5480" spans="1:20" x14ac:dyDescent="0.25">
      <c r="A5480">
        <v>66.157208999999995</v>
      </c>
      <c r="B5480">
        <v>-138.736559</v>
      </c>
      <c r="C5480" s="1" t="str">
        <f>HYPERLINK("http://geochem.nrcan.gc.ca/cdogs/content/kwd/kwd020018_e.htm", "Fluid (stream)")</f>
        <v>Fluid (stream)</v>
      </c>
      <c r="D5480" s="1" t="str">
        <f>HYPERLINK("http://geochem.nrcan.gc.ca/cdogs/content/kwd/kwd080007_e.htm", "Untreated Water")</f>
        <v>Untreated Water</v>
      </c>
      <c r="E5480" s="1" t="str">
        <f>HYPERLINK("http://geochem.nrcan.gc.ca/cdogs/content/dgp/dgp00002_e.htm", "Total")</f>
        <v>Total</v>
      </c>
      <c r="F5480" s="1" t="str">
        <f>HYPERLINK("http://geochem.nrcan.gc.ca/cdogs/content/agp/agp01501_e.htm", "SO4 | NONE | CHROMAT")</f>
        <v>SO4 | NONE | CHROMAT</v>
      </c>
      <c r="G5480" s="1" t="str">
        <f>HYPERLINK("http://geochem.nrcan.gc.ca/cdogs/content/mth/mth01460_e.htm", "1460")</f>
        <v>1460</v>
      </c>
      <c r="H5480" s="1" t="str">
        <f>HYPERLINK("http://geochem.nrcan.gc.ca/cdogs/content/bdl/bdl211128_e.htm", "211128")</f>
        <v>211128</v>
      </c>
      <c r="I5480" s="1" t="str">
        <f>HYPERLINK("http://geochem.nrcan.gc.ca/cdogs/content/prj/prj210167_e.htm", "210167")</f>
        <v>210167</v>
      </c>
      <c r="J5480" s="1" t="str">
        <f>HYPERLINK("http://geochem.nrcan.gc.ca/cdogs/content/svy/svy210250_e.htm", "210250")</f>
        <v>210250</v>
      </c>
      <c r="L5480" t="s">
        <v>22706</v>
      </c>
      <c r="M5480">
        <v>12.97</v>
      </c>
      <c r="N5480" t="s">
        <v>22706</v>
      </c>
      <c r="O5480" t="s">
        <v>22707</v>
      </c>
      <c r="P5480" t="s">
        <v>22708</v>
      </c>
      <c r="Q5480" t="s">
        <v>22709</v>
      </c>
      <c r="R5480" t="s">
        <v>22710</v>
      </c>
      <c r="T5480" t="s">
        <v>25</v>
      </c>
    </row>
    <row r="5481" spans="1:20" x14ac:dyDescent="0.25">
      <c r="A5481">
        <v>66.162307999999996</v>
      </c>
      <c r="B5481">
        <v>-138.719559</v>
      </c>
      <c r="C5481" s="1" t="str">
        <f>HYPERLINK("http://geochem.nrcan.gc.ca/cdogs/content/kwd/kwd020018_e.htm", "Fluid (stream)")</f>
        <v>Fluid (stream)</v>
      </c>
      <c r="D5481" s="1" t="str">
        <f>HYPERLINK("http://geochem.nrcan.gc.ca/cdogs/content/kwd/kwd080007_e.htm", "Untreated Water")</f>
        <v>Untreated Water</v>
      </c>
      <c r="E5481" s="1" t="str">
        <f>HYPERLINK("http://geochem.nrcan.gc.ca/cdogs/content/dgp/dgp00002_e.htm", "Total")</f>
        <v>Total</v>
      </c>
      <c r="F5481" s="1" t="str">
        <f>HYPERLINK("http://geochem.nrcan.gc.ca/cdogs/content/agp/agp01501_e.htm", "SO4 | NONE | CHROMAT")</f>
        <v>SO4 | NONE | CHROMAT</v>
      </c>
      <c r="G5481" s="1" t="str">
        <f>HYPERLINK("http://geochem.nrcan.gc.ca/cdogs/content/mth/mth01460_e.htm", "1460")</f>
        <v>1460</v>
      </c>
      <c r="H5481" s="1" t="str">
        <f>HYPERLINK("http://geochem.nrcan.gc.ca/cdogs/content/bdl/bdl211128_e.htm", "211128")</f>
        <v>211128</v>
      </c>
      <c r="I5481" s="1" t="str">
        <f>HYPERLINK("http://geochem.nrcan.gc.ca/cdogs/content/prj/prj210167_e.htm", "210167")</f>
        <v>210167</v>
      </c>
      <c r="J5481" s="1" t="str">
        <f>HYPERLINK("http://geochem.nrcan.gc.ca/cdogs/content/svy/svy210250_e.htm", "210250")</f>
        <v>210250</v>
      </c>
      <c r="L5481" t="s">
        <v>22711</v>
      </c>
      <c r="M5481">
        <v>12.22</v>
      </c>
      <c r="N5481" t="s">
        <v>22711</v>
      </c>
      <c r="O5481" t="s">
        <v>22712</v>
      </c>
      <c r="P5481" t="s">
        <v>22713</v>
      </c>
      <c r="Q5481" t="s">
        <v>22714</v>
      </c>
      <c r="R5481" t="s">
        <v>22715</v>
      </c>
      <c r="T5481" t="s">
        <v>25</v>
      </c>
    </row>
    <row r="5482" spans="1:20" x14ac:dyDescent="0.25">
      <c r="A5482">
        <v>66.165107000000006</v>
      </c>
      <c r="B5482">
        <v>-138.642561</v>
      </c>
      <c r="C5482" s="1" t="str">
        <f>HYPERLINK("http://geochem.nrcan.gc.ca/cdogs/content/kwd/kwd020018_e.htm", "Fluid (stream)")</f>
        <v>Fluid (stream)</v>
      </c>
      <c r="D5482" s="1" t="str">
        <f>HYPERLINK("http://geochem.nrcan.gc.ca/cdogs/content/kwd/kwd080007_e.htm", "Untreated Water")</f>
        <v>Untreated Water</v>
      </c>
      <c r="E5482" s="1" t="str">
        <f>HYPERLINK("http://geochem.nrcan.gc.ca/cdogs/content/dgp/dgp00002_e.htm", "Total")</f>
        <v>Total</v>
      </c>
      <c r="F5482" s="1" t="str">
        <f>HYPERLINK("http://geochem.nrcan.gc.ca/cdogs/content/agp/agp01501_e.htm", "SO4 | NONE | CHROMAT")</f>
        <v>SO4 | NONE | CHROMAT</v>
      </c>
      <c r="G5482" s="1" t="str">
        <f>HYPERLINK("http://geochem.nrcan.gc.ca/cdogs/content/mth/mth01460_e.htm", "1460")</f>
        <v>1460</v>
      </c>
      <c r="H5482" s="1" t="str">
        <f>HYPERLINK("http://geochem.nrcan.gc.ca/cdogs/content/bdl/bdl211128_e.htm", "211128")</f>
        <v>211128</v>
      </c>
      <c r="I5482" s="1" t="str">
        <f>HYPERLINK("http://geochem.nrcan.gc.ca/cdogs/content/prj/prj210167_e.htm", "210167")</f>
        <v>210167</v>
      </c>
      <c r="J5482" s="1" t="str">
        <f>HYPERLINK("http://geochem.nrcan.gc.ca/cdogs/content/svy/svy210250_e.htm", "210250")</f>
        <v>210250</v>
      </c>
      <c r="L5482" t="s">
        <v>22716</v>
      </c>
      <c r="M5482">
        <v>2.1019999999999999</v>
      </c>
      <c r="N5482" t="s">
        <v>22716</v>
      </c>
      <c r="O5482" t="s">
        <v>22717</v>
      </c>
      <c r="P5482" t="s">
        <v>22718</v>
      </c>
      <c r="Q5482" t="s">
        <v>22719</v>
      </c>
      <c r="R5482" t="s">
        <v>22720</v>
      </c>
      <c r="T5482" t="s">
        <v>25</v>
      </c>
    </row>
    <row r="5483" spans="1:20" x14ac:dyDescent="0.25">
      <c r="A5483">
        <v>66.205102999999994</v>
      </c>
      <c r="B5483">
        <v>-138.47356300000001</v>
      </c>
      <c r="C5483" s="1" t="str">
        <f>HYPERLINK("http://geochem.nrcan.gc.ca/cdogs/content/kwd/kwd020018_e.htm", "Fluid (stream)")</f>
        <v>Fluid (stream)</v>
      </c>
      <c r="D5483" s="1" t="str">
        <f>HYPERLINK("http://geochem.nrcan.gc.ca/cdogs/content/kwd/kwd080007_e.htm", "Untreated Water")</f>
        <v>Untreated Water</v>
      </c>
      <c r="E5483" s="1" t="str">
        <f>HYPERLINK("http://geochem.nrcan.gc.ca/cdogs/content/dgp/dgp00002_e.htm", "Total")</f>
        <v>Total</v>
      </c>
      <c r="F5483" s="1" t="str">
        <f>HYPERLINK("http://geochem.nrcan.gc.ca/cdogs/content/agp/agp01501_e.htm", "SO4 | NONE | CHROMAT")</f>
        <v>SO4 | NONE | CHROMAT</v>
      </c>
      <c r="G5483" s="1" t="str">
        <f>HYPERLINK("http://geochem.nrcan.gc.ca/cdogs/content/mth/mth01460_e.htm", "1460")</f>
        <v>1460</v>
      </c>
      <c r="H5483" s="1" t="str">
        <f>HYPERLINK("http://geochem.nrcan.gc.ca/cdogs/content/bdl/bdl211128_e.htm", "211128")</f>
        <v>211128</v>
      </c>
      <c r="I5483" s="1" t="str">
        <f>HYPERLINK("http://geochem.nrcan.gc.ca/cdogs/content/prj/prj210167_e.htm", "210167")</f>
        <v>210167</v>
      </c>
      <c r="J5483" s="1" t="str">
        <f>HYPERLINK("http://geochem.nrcan.gc.ca/cdogs/content/svy/svy210250_e.htm", "210250")</f>
        <v>210250</v>
      </c>
      <c r="L5483" t="s">
        <v>22721</v>
      </c>
      <c r="M5483">
        <v>0.35399999999999998</v>
      </c>
      <c r="N5483" t="s">
        <v>22721</v>
      </c>
      <c r="O5483" t="s">
        <v>22722</v>
      </c>
      <c r="P5483" t="s">
        <v>22723</v>
      </c>
      <c r="Q5483" t="s">
        <v>22724</v>
      </c>
      <c r="R5483" t="s">
        <v>22725</v>
      </c>
      <c r="T5483" t="s">
        <v>25</v>
      </c>
    </row>
    <row r="5484" spans="1:20" x14ac:dyDescent="0.25">
      <c r="C5484" t="s">
        <v>4746</v>
      </c>
      <c r="D5484" t="s">
        <v>4747</v>
      </c>
      <c r="E5484" s="1" t="str">
        <f>HYPERLINK("http://geochem.nrcan.gc.ca/cdogs/content/dgp/dgp00002_e.htm", "Total")</f>
        <v>Total</v>
      </c>
      <c r="F5484" s="1" t="str">
        <f>HYPERLINK("http://geochem.nrcan.gc.ca/cdogs/content/agp/agp01501_e.htm", "SO4 | NONE | CHROMAT")</f>
        <v>SO4 | NONE | CHROMAT</v>
      </c>
      <c r="G5484" s="1" t="str">
        <f>HYPERLINK("http://geochem.nrcan.gc.ca/cdogs/content/mth/mth01460_e.htm", "1460")</f>
        <v>1460</v>
      </c>
      <c r="H5484" s="1" t="str">
        <f>HYPERLINK("http://geochem.nrcan.gc.ca/cdogs/content/bdl/bdl211128_e.htm", "211128")</f>
        <v>211128</v>
      </c>
      <c r="L5484" t="s">
        <v>22726</v>
      </c>
      <c r="M5484">
        <v>7.359</v>
      </c>
      <c r="N5484">
        <v>7.359</v>
      </c>
      <c r="Q5484" t="s">
        <v>22727</v>
      </c>
      <c r="R5484" t="s">
        <v>22728</v>
      </c>
      <c r="T5484">
        <v>0</v>
      </c>
    </row>
    <row r="5485" spans="1:20" x14ac:dyDescent="0.25">
      <c r="A5485">
        <v>66.206603000000001</v>
      </c>
      <c r="B5485">
        <v>-138.47356199999999</v>
      </c>
      <c r="C5485" s="1" t="str">
        <f>HYPERLINK("http://geochem.nrcan.gc.ca/cdogs/content/kwd/kwd020018_e.htm", "Fluid (stream)")</f>
        <v>Fluid (stream)</v>
      </c>
      <c r="D5485" s="1" t="str">
        <f>HYPERLINK("http://geochem.nrcan.gc.ca/cdogs/content/kwd/kwd080007_e.htm", "Untreated Water")</f>
        <v>Untreated Water</v>
      </c>
      <c r="E5485" s="1" t="str">
        <f>HYPERLINK("http://geochem.nrcan.gc.ca/cdogs/content/dgp/dgp00002_e.htm", "Total")</f>
        <v>Total</v>
      </c>
      <c r="F5485" s="1" t="str">
        <f>HYPERLINK("http://geochem.nrcan.gc.ca/cdogs/content/agp/agp01501_e.htm", "SO4 | NONE | CHROMAT")</f>
        <v>SO4 | NONE | CHROMAT</v>
      </c>
      <c r="G5485" s="1" t="str">
        <f>HYPERLINK("http://geochem.nrcan.gc.ca/cdogs/content/mth/mth01460_e.htm", "1460")</f>
        <v>1460</v>
      </c>
      <c r="H5485" s="1" t="str">
        <f>HYPERLINK("http://geochem.nrcan.gc.ca/cdogs/content/bdl/bdl211128_e.htm", "211128")</f>
        <v>211128</v>
      </c>
      <c r="I5485" s="1" t="str">
        <f>HYPERLINK("http://geochem.nrcan.gc.ca/cdogs/content/prj/prj210167_e.htm", "210167")</f>
        <v>210167</v>
      </c>
      <c r="J5485" s="1" t="str">
        <f>HYPERLINK("http://geochem.nrcan.gc.ca/cdogs/content/svy/svy210250_e.htm", "210250")</f>
        <v>210250</v>
      </c>
      <c r="L5485" t="s">
        <v>22729</v>
      </c>
      <c r="M5485">
        <v>1.4330000000000001</v>
      </c>
      <c r="N5485" t="s">
        <v>22729</v>
      </c>
      <c r="O5485" t="s">
        <v>22730</v>
      </c>
      <c r="P5485" t="s">
        <v>22731</v>
      </c>
      <c r="Q5485" t="s">
        <v>22732</v>
      </c>
      <c r="R5485" t="s">
        <v>22733</v>
      </c>
      <c r="T5485" t="s">
        <v>25</v>
      </c>
    </row>
    <row r="5486" spans="1:20" x14ac:dyDescent="0.25">
      <c r="A5486">
        <v>66.214701000000005</v>
      </c>
      <c r="B5486">
        <v>-138.36056500000001</v>
      </c>
      <c r="C5486" s="1" t="str">
        <f>HYPERLINK("http://geochem.nrcan.gc.ca/cdogs/content/kwd/kwd020018_e.htm", "Fluid (stream)")</f>
        <v>Fluid (stream)</v>
      </c>
      <c r="D5486" s="1" t="str">
        <f>HYPERLINK("http://geochem.nrcan.gc.ca/cdogs/content/kwd/kwd080007_e.htm", "Untreated Water")</f>
        <v>Untreated Water</v>
      </c>
      <c r="E5486" s="1" t="str">
        <f>HYPERLINK("http://geochem.nrcan.gc.ca/cdogs/content/dgp/dgp00002_e.htm", "Total")</f>
        <v>Total</v>
      </c>
      <c r="F5486" s="1" t="str">
        <f>HYPERLINK("http://geochem.nrcan.gc.ca/cdogs/content/agp/agp01501_e.htm", "SO4 | NONE | CHROMAT")</f>
        <v>SO4 | NONE | CHROMAT</v>
      </c>
      <c r="G5486" s="1" t="str">
        <f>HYPERLINK("http://geochem.nrcan.gc.ca/cdogs/content/mth/mth01460_e.htm", "1460")</f>
        <v>1460</v>
      </c>
      <c r="H5486" s="1" t="str">
        <f>HYPERLINK("http://geochem.nrcan.gc.ca/cdogs/content/bdl/bdl211128_e.htm", "211128")</f>
        <v>211128</v>
      </c>
      <c r="I5486" s="1" t="str">
        <f>HYPERLINK("http://geochem.nrcan.gc.ca/cdogs/content/prj/prj210167_e.htm", "210167")</f>
        <v>210167</v>
      </c>
      <c r="J5486" s="1" t="str">
        <f>HYPERLINK("http://geochem.nrcan.gc.ca/cdogs/content/svy/svy210250_e.htm", "210250")</f>
        <v>210250</v>
      </c>
      <c r="L5486" t="s">
        <v>22734</v>
      </c>
      <c r="M5486">
        <v>0.91</v>
      </c>
      <c r="N5486" t="s">
        <v>22734</v>
      </c>
      <c r="O5486" t="s">
        <v>22735</v>
      </c>
      <c r="P5486" t="s">
        <v>22736</v>
      </c>
      <c r="Q5486" t="s">
        <v>22737</v>
      </c>
      <c r="R5486" t="s">
        <v>22738</v>
      </c>
      <c r="T5486" t="s">
        <v>25</v>
      </c>
    </row>
    <row r="5487" spans="1:20" x14ac:dyDescent="0.25">
      <c r="A5487">
        <v>66.214399</v>
      </c>
      <c r="B5487">
        <v>-138.28756799999999</v>
      </c>
      <c r="C5487" s="1" t="str">
        <f>HYPERLINK("http://geochem.nrcan.gc.ca/cdogs/content/kwd/kwd020018_e.htm", "Fluid (stream)")</f>
        <v>Fluid (stream)</v>
      </c>
      <c r="D5487" s="1" t="str">
        <f>HYPERLINK("http://geochem.nrcan.gc.ca/cdogs/content/kwd/kwd080007_e.htm", "Untreated Water")</f>
        <v>Untreated Water</v>
      </c>
      <c r="E5487" s="1" t="str">
        <f>HYPERLINK("http://geochem.nrcan.gc.ca/cdogs/content/dgp/dgp00002_e.htm", "Total")</f>
        <v>Total</v>
      </c>
      <c r="F5487" s="1" t="str">
        <f>HYPERLINK("http://geochem.nrcan.gc.ca/cdogs/content/agp/agp01501_e.htm", "SO4 | NONE | CHROMAT")</f>
        <v>SO4 | NONE | CHROMAT</v>
      </c>
      <c r="G5487" s="1" t="str">
        <f>HYPERLINK("http://geochem.nrcan.gc.ca/cdogs/content/mth/mth01460_e.htm", "1460")</f>
        <v>1460</v>
      </c>
      <c r="H5487" s="1" t="str">
        <f>HYPERLINK("http://geochem.nrcan.gc.ca/cdogs/content/bdl/bdl211128_e.htm", "211128")</f>
        <v>211128</v>
      </c>
      <c r="I5487" s="1" t="str">
        <f>HYPERLINK("http://geochem.nrcan.gc.ca/cdogs/content/prj/prj210167_e.htm", "210167")</f>
        <v>210167</v>
      </c>
      <c r="J5487" s="1" t="str">
        <f>HYPERLINK("http://geochem.nrcan.gc.ca/cdogs/content/svy/svy210250_e.htm", "210250")</f>
        <v>210250</v>
      </c>
      <c r="L5487" t="s">
        <v>22739</v>
      </c>
      <c r="M5487">
        <v>0.82399999999999995</v>
      </c>
      <c r="N5487" t="s">
        <v>22739</v>
      </c>
      <c r="O5487" t="s">
        <v>22740</v>
      </c>
      <c r="P5487" t="s">
        <v>22741</v>
      </c>
      <c r="Q5487" t="s">
        <v>22742</v>
      </c>
      <c r="R5487" t="s">
        <v>22743</v>
      </c>
      <c r="T5487" t="s">
        <v>25</v>
      </c>
    </row>
    <row r="5488" spans="1:20" x14ac:dyDescent="0.25">
      <c r="A5488">
        <v>66.160498000000004</v>
      </c>
      <c r="B5488">
        <v>-138.175577</v>
      </c>
      <c r="C5488" s="1" t="str">
        <f>HYPERLINK("http://geochem.nrcan.gc.ca/cdogs/content/kwd/kwd020018_e.htm", "Fluid (stream)")</f>
        <v>Fluid (stream)</v>
      </c>
      <c r="D5488" s="1" t="str">
        <f>HYPERLINK("http://geochem.nrcan.gc.ca/cdogs/content/kwd/kwd080007_e.htm", "Untreated Water")</f>
        <v>Untreated Water</v>
      </c>
      <c r="E5488" s="1" t="str">
        <f>HYPERLINK("http://geochem.nrcan.gc.ca/cdogs/content/dgp/dgp00002_e.htm", "Total")</f>
        <v>Total</v>
      </c>
      <c r="F5488" s="1" t="str">
        <f>HYPERLINK("http://geochem.nrcan.gc.ca/cdogs/content/agp/agp01501_e.htm", "SO4 | NONE | CHROMAT")</f>
        <v>SO4 | NONE | CHROMAT</v>
      </c>
      <c r="G5488" s="1" t="str">
        <f>HYPERLINK("http://geochem.nrcan.gc.ca/cdogs/content/mth/mth01460_e.htm", "1460")</f>
        <v>1460</v>
      </c>
      <c r="H5488" s="1" t="str">
        <f>HYPERLINK("http://geochem.nrcan.gc.ca/cdogs/content/bdl/bdl211128_e.htm", "211128")</f>
        <v>211128</v>
      </c>
      <c r="I5488" s="1" t="str">
        <f>HYPERLINK("http://geochem.nrcan.gc.ca/cdogs/content/prj/prj210167_e.htm", "210167")</f>
        <v>210167</v>
      </c>
      <c r="J5488" s="1" t="str">
        <f>HYPERLINK("http://geochem.nrcan.gc.ca/cdogs/content/svy/svy210250_e.htm", "210250")</f>
        <v>210250</v>
      </c>
      <c r="L5488" t="s">
        <v>22744</v>
      </c>
      <c r="M5488">
        <v>0.27200000000000002</v>
      </c>
      <c r="N5488" t="s">
        <v>22744</v>
      </c>
      <c r="O5488" t="s">
        <v>22745</v>
      </c>
      <c r="P5488" t="s">
        <v>22746</v>
      </c>
      <c r="Q5488" t="s">
        <v>22747</v>
      </c>
      <c r="R5488" t="s">
        <v>22748</v>
      </c>
      <c r="T5488" t="s">
        <v>25</v>
      </c>
    </row>
    <row r="5489" spans="1:20" x14ac:dyDescent="0.25">
      <c r="A5489">
        <v>66.182398000000006</v>
      </c>
      <c r="B5489">
        <v>-138.19257400000001</v>
      </c>
      <c r="C5489" s="1" t="str">
        <f>HYPERLINK("http://geochem.nrcan.gc.ca/cdogs/content/kwd/kwd020018_e.htm", "Fluid (stream)")</f>
        <v>Fluid (stream)</v>
      </c>
      <c r="D5489" s="1" t="str">
        <f>HYPERLINK("http://geochem.nrcan.gc.ca/cdogs/content/kwd/kwd080007_e.htm", "Untreated Water")</f>
        <v>Untreated Water</v>
      </c>
      <c r="E5489" s="1" t="str">
        <f>HYPERLINK("http://geochem.nrcan.gc.ca/cdogs/content/dgp/dgp00002_e.htm", "Total")</f>
        <v>Total</v>
      </c>
      <c r="F5489" s="1" t="str">
        <f>HYPERLINK("http://geochem.nrcan.gc.ca/cdogs/content/agp/agp01501_e.htm", "SO4 | NONE | CHROMAT")</f>
        <v>SO4 | NONE | CHROMAT</v>
      </c>
      <c r="G5489" s="1" t="str">
        <f>HYPERLINK("http://geochem.nrcan.gc.ca/cdogs/content/mth/mth01460_e.htm", "1460")</f>
        <v>1460</v>
      </c>
      <c r="H5489" s="1" t="str">
        <f>HYPERLINK("http://geochem.nrcan.gc.ca/cdogs/content/bdl/bdl211128_e.htm", "211128")</f>
        <v>211128</v>
      </c>
      <c r="I5489" s="1" t="str">
        <f>HYPERLINK("http://geochem.nrcan.gc.ca/cdogs/content/prj/prj210167_e.htm", "210167")</f>
        <v>210167</v>
      </c>
      <c r="J5489" s="1" t="str">
        <f>HYPERLINK("http://geochem.nrcan.gc.ca/cdogs/content/svy/svy210250_e.htm", "210250")</f>
        <v>210250</v>
      </c>
      <c r="L5489" t="s">
        <v>22749</v>
      </c>
      <c r="M5489">
        <v>1.6419999999999999</v>
      </c>
      <c r="N5489" t="s">
        <v>22749</v>
      </c>
      <c r="O5489" t="s">
        <v>22750</v>
      </c>
      <c r="P5489" t="s">
        <v>22751</v>
      </c>
      <c r="Q5489" t="s">
        <v>22752</v>
      </c>
      <c r="R5489" t="s">
        <v>22753</v>
      </c>
      <c r="T5489" t="s">
        <v>25</v>
      </c>
    </row>
    <row r="5490" spans="1:20" x14ac:dyDescent="0.25">
      <c r="A5490">
        <v>66.184601999999998</v>
      </c>
      <c r="B5490">
        <v>-138.39156700000001</v>
      </c>
      <c r="C5490" s="1" t="str">
        <f>HYPERLINK("http://geochem.nrcan.gc.ca/cdogs/content/kwd/kwd020018_e.htm", "Fluid (stream)")</f>
        <v>Fluid (stream)</v>
      </c>
      <c r="D5490" s="1" t="str">
        <f>HYPERLINK("http://geochem.nrcan.gc.ca/cdogs/content/kwd/kwd080007_e.htm", "Untreated Water")</f>
        <v>Untreated Water</v>
      </c>
      <c r="E5490" s="1" t="str">
        <f>HYPERLINK("http://geochem.nrcan.gc.ca/cdogs/content/dgp/dgp00002_e.htm", "Total")</f>
        <v>Total</v>
      </c>
      <c r="F5490" s="1" t="str">
        <f>HYPERLINK("http://geochem.nrcan.gc.ca/cdogs/content/agp/agp01501_e.htm", "SO4 | NONE | CHROMAT")</f>
        <v>SO4 | NONE | CHROMAT</v>
      </c>
      <c r="G5490" s="1" t="str">
        <f>HYPERLINK("http://geochem.nrcan.gc.ca/cdogs/content/mth/mth01460_e.htm", "1460")</f>
        <v>1460</v>
      </c>
      <c r="H5490" s="1" t="str">
        <f>HYPERLINK("http://geochem.nrcan.gc.ca/cdogs/content/bdl/bdl211128_e.htm", "211128")</f>
        <v>211128</v>
      </c>
      <c r="I5490" s="1" t="str">
        <f>HYPERLINK("http://geochem.nrcan.gc.ca/cdogs/content/prj/prj210167_e.htm", "210167")</f>
        <v>210167</v>
      </c>
      <c r="J5490" s="1" t="str">
        <f>HYPERLINK("http://geochem.nrcan.gc.ca/cdogs/content/svy/svy210250_e.htm", "210250")</f>
        <v>210250</v>
      </c>
      <c r="L5490" t="s">
        <v>22754</v>
      </c>
      <c r="M5490">
        <v>2.129</v>
      </c>
      <c r="N5490" t="s">
        <v>22754</v>
      </c>
      <c r="O5490" t="s">
        <v>22755</v>
      </c>
      <c r="P5490" t="s">
        <v>22756</v>
      </c>
      <c r="Q5490" t="s">
        <v>22757</v>
      </c>
      <c r="R5490" t="s">
        <v>22758</v>
      </c>
      <c r="T5490" t="s">
        <v>25</v>
      </c>
    </row>
    <row r="5491" spans="1:20" x14ac:dyDescent="0.25">
      <c r="A5491">
        <v>66.155702000000005</v>
      </c>
      <c r="B5491">
        <v>-138.374571</v>
      </c>
      <c r="C5491" s="1" t="str">
        <f>HYPERLINK("http://geochem.nrcan.gc.ca/cdogs/content/kwd/kwd020018_e.htm", "Fluid (stream)")</f>
        <v>Fluid (stream)</v>
      </c>
      <c r="D5491" s="1" t="str">
        <f>HYPERLINK("http://geochem.nrcan.gc.ca/cdogs/content/kwd/kwd080007_e.htm", "Untreated Water")</f>
        <v>Untreated Water</v>
      </c>
      <c r="E5491" s="1" t="str">
        <f>HYPERLINK("http://geochem.nrcan.gc.ca/cdogs/content/dgp/dgp00002_e.htm", "Total")</f>
        <v>Total</v>
      </c>
      <c r="F5491" s="1" t="str">
        <f>HYPERLINK("http://geochem.nrcan.gc.ca/cdogs/content/agp/agp01501_e.htm", "SO4 | NONE | CHROMAT")</f>
        <v>SO4 | NONE | CHROMAT</v>
      </c>
      <c r="G5491" s="1" t="str">
        <f>HYPERLINK("http://geochem.nrcan.gc.ca/cdogs/content/mth/mth01460_e.htm", "1460")</f>
        <v>1460</v>
      </c>
      <c r="H5491" s="1" t="str">
        <f>HYPERLINK("http://geochem.nrcan.gc.ca/cdogs/content/bdl/bdl211128_e.htm", "211128")</f>
        <v>211128</v>
      </c>
      <c r="I5491" s="1" t="str">
        <f>HYPERLINK("http://geochem.nrcan.gc.ca/cdogs/content/prj/prj210167_e.htm", "210167")</f>
        <v>210167</v>
      </c>
      <c r="J5491" s="1" t="str">
        <f>HYPERLINK("http://geochem.nrcan.gc.ca/cdogs/content/svy/svy210250_e.htm", "210250")</f>
        <v>210250</v>
      </c>
      <c r="L5491" t="s">
        <v>22759</v>
      </c>
      <c r="M5491">
        <v>0.16600000000000001</v>
      </c>
      <c r="N5491" t="s">
        <v>22759</v>
      </c>
      <c r="O5491" t="s">
        <v>22760</v>
      </c>
      <c r="P5491" t="s">
        <v>22761</v>
      </c>
      <c r="Q5491" t="s">
        <v>22762</v>
      </c>
      <c r="R5491" t="s">
        <v>22763</v>
      </c>
      <c r="T5491" t="s">
        <v>25</v>
      </c>
    </row>
    <row r="5492" spans="1:20" x14ac:dyDescent="0.25">
      <c r="A5492">
        <v>66.137005000000002</v>
      </c>
      <c r="B5492">
        <v>-138.51156800000001</v>
      </c>
      <c r="C5492" s="1" t="str">
        <f>HYPERLINK("http://geochem.nrcan.gc.ca/cdogs/content/kwd/kwd020018_e.htm", "Fluid (stream)")</f>
        <v>Fluid (stream)</v>
      </c>
      <c r="D5492" s="1" t="str">
        <f>HYPERLINK("http://geochem.nrcan.gc.ca/cdogs/content/kwd/kwd080007_e.htm", "Untreated Water")</f>
        <v>Untreated Water</v>
      </c>
      <c r="E5492" s="1" t="str">
        <f>HYPERLINK("http://geochem.nrcan.gc.ca/cdogs/content/dgp/dgp00002_e.htm", "Total")</f>
        <v>Total</v>
      </c>
      <c r="F5492" s="1" t="str">
        <f>HYPERLINK("http://geochem.nrcan.gc.ca/cdogs/content/agp/agp01501_e.htm", "SO4 | NONE | CHROMAT")</f>
        <v>SO4 | NONE | CHROMAT</v>
      </c>
      <c r="G5492" s="1" t="str">
        <f>HYPERLINK("http://geochem.nrcan.gc.ca/cdogs/content/mth/mth01460_e.htm", "1460")</f>
        <v>1460</v>
      </c>
      <c r="H5492" s="1" t="str">
        <f>HYPERLINK("http://geochem.nrcan.gc.ca/cdogs/content/bdl/bdl211128_e.htm", "211128")</f>
        <v>211128</v>
      </c>
      <c r="I5492" s="1" t="str">
        <f>HYPERLINK("http://geochem.nrcan.gc.ca/cdogs/content/prj/prj210167_e.htm", "210167")</f>
        <v>210167</v>
      </c>
      <c r="J5492" s="1" t="str">
        <f>HYPERLINK("http://geochem.nrcan.gc.ca/cdogs/content/svy/svy210250_e.htm", "210250")</f>
        <v>210250</v>
      </c>
      <c r="L5492" t="s">
        <v>22764</v>
      </c>
      <c r="M5492">
        <v>0.66200000000000003</v>
      </c>
      <c r="N5492" t="s">
        <v>22764</v>
      </c>
      <c r="O5492" t="s">
        <v>22765</v>
      </c>
      <c r="P5492" t="s">
        <v>22766</v>
      </c>
      <c r="Q5492" t="s">
        <v>22767</v>
      </c>
      <c r="R5492" t="s">
        <v>22768</v>
      </c>
      <c r="T5492" t="s">
        <v>25</v>
      </c>
    </row>
    <row r="5493" spans="1:20" x14ac:dyDescent="0.25">
      <c r="A5493">
        <v>66.158805999999998</v>
      </c>
      <c r="B5493">
        <v>-138.571564</v>
      </c>
      <c r="C5493" s="1" t="str">
        <f>HYPERLINK("http://geochem.nrcan.gc.ca/cdogs/content/kwd/kwd020018_e.htm", "Fluid (stream)")</f>
        <v>Fluid (stream)</v>
      </c>
      <c r="D5493" s="1" t="str">
        <f>HYPERLINK("http://geochem.nrcan.gc.ca/cdogs/content/kwd/kwd080007_e.htm", "Untreated Water")</f>
        <v>Untreated Water</v>
      </c>
      <c r="E5493" s="1" t="str">
        <f>HYPERLINK("http://geochem.nrcan.gc.ca/cdogs/content/dgp/dgp00002_e.htm", "Total")</f>
        <v>Total</v>
      </c>
      <c r="F5493" s="1" t="str">
        <f>HYPERLINK("http://geochem.nrcan.gc.ca/cdogs/content/agp/agp01501_e.htm", "SO4 | NONE | CHROMAT")</f>
        <v>SO4 | NONE | CHROMAT</v>
      </c>
      <c r="G5493" s="1" t="str">
        <f>HYPERLINK("http://geochem.nrcan.gc.ca/cdogs/content/mth/mth01460_e.htm", "1460")</f>
        <v>1460</v>
      </c>
      <c r="H5493" s="1" t="str">
        <f>HYPERLINK("http://geochem.nrcan.gc.ca/cdogs/content/bdl/bdl211128_e.htm", "211128")</f>
        <v>211128</v>
      </c>
      <c r="I5493" s="1" t="str">
        <f>HYPERLINK("http://geochem.nrcan.gc.ca/cdogs/content/prj/prj210167_e.htm", "210167")</f>
        <v>210167</v>
      </c>
      <c r="J5493" s="1" t="str">
        <f>HYPERLINK("http://geochem.nrcan.gc.ca/cdogs/content/svy/svy210250_e.htm", "210250")</f>
        <v>210250</v>
      </c>
      <c r="L5493" t="s">
        <v>22769</v>
      </c>
      <c r="M5493">
        <v>2.419</v>
      </c>
      <c r="N5493" t="s">
        <v>22769</v>
      </c>
      <c r="O5493" t="s">
        <v>22770</v>
      </c>
      <c r="P5493" t="s">
        <v>22771</v>
      </c>
      <c r="Q5493" t="s">
        <v>22772</v>
      </c>
      <c r="R5493" t="s">
        <v>22773</v>
      </c>
      <c r="T5493" t="s">
        <v>25</v>
      </c>
    </row>
    <row r="5494" spans="1:20" x14ac:dyDescent="0.25">
      <c r="A5494">
        <v>66.160105999999999</v>
      </c>
      <c r="B5494">
        <v>-138.57456400000001</v>
      </c>
      <c r="C5494" s="1" t="str">
        <f>HYPERLINK("http://geochem.nrcan.gc.ca/cdogs/content/kwd/kwd020018_e.htm", "Fluid (stream)")</f>
        <v>Fluid (stream)</v>
      </c>
      <c r="D5494" s="1" t="str">
        <f>HYPERLINK("http://geochem.nrcan.gc.ca/cdogs/content/kwd/kwd080007_e.htm", "Untreated Water")</f>
        <v>Untreated Water</v>
      </c>
      <c r="E5494" s="1" t="str">
        <f>HYPERLINK("http://geochem.nrcan.gc.ca/cdogs/content/dgp/dgp00002_e.htm", "Total")</f>
        <v>Total</v>
      </c>
      <c r="F5494" s="1" t="str">
        <f>HYPERLINK("http://geochem.nrcan.gc.ca/cdogs/content/agp/agp01501_e.htm", "SO4 | NONE | CHROMAT")</f>
        <v>SO4 | NONE | CHROMAT</v>
      </c>
      <c r="G5494" s="1" t="str">
        <f>HYPERLINK("http://geochem.nrcan.gc.ca/cdogs/content/mth/mth01460_e.htm", "1460")</f>
        <v>1460</v>
      </c>
      <c r="H5494" s="1" t="str">
        <f>HYPERLINK("http://geochem.nrcan.gc.ca/cdogs/content/bdl/bdl211128_e.htm", "211128")</f>
        <v>211128</v>
      </c>
      <c r="I5494" s="1" t="str">
        <f>HYPERLINK("http://geochem.nrcan.gc.ca/cdogs/content/prj/prj210167_e.htm", "210167")</f>
        <v>210167</v>
      </c>
      <c r="J5494" s="1" t="str">
        <f>HYPERLINK("http://geochem.nrcan.gc.ca/cdogs/content/svy/svy210250_e.htm", "210250")</f>
        <v>210250</v>
      </c>
      <c r="L5494" t="s">
        <v>22774</v>
      </c>
      <c r="M5494">
        <v>6.7469999999999999</v>
      </c>
      <c r="N5494" t="s">
        <v>22774</v>
      </c>
      <c r="O5494" t="s">
        <v>22775</v>
      </c>
      <c r="P5494" t="s">
        <v>22776</v>
      </c>
      <c r="Q5494" t="s">
        <v>22777</v>
      </c>
      <c r="R5494" t="s">
        <v>22778</v>
      </c>
      <c r="T5494" t="s">
        <v>25</v>
      </c>
    </row>
    <row r="5495" spans="1:20" x14ac:dyDescent="0.25">
      <c r="A5495">
        <v>66.140608</v>
      </c>
      <c r="B5495">
        <v>-138.691562</v>
      </c>
      <c r="C5495" s="1" t="str">
        <f>HYPERLINK("http://geochem.nrcan.gc.ca/cdogs/content/kwd/kwd020018_e.htm", "Fluid (stream)")</f>
        <v>Fluid (stream)</v>
      </c>
      <c r="D5495" s="1" t="str">
        <f>HYPERLINK("http://geochem.nrcan.gc.ca/cdogs/content/kwd/kwd080007_e.htm", "Untreated Water")</f>
        <v>Untreated Water</v>
      </c>
      <c r="E5495" s="1" t="str">
        <f>HYPERLINK("http://geochem.nrcan.gc.ca/cdogs/content/dgp/dgp00002_e.htm", "Total")</f>
        <v>Total</v>
      </c>
      <c r="F5495" s="1" t="str">
        <f>HYPERLINK("http://geochem.nrcan.gc.ca/cdogs/content/agp/agp01501_e.htm", "SO4 | NONE | CHROMAT")</f>
        <v>SO4 | NONE | CHROMAT</v>
      </c>
      <c r="G5495" s="1" t="str">
        <f>HYPERLINK("http://geochem.nrcan.gc.ca/cdogs/content/mth/mth01460_e.htm", "1460")</f>
        <v>1460</v>
      </c>
      <c r="H5495" s="1" t="str">
        <f>HYPERLINK("http://geochem.nrcan.gc.ca/cdogs/content/bdl/bdl211128_e.htm", "211128")</f>
        <v>211128</v>
      </c>
      <c r="I5495" s="1" t="str">
        <f>HYPERLINK("http://geochem.nrcan.gc.ca/cdogs/content/prj/prj210167_e.htm", "210167")</f>
        <v>210167</v>
      </c>
      <c r="J5495" s="1" t="str">
        <f>HYPERLINK("http://geochem.nrcan.gc.ca/cdogs/content/svy/svy210250_e.htm", "210250")</f>
        <v>210250</v>
      </c>
      <c r="L5495" t="s">
        <v>22779</v>
      </c>
      <c r="M5495">
        <v>36.65</v>
      </c>
      <c r="N5495" t="s">
        <v>22779</v>
      </c>
      <c r="O5495" t="s">
        <v>22780</v>
      </c>
      <c r="P5495" t="s">
        <v>22781</v>
      </c>
      <c r="Q5495" t="s">
        <v>22782</v>
      </c>
      <c r="R5495" t="s">
        <v>22783</v>
      </c>
      <c r="T5495" t="s">
        <v>25</v>
      </c>
    </row>
    <row r="5496" spans="1:20" x14ac:dyDescent="0.25">
      <c r="A5496">
        <v>66.133607999999995</v>
      </c>
      <c r="B5496">
        <v>-138.701562</v>
      </c>
      <c r="C5496" s="1" t="str">
        <f>HYPERLINK("http://geochem.nrcan.gc.ca/cdogs/content/kwd/kwd020018_e.htm", "Fluid (stream)")</f>
        <v>Fluid (stream)</v>
      </c>
      <c r="D5496" s="1" t="str">
        <f>HYPERLINK("http://geochem.nrcan.gc.ca/cdogs/content/kwd/kwd080007_e.htm", "Untreated Water")</f>
        <v>Untreated Water</v>
      </c>
      <c r="E5496" s="1" t="str">
        <f>HYPERLINK("http://geochem.nrcan.gc.ca/cdogs/content/dgp/dgp00002_e.htm", "Total")</f>
        <v>Total</v>
      </c>
      <c r="F5496" s="1" t="str">
        <f>HYPERLINK("http://geochem.nrcan.gc.ca/cdogs/content/agp/agp01501_e.htm", "SO4 | NONE | CHROMAT")</f>
        <v>SO4 | NONE | CHROMAT</v>
      </c>
      <c r="G5496" s="1" t="str">
        <f>HYPERLINK("http://geochem.nrcan.gc.ca/cdogs/content/mth/mth01460_e.htm", "1460")</f>
        <v>1460</v>
      </c>
      <c r="H5496" s="1" t="str">
        <f>HYPERLINK("http://geochem.nrcan.gc.ca/cdogs/content/bdl/bdl211128_e.htm", "211128")</f>
        <v>211128</v>
      </c>
      <c r="I5496" s="1" t="str">
        <f>HYPERLINK("http://geochem.nrcan.gc.ca/cdogs/content/prj/prj210167_e.htm", "210167")</f>
        <v>210167</v>
      </c>
      <c r="J5496" s="1" t="str">
        <f>HYPERLINK("http://geochem.nrcan.gc.ca/cdogs/content/svy/svy210250_e.htm", "210250")</f>
        <v>210250</v>
      </c>
      <c r="L5496" t="s">
        <v>22784</v>
      </c>
      <c r="M5496">
        <v>9.9700000000000006</v>
      </c>
      <c r="N5496" t="s">
        <v>22784</v>
      </c>
      <c r="O5496" t="s">
        <v>22785</v>
      </c>
      <c r="P5496" t="s">
        <v>22786</v>
      </c>
      <c r="Q5496" t="s">
        <v>22787</v>
      </c>
      <c r="R5496" t="s">
        <v>22788</v>
      </c>
      <c r="T5496" t="s">
        <v>25</v>
      </c>
    </row>
    <row r="5497" spans="1:20" x14ac:dyDescent="0.25">
      <c r="A5497">
        <v>66.133607999999995</v>
      </c>
      <c r="B5497">
        <v>-138.701562</v>
      </c>
      <c r="C5497" s="1" t="str">
        <f>HYPERLINK("http://geochem.nrcan.gc.ca/cdogs/content/kwd/kwd020018_e.htm", "Fluid (stream)")</f>
        <v>Fluid (stream)</v>
      </c>
      <c r="D5497" s="1" t="str">
        <f>HYPERLINK("http://geochem.nrcan.gc.ca/cdogs/content/kwd/kwd080007_e.htm", "Untreated Water")</f>
        <v>Untreated Water</v>
      </c>
      <c r="E5497" s="1" t="str">
        <f>HYPERLINK("http://geochem.nrcan.gc.ca/cdogs/content/dgp/dgp00002_e.htm", "Total")</f>
        <v>Total</v>
      </c>
      <c r="F5497" s="1" t="str">
        <f>HYPERLINK("http://geochem.nrcan.gc.ca/cdogs/content/agp/agp01501_e.htm", "SO4 | NONE | CHROMAT")</f>
        <v>SO4 | NONE | CHROMAT</v>
      </c>
      <c r="G5497" s="1" t="str">
        <f>HYPERLINK("http://geochem.nrcan.gc.ca/cdogs/content/mth/mth01460_e.htm", "1460")</f>
        <v>1460</v>
      </c>
      <c r="H5497" s="1" t="str">
        <f>HYPERLINK("http://geochem.nrcan.gc.ca/cdogs/content/bdl/bdl211128_e.htm", "211128")</f>
        <v>211128</v>
      </c>
      <c r="I5497" s="1" t="str">
        <f>HYPERLINK("http://geochem.nrcan.gc.ca/cdogs/content/prj/prj210167_e.htm", "210167")</f>
        <v>210167</v>
      </c>
      <c r="J5497" s="1" t="str">
        <f>HYPERLINK("http://geochem.nrcan.gc.ca/cdogs/content/svy/svy210250_e.htm", "210250")</f>
        <v>210250</v>
      </c>
      <c r="L5497" t="s">
        <v>22789</v>
      </c>
      <c r="M5497">
        <v>9.8989999999999991</v>
      </c>
      <c r="N5497" t="s">
        <v>22789</v>
      </c>
      <c r="O5497" t="s">
        <v>22785</v>
      </c>
      <c r="P5497" t="s">
        <v>22790</v>
      </c>
      <c r="Q5497" t="s">
        <v>22791</v>
      </c>
      <c r="R5497" t="s">
        <v>22792</v>
      </c>
      <c r="T5497" t="s">
        <v>25</v>
      </c>
    </row>
    <row r="5498" spans="1:20" x14ac:dyDescent="0.25">
      <c r="A5498">
        <v>66.125908999999993</v>
      </c>
      <c r="B5498">
        <v>-138.749562</v>
      </c>
      <c r="C5498" s="1" t="str">
        <f>HYPERLINK("http://geochem.nrcan.gc.ca/cdogs/content/kwd/kwd020018_e.htm", "Fluid (stream)")</f>
        <v>Fluid (stream)</v>
      </c>
      <c r="D5498" s="1" t="str">
        <f>HYPERLINK("http://geochem.nrcan.gc.ca/cdogs/content/kwd/kwd080007_e.htm", "Untreated Water")</f>
        <v>Untreated Water</v>
      </c>
      <c r="E5498" s="1" t="str">
        <f>HYPERLINK("http://geochem.nrcan.gc.ca/cdogs/content/dgp/dgp00002_e.htm", "Total")</f>
        <v>Total</v>
      </c>
      <c r="F5498" s="1" t="str">
        <f>HYPERLINK("http://geochem.nrcan.gc.ca/cdogs/content/agp/agp01501_e.htm", "SO4 | NONE | CHROMAT")</f>
        <v>SO4 | NONE | CHROMAT</v>
      </c>
      <c r="G5498" s="1" t="str">
        <f>HYPERLINK("http://geochem.nrcan.gc.ca/cdogs/content/mth/mth01460_e.htm", "1460")</f>
        <v>1460</v>
      </c>
      <c r="H5498" s="1" t="str">
        <f>HYPERLINK("http://geochem.nrcan.gc.ca/cdogs/content/bdl/bdl211128_e.htm", "211128")</f>
        <v>211128</v>
      </c>
      <c r="I5498" s="1" t="str">
        <f>HYPERLINK("http://geochem.nrcan.gc.ca/cdogs/content/prj/prj210167_e.htm", "210167")</f>
        <v>210167</v>
      </c>
      <c r="J5498" s="1" t="str">
        <f>HYPERLINK("http://geochem.nrcan.gc.ca/cdogs/content/svy/svy210250_e.htm", "210250")</f>
        <v>210250</v>
      </c>
      <c r="L5498" t="s">
        <v>22793</v>
      </c>
      <c r="M5498">
        <v>8.5250000000000004</v>
      </c>
      <c r="N5498" t="s">
        <v>22793</v>
      </c>
      <c r="O5498" t="s">
        <v>22794</v>
      </c>
      <c r="P5498" t="s">
        <v>22795</v>
      </c>
      <c r="Q5498" t="s">
        <v>22796</v>
      </c>
      <c r="R5498" t="s">
        <v>22797</v>
      </c>
      <c r="T5498" t="s">
        <v>25</v>
      </c>
    </row>
    <row r="5499" spans="1:20" x14ac:dyDescent="0.25">
      <c r="A5499">
        <v>66.097911999999994</v>
      </c>
      <c r="B5499">
        <v>-138.856561</v>
      </c>
      <c r="C5499" s="1" t="str">
        <f>HYPERLINK("http://geochem.nrcan.gc.ca/cdogs/content/kwd/kwd020018_e.htm", "Fluid (stream)")</f>
        <v>Fluid (stream)</v>
      </c>
      <c r="D5499" s="1" t="str">
        <f>HYPERLINK("http://geochem.nrcan.gc.ca/cdogs/content/kwd/kwd080007_e.htm", "Untreated Water")</f>
        <v>Untreated Water</v>
      </c>
      <c r="E5499" s="1" t="str">
        <f>HYPERLINK("http://geochem.nrcan.gc.ca/cdogs/content/dgp/dgp00002_e.htm", "Total")</f>
        <v>Total</v>
      </c>
      <c r="F5499" s="1" t="str">
        <f>HYPERLINK("http://geochem.nrcan.gc.ca/cdogs/content/agp/agp01501_e.htm", "SO4 | NONE | CHROMAT")</f>
        <v>SO4 | NONE | CHROMAT</v>
      </c>
      <c r="G5499" s="1" t="str">
        <f>HYPERLINK("http://geochem.nrcan.gc.ca/cdogs/content/mth/mth01460_e.htm", "1460")</f>
        <v>1460</v>
      </c>
      <c r="H5499" s="1" t="str">
        <f>HYPERLINK("http://geochem.nrcan.gc.ca/cdogs/content/bdl/bdl211128_e.htm", "211128")</f>
        <v>211128</v>
      </c>
      <c r="I5499" s="1" t="str">
        <f>HYPERLINK("http://geochem.nrcan.gc.ca/cdogs/content/prj/prj210167_e.htm", "210167")</f>
        <v>210167</v>
      </c>
      <c r="J5499" s="1" t="str">
        <f>HYPERLINK("http://geochem.nrcan.gc.ca/cdogs/content/svy/svy210250_e.htm", "210250")</f>
        <v>210250</v>
      </c>
      <c r="L5499" t="s">
        <v>22798</v>
      </c>
      <c r="M5499">
        <v>8.3569999999999993</v>
      </c>
      <c r="N5499" t="s">
        <v>22798</v>
      </c>
      <c r="O5499" t="s">
        <v>22799</v>
      </c>
      <c r="P5499" t="s">
        <v>22800</v>
      </c>
      <c r="Q5499" t="s">
        <v>22801</v>
      </c>
      <c r="R5499" t="s">
        <v>22802</v>
      </c>
      <c r="T5499" t="s">
        <v>25</v>
      </c>
    </row>
    <row r="5500" spans="1:20" x14ac:dyDescent="0.25">
      <c r="C5500" t="s">
        <v>4746</v>
      </c>
      <c r="D5500" t="s">
        <v>4747</v>
      </c>
      <c r="E5500" s="1" t="str">
        <f>HYPERLINK("http://geochem.nrcan.gc.ca/cdogs/content/dgp/dgp00002_e.htm", "Total")</f>
        <v>Total</v>
      </c>
      <c r="F5500" s="1" t="str">
        <f>HYPERLINK("http://geochem.nrcan.gc.ca/cdogs/content/agp/agp01501_e.htm", "SO4 | NONE | CHROMAT")</f>
        <v>SO4 | NONE | CHROMAT</v>
      </c>
      <c r="G5500" s="1" t="str">
        <f>HYPERLINK("http://geochem.nrcan.gc.ca/cdogs/content/mth/mth01460_e.htm", "1460")</f>
        <v>1460</v>
      </c>
      <c r="H5500" s="1" t="str">
        <f>HYPERLINK("http://geochem.nrcan.gc.ca/cdogs/content/bdl/bdl211128_e.htm", "211128")</f>
        <v>211128</v>
      </c>
      <c r="L5500" t="s">
        <v>22803</v>
      </c>
      <c r="M5500">
        <v>6.3460000000000001</v>
      </c>
      <c r="N5500">
        <v>6.3460000000000001</v>
      </c>
      <c r="Q5500" t="s">
        <v>22804</v>
      </c>
      <c r="R5500" t="s">
        <v>22805</v>
      </c>
      <c r="T5500">
        <v>0</v>
      </c>
    </row>
    <row r="5501" spans="1:20" x14ac:dyDescent="0.25">
      <c r="A5501">
        <v>66.087412</v>
      </c>
      <c r="B5501">
        <v>-138.87156200000001</v>
      </c>
      <c r="C5501" s="1" t="str">
        <f>HYPERLINK("http://geochem.nrcan.gc.ca/cdogs/content/kwd/kwd020018_e.htm", "Fluid (stream)")</f>
        <v>Fluid (stream)</v>
      </c>
      <c r="D5501" s="1" t="str">
        <f>HYPERLINK("http://geochem.nrcan.gc.ca/cdogs/content/kwd/kwd080007_e.htm", "Untreated Water")</f>
        <v>Untreated Water</v>
      </c>
      <c r="E5501" s="1" t="str">
        <f>HYPERLINK("http://geochem.nrcan.gc.ca/cdogs/content/dgp/dgp00002_e.htm", "Total")</f>
        <v>Total</v>
      </c>
      <c r="F5501" s="1" t="str">
        <f>HYPERLINK("http://geochem.nrcan.gc.ca/cdogs/content/agp/agp01501_e.htm", "SO4 | NONE | CHROMAT")</f>
        <v>SO4 | NONE | CHROMAT</v>
      </c>
      <c r="G5501" s="1" t="str">
        <f>HYPERLINK("http://geochem.nrcan.gc.ca/cdogs/content/mth/mth01460_e.htm", "1460")</f>
        <v>1460</v>
      </c>
      <c r="H5501" s="1" t="str">
        <f>HYPERLINK("http://geochem.nrcan.gc.ca/cdogs/content/bdl/bdl211128_e.htm", "211128")</f>
        <v>211128</v>
      </c>
      <c r="I5501" s="1" t="str">
        <f>HYPERLINK("http://geochem.nrcan.gc.ca/cdogs/content/prj/prj210167_e.htm", "210167")</f>
        <v>210167</v>
      </c>
      <c r="J5501" s="1" t="str">
        <f>HYPERLINK("http://geochem.nrcan.gc.ca/cdogs/content/svy/svy210250_e.htm", "210250")</f>
        <v>210250</v>
      </c>
      <c r="L5501" t="s">
        <v>512</v>
      </c>
      <c r="M5501">
        <v>28.7</v>
      </c>
      <c r="N5501" t="s">
        <v>512</v>
      </c>
      <c r="O5501" t="s">
        <v>22806</v>
      </c>
      <c r="P5501" t="s">
        <v>22807</v>
      </c>
      <c r="Q5501" t="s">
        <v>22808</v>
      </c>
      <c r="R5501" t="s">
        <v>22809</v>
      </c>
      <c r="T5501" t="s">
        <v>25</v>
      </c>
    </row>
    <row r="5502" spans="1:20" x14ac:dyDescent="0.25">
      <c r="A5502">
        <v>66.056213</v>
      </c>
      <c r="B5502">
        <v>-138.88656499999999</v>
      </c>
      <c r="C5502" s="1" t="str">
        <f>HYPERLINK("http://geochem.nrcan.gc.ca/cdogs/content/kwd/kwd020018_e.htm", "Fluid (stream)")</f>
        <v>Fluid (stream)</v>
      </c>
      <c r="D5502" s="1" t="str">
        <f>HYPERLINK("http://geochem.nrcan.gc.ca/cdogs/content/kwd/kwd080007_e.htm", "Untreated Water")</f>
        <v>Untreated Water</v>
      </c>
      <c r="E5502" s="1" t="str">
        <f>HYPERLINK("http://geochem.nrcan.gc.ca/cdogs/content/dgp/dgp00002_e.htm", "Total")</f>
        <v>Total</v>
      </c>
      <c r="F5502" s="1" t="str">
        <f>HYPERLINK("http://geochem.nrcan.gc.ca/cdogs/content/agp/agp01501_e.htm", "SO4 | NONE | CHROMAT")</f>
        <v>SO4 | NONE | CHROMAT</v>
      </c>
      <c r="G5502" s="1" t="str">
        <f>HYPERLINK("http://geochem.nrcan.gc.ca/cdogs/content/mth/mth01460_e.htm", "1460")</f>
        <v>1460</v>
      </c>
      <c r="H5502" s="1" t="str">
        <f>HYPERLINK("http://geochem.nrcan.gc.ca/cdogs/content/bdl/bdl211128_e.htm", "211128")</f>
        <v>211128</v>
      </c>
      <c r="I5502" s="1" t="str">
        <f>HYPERLINK("http://geochem.nrcan.gc.ca/cdogs/content/prj/prj210167_e.htm", "210167")</f>
        <v>210167</v>
      </c>
      <c r="J5502" s="1" t="str">
        <f>HYPERLINK("http://geochem.nrcan.gc.ca/cdogs/content/svy/svy210250_e.htm", "210250")</f>
        <v>210250</v>
      </c>
      <c r="L5502" t="s">
        <v>18568</v>
      </c>
      <c r="M5502">
        <v>-0.05</v>
      </c>
      <c r="N5502" t="s">
        <v>18789</v>
      </c>
      <c r="O5502" t="s">
        <v>22810</v>
      </c>
      <c r="P5502" t="s">
        <v>22811</v>
      </c>
      <c r="Q5502" t="s">
        <v>22812</v>
      </c>
      <c r="R5502" t="s">
        <v>22813</v>
      </c>
      <c r="T5502" t="s">
        <v>25</v>
      </c>
    </row>
    <row r="5503" spans="1:20" x14ac:dyDescent="0.25">
      <c r="A5503">
        <v>66.102605999999994</v>
      </c>
      <c r="B5503">
        <v>-138.56657000000001</v>
      </c>
      <c r="C5503" s="1" t="str">
        <f>HYPERLINK("http://geochem.nrcan.gc.ca/cdogs/content/kwd/kwd020018_e.htm", "Fluid (stream)")</f>
        <v>Fluid (stream)</v>
      </c>
      <c r="D5503" s="1" t="str">
        <f>HYPERLINK("http://geochem.nrcan.gc.ca/cdogs/content/kwd/kwd080007_e.htm", "Untreated Water")</f>
        <v>Untreated Water</v>
      </c>
      <c r="E5503" s="1" t="str">
        <f>HYPERLINK("http://geochem.nrcan.gc.ca/cdogs/content/dgp/dgp00002_e.htm", "Total")</f>
        <v>Total</v>
      </c>
      <c r="F5503" s="1" t="str">
        <f>HYPERLINK("http://geochem.nrcan.gc.ca/cdogs/content/agp/agp01501_e.htm", "SO4 | NONE | CHROMAT")</f>
        <v>SO4 | NONE | CHROMAT</v>
      </c>
      <c r="G5503" s="1" t="str">
        <f>HYPERLINK("http://geochem.nrcan.gc.ca/cdogs/content/mth/mth01460_e.htm", "1460")</f>
        <v>1460</v>
      </c>
      <c r="H5503" s="1" t="str">
        <f>HYPERLINK("http://geochem.nrcan.gc.ca/cdogs/content/bdl/bdl211128_e.htm", "211128")</f>
        <v>211128</v>
      </c>
      <c r="I5503" s="1" t="str">
        <f>HYPERLINK("http://geochem.nrcan.gc.ca/cdogs/content/prj/prj210167_e.htm", "210167")</f>
        <v>210167</v>
      </c>
      <c r="J5503" s="1" t="str">
        <f>HYPERLINK("http://geochem.nrcan.gc.ca/cdogs/content/svy/svy210250_e.htm", "210250")</f>
        <v>210250</v>
      </c>
      <c r="L5503" t="s">
        <v>22814</v>
      </c>
      <c r="M5503">
        <v>76.239999999999995</v>
      </c>
      <c r="N5503" t="s">
        <v>22814</v>
      </c>
      <c r="O5503" t="s">
        <v>22815</v>
      </c>
      <c r="P5503" t="s">
        <v>22816</v>
      </c>
      <c r="Q5503" t="s">
        <v>22817</v>
      </c>
      <c r="R5503" t="s">
        <v>22818</v>
      </c>
      <c r="T5503" t="s">
        <v>25</v>
      </c>
    </row>
    <row r="5504" spans="1:20" x14ac:dyDescent="0.25">
      <c r="A5504">
        <v>66.105003999999994</v>
      </c>
      <c r="B5504">
        <v>-138.424575</v>
      </c>
      <c r="C5504" s="1" t="str">
        <f>HYPERLINK("http://geochem.nrcan.gc.ca/cdogs/content/kwd/kwd020018_e.htm", "Fluid (stream)")</f>
        <v>Fluid (stream)</v>
      </c>
      <c r="D5504" s="1" t="str">
        <f>HYPERLINK("http://geochem.nrcan.gc.ca/cdogs/content/kwd/kwd080007_e.htm", "Untreated Water")</f>
        <v>Untreated Water</v>
      </c>
      <c r="E5504" s="1" t="str">
        <f>HYPERLINK("http://geochem.nrcan.gc.ca/cdogs/content/dgp/dgp00002_e.htm", "Total")</f>
        <v>Total</v>
      </c>
      <c r="F5504" s="1" t="str">
        <f>HYPERLINK("http://geochem.nrcan.gc.ca/cdogs/content/agp/agp01501_e.htm", "SO4 | NONE | CHROMAT")</f>
        <v>SO4 | NONE | CHROMAT</v>
      </c>
      <c r="G5504" s="1" t="str">
        <f>HYPERLINK("http://geochem.nrcan.gc.ca/cdogs/content/mth/mth01460_e.htm", "1460")</f>
        <v>1460</v>
      </c>
      <c r="H5504" s="1" t="str">
        <f>HYPERLINK("http://geochem.nrcan.gc.ca/cdogs/content/bdl/bdl211128_e.htm", "211128")</f>
        <v>211128</v>
      </c>
      <c r="I5504" s="1" t="str">
        <f>HYPERLINK("http://geochem.nrcan.gc.ca/cdogs/content/prj/prj210167_e.htm", "210167")</f>
        <v>210167</v>
      </c>
      <c r="J5504" s="1" t="str">
        <f>HYPERLINK("http://geochem.nrcan.gc.ca/cdogs/content/svy/svy210250_e.htm", "210250")</f>
        <v>210250</v>
      </c>
      <c r="L5504" t="s">
        <v>22174</v>
      </c>
      <c r="M5504">
        <v>0.45300000000000001</v>
      </c>
      <c r="N5504" t="s">
        <v>22174</v>
      </c>
      <c r="O5504" t="s">
        <v>22819</v>
      </c>
      <c r="P5504" t="s">
        <v>22820</v>
      </c>
      <c r="Q5504" t="s">
        <v>22821</v>
      </c>
      <c r="R5504" t="s">
        <v>22822</v>
      </c>
      <c r="T5504" t="s">
        <v>25</v>
      </c>
    </row>
    <row r="5505" spans="1:20" x14ac:dyDescent="0.25">
      <c r="A5505">
        <v>66.103003999999999</v>
      </c>
      <c r="B5505">
        <v>-138.42757499999999</v>
      </c>
      <c r="C5505" s="1" t="str">
        <f>HYPERLINK("http://geochem.nrcan.gc.ca/cdogs/content/kwd/kwd020018_e.htm", "Fluid (stream)")</f>
        <v>Fluid (stream)</v>
      </c>
      <c r="D5505" s="1" t="str">
        <f>HYPERLINK("http://geochem.nrcan.gc.ca/cdogs/content/kwd/kwd080007_e.htm", "Untreated Water")</f>
        <v>Untreated Water</v>
      </c>
      <c r="E5505" s="1" t="str">
        <f>HYPERLINK("http://geochem.nrcan.gc.ca/cdogs/content/dgp/dgp00002_e.htm", "Total")</f>
        <v>Total</v>
      </c>
      <c r="F5505" s="1" t="str">
        <f>HYPERLINK("http://geochem.nrcan.gc.ca/cdogs/content/agp/agp01501_e.htm", "SO4 | NONE | CHROMAT")</f>
        <v>SO4 | NONE | CHROMAT</v>
      </c>
      <c r="G5505" s="1" t="str">
        <f>HYPERLINK("http://geochem.nrcan.gc.ca/cdogs/content/mth/mth01460_e.htm", "1460")</f>
        <v>1460</v>
      </c>
      <c r="H5505" s="1" t="str">
        <f>HYPERLINK("http://geochem.nrcan.gc.ca/cdogs/content/bdl/bdl211128_e.htm", "211128")</f>
        <v>211128</v>
      </c>
      <c r="I5505" s="1" t="str">
        <f>HYPERLINK("http://geochem.nrcan.gc.ca/cdogs/content/prj/prj210167_e.htm", "210167")</f>
        <v>210167</v>
      </c>
      <c r="J5505" s="1" t="str">
        <f>HYPERLINK("http://geochem.nrcan.gc.ca/cdogs/content/svy/svy210250_e.htm", "210250")</f>
        <v>210250</v>
      </c>
      <c r="L5505" t="s">
        <v>22823</v>
      </c>
      <c r="M5505">
        <v>1.1160000000000001</v>
      </c>
      <c r="N5505" t="s">
        <v>22823</v>
      </c>
      <c r="O5505" t="s">
        <v>22824</v>
      </c>
      <c r="P5505" t="s">
        <v>22825</v>
      </c>
      <c r="Q5505" t="s">
        <v>22826</v>
      </c>
      <c r="R5505" t="s">
        <v>22827</v>
      </c>
      <c r="T5505" t="s">
        <v>25</v>
      </c>
    </row>
    <row r="5506" spans="1:20" x14ac:dyDescent="0.25">
      <c r="A5506">
        <v>66.122800999999995</v>
      </c>
      <c r="B5506">
        <v>-138.31957600000001</v>
      </c>
      <c r="C5506" s="1" t="str">
        <f>HYPERLINK("http://geochem.nrcan.gc.ca/cdogs/content/kwd/kwd020018_e.htm", "Fluid (stream)")</f>
        <v>Fluid (stream)</v>
      </c>
      <c r="D5506" s="1" t="str">
        <f>HYPERLINK("http://geochem.nrcan.gc.ca/cdogs/content/kwd/kwd080007_e.htm", "Untreated Water")</f>
        <v>Untreated Water</v>
      </c>
      <c r="E5506" s="1" t="str">
        <f>HYPERLINK("http://geochem.nrcan.gc.ca/cdogs/content/dgp/dgp00002_e.htm", "Total")</f>
        <v>Total</v>
      </c>
      <c r="F5506" s="1" t="str">
        <f>HYPERLINK("http://geochem.nrcan.gc.ca/cdogs/content/agp/agp01501_e.htm", "SO4 | NONE | CHROMAT")</f>
        <v>SO4 | NONE | CHROMAT</v>
      </c>
      <c r="G5506" s="1" t="str">
        <f>HYPERLINK("http://geochem.nrcan.gc.ca/cdogs/content/mth/mth01460_e.htm", "1460")</f>
        <v>1460</v>
      </c>
      <c r="H5506" s="1" t="str">
        <f>HYPERLINK("http://geochem.nrcan.gc.ca/cdogs/content/bdl/bdl211128_e.htm", "211128")</f>
        <v>211128</v>
      </c>
      <c r="I5506" s="1" t="str">
        <f>HYPERLINK("http://geochem.nrcan.gc.ca/cdogs/content/prj/prj210167_e.htm", "210167")</f>
        <v>210167</v>
      </c>
      <c r="J5506" s="1" t="str">
        <f>HYPERLINK("http://geochem.nrcan.gc.ca/cdogs/content/svy/svy210250_e.htm", "210250")</f>
        <v>210250</v>
      </c>
      <c r="L5506" t="s">
        <v>22828</v>
      </c>
      <c r="M5506">
        <v>1.627</v>
      </c>
      <c r="N5506" t="s">
        <v>22828</v>
      </c>
      <c r="O5506" t="s">
        <v>22829</v>
      </c>
      <c r="P5506" t="s">
        <v>22830</v>
      </c>
      <c r="Q5506" t="s">
        <v>22831</v>
      </c>
      <c r="R5506" t="s">
        <v>22832</v>
      </c>
      <c r="T5506" t="s">
        <v>25</v>
      </c>
    </row>
    <row r="5507" spans="1:20" x14ac:dyDescent="0.25">
      <c r="A5507">
        <v>66.130297999999996</v>
      </c>
      <c r="B5507">
        <v>-138.141581</v>
      </c>
      <c r="C5507" s="1" t="str">
        <f>HYPERLINK("http://geochem.nrcan.gc.ca/cdogs/content/kwd/kwd020018_e.htm", "Fluid (stream)")</f>
        <v>Fluid (stream)</v>
      </c>
      <c r="D5507" s="1" t="str">
        <f>HYPERLINK("http://geochem.nrcan.gc.ca/cdogs/content/kwd/kwd080007_e.htm", "Untreated Water")</f>
        <v>Untreated Water</v>
      </c>
      <c r="E5507" s="1" t="str">
        <f>HYPERLINK("http://geochem.nrcan.gc.ca/cdogs/content/dgp/dgp00002_e.htm", "Total")</f>
        <v>Total</v>
      </c>
      <c r="F5507" s="1" t="str">
        <f>HYPERLINK("http://geochem.nrcan.gc.ca/cdogs/content/agp/agp01501_e.htm", "SO4 | NONE | CHROMAT")</f>
        <v>SO4 | NONE | CHROMAT</v>
      </c>
      <c r="G5507" s="1" t="str">
        <f>HYPERLINK("http://geochem.nrcan.gc.ca/cdogs/content/mth/mth01460_e.htm", "1460")</f>
        <v>1460</v>
      </c>
      <c r="H5507" s="1" t="str">
        <f>HYPERLINK("http://geochem.nrcan.gc.ca/cdogs/content/bdl/bdl211128_e.htm", "211128")</f>
        <v>211128</v>
      </c>
      <c r="I5507" s="1" t="str">
        <f>HYPERLINK("http://geochem.nrcan.gc.ca/cdogs/content/prj/prj210167_e.htm", "210167")</f>
        <v>210167</v>
      </c>
      <c r="J5507" s="1" t="str">
        <f>HYPERLINK("http://geochem.nrcan.gc.ca/cdogs/content/svy/svy210250_e.htm", "210250")</f>
        <v>210250</v>
      </c>
      <c r="L5507" t="s">
        <v>22833</v>
      </c>
      <c r="M5507">
        <v>2.1360000000000001</v>
      </c>
      <c r="N5507" t="s">
        <v>22833</v>
      </c>
      <c r="O5507" t="s">
        <v>22834</v>
      </c>
      <c r="P5507" t="s">
        <v>22835</v>
      </c>
      <c r="Q5507" t="s">
        <v>22836</v>
      </c>
      <c r="R5507" t="s">
        <v>22837</v>
      </c>
      <c r="T5507" t="s">
        <v>25</v>
      </c>
    </row>
    <row r="5508" spans="1:20" x14ac:dyDescent="0.25">
      <c r="A5508">
        <v>66.101797000000005</v>
      </c>
      <c r="B5508">
        <v>-138.08758599999999</v>
      </c>
      <c r="C5508" s="1" t="str">
        <f>HYPERLINK("http://geochem.nrcan.gc.ca/cdogs/content/kwd/kwd020018_e.htm", "Fluid (stream)")</f>
        <v>Fluid (stream)</v>
      </c>
      <c r="D5508" s="1" t="str">
        <f>HYPERLINK("http://geochem.nrcan.gc.ca/cdogs/content/kwd/kwd080007_e.htm", "Untreated Water")</f>
        <v>Untreated Water</v>
      </c>
      <c r="E5508" s="1" t="str">
        <f>HYPERLINK("http://geochem.nrcan.gc.ca/cdogs/content/dgp/dgp00002_e.htm", "Total")</f>
        <v>Total</v>
      </c>
      <c r="F5508" s="1" t="str">
        <f>HYPERLINK("http://geochem.nrcan.gc.ca/cdogs/content/agp/agp01501_e.htm", "SO4 | NONE | CHROMAT")</f>
        <v>SO4 | NONE | CHROMAT</v>
      </c>
      <c r="G5508" s="1" t="str">
        <f>HYPERLINK("http://geochem.nrcan.gc.ca/cdogs/content/mth/mth01460_e.htm", "1460")</f>
        <v>1460</v>
      </c>
      <c r="H5508" s="1" t="str">
        <f>HYPERLINK("http://geochem.nrcan.gc.ca/cdogs/content/bdl/bdl211128_e.htm", "211128")</f>
        <v>211128</v>
      </c>
      <c r="I5508" s="1" t="str">
        <f>HYPERLINK("http://geochem.nrcan.gc.ca/cdogs/content/prj/prj210167_e.htm", "210167")</f>
        <v>210167</v>
      </c>
      <c r="J5508" s="1" t="str">
        <f>HYPERLINK("http://geochem.nrcan.gc.ca/cdogs/content/svy/svy210250_e.htm", "210250")</f>
        <v>210250</v>
      </c>
      <c r="L5508" t="s">
        <v>18568</v>
      </c>
      <c r="M5508">
        <v>-0.05</v>
      </c>
      <c r="N5508" t="s">
        <v>18789</v>
      </c>
      <c r="O5508" t="s">
        <v>22838</v>
      </c>
      <c r="P5508" t="s">
        <v>22839</v>
      </c>
      <c r="Q5508" t="s">
        <v>22840</v>
      </c>
      <c r="R5508" t="s">
        <v>22841</v>
      </c>
      <c r="T5508" t="s">
        <v>25</v>
      </c>
    </row>
    <row r="5509" spans="1:20" x14ac:dyDescent="0.25">
      <c r="A5509">
        <v>66.080500999999998</v>
      </c>
      <c r="B5509">
        <v>-138.24458300000001</v>
      </c>
      <c r="C5509" s="1" t="str">
        <f>HYPERLINK("http://geochem.nrcan.gc.ca/cdogs/content/kwd/kwd020018_e.htm", "Fluid (stream)")</f>
        <v>Fluid (stream)</v>
      </c>
      <c r="D5509" s="1" t="str">
        <f>HYPERLINK("http://geochem.nrcan.gc.ca/cdogs/content/kwd/kwd080007_e.htm", "Untreated Water")</f>
        <v>Untreated Water</v>
      </c>
      <c r="E5509" s="1" t="str">
        <f>HYPERLINK("http://geochem.nrcan.gc.ca/cdogs/content/dgp/dgp00002_e.htm", "Total")</f>
        <v>Total</v>
      </c>
      <c r="F5509" s="1" t="str">
        <f>HYPERLINK("http://geochem.nrcan.gc.ca/cdogs/content/agp/agp01501_e.htm", "SO4 | NONE | CHROMAT")</f>
        <v>SO4 | NONE | CHROMAT</v>
      </c>
      <c r="G5509" s="1" t="str">
        <f>HYPERLINK("http://geochem.nrcan.gc.ca/cdogs/content/mth/mth01460_e.htm", "1460")</f>
        <v>1460</v>
      </c>
      <c r="H5509" s="1" t="str">
        <f>HYPERLINK("http://geochem.nrcan.gc.ca/cdogs/content/bdl/bdl211128_e.htm", "211128")</f>
        <v>211128</v>
      </c>
      <c r="I5509" s="1" t="str">
        <f>HYPERLINK("http://geochem.nrcan.gc.ca/cdogs/content/prj/prj210167_e.htm", "210167")</f>
        <v>210167</v>
      </c>
      <c r="J5509" s="1" t="str">
        <f>HYPERLINK("http://geochem.nrcan.gc.ca/cdogs/content/svy/svy210250_e.htm", "210250")</f>
        <v>210250</v>
      </c>
      <c r="L5509" t="s">
        <v>21884</v>
      </c>
      <c r="M5509">
        <v>0.68899999999999995</v>
      </c>
      <c r="N5509" t="s">
        <v>21884</v>
      </c>
      <c r="O5509" t="s">
        <v>22842</v>
      </c>
      <c r="P5509" t="s">
        <v>22843</v>
      </c>
      <c r="Q5509" t="s">
        <v>22844</v>
      </c>
      <c r="R5509" t="s">
        <v>22845</v>
      </c>
      <c r="T5509" t="s">
        <v>25</v>
      </c>
    </row>
    <row r="5510" spans="1:20" x14ac:dyDescent="0.25">
      <c r="A5510">
        <v>66.044503000000006</v>
      </c>
      <c r="B5510">
        <v>-138.356583</v>
      </c>
      <c r="C5510" s="1" t="str">
        <f>HYPERLINK("http://geochem.nrcan.gc.ca/cdogs/content/kwd/kwd020018_e.htm", "Fluid (stream)")</f>
        <v>Fluid (stream)</v>
      </c>
      <c r="D5510" s="1" t="str">
        <f>HYPERLINK("http://geochem.nrcan.gc.ca/cdogs/content/kwd/kwd080007_e.htm", "Untreated Water")</f>
        <v>Untreated Water</v>
      </c>
      <c r="E5510" s="1" t="str">
        <f>HYPERLINK("http://geochem.nrcan.gc.ca/cdogs/content/dgp/dgp00002_e.htm", "Total")</f>
        <v>Total</v>
      </c>
      <c r="F5510" s="1" t="str">
        <f>HYPERLINK("http://geochem.nrcan.gc.ca/cdogs/content/agp/agp01501_e.htm", "SO4 | NONE | CHROMAT")</f>
        <v>SO4 | NONE | CHROMAT</v>
      </c>
      <c r="G5510" s="1" t="str">
        <f>HYPERLINK("http://geochem.nrcan.gc.ca/cdogs/content/mth/mth01460_e.htm", "1460")</f>
        <v>1460</v>
      </c>
      <c r="H5510" s="1" t="str">
        <f>HYPERLINK("http://geochem.nrcan.gc.ca/cdogs/content/bdl/bdl211128_e.htm", "211128")</f>
        <v>211128</v>
      </c>
      <c r="I5510" s="1" t="str">
        <f>HYPERLINK("http://geochem.nrcan.gc.ca/cdogs/content/prj/prj210167_e.htm", "210167")</f>
        <v>210167</v>
      </c>
      <c r="J5510" s="1" t="str">
        <f>HYPERLINK("http://geochem.nrcan.gc.ca/cdogs/content/svy/svy210250_e.htm", "210250")</f>
        <v>210250</v>
      </c>
      <c r="L5510" t="s">
        <v>22846</v>
      </c>
      <c r="M5510">
        <v>7.0010000000000003</v>
      </c>
      <c r="N5510" t="s">
        <v>22846</v>
      </c>
      <c r="O5510" t="s">
        <v>22847</v>
      </c>
      <c r="P5510" t="s">
        <v>22848</v>
      </c>
      <c r="Q5510" t="s">
        <v>22849</v>
      </c>
      <c r="R5510" t="s">
        <v>22850</v>
      </c>
      <c r="T5510" t="s">
        <v>25</v>
      </c>
    </row>
    <row r="5511" spans="1:20" x14ac:dyDescent="0.25">
      <c r="A5511">
        <v>66.051304999999999</v>
      </c>
      <c r="B5511">
        <v>-138.43758</v>
      </c>
      <c r="C5511" s="1" t="str">
        <f>HYPERLINK("http://geochem.nrcan.gc.ca/cdogs/content/kwd/kwd020018_e.htm", "Fluid (stream)")</f>
        <v>Fluid (stream)</v>
      </c>
      <c r="D5511" s="1" t="str">
        <f>HYPERLINK("http://geochem.nrcan.gc.ca/cdogs/content/kwd/kwd080007_e.htm", "Untreated Water")</f>
        <v>Untreated Water</v>
      </c>
      <c r="E5511" s="1" t="str">
        <f>HYPERLINK("http://geochem.nrcan.gc.ca/cdogs/content/dgp/dgp00002_e.htm", "Total")</f>
        <v>Total</v>
      </c>
      <c r="F5511" s="1" t="str">
        <f>HYPERLINK("http://geochem.nrcan.gc.ca/cdogs/content/agp/agp01501_e.htm", "SO4 | NONE | CHROMAT")</f>
        <v>SO4 | NONE | CHROMAT</v>
      </c>
      <c r="G5511" s="1" t="str">
        <f>HYPERLINK("http://geochem.nrcan.gc.ca/cdogs/content/mth/mth01460_e.htm", "1460")</f>
        <v>1460</v>
      </c>
      <c r="H5511" s="1" t="str">
        <f>HYPERLINK("http://geochem.nrcan.gc.ca/cdogs/content/bdl/bdl211128_e.htm", "211128")</f>
        <v>211128</v>
      </c>
      <c r="I5511" s="1" t="str">
        <f>HYPERLINK("http://geochem.nrcan.gc.ca/cdogs/content/prj/prj210167_e.htm", "210167")</f>
        <v>210167</v>
      </c>
      <c r="J5511" s="1" t="str">
        <f>HYPERLINK("http://geochem.nrcan.gc.ca/cdogs/content/svy/svy210250_e.htm", "210250")</f>
        <v>210250</v>
      </c>
      <c r="L5511" t="s">
        <v>22851</v>
      </c>
      <c r="M5511">
        <v>0.435</v>
      </c>
      <c r="N5511" t="s">
        <v>22851</v>
      </c>
      <c r="O5511" t="s">
        <v>22852</v>
      </c>
      <c r="P5511" t="s">
        <v>22853</v>
      </c>
      <c r="Q5511" t="s">
        <v>22854</v>
      </c>
      <c r="R5511" t="s">
        <v>22855</v>
      </c>
      <c r="T5511" t="s">
        <v>25</v>
      </c>
    </row>
    <row r="5512" spans="1:20" x14ac:dyDescent="0.25">
      <c r="A5512">
        <v>66.049006000000006</v>
      </c>
      <c r="B5512">
        <v>-138.48857799999999</v>
      </c>
      <c r="C5512" s="1" t="str">
        <f>HYPERLINK("http://geochem.nrcan.gc.ca/cdogs/content/kwd/kwd020018_e.htm", "Fluid (stream)")</f>
        <v>Fluid (stream)</v>
      </c>
      <c r="D5512" s="1" t="str">
        <f>HYPERLINK("http://geochem.nrcan.gc.ca/cdogs/content/kwd/kwd080007_e.htm", "Untreated Water")</f>
        <v>Untreated Water</v>
      </c>
      <c r="E5512" s="1" t="str">
        <f>HYPERLINK("http://geochem.nrcan.gc.ca/cdogs/content/dgp/dgp00002_e.htm", "Total")</f>
        <v>Total</v>
      </c>
      <c r="F5512" s="1" t="str">
        <f>HYPERLINK("http://geochem.nrcan.gc.ca/cdogs/content/agp/agp01501_e.htm", "SO4 | NONE | CHROMAT")</f>
        <v>SO4 | NONE | CHROMAT</v>
      </c>
      <c r="G5512" s="1" t="str">
        <f>HYPERLINK("http://geochem.nrcan.gc.ca/cdogs/content/mth/mth01460_e.htm", "1460")</f>
        <v>1460</v>
      </c>
      <c r="H5512" s="1" t="str">
        <f>HYPERLINK("http://geochem.nrcan.gc.ca/cdogs/content/bdl/bdl211128_e.htm", "211128")</f>
        <v>211128</v>
      </c>
      <c r="I5512" s="1" t="str">
        <f>HYPERLINK("http://geochem.nrcan.gc.ca/cdogs/content/prj/prj210167_e.htm", "210167")</f>
        <v>210167</v>
      </c>
      <c r="J5512" s="1" t="str">
        <f>HYPERLINK("http://geochem.nrcan.gc.ca/cdogs/content/svy/svy210250_e.htm", "210250")</f>
        <v>210250</v>
      </c>
      <c r="L5512" t="s">
        <v>22856</v>
      </c>
      <c r="M5512">
        <v>3.2130000000000001</v>
      </c>
      <c r="N5512" t="s">
        <v>22856</v>
      </c>
      <c r="O5512" t="s">
        <v>22857</v>
      </c>
      <c r="P5512" t="s">
        <v>22858</v>
      </c>
      <c r="Q5512" t="s">
        <v>22859</v>
      </c>
      <c r="R5512" t="s">
        <v>22860</v>
      </c>
      <c r="T5512" t="s">
        <v>25</v>
      </c>
    </row>
    <row r="5513" spans="1:20" x14ac:dyDescent="0.25">
      <c r="A5513">
        <v>66.062906999999996</v>
      </c>
      <c r="B5513">
        <v>-138.55857499999999</v>
      </c>
      <c r="C5513" s="1" t="str">
        <f>HYPERLINK("http://geochem.nrcan.gc.ca/cdogs/content/kwd/kwd020018_e.htm", "Fluid (stream)")</f>
        <v>Fluid (stream)</v>
      </c>
      <c r="D5513" s="1" t="str">
        <f>HYPERLINK("http://geochem.nrcan.gc.ca/cdogs/content/kwd/kwd080007_e.htm", "Untreated Water")</f>
        <v>Untreated Water</v>
      </c>
      <c r="E5513" s="1" t="str">
        <f>HYPERLINK("http://geochem.nrcan.gc.ca/cdogs/content/dgp/dgp00002_e.htm", "Total")</f>
        <v>Total</v>
      </c>
      <c r="F5513" s="1" t="str">
        <f>HYPERLINK("http://geochem.nrcan.gc.ca/cdogs/content/agp/agp01501_e.htm", "SO4 | NONE | CHROMAT")</f>
        <v>SO4 | NONE | CHROMAT</v>
      </c>
      <c r="G5513" s="1" t="str">
        <f>HYPERLINK("http://geochem.nrcan.gc.ca/cdogs/content/mth/mth01460_e.htm", "1460")</f>
        <v>1460</v>
      </c>
      <c r="H5513" s="1" t="str">
        <f>HYPERLINK("http://geochem.nrcan.gc.ca/cdogs/content/bdl/bdl211128_e.htm", "211128")</f>
        <v>211128</v>
      </c>
      <c r="I5513" s="1" t="str">
        <f>HYPERLINK("http://geochem.nrcan.gc.ca/cdogs/content/prj/prj210167_e.htm", "210167")</f>
        <v>210167</v>
      </c>
      <c r="J5513" s="1" t="str">
        <f>HYPERLINK("http://geochem.nrcan.gc.ca/cdogs/content/svy/svy210250_e.htm", "210250")</f>
        <v>210250</v>
      </c>
      <c r="L5513" t="s">
        <v>22861</v>
      </c>
      <c r="M5513">
        <v>23.69</v>
      </c>
      <c r="N5513" t="s">
        <v>22861</v>
      </c>
      <c r="O5513" t="s">
        <v>22862</v>
      </c>
      <c r="P5513" t="s">
        <v>22863</v>
      </c>
      <c r="Q5513" t="s">
        <v>22864</v>
      </c>
      <c r="R5513" t="s">
        <v>22865</v>
      </c>
      <c r="T5513" t="s">
        <v>25</v>
      </c>
    </row>
    <row r="5514" spans="1:20" x14ac:dyDescent="0.25">
      <c r="A5514">
        <v>66.062006999999994</v>
      </c>
      <c r="B5514">
        <v>-138.56457399999999</v>
      </c>
      <c r="C5514" s="1" t="str">
        <f>HYPERLINK("http://geochem.nrcan.gc.ca/cdogs/content/kwd/kwd020018_e.htm", "Fluid (stream)")</f>
        <v>Fluid (stream)</v>
      </c>
      <c r="D5514" s="1" t="str">
        <f>HYPERLINK("http://geochem.nrcan.gc.ca/cdogs/content/kwd/kwd080007_e.htm", "Untreated Water")</f>
        <v>Untreated Water</v>
      </c>
      <c r="E5514" s="1" t="str">
        <f>HYPERLINK("http://geochem.nrcan.gc.ca/cdogs/content/dgp/dgp00002_e.htm", "Total")</f>
        <v>Total</v>
      </c>
      <c r="F5514" s="1" t="str">
        <f>HYPERLINK("http://geochem.nrcan.gc.ca/cdogs/content/agp/agp01501_e.htm", "SO4 | NONE | CHROMAT")</f>
        <v>SO4 | NONE | CHROMAT</v>
      </c>
      <c r="G5514" s="1" t="str">
        <f>HYPERLINK("http://geochem.nrcan.gc.ca/cdogs/content/mth/mth01460_e.htm", "1460")</f>
        <v>1460</v>
      </c>
      <c r="H5514" s="1" t="str">
        <f>HYPERLINK("http://geochem.nrcan.gc.ca/cdogs/content/bdl/bdl211128_e.htm", "211128")</f>
        <v>211128</v>
      </c>
      <c r="I5514" s="1" t="str">
        <f>HYPERLINK("http://geochem.nrcan.gc.ca/cdogs/content/prj/prj210167_e.htm", "210167")</f>
        <v>210167</v>
      </c>
      <c r="J5514" s="1" t="str">
        <f>HYPERLINK("http://geochem.nrcan.gc.ca/cdogs/content/svy/svy210250_e.htm", "210250")</f>
        <v>210250</v>
      </c>
      <c r="L5514" t="s">
        <v>22866</v>
      </c>
      <c r="M5514">
        <v>0.39100000000000001</v>
      </c>
      <c r="N5514" t="s">
        <v>22866</v>
      </c>
      <c r="O5514" t="s">
        <v>22867</v>
      </c>
      <c r="P5514" t="s">
        <v>22868</v>
      </c>
      <c r="Q5514" t="s">
        <v>22869</v>
      </c>
      <c r="R5514" t="s">
        <v>22870</v>
      </c>
      <c r="T5514" t="s">
        <v>25</v>
      </c>
    </row>
    <row r="5515" spans="1:20" x14ac:dyDescent="0.25">
      <c r="A5515">
        <v>66.068207999999998</v>
      </c>
      <c r="B5515">
        <v>-138.629572</v>
      </c>
      <c r="C5515" s="1" t="str">
        <f>HYPERLINK("http://geochem.nrcan.gc.ca/cdogs/content/kwd/kwd020018_e.htm", "Fluid (stream)")</f>
        <v>Fluid (stream)</v>
      </c>
      <c r="D5515" s="1" t="str">
        <f>HYPERLINK("http://geochem.nrcan.gc.ca/cdogs/content/kwd/kwd080007_e.htm", "Untreated Water")</f>
        <v>Untreated Water</v>
      </c>
      <c r="E5515" s="1" t="str">
        <f>HYPERLINK("http://geochem.nrcan.gc.ca/cdogs/content/dgp/dgp00002_e.htm", "Total")</f>
        <v>Total</v>
      </c>
      <c r="F5515" s="1" t="str">
        <f>HYPERLINK("http://geochem.nrcan.gc.ca/cdogs/content/agp/agp01501_e.htm", "SO4 | NONE | CHROMAT")</f>
        <v>SO4 | NONE | CHROMAT</v>
      </c>
      <c r="G5515" s="1" t="str">
        <f>HYPERLINK("http://geochem.nrcan.gc.ca/cdogs/content/mth/mth01460_e.htm", "1460")</f>
        <v>1460</v>
      </c>
      <c r="H5515" s="1" t="str">
        <f>HYPERLINK("http://geochem.nrcan.gc.ca/cdogs/content/bdl/bdl211128_e.htm", "211128")</f>
        <v>211128</v>
      </c>
      <c r="I5515" s="1" t="str">
        <f>HYPERLINK("http://geochem.nrcan.gc.ca/cdogs/content/prj/prj210167_e.htm", "210167")</f>
        <v>210167</v>
      </c>
      <c r="J5515" s="1" t="str">
        <f>HYPERLINK("http://geochem.nrcan.gc.ca/cdogs/content/svy/svy210250_e.htm", "210250")</f>
        <v>210250</v>
      </c>
      <c r="L5515" t="s">
        <v>22871</v>
      </c>
      <c r="M5515">
        <v>0.40600000000000003</v>
      </c>
      <c r="N5515" t="s">
        <v>22871</v>
      </c>
      <c r="O5515" t="s">
        <v>22872</v>
      </c>
      <c r="P5515" t="s">
        <v>22873</v>
      </c>
      <c r="Q5515" t="s">
        <v>22874</v>
      </c>
      <c r="R5515" t="s">
        <v>22875</v>
      </c>
      <c r="T5515" t="s">
        <v>25</v>
      </c>
    </row>
    <row r="5516" spans="1:20" x14ac:dyDescent="0.25">
      <c r="A5516">
        <v>66.068207999999998</v>
      </c>
      <c r="B5516">
        <v>-138.629572</v>
      </c>
      <c r="C5516" s="1" t="str">
        <f>HYPERLINK("http://geochem.nrcan.gc.ca/cdogs/content/kwd/kwd020018_e.htm", "Fluid (stream)")</f>
        <v>Fluid (stream)</v>
      </c>
      <c r="D5516" s="1" t="str">
        <f>HYPERLINK("http://geochem.nrcan.gc.ca/cdogs/content/kwd/kwd080007_e.htm", "Untreated Water")</f>
        <v>Untreated Water</v>
      </c>
      <c r="E5516" s="1" t="str">
        <f>HYPERLINK("http://geochem.nrcan.gc.ca/cdogs/content/dgp/dgp00002_e.htm", "Total")</f>
        <v>Total</v>
      </c>
      <c r="F5516" s="1" t="str">
        <f>HYPERLINK("http://geochem.nrcan.gc.ca/cdogs/content/agp/agp01501_e.htm", "SO4 | NONE | CHROMAT")</f>
        <v>SO4 | NONE | CHROMAT</v>
      </c>
      <c r="G5516" s="1" t="str">
        <f>HYPERLINK("http://geochem.nrcan.gc.ca/cdogs/content/mth/mth01460_e.htm", "1460")</f>
        <v>1460</v>
      </c>
      <c r="H5516" s="1" t="str">
        <f>HYPERLINK("http://geochem.nrcan.gc.ca/cdogs/content/bdl/bdl211128_e.htm", "211128")</f>
        <v>211128</v>
      </c>
      <c r="I5516" s="1" t="str">
        <f>HYPERLINK("http://geochem.nrcan.gc.ca/cdogs/content/prj/prj210167_e.htm", "210167")</f>
        <v>210167</v>
      </c>
      <c r="J5516" s="1" t="str">
        <f>HYPERLINK("http://geochem.nrcan.gc.ca/cdogs/content/svy/svy210250_e.htm", "210250")</f>
        <v>210250</v>
      </c>
      <c r="L5516" t="s">
        <v>22876</v>
      </c>
      <c r="M5516">
        <v>0.42299999999999999</v>
      </c>
      <c r="N5516" t="s">
        <v>22876</v>
      </c>
      <c r="O5516" t="s">
        <v>22872</v>
      </c>
      <c r="P5516" t="s">
        <v>22877</v>
      </c>
      <c r="Q5516" t="s">
        <v>22878</v>
      </c>
      <c r="R5516" t="s">
        <v>22879</v>
      </c>
      <c r="T5516" t="s">
        <v>25</v>
      </c>
    </row>
    <row r="5517" spans="1:20" x14ac:dyDescent="0.25">
      <c r="A5517">
        <v>66.031712999999996</v>
      </c>
      <c r="B5517">
        <v>-138.88656800000001</v>
      </c>
      <c r="C5517" s="1" t="str">
        <f>HYPERLINK("http://geochem.nrcan.gc.ca/cdogs/content/kwd/kwd020018_e.htm", "Fluid (stream)")</f>
        <v>Fluid (stream)</v>
      </c>
      <c r="D5517" s="1" t="str">
        <f>HYPERLINK("http://geochem.nrcan.gc.ca/cdogs/content/kwd/kwd080007_e.htm", "Untreated Water")</f>
        <v>Untreated Water</v>
      </c>
      <c r="E5517" s="1" t="str">
        <f>HYPERLINK("http://geochem.nrcan.gc.ca/cdogs/content/dgp/dgp00002_e.htm", "Total")</f>
        <v>Total</v>
      </c>
      <c r="F5517" s="1" t="str">
        <f>HYPERLINK("http://geochem.nrcan.gc.ca/cdogs/content/agp/agp01501_e.htm", "SO4 | NONE | CHROMAT")</f>
        <v>SO4 | NONE | CHROMAT</v>
      </c>
      <c r="G5517" s="1" t="str">
        <f>HYPERLINK("http://geochem.nrcan.gc.ca/cdogs/content/mth/mth01460_e.htm", "1460")</f>
        <v>1460</v>
      </c>
      <c r="H5517" s="1" t="str">
        <f>HYPERLINK("http://geochem.nrcan.gc.ca/cdogs/content/bdl/bdl211128_e.htm", "211128")</f>
        <v>211128</v>
      </c>
      <c r="I5517" s="1" t="str">
        <f>HYPERLINK("http://geochem.nrcan.gc.ca/cdogs/content/prj/prj210167_e.htm", "210167")</f>
        <v>210167</v>
      </c>
      <c r="J5517" s="1" t="str">
        <f>HYPERLINK("http://geochem.nrcan.gc.ca/cdogs/content/svy/svy210250_e.htm", "210250")</f>
        <v>210250</v>
      </c>
      <c r="L5517" t="s">
        <v>22880</v>
      </c>
      <c r="M5517">
        <v>81.260000000000005</v>
      </c>
      <c r="N5517" t="s">
        <v>22880</v>
      </c>
      <c r="O5517" t="s">
        <v>22881</v>
      </c>
      <c r="P5517" t="s">
        <v>22882</v>
      </c>
      <c r="Q5517" t="s">
        <v>22883</v>
      </c>
      <c r="R5517" t="s">
        <v>22884</v>
      </c>
      <c r="T5517" t="s">
        <v>25</v>
      </c>
    </row>
    <row r="5518" spans="1:20" x14ac:dyDescent="0.25">
      <c r="A5518">
        <v>66.031914999999998</v>
      </c>
      <c r="B5518">
        <v>-138.971566</v>
      </c>
      <c r="C5518" s="1" t="str">
        <f>HYPERLINK("http://geochem.nrcan.gc.ca/cdogs/content/kwd/kwd020018_e.htm", "Fluid (stream)")</f>
        <v>Fluid (stream)</v>
      </c>
      <c r="D5518" s="1" t="str">
        <f>HYPERLINK("http://geochem.nrcan.gc.ca/cdogs/content/kwd/kwd080007_e.htm", "Untreated Water")</f>
        <v>Untreated Water</v>
      </c>
      <c r="E5518" s="1" t="str">
        <f>HYPERLINK("http://geochem.nrcan.gc.ca/cdogs/content/dgp/dgp00002_e.htm", "Total")</f>
        <v>Total</v>
      </c>
      <c r="F5518" s="1" t="str">
        <f>HYPERLINK("http://geochem.nrcan.gc.ca/cdogs/content/agp/agp01501_e.htm", "SO4 | NONE | CHROMAT")</f>
        <v>SO4 | NONE | CHROMAT</v>
      </c>
      <c r="G5518" s="1" t="str">
        <f>HYPERLINK("http://geochem.nrcan.gc.ca/cdogs/content/mth/mth01460_e.htm", "1460")</f>
        <v>1460</v>
      </c>
      <c r="H5518" s="1" t="str">
        <f>HYPERLINK("http://geochem.nrcan.gc.ca/cdogs/content/bdl/bdl211128_e.htm", "211128")</f>
        <v>211128</v>
      </c>
      <c r="I5518" s="1" t="str">
        <f>HYPERLINK("http://geochem.nrcan.gc.ca/cdogs/content/prj/prj210167_e.htm", "210167")</f>
        <v>210167</v>
      </c>
      <c r="J5518" s="1" t="str">
        <f>HYPERLINK("http://geochem.nrcan.gc.ca/cdogs/content/svy/svy210250_e.htm", "210250")</f>
        <v>210250</v>
      </c>
      <c r="L5518" t="s">
        <v>21254</v>
      </c>
      <c r="M5518">
        <v>21.17</v>
      </c>
      <c r="N5518" t="s">
        <v>21254</v>
      </c>
      <c r="O5518" t="s">
        <v>22885</v>
      </c>
      <c r="P5518" t="s">
        <v>22886</v>
      </c>
      <c r="Q5518" t="s">
        <v>22887</v>
      </c>
      <c r="R5518" t="s">
        <v>22888</v>
      </c>
      <c r="T5518" t="s">
        <v>25</v>
      </c>
    </row>
    <row r="5519" spans="1:20" x14ac:dyDescent="0.25">
      <c r="A5519">
        <v>66.013515999999996</v>
      </c>
      <c r="B5519">
        <v>-138.984567</v>
      </c>
      <c r="C5519" s="1" t="str">
        <f>HYPERLINK("http://geochem.nrcan.gc.ca/cdogs/content/kwd/kwd020018_e.htm", "Fluid (stream)")</f>
        <v>Fluid (stream)</v>
      </c>
      <c r="D5519" s="1" t="str">
        <f>HYPERLINK("http://geochem.nrcan.gc.ca/cdogs/content/kwd/kwd080007_e.htm", "Untreated Water")</f>
        <v>Untreated Water</v>
      </c>
      <c r="E5519" s="1" t="str">
        <f>HYPERLINK("http://geochem.nrcan.gc.ca/cdogs/content/dgp/dgp00002_e.htm", "Total")</f>
        <v>Total</v>
      </c>
      <c r="F5519" s="1" t="str">
        <f>HYPERLINK("http://geochem.nrcan.gc.ca/cdogs/content/agp/agp01501_e.htm", "SO4 | NONE | CHROMAT")</f>
        <v>SO4 | NONE | CHROMAT</v>
      </c>
      <c r="G5519" s="1" t="str">
        <f>HYPERLINK("http://geochem.nrcan.gc.ca/cdogs/content/mth/mth01460_e.htm", "1460")</f>
        <v>1460</v>
      </c>
      <c r="H5519" s="1" t="str">
        <f>HYPERLINK("http://geochem.nrcan.gc.ca/cdogs/content/bdl/bdl211128_e.htm", "211128")</f>
        <v>211128</v>
      </c>
      <c r="I5519" s="1" t="str">
        <f>HYPERLINK("http://geochem.nrcan.gc.ca/cdogs/content/prj/prj210167_e.htm", "210167")</f>
        <v>210167</v>
      </c>
      <c r="J5519" s="1" t="str">
        <f>HYPERLINK("http://geochem.nrcan.gc.ca/cdogs/content/svy/svy210250_e.htm", "210250")</f>
        <v>210250</v>
      </c>
      <c r="L5519" t="s">
        <v>22889</v>
      </c>
      <c r="M5519">
        <v>2.887</v>
      </c>
      <c r="N5519" t="s">
        <v>22889</v>
      </c>
      <c r="O5519" t="s">
        <v>22890</v>
      </c>
      <c r="P5519" t="s">
        <v>22891</v>
      </c>
      <c r="Q5519" t="s">
        <v>22892</v>
      </c>
      <c r="R5519" t="s">
        <v>22893</v>
      </c>
      <c r="T5519" t="s">
        <v>25</v>
      </c>
    </row>
    <row r="5520" spans="1:20" x14ac:dyDescent="0.25">
      <c r="A5520">
        <v>66.013013999999998</v>
      </c>
      <c r="B5520">
        <v>-138.902569</v>
      </c>
      <c r="C5520" s="1" t="str">
        <f>HYPERLINK("http://geochem.nrcan.gc.ca/cdogs/content/kwd/kwd020018_e.htm", "Fluid (stream)")</f>
        <v>Fluid (stream)</v>
      </c>
      <c r="D5520" s="1" t="str">
        <f>HYPERLINK("http://geochem.nrcan.gc.ca/cdogs/content/kwd/kwd080007_e.htm", "Untreated Water")</f>
        <v>Untreated Water</v>
      </c>
      <c r="E5520" s="1" t="str">
        <f>HYPERLINK("http://geochem.nrcan.gc.ca/cdogs/content/dgp/dgp00002_e.htm", "Total")</f>
        <v>Total</v>
      </c>
      <c r="F5520" s="1" t="str">
        <f>HYPERLINK("http://geochem.nrcan.gc.ca/cdogs/content/agp/agp01501_e.htm", "SO4 | NONE | CHROMAT")</f>
        <v>SO4 | NONE | CHROMAT</v>
      </c>
      <c r="G5520" s="1" t="str">
        <f>HYPERLINK("http://geochem.nrcan.gc.ca/cdogs/content/mth/mth01460_e.htm", "1460")</f>
        <v>1460</v>
      </c>
      <c r="H5520" s="1" t="str">
        <f>HYPERLINK("http://geochem.nrcan.gc.ca/cdogs/content/bdl/bdl211128_e.htm", "211128")</f>
        <v>211128</v>
      </c>
      <c r="I5520" s="1" t="str">
        <f>HYPERLINK("http://geochem.nrcan.gc.ca/cdogs/content/prj/prj210167_e.htm", "210167")</f>
        <v>210167</v>
      </c>
      <c r="J5520" s="1" t="str">
        <f>HYPERLINK("http://geochem.nrcan.gc.ca/cdogs/content/svy/svy210250_e.htm", "210250")</f>
        <v>210250</v>
      </c>
      <c r="L5520" t="s">
        <v>22894</v>
      </c>
      <c r="M5520">
        <v>29.45</v>
      </c>
      <c r="N5520" t="s">
        <v>22894</v>
      </c>
      <c r="O5520" t="s">
        <v>22895</v>
      </c>
      <c r="P5520" t="s">
        <v>22896</v>
      </c>
      <c r="Q5520" t="s">
        <v>22897</v>
      </c>
      <c r="R5520" t="s">
        <v>22898</v>
      </c>
      <c r="T5520" t="s">
        <v>25</v>
      </c>
    </row>
    <row r="5521" spans="1:20" x14ac:dyDescent="0.25">
      <c r="A5521">
        <v>66.013514000000001</v>
      </c>
      <c r="B5521">
        <v>-138.90056899999999</v>
      </c>
      <c r="C5521" s="1" t="str">
        <f>HYPERLINK("http://geochem.nrcan.gc.ca/cdogs/content/kwd/kwd020018_e.htm", "Fluid (stream)")</f>
        <v>Fluid (stream)</v>
      </c>
      <c r="D5521" s="1" t="str">
        <f>HYPERLINK("http://geochem.nrcan.gc.ca/cdogs/content/kwd/kwd080007_e.htm", "Untreated Water")</f>
        <v>Untreated Water</v>
      </c>
      <c r="E5521" s="1" t="str">
        <f>HYPERLINK("http://geochem.nrcan.gc.ca/cdogs/content/dgp/dgp00002_e.htm", "Total")</f>
        <v>Total</v>
      </c>
      <c r="F5521" s="1" t="str">
        <f>HYPERLINK("http://geochem.nrcan.gc.ca/cdogs/content/agp/agp01501_e.htm", "SO4 | NONE | CHROMAT")</f>
        <v>SO4 | NONE | CHROMAT</v>
      </c>
      <c r="G5521" s="1" t="str">
        <f>HYPERLINK("http://geochem.nrcan.gc.ca/cdogs/content/mth/mth01460_e.htm", "1460")</f>
        <v>1460</v>
      </c>
      <c r="H5521" s="1" t="str">
        <f>HYPERLINK("http://geochem.nrcan.gc.ca/cdogs/content/bdl/bdl211128_e.htm", "211128")</f>
        <v>211128</v>
      </c>
      <c r="I5521" s="1" t="str">
        <f>HYPERLINK("http://geochem.nrcan.gc.ca/cdogs/content/prj/prj210167_e.htm", "210167")</f>
        <v>210167</v>
      </c>
      <c r="J5521" s="1" t="str">
        <f>HYPERLINK("http://geochem.nrcan.gc.ca/cdogs/content/svy/svy210250_e.htm", "210250")</f>
        <v>210250</v>
      </c>
      <c r="L5521" t="s">
        <v>22899</v>
      </c>
      <c r="M5521">
        <v>2.6240000000000001</v>
      </c>
      <c r="N5521" t="s">
        <v>22899</v>
      </c>
      <c r="O5521" t="s">
        <v>22900</v>
      </c>
      <c r="P5521" t="s">
        <v>22901</v>
      </c>
      <c r="Q5521" t="s">
        <v>22902</v>
      </c>
      <c r="R5521" t="s">
        <v>22903</v>
      </c>
      <c r="T5521" t="s">
        <v>25</v>
      </c>
    </row>
    <row r="5522" spans="1:20" x14ac:dyDescent="0.25">
      <c r="A5522">
        <v>66.018111000000005</v>
      </c>
      <c r="B5522">
        <v>-138.75357299999999</v>
      </c>
      <c r="C5522" s="1" t="str">
        <f>HYPERLINK("http://geochem.nrcan.gc.ca/cdogs/content/kwd/kwd020018_e.htm", "Fluid (stream)")</f>
        <v>Fluid (stream)</v>
      </c>
      <c r="D5522" s="1" t="str">
        <f>HYPERLINK("http://geochem.nrcan.gc.ca/cdogs/content/kwd/kwd080007_e.htm", "Untreated Water")</f>
        <v>Untreated Water</v>
      </c>
      <c r="E5522" s="1" t="str">
        <f>HYPERLINK("http://geochem.nrcan.gc.ca/cdogs/content/dgp/dgp00002_e.htm", "Total")</f>
        <v>Total</v>
      </c>
      <c r="F5522" s="1" t="str">
        <f>HYPERLINK("http://geochem.nrcan.gc.ca/cdogs/content/agp/agp01501_e.htm", "SO4 | NONE | CHROMAT")</f>
        <v>SO4 | NONE | CHROMAT</v>
      </c>
      <c r="G5522" s="1" t="str">
        <f>HYPERLINK("http://geochem.nrcan.gc.ca/cdogs/content/mth/mth01460_e.htm", "1460")</f>
        <v>1460</v>
      </c>
      <c r="H5522" s="1" t="str">
        <f>HYPERLINK("http://geochem.nrcan.gc.ca/cdogs/content/bdl/bdl211128_e.htm", "211128")</f>
        <v>211128</v>
      </c>
      <c r="I5522" s="1" t="str">
        <f>HYPERLINK("http://geochem.nrcan.gc.ca/cdogs/content/prj/prj210167_e.htm", "210167")</f>
        <v>210167</v>
      </c>
      <c r="J5522" s="1" t="str">
        <f>HYPERLINK("http://geochem.nrcan.gc.ca/cdogs/content/svy/svy210250_e.htm", "210250")</f>
        <v>210250</v>
      </c>
      <c r="L5522" t="s">
        <v>22904</v>
      </c>
      <c r="M5522">
        <v>23.32</v>
      </c>
      <c r="N5522" t="s">
        <v>22904</v>
      </c>
      <c r="O5522" t="s">
        <v>22905</v>
      </c>
      <c r="P5522" t="s">
        <v>22906</v>
      </c>
      <c r="Q5522" t="s">
        <v>22907</v>
      </c>
      <c r="R5522" t="s">
        <v>22908</v>
      </c>
      <c r="T5522" t="s">
        <v>25</v>
      </c>
    </row>
    <row r="5523" spans="1:20" x14ac:dyDescent="0.25">
      <c r="A5523">
        <v>66.018809000000005</v>
      </c>
      <c r="B5523">
        <v>-138.649576</v>
      </c>
      <c r="C5523" s="1" t="str">
        <f>HYPERLINK("http://geochem.nrcan.gc.ca/cdogs/content/kwd/kwd020018_e.htm", "Fluid (stream)")</f>
        <v>Fluid (stream)</v>
      </c>
      <c r="D5523" s="1" t="str">
        <f>HYPERLINK("http://geochem.nrcan.gc.ca/cdogs/content/kwd/kwd080007_e.htm", "Untreated Water")</f>
        <v>Untreated Water</v>
      </c>
      <c r="E5523" s="1" t="str">
        <f>HYPERLINK("http://geochem.nrcan.gc.ca/cdogs/content/dgp/dgp00002_e.htm", "Total")</f>
        <v>Total</v>
      </c>
      <c r="F5523" s="1" t="str">
        <f>HYPERLINK("http://geochem.nrcan.gc.ca/cdogs/content/agp/agp01501_e.htm", "SO4 | NONE | CHROMAT")</f>
        <v>SO4 | NONE | CHROMAT</v>
      </c>
      <c r="G5523" s="1" t="str">
        <f>HYPERLINK("http://geochem.nrcan.gc.ca/cdogs/content/mth/mth01460_e.htm", "1460")</f>
        <v>1460</v>
      </c>
      <c r="H5523" s="1" t="str">
        <f>HYPERLINK("http://geochem.nrcan.gc.ca/cdogs/content/bdl/bdl211128_e.htm", "211128")</f>
        <v>211128</v>
      </c>
      <c r="I5523" s="1" t="str">
        <f>HYPERLINK("http://geochem.nrcan.gc.ca/cdogs/content/prj/prj210167_e.htm", "210167")</f>
        <v>210167</v>
      </c>
      <c r="J5523" s="1" t="str">
        <f>HYPERLINK("http://geochem.nrcan.gc.ca/cdogs/content/svy/svy210250_e.htm", "210250")</f>
        <v>210250</v>
      </c>
      <c r="L5523" t="s">
        <v>22909</v>
      </c>
      <c r="M5523">
        <v>0.33500000000000002</v>
      </c>
      <c r="N5523" t="s">
        <v>22909</v>
      </c>
      <c r="O5523" t="s">
        <v>22910</v>
      </c>
      <c r="P5523" t="s">
        <v>22911</v>
      </c>
      <c r="Q5523" t="s">
        <v>22912</v>
      </c>
      <c r="R5523" t="s">
        <v>22913</v>
      </c>
      <c r="T5523" t="s">
        <v>25</v>
      </c>
    </row>
    <row r="5524" spans="1:20" x14ac:dyDescent="0.25">
      <c r="C5524" t="s">
        <v>4746</v>
      </c>
      <c r="D5524" t="s">
        <v>4747</v>
      </c>
      <c r="E5524" s="1" t="str">
        <f>HYPERLINK("http://geochem.nrcan.gc.ca/cdogs/content/dgp/dgp00002_e.htm", "Total")</f>
        <v>Total</v>
      </c>
      <c r="F5524" s="1" t="str">
        <f>HYPERLINK("http://geochem.nrcan.gc.ca/cdogs/content/agp/agp01501_e.htm", "SO4 | NONE | CHROMAT")</f>
        <v>SO4 | NONE | CHROMAT</v>
      </c>
      <c r="G5524" s="1" t="str">
        <f>HYPERLINK("http://geochem.nrcan.gc.ca/cdogs/content/mth/mth01460_e.htm", "1460")</f>
        <v>1460</v>
      </c>
      <c r="H5524" s="1" t="str">
        <f>HYPERLINK("http://geochem.nrcan.gc.ca/cdogs/content/bdl/bdl211128_e.htm", "211128")</f>
        <v>211128</v>
      </c>
      <c r="L5524" t="s">
        <v>22914</v>
      </c>
      <c r="M5524">
        <v>23.45</v>
      </c>
      <c r="N5524">
        <v>23.45</v>
      </c>
      <c r="Q5524" t="s">
        <v>22915</v>
      </c>
      <c r="R5524" t="s">
        <v>22916</v>
      </c>
      <c r="T5524">
        <v>0</v>
      </c>
    </row>
    <row r="5525" spans="1:20" x14ac:dyDescent="0.25">
      <c r="A5525">
        <v>66.010105999999993</v>
      </c>
      <c r="B5525">
        <v>-138.469583</v>
      </c>
      <c r="C5525" s="1" t="str">
        <f>HYPERLINK("http://geochem.nrcan.gc.ca/cdogs/content/kwd/kwd020018_e.htm", "Fluid (stream)")</f>
        <v>Fluid (stream)</v>
      </c>
      <c r="D5525" s="1" t="str">
        <f>HYPERLINK("http://geochem.nrcan.gc.ca/cdogs/content/kwd/kwd080007_e.htm", "Untreated Water")</f>
        <v>Untreated Water</v>
      </c>
      <c r="E5525" s="1" t="str">
        <f>HYPERLINK("http://geochem.nrcan.gc.ca/cdogs/content/dgp/dgp00002_e.htm", "Total")</f>
        <v>Total</v>
      </c>
      <c r="F5525" s="1" t="str">
        <f>HYPERLINK("http://geochem.nrcan.gc.ca/cdogs/content/agp/agp01501_e.htm", "SO4 | NONE | CHROMAT")</f>
        <v>SO4 | NONE | CHROMAT</v>
      </c>
      <c r="G5525" s="1" t="str">
        <f>HYPERLINK("http://geochem.nrcan.gc.ca/cdogs/content/mth/mth01460_e.htm", "1460")</f>
        <v>1460</v>
      </c>
      <c r="H5525" s="1" t="str">
        <f>HYPERLINK("http://geochem.nrcan.gc.ca/cdogs/content/bdl/bdl211128_e.htm", "211128")</f>
        <v>211128</v>
      </c>
      <c r="I5525" s="1" t="str">
        <f>HYPERLINK("http://geochem.nrcan.gc.ca/cdogs/content/prj/prj210167_e.htm", "210167")</f>
        <v>210167</v>
      </c>
      <c r="J5525" s="1" t="str">
        <f>HYPERLINK("http://geochem.nrcan.gc.ca/cdogs/content/svy/svy210250_e.htm", "210250")</f>
        <v>210250</v>
      </c>
      <c r="L5525" t="s">
        <v>22917</v>
      </c>
      <c r="M5525">
        <v>1.724</v>
      </c>
      <c r="N5525" t="s">
        <v>22917</v>
      </c>
      <c r="O5525" t="s">
        <v>22918</v>
      </c>
      <c r="P5525" t="s">
        <v>22919</v>
      </c>
      <c r="Q5525" t="s">
        <v>22920</v>
      </c>
      <c r="R5525" t="s">
        <v>22921</v>
      </c>
      <c r="T5525" t="s">
        <v>25</v>
      </c>
    </row>
    <row r="5526" spans="1:20" x14ac:dyDescent="0.25">
      <c r="A5526">
        <v>66.010604000000001</v>
      </c>
      <c r="B5526">
        <v>-138.359587</v>
      </c>
      <c r="C5526" s="1" t="str">
        <f>HYPERLINK("http://geochem.nrcan.gc.ca/cdogs/content/kwd/kwd020018_e.htm", "Fluid (stream)")</f>
        <v>Fluid (stream)</v>
      </c>
      <c r="D5526" s="1" t="str">
        <f>HYPERLINK("http://geochem.nrcan.gc.ca/cdogs/content/kwd/kwd080007_e.htm", "Untreated Water")</f>
        <v>Untreated Water</v>
      </c>
      <c r="E5526" s="1" t="str">
        <f>HYPERLINK("http://geochem.nrcan.gc.ca/cdogs/content/dgp/dgp00002_e.htm", "Total")</f>
        <v>Total</v>
      </c>
      <c r="F5526" s="1" t="str">
        <f>HYPERLINK("http://geochem.nrcan.gc.ca/cdogs/content/agp/agp01501_e.htm", "SO4 | NONE | CHROMAT")</f>
        <v>SO4 | NONE | CHROMAT</v>
      </c>
      <c r="G5526" s="1" t="str">
        <f>HYPERLINK("http://geochem.nrcan.gc.ca/cdogs/content/mth/mth01460_e.htm", "1460")</f>
        <v>1460</v>
      </c>
      <c r="H5526" s="1" t="str">
        <f>HYPERLINK("http://geochem.nrcan.gc.ca/cdogs/content/bdl/bdl211128_e.htm", "211128")</f>
        <v>211128</v>
      </c>
      <c r="I5526" s="1" t="str">
        <f>HYPERLINK("http://geochem.nrcan.gc.ca/cdogs/content/prj/prj210167_e.htm", "210167")</f>
        <v>210167</v>
      </c>
      <c r="J5526" s="1" t="str">
        <f>HYPERLINK("http://geochem.nrcan.gc.ca/cdogs/content/svy/svy210250_e.htm", "210250")</f>
        <v>210250</v>
      </c>
      <c r="L5526" t="s">
        <v>21972</v>
      </c>
      <c r="M5526">
        <v>0.51900000000000002</v>
      </c>
      <c r="N5526" t="s">
        <v>21972</v>
      </c>
      <c r="O5526" t="s">
        <v>22922</v>
      </c>
      <c r="P5526" t="s">
        <v>22923</v>
      </c>
      <c r="Q5526" t="s">
        <v>22924</v>
      </c>
      <c r="R5526" t="s">
        <v>22925</v>
      </c>
      <c r="T5526" t="s">
        <v>25</v>
      </c>
    </row>
    <row r="5527" spans="1:20" x14ac:dyDescent="0.25">
      <c r="A5527">
        <v>66.052599999999998</v>
      </c>
      <c r="B5527">
        <v>-138.20258699999999</v>
      </c>
      <c r="C5527" s="1" t="str">
        <f>HYPERLINK("http://geochem.nrcan.gc.ca/cdogs/content/kwd/kwd020018_e.htm", "Fluid (stream)")</f>
        <v>Fluid (stream)</v>
      </c>
      <c r="D5527" s="1" t="str">
        <f>HYPERLINK("http://geochem.nrcan.gc.ca/cdogs/content/kwd/kwd080007_e.htm", "Untreated Water")</f>
        <v>Untreated Water</v>
      </c>
      <c r="E5527" s="1" t="str">
        <f>HYPERLINK("http://geochem.nrcan.gc.ca/cdogs/content/dgp/dgp00002_e.htm", "Total")</f>
        <v>Total</v>
      </c>
      <c r="F5527" s="1" t="str">
        <f>HYPERLINK("http://geochem.nrcan.gc.ca/cdogs/content/agp/agp01501_e.htm", "SO4 | NONE | CHROMAT")</f>
        <v>SO4 | NONE | CHROMAT</v>
      </c>
      <c r="G5527" s="1" t="str">
        <f>HYPERLINK("http://geochem.nrcan.gc.ca/cdogs/content/mth/mth01460_e.htm", "1460")</f>
        <v>1460</v>
      </c>
      <c r="H5527" s="1" t="str">
        <f>HYPERLINK("http://geochem.nrcan.gc.ca/cdogs/content/bdl/bdl211128_e.htm", "211128")</f>
        <v>211128</v>
      </c>
      <c r="I5527" s="1" t="str">
        <f>HYPERLINK("http://geochem.nrcan.gc.ca/cdogs/content/prj/prj210167_e.htm", "210167")</f>
        <v>210167</v>
      </c>
      <c r="J5527" s="1" t="str">
        <f>HYPERLINK("http://geochem.nrcan.gc.ca/cdogs/content/svy/svy210250_e.htm", "210250")</f>
        <v>210250</v>
      </c>
      <c r="L5527" t="s">
        <v>22926</v>
      </c>
      <c r="M5527">
        <v>1.254</v>
      </c>
      <c r="N5527" t="s">
        <v>22926</v>
      </c>
      <c r="O5527" t="s">
        <v>22927</v>
      </c>
      <c r="P5527" t="s">
        <v>22928</v>
      </c>
      <c r="Q5527" t="s">
        <v>22929</v>
      </c>
      <c r="R5527" t="s">
        <v>22930</v>
      </c>
      <c r="T5527" t="s">
        <v>25</v>
      </c>
    </row>
    <row r="5528" spans="1:20" x14ac:dyDescent="0.25">
      <c r="A5528">
        <v>66.054400000000001</v>
      </c>
      <c r="B5528">
        <v>-138.20158699999999</v>
      </c>
      <c r="C5528" s="1" t="str">
        <f>HYPERLINK("http://geochem.nrcan.gc.ca/cdogs/content/kwd/kwd020018_e.htm", "Fluid (stream)")</f>
        <v>Fluid (stream)</v>
      </c>
      <c r="D5528" s="1" t="str">
        <f>HYPERLINK("http://geochem.nrcan.gc.ca/cdogs/content/kwd/kwd080007_e.htm", "Untreated Water")</f>
        <v>Untreated Water</v>
      </c>
      <c r="E5528" s="1" t="str">
        <f>HYPERLINK("http://geochem.nrcan.gc.ca/cdogs/content/dgp/dgp00002_e.htm", "Total")</f>
        <v>Total</v>
      </c>
      <c r="F5528" s="1" t="str">
        <f>HYPERLINK("http://geochem.nrcan.gc.ca/cdogs/content/agp/agp01501_e.htm", "SO4 | NONE | CHROMAT")</f>
        <v>SO4 | NONE | CHROMAT</v>
      </c>
      <c r="G5528" s="1" t="str">
        <f>HYPERLINK("http://geochem.nrcan.gc.ca/cdogs/content/mth/mth01460_e.htm", "1460")</f>
        <v>1460</v>
      </c>
      <c r="H5528" s="1" t="str">
        <f>HYPERLINK("http://geochem.nrcan.gc.ca/cdogs/content/bdl/bdl211128_e.htm", "211128")</f>
        <v>211128</v>
      </c>
      <c r="I5528" s="1" t="str">
        <f>HYPERLINK("http://geochem.nrcan.gc.ca/cdogs/content/prj/prj210167_e.htm", "210167")</f>
        <v>210167</v>
      </c>
      <c r="J5528" s="1" t="str">
        <f>HYPERLINK("http://geochem.nrcan.gc.ca/cdogs/content/svy/svy210250_e.htm", "210250")</f>
        <v>210250</v>
      </c>
      <c r="L5528" t="s">
        <v>6249</v>
      </c>
      <c r="M5528">
        <v>0.5</v>
      </c>
      <c r="N5528" t="s">
        <v>6249</v>
      </c>
      <c r="O5528" t="s">
        <v>22931</v>
      </c>
      <c r="P5528" t="s">
        <v>22932</v>
      </c>
      <c r="Q5528" t="s">
        <v>22933</v>
      </c>
      <c r="R5528" t="s">
        <v>22934</v>
      </c>
      <c r="T5528" t="s">
        <v>25</v>
      </c>
    </row>
    <row r="5529" spans="1:20" x14ac:dyDescent="0.25">
      <c r="A5529">
        <v>66.039399000000003</v>
      </c>
      <c r="B5529">
        <v>-138.09659199999999</v>
      </c>
      <c r="C5529" s="1" t="str">
        <f>HYPERLINK("http://geochem.nrcan.gc.ca/cdogs/content/kwd/kwd020018_e.htm", "Fluid (stream)")</f>
        <v>Fluid (stream)</v>
      </c>
      <c r="D5529" s="1" t="str">
        <f>HYPERLINK("http://geochem.nrcan.gc.ca/cdogs/content/kwd/kwd080007_e.htm", "Untreated Water")</f>
        <v>Untreated Water</v>
      </c>
      <c r="E5529" s="1" t="str">
        <f>HYPERLINK("http://geochem.nrcan.gc.ca/cdogs/content/dgp/dgp00002_e.htm", "Total")</f>
        <v>Total</v>
      </c>
      <c r="F5529" s="1" t="str">
        <f>HYPERLINK("http://geochem.nrcan.gc.ca/cdogs/content/agp/agp01501_e.htm", "SO4 | NONE | CHROMAT")</f>
        <v>SO4 | NONE | CHROMAT</v>
      </c>
      <c r="G5529" s="1" t="str">
        <f>HYPERLINK("http://geochem.nrcan.gc.ca/cdogs/content/mth/mth01460_e.htm", "1460")</f>
        <v>1460</v>
      </c>
      <c r="H5529" s="1" t="str">
        <f>HYPERLINK("http://geochem.nrcan.gc.ca/cdogs/content/bdl/bdl211128_e.htm", "211128")</f>
        <v>211128</v>
      </c>
      <c r="I5529" s="1" t="str">
        <f>HYPERLINK("http://geochem.nrcan.gc.ca/cdogs/content/prj/prj210167_e.htm", "210167")</f>
        <v>210167</v>
      </c>
      <c r="J5529" s="1" t="str">
        <f>HYPERLINK("http://geochem.nrcan.gc.ca/cdogs/content/svy/svy210250_e.htm", "210250")</f>
        <v>210250</v>
      </c>
      <c r="L5529" t="s">
        <v>22935</v>
      </c>
      <c r="M5529">
        <v>1.9119999999999999</v>
      </c>
      <c r="N5529" t="s">
        <v>22935</v>
      </c>
      <c r="O5529" t="s">
        <v>22936</v>
      </c>
      <c r="P5529" t="s">
        <v>22937</v>
      </c>
      <c r="Q5529" t="s">
        <v>22938</v>
      </c>
      <c r="R5529" t="s">
        <v>22939</v>
      </c>
      <c r="T5529" t="s">
        <v>25</v>
      </c>
    </row>
    <row r="5530" spans="1:20" x14ac:dyDescent="0.25">
      <c r="A5530">
        <v>67.016581000000002</v>
      </c>
      <c r="B5530">
        <v>-138.05950100000001</v>
      </c>
      <c r="C5530" s="1" t="str">
        <f>HYPERLINK("http://geochem.nrcan.gc.ca/cdogs/content/kwd/kwd020018_e.htm", "Fluid (stream)")</f>
        <v>Fluid (stream)</v>
      </c>
      <c r="D5530" s="1" t="str">
        <f>HYPERLINK("http://geochem.nrcan.gc.ca/cdogs/content/kwd/kwd080007_e.htm", "Untreated Water")</f>
        <v>Untreated Water</v>
      </c>
      <c r="E5530" s="1" t="str">
        <f>HYPERLINK("http://geochem.nrcan.gc.ca/cdogs/content/dgp/dgp00002_e.htm", "Total")</f>
        <v>Total</v>
      </c>
      <c r="F5530" s="1" t="str">
        <f>HYPERLINK("http://geochem.nrcan.gc.ca/cdogs/content/agp/agp01501_e.htm", "SO4 | NONE | CHROMAT")</f>
        <v>SO4 | NONE | CHROMAT</v>
      </c>
      <c r="G5530" s="1" t="str">
        <f>HYPERLINK("http://geochem.nrcan.gc.ca/cdogs/content/mth/mth01460_e.htm", "1460")</f>
        <v>1460</v>
      </c>
      <c r="H5530" s="1" t="str">
        <f>HYPERLINK("http://geochem.nrcan.gc.ca/cdogs/content/bdl/bdl211128_e.htm", "211128")</f>
        <v>211128</v>
      </c>
      <c r="I5530" s="1" t="str">
        <f>HYPERLINK("http://geochem.nrcan.gc.ca/cdogs/content/prj/prj210167_e.htm", "210167")</f>
        <v>210167</v>
      </c>
      <c r="J5530" s="1" t="str">
        <f>HYPERLINK("http://geochem.nrcan.gc.ca/cdogs/content/svy/svy210250_e.htm", "210250")</f>
        <v>210250</v>
      </c>
      <c r="L5530" t="s">
        <v>21130</v>
      </c>
      <c r="M5530">
        <v>20.36</v>
      </c>
      <c r="N5530" t="s">
        <v>21130</v>
      </c>
      <c r="O5530" t="s">
        <v>22940</v>
      </c>
      <c r="P5530" t="s">
        <v>22941</v>
      </c>
      <c r="Q5530" t="s">
        <v>22942</v>
      </c>
      <c r="R5530" t="s">
        <v>22943</v>
      </c>
      <c r="T5530" t="s">
        <v>25</v>
      </c>
    </row>
    <row r="5531" spans="1:20" x14ac:dyDescent="0.25">
      <c r="A5531">
        <v>67.067581000000004</v>
      </c>
      <c r="B5531">
        <v>-138.119495</v>
      </c>
      <c r="C5531" s="1" t="str">
        <f>HYPERLINK("http://geochem.nrcan.gc.ca/cdogs/content/kwd/kwd020018_e.htm", "Fluid (stream)")</f>
        <v>Fluid (stream)</v>
      </c>
      <c r="D5531" s="1" t="str">
        <f>HYPERLINK("http://geochem.nrcan.gc.ca/cdogs/content/kwd/kwd080007_e.htm", "Untreated Water")</f>
        <v>Untreated Water</v>
      </c>
      <c r="E5531" s="1" t="str">
        <f>HYPERLINK("http://geochem.nrcan.gc.ca/cdogs/content/dgp/dgp00002_e.htm", "Total")</f>
        <v>Total</v>
      </c>
      <c r="F5531" s="1" t="str">
        <f>HYPERLINK("http://geochem.nrcan.gc.ca/cdogs/content/agp/agp01501_e.htm", "SO4 | NONE | CHROMAT")</f>
        <v>SO4 | NONE | CHROMAT</v>
      </c>
      <c r="G5531" s="1" t="str">
        <f>HYPERLINK("http://geochem.nrcan.gc.ca/cdogs/content/mth/mth01460_e.htm", "1460")</f>
        <v>1460</v>
      </c>
      <c r="H5531" s="1" t="str">
        <f>HYPERLINK("http://geochem.nrcan.gc.ca/cdogs/content/bdl/bdl211128_e.htm", "211128")</f>
        <v>211128</v>
      </c>
      <c r="I5531" s="1" t="str">
        <f>HYPERLINK("http://geochem.nrcan.gc.ca/cdogs/content/prj/prj210167_e.htm", "210167")</f>
        <v>210167</v>
      </c>
      <c r="J5531" s="1" t="str">
        <f>HYPERLINK("http://geochem.nrcan.gc.ca/cdogs/content/svy/svy210250_e.htm", "210250")</f>
        <v>210250</v>
      </c>
      <c r="L5531" t="s">
        <v>22944</v>
      </c>
      <c r="M5531">
        <v>12.77</v>
      </c>
      <c r="N5531" t="s">
        <v>22944</v>
      </c>
      <c r="O5531" t="s">
        <v>22945</v>
      </c>
      <c r="P5531" t="s">
        <v>22946</v>
      </c>
      <c r="Q5531" t="s">
        <v>22947</v>
      </c>
      <c r="R5531" t="s">
        <v>22948</v>
      </c>
      <c r="T5531" t="s">
        <v>25</v>
      </c>
    </row>
    <row r="5532" spans="1:20" x14ac:dyDescent="0.25">
      <c r="A5532">
        <v>67.185677999999996</v>
      </c>
      <c r="B5532">
        <v>-138.08948599999999</v>
      </c>
      <c r="C5532" s="1" t="str">
        <f>HYPERLINK("http://geochem.nrcan.gc.ca/cdogs/content/kwd/kwd020018_e.htm", "Fluid (stream)")</f>
        <v>Fluid (stream)</v>
      </c>
      <c r="D5532" s="1" t="str">
        <f>HYPERLINK("http://geochem.nrcan.gc.ca/cdogs/content/kwd/kwd080007_e.htm", "Untreated Water")</f>
        <v>Untreated Water</v>
      </c>
      <c r="E5532" s="1" t="str">
        <f>HYPERLINK("http://geochem.nrcan.gc.ca/cdogs/content/dgp/dgp00002_e.htm", "Total")</f>
        <v>Total</v>
      </c>
      <c r="F5532" s="1" t="str">
        <f>HYPERLINK("http://geochem.nrcan.gc.ca/cdogs/content/agp/agp01501_e.htm", "SO4 | NONE | CHROMAT")</f>
        <v>SO4 | NONE | CHROMAT</v>
      </c>
      <c r="G5532" s="1" t="str">
        <f>HYPERLINK("http://geochem.nrcan.gc.ca/cdogs/content/mth/mth01460_e.htm", "1460")</f>
        <v>1460</v>
      </c>
      <c r="H5532" s="1" t="str">
        <f>HYPERLINK("http://geochem.nrcan.gc.ca/cdogs/content/bdl/bdl211128_e.htm", "211128")</f>
        <v>211128</v>
      </c>
      <c r="I5532" s="1" t="str">
        <f>HYPERLINK("http://geochem.nrcan.gc.ca/cdogs/content/prj/prj210167_e.htm", "210167")</f>
        <v>210167</v>
      </c>
      <c r="J5532" s="1" t="str">
        <f>HYPERLINK("http://geochem.nrcan.gc.ca/cdogs/content/svy/svy210250_e.htm", "210250")</f>
        <v>210250</v>
      </c>
      <c r="L5532" t="s">
        <v>22949</v>
      </c>
      <c r="M5532">
        <v>7.8E-2</v>
      </c>
      <c r="N5532" t="s">
        <v>22949</v>
      </c>
      <c r="O5532" t="s">
        <v>22950</v>
      </c>
      <c r="P5532" t="s">
        <v>22951</v>
      </c>
      <c r="Q5532" t="s">
        <v>22952</v>
      </c>
      <c r="R5532" t="s">
        <v>22953</v>
      </c>
      <c r="T5532" t="s">
        <v>25</v>
      </c>
    </row>
    <row r="5533" spans="1:20" x14ac:dyDescent="0.25">
      <c r="A5533">
        <v>67.198679999999996</v>
      </c>
      <c r="B5533">
        <v>-138.16448199999999</v>
      </c>
      <c r="C5533" s="1" t="str">
        <f>HYPERLINK("http://geochem.nrcan.gc.ca/cdogs/content/kwd/kwd020018_e.htm", "Fluid (stream)")</f>
        <v>Fluid (stream)</v>
      </c>
      <c r="D5533" s="1" t="str">
        <f>HYPERLINK("http://geochem.nrcan.gc.ca/cdogs/content/kwd/kwd080007_e.htm", "Untreated Water")</f>
        <v>Untreated Water</v>
      </c>
      <c r="E5533" s="1" t="str">
        <f>HYPERLINK("http://geochem.nrcan.gc.ca/cdogs/content/dgp/dgp00002_e.htm", "Total")</f>
        <v>Total</v>
      </c>
      <c r="F5533" s="1" t="str">
        <f>HYPERLINK("http://geochem.nrcan.gc.ca/cdogs/content/agp/agp01501_e.htm", "SO4 | NONE | CHROMAT")</f>
        <v>SO4 | NONE | CHROMAT</v>
      </c>
      <c r="G5533" s="1" t="str">
        <f>HYPERLINK("http://geochem.nrcan.gc.ca/cdogs/content/mth/mth01460_e.htm", "1460")</f>
        <v>1460</v>
      </c>
      <c r="H5533" s="1" t="str">
        <f>HYPERLINK("http://geochem.nrcan.gc.ca/cdogs/content/bdl/bdl211128_e.htm", "211128")</f>
        <v>211128</v>
      </c>
      <c r="I5533" s="1" t="str">
        <f>HYPERLINK("http://geochem.nrcan.gc.ca/cdogs/content/prj/prj210167_e.htm", "210167")</f>
        <v>210167</v>
      </c>
      <c r="J5533" s="1" t="str">
        <f>HYPERLINK("http://geochem.nrcan.gc.ca/cdogs/content/svy/svy210250_e.htm", "210250")</f>
        <v>210250</v>
      </c>
      <c r="L5533" t="s">
        <v>22954</v>
      </c>
      <c r="M5533">
        <v>1.575</v>
      </c>
      <c r="N5533" t="s">
        <v>22954</v>
      </c>
      <c r="O5533" t="s">
        <v>22955</v>
      </c>
      <c r="P5533" t="s">
        <v>22956</v>
      </c>
      <c r="Q5533" t="s">
        <v>22957</v>
      </c>
      <c r="R5533" t="s">
        <v>22958</v>
      </c>
      <c r="T5533" t="s">
        <v>25</v>
      </c>
    </row>
    <row r="5534" spans="1:20" x14ac:dyDescent="0.25">
      <c r="A5534">
        <v>67.151481000000004</v>
      </c>
      <c r="B5534">
        <v>-138.16548599999999</v>
      </c>
      <c r="C5534" s="1" t="str">
        <f>HYPERLINK("http://geochem.nrcan.gc.ca/cdogs/content/kwd/kwd020018_e.htm", "Fluid (stream)")</f>
        <v>Fluid (stream)</v>
      </c>
      <c r="D5534" s="1" t="str">
        <f>HYPERLINK("http://geochem.nrcan.gc.ca/cdogs/content/kwd/kwd080007_e.htm", "Untreated Water")</f>
        <v>Untreated Water</v>
      </c>
      <c r="E5534" s="1" t="str">
        <f>HYPERLINK("http://geochem.nrcan.gc.ca/cdogs/content/dgp/dgp00002_e.htm", "Total")</f>
        <v>Total</v>
      </c>
      <c r="F5534" s="1" t="str">
        <f>HYPERLINK("http://geochem.nrcan.gc.ca/cdogs/content/agp/agp01501_e.htm", "SO4 | NONE | CHROMAT")</f>
        <v>SO4 | NONE | CHROMAT</v>
      </c>
      <c r="G5534" s="1" t="str">
        <f>HYPERLINK("http://geochem.nrcan.gc.ca/cdogs/content/mth/mth01460_e.htm", "1460")</f>
        <v>1460</v>
      </c>
      <c r="H5534" s="1" t="str">
        <f>HYPERLINK("http://geochem.nrcan.gc.ca/cdogs/content/bdl/bdl211128_e.htm", "211128")</f>
        <v>211128</v>
      </c>
      <c r="I5534" s="1" t="str">
        <f>HYPERLINK("http://geochem.nrcan.gc.ca/cdogs/content/prj/prj210167_e.htm", "210167")</f>
        <v>210167</v>
      </c>
      <c r="J5534" s="1" t="str">
        <f>HYPERLINK("http://geochem.nrcan.gc.ca/cdogs/content/svy/svy210250_e.htm", "210250")</f>
        <v>210250</v>
      </c>
      <c r="L5534" t="s">
        <v>18568</v>
      </c>
      <c r="M5534">
        <v>-0.05</v>
      </c>
      <c r="N5534" t="s">
        <v>18789</v>
      </c>
      <c r="O5534" t="s">
        <v>22959</v>
      </c>
      <c r="P5534" t="s">
        <v>22960</v>
      </c>
      <c r="Q5534" t="s">
        <v>22961</v>
      </c>
      <c r="R5534" t="s">
        <v>22962</v>
      </c>
      <c r="T5534" t="s">
        <v>25</v>
      </c>
    </row>
    <row r="5535" spans="1:20" x14ac:dyDescent="0.25">
      <c r="A5535">
        <v>67.142780000000002</v>
      </c>
      <c r="B5535">
        <v>-138.144488</v>
      </c>
      <c r="C5535" s="1" t="str">
        <f>HYPERLINK("http://geochem.nrcan.gc.ca/cdogs/content/kwd/kwd020018_e.htm", "Fluid (stream)")</f>
        <v>Fluid (stream)</v>
      </c>
      <c r="D5535" s="1" t="str">
        <f>HYPERLINK("http://geochem.nrcan.gc.ca/cdogs/content/kwd/kwd080007_e.htm", "Untreated Water")</f>
        <v>Untreated Water</v>
      </c>
      <c r="E5535" s="1" t="str">
        <f>HYPERLINK("http://geochem.nrcan.gc.ca/cdogs/content/dgp/dgp00002_e.htm", "Total")</f>
        <v>Total</v>
      </c>
      <c r="F5535" s="1" t="str">
        <f>HYPERLINK("http://geochem.nrcan.gc.ca/cdogs/content/agp/agp01501_e.htm", "SO4 | NONE | CHROMAT")</f>
        <v>SO4 | NONE | CHROMAT</v>
      </c>
      <c r="G5535" s="1" t="str">
        <f>HYPERLINK("http://geochem.nrcan.gc.ca/cdogs/content/mth/mth01460_e.htm", "1460")</f>
        <v>1460</v>
      </c>
      <c r="H5535" s="1" t="str">
        <f>HYPERLINK("http://geochem.nrcan.gc.ca/cdogs/content/bdl/bdl211128_e.htm", "211128")</f>
        <v>211128</v>
      </c>
      <c r="I5535" s="1" t="str">
        <f>HYPERLINK("http://geochem.nrcan.gc.ca/cdogs/content/prj/prj210167_e.htm", "210167")</f>
        <v>210167</v>
      </c>
      <c r="J5535" s="1" t="str">
        <f>HYPERLINK("http://geochem.nrcan.gc.ca/cdogs/content/svy/svy210250_e.htm", "210250")</f>
        <v>210250</v>
      </c>
      <c r="L5535" t="s">
        <v>22963</v>
      </c>
      <c r="M5535">
        <v>0.67100000000000004</v>
      </c>
      <c r="N5535" t="s">
        <v>22963</v>
      </c>
      <c r="O5535" t="s">
        <v>22964</v>
      </c>
      <c r="P5535" t="s">
        <v>22965</v>
      </c>
      <c r="Q5535" t="s">
        <v>22966</v>
      </c>
      <c r="R5535" t="s">
        <v>22967</v>
      </c>
      <c r="T5535" t="s">
        <v>25</v>
      </c>
    </row>
    <row r="5536" spans="1:20" x14ac:dyDescent="0.25">
      <c r="C5536" t="s">
        <v>4746</v>
      </c>
      <c r="D5536" t="s">
        <v>4747</v>
      </c>
      <c r="E5536" s="1" t="str">
        <f>HYPERLINK("http://geochem.nrcan.gc.ca/cdogs/content/dgp/dgp00002_e.htm", "Total")</f>
        <v>Total</v>
      </c>
      <c r="F5536" s="1" t="str">
        <f>HYPERLINK("http://geochem.nrcan.gc.ca/cdogs/content/agp/agp01501_e.htm", "SO4 | NONE | CHROMAT")</f>
        <v>SO4 | NONE | CHROMAT</v>
      </c>
      <c r="G5536" s="1" t="str">
        <f>HYPERLINK("http://geochem.nrcan.gc.ca/cdogs/content/mth/mth01460_e.htm", "1460")</f>
        <v>1460</v>
      </c>
      <c r="H5536" s="1" t="str">
        <f>HYPERLINK("http://geochem.nrcan.gc.ca/cdogs/content/bdl/bdl211128_e.htm", "211128")</f>
        <v>211128</v>
      </c>
      <c r="L5536" t="s">
        <v>22968</v>
      </c>
      <c r="M5536">
        <v>7.4080000000000004</v>
      </c>
      <c r="N5536">
        <v>7.4080000000000004</v>
      </c>
      <c r="Q5536" t="s">
        <v>22969</v>
      </c>
      <c r="R5536" t="s">
        <v>22970</v>
      </c>
      <c r="T5536">
        <v>0</v>
      </c>
    </row>
    <row r="5537" spans="1:20" x14ac:dyDescent="0.25">
      <c r="A5537">
        <v>67.106679999999997</v>
      </c>
      <c r="B5537">
        <v>-138.09149300000001</v>
      </c>
      <c r="C5537" s="1" t="str">
        <f>HYPERLINK("http://geochem.nrcan.gc.ca/cdogs/content/kwd/kwd020018_e.htm", "Fluid (stream)")</f>
        <v>Fluid (stream)</v>
      </c>
      <c r="D5537" s="1" t="str">
        <f>HYPERLINK("http://geochem.nrcan.gc.ca/cdogs/content/kwd/kwd080007_e.htm", "Untreated Water")</f>
        <v>Untreated Water</v>
      </c>
      <c r="E5537" s="1" t="str">
        <f>HYPERLINK("http://geochem.nrcan.gc.ca/cdogs/content/dgp/dgp00002_e.htm", "Total")</f>
        <v>Total</v>
      </c>
      <c r="F5537" s="1" t="str">
        <f>HYPERLINK("http://geochem.nrcan.gc.ca/cdogs/content/agp/agp01501_e.htm", "SO4 | NONE | CHROMAT")</f>
        <v>SO4 | NONE | CHROMAT</v>
      </c>
      <c r="G5537" s="1" t="str">
        <f>HYPERLINK("http://geochem.nrcan.gc.ca/cdogs/content/mth/mth01460_e.htm", "1460")</f>
        <v>1460</v>
      </c>
      <c r="H5537" s="1" t="str">
        <f>HYPERLINK("http://geochem.nrcan.gc.ca/cdogs/content/bdl/bdl211128_e.htm", "211128")</f>
        <v>211128</v>
      </c>
      <c r="I5537" s="1" t="str">
        <f>HYPERLINK("http://geochem.nrcan.gc.ca/cdogs/content/prj/prj210167_e.htm", "210167")</f>
        <v>210167</v>
      </c>
      <c r="J5537" s="1" t="str">
        <f>HYPERLINK("http://geochem.nrcan.gc.ca/cdogs/content/svy/svy210250_e.htm", "210250")</f>
        <v>210250</v>
      </c>
      <c r="L5537" t="s">
        <v>22971</v>
      </c>
      <c r="M5537">
        <v>6.1529999999999996</v>
      </c>
      <c r="N5537" t="s">
        <v>22971</v>
      </c>
      <c r="O5537" t="s">
        <v>22972</v>
      </c>
      <c r="P5537" t="s">
        <v>22973</v>
      </c>
      <c r="Q5537" t="s">
        <v>22974</v>
      </c>
      <c r="R5537" t="s">
        <v>22975</v>
      </c>
      <c r="T5537" t="s">
        <v>25</v>
      </c>
    </row>
    <row r="5538" spans="1:20" x14ac:dyDescent="0.25">
      <c r="A5538">
        <v>67.004881999999995</v>
      </c>
      <c r="B5538">
        <v>-138.11449999999999</v>
      </c>
      <c r="C5538" s="1" t="str">
        <f>HYPERLINK("http://geochem.nrcan.gc.ca/cdogs/content/kwd/kwd020018_e.htm", "Fluid (stream)")</f>
        <v>Fluid (stream)</v>
      </c>
      <c r="D5538" s="1" t="str">
        <f>HYPERLINK("http://geochem.nrcan.gc.ca/cdogs/content/kwd/kwd080007_e.htm", "Untreated Water")</f>
        <v>Untreated Water</v>
      </c>
      <c r="E5538" s="1" t="str">
        <f>HYPERLINK("http://geochem.nrcan.gc.ca/cdogs/content/dgp/dgp00002_e.htm", "Total")</f>
        <v>Total</v>
      </c>
      <c r="F5538" s="1" t="str">
        <f>HYPERLINK("http://geochem.nrcan.gc.ca/cdogs/content/agp/agp01501_e.htm", "SO4 | NONE | CHROMAT")</f>
        <v>SO4 | NONE | CHROMAT</v>
      </c>
      <c r="G5538" s="1" t="str">
        <f>HYPERLINK("http://geochem.nrcan.gc.ca/cdogs/content/mth/mth01460_e.htm", "1460")</f>
        <v>1460</v>
      </c>
      <c r="H5538" s="1" t="str">
        <f>HYPERLINK("http://geochem.nrcan.gc.ca/cdogs/content/bdl/bdl211128_e.htm", "211128")</f>
        <v>211128</v>
      </c>
      <c r="I5538" s="1" t="str">
        <f>HYPERLINK("http://geochem.nrcan.gc.ca/cdogs/content/prj/prj210167_e.htm", "210167")</f>
        <v>210167</v>
      </c>
      <c r="J5538" s="1" t="str">
        <f>HYPERLINK("http://geochem.nrcan.gc.ca/cdogs/content/svy/svy210250_e.htm", "210250")</f>
        <v>210250</v>
      </c>
      <c r="L5538" t="s">
        <v>483</v>
      </c>
      <c r="O5538" t="s">
        <v>22976</v>
      </c>
      <c r="P5538" t="s">
        <v>22977</v>
      </c>
      <c r="Q5538" t="s">
        <v>22978</v>
      </c>
      <c r="R5538" t="s">
        <v>22979</v>
      </c>
      <c r="T5538" t="s">
        <v>25</v>
      </c>
    </row>
    <row r="5539" spans="1:20" x14ac:dyDescent="0.25">
      <c r="A5539">
        <v>67.004881999999995</v>
      </c>
      <c r="B5539">
        <v>-138.11449999999999</v>
      </c>
      <c r="C5539" s="1" t="str">
        <f>HYPERLINK("http://geochem.nrcan.gc.ca/cdogs/content/kwd/kwd020018_e.htm", "Fluid (stream)")</f>
        <v>Fluid (stream)</v>
      </c>
      <c r="D5539" s="1" t="str">
        <f>HYPERLINK("http://geochem.nrcan.gc.ca/cdogs/content/kwd/kwd080007_e.htm", "Untreated Water")</f>
        <v>Untreated Water</v>
      </c>
      <c r="E5539" s="1" t="str">
        <f>HYPERLINK("http://geochem.nrcan.gc.ca/cdogs/content/dgp/dgp00002_e.htm", "Total")</f>
        <v>Total</v>
      </c>
      <c r="F5539" s="1" t="str">
        <f>HYPERLINK("http://geochem.nrcan.gc.ca/cdogs/content/agp/agp01501_e.htm", "SO4 | NONE | CHROMAT")</f>
        <v>SO4 | NONE | CHROMAT</v>
      </c>
      <c r="G5539" s="1" t="str">
        <f>HYPERLINK("http://geochem.nrcan.gc.ca/cdogs/content/mth/mth01460_e.htm", "1460")</f>
        <v>1460</v>
      </c>
      <c r="H5539" s="1" t="str">
        <f>HYPERLINK("http://geochem.nrcan.gc.ca/cdogs/content/bdl/bdl211128_e.htm", "211128")</f>
        <v>211128</v>
      </c>
      <c r="I5539" s="1" t="str">
        <f>HYPERLINK("http://geochem.nrcan.gc.ca/cdogs/content/prj/prj210167_e.htm", "210167")</f>
        <v>210167</v>
      </c>
      <c r="J5539" s="1" t="str">
        <f>HYPERLINK("http://geochem.nrcan.gc.ca/cdogs/content/svy/svy210250_e.htm", "210250")</f>
        <v>210250</v>
      </c>
      <c r="L5539" t="s">
        <v>22980</v>
      </c>
      <c r="M5539">
        <v>2.57</v>
      </c>
      <c r="N5539" t="s">
        <v>22980</v>
      </c>
      <c r="O5539" t="s">
        <v>22976</v>
      </c>
      <c r="P5539" t="s">
        <v>22981</v>
      </c>
      <c r="Q5539" t="s">
        <v>22982</v>
      </c>
      <c r="R5539" t="s">
        <v>22983</v>
      </c>
      <c r="T5539" t="s">
        <v>25</v>
      </c>
    </row>
    <row r="5540" spans="1:20" x14ac:dyDescent="0.25">
      <c r="A5540">
        <v>67.052982</v>
      </c>
      <c r="B5540">
        <v>-138.16449399999999</v>
      </c>
      <c r="C5540" s="1" t="str">
        <f>HYPERLINK("http://geochem.nrcan.gc.ca/cdogs/content/kwd/kwd020018_e.htm", "Fluid (stream)")</f>
        <v>Fluid (stream)</v>
      </c>
      <c r="D5540" s="1" t="str">
        <f>HYPERLINK("http://geochem.nrcan.gc.ca/cdogs/content/kwd/kwd080007_e.htm", "Untreated Water")</f>
        <v>Untreated Water</v>
      </c>
      <c r="E5540" s="1" t="str">
        <f>HYPERLINK("http://geochem.nrcan.gc.ca/cdogs/content/dgp/dgp00002_e.htm", "Total")</f>
        <v>Total</v>
      </c>
      <c r="F5540" s="1" t="str">
        <f>HYPERLINK("http://geochem.nrcan.gc.ca/cdogs/content/agp/agp01501_e.htm", "SO4 | NONE | CHROMAT")</f>
        <v>SO4 | NONE | CHROMAT</v>
      </c>
      <c r="G5540" s="1" t="str">
        <f>HYPERLINK("http://geochem.nrcan.gc.ca/cdogs/content/mth/mth01460_e.htm", "1460")</f>
        <v>1460</v>
      </c>
      <c r="H5540" s="1" t="str">
        <f>HYPERLINK("http://geochem.nrcan.gc.ca/cdogs/content/bdl/bdl211128_e.htm", "211128")</f>
        <v>211128</v>
      </c>
      <c r="I5540" s="1" t="str">
        <f>HYPERLINK("http://geochem.nrcan.gc.ca/cdogs/content/prj/prj210167_e.htm", "210167")</f>
        <v>210167</v>
      </c>
      <c r="J5540" s="1" t="str">
        <f>HYPERLINK("http://geochem.nrcan.gc.ca/cdogs/content/svy/svy210250_e.htm", "210250")</f>
        <v>210250</v>
      </c>
      <c r="L5540" t="s">
        <v>22984</v>
      </c>
      <c r="M5540">
        <v>0.40400000000000003</v>
      </c>
      <c r="N5540" t="s">
        <v>22984</v>
      </c>
      <c r="O5540" t="s">
        <v>22985</v>
      </c>
      <c r="P5540" t="s">
        <v>22986</v>
      </c>
      <c r="Q5540" t="s">
        <v>22987</v>
      </c>
      <c r="R5540" t="s">
        <v>22988</v>
      </c>
      <c r="T5540" t="s">
        <v>25</v>
      </c>
    </row>
    <row r="5541" spans="1:20" x14ac:dyDescent="0.25">
      <c r="A5541">
        <v>67.096081999999996</v>
      </c>
      <c r="B5541">
        <v>-138.18949000000001</v>
      </c>
      <c r="C5541" s="1" t="str">
        <f>HYPERLINK("http://geochem.nrcan.gc.ca/cdogs/content/kwd/kwd020018_e.htm", "Fluid (stream)")</f>
        <v>Fluid (stream)</v>
      </c>
      <c r="D5541" s="1" t="str">
        <f>HYPERLINK("http://geochem.nrcan.gc.ca/cdogs/content/kwd/kwd080007_e.htm", "Untreated Water")</f>
        <v>Untreated Water</v>
      </c>
      <c r="E5541" s="1" t="str">
        <f>HYPERLINK("http://geochem.nrcan.gc.ca/cdogs/content/dgp/dgp00002_e.htm", "Total")</f>
        <v>Total</v>
      </c>
      <c r="F5541" s="1" t="str">
        <f>HYPERLINK("http://geochem.nrcan.gc.ca/cdogs/content/agp/agp01501_e.htm", "SO4 | NONE | CHROMAT")</f>
        <v>SO4 | NONE | CHROMAT</v>
      </c>
      <c r="G5541" s="1" t="str">
        <f>HYPERLINK("http://geochem.nrcan.gc.ca/cdogs/content/mth/mth01460_e.htm", "1460")</f>
        <v>1460</v>
      </c>
      <c r="H5541" s="1" t="str">
        <f>HYPERLINK("http://geochem.nrcan.gc.ca/cdogs/content/bdl/bdl211128_e.htm", "211128")</f>
        <v>211128</v>
      </c>
      <c r="I5541" s="1" t="str">
        <f>HYPERLINK("http://geochem.nrcan.gc.ca/cdogs/content/prj/prj210167_e.htm", "210167")</f>
        <v>210167</v>
      </c>
      <c r="J5541" s="1" t="str">
        <f>HYPERLINK("http://geochem.nrcan.gc.ca/cdogs/content/svy/svy210250_e.htm", "210250")</f>
        <v>210250</v>
      </c>
      <c r="L5541" t="s">
        <v>22989</v>
      </c>
      <c r="M5541">
        <v>0.217</v>
      </c>
      <c r="N5541" t="s">
        <v>22989</v>
      </c>
      <c r="O5541" t="s">
        <v>22990</v>
      </c>
      <c r="P5541" t="s">
        <v>22991</v>
      </c>
      <c r="Q5541" t="s">
        <v>22992</v>
      </c>
      <c r="R5541" t="s">
        <v>22993</v>
      </c>
      <c r="T5541" t="s">
        <v>25</v>
      </c>
    </row>
    <row r="5542" spans="1:20" x14ac:dyDescent="0.25">
      <c r="A5542">
        <v>67.011100999999996</v>
      </c>
      <c r="B5542">
        <v>-138.97146599999999</v>
      </c>
      <c r="C5542" s="1" t="str">
        <f>HYPERLINK("http://geochem.nrcan.gc.ca/cdogs/content/kwd/kwd020018_e.htm", "Fluid (stream)")</f>
        <v>Fluid (stream)</v>
      </c>
      <c r="D5542" s="1" t="str">
        <f>HYPERLINK("http://geochem.nrcan.gc.ca/cdogs/content/kwd/kwd080007_e.htm", "Untreated Water")</f>
        <v>Untreated Water</v>
      </c>
      <c r="E5542" s="1" t="str">
        <f>HYPERLINK("http://geochem.nrcan.gc.ca/cdogs/content/dgp/dgp00002_e.htm", "Total")</f>
        <v>Total</v>
      </c>
      <c r="F5542" s="1" t="str">
        <f>HYPERLINK("http://geochem.nrcan.gc.ca/cdogs/content/agp/agp01501_e.htm", "SO4 | NONE | CHROMAT")</f>
        <v>SO4 | NONE | CHROMAT</v>
      </c>
      <c r="G5542" s="1" t="str">
        <f>HYPERLINK("http://geochem.nrcan.gc.ca/cdogs/content/mth/mth01460_e.htm", "1460")</f>
        <v>1460</v>
      </c>
      <c r="H5542" s="1" t="str">
        <f>HYPERLINK("http://geochem.nrcan.gc.ca/cdogs/content/bdl/bdl211128_e.htm", "211128")</f>
        <v>211128</v>
      </c>
      <c r="I5542" s="1" t="str">
        <f>HYPERLINK("http://geochem.nrcan.gc.ca/cdogs/content/prj/prj210167_e.htm", "210167")</f>
        <v>210167</v>
      </c>
      <c r="J5542" s="1" t="str">
        <f>HYPERLINK("http://geochem.nrcan.gc.ca/cdogs/content/svy/svy210250_e.htm", "210250")</f>
        <v>210250</v>
      </c>
      <c r="L5542" t="s">
        <v>22994</v>
      </c>
      <c r="M5542">
        <v>3.1920000000000002</v>
      </c>
      <c r="N5542" t="s">
        <v>22994</v>
      </c>
      <c r="O5542" t="s">
        <v>22995</v>
      </c>
      <c r="P5542" t="s">
        <v>22996</v>
      </c>
      <c r="Q5542" t="s">
        <v>22997</v>
      </c>
      <c r="R5542" t="s">
        <v>22998</v>
      </c>
      <c r="T5542" t="s">
        <v>25</v>
      </c>
    </row>
    <row r="5543" spans="1:20" x14ac:dyDescent="0.25">
      <c r="A5543">
        <v>67.021801999999994</v>
      </c>
      <c r="B5543">
        <v>-139.00946400000001</v>
      </c>
      <c r="C5543" s="1" t="str">
        <f>HYPERLINK("http://geochem.nrcan.gc.ca/cdogs/content/kwd/kwd020018_e.htm", "Fluid (stream)")</f>
        <v>Fluid (stream)</v>
      </c>
      <c r="D5543" s="1" t="str">
        <f>HYPERLINK("http://geochem.nrcan.gc.ca/cdogs/content/kwd/kwd080007_e.htm", "Untreated Water")</f>
        <v>Untreated Water</v>
      </c>
      <c r="E5543" s="1" t="str">
        <f>HYPERLINK("http://geochem.nrcan.gc.ca/cdogs/content/dgp/dgp00002_e.htm", "Total")</f>
        <v>Total</v>
      </c>
      <c r="F5543" s="1" t="str">
        <f>HYPERLINK("http://geochem.nrcan.gc.ca/cdogs/content/agp/agp01501_e.htm", "SO4 | NONE | CHROMAT")</f>
        <v>SO4 | NONE | CHROMAT</v>
      </c>
      <c r="G5543" s="1" t="str">
        <f>HYPERLINK("http://geochem.nrcan.gc.ca/cdogs/content/mth/mth01460_e.htm", "1460")</f>
        <v>1460</v>
      </c>
      <c r="H5543" s="1" t="str">
        <f>HYPERLINK("http://geochem.nrcan.gc.ca/cdogs/content/bdl/bdl211128_e.htm", "211128")</f>
        <v>211128</v>
      </c>
      <c r="I5543" s="1" t="str">
        <f>HYPERLINK("http://geochem.nrcan.gc.ca/cdogs/content/prj/prj210167_e.htm", "210167")</f>
        <v>210167</v>
      </c>
      <c r="J5543" s="1" t="str">
        <f>HYPERLINK("http://geochem.nrcan.gc.ca/cdogs/content/svy/svy210250_e.htm", "210250")</f>
        <v>210250</v>
      </c>
      <c r="L5543" t="s">
        <v>22999</v>
      </c>
      <c r="M5543">
        <v>30.06</v>
      </c>
      <c r="N5543" t="s">
        <v>22999</v>
      </c>
      <c r="O5543" t="s">
        <v>23000</v>
      </c>
      <c r="P5543" t="s">
        <v>23001</v>
      </c>
      <c r="Q5543" t="s">
        <v>23002</v>
      </c>
      <c r="R5543" t="s">
        <v>23003</v>
      </c>
      <c r="T5543" t="s">
        <v>25</v>
      </c>
    </row>
    <row r="5544" spans="1:20" x14ac:dyDescent="0.25">
      <c r="A5544">
        <v>67.028301999999996</v>
      </c>
      <c r="B5544">
        <v>-139.05146199999999</v>
      </c>
      <c r="C5544" s="1" t="str">
        <f>HYPERLINK("http://geochem.nrcan.gc.ca/cdogs/content/kwd/kwd020018_e.htm", "Fluid (stream)")</f>
        <v>Fluid (stream)</v>
      </c>
      <c r="D5544" s="1" t="str">
        <f>HYPERLINK("http://geochem.nrcan.gc.ca/cdogs/content/kwd/kwd080007_e.htm", "Untreated Water")</f>
        <v>Untreated Water</v>
      </c>
      <c r="E5544" s="1" t="str">
        <f>HYPERLINK("http://geochem.nrcan.gc.ca/cdogs/content/dgp/dgp00002_e.htm", "Total")</f>
        <v>Total</v>
      </c>
      <c r="F5544" s="1" t="str">
        <f>HYPERLINK("http://geochem.nrcan.gc.ca/cdogs/content/agp/agp01501_e.htm", "SO4 | NONE | CHROMAT")</f>
        <v>SO4 | NONE | CHROMAT</v>
      </c>
      <c r="G5544" s="1" t="str">
        <f>HYPERLINK("http://geochem.nrcan.gc.ca/cdogs/content/mth/mth01460_e.htm", "1460")</f>
        <v>1460</v>
      </c>
      <c r="H5544" s="1" t="str">
        <f>HYPERLINK("http://geochem.nrcan.gc.ca/cdogs/content/bdl/bdl211128_e.htm", "211128")</f>
        <v>211128</v>
      </c>
      <c r="I5544" s="1" t="str">
        <f>HYPERLINK("http://geochem.nrcan.gc.ca/cdogs/content/prj/prj210167_e.htm", "210167")</f>
        <v>210167</v>
      </c>
      <c r="J5544" s="1" t="str">
        <f>HYPERLINK("http://geochem.nrcan.gc.ca/cdogs/content/svy/svy210250_e.htm", "210250")</f>
        <v>210250</v>
      </c>
      <c r="L5544" t="s">
        <v>23004</v>
      </c>
      <c r="M5544">
        <v>400</v>
      </c>
      <c r="N5544" t="s">
        <v>23004</v>
      </c>
      <c r="O5544" t="s">
        <v>23005</v>
      </c>
      <c r="P5544" t="s">
        <v>23006</v>
      </c>
      <c r="Q5544" t="s">
        <v>23007</v>
      </c>
      <c r="R5544" t="s">
        <v>23008</v>
      </c>
      <c r="T5544" t="s">
        <v>25</v>
      </c>
    </row>
    <row r="5545" spans="1:20" x14ac:dyDescent="0.25">
      <c r="A5545">
        <v>67.070701999999997</v>
      </c>
      <c r="B5545">
        <v>-139.05945700000001</v>
      </c>
      <c r="C5545" s="1" t="str">
        <f>HYPERLINK("http://geochem.nrcan.gc.ca/cdogs/content/kwd/kwd020018_e.htm", "Fluid (stream)")</f>
        <v>Fluid (stream)</v>
      </c>
      <c r="D5545" s="1" t="str">
        <f>HYPERLINK("http://geochem.nrcan.gc.ca/cdogs/content/kwd/kwd080007_e.htm", "Untreated Water")</f>
        <v>Untreated Water</v>
      </c>
      <c r="E5545" s="1" t="str">
        <f>HYPERLINK("http://geochem.nrcan.gc.ca/cdogs/content/dgp/dgp00002_e.htm", "Total")</f>
        <v>Total</v>
      </c>
      <c r="F5545" s="1" t="str">
        <f>HYPERLINK("http://geochem.nrcan.gc.ca/cdogs/content/agp/agp01501_e.htm", "SO4 | NONE | CHROMAT")</f>
        <v>SO4 | NONE | CHROMAT</v>
      </c>
      <c r="G5545" s="1" t="str">
        <f>HYPERLINK("http://geochem.nrcan.gc.ca/cdogs/content/mth/mth01460_e.htm", "1460")</f>
        <v>1460</v>
      </c>
      <c r="H5545" s="1" t="str">
        <f>HYPERLINK("http://geochem.nrcan.gc.ca/cdogs/content/bdl/bdl211128_e.htm", "211128")</f>
        <v>211128</v>
      </c>
      <c r="I5545" s="1" t="str">
        <f>HYPERLINK("http://geochem.nrcan.gc.ca/cdogs/content/prj/prj210167_e.htm", "210167")</f>
        <v>210167</v>
      </c>
      <c r="J5545" s="1" t="str">
        <f>HYPERLINK("http://geochem.nrcan.gc.ca/cdogs/content/svy/svy210250_e.htm", "210250")</f>
        <v>210250</v>
      </c>
      <c r="L5545" t="s">
        <v>23009</v>
      </c>
      <c r="M5545">
        <v>545.5</v>
      </c>
      <c r="N5545" t="s">
        <v>23009</v>
      </c>
      <c r="O5545" t="s">
        <v>23010</v>
      </c>
      <c r="P5545" t="s">
        <v>23011</v>
      </c>
      <c r="Q5545" t="s">
        <v>23012</v>
      </c>
      <c r="R5545" t="s">
        <v>23013</v>
      </c>
      <c r="T5545" t="s">
        <v>25</v>
      </c>
    </row>
    <row r="5546" spans="1:20" x14ac:dyDescent="0.25">
      <c r="A5546">
        <v>67.071501999999995</v>
      </c>
      <c r="B5546">
        <v>-139.046458</v>
      </c>
      <c r="C5546" s="1" t="str">
        <f>HYPERLINK("http://geochem.nrcan.gc.ca/cdogs/content/kwd/kwd020018_e.htm", "Fluid (stream)")</f>
        <v>Fluid (stream)</v>
      </c>
      <c r="D5546" s="1" t="str">
        <f>HYPERLINK("http://geochem.nrcan.gc.ca/cdogs/content/kwd/kwd080007_e.htm", "Untreated Water")</f>
        <v>Untreated Water</v>
      </c>
      <c r="E5546" s="1" t="str">
        <f>HYPERLINK("http://geochem.nrcan.gc.ca/cdogs/content/dgp/dgp00002_e.htm", "Total")</f>
        <v>Total</v>
      </c>
      <c r="F5546" s="1" t="str">
        <f>HYPERLINK("http://geochem.nrcan.gc.ca/cdogs/content/agp/agp01501_e.htm", "SO4 | NONE | CHROMAT")</f>
        <v>SO4 | NONE | CHROMAT</v>
      </c>
      <c r="G5546" s="1" t="str">
        <f>HYPERLINK("http://geochem.nrcan.gc.ca/cdogs/content/mth/mth01460_e.htm", "1460")</f>
        <v>1460</v>
      </c>
      <c r="H5546" s="1" t="str">
        <f>HYPERLINK("http://geochem.nrcan.gc.ca/cdogs/content/bdl/bdl211128_e.htm", "211128")</f>
        <v>211128</v>
      </c>
      <c r="I5546" s="1" t="str">
        <f>HYPERLINK("http://geochem.nrcan.gc.ca/cdogs/content/prj/prj210167_e.htm", "210167")</f>
        <v>210167</v>
      </c>
      <c r="J5546" s="1" t="str">
        <f>HYPERLINK("http://geochem.nrcan.gc.ca/cdogs/content/svy/svy210250_e.htm", "210250")</f>
        <v>210250</v>
      </c>
      <c r="L5546" t="s">
        <v>23014</v>
      </c>
      <c r="M5546">
        <v>235.75</v>
      </c>
      <c r="N5546" t="s">
        <v>23014</v>
      </c>
      <c r="O5546" t="s">
        <v>23015</v>
      </c>
      <c r="P5546" t="s">
        <v>23016</v>
      </c>
      <c r="Q5546" t="s">
        <v>23017</v>
      </c>
      <c r="R5546" t="s">
        <v>23018</v>
      </c>
      <c r="T5546" t="s">
        <v>25</v>
      </c>
    </row>
    <row r="5547" spans="1:20" x14ac:dyDescent="0.25">
      <c r="A5547">
        <v>67.083802000000006</v>
      </c>
      <c r="B5547">
        <v>-139.074456</v>
      </c>
      <c r="C5547" s="1" t="str">
        <f>HYPERLINK("http://geochem.nrcan.gc.ca/cdogs/content/kwd/kwd020018_e.htm", "Fluid (stream)")</f>
        <v>Fluid (stream)</v>
      </c>
      <c r="D5547" s="1" t="str">
        <f>HYPERLINK("http://geochem.nrcan.gc.ca/cdogs/content/kwd/kwd080007_e.htm", "Untreated Water")</f>
        <v>Untreated Water</v>
      </c>
      <c r="E5547" s="1" t="str">
        <f>HYPERLINK("http://geochem.nrcan.gc.ca/cdogs/content/dgp/dgp00002_e.htm", "Total")</f>
        <v>Total</v>
      </c>
      <c r="F5547" s="1" t="str">
        <f>HYPERLINK("http://geochem.nrcan.gc.ca/cdogs/content/agp/agp01501_e.htm", "SO4 | NONE | CHROMAT")</f>
        <v>SO4 | NONE | CHROMAT</v>
      </c>
      <c r="G5547" s="1" t="str">
        <f>HYPERLINK("http://geochem.nrcan.gc.ca/cdogs/content/mth/mth01460_e.htm", "1460")</f>
        <v>1460</v>
      </c>
      <c r="H5547" s="1" t="str">
        <f>HYPERLINK("http://geochem.nrcan.gc.ca/cdogs/content/bdl/bdl211128_e.htm", "211128")</f>
        <v>211128</v>
      </c>
      <c r="I5547" s="1" t="str">
        <f>HYPERLINK("http://geochem.nrcan.gc.ca/cdogs/content/prj/prj210167_e.htm", "210167")</f>
        <v>210167</v>
      </c>
      <c r="J5547" s="1" t="str">
        <f>HYPERLINK("http://geochem.nrcan.gc.ca/cdogs/content/svy/svy210250_e.htm", "210250")</f>
        <v>210250</v>
      </c>
      <c r="L5547" t="s">
        <v>23019</v>
      </c>
      <c r="M5547">
        <v>979.4</v>
      </c>
      <c r="N5547" t="s">
        <v>23019</v>
      </c>
      <c r="O5547" t="s">
        <v>23020</v>
      </c>
      <c r="P5547" t="s">
        <v>23021</v>
      </c>
      <c r="Q5547" t="s">
        <v>23022</v>
      </c>
      <c r="R5547" t="s">
        <v>23023</v>
      </c>
      <c r="T5547" t="s">
        <v>25</v>
      </c>
    </row>
    <row r="5548" spans="1:20" x14ac:dyDescent="0.25">
      <c r="A5548">
        <v>67.118702999999996</v>
      </c>
      <c r="B5548">
        <v>-139.14545000000001</v>
      </c>
      <c r="C5548" s="1" t="str">
        <f>HYPERLINK("http://geochem.nrcan.gc.ca/cdogs/content/kwd/kwd020018_e.htm", "Fluid (stream)")</f>
        <v>Fluid (stream)</v>
      </c>
      <c r="D5548" s="1" t="str">
        <f>HYPERLINK("http://geochem.nrcan.gc.ca/cdogs/content/kwd/kwd080007_e.htm", "Untreated Water")</f>
        <v>Untreated Water</v>
      </c>
      <c r="E5548" s="1" t="str">
        <f>HYPERLINK("http://geochem.nrcan.gc.ca/cdogs/content/dgp/dgp00002_e.htm", "Total")</f>
        <v>Total</v>
      </c>
      <c r="F5548" s="1" t="str">
        <f>HYPERLINK("http://geochem.nrcan.gc.ca/cdogs/content/agp/agp01501_e.htm", "SO4 | NONE | CHROMAT")</f>
        <v>SO4 | NONE | CHROMAT</v>
      </c>
      <c r="G5548" s="1" t="str">
        <f>HYPERLINK("http://geochem.nrcan.gc.ca/cdogs/content/mth/mth01460_e.htm", "1460")</f>
        <v>1460</v>
      </c>
      <c r="H5548" s="1" t="str">
        <f>HYPERLINK("http://geochem.nrcan.gc.ca/cdogs/content/bdl/bdl211128_e.htm", "211128")</f>
        <v>211128</v>
      </c>
      <c r="I5548" s="1" t="str">
        <f>HYPERLINK("http://geochem.nrcan.gc.ca/cdogs/content/prj/prj210167_e.htm", "210167")</f>
        <v>210167</v>
      </c>
      <c r="J5548" s="1" t="str">
        <f>HYPERLINK("http://geochem.nrcan.gc.ca/cdogs/content/svy/svy210250_e.htm", "210250")</f>
        <v>210250</v>
      </c>
      <c r="L5548" t="s">
        <v>23024</v>
      </c>
      <c r="M5548">
        <v>531.20000000000005</v>
      </c>
      <c r="N5548" t="s">
        <v>23024</v>
      </c>
      <c r="O5548" t="s">
        <v>23025</v>
      </c>
      <c r="P5548" t="s">
        <v>23026</v>
      </c>
      <c r="Q5548" t="s">
        <v>23027</v>
      </c>
      <c r="R5548" t="s">
        <v>23028</v>
      </c>
      <c r="T5548" t="s">
        <v>25</v>
      </c>
    </row>
    <row r="5549" spans="1:20" x14ac:dyDescent="0.25">
      <c r="A5549">
        <v>67.447293999999999</v>
      </c>
      <c r="B5549">
        <v>-138.96942899999999</v>
      </c>
      <c r="C5549" s="1" t="str">
        <f>HYPERLINK("http://geochem.nrcan.gc.ca/cdogs/content/kwd/kwd020018_e.htm", "Fluid (stream)")</f>
        <v>Fluid (stream)</v>
      </c>
      <c r="D5549" s="1" t="str">
        <f>HYPERLINK("http://geochem.nrcan.gc.ca/cdogs/content/kwd/kwd080007_e.htm", "Untreated Water")</f>
        <v>Untreated Water</v>
      </c>
      <c r="E5549" s="1" t="str">
        <f>HYPERLINK("http://geochem.nrcan.gc.ca/cdogs/content/dgp/dgp00002_e.htm", "Total")</f>
        <v>Total</v>
      </c>
      <c r="F5549" s="1" t="str">
        <f>HYPERLINK("http://geochem.nrcan.gc.ca/cdogs/content/agp/agp01501_e.htm", "SO4 | NONE | CHROMAT")</f>
        <v>SO4 | NONE | CHROMAT</v>
      </c>
      <c r="G5549" s="1" t="str">
        <f>HYPERLINK("http://geochem.nrcan.gc.ca/cdogs/content/mth/mth01460_e.htm", "1460")</f>
        <v>1460</v>
      </c>
      <c r="H5549" s="1" t="str">
        <f>HYPERLINK("http://geochem.nrcan.gc.ca/cdogs/content/bdl/bdl211128_e.htm", "211128")</f>
        <v>211128</v>
      </c>
      <c r="I5549" s="1" t="str">
        <f>HYPERLINK("http://geochem.nrcan.gc.ca/cdogs/content/prj/prj210167_e.htm", "210167")</f>
        <v>210167</v>
      </c>
      <c r="J5549" s="1" t="str">
        <f>HYPERLINK("http://geochem.nrcan.gc.ca/cdogs/content/svy/svy210250_e.htm", "210250")</f>
        <v>210250</v>
      </c>
      <c r="L5549" t="s">
        <v>23029</v>
      </c>
      <c r="M5549">
        <v>0.57299999999999995</v>
      </c>
      <c r="N5549" t="s">
        <v>23029</v>
      </c>
      <c r="O5549" t="s">
        <v>23030</v>
      </c>
      <c r="P5549" t="s">
        <v>23031</v>
      </c>
      <c r="Q5549" t="s">
        <v>23032</v>
      </c>
      <c r="R5549" t="s">
        <v>23033</v>
      </c>
      <c r="T5549" t="s">
        <v>25</v>
      </c>
    </row>
    <row r="5550" spans="1:20" x14ac:dyDescent="0.25">
      <c r="A5550">
        <v>67.447293999999999</v>
      </c>
      <c r="B5550">
        <v>-138.96942899999999</v>
      </c>
      <c r="C5550" s="1" t="str">
        <f>HYPERLINK("http://geochem.nrcan.gc.ca/cdogs/content/kwd/kwd020018_e.htm", "Fluid (stream)")</f>
        <v>Fluid (stream)</v>
      </c>
      <c r="D5550" s="1" t="str">
        <f>HYPERLINK("http://geochem.nrcan.gc.ca/cdogs/content/kwd/kwd080007_e.htm", "Untreated Water")</f>
        <v>Untreated Water</v>
      </c>
      <c r="E5550" s="1" t="str">
        <f>HYPERLINK("http://geochem.nrcan.gc.ca/cdogs/content/dgp/dgp00002_e.htm", "Total")</f>
        <v>Total</v>
      </c>
      <c r="F5550" s="1" t="str">
        <f>HYPERLINK("http://geochem.nrcan.gc.ca/cdogs/content/agp/agp01501_e.htm", "SO4 | NONE | CHROMAT")</f>
        <v>SO4 | NONE | CHROMAT</v>
      </c>
      <c r="G5550" s="1" t="str">
        <f>HYPERLINK("http://geochem.nrcan.gc.ca/cdogs/content/mth/mth01460_e.htm", "1460")</f>
        <v>1460</v>
      </c>
      <c r="H5550" s="1" t="str">
        <f>HYPERLINK("http://geochem.nrcan.gc.ca/cdogs/content/bdl/bdl211128_e.htm", "211128")</f>
        <v>211128</v>
      </c>
      <c r="I5550" s="1" t="str">
        <f>HYPERLINK("http://geochem.nrcan.gc.ca/cdogs/content/prj/prj210167_e.htm", "210167")</f>
        <v>210167</v>
      </c>
      <c r="J5550" s="1" t="str">
        <f>HYPERLINK("http://geochem.nrcan.gc.ca/cdogs/content/svy/svy210250_e.htm", "210250")</f>
        <v>210250</v>
      </c>
      <c r="L5550" t="s">
        <v>22963</v>
      </c>
      <c r="M5550">
        <v>0.67100000000000004</v>
      </c>
      <c r="N5550" t="s">
        <v>22963</v>
      </c>
      <c r="O5550" t="s">
        <v>23030</v>
      </c>
      <c r="P5550" t="s">
        <v>23034</v>
      </c>
      <c r="Q5550" t="s">
        <v>23035</v>
      </c>
      <c r="R5550" t="s">
        <v>23036</v>
      </c>
      <c r="T5550" t="s">
        <v>25</v>
      </c>
    </row>
    <row r="5551" spans="1:20" x14ac:dyDescent="0.25">
      <c r="A5551">
        <v>67.481191999999993</v>
      </c>
      <c r="B5551">
        <v>-138.92742799999999</v>
      </c>
      <c r="C5551" s="1" t="str">
        <f>HYPERLINK("http://geochem.nrcan.gc.ca/cdogs/content/kwd/kwd020018_e.htm", "Fluid (stream)")</f>
        <v>Fluid (stream)</v>
      </c>
      <c r="D5551" s="1" t="str">
        <f>HYPERLINK("http://geochem.nrcan.gc.ca/cdogs/content/kwd/kwd080007_e.htm", "Untreated Water")</f>
        <v>Untreated Water</v>
      </c>
      <c r="E5551" s="1" t="str">
        <f>HYPERLINK("http://geochem.nrcan.gc.ca/cdogs/content/dgp/dgp00002_e.htm", "Total")</f>
        <v>Total</v>
      </c>
      <c r="F5551" s="1" t="str">
        <f>HYPERLINK("http://geochem.nrcan.gc.ca/cdogs/content/agp/agp01501_e.htm", "SO4 | NONE | CHROMAT")</f>
        <v>SO4 | NONE | CHROMAT</v>
      </c>
      <c r="G5551" s="1" t="str">
        <f>HYPERLINK("http://geochem.nrcan.gc.ca/cdogs/content/mth/mth01460_e.htm", "1460")</f>
        <v>1460</v>
      </c>
      <c r="H5551" s="1" t="str">
        <f>HYPERLINK("http://geochem.nrcan.gc.ca/cdogs/content/bdl/bdl211128_e.htm", "211128")</f>
        <v>211128</v>
      </c>
      <c r="I5551" s="1" t="str">
        <f>HYPERLINK("http://geochem.nrcan.gc.ca/cdogs/content/prj/prj210167_e.htm", "210167")</f>
        <v>210167</v>
      </c>
      <c r="J5551" s="1" t="str">
        <f>HYPERLINK("http://geochem.nrcan.gc.ca/cdogs/content/svy/svy210250_e.htm", "210250")</f>
        <v>210250</v>
      </c>
      <c r="L5551" t="s">
        <v>18568</v>
      </c>
      <c r="M5551">
        <v>-0.05</v>
      </c>
      <c r="N5551" t="s">
        <v>18789</v>
      </c>
      <c r="O5551" t="s">
        <v>23037</v>
      </c>
      <c r="P5551" t="s">
        <v>23038</v>
      </c>
      <c r="Q5551" t="s">
        <v>23039</v>
      </c>
      <c r="R5551" t="s">
        <v>23040</v>
      </c>
      <c r="T5551" t="s">
        <v>25</v>
      </c>
    </row>
    <row r="5552" spans="1:20" x14ac:dyDescent="0.25">
      <c r="A5552">
        <v>67.486990000000006</v>
      </c>
      <c r="B5552">
        <v>-138.840431</v>
      </c>
      <c r="C5552" s="1" t="str">
        <f>HYPERLINK("http://geochem.nrcan.gc.ca/cdogs/content/kwd/kwd020018_e.htm", "Fluid (stream)")</f>
        <v>Fluid (stream)</v>
      </c>
      <c r="D5552" s="1" t="str">
        <f>HYPERLINK("http://geochem.nrcan.gc.ca/cdogs/content/kwd/kwd080007_e.htm", "Untreated Water")</f>
        <v>Untreated Water</v>
      </c>
      <c r="E5552" s="1" t="str">
        <f>HYPERLINK("http://geochem.nrcan.gc.ca/cdogs/content/dgp/dgp00002_e.htm", "Total")</f>
        <v>Total</v>
      </c>
      <c r="F5552" s="1" t="str">
        <f>HYPERLINK("http://geochem.nrcan.gc.ca/cdogs/content/agp/agp01501_e.htm", "SO4 | NONE | CHROMAT")</f>
        <v>SO4 | NONE | CHROMAT</v>
      </c>
      <c r="G5552" s="1" t="str">
        <f>HYPERLINK("http://geochem.nrcan.gc.ca/cdogs/content/mth/mth01460_e.htm", "1460")</f>
        <v>1460</v>
      </c>
      <c r="H5552" s="1" t="str">
        <f>HYPERLINK("http://geochem.nrcan.gc.ca/cdogs/content/bdl/bdl211128_e.htm", "211128")</f>
        <v>211128</v>
      </c>
      <c r="I5552" s="1" t="str">
        <f>HYPERLINK("http://geochem.nrcan.gc.ca/cdogs/content/prj/prj210167_e.htm", "210167")</f>
        <v>210167</v>
      </c>
      <c r="J5552" s="1" t="str">
        <f>HYPERLINK("http://geochem.nrcan.gc.ca/cdogs/content/svy/svy210250_e.htm", "210250")</f>
        <v>210250</v>
      </c>
      <c r="L5552" t="s">
        <v>18568</v>
      </c>
      <c r="M5552">
        <v>-0.05</v>
      </c>
      <c r="N5552" t="s">
        <v>18789</v>
      </c>
      <c r="O5552" t="s">
        <v>23041</v>
      </c>
      <c r="P5552" t="s">
        <v>23042</v>
      </c>
      <c r="Q5552" t="s">
        <v>23043</v>
      </c>
      <c r="R5552" t="s">
        <v>23044</v>
      </c>
      <c r="T5552" t="s">
        <v>25</v>
      </c>
    </row>
    <row r="5553" spans="1:20" x14ac:dyDescent="0.25">
      <c r="A5553">
        <v>67.472588000000002</v>
      </c>
      <c r="B5553">
        <v>-138.743437</v>
      </c>
      <c r="C5553" s="1" t="str">
        <f>HYPERLINK("http://geochem.nrcan.gc.ca/cdogs/content/kwd/kwd020018_e.htm", "Fluid (stream)")</f>
        <v>Fluid (stream)</v>
      </c>
      <c r="D5553" s="1" t="str">
        <f>HYPERLINK("http://geochem.nrcan.gc.ca/cdogs/content/kwd/kwd080007_e.htm", "Untreated Water")</f>
        <v>Untreated Water</v>
      </c>
      <c r="E5553" s="1" t="str">
        <f>HYPERLINK("http://geochem.nrcan.gc.ca/cdogs/content/dgp/dgp00002_e.htm", "Total")</f>
        <v>Total</v>
      </c>
      <c r="F5553" s="1" t="str">
        <f>HYPERLINK("http://geochem.nrcan.gc.ca/cdogs/content/agp/agp01501_e.htm", "SO4 | NONE | CHROMAT")</f>
        <v>SO4 | NONE | CHROMAT</v>
      </c>
      <c r="G5553" s="1" t="str">
        <f>HYPERLINK("http://geochem.nrcan.gc.ca/cdogs/content/mth/mth01460_e.htm", "1460")</f>
        <v>1460</v>
      </c>
      <c r="H5553" s="1" t="str">
        <f>HYPERLINK("http://geochem.nrcan.gc.ca/cdogs/content/bdl/bdl211128_e.htm", "211128")</f>
        <v>211128</v>
      </c>
      <c r="I5553" s="1" t="str">
        <f>HYPERLINK("http://geochem.nrcan.gc.ca/cdogs/content/prj/prj210167_e.htm", "210167")</f>
        <v>210167</v>
      </c>
      <c r="J5553" s="1" t="str">
        <f>HYPERLINK("http://geochem.nrcan.gc.ca/cdogs/content/svy/svy210250_e.htm", "210250")</f>
        <v>210250</v>
      </c>
      <c r="L5553" t="s">
        <v>23045</v>
      </c>
      <c r="M5553">
        <v>2.0110000000000001</v>
      </c>
      <c r="N5553" t="s">
        <v>23045</v>
      </c>
      <c r="O5553" t="s">
        <v>23046</v>
      </c>
      <c r="P5553" t="s">
        <v>23047</v>
      </c>
      <c r="Q5553" t="s">
        <v>23048</v>
      </c>
      <c r="R5553" t="s">
        <v>23049</v>
      </c>
      <c r="T5553" t="s">
        <v>25</v>
      </c>
    </row>
    <row r="5554" spans="1:20" x14ac:dyDescent="0.25">
      <c r="A5554">
        <v>67.482887000000005</v>
      </c>
      <c r="B5554">
        <v>-138.69943799999999</v>
      </c>
      <c r="C5554" s="1" t="str">
        <f>HYPERLINK("http://geochem.nrcan.gc.ca/cdogs/content/kwd/kwd020018_e.htm", "Fluid (stream)")</f>
        <v>Fluid (stream)</v>
      </c>
      <c r="D5554" s="1" t="str">
        <f>HYPERLINK("http://geochem.nrcan.gc.ca/cdogs/content/kwd/kwd080007_e.htm", "Untreated Water")</f>
        <v>Untreated Water</v>
      </c>
      <c r="E5554" s="1" t="str">
        <f>HYPERLINK("http://geochem.nrcan.gc.ca/cdogs/content/dgp/dgp00002_e.htm", "Total")</f>
        <v>Total</v>
      </c>
      <c r="F5554" s="1" t="str">
        <f>HYPERLINK("http://geochem.nrcan.gc.ca/cdogs/content/agp/agp01501_e.htm", "SO4 | NONE | CHROMAT")</f>
        <v>SO4 | NONE | CHROMAT</v>
      </c>
      <c r="G5554" s="1" t="str">
        <f>HYPERLINK("http://geochem.nrcan.gc.ca/cdogs/content/mth/mth01460_e.htm", "1460")</f>
        <v>1460</v>
      </c>
      <c r="H5554" s="1" t="str">
        <f>HYPERLINK("http://geochem.nrcan.gc.ca/cdogs/content/bdl/bdl211128_e.htm", "211128")</f>
        <v>211128</v>
      </c>
      <c r="I5554" s="1" t="str">
        <f>HYPERLINK("http://geochem.nrcan.gc.ca/cdogs/content/prj/prj210167_e.htm", "210167")</f>
        <v>210167</v>
      </c>
      <c r="J5554" s="1" t="str">
        <f>HYPERLINK("http://geochem.nrcan.gc.ca/cdogs/content/svy/svy210250_e.htm", "210250")</f>
        <v>210250</v>
      </c>
      <c r="L5554" t="s">
        <v>23050</v>
      </c>
      <c r="M5554">
        <v>3.7530000000000001</v>
      </c>
      <c r="N5554" t="s">
        <v>23050</v>
      </c>
      <c r="O5554" t="s">
        <v>23051</v>
      </c>
      <c r="P5554" t="s">
        <v>23052</v>
      </c>
      <c r="Q5554" t="s">
        <v>23053</v>
      </c>
      <c r="R5554" t="s">
        <v>23054</v>
      </c>
      <c r="T5554" t="s">
        <v>25</v>
      </c>
    </row>
    <row r="5555" spans="1:20" x14ac:dyDescent="0.25">
      <c r="A5555">
        <v>67.464984000000001</v>
      </c>
      <c r="B5555">
        <v>-138.57144500000001</v>
      </c>
      <c r="C5555" s="1" t="str">
        <f>HYPERLINK("http://geochem.nrcan.gc.ca/cdogs/content/kwd/kwd020018_e.htm", "Fluid (stream)")</f>
        <v>Fluid (stream)</v>
      </c>
      <c r="D5555" s="1" t="str">
        <f>HYPERLINK("http://geochem.nrcan.gc.ca/cdogs/content/kwd/kwd080007_e.htm", "Untreated Water")</f>
        <v>Untreated Water</v>
      </c>
      <c r="E5555" s="1" t="str">
        <f>HYPERLINK("http://geochem.nrcan.gc.ca/cdogs/content/dgp/dgp00002_e.htm", "Total")</f>
        <v>Total</v>
      </c>
      <c r="F5555" s="1" t="str">
        <f>HYPERLINK("http://geochem.nrcan.gc.ca/cdogs/content/agp/agp01501_e.htm", "SO4 | NONE | CHROMAT")</f>
        <v>SO4 | NONE | CHROMAT</v>
      </c>
      <c r="G5555" s="1" t="str">
        <f>HYPERLINK("http://geochem.nrcan.gc.ca/cdogs/content/mth/mth01460_e.htm", "1460")</f>
        <v>1460</v>
      </c>
      <c r="H5555" s="1" t="str">
        <f>HYPERLINK("http://geochem.nrcan.gc.ca/cdogs/content/bdl/bdl211128_e.htm", "211128")</f>
        <v>211128</v>
      </c>
      <c r="I5555" s="1" t="str">
        <f>HYPERLINK("http://geochem.nrcan.gc.ca/cdogs/content/prj/prj210167_e.htm", "210167")</f>
        <v>210167</v>
      </c>
      <c r="J5555" s="1" t="str">
        <f>HYPERLINK("http://geochem.nrcan.gc.ca/cdogs/content/svy/svy210250_e.htm", "210250")</f>
        <v>210250</v>
      </c>
      <c r="L5555" t="s">
        <v>23055</v>
      </c>
      <c r="M5555">
        <v>35.39</v>
      </c>
      <c r="N5555" t="s">
        <v>23055</v>
      </c>
      <c r="O5555" t="s">
        <v>23056</v>
      </c>
      <c r="P5555" t="s">
        <v>23057</v>
      </c>
      <c r="Q5555" t="s">
        <v>23058</v>
      </c>
      <c r="R5555" t="s">
        <v>23059</v>
      </c>
      <c r="T5555" t="s">
        <v>25</v>
      </c>
    </row>
    <row r="5556" spans="1:20" x14ac:dyDescent="0.25">
      <c r="A5556">
        <v>67.456282999999999</v>
      </c>
      <c r="B5556">
        <v>-138.505448</v>
      </c>
      <c r="C5556" s="1" t="str">
        <f>HYPERLINK("http://geochem.nrcan.gc.ca/cdogs/content/kwd/kwd020018_e.htm", "Fluid (stream)")</f>
        <v>Fluid (stream)</v>
      </c>
      <c r="D5556" s="1" t="str">
        <f>HYPERLINK("http://geochem.nrcan.gc.ca/cdogs/content/kwd/kwd080007_e.htm", "Untreated Water")</f>
        <v>Untreated Water</v>
      </c>
      <c r="E5556" s="1" t="str">
        <f>HYPERLINK("http://geochem.nrcan.gc.ca/cdogs/content/dgp/dgp00002_e.htm", "Total")</f>
        <v>Total</v>
      </c>
      <c r="F5556" s="1" t="str">
        <f>HYPERLINK("http://geochem.nrcan.gc.ca/cdogs/content/agp/agp01501_e.htm", "SO4 | NONE | CHROMAT")</f>
        <v>SO4 | NONE | CHROMAT</v>
      </c>
      <c r="G5556" s="1" t="str">
        <f>HYPERLINK("http://geochem.nrcan.gc.ca/cdogs/content/mth/mth01460_e.htm", "1460")</f>
        <v>1460</v>
      </c>
      <c r="H5556" s="1" t="str">
        <f>HYPERLINK("http://geochem.nrcan.gc.ca/cdogs/content/bdl/bdl211128_e.htm", "211128")</f>
        <v>211128</v>
      </c>
      <c r="I5556" s="1" t="str">
        <f>HYPERLINK("http://geochem.nrcan.gc.ca/cdogs/content/prj/prj210167_e.htm", "210167")</f>
        <v>210167</v>
      </c>
      <c r="J5556" s="1" t="str">
        <f>HYPERLINK("http://geochem.nrcan.gc.ca/cdogs/content/svy/svy210250_e.htm", "210250")</f>
        <v>210250</v>
      </c>
      <c r="L5556" t="s">
        <v>1499</v>
      </c>
      <c r="M5556">
        <v>27.5</v>
      </c>
      <c r="N5556" t="s">
        <v>1499</v>
      </c>
      <c r="O5556" t="s">
        <v>23060</v>
      </c>
      <c r="P5556" t="s">
        <v>23061</v>
      </c>
      <c r="Q5556" t="s">
        <v>23062</v>
      </c>
      <c r="R5556" t="s">
        <v>23063</v>
      </c>
      <c r="T5556" t="s">
        <v>25</v>
      </c>
    </row>
    <row r="5557" spans="1:20" x14ac:dyDescent="0.25">
      <c r="A5557">
        <v>67.437383999999994</v>
      </c>
      <c r="B5557">
        <v>-138.54844800000001</v>
      </c>
      <c r="C5557" s="1" t="str">
        <f>HYPERLINK("http://geochem.nrcan.gc.ca/cdogs/content/kwd/kwd020018_e.htm", "Fluid (stream)")</f>
        <v>Fluid (stream)</v>
      </c>
      <c r="D5557" s="1" t="str">
        <f>HYPERLINK("http://geochem.nrcan.gc.ca/cdogs/content/kwd/kwd080007_e.htm", "Untreated Water")</f>
        <v>Untreated Water</v>
      </c>
      <c r="E5557" s="1" t="str">
        <f>HYPERLINK("http://geochem.nrcan.gc.ca/cdogs/content/dgp/dgp00002_e.htm", "Total")</f>
        <v>Total</v>
      </c>
      <c r="F5557" s="1" t="str">
        <f>HYPERLINK("http://geochem.nrcan.gc.ca/cdogs/content/agp/agp01501_e.htm", "SO4 | NONE | CHROMAT")</f>
        <v>SO4 | NONE | CHROMAT</v>
      </c>
      <c r="G5557" s="1" t="str">
        <f>HYPERLINK("http://geochem.nrcan.gc.ca/cdogs/content/mth/mth01460_e.htm", "1460")</f>
        <v>1460</v>
      </c>
      <c r="H5557" s="1" t="str">
        <f>HYPERLINK("http://geochem.nrcan.gc.ca/cdogs/content/bdl/bdl211128_e.htm", "211128")</f>
        <v>211128</v>
      </c>
      <c r="I5557" s="1" t="str">
        <f>HYPERLINK("http://geochem.nrcan.gc.ca/cdogs/content/prj/prj210167_e.htm", "210167")</f>
        <v>210167</v>
      </c>
      <c r="J5557" s="1" t="str">
        <f>HYPERLINK("http://geochem.nrcan.gc.ca/cdogs/content/svy/svy210250_e.htm", "210250")</f>
        <v>210250</v>
      </c>
      <c r="L5557" t="s">
        <v>23064</v>
      </c>
      <c r="M5557">
        <v>166.06</v>
      </c>
      <c r="N5557" t="s">
        <v>23064</v>
      </c>
      <c r="O5557" t="s">
        <v>23065</v>
      </c>
      <c r="P5557" t="s">
        <v>23066</v>
      </c>
      <c r="Q5557" t="s">
        <v>23067</v>
      </c>
      <c r="R5557" t="s">
        <v>23068</v>
      </c>
      <c r="T5557" t="s">
        <v>25</v>
      </c>
    </row>
    <row r="5558" spans="1:20" x14ac:dyDescent="0.25">
      <c r="A5558">
        <v>67.382581999999999</v>
      </c>
      <c r="B5558">
        <v>-138.420457</v>
      </c>
      <c r="C5558" s="1" t="str">
        <f>HYPERLINK("http://geochem.nrcan.gc.ca/cdogs/content/kwd/kwd020018_e.htm", "Fluid (stream)")</f>
        <v>Fluid (stream)</v>
      </c>
      <c r="D5558" s="1" t="str">
        <f>HYPERLINK("http://geochem.nrcan.gc.ca/cdogs/content/kwd/kwd080007_e.htm", "Untreated Water")</f>
        <v>Untreated Water</v>
      </c>
      <c r="E5558" s="1" t="str">
        <f>HYPERLINK("http://geochem.nrcan.gc.ca/cdogs/content/dgp/dgp00002_e.htm", "Total")</f>
        <v>Total</v>
      </c>
      <c r="F5558" s="1" t="str">
        <f>HYPERLINK("http://geochem.nrcan.gc.ca/cdogs/content/agp/agp01501_e.htm", "SO4 | NONE | CHROMAT")</f>
        <v>SO4 | NONE | CHROMAT</v>
      </c>
      <c r="G5558" s="1" t="str">
        <f>HYPERLINK("http://geochem.nrcan.gc.ca/cdogs/content/mth/mth01460_e.htm", "1460")</f>
        <v>1460</v>
      </c>
      <c r="H5558" s="1" t="str">
        <f>HYPERLINK("http://geochem.nrcan.gc.ca/cdogs/content/bdl/bdl211128_e.htm", "211128")</f>
        <v>211128</v>
      </c>
      <c r="I5558" s="1" t="str">
        <f>HYPERLINK("http://geochem.nrcan.gc.ca/cdogs/content/prj/prj210167_e.htm", "210167")</f>
        <v>210167</v>
      </c>
      <c r="J5558" s="1" t="str">
        <f>HYPERLINK("http://geochem.nrcan.gc.ca/cdogs/content/svy/svy210250_e.htm", "210250")</f>
        <v>210250</v>
      </c>
      <c r="L5558" t="s">
        <v>23069</v>
      </c>
      <c r="M5558">
        <v>2.5369999999999999</v>
      </c>
      <c r="N5558" t="s">
        <v>23069</v>
      </c>
      <c r="O5558" t="s">
        <v>23070</v>
      </c>
      <c r="P5558" t="s">
        <v>23071</v>
      </c>
      <c r="Q5558" t="s">
        <v>23072</v>
      </c>
      <c r="R5558" t="s">
        <v>23073</v>
      </c>
      <c r="T5558" t="s">
        <v>25</v>
      </c>
    </row>
    <row r="5559" spans="1:20" x14ac:dyDescent="0.25">
      <c r="A5559">
        <v>67.288381999999999</v>
      </c>
      <c r="B5559">
        <v>-138.34546800000001</v>
      </c>
      <c r="C5559" s="1" t="str">
        <f>HYPERLINK("http://geochem.nrcan.gc.ca/cdogs/content/kwd/kwd020018_e.htm", "Fluid (stream)")</f>
        <v>Fluid (stream)</v>
      </c>
      <c r="D5559" s="1" t="str">
        <f>HYPERLINK("http://geochem.nrcan.gc.ca/cdogs/content/kwd/kwd080007_e.htm", "Untreated Water")</f>
        <v>Untreated Water</v>
      </c>
      <c r="E5559" s="1" t="str">
        <f>HYPERLINK("http://geochem.nrcan.gc.ca/cdogs/content/dgp/dgp00002_e.htm", "Total")</f>
        <v>Total</v>
      </c>
      <c r="F5559" s="1" t="str">
        <f>HYPERLINK("http://geochem.nrcan.gc.ca/cdogs/content/agp/agp01501_e.htm", "SO4 | NONE | CHROMAT")</f>
        <v>SO4 | NONE | CHROMAT</v>
      </c>
      <c r="G5559" s="1" t="str">
        <f>HYPERLINK("http://geochem.nrcan.gc.ca/cdogs/content/mth/mth01460_e.htm", "1460")</f>
        <v>1460</v>
      </c>
      <c r="H5559" s="1" t="str">
        <f>HYPERLINK("http://geochem.nrcan.gc.ca/cdogs/content/bdl/bdl211128_e.htm", "211128")</f>
        <v>211128</v>
      </c>
      <c r="I5559" s="1" t="str">
        <f>HYPERLINK("http://geochem.nrcan.gc.ca/cdogs/content/prj/prj210167_e.htm", "210167")</f>
        <v>210167</v>
      </c>
      <c r="J5559" s="1" t="str">
        <f>HYPERLINK("http://geochem.nrcan.gc.ca/cdogs/content/svy/svy210250_e.htm", "210250")</f>
        <v>210250</v>
      </c>
      <c r="L5559" t="s">
        <v>20566</v>
      </c>
      <c r="M5559">
        <v>10.53</v>
      </c>
      <c r="N5559" t="s">
        <v>20566</v>
      </c>
      <c r="O5559" t="s">
        <v>23074</v>
      </c>
      <c r="P5559" t="s">
        <v>23075</v>
      </c>
      <c r="Q5559" t="s">
        <v>23076</v>
      </c>
      <c r="R5559" t="s">
        <v>23077</v>
      </c>
      <c r="T5559" t="s">
        <v>25</v>
      </c>
    </row>
    <row r="5560" spans="1:20" x14ac:dyDescent="0.25">
      <c r="A5560">
        <v>67.246582000000004</v>
      </c>
      <c r="B5560">
        <v>-138.30147299999999</v>
      </c>
      <c r="C5560" s="1" t="str">
        <f>HYPERLINK("http://geochem.nrcan.gc.ca/cdogs/content/kwd/kwd020018_e.htm", "Fluid (stream)")</f>
        <v>Fluid (stream)</v>
      </c>
      <c r="D5560" s="1" t="str">
        <f>HYPERLINK("http://geochem.nrcan.gc.ca/cdogs/content/kwd/kwd080007_e.htm", "Untreated Water")</f>
        <v>Untreated Water</v>
      </c>
      <c r="E5560" s="1" t="str">
        <f>HYPERLINK("http://geochem.nrcan.gc.ca/cdogs/content/dgp/dgp00002_e.htm", "Total")</f>
        <v>Total</v>
      </c>
      <c r="F5560" s="1" t="str">
        <f>HYPERLINK("http://geochem.nrcan.gc.ca/cdogs/content/agp/agp01501_e.htm", "SO4 | NONE | CHROMAT")</f>
        <v>SO4 | NONE | CHROMAT</v>
      </c>
      <c r="G5560" s="1" t="str">
        <f>HYPERLINK("http://geochem.nrcan.gc.ca/cdogs/content/mth/mth01460_e.htm", "1460")</f>
        <v>1460</v>
      </c>
      <c r="H5560" s="1" t="str">
        <f>HYPERLINK("http://geochem.nrcan.gc.ca/cdogs/content/bdl/bdl211128_e.htm", "211128")</f>
        <v>211128</v>
      </c>
      <c r="I5560" s="1" t="str">
        <f>HYPERLINK("http://geochem.nrcan.gc.ca/cdogs/content/prj/prj210167_e.htm", "210167")</f>
        <v>210167</v>
      </c>
      <c r="J5560" s="1" t="str">
        <f>HYPERLINK("http://geochem.nrcan.gc.ca/cdogs/content/svy/svy210250_e.htm", "210250")</f>
        <v>210250</v>
      </c>
      <c r="L5560" t="s">
        <v>23078</v>
      </c>
      <c r="M5560">
        <v>6.7619999999999996</v>
      </c>
      <c r="N5560" t="s">
        <v>23078</v>
      </c>
      <c r="O5560" t="s">
        <v>23079</v>
      </c>
      <c r="P5560" t="s">
        <v>23080</v>
      </c>
      <c r="Q5560" t="s">
        <v>23081</v>
      </c>
      <c r="R5560" t="s">
        <v>23082</v>
      </c>
      <c r="T5560" t="s">
        <v>25</v>
      </c>
    </row>
    <row r="5561" spans="1:20" x14ac:dyDescent="0.25">
      <c r="C5561" t="s">
        <v>4746</v>
      </c>
      <c r="D5561" t="s">
        <v>4747</v>
      </c>
      <c r="E5561" s="1" t="str">
        <f>HYPERLINK("http://geochem.nrcan.gc.ca/cdogs/content/dgp/dgp00002_e.htm", "Total")</f>
        <v>Total</v>
      </c>
      <c r="F5561" s="1" t="str">
        <f>HYPERLINK("http://geochem.nrcan.gc.ca/cdogs/content/agp/agp01501_e.htm", "SO4 | NONE | CHROMAT")</f>
        <v>SO4 | NONE | CHROMAT</v>
      </c>
      <c r="G5561" s="1" t="str">
        <f>HYPERLINK("http://geochem.nrcan.gc.ca/cdogs/content/mth/mth01460_e.htm", "1460")</f>
        <v>1460</v>
      </c>
      <c r="H5561" s="1" t="str">
        <f>HYPERLINK("http://geochem.nrcan.gc.ca/cdogs/content/bdl/bdl211128_e.htm", "211128")</f>
        <v>211128</v>
      </c>
      <c r="L5561" t="s">
        <v>23083</v>
      </c>
      <c r="M5561">
        <v>6.4130000000000003</v>
      </c>
      <c r="N5561">
        <v>6.4130000000000003</v>
      </c>
      <c r="Q5561" t="s">
        <v>23084</v>
      </c>
      <c r="R5561" t="s">
        <v>23085</v>
      </c>
      <c r="T5561">
        <v>0</v>
      </c>
    </row>
    <row r="5562" spans="1:20" x14ac:dyDescent="0.25">
      <c r="A5562">
        <v>67.000900000000001</v>
      </c>
      <c r="B5562">
        <v>-138.92846900000001</v>
      </c>
      <c r="C5562" s="1" t="str">
        <f>HYPERLINK("http://geochem.nrcan.gc.ca/cdogs/content/kwd/kwd020018_e.htm", "Fluid (stream)")</f>
        <v>Fluid (stream)</v>
      </c>
      <c r="D5562" s="1" t="str">
        <f>HYPERLINK("http://geochem.nrcan.gc.ca/cdogs/content/kwd/kwd080007_e.htm", "Untreated Water")</f>
        <v>Untreated Water</v>
      </c>
      <c r="E5562" s="1" t="str">
        <f>HYPERLINK("http://geochem.nrcan.gc.ca/cdogs/content/dgp/dgp00002_e.htm", "Total")</f>
        <v>Total</v>
      </c>
      <c r="F5562" s="1" t="str">
        <f>HYPERLINK("http://geochem.nrcan.gc.ca/cdogs/content/agp/agp01501_e.htm", "SO4 | NONE | CHROMAT")</f>
        <v>SO4 | NONE | CHROMAT</v>
      </c>
      <c r="G5562" s="1" t="str">
        <f>HYPERLINK("http://geochem.nrcan.gc.ca/cdogs/content/mth/mth01460_e.htm", "1460")</f>
        <v>1460</v>
      </c>
      <c r="H5562" s="1" t="str">
        <f>HYPERLINK("http://geochem.nrcan.gc.ca/cdogs/content/bdl/bdl211128_e.htm", "211128")</f>
        <v>211128</v>
      </c>
      <c r="I5562" s="1" t="str">
        <f>HYPERLINK("http://geochem.nrcan.gc.ca/cdogs/content/prj/prj210167_e.htm", "210167")</f>
        <v>210167</v>
      </c>
      <c r="J5562" s="1" t="str">
        <f>HYPERLINK("http://geochem.nrcan.gc.ca/cdogs/content/svy/svy210250_e.htm", "210250")</f>
        <v>210250</v>
      </c>
      <c r="L5562" t="s">
        <v>23086</v>
      </c>
      <c r="M5562">
        <v>45.39</v>
      </c>
      <c r="N5562" t="s">
        <v>23086</v>
      </c>
      <c r="O5562" t="s">
        <v>23087</v>
      </c>
      <c r="P5562" t="s">
        <v>23088</v>
      </c>
      <c r="Q5562" t="s">
        <v>23089</v>
      </c>
      <c r="R5562" t="s">
        <v>23090</v>
      </c>
      <c r="T5562" t="s">
        <v>25</v>
      </c>
    </row>
    <row r="5563" spans="1:20" x14ac:dyDescent="0.25">
      <c r="A5563">
        <v>67.052599999999998</v>
      </c>
      <c r="B5563">
        <v>-138.948463</v>
      </c>
      <c r="C5563" s="1" t="str">
        <f>HYPERLINK("http://geochem.nrcan.gc.ca/cdogs/content/kwd/kwd020018_e.htm", "Fluid (stream)")</f>
        <v>Fluid (stream)</v>
      </c>
      <c r="D5563" s="1" t="str">
        <f>HYPERLINK("http://geochem.nrcan.gc.ca/cdogs/content/kwd/kwd080007_e.htm", "Untreated Water")</f>
        <v>Untreated Water</v>
      </c>
      <c r="E5563" s="1" t="str">
        <f>HYPERLINK("http://geochem.nrcan.gc.ca/cdogs/content/dgp/dgp00002_e.htm", "Total")</f>
        <v>Total</v>
      </c>
      <c r="F5563" s="1" t="str">
        <f>HYPERLINK("http://geochem.nrcan.gc.ca/cdogs/content/agp/agp01501_e.htm", "SO4 | NONE | CHROMAT")</f>
        <v>SO4 | NONE | CHROMAT</v>
      </c>
      <c r="G5563" s="1" t="str">
        <f>HYPERLINK("http://geochem.nrcan.gc.ca/cdogs/content/mth/mth01460_e.htm", "1460")</f>
        <v>1460</v>
      </c>
      <c r="H5563" s="1" t="str">
        <f>HYPERLINK("http://geochem.nrcan.gc.ca/cdogs/content/bdl/bdl211128_e.htm", "211128")</f>
        <v>211128</v>
      </c>
      <c r="I5563" s="1" t="str">
        <f>HYPERLINK("http://geochem.nrcan.gc.ca/cdogs/content/prj/prj210167_e.htm", "210167")</f>
        <v>210167</v>
      </c>
      <c r="J5563" s="1" t="str">
        <f>HYPERLINK("http://geochem.nrcan.gc.ca/cdogs/content/svy/svy210250_e.htm", "210250")</f>
        <v>210250</v>
      </c>
      <c r="L5563" t="s">
        <v>23091</v>
      </c>
      <c r="M5563">
        <v>54.28</v>
      </c>
      <c r="N5563" t="s">
        <v>23091</v>
      </c>
      <c r="O5563" t="s">
        <v>23092</v>
      </c>
      <c r="P5563" t="s">
        <v>23093</v>
      </c>
      <c r="Q5563" t="s">
        <v>23094</v>
      </c>
      <c r="R5563" t="s">
        <v>23095</v>
      </c>
      <c r="T5563" t="s">
        <v>25</v>
      </c>
    </row>
    <row r="5564" spans="1:20" x14ac:dyDescent="0.25">
      <c r="A5564">
        <v>67.054000000000002</v>
      </c>
      <c r="B5564">
        <v>-138.95746299999999</v>
      </c>
      <c r="C5564" s="1" t="str">
        <f>HYPERLINK("http://geochem.nrcan.gc.ca/cdogs/content/kwd/kwd020018_e.htm", "Fluid (stream)")</f>
        <v>Fluid (stream)</v>
      </c>
      <c r="D5564" s="1" t="str">
        <f>HYPERLINK("http://geochem.nrcan.gc.ca/cdogs/content/kwd/kwd080007_e.htm", "Untreated Water")</f>
        <v>Untreated Water</v>
      </c>
      <c r="E5564" s="1" t="str">
        <f>HYPERLINK("http://geochem.nrcan.gc.ca/cdogs/content/dgp/dgp00002_e.htm", "Total")</f>
        <v>Total</v>
      </c>
      <c r="F5564" s="1" t="str">
        <f>HYPERLINK("http://geochem.nrcan.gc.ca/cdogs/content/agp/agp01501_e.htm", "SO4 | NONE | CHROMAT")</f>
        <v>SO4 | NONE | CHROMAT</v>
      </c>
      <c r="G5564" s="1" t="str">
        <f>HYPERLINK("http://geochem.nrcan.gc.ca/cdogs/content/mth/mth01460_e.htm", "1460")</f>
        <v>1460</v>
      </c>
      <c r="H5564" s="1" t="str">
        <f>HYPERLINK("http://geochem.nrcan.gc.ca/cdogs/content/bdl/bdl211128_e.htm", "211128")</f>
        <v>211128</v>
      </c>
      <c r="I5564" s="1" t="str">
        <f>HYPERLINK("http://geochem.nrcan.gc.ca/cdogs/content/prj/prj210167_e.htm", "210167")</f>
        <v>210167</v>
      </c>
      <c r="J5564" s="1" t="str">
        <f>HYPERLINK("http://geochem.nrcan.gc.ca/cdogs/content/svy/svy210250_e.htm", "210250")</f>
        <v>210250</v>
      </c>
      <c r="L5564" t="s">
        <v>23096</v>
      </c>
      <c r="M5564">
        <v>11.99</v>
      </c>
      <c r="N5564" t="s">
        <v>23096</v>
      </c>
      <c r="O5564" t="s">
        <v>23097</v>
      </c>
      <c r="P5564" t="s">
        <v>23098</v>
      </c>
      <c r="Q5564" t="s">
        <v>23099</v>
      </c>
      <c r="R5564" t="s">
        <v>23100</v>
      </c>
      <c r="T5564" t="s">
        <v>25</v>
      </c>
    </row>
    <row r="5565" spans="1:20" x14ac:dyDescent="0.25">
      <c r="A5565">
        <v>67.143298000000001</v>
      </c>
      <c r="B5565">
        <v>-138.93345500000001</v>
      </c>
      <c r="C5565" s="1" t="str">
        <f>HYPERLINK("http://geochem.nrcan.gc.ca/cdogs/content/kwd/kwd020018_e.htm", "Fluid (stream)")</f>
        <v>Fluid (stream)</v>
      </c>
      <c r="D5565" s="1" t="str">
        <f>HYPERLINK("http://geochem.nrcan.gc.ca/cdogs/content/kwd/kwd080007_e.htm", "Untreated Water")</f>
        <v>Untreated Water</v>
      </c>
      <c r="E5565" s="1" t="str">
        <f>HYPERLINK("http://geochem.nrcan.gc.ca/cdogs/content/dgp/dgp00002_e.htm", "Total")</f>
        <v>Total</v>
      </c>
      <c r="F5565" s="1" t="str">
        <f>HYPERLINK("http://geochem.nrcan.gc.ca/cdogs/content/agp/agp01501_e.htm", "SO4 | NONE | CHROMAT")</f>
        <v>SO4 | NONE | CHROMAT</v>
      </c>
      <c r="G5565" s="1" t="str">
        <f>HYPERLINK("http://geochem.nrcan.gc.ca/cdogs/content/mth/mth01460_e.htm", "1460")</f>
        <v>1460</v>
      </c>
      <c r="H5565" s="1" t="str">
        <f>HYPERLINK("http://geochem.nrcan.gc.ca/cdogs/content/bdl/bdl211128_e.htm", "211128")</f>
        <v>211128</v>
      </c>
      <c r="I5565" s="1" t="str">
        <f>HYPERLINK("http://geochem.nrcan.gc.ca/cdogs/content/prj/prj210167_e.htm", "210167")</f>
        <v>210167</v>
      </c>
      <c r="J5565" s="1" t="str">
        <f>HYPERLINK("http://geochem.nrcan.gc.ca/cdogs/content/svy/svy210250_e.htm", "210250")</f>
        <v>210250</v>
      </c>
      <c r="L5565" t="s">
        <v>23101</v>
      </c>
      <c r="M5565">
        <v>411.75</v>
      </c>
      <c r="N5565" t="s">
        <v>23101</v>
      </c>
      <c r="O5565" t="s">
        <v>23102</v>
      </c>
      <c r="P5565" t="s">
        <v>23103</v>
      </c>
      <c r="Q5565" t="s">
        <v>23104</v>
      </c>
      <c r="R5565" t="s">
        <v>23105</v>
      </c>
      <c r="T5565" t="s">
        <v>25</v>
      </c>
    </row>
    <row r="5566" spans="1:20" x14ac:dyDescent="0.25">
      <c r="A5566">
        <v>67.184197999999995</v>
      </c>
      <c r="B5566">
        <v>-138.94945100000001</v>
      </c>
      <c r="C5566" s="1" t="str">
        <f>HYPERLINK("http://geochem.nrcan.gc.ca/cdogs/content/kwd/kwd020018_e.htm", "Fluid (stream)")</f>
        <v>Fluid (stream)</v>
      </c>
      <c r="D5566" s="1" t="str">
        <f>HYPERLINK("http://geochem.nrcan.gc.ca/cdogs/content/kwd/kwd080007_e.htm", "Untreated Water")</f>
        <v>Untreated Water</v>
      </c>
      <c r="E5566" s="1" t="str">
        <f>HYPERLINK("http://geochem.nrcan.gc.ca/cdogs/content/dgp/dgp00002_e.htm", "Total")</f>
        <v>Total</v>
      </c>
      <c r="F5566" s="1" t="str">
        <f>HYPERLINK("http://geochem.nrcan.gc.ca/cdogs/content/agp/agp01501_e.htm", "SO4 | NONE | CHROMAT")</f>
        <v>SO4 | NONE | CHROMAT</v>
      </c>
      <c r="G5566" s="1" t="str">
        <f>HYPERLINK("http://geochem.nrcan.gc.ca/cdogs/content/mth/mth01460_e.htm", "1460")</f>
        <v>1460</v>
      </c>
      <c r="H5566" s="1" t="str">
        <f>HYPERLINK("http://geochem.nrcan.gc.ca/cdogs/content/bdl/bdl211128_e.htm", "211128")</f>
        <v>211128</v>
      </c>
      <c r="I5566" s="1" t="str">
        <f>HYPERLINK("http://geochem.nrcan.gc.ca/cdogs/content/prj/prj210167_e.htm", "210167")</f>
        <v>210167</v>
      </c>
      <c r="J5566" s="1" t="str">
        <f>HYPERLINK("http://geochem.nrcan.gc.ca/cdogs/content/svy/svy210250_e.htm", "210250")</f>
        <v>210250</v>
      </c>
      <c r="L5566" t="s">
        <v>23106</v>
      </c>
      <c r="M5566">
        <v>116.68</v>
      </c>
      <c r="N5566" t="s">
        <v>23106</v>
      </c>
      <c r="O5566" t="s">
        <v>23107</v>
      </c>
      <c r="P5566" t="s">
        <v>23108</v>
      </c>
      <c r="Q5566" t="s">
        <v>23109</v>
      </c>
      <c r="R5566" t="s">
        <v>23110</v>
      </c>
      <c r="T5566" t="s">
        <v>25</v>
      </c>
    </row>
    <row r="5567" spans="1:20" x14ac:dyDescent="0.25">
      <c r="A5567">
        <v>67.195096000000007</v>
      </c>
      <c r="B5567">
        <v>-138.888453</v>
      </c>
      <c r="C5567" s="1" t="str">
        <f>HYPERLINK("http://geochem.nrcan.gc.ca/cdogs/content/kwd/kwd020018_e.htm", "Fluid (stream)")</f>
        <v>Fluid (stream)</v>
      </c>
      <c r="D5567" s="1" t="str">
        <f>HYPERLINK("http://geochem.nrcan.gc.ca/cdogs/content/kwd/kwd080007_e.htm", "Untreated Water")</f>
        <v>Untreated Water</v>
      </c>
      <c r="E5567" s="1" t="str">
        <f>HYPERLINK("http://geochem.nrcan.gc.ca/cdogs/content/dgp/dgp00002_e.htm", "Total")</f>
        <v>Total</v>
      </c>
      <c r="F5567" s="1" t="str">
        <f>HYPERLINK("http://geochem.nrcan.gc.ca/cdogs/content/agp/agp01501_e.htm", "SO4 | NONE | CHROMAT")</f>
        <v>SO4 | NONE | CHROMAT</v>
      </c>
      <c r="G5567" s="1" t="str">
        <f>HYPERLINK("http://geochem.nrcan.gc.ca/cdogs/content/mth/mth01460_e.htm", "1460")</f>
        <v>1460</v>
      </c>
      <c r="H5567" s="1" t="str">
        <f>HYPERLINK("http://geochem.nrcan.gc.ca/cdogs/content/bdl/bdl211128_e.htm", "211128")</f>
        <v>211128</v>
      </c>
      <c r="I5567" s="1" t="str">
        <f>HYPERLINK("http://geochem.nrcan.gc.ca/cdogs/content/prj/prj210167_e.htm", "210167")</f>
        <v>210167</v>
      </c>
      <c r="J5567" s="1" t="str">
        <f>HYPERLINK("http://geochem.nrcan.gc.ca/cdogs/content/svy/svy210250_e.htm", "210250")</f>
        <v>210250</v>
      </c>
      <c r="L5567" t="s">
        <v>23111</v>
      </c>
      <c r="M5567">
        <v>15.48</v>
      </c>
      <c r="N5567" t="s">
        <v>23111</v>
      </c>
      <c r="O5567" t="s">
        <v>23112</v>
      </c>
      <c r="P5567" t="s">
        <v>23113</v>
      </c>
      <c r="Q5567" t="s">
        <v>23114</v>
      </c>
      <c r="R5567" t="s">
        <v>23115</v>
      </c>
      <c r="T5567" t="s">
        <v>25</v>
      </c>
    </row>
    <row r="5568" spans="1:20" x14ac:dyDescent="0.25">
      <c r="A5568">
        <v>67.283296000000007</v>
      </c>
      <c r="B5568">
        <v>-138.96844200000001</v>
      </c>
      <c r="C5568" s="1" t="str">
        <f>HYPERLINK("http://geochem.nrcan.gc.ca/cdogs/content/kwd/kwd020018_e.htm", "Fluid (stream)")</f>
        <v>Fluid (stream)</v>
      </c>
      <c r="D5568" s="1" t="str">
        <f>HYPERLINK("http://geochem.nrcan.gc.ca/cdogs/content/kwd/kwd080007_e.htm", "Untreated Water")</f>
        <v>Untreated Water</v>
      </c>
      <c r="E5568" s="1" t="str">
        <f>HYPERLINK("http://geochem.nrcan.gc.ca/cdogs/content/dgp/dgp00002_e.htm", "Total")</f>
        <v>Total</v>
      </c>
      <c r="F5568" s="1" t="str">
        <f>HYPERLINK("http://geochem.nrcan.gc.ca/cdogs/content/agp/agp01501_e.htm", "SO4 | NONE | CHROMAT")</f>
        <v>SO4 | NONE | CHROMAT</v>
      </c>
      <c r="G5568" s="1" t="str">
        <f>HYPERLINK("http://geochem.nrcan.gc.ca/cdogs/content/mth/mth01460_e.htm", "1460")</f>
        <v>1460</v>
      </c>
      <c r="H5568" s="1" t="str">
        <f>HYPERLINK("http://geochem.nrcan.gc.ca/cdogs/content/bdl/bdl211128_e.htm", "211128")</f>
        <v>211128</v>
      </c>
      <c r="I5568" s="1" t="str">
        <f>HYPERLINK("http://geochem.nrcan.gc.ca/cdogs/content/prj/prj210167_e.htm", "210167")</f>
        <v>210167</v>
      </c>
      <c r="J5568" s="1" t="str">
        <f>HYPERLINK("http://geochem.nrcan.gc.ca/cdogs/content/svy/svy210250_e.htm", "210250")</f>
        <v>210250</v>
      </c>
      <c r="L5568" t="s">
        <v>23116</v>
      </c>
      <c r="M5568">
        <v>0.23499999999999999</v>
      </c>
      <c r="N5568" t="s">
        <v>23116</v>
      </c>
      <c r="O5568" t="s">
        <v>23117</v>
      </c>
      <c r="P5568" t="s">
        <v>23118</v>
      </c>
      <c r="Q5568" t="s">
        <v>23119</v>
      </c>
      <c r="R5568" t="s">
        <v>23120</v>
      </c>
      <c r="T5568" t="s">
        <v>25</v>
      </c>
    </row>
    <row r="5569" spans="1:20" x14ac:dyDescent="0.25">
      <c r="A5569">
        <v>67.281497000000002</v>
      </c>
      <c r="B5569">
        <v>-138.971442</v>
      </c>
      <c r="C5569" s="1" t="str">
        <f>HYPERLINK("http://geochem.nrcan.gc.ca/cdogs/content/kwd/kwd020018_e.htm", "Fluid (stream)")</f>
        <v>Fluid (stream)</v>
      </c>
      <c r="D5569" s="1" t="str">
        <f>HYPERLINK("http://geochem.nrcan.gc.ca/cdogs/content/kwd/kwd080007_e.htm", "Untreated Water")</f>
        <v>Untreated Water</v>
      </c>
      <c r="E5569" s="1" t="str">
        <f>HYPERLINK("http://geochem.nrcan.gc.ca/cdogs/content/dgp/dgp00002_e.htm", "Total")</f>
        <v>Total</v>
      </c>
      <c r="F5569" s="1" t="str">
        <f>HYPERLINK("http://geochem.nrcan.gc.ca/cdogs/content/agp/agp01501_e.htm", "SO4 | NONE | CHROMAT")</f>
        <v>SO4 | NONE | CHROMAT</v>
      </c>
      <c r="G5569" s="1" t="str">
        <f>HYPERLINK("http://geochem.nrcan.gc.ca/cdogs/content/mth/mth01460_e.htm", "1460")</f>
        <v>1460</v>
      </c>
      <c r="H5569" s="1" t="str">
        <f>HYPERLINK("http://geochem.nrcan.gc.ca/cdogs/content/bdl/bdl211128_e.htm", "211128")</f>
        <v>211128</v>
      </c>
      <c r="I5569" s="1" t="str">
        <f>HYPERLINK("http://geochem.nrcan.gc.ca/cdogs/content/prj/prj210167_e.htm", "210167")</f>
        <v>210167</v>
      </c>
      <c r="J5569" s="1" t="str">
        <f>HYPERLINK("http://geochem.nrcan.gc.ca/cdogs/content/svy/svy210250_e.htm", "210250")</f>
        <v>210250</v>
      </c>
      <c r="L5569" t="s">
        <v>23121</v>
      </c>
      <c r="M5569">
        <v>0.84099999999999997</v>
      </c>
      <c r="N5569" t="s">
        <v>23121</v>
      </c>
      <c r="O5569" t="s">
        <v>23122</v>
      </c>
      <c r="P5569" t="s">
        <v>23123</v>
      </c>
      <c r="Q5569" t="s">
        <v>23124</v>
      </c>
      <c r="R5569" t="s">
        <v>23125</v>
      </c>
      <c r="T5569" t="s">
        <v>25</v>
      </c>
    </row>
    <row r="5570" spans="1:20" x14ac:dyDescent="0.25">
      <c r="A5570">
        <v>67.319496000000001</v>
      </c>
      <c r="B5570">
        <v>-138.98643799999999</v>
      </c>
      <c r="C5570" s="1" t="str">
        <f>HYPERLINK("http://geochem.nrcan.gc.ca/cdogs/content/kwd/kwd020018_e.htm", "Fluid (stream)")</f>
        <v>Fluid (stream)</v>
      </c>
      <c r="D5570" s="1" t="str">
        <f>HYPERLINK("http://geochem.nrcan.gc.ca/cdogs/content/kwd/kwd080007_e.htm", "Untreated Water")</f>
        <v>Untreated Water</v>
      </c>
      <c r="E5570" s="1" t="str">
        <f>HYPERLINK("http://geochem.nrcan.gc.ca/cdogs/content/dgp/dgp00002_e.htm", "Total")</f>
        <v>Total</v>
      </c>
      <c r="F5570" s="1" t="str">
        <f>HYPERLINK("http://geochem.nrcan.gc.ca/cdogs/content/agp/agp01501_e.htm", "SO4 | NONE | CHROMAT")</f>
        <v>SO4 | NONE | CHROMAT</v>
      </c>
      <c r="G5570" s="1" t="str">
        <f>HYPERLINK("http://geochem.nrcan.gc.ca/cdogs/content/mth/mth01460_e.htm", "1460")</f>
        <v>1460</v>
      </c>
      <c r="H5570" s="1" t="str">
        <f>HYPERLINK("http://geochem.nrcan.gc.ca/cdogs/content/bdl/bdl211128_e.htm", "211128")</f>
        <v>211128</v>
      </c>
      <c r="I5570" s="1" t="str">
        <f>HYPERLINK("http://geochem.nrcan.gc.ca/cdogs/content/prj/prj210167_e.htm", "210167")</f>
        <v>210167</v>
      </c>
      <c r="J5570" s="1" t="str">
        <f>HYPERLINK("http://geochem.nrcan.gc.ca/cdogs/content/svy/svy210250_e.htm", "210250")</f>
        <v>210250</v>
      </c>
      <c r="L5570" t="s">
        <v>23126</v>
      </c>
      <c r="M5570">
        <v>26.88</v>
      </c>
      <c r="N5570" t="s">
        <v>23126</v>
      </c>
      <c r="O5570" t="s">
        <v>23127</v>
      </c>
      <c r="P5570" t="s">
        <v>23128</v>
      </c>
      <c r="Q5570" t="s">
        <v>23129</v>
      </c>
      <c r="R5570" t="s">
        <v>23130</v>
      </c>
      <c r="T5570" t="s">
        <v>25</v>
      </c>
    </row>
    <row r="5571" spans="1:20" x14ac:dyDescent="0.25">
      <c r="A5571">
        <v>67.377593000000005</v>
      </c>
      <c r="B5571">
        <v>-138.897437</v>
      </c>
      <c r="C5571" s="1" t="str">
        <f>HYPERLINK("http://geochem.nrcan.gc.ca/cdogs/content/kwd/kwd020018_e.htm", "Fluid (stream)")</f>
        <v>Fluid (stream)</v>
      </c>
      <c r="D5571" s="1" t="str">
        <f>HYPERLINK("http://geochem.nrcan.gc.ca/cdogs/content/kwd/kwd080007_e.htm", "Untreated Water")</f>
        <v>Untreated Water</v>
      </c>
      <c r="E5571" s="1" t="str">
        <f>HYPERLINK("http://geochem.nrcan.gc.ca/cdogs/content/dgp/dgp00002_e.htm", "Total")</f>
        <v>Total</v>
      </c>
      <c r="F5571" s="1" t="str">
        <f>HYPERLINK("http://geochem.nrcan.gc.ca/cdogs/content/agp/agp01501_e.htm", "SO4 | NONE | CHROMAT")</f>
        <v>SO4 | NONE | CHROMAT</v>
      </c>
      <c r="G5571" s="1" t="str">
        <f>HYPERLINK("http://geochem.nrcan.gc.ca/cdogs/content/mth/mth01460_e.htm", "1460")</f>
        <v>1460</v>
      </c>
      <c r="H5571" s="1" t="str">
        <f>HYPERLINK("http://geochem.nrcan.gc.ca/cdogs/content/bdl/bdl211128_e.htm", "211128")</f>
        <v>211128</v>
      </c>
      <c r="I5571" s="1" t="str">
        <f>HYPERLINK("http://geochem.nrcan.gc.ca/cdogs/content/prj/prj210167_e.htm", "210167")</f>
        <v>210167</v>
      </c>
      <c r="J5571" s="1" t="str">
        <f>HYPERLINK("http://geochem.nrcan.gc.ca/cdogs/content/svy/svy210250_e.htm", "210250")</f>
        <v>210250</v>
      </c>
      <c r="L5571" t="s">
        <v>23131</v>
      </c>
      <c r="M5571">
        <v>4.9160000000000004</v>
      </c>
      <c r="N5571" t="s">
        <v>23131</v>
      </c>
      <c r="O5571" t="s">
        <v>23132</v>
      </c>
      <c r="P5571" t="s">
        <v>23133</v>
      </c>
      <c r="Q5571" t="s">
        <v>23134</v>
      </c>
      <c r="R5571" t="s">
        <v>23135</v>
      </c>
      <c r="T5571" t="s">
        <v>25</v>
      </c>
    </row>
    <row r="5572" spans="1:20" x14ac:dyDescent="0.25">
      <c r="C5572" t="s">
        <v>4746</v>
      </c>
      <c r="D5572" t="s">
        <v>4747</v>
      </c>
      <c r="E5572" s="1" t="str">
        <f>HYPERLINK("http://geochem.nrcan.gc.ca/cdogs/content/dgp/dgp00002_e.htm", "Total")</f>
        <v>Total</v>
      </c>
      <c r="F5572" s="1" t="str">
        <f>HYPERLINK("http://geochem.nrcan.gc.ca/cdogs/content/agp/agp01501_e.htm", "SO4 | NONE | CHROMAT")</f>
        <v>SO4 | NONE | CHROMAT</v>
      </c>
      <c r="G5572" s="1" t="str">
        <f>HYPERLINK("http://geochem.nrcan.gc.ca/cdogs/content/mth/mth01460_e.htm", "1460")</f>
        <v>1460</v>
      </c>
      <c r="H5572" s="1" t="str">
        <f>HYPERLINK("http://geochem.nrcan.gc.ca/cdogs/content/bdl/bdl211128_e.htm", "211128")</f>
        <v>211128</v>
      </c>
      <c r="L5572" t="s">
        <v>5181</v>
      </c>
      <c r="M5572">
        <v>23.5</v>
      </c>
      <c r="N5572">
        <v>23.5</v>
      </c>
      <c r="Q5572" t="s">
        <v>23136</v>
      </c>
      <c r="R5572" t="s">
        <v>23137</v>
      </c>
      <c r="T5572">
        <v>0</v>
      </c>
    </row>
    <row r="5573" spans="1:20" x14ac:dyDescent="0.25">
      <c r="A5573">
        <v>67.439490000000006</v>
      </c>
      <c r="B5573">
        <v>-138.81543600000001</v>
      </c>
      <c r="C5573" s="1" t="str">
        <f>HYPERLINK("http://geochem.nrcan.gc.ca/cdogs/content/kwd/kwd020018_e.htm", "Fluid (stream)")</f>
        <v>Fluid (stream)</v>
      </c>
      <c r="D5573" s="1" t="str">
        <f>HYPERLINK("http://geochem.nrcan.gc.ca/cdogs/content/kwd/kwd080007_e.htm", "Untreated Water")</f>
        <v>Untreated Water</v>
      </c>
      <c r="E5573" s="1" t="str">
        <f>HYPERLINK("http://geochem.nrcan.gc.ca/cdogs/content/dgp/dgp00002_e.htm", "Total")</f>
        <v>Total</v>
      </c>
      <c r="F5573" s="1" t="str">
        <f>HYPERLINK("http://geochem.nrcan.gc.ca/cdogs/content/agp/agp01501_e.htm", "SO4 | NONE | CHROMAT")</f>
        <v>SO4 | NONE | CHROMAT</v>
      </c>
      <c r="G5573" s="1" t="str">
        <f>HYPERLINK("http://geochem.nrcan.gc.ca/cdogs/content/mth/mth01460_e.htm", "1460")</f>
        <v>1460</v>
      </c>
      <c r="H5573" s="1" t="str">
        <f>HYPERLINK("http://geochem.nrcan.gc.ca/cdogs/content/bdl/bdl211128_e.htm", "211128")</f>
        <v>211128</v>
      </c>
      <c r="I5573" s="1" t="str">
        <f>HYPERLINK("http://geochem.nrcan.gc.ca/cdogs/content/prj/prj210167_e.htm", "210167")</f>
        <v>210167</v>
      </c>
      <c r="J5573" s="1" t="str">
        <f>HYPERLINK("http://geochem.nrcan.gc.ca/cdogs/content/svy/svy210250_e.htm", "210250")</f>
        <v>210250</v>
      </c>
      <c r="L5573" t="s">
        <v>2684</v>
      </c>
      <c r="M5573">
        <v>12.5</v>
      </c>
      <c r="N5573" t="s">
        <v>2684</v>
      </c>
      <c r="O5573" t="s">
        <v>23138</v>
      </c>
      <c r="P5573" t="s">
        <v>23139</v>
      </c>
      <c r="Q5573" t="s">
        <v>23140</v>
      </c>
      <c r="R5573" t="s">
        <v>23141</v>
      </c>
      <c r="T5573" t="s">
        <v>25</v>
      </c>
    </row>
    <row r="5574" spans="1:20" x14ac:dyDescent="0.25">
      <c r="A5574">
        <v>67.404888</v>
      </c>
      <c r="B5574">
        <v>-138.694444</v>
      </c>
      <c r="C5574" s="1" t="str">
        <f>HYPERLINK("http://geochem.nrcan.gc.ca/cdogs/content/kwd/kwd020018_e.htm", "Fluid (stream)")</f>
        <v>Fluid (stream)</v>
      </c>
      <c r="D5574" s="1" t="str">
        <f>HYPERLINK("http://geochem.nrcan.gc.ca/cdogs/content/kwd/kwd080007_e.htm", "Untreated Water")</f>
        <v>Untreated Water</v>
      </c>
      <c r="E5574" s="1" t="str">
        <f>HYPERLINK("http://geochem.nrcan.gc.ca/cdogs/content/dgp/dgp00002_e.htm", "Total")</f>
        <v>Total</v>
      </c>
      <c r="F5574" s="1" t="str">
        <f>HYPERLINK("http://geochem.nrcan.gc.ca/cdogs/content/agp/agp01501_e.htm", "SO4 | NONE | CHROMAT")</f>
        <v>SO4 | NONE | CHROMAT</v>
      </c>
      <c r="G5574" s="1" t="str">
        <f>HYPERLINK("http://geochem.nrcan.gc.ca/cdogs/content/mth/mth01460_e.htm", "1460")</f>
        <v>1460</v>
      </c>
      <c r="H5574" s="1" t="str">
        <f>HYPERLINK("http://geochem.nrcan.gc.ca/cdogs/content/bdl/bdl211128_e.htm", "211128")</f>
        <v>211128</v>
      </c>
      <c r="I5574" s="1" t="str">
        <f>HYPERLINK("http://geochem.nrcan.gc.ca/cdogs/content/prj/prj210167_e.htm", "210167")</f>
        <v>210167</v>
      </c>
      <c r="J5574" s="1" t="str">
        <f>HYPERLINK("http://geochem.nrcan.gc.ca/cdogs/content/svy/svy210250_e.htm", "210250")</f>
        <v>210250</v>
      </c>
      <c r="L5574" t="s">
        <v>23142</v>
      </c>
      <c r="M5574">
        <v>62.86</v>
      </c>
      <c r="N5574" t="s">
        <v>23142</v>
      </c>
      <c r="O5574" t="s">
        <v>23143</v>
      </c>
      <c r="P5574" t="s">
        <v>23144</v>
      </c>
      <c r="Q5574" t="s">
        <v>23145</v>
      </c>
      <c r="R5574" t="s">
        <v>23146</v>
      </c>
      <c r="T5574" t="s">
        <v>25</v>
      </c>
    </row>
    <row r="5575" spans="1:20" x14ac:dyDescent="0.25">
      <c r="A5575">
        <v>67.404888</v>
      </c>
      <c r="B5575">
        <v>-138.694444</v>
      </c>
      <c r="C5575" s="1" t="str">
        <f>HYPERLINK("http://geochem.nrcan.gc.ca/cdogs/content/kwd/kwd020018_e.htm", "Fluid (stream)")</f>
        <v>Fluid (stream)</v>
      </c>
      <c r="D5575" s="1" t="str">
        <f>HYPERLINK("http://geochem.nrcan.gc.ca/cdogs/content/kwd/kwd080007_e.htm", "Untreated Water")</f>
        <v>Untreated Water</v>
      </c>
      <c r="E5575" s="1" t="str">
        <f>HYPERLINK("http://geochem.nrcan.gc.ca/cdogs/content/dgp/dgp00002_e.htm", "Total")</f>
        <v>Total</v>
      </c>
      <c r="F5575" s="1" t="str">
        <f>HYPERLINK("http://geochem.nrcan.gc.ca/cdogs/content/agp/agp01501_e.htm", "SO4 | NONE | CHROMAT")</f>
        <v>SO4 | NONE | CHROMAT</v>
      </c>
      <c r="G5575" s="1" t="str">
        <f>HYPERLINK("http://geochem.nrcan.gc.ca/cdogs/content/mth/mth01460_e.htm", "1460")</f>
        <v>1460</v>
      </c>
      <c r="H5575" s="1" t="str">
        <f>HYPERLINK("http://geochem.nrcan.gc.ca/cdogs/content/bdl/bdl211128_e.htm", "211128")</f>
        <v>211128</v>
      </c>
      <c r="I5575" s="1" t="str">
        <f>HYPERLINK("http://geochem.nrcan.gc.ca/cdogs/content/prj/prj210167_e.htm", "210167")</f>
        <v>210167</v>
      </c>
      <c r="J5575" s="1" t="str">
        <f>HYPERLINK("http://geochem.nrcan.gc.ca/cdogs/content/svy/svy210250_e.htm", "210250")</f>
        <v>210250</v>
      </c>
      <c r="L5575" t="s">
        <v>23147</v>
      </c>
      <c r="M5575">
        <v>62.8</v>
      </c>
      <c r="N5575" t="s">
        <v>23147</v>
      </c>
      <c r="O5575" t="s">
        <v>23143</v>
      </c>
      <c r="P5575" t="s">
        <v>23148</v>
      </c>
      <c r="Q5575" t="s">
        <v>23149</v>
      </c>
      <c r="R5575" t="s">
        <v>23150</v>
      </c>
      <c r="T5575" t="s">
        <v>25</v>
      </c>
    </row>
    <row r="5576" spans="1:20" x14ac:dyDescent="0.25">
      <c r="A5576">
        <v>67.435680000000005</v>
      </c>
      <c r="B5576">
        <v>-138.36245600000001</v>
      </c>
      <c r="C5576" s="1" t="str">
        <f>HYPERLINK("http://geochem.nrcan.gc.ca/cdogs/content/kwd/kwd020018_e.htm", "Fluid (stream)")</f>
        <v>Fluid (stream)</v>
      </c>
      <c r="D5576" s="1" t="str">
        <f>HYPERLINK("http://geochem.nrcan.gc.ca/cdogs/content/kwd/kwd080007_e.htm", "Untreated Water")</f>
        <v>Untreated Water</v>
      </c>
      <c r="E5576" s="1" t="str">
        <f>HYPERLINK("http://geochem.nrcan.gc.ca/cdogs/content/dgp/dgp00002_e.htm", "Total")</f>
        <v>Total</v>
      </c>
      <c r="F5576" s="1" t="str">
        <f>HYPERLINK("http://geochem.nrcan.gc.ca/cdogs/content/agp/agp01501_e.htm", "SO4 | NONE | CHROMAT")</f>
        <v>SO4 | NONE | CHROMAT</v>
      </c>
      <c r="G5576" s="1" t="str">
        <f>HYPERLINK("http://geochem.nrcan.gc.ca/cdogs/content/mth/mth01460_e.htm", "1460")</f>
        <v>1460</v>
      </c>
      <c r="H5576" s="1" t="str">
        <f>HYPERLINK("http://geochem.nrcan.gc.ca/cdogs/content/bdl/bdl211128_e.htm", "211128")</f>
        <v>211128</v>
      </c>
      <c r="I5576" s="1" t="str">
        <f>HYPERLINK("http://geochem.nrcan.gc.ca/cdogs/content/prj/prj210167_e.htm", "210167")</f>
        <v>210167</v>
      </c>
      <c r="J5576" s="1" t="str">
        <f>HYPERLINK("http://geochem.nrcan.gc.ca/cdogs/content/svy/svy210250_e.htm", "210250")</f>
        <v>210250</v>
      </c>
      <c r="L5576" t="s">
        <v>23151</v>
      </c>
      <c r="M5576">
        <v>5.97</v>
      </c>
      <c r="N5576" t="s">
        <v>23151</v>
      </c>
      <c r="O5576" t="s">
        <v>23152</v>
      </c>
      <c r="P5576" t="s">
        <v>23153</v>
      </c>
      <c r="Q5576" t="s">
        <v>23154</v>
      </c>
      <c r="R5576" t="s">
        <v>23155</v>
      </c>
      <c r="T5576" t="s">
        <v>25</v>
      </c>
    </row>
    <row r="5577" spans="1:20" x14ac:dyDescent="0.25">
      <c r="A5577">
        <v>67.434279000000004</v>
      </c>
      <c r="B5577">
        <v>-138.331457</v>
      </c>
      <c r="C5577" s="1" t="str">
        <f>HYPERLINK("http://geochem.nrcan.gc.ca/cdogs/content/kwd/kwd020018_e.htm", "Fluid (stream)")</f>
        <v>Fluid (stream)</v>
      </c>
      <c r="D5577" s="1" t="str">
        <f>HYPERLINK("http://geochem.nrcan.gc.ca/cdogs/content/kwd/kwd080007_e.htm", "Untreated Water")</f>
        <v>Untreated Water</v>
      </c>
      <c r="E5577" s="1" t="str">
        <f>HYPERLINK("http://geochem.nrcan.gc.ca/cdogs/content/dgp/dgp00002_e.htm", "Total")</f>
        <v>Total</v>
      </c>
      <c r="F5577" s="1" t="str">
        <f>HYPERLINK("http://geochem.nrcan.gc.ca/cdogs/content/agp/agp01501_e.htm", "SO4 | NONE | CHROMAT")</f>
        <v>SO4 | NONE | CHROMAT</v>
      </c>
      <c r="G5577" s="1" t="str">
        <f>HYPERLINK("http://geochem.nrcan.gc.ca/cdogs/content/mth/mth01460_e.htm", "1460")</f>
        <v>1460</v>
      </c>
      <c r="H5577" s="1" t="str">
        <f>HYPERLINK("http://geochem.nrcan.gc.ca/cdogs/content/bdl/bdl211128_e.htm", "211128")</f>
        <v>211128</v>
      </c>
      <c r="I5577" s="1" t="str">
        <f>HYPERLINK("http://geochem.nrcan.gc.ca/cdogs/content/prj/prj210167_e.htm", "210167")</f>
        <v>210167</v>
      </c>
      <c r="J5577" s="1" t="str">
        <f>HYPERLINK("http://geochem.nrcan.gc.ca/cdogs/content/svy/svy210250_e.htm", "210250")</f>
        <v>210250</v>
      </c>
      <c r="L5577" t="s">
        <v>23156</v>
      </c>
      <c r="M5577">
        <v>45.67</v>
      </c>
      <c r="N5577" t="s">
        <v>23156</v>
      </c>
      <c r="O5577" t="s">
        <v>23157</v>
      </c>
      <c r="P5577" t="s">
        <v>23158</v>
      </c>
      <c r="Q5577" t="s">
        <v>23159</v>
      </c>
      <c r="R5577" t="s">
        <v>23160</v>
      </c>
      <c r="T5577" t="s">
        <v>25</v>
      </c>
    </row>
    <row r="5578" spans="1:20" x14ac:dyDescent="0.25">
      <c r="A5578">
        <v>67.354884999999996</v>
      </c>
      <c r="B5578">
        <v>-138.51745500000001</v>
      </c>
      <c r="C5578" s="1" t="str">
        <f>HYPERLINK("http://geochem.nrcan.gc.ca/cdogs/content/kwd/kwd020018_e.htm", "Fluid (stream)")</f>
        <v>Fluid (stream)</v>
      </c>
      <c r="D5578" s="1" t="str">
        <f>HYPERLINK("http://geochem.nrcan.gc.ca/cdogs/content/kwd/kwd080007_e.htm", "Untreated Water")</f>
        <v>Untreated Water</v>
      </c>
      <c r="E5578" s="1" t="str">
        <f>HYPERLINK("http://geochem.nrcan.gc.ca/cdogs/content/dgp/dgp00002_e.htm", "Total")</f>
        <v>Total</v>
      </c>
      <c r="F5578" s="1" t="str">
        <f>HYPERLINK("http://geochem.nrcan.gc.ca/cdogs/content/agp/agp01501_e.htm", "SO4 | NONE | CHROMAT")</f>
        <v>SO4 | NONE | CHROMAT</v>
      </c>
      <c r="G5578" s="1" t="str">
        <f>HYPERLINK("http://geochem.nrcan.gc.ca/cdogs/content/mth/mth01460_e.htm", "1460")</f>
        <v>1460</v>
      </c>
      <c r="H5578" s="1" t="str">
        <f>HYPERLINK("http://geochem.nrcan.gc.ca/cdogs/content/bdl/bdl211128_e.htm", "211128")</f>
        <v>211128</v>
      </c>
      <c r="I5578" s="1" t="str">
        <f>HYPERLINK("http://geochem.nrcan.gc.ca/cdogs/content/prj/prj210167_e.htm", "210167")</f>
        <v>210167</v>
      </c>
      <c r="J5578" s="1" t="str">
        <f>HYPERLINK("http://geochem.nrcan.gc.ca/cdogs/content/svy/svy210250_e.htm", "210250")</f>
        <v>210250</v>
      </c>
      <c r="L5578" t="s">
        <v>23161</v>
      </c>
      <c r="M5578">
        <v>52.15</v>
      </c>
      <c r="N5578" t="s">
        <v>23161</v>
      </c>
      <c r="O5578" t="s">
        <v>23162</v>
      </c>
      <c r="P5578" t="s">
        <v>23163</v>
      </c>
      <c r="Q5578" t="s">
        <v>23164</v>
      </c>
      <c r="R5578" t="s">
        <v>23165</v>
      </c>
      <c r="T5578" t="s">
        <v>25</v>
      </c>
    </row>
    <row r="5579" spans="1:20" x14ac:dyDescent="0.25">
      <c r="A5579">
        <v>67.301385999999994</v>
      </c>
      <c r="B5579">
        <v>-138.54945799999999</v>
      </c>
      <c r="C5579" s="1" t="str">
        <f>HYPERLINK("http://geochem.nrcan.gc.ca/cdogs/content/kwd/kwd020018_e.htm", "Fluid (stream)")</f>
        <v>Fluid (stream)</v>
      </c>
      <c r="D5579" s="1" t="str">
        <f>HYPERLINK("http://geochem.nrcan.gc.ca/cdogs/content/kwd/kwd080007_e.htm", "Untreated Water")</f>
        <v>Untreated Water</v>
      </c>
      <c r="E5579" s="1" t="str">
        <f>HYPERLINK("http://geochem.nrcan.gc.ca/cdogs/content/dgp/dgp00002_e.htm", "Total")</f>
        <v>Total</v>
      </c>
      <c r="F5579" s="1" t="str">
        <f>HYPERLINK("http://geochem.nrcan.gc.ca/cdogs/content/agp/agp01501_e.htm", "SO4 | NONE | CHROMAT")</f>
        <v>SO4 | NONE | CHROMAT</v>
      </c>
      <c r="G5579" s="1" t="str">
        <f>HYPERLINK("http://geochem.nrcan.gc.ca/cdogs/content/mth/mth01460_e.htm", "1460")</f>
        <v>1460</v>
      </c>
      <c r="H5579" s="1" t="str">
        <f>HYPERLINK("http://geochem.nrcan.gc.ca/cdogs/content/bdl/bdl211128_e.htm", "211128")</f>
        <v>211128</v>
      </c>
      <c r="I5579" s="1" t="str">
        <f>HYPERLINK("http://geochem.nrcan.gc.ca/cdogs/content/prj/prj210167_e.htm", "210167")</f>
        <v>210167</v>
      </c>
      <c r="J5579" s="1" t="str">
        <f>HYPERLINK("http://geochem.nrcan.gc.ca/cdogs/content/svy/svy210250_e.htm", "210250")</f>
        <v>210250</v>
      </c>
      <c r="L5579" t="s">
        <v>23166</v>
      </c>
      <c r="M5579">
        <v>121.6</v>
      </c>
      <c r="N5579" t="s">
        <v>23166</v>
      </c>
      <c r="O5579" t="s">
        <v>23167</v>
      </c>
      <c r="P5579" t="s">
        <v>23168</v>
      </c>
      <c r="Q5579" t="s">
        <v>23169</v>
      </c>
      <c r="R5579" t="s">
        <v>23170</v>
      </c>
      <c r="T5579" t="s">
        <v>25</v>
      </c>
    </row>
    <row r="5580" spans="1:20" x14ac:dyDescent="0.25">
      <c r="A5580">
        <v>67.276387</v>
      </c>
      <c r="B5580">
        <v>-138.54646</v>
      </c>
      <c r="C5580" s="1" t="str">
        <f>HYPERLINK("http://geochem.nrcan.gc.ca/cdogs/content/kwd/kwd020018_e.htm", "Fluid (stream)")</f>
        <v>Fluid (stream)</v>
      </c>
      <c r="D5580" s="1" t="str">
        <f>HYPERLINK("http://geochem.nrcan.gc.ca/cdogs/content/kwd/kwd080007_e.htm", "Untreated Water")</f>
        <v>Untreated Water</v>
      </c>
      <c r="E5580" s="1" t="str">
        <f>HYPERLINK("http://geochem.nrcan.gc.ca/cdogs/content/dgp/dgp00002_e.htm", "Total")</f>
        <v>Total</v>
      </c>
      <c r="F5580" s="1" t="str">
        <f>HYPERLINK("http://geochem.nrcan.gc.ca/cdogs/content/agp/agp01501_e.htm", "SO4 | NONE | CHROMAT")</f>
        <v>SO4 | NONE | CHROMAT</v>
      </c>
      <c r="G5580" s="1" t="str">
        <f>HYPERLINK("http://geochem.nrcan.gc.ca/cdogs/content/mth/mth01460_e.htm", "1460")</f>
        <v>1460</v>
      </c>
      <c r="H5580" s="1" t="str">
        <f>HYPERLINK("http://geochem.nrcan.gc.ca/cdogs/content/bdl/bdl211128_e.htm", "211128")</f>
        <v>211128</v>
      </c>
      <c r="I5580" s="1" t="str">
        <f>HYPERLINK("http://geochem.nrcan.gc.ca/cdogs/content/prj/prj210167_e.htm", "210167")</f>
        <v>210167</v>
      </c>
      <c r="J5580" s="1" t="str">
        <f>HYPERLINK("http://geochem.nrcan.gc.ca/cdogs/content/svy/svy210250_e.htm", "210250")</f>
        <v>210250</v>
      </c>
      <c r="L5580" t="s">
        <v>23171</v>
      </c>
      <c r="M5580">
        <v>149.96</v>
      </c>
      <c r="N5580" t="s">
        <v>23171</v>
      </c>
      <c r="O5580" t="s">
        <v>23172</v>
      </c>
      <c r="P5580" t="s">
        <v>23173</v>
      </c>
      <c r="Q5580" t="s">
        <v>23174</v>
      </c>
      <c r="R5580" t="s">
        <v>23175</v>
      </c>
      <c r="T5580" t="s">
        <v>25</v>
      </c>
    </row>
    <row r="5581" spans="1:20" x14ac:dyDescent="0.25">
      <c r="A5581">
        <v>67.220584000000002</v>
      </c>
      <c r="B5581">
        <v>-138.38547199999999</v>
      </c>
      <c r="C5581" s="1" t="str">
        <f>HYPERLINK("http://geochem.nrcan.gc.ca/cdogs/content/kwd/kwd020018_e.htm", "Fluid (stream)")</f>
        <v>Fluid (stream)</v>
      </c>
      <c r="D5581" s="1" t="str">
        <f>HYPERLINK("http://geochem.nrcan.gc.ca/cdogs/content/kwd/kwd080007_e.htm", "Untreated Water")</f>
        <v>Untreated Water</v>
      </c>
      <c r="E5581" s="1" t="str">
        <f>HYPERLINK("http://geochem.nrcan.gc.ca/cdogs/content/dgp/dgp00002_e.htm", "Total")</f>
        <v>Total</v>
      </c>
      <c r="F5581" s="1" t="str">
        <f>HYPERLINK("http://geochem.nrcan.gc.ca/cdogs/content/agp/agp01501_e.htm", "SO4 | NONE | CHROMAT")</f>
        <v>SO4 | NONE | CHROMAT</v>
      </c>
      <c r="G5581" s="1" t="str">
        <f>HYPERLINK("http://geochem.nrcan.gc.ca/cdogs/content/mth/mth01460_e.htm", "1460")</f>
        <v>1460</v>
      </c>
      <c r="H5581" s="1" t="str">
        <f>HYPERLINK("http://geochem.nrcan.gc.ca/cdogs/content/bdl/bdl211128_e.htm", "211128")</f>
        <v>211128</v>
      </c>
      <c r="I5581" s="1" t="str">
        <f>HYPERLINK("http://geochem.nrcan.gc.ca/cdogs/content/prj/prj210167_e.htm", "210167")</f>
        <v>210167</v>
      </c>
      <c r="J5581" s="1" t="str">
        <f>HYPERLINK("http://geochem.nrcan.gc.ca/cdogs/content/svy/svy210250_e.htm", "210250")</f>
        <v>210250</v>
      </c>
      <c r="L5581" t="s">
        <v>18568</v>
      </c>
      <c r="M5581">
        <v>-0.05</v>
      </c>
      <c r="N5581" t="s">
        <v>18789</v>
      </c>
      <c r="O5581" t="s">
        <v>23176</v>
      </c>
      <c r="P5581" t="s">
        <v>23177</v>
      </c>
      <c r="Q5581" t="s">
        <v>23178</v>
      </c>
      <c r="R5581" t="s">
        <v>23179</v>
      </c>
      <c r="T5581" t="s">
        <v>25</v>
      </c>
    </row>
    <row r="5582" spans="1:20" x14ac:dyDescent="0.25">
      <c r="A5582">
        <v>67.218687000000003</v>
      </c>
      <c r="B5582">
        <v>-138.51046700000001</v>
      </c>
      <c r="C5582" s="1" t="str">
        <f>HYPERLINK("http://geochem.nrcan.gc.ca/cdogs/content/kwd/kwd020018_e.htm", "Fluid (stream)")</f>
        <v>Fluid (stream)</v>
      </c>
      <c r="D5582" s="1" t="str">
        <f>HYPERLINK("http://geochem.nrcan.gc.ca/cdogs/content/kwd/kwd080007_e.htm", "Untreated Water")</f>
        <v>Untreated Water</v>
      </c>
      <c r="E5582" s="1" t="str">
        <f>HYPERLINK("http://geochem.nrcan.gc.ca/cdogs/content/dgp/dgp00002_e.htm", "Total")</f>
        <v>Total</v>
      </c>
      <c r="F5582" s="1" t="str">
        <f>HYPERLINK("http://geochem.nrcan.gc.ca/cdogs/content/agp/agp01501_e.htm", "SO4 | NONE | CHROMAT")</f>
        <v>SO4 | NONE | CHROMAT</v>
      </c>
      <c r="G5582" s="1" t="str">
        <f>HYPERLINK("http://geochem.nrcan.gc.ca/cdogs/content/mth/mth01460_e.htm", "1460")</f>
        <v>1460</v>
      </c>
      <c r="H5582" s="1" t="str">
        <f>HYPERLINK("http://geochem.nrcan.gc.ca/cdogs/content/bdl/bdl211128_e.htm", "211128")</f>
        <v>211128</v>
      </c>
      <c r="I5582" s="1" t="str">
        <f>HYPERLINK("http://geochem.nrcan.gc.ca/cdogs/content/prj/prj210167_e.htm", "210167")</f>
        <v>210167</v>
      </c>
      <c r="J5582" s="1" t="str">
        <f>HYPERLINK("http://geochem.nrcan.gc.ca/cdogs/content/svy/svy210250_e.htm", "210250")</f>
        <v>210250</v>
      </c>
      <c r="L5582" t="s">
        <v>18774</v>
      </c>
      <c r="M5582">
        <v>0.09</v>
      </c>
      <c r="N5582" t="s">
        <v>18774</v>
      </c>
      <c r="O5582" t="s">
        <v>23180</v>
      </c>
      <c r="P5582" t="s">
        <v>23181</v>
      </c>
      <c r="Q5582" t="s">
        <v>23182</v>
      </c>
      <c r="R5582" t="s">
        <v>23183</v>
      </c>
      <c r="T5582" t="s">
        <v>25</v>
      </c>
    </row>
    <row r="5583" spans="1:20" x14ac:dyDescent="0.25">
      <c r="A5583">
        <v>67.217888000000002</v>
      </c>
      <c r="B5583">
        <v>-138.55246500000001</v>
      </c>
      <c r="C5583" s="1" t="str">
        <f>HYPERLINK("http://geochem.nrcan.gc.ca/cdogs/content/kwd/kwd020018_e.htm", "Fluid (stream)")</f>
        <v>Fluid (stream)</v>
      </c>
      <c r="D5583" s="1" t="str">
        <f>HYPERLINK("http://geochem.nrcan.gc.ca/cdogs/content/kwd/kwd080007_e.htm", "Untreated Water")</f>
        <v>Untreated Water</v>
      </c>
      <c r="E5583" s="1" t="str">
        <f>HYPERLINK("http://geochem.nrcan.gc.ca/cdogs/content/dgp/dgp00002_e.htm", "Total")</f>
        <v>Total</v>
      </c>
      <c r="F5583" s="1" t="str">
        <f>HYPERLINK("http://geochem.nrcan.gc.ca/cdogs/content/agp/agp01501_e.htm", "SO4 | NONE | CHROMAT")</f>
        <v>SO4 | NONE | CHROMAT</v>
      </c>
      <c r="G5583" s="1" t="str">
        <f>HYPERLINK("http://geochem.nrcan.gc.ca/cdogs/content/mth/mth01460_e.htm", "1460")</f>
        <v>1460</v>
      </c>
      <c r="H5583" s="1" t="str">
        <f>HYPERLINK("http://geochem.nrcan.gc.ca/cdogs/content/bdl/bdl211128_e.htm", "211128")</f>
        <v>211128</v>
      </c>
      <c r="I5583" s="1" t="str">
        <f>HYPERLINK("http://geochem.nrcan.gc.ca/cdogs/content/prj/prj210167_e.htm", "210167")</f>
        <v>210167</v>
      </c>
      <c r="J5583" s="1" t="str">
        <f>HYPERLINK("http://geochem.nrcan.gc.ca/cdogs/content/svy/svy210250_e.htm", "210250")</f>
        <v>210250</v>
      </c>
      <c r="L5583" t="s">
        <v>23184</v>
      </c>
      <c r="M5583">
        <v>44.7</v>
      </c>
      <c r="N5583" t="s">
        <v>23184</v>
      </c>
      <c r="O5583" t="s">
        <v>23185</v>
      </c>
      <c r="P5583" t="s">
        <v>23186</v>
      </c>
      <c r="Q5583" t="s">
        <v>23187</v>
      </c>
      <c r="R5583" t="s">
        <v>23188</v>
      </c>
      <c r="T5583" t="s">
        <v>25</v>
      </c>
    </row>
    <row r="5584" spans="1:20" x14ac:dyDescent="0.25">
      <c r="A5584">
        <v>67.181985999999995</v>
      </c>
      <c r="B5584">
        <v>-138.45947200000001</v>
      </c>
      <c r="C5584" s="1" t="str">
        <f>HYPERLINK("http://geochem.nrcan.gc.ca/cdogs/content/kwd/kwd020018_e.htm", "Fluid (stream)")</f>
        <v>Fluid (stream)</v>
      </c>
      <c r="D5584" s="1" t="str">
        <f>HYPERLINK("http://geochem.nrcan.gc.ca/cdogs/content/kwd/kwd080007_e.htm", "Untreated Water")</f>
        <v>Untreated Water</v>
      </c>
      <c r="E5584" s="1" t="str">
        <f>HYPERLINK("http://geochem.nrcan.gc.ca/cdogs/content/dgp/dgp00002_e.htm", "Total")</f>
        <v>Total</v>
      </c>
      <c r="F5584" s="1" t="str">
        <f>HYPERLINK("http://geochem.nrcan.gc.ca/cdogs/content/agp/agp01501_e.htm", "SO4 | NONE | CHROMAT")</f>
        <v>SO4 | NONE | CHROMAT</v>
      </c>
      <c r="G5584" s="1" t="str">
        <f>HYPERLINK("http://geochem.nrcan.gc.ca/cdogs/content/mth/mth01460_e.htm", "1460")</f>
        <v>1460</v>
      </c>
      <c r="H5584" s="1" t="str">
        <f>HYPERLINK("http://geochem.nrcan.gc.ca/cdogs/content/bdl/bdl211128_e.htm", "211128")</f>
        <v>211128</v>
      </c>
      <c r="I5584" s="1" t="str">
        <f>HYPERLINK("http://geochem.nrcan.gc.ca/cdogs/content/prj/prj210167_e.htm", "210167")</f>
        <v>210167</v>
      </c>
      <c r="J5584" s="1" t="str">
        <f>HYPERLINK("http://geochem.nrcan.gc.ca/cdogs/content/svy/svy210250_e.htm", "210250")</f>
        <v>210250</v>
      </c>
      <c r="L5584" t="s">
        <v>5105</v>
      </c>
      <c r="M5584">
        <v>16.2</v>
      </c>
      <c r="N5584" t="s">
        <v>5105</v>
      </c>
      <c r="O5584" t="s">
        <v>23189</v>
      </c>
      <c r="P5584" t="s">
        <v>23190</v>
      </c>
      <c r="Q5584" t="s">
        <v>23191</v>
      </c>
      <c r="R5584" t="s">
        <v>23192</v>
      </c>
      <c r="T5584" t="s">
        <v>25</v>
      </c>
    </row>
    <row r="5585" spans="1:20" x14ac:dyDescent="0.25">
      <c r="A5585">
        <v>67.165684999999996</v>
      </c>
      <c r="B5585">
        <v>-138.38147599999999</v>
      </c>
      <c r="C5585" s="1" t="str">
        <f>HYPERLINK("http://geochem.nrcan.gc.ca/cdogs/content/kwd/kwd020018_e.htm", "Fluid (stream)")</f>
        <v>Fluid (stream)</v>
      </c>
      <c r="D5585" s="1" t="str">
        <f>HYPERLINK("http://geochem.nrcan.gc.ca/cdogs/content/kwd/kwd080007_e.htm", "Untreated Water")</f>
        <v>Untreated Water</v>
      </c>
      <c r="E5585" s="1" t="str">
        <f>HYPERLINK("http://geochem.nrcan.gc.ca/cdogs/content/dgp/dgp00002_e.htm", "Total")</f>
        <v>Total</v>
      </c>
      <c r="F5585" s="1" t="str">
        <f>HYPERLINK("http://geochem.nrcan.gc.ca/cdogs/content/agp/agp01501_e.htm", "SO4 | NONE | CHROMAT")</f>
        <v>SO4 | NONE | CHROMAT</v>
      </c>
      <c r="G5585" s="1" t="str">
        <f>HYPERLINK("http://geochem.nrcan.gc.ca/cdogs/content/mth/mth01460_e.htm", "1460")</f>
        <v>1460</v>
      </c>
      <c r="H5585" s="1" t="str">
        <f>HYPERLINK("http://geochem.nrcan.gc.ca/cdogs/content/bdl/bdl211128_e.htm", "211128")</f>
        <v>211128</v>
      </c>
      <c r="I5585" s="1" t="str">
        <f>HYPERLINK("http://geochem.nrcan.gc.ca/cdogs/content/prj/prj210167_e.htm", "210167")</f>
        <v>210167</v>
      </c>
      <c r="J5585" s="1" t="str">
        <f>HYPERLINK("http://geochem.nrcan.gc.ca/cdogs/content/svy/svy210250_e.htm", "210250")</f>
        <v>210250</v>
      </c>
      <c r="L5585" t="s">
        <v>23193</v>
      </c>
      <c r="M5585">
        <v>7.4999999999999997E-2</v>
      </c>
      <c r="N5585" t="s">
        <v>23193</v>
      </c>
      <c r="O5585" t="s">
        <v>23194</v>
      </c>
      <c r="P5585" t="s">
        <v>23195</v>
      </c>
      <c r="Q5585" t="s">
        <v>23196</v>
      </c>
      <c r="R5585" t="s">
        <v>23197</v>
      </c>
      <c r="T5585" t="s">
        <v>25</v>
      </c>
    </row>
    <row r="5586" spans="1:20" x14ac:dyDescent="0.25">
      <c r="A5586">
        <v>67.150885000000002</v>
      </c>
      <c r="B5586">
        <v>-138.38647700000001</v>
      </c>
      <c r="C5586" s="1" t="str">
        <f>HYPERLINK("http://geochem.nrcan.gc.ca/cdogs/content/kwd/kwd020018_e.htm", "Fluid (stream)")</f>
        <v>Fluid (stream)</v>
      </c>
      <c r="D5586" s="1" t="str">
        <f>HYPERLINK("http://geochem.nrcan.gc.ca/cdogs/content/kwd/kwd080007_e.htm", "Untreated Water")</f>
        <v>Untreated Water</v>
      </c>
      <c r="E5586" s="1" t="str">
        <f>HYPERLINK("http://geochem.nrcan.gc.ca/cdogs/content/dgp/dgp00002_e.htm", "Total")</f>
        <v>Total</v>
      </c>
      <c r="F5586" s="1" t="str">
        <f>HYPERLINK("http://geochem.nrcan.gc.ca/cdogs/content/agp/agp01501_e.htm", "SO4 | NONE | CHROMAT")</f>
        <v>SO4 | NONE | CHROMAT</v>
      </c>
      <c r="G5586" s="1" t="str">
        <f>HYPERLINK("http://geochem.nrcan.gc.ca/cdogs/content/mth/mth01460_e.htm", "1460")</f>
        <v>1460</v>
      </c>
      <c r="H5586" s="1" t="str">
        <f>HYPERLINK("http://geochem.nrcan.gc.ca/cdogs/content/bdl/bdl211128_e.htm", "211128")</f>
        <v>211128</v>
      </c>
      <c r="I5586" s="1" t="str">
        <f>HYPERLINK("http://geochem.nrcan.gc.ca/cdogs/content/prj/prj210167_e.htm", "210167")</f>
        <v>210167</v>
      </c>
      <c r="J5586" s="1" t="str">
        <f>HYPERLINK("http://geochem.nrcan.gc.ca/cdogs/content/svy/svy210250_e.htm", "210250")</f>
        <v>210250</v>
      </c>
      <c r="L5586" t="s">
        <v>23198</v>
      </c>
      <c r="M5586">
        <v>0.72699999999999998</v>
      </c>
      <c r="N5586" t="s">
        <v>23198</v>
      </c>
      <c r="O5586" t="s">
        <v>23199</v>
      </c>
      <c r="P5586" t="s">
        <v>23200</v>
      </c>
      <c r="Q5586" t="s">
        <v>23201</v>
      </c>
      <c r="R5586" t="s">
        <v>23202</v>
      </c>
      <c r="T5586" t="s">
        <v>25</v>
      </c>
    </row>
    <row r="5587" spans="1:20" x14ac:dyDescent="0.25">
      <c r="A5587">
        <v>67.104887000000005</v>
      </c>
      <c r="B5587">
        <v>-138.41748000000001</v>
      </c>
      <c r="C5587" s="1" t="str">
        <f>HYPERLINK("http://geochem.nrcan.gc.ca/cdogs/content/kwd/kwd020018_e.htm", "Fluid (stream)")</f>
        <v>Fluid (stream)</v>
      </c>
      <c r="D5587" s="1" t="str">
        <f>HYPERLINK("http://geochem.nrcan.gc.ca/cdogs/content/kwd/kwd080007_e.htm", "Untreated Water")</f>
        <v>Untreated Water</v>
      </c>
      <c r="E5587" s="1" t="str">
        <f>HYPERLINK("http://geochem.nrcan.gc.ca/cdogs/content/dgp/dgp00002_e.htm", "Total")</f>
        <v>Total</v>
      </c>
      <c r="F5587" s="1" t="str">
        <f>HYPERLINK("http://geochem.nrcan.gc.ca/cdogs/content/agp/agp01501_e.htm", "SO4 | NONE | CHROMAT")</f>
        <v>SO4 | NONE | CHROMAT</v>
      </c>
      <c r="G5587" s="1" t="str">
        <f>HYPERLINK("http://geochem.nrcan.gc.ca/cdogs/content/mth/mth01460_e.htm", "1460")</f>
        <v>1460</v>
      </c>
      <c r="H5587" s="1" t="str">
        <f>HYPERLINK("http://geochem.nrcan.gc.ca/cdogs/content/bdl/bdl211128_e.htm", "211128")</f>
        <v>211128</v>
      </c>
      <c r="I5587" s="1" t="str">
        <f>HYPERLINK("http://geochem.nrcan.gc.ca/cdogs/content/prj/prj210167_e.htm", "210167")</f>
        <v>210167</v>
      </c>
      <c r="J5587" s="1" t="str">
        <f>HYPERLINK("http://geochem.nrcan.gc.ca/cdogs/content/svy/svy210250_e.htm", "210250")</f>
        <v>210250</v>
      </c>
      <c r="L5587" t="s">
        <v>18568</v>
      </c>
      <c r="M5587">
        <v>-0.05</v>
      </c>
      <c r="N5587" t="s">
        <v>18789</v>
      </c>
      <c r="O5587" t="s">
        <v>23203</v>
      </c>
      <c r="P5587" t="s">
        <v>23204</v>
      </c>
      <c r="Q5587" t="s">
        <v>23205</v>
      </c>
      <c r="R5587" t="s">
        <v>23206</v>
      </c>
      <c r="T5587" t="s">
        <v>25</v>
      </c>
    </row>
    <row r="5588" spans="1:20" x14ac:dyDescent="0.25">
      <c r="A5588">
        <v>67.080887000000004</v>
      </c>
      <c r="B5588">
        <v>-138.38248300000001</v>
      </c>
      <c r="C5588" s="1" t="str">
        <f>HYPERLINK("http://geochem.nrcan.gc.ca/cdogs/content/kwd/kwd020018_e.htm", "Fluid (stream)")</f>
        <v>Fluid (stream)</v>
      </c>
      <c r="D5588" s="1" t="str">
        <f>HYPERLINK("http://geochem.nrcan.gc.ca/cdogs/content/kwd/kwd080007_e.htm", "Untreated Water")</f>
        <v>Untreated Water</v>
      </c>
      <c r="E5588" s="1" t="str">
        <f>HYPERLINK("http://geochem.nrcan.gc.ca/cdogs/content/dgp/dgp00002_e.htm", "Total")</f>
        <v>Total</v>
      </c>
      <c r="F5588" s="1" t="str">
        <f>HYPERLINK("http://geochem.nrcan.gc.ca/cdogs/content/agp/agp01501_e.htm", "SO4 | NONE | CHROMAT")</f>
        <v>SO4 | NONE | CHROMAT</v>
      </c>
      <c r="G5588" s="1" t="str">
        <f>HYPERLINK("http://geochem.nrcan.gc.ca/cdogs/content/mth/mth01460_e.htm", "1460")</f>
        <v>1460</v>
      </c>
      <c r="H5588" s="1" t="str">
        <f>HYPERLINK("http://geochem.nrcan.gc.ca/cdogs/content/bdl/bdl211128_e.htm", "211128")</f>
        <v>211128</v>
      </c>
      <c r="I5588" s="1" t="str">
        <f>HYPERLINK("http://geochem.nrcan.gc.ca/cdogs/content/prj/prj210167_e.htm", "210167")</f>
        <v>210167</v>
      </c>
      <c r="J5588" s="1" t="str">
        <f>HYPERLINK("http://geochem.nrcan.gc.ca/cdogs/content/svy/svy210250_e.htm", "210250")</f>
        <v>210250</v>
      </c>
      <c r="L5588" t="s">
        <v>23207</v>
      </c>
      <c r="M5588">
        <v>0.08</v>
      </c>
      <c r="N5588" t="s">
        <v>23207</v>
      </c>
      <c r="O5588" t="s">
        <v>23208</v>
      </c>
      <c r="P5588" t="s">
        <v>23209</v>
      </c>
      <c r="Q5588" t="s">
        <v>23210</v>
      </c>
      <c r="R5588" t="s">
        <v>23211</v>
      </c>
      <c r="T5588" t="s">
        <v>25</v>
      </c>
    </row>
    <row r="5589" spans="1:20" x14ac:dyDescent="0.25">
      <c r="A5589">
        <v>67.031488999999993</v>
      </c>
      <c r="B5589">
        <v>-138.46348399999999</v>
      </c>
      <c r="C5589" s="1" t="str">
        <f>HYPERLINK("http://geochem.nrcan.gc.ca/cdogs/content/kwd/kwd020018_e.htm", "Fluid (stream)")</f>
        <v>Fluid (stream)</v>
      </c>
      <c r="D5589" s="1" t="str">
        <f>HYPERLINK("http://geochem.nrcan.gc.ca/cdogs/content/kwd/kwd080007_e.htm", "Untreated Water")</f>
        <v>Untreated Water</v>
      </c>
      <c r="E5589" s="1" t="str">
        <f>HYPERLINK("http://geochem.nrcan.gc.ca/cdogs/content/dgp/dgp00002_e.htm", "Total")</f>
        <v>Total</v>
      </c>
      <c r="F5589" s="1" t="str">
        <f>HYPERLINK("http://geochem.nrcan.gc.ca/cdogs/content/agp/agp01501_e.htm", "SO4 | NONE | CHROMAT")</f>
        <v>SO4 | NONE | CHROMAT</v>
      </c>
      <c r="G5589" s="1" t="str">
        <f>HYPERLINK("http://geochem.nrcan.gc.ca/cdogs/content/mth/mth01460_e.htm", "1460")</f>
        <v>1460</v>
      </c>
      <c r="H5589" s="1" t="str">
        <f>HYPERLINK("http://geochem.nrcan.gc.ca/cdogs/content/bdl/bdl211128_e.htm", "211128")</f>
        <v>211128</v>
      </c>
      <c r="I5589" s="1" t="str">
        <f>HYPERLINK("http://geochem.nrcan.gc.ca/cdogs/content/prj/prj210167_e.htm", "210167")</f>
        <v>210167</v>
      </c>
      <c r="J5589" s="1" t="str">
        <f>HYPERLINK("http://geochem.nrcan.gc.ca/cdogs/content/svy/svy210250_e.htm", "210250")</f>
        <v>210250</v>
      </c>
      <c r="L5589" t="s">
        <v>5416</v>
      </c>
      <c r="M5589">
        <v>15.8</v>
      </c>
      <c r="N5589" t="s">
        <v>5416</v>
      </c>
      <c r="O5589" t="s">
        <v>23212</v>
      </c>
      <c r="P5589" t="s">
        <v>23213</v>
      </c>
      <c r="Q5589" t="s">
        <v>23214</v>
      </c>
      <c r="R5589" t="s">
        <v>23215</v>
      </c>
      <c r="T5589" t="s">
        <v>25</v>
      </c>
    </row>
    <row r="5590" spans="1:20" x14ac:dyDescent="0.25">
      <c r="A5590">
        <v>67.031488999999993</v>
      </c>
      <c r="B5590">
        <v>-138.46348399999999</v>
      </c>
      <c r="C5590" s="1" t="str">
        <f>HYPERLINK("http://geochem.nrcan.gc.ca/cdogs/content/kwd/kwd020018_e.htm", "Fluid (stream)")</f>
        <v>Fluid (stream)</v>
      </c>
      <c r="D5590" s="1" t="str">
        <f>HYPERLINK("http://geochem.nrcan.gc.ca/cdogs/content/kwd/kwd080007_e.htm", "Untreated Water")</f>
        <v>Untreated Water</v>
      </c>
      <c r="E5590" s="1" t="str">
        <f>HYPERLINK("http://geochem.nrcan.gc.ca/cdogs/content/dgp/dgp00002_e.htm", "Total")</f>
        <v>Total</v>
      </c>
      <c r="F5590" s="1" t="str">
        <f>HYPERLINK("http://geochem.nrcan.gc.ca/cdogs/content/agp/agp01501_e.htm", "SO4 | NONE | CHROMAT")</f>
        <v>SO4 | NONE | CHROMAT</v>
      </c>
      <c r="G5590" s="1" t="str">
        <f>HYPERLINK("http://geochem.nrcan.gc.ca/cdogs/content/mth/mth01460_e.htm", "1460")</f>
        <v>1460</v>
      </c>
      <c r="H5590" s="1" t="str">
        <f>HYPERLINK("http://geochem.nrcan.gc.ca/cdogs/content/bdl/bdl211128_e.htm", "211128")</f>
        <v>211128</v>
      </c>
      <c r="I5590" s="1" t="str">
        <f>HYPERLINK("http://geochem.nrcan.gc.ca/cdogs/content/prj/prj210167_e.htm", "210167")</f>
        <v>210167</v>
      </c>
      <c r="J5590" s="1" t="str">
        <f>HYPERLINK("http://geochem.nrcan.gc.ca/cdogs/content/svy/svy210250_e.htm", "210250")</f>
        <v>210250</v>
      </c>
      <c r="L5590" t="s">
        <v>576</v>
      </c>
      <c r="M5590">
        <v>15.9</v>
      </c>
      <c r="N5590" t="s">
        <v>576</v>
      </c>
      <c r="O5590" t="s">
        <v>23212</v>
      </c>
      <c r="P5590" t="s">
        <v>23216</v>
      </c>
      <c r="Q5590" t="s">
        <v>23217</v>
      </c>
      <c r="R5590" t="s">
        <v>23218</v>
      </c>
      <c r="T5590" t="s">
        <v>25</v>
      </c>
    </row>
    <row r="5591" spans="1:20" x14ac:dyDescent="0.25">
      <c r="A5591">
        <v>67.114489000000006</v>
      </c>
      <c r="B5591">
        <v>-138.53247400000001</v>
      </c>
      <c r="C5591" s="1" t="str">
        <f>HYPERLINK("http://geochem.nrcan.gc.ca/cdogs/content/kwd/kwd020018_e.htm", "Fluid (stream)")</f>
        <v>Fluid (stream)</v>
      </c>
      <c r="D5591" s="1" t="str">
        <f>HYPERLINK("http://geochem.nrcan.gc.ca/cdogs/content/kwd/kwd080007_e.htm", "Untreated Water")</f>
        <v>Untreated Water</v>
      </c>
      <c r="E5591" s="1" t="str">
        <f>HYPERLINK("http://geochem.nrcan.gc.ca/cdogs/content/dgp/dgp00002_e.htm", "Total")</f>
        <v>Total</v>
      </c>
      <c r="F5591" s="1" t="str">
        <f>HYPERLINK("http://geochem.nrcan.gc.ca/cdogs/content/agp/agp01501_e.htm", "SO4 | NONE | CHROMAT")</f>
        <v>SO4 | NONE | CHROMAT</v>
      </c>
      <c r="G5591" s="1" t="str">
        <f>HYPERLINK("http://geochem.nrcan.gc.ca/cdogs/content/mth/mth01460_e.htm", "1460")</f>
        <v>1460</v>
      </c>
      <c r="H5591" s="1" t="str">
        <f>HYPERLINK("http://geochem.nrcan.gc.ca/cdogs/content/bdl/bdl211128_e.htm", "211128")</f>
        <v>211128</v>
      </c>
      <c r="I5591" s="1" t="str">
        <f>HYPERLINK("http://geochem.nrcan.gc.ca/cdogs/content/prj/prj210167_e.htm", "210167")</f>
        <v>210167</v>
      </c>
      <c r="J5591" s="1" t="str">
        <f>HYPERLINK("http://geochem.nrcan.gc.ca/cdogs/content/svy/svy210250_e.htm", "210250")</f>
        <v>210250</v>
      </c>
      <c r="L5591" t="s">
        <v>23219</v>
      </c>
      <c r="M5591">
        <v>3.9569999999999999</v>
      </c>
      <c r="N5591" t="s">
        <v>23219</v>
      </c>
      <c r="O5591" t="s">
        <v>23220</v>
      </c>
      <c r="P5591" t="s">
        <v>23221</v>
      </c>
      <c r="Q5591" t="s">
        <v>23222</v>
      </c>
      <c r="R5591" t="s">
        <v>23223</v>
      </c>
      <c r="T5591" t="s">
        <v>25</v>
      </c>
    </row>
    <row r="5592" spans="1:20" x14ac:dyDescent="0.25">
      <c r="A5592">
        <v>67.115589</v>
      </c>
      <c r="B5592">
        <v>-138.53447399999999</v>
      </c>
      <c r="C5592" s="1" t="str">
        <f>HYPERLINK("http://geochem.nrcan.gc.ca/cdogs/content/kwd/kwd020018_e.htm", "Fluid (stream)")</f>
        <v>Fluid (stream)</v>
      </c>
      <c r="D5592" s="1" t="str">
        <f>HYPERLINK("http://geochem.nrcan.gc.ca/cdogs/content/kwd/kwd080007_e.htm", "Untreated Water")</f>
        <v>Untreated Water</v>
      </c>
      <c r="E5592" s="1" t="str">
        <f>HYPERLINK("http://geochem.nrcan.gc.ca/cdogs/content/dgp/dgp00002_e.htm", "Total")</f>
        <v>Total</v>
      </c>
      <c r="F5592" s="1" t="str">
        <f>HYPERLINK("http://geochem.nrcan.gc.ca/cdogs/content/agp/agp01501_e.htm", "SO4 | NONE | CHROMAT")</f>
        <v>SO4 | NONE | CHROMAT</v>
      </c>
      <c r="G5592" s="1" t="str">
        <f>HYPERLINK("http://geochem.nrcan.gc.ca/cdogs/content/mth/mth01460_e.htm", "1460")</f>
        <v>1460</v>
      </c>
      <c r="H5592" s="1" t="str">
        <f>HYPERLINK("http://geochem.nrcan.gc.ca/cdogs/content/bdl/bdl211128_e.htm", "211128")</f>
        <v>211128</v>
      </c>
      <c r="I5592" s="1" t="str">
        <f>HYPERLINK("http://geochem.nrcan.gc.ca/cdogs/content/prj/prj210167_e.htm", "210167")</f>
        <v>210167</v>
      </c>
      <c r="J5592" s="1" t="str">
        <f>HYPERLINK("http://geochem.nrcan.gc.ca/cdogs/content/svy/svy210250_e.htm", "210250")</f>
        <v>210250</v>
      </c>
      <c r="L5592" t="s">
        <v>23224</v>
      </c>
      <c r="M5592">
        <v>1.1639999999999999</v>
      </c>
      <c r="N5592" t="s">
        <v>23224</v>
      </c>
      <c r="O5592" t="s">
        <v>23225</v>
      </c>
      <c r="P5592" t="s">
        <v>23226</v>
      </c>
      <c r="Q5592" t="s">
        <v>23227</v>
      </c>
      <c r="R5592" t="s">
        <v>23228</v>
      </c>
      <c r="T5592" t="s">
        <v>25</v>
      </c>
    </row>
    <row r="5593" spans="1:20" x14ac:dyDescent="0.25">
      <c r="C5593" t="s">
        <v>4746</v>
      </c>
      <c r="D5593" t="s">
        <v>4747</v>
      </c>
      <c r="E5593" s="1" t="str">
        <f>HYPERLINK("http://geochem.nrcan.gc.ca/cdogs/content/dgp/dgp00002_e.htm", "Total")</f>
        <v>Total</v>
      </c>
      <c r="F5593" s="1" t="str">
        <f>HYPERLINK("http://geochem.nrcan.gc.ca/cdogs/content/agp/agp01501_e.htm", "SO4 | NONE | CHROMAT")</f>
        <v>SO4 | NONE | CHROMAT</v>
      </c>
      <c r="G5593" s="1" t="str">
        <f>HYPERLINK("http://geochem.nrcan.gc.ca/cdogs/content/mth/mth01460_e.htm", "1460")</f>
        <v>1460</v>
      </c>
      <c r="H5593" s="1" t="str">
        <f>HYPERLINK("http://geochem.nrcan.gc.ca/cdogs/content/bdl/bdl211128_e.htm", "211128")</f>
        <v>211128</v>
      </c>
      <c r="L5593" t="s">
        <v>23229</v>
      </c>
      <c r="M5593">
        <v>7.8639999999999999</v>
      </c>
      <c r="N5593">
        <v>7.8639999999999999</v>
      </c>
      <c r="Q5593" t="s">
        <v>23230</v>
      </c>
      <c r="R5593" t="s">
        <v>23231</v>
      </c>
      <c r="T5593">
        <v>0</v>
      </c>
    </row>
    <row r="5594" spans="1:20" x14ac:dyDescent="0.25">
      <c r="A5594">
        <v>67.130989</v>
      </c>
      <c r="B5594">
        <v>-138.519473</v>
      </c>
      <c r="C5594" s="1" t="str">
        <f>HYPERLINK("http://geochem.nrcan.gc.ca/cdogs/content/kwd/kwd020018_e.htm", "Fluid (stream)")</f>
        <v>Fluid (stream)</v>
      </c>
      <c r="D5594" s="1" t="str">
        <f>HYPERLINK("http://geochem.nrcan.gc.ca/cdogs/content/kwd/kwd080007_e.htm", "Untreated Water")</f>
        <v>Untreated Water</v>
      </c>
      <c r="E5594" s="1" t="str">
        <f>HYPERLINK("http://geochem.nrcan.gc.ca/cdogs/content/dgp/dgp00002_e.htm", "Total")</f>
        <v>Total</v>
      </c>
      <c r="F5594" s="1" t="str">
        <f>HYPERLINK("http://geochem.nrcan.gc.ca/cdogs/content/agp/agp01501_e.htm", "SO4 | NONE | CHROMAT")</f>
        <v>SO4 | NONE | CHROMAT</v>
      </c>
      <c r="G5594" s="1" t="str">
        <f>HYPERLINK("http://geochem.nrcan.gc.ca/cdogs/content/mth/mth01460_e.htm", "1460")</f>
        <v>1460</v>
      </c>
      <c r="H5594" s="1" t="str">
        <f>HYPERLINK("http://geochem.nrcan.gc.ca/cdogs/content/bdl/bdl211128_e.htm", "211128")</f>
        <v>211128</v>
      </c>
      <c r="I5594" s="1" t="str">
        <f>HYPERLINK("http://geochem.nrcan.gc.ca/cdogs/content/prj/prj210167_e.htm", "210167")</f>
        <v>210167</v>
      </c>
      <c r="J5594" s="1" t="str">
        <f>HYPERLINK("http://geochem.nrcan.gc.ca/cdogs/content/svy/svy210250_e.htm", "210250")</f>
        <v>210250</v>
      </c>
      <c r="L5594" t="s">
        <v>23207</v>
      </c>
      <c r="M5594">
        <v>0.08</v>
      </c>
      <c r="N5594" t="s">
        <v>23207</v>
      </c>
      <c r="O5594" t="s">
        <v>23232</v>
      </c>
      <c r="P5594" t="s">
        <v>23233</v>
      </c>
      <c r="Q5594" t="s">
        <v>23234</v>
      </c>
      <c r="R5594" t="s">
        <v>23235</v>
      </c>
      <c r="T5594" t="s">
        <v>25</v>
      </c>
    </row>
    <row r="5595" spans="1:20" x14ac:dyDescent="0.25">
      <c r="A5595">
        <v>67.137988000000007</v>
      </c>
      <c r="B5595">
        <v>-138.511473</v>
      </c>
      <c r="C5595" s="1" t="str">
        <f>HYPERLINK("http://geochem.nrcan.gc.ca/cdogs/content/kwd/kwd020018_e.htm", "Fluid (stream)")</f>
        <v>Fluid (stream)</v>
      </c>
      <c r="D5595" s="1" t="str">
        <f>HYPERLINK("http://geochem.nrcan.gc.ca/cdogs/content/kwd/kwd080007_e.htm", "Untreated Water")</f>
        <v>Untreated Water</v>
      </c>
      <c r="E5595" s="1" t="str">
        <f>HYPERLINK("http://geochem.nrcan.gc.ca/cdogs/content/dgp/dgp00002_e.htm", "Total")</f>
        <v>Total</v>
      </c>
      <c r="F5595" s="1" t="str">
        <f>HYPERLINK("http://geochem.nrcan.gc.ca/cdogs/content/agp/agp01501_e.htm", "SO4 | NONE | CHROMAT")</f>
        <v>SO4 | NONE | CHROMAT</v>
      </c>
      <c r="G5595" s="1" t="str">
        <f>HYPERLINK("http://geochem.nrcan.gc.ca/cdogs/content/mth/mth01460_e.htm", "1460")</f>
        <v>1460</v>
      </c>
      <c r="H5595" s="1" t="str">
        <f>HYPERLINK("http://geochem.nrcan.gc.ca/cdogs/content/bdl/bdl211128_e.htm", "211128")</f>
        <v>211128</v>
      </c>
      <c r="I5595" s="1" t="str">
        <f>HYPERLINK("http://geochem.nrcan.gc.ca/cdogs/content/prj/prj210167_e.htm", "210167")</f>
        <v>210167</v>
      </c>
      <c r="J5595" s="1" t="str">
        <f>HYPERLINK("http://geochem.nrcan.gc.ca/cdogs/content/svy/svy210250_e.htm", "210250")</f>
        <v>210250</v>
      </c>
      <c r="L5595" t="s">
        <v>23236</v>
      </c>
      <c r="M5595">
        <v>8.923</v>
      </c>
      <c r="N5595" t="s">
        <v>23236</v>
      </c>
      <c r="O5595" t="s">
        <v>23237</v>
      </c>
      <c r="P5595" t="s">
        <v>23238</v>
      </c>
      <c r="Q5595" t="s">
        <v>23239</v>
      </c>
      <c r="R5595" t="s">
        <v>23240</v>
      </c>
      <c r="T5595" t="s">
        <v>25</v>
      </c>
    </row>
    <row r="5596" spans="1:20" x14ac:dyDescent="0.25">
      <c r="A5596">
        <v>67.143388000000002</v>
      </c>
      <c r="B5596">
        <v>-138.507473</v>
      </c>
      <c r="C5596" s="1" t="str">
        <f>HYPERLINK("http://geochem.nrcan.gc.ca/cdogs/content/kwd/kwd020018_e.htm", "Fluid (stream)")</f>
        <v>Fluid (stream)</v>
      </c>
      <c r="D5596" s="1" t="str">
        <f>HYPERLINK("http://geochem.nrcan.gc.ca/cdogs/content/kwd/kwd080007_e.htm", "Untreated Water")</f>
        <v>Untreated Water</v>
      </c>
      <c r="E5596" s="1" t="str">
        <f>HYPERLINK("http://geochem.nrcan.gc.ca/cdogs/content/dgp/dgp00002_e.htm", "Total")</f>
        <v>Total</v>
      </c>
      <c r="F5596" s="1" t="str">
        <f>HYPERLINK("http://geochem.nrcan.gc.ca/cdogs/content/agp/agp01501_e.htm", "SO4 | NONE | CHROMAT")</f>
        <v>SO4 | NONE | CHROMAT</v>
      </c>
      <c r="G5596" s="1" t="str">
        <f>HYPERLINK("http://geochem.nrcan.gc.ca/cdogs/content/mth/mth01460_e.htm", "1460")</f>
        <v>1460</v>
      </c>
      <c r="H5596" s="1" t="str">
        <f>HYPERLINK("http://geochem.nrcan.gc.ca/cdogs/content/bdl/bdl211128_e.htm", "211128")</f>
        <v>211128</v>
      </c>
      <c r="I5596" s="1" t="str">
        <f>HYPERLINK("http://geochem.nrcan.gc.ca/cdogs/content/prj/prj210167_e.htm", "210167")</f>
        <v>210167</v>
      </c>
      <c r="J5596" s="1" t="str">
        <f>HYPERLINK("http://geochem.nrcan.gc.ca/cdogs/content/svy/svy210250_e.htm", "210250")</f>
        <v>210250</v>
      </c>
      <c r="L5596" t="s">
        <v>23241</v>
      </c>
      <c r="M5596">
        <v>7.9379999999999997</v>
      </c>
      <c r="N5596" t="s">
        <v>23241</v>
      </c>
      <c r="O5596" t="s">
        <v>23242</v>
      </c>
      <c r="P5596" t="s">
        <v>23243</v>
      </c>
      <c r="Q5596" t="s">
        <v>23244</v>
      </c>
      <c r="R5596" t="s">
        <v>23245</v>
      </c>
      <c r="T5596" t="s">
        <v>25</v>
      </c>
    </row>
    <row r="5597" spans="1:20" x14ac:dyDescent="0.25">
      <c r="A5597">
        <v>67.196888999999999</v>
      </c>
      <c r="B5597">
        <v>-138.56446600000001</v>
      </c>
      <c r="C5597" s="1" t="str">
        <f>HYPERLINK("http://geochem.nrcan.gc.ca/cdogs/content/kwd/kwd020018_e.htm", "Fluid (stream)")</f>
        <v>Fluid (stream)</v>
      </c>
      <c r="D5597" s="1" t="str">
        <f>HYPERLINK("http://geochem.nrcan.gc.ca/cdogs/content/kwd/kwd080007_e.htm", "Untreated Water")</f>
        <v>Untreated Water</v>
      </c>
      <c r="E5597" s="1" t="str">
        <f>HYPERLINK("http://geochem.nrcan.gc.ca/cdogs/content/dgp/dgp00002_e.htm", "Total")</f>
        <v>Total</v>
      </c>
      <c r="F5597" s="1" t="str">
        <f>HYPERLINK("http://geochem.nrcan.gc.ca/cdogs/content/agp/agp01501_e.htm", "SO4 | NONE | CHROMAT")</f>
        <v>SO4 | NONE | CHROMAT</v>
      </c>
      <c r="G5597" s="1" t="str">
        <f>HYPERLINK("http://geochem.nrcan.gc.ca/cdogs/content/mth/mth01460_e.htm", "1460")</f>
        <v>1460</v>
      </c>
      <c r="H5597" s="1" t="str">
        <f>HYPERLINK("http://geochem.nrcan.gc.ca/cdogs/content/bdl/bdl211128_e.htm", "211128")</f>
        <v>211128</v>
      </c>
      <c r="I5597" s="1" t="str">
        <f>HYPERLINK("http://geochem.nrcan.gc.ca/cdogs/content/prj/prj210167_e.htm", "210167")</f>
        <v>210167</v>
      </c>
      <c r="J5597" s="1" t="str">
        <f>HYPERLINK("http://geochem.nrcan.gc.ca/cdogs/content/svy/svy210250_e.htm", "210250")</f>
        <v>210250</v>
      </c>
      <c r="L5597" t="s">
        <v>23246</v>
      </c>
      <c r="M5597">
        <v>40.89</v>
      </c>
      <c r="N5597" t="s">
        <v>23246</v>
      </c>
      <c r="O5597" t="s">
        <v>23247</v>
      </c>
      <c r="P5597" t="s">
        <v>23248</v>
      </c>
      <c r="Q5597" t="s">
        <v>23249</v>
      </c>
      <c r="R5597" t="s">
        <v>23250</v>
      </c>
      <c r="T5597" t="s">
        <v>25</v>
      </c>
    </row>
    <row r="5598" spans="1:20" x14ac:dyDescent="0.25">
      <c r="A5598">
        <v>67.202986999999993</v>
      </c>
      <c r="B5598">
        <v>-138.51846800000001</v>
      </c>
      <c r="C5598" s="1" t="str">
        <f>HYPERLINK("http://geochem.nrcan.gc.ca/cdogs/content/kwd/kwd020018_e.htm", "Fluid (stream)")</f>
        <v>Fluid (stream)</v>
      </c>
      <c r="D5598" s="1" t="str">
        <f>HYPERLINK("http://geochem.nrcan.gc.ca/cdogs/content/kwd/kwd080007_e.htm", "Untreated Water")</f>
        <v>Untreated Water</v>
      </c>
      <c r="E5598" s="1" t="str">
        <f>HYPERLINK("http://geochem.nrcan.gc.ca/cdogs/content/dgp/dgp00002_e.htm", "Total")</f>
        <v>Total</v>
      </c>
      <c r="F5598" s="1" t="str">
        <f>HYPERLINK("http://geochem.nrcan.gc.ca/cdogs/content/agp/agp01501_e.htm", "SO4 | NONE | CHROMAT")</f>
        <v>SO4 | NONE | CHROMAT</v>
      </c>
      <c r="G5598" s="1" t="str">
        <f>HYPERLINK("http://geochem.nrcan.gc.ca/cdogs/content/mth/mth01460_e.htm", "1460")</f>
        <v>1460</v>
      </c>
      <c r="H5598" s="1" t="str">
        <f>HYPERLINK("http://geochem.nrcan.gc.ca/cdogs/content/bdl/bdl211128_e.htm", "211128")</f>
        <v>211128</v>
      </c>
      <c r="I5598" s="1" t="str">
        <f>HYPERLINK("http://geochem.nrcan.gc.ca/cdogs/content/prj/prj210167_e.htm", "210167")</f>
        <v>210167</v>
      </c>
      <c r="J5598" s="1" t="str">
        <f>HYPERLINK("http://geochem.nrcan.gc.ca/cdogs/content/svy/svy210250_e.htm", "210250")</f>
        <v>210250</v>
      </c>
      <c r="L5598" t="s">
        <v>23251</v>
      </c>
      <c r="M5598">
        <v>38.76</v>
      </c>
      <c r="N5598" t="s">
        <v>23251</v>
      </c>
      <c r="O5598" t="s">
        <v>23252</v>
      </c>
      <c r="P5598" t="s">
        <v>23253</v>
      </c>
      <c r="Q5598" t="s">
        <v>23254</v>
      </c>
      <c r="R5598" t="s">
        <v>23255</v>
      </c>
      <c r="T5598" t="s">
        <v>25</v>
      </c>
    </row>
    <row r="5599" spans="1:20" x14ac:dyDescent="0.25">
      <c r="A5599">
        <v>67.270484999999994</v>
      </c>
      <c r="B5599">
        <v>-138.472464</v>
      </c>
      <c r="C5599" s="1" t="str">
        <f>HYPERLINK("http://geochem.nrcan.gc.ca/cdogs/content/kwd/kwd020018_e.htm", "Fluid (stream)")</f>
        <v>Fluid (stream)</v>
      </c>
      <c r="D5599" s="1" t="str">
        <f>HYPERLINK("http://geochem.nrcan.gc.ca/cdogs/content/kwd/kwd080007_e.htm", "Untreated Water")</f>
        <v>Untreated Water</v>
      </c>
      <c r="E5599" s="1" t="str">
        <f>HYPERLINK("http://geochem.nrcan.gc.ca/cdogs/content/dgp/dgp00002_e.htm", "Total")</f>
        <v>Total</v>
      </c>
      <c r="F5599" s="1" t="str">
        <f>HYPERLINK("http://geochem.nrcan.gc.ca/cdogs/content/agp/agp01501_e.htm", "SO4 | NONE | CHROMAT")</f>
        <v>SO4 | NONE | CHROMAT</v>
      </c>
      <c r="G5599" s="1" t="str">
        <f>HYPERLINK("http://geochem.nrcan.gc.ca/cdogs/content/mth/mth01460_e.htm", "1460")</f>
        <v>1460</v>
      </c>
      <c r="H5599" s="1" t="str">
        <f>HYPERLINK("http://geochem.nrcan.gc.ca/cdogs/content/bdl/bdl211128_e.htm", "211128")</f>
        <v>211128</v>
      </c>
      <c r="I5599" s="1" t="str">
        <f>HYPERLINK("http://geochem.nrcan.gc.ca/cdogs/content/prj/prj210167_e.htm", "210167")</f>
        <v>210167</v>
      </c>
      <c r="J5599" s="1" t="str">
        <f>HYPERLINK("http://geochem.nrcan.gc.ca/cdogs/content/svy/svy210250_e.htm", "210250")</f>
        <v>210250</v>
      </c>
      <c r="L5599" t="s">
        <v>8149</v>
      </c>
      <c r="M5599">
        <v>194</v>
      </c>
      <c r="N5599" t="s">
        <v>8149</v>
      </c>
      <c r="O5599" t="s">
        <v>23256</v>
      </c>
      <c r="P5599" t="s">
        <v>23257</v>
      </c>
      <c r="Q5599" t="s">
        <v>23258</v>
      </c>
      <c r="R5599" t="s">
        <v>23259</v>
      </c>
      <c r="T5599" t="s">
        <v>25</v>
      </c>
    </row>
    <row r="5600" spans="1:20" x14ac:dyDescent="0.25">
      <c r="A5600">
        <v>67.299085000000005</v>
      </c>
      <c r="B5600">
        <v>-138.49546100000001</v>
      </c>
      <c r="C5600" s="1" t="str">
        <f>HYPERLINK("http://geochem.nrcan.gc.ca/cdogs/content/kwd/kwd020018_e.htm", "Fluid (stream)")</f>
        <v>Fluid (stream)</v>
      </c>
      <c r="D5600" s="1" t="str">
        <f>HYPERLINK("http://geochem.nrcan.gc.ca/cdogs/content/kwd/kwd080007_e.htm", "Untreated Water")</f>
        <v>Untreated Water</v>
      </c>
      <c r="E5600" s="1" t="str">
        <f>HYPERLINK("http://geochem.nrcan.gc.ca/cdogs/content/dgp/dgp00002_e.htm", "Total")</f>
        <v>Total</v>
      </c>
      <c r="F5600" s="1" t="str">
        <f>HYPERLINK("http://geochem.nrcan.gc.ca/cdogs/content/agp/agp01501_e.htm", "SO4 | NONE | CHROMAT")</f>
        <v>SO4 | NONE | CHROMAT</v>
      </c>
      <c r="G5600" s="1" t="str">
        <f>HYPERLINK("http://geochem.nrcan.gc.ca/cdogs/content/mth/mth01460_e.htm", "1460")</f>
        <v>1460</v>
      </c>
      <c r="H5600" s="1" t="str">
        <f>HYPERLINK("http://geochem.nrcan.gc.ca/cdogs/content/bdl/bdl211128_e.htm", "211128")</f>
        <v>211128</v>
      </c>
      <c r="I5600" s="1" t="str">
        <f>HYPERLINK("http://geochem.nrcan.gc.ca/cdogs/content/prj/prj210167_e.htm", "210167")</f>
        <v>210167</v>
      </c>
      <c r="J5600" s="1" t="str">
        <f>HYPERLINK("http://geochem.nrcan.gc.ca/cdogs/content/svy/svy210250_e.htm", "210250")</f>
        <v>210250</v>
      </c>
      <c r="L5600" t="s">
        <v>23260</v>
      </c>
      <c r="M5600">
        <v>139.26</v>
      </c>
      <c r="N5600" t="s">
        <v>23260</v>
      </c>
      <c r="O5600" t="s">
        <v>23261</v>
      </c>
      <c r="P5600" t="s">
        <v>23262</v>
      </c>
      <c r="Q5600" t="s">
        <v>23263</v>
      </c>
      <c r="R5600" t="s">
        <v>23264</v>
      </c>
      <c r="T5600" t="s">
        <v>25</v>
      </c>
    </row>
    <row r="5601" spans="1:20" x14ac:dyDescent="0.25">
      <c r="A5601">
        <v>67.318686</v>
      </c>
      <c r="B5601">
        <v>-138.55045699999999</v>
      </c>
      <c r="C5601" s="1" t="str">
        <f>HYPERLINK("http://geochem.nrcan.gc.ca/cdogs/content/kwd/kwd020018_e.htm", "Fluid (stream)")</f>
        <v>Fluid (stream)</v>
      </c>
      <c r="D5601" s="1" t="str">
        <f>HYPERLINK("http://geochem.nrcan.gc.ca/cdogs/content/kwd/kwd080007_e.htm", "Untreated Water")</f>
        <v>Untreated Water</v>
      </c>
      <c r="E5601" s="1" t="str">
        <f>HYPERLINK("http://geochem.nrcan.gc.ca/cdogs/content/dgp/dgp00002_e.htm", "Total")</f>
        <v>Total</v>
      </c>
      <c r="F5601" s="1" t="str">
        <f>HYPERLINK("http://geochem.nrcan.gc.ca/cdogs/content/agp/agp01501_e.htm", "SO4 | NONE | CHROMAT")</f>
        <v>SO4 | NONE | CHROMAT</v>
      </c>
      <c r="G5601" s="1" t="str">
        <f>HYPERLINK("http://geochem.nrcan.gc.ca/cdogs/content/mth/mth01460_e.htm", "1460")</f>
        <v>1460</v>
      </c>
      <c r="H5601" s="1" t="str">
        <f>HYPERLINK("http://geochem.nrcan.gc.ca/cdogs/content/bdl/bdl211128_e.htm", "211128")</f>
        <v>211128</v>
      </c>
      <c r="I5601" s="1" t="str">
        <f>HYPERLINK("http://geochem.nrcan.gc.ca/cdogs/content/prj/prj210167_e.htm", "210167")</f>
        <v>210167</v>
      </c>
      <c r="J5601" s="1" t="str">
        <f>HYPERLINK("http://geochem.nrcan.gc.ca/cdogs/content/svy/svy210250_e.htm", "210250")</f>
        <v>210250</v>
      </c>
      <c r="L5601" t="s">
        <v>23265</v>
      </c>
      <c r="M5601">
        <v>122.4</v>
      </c>
      <c r="N5601" t="s">
        <v>23265</v>
      </c>
      <c r="O5601" t="s">
        <v>23266</v>
      </c>
      <c r="P5601" t="s">
        <v>23267</v>
      </c>
      <c r="Q5601" t="s">
        <v>23268</v>
      </c>
      <c r="R5601" t="s">
        <v>23269</v>
      </c>
      <c r="T5601" t="s">
        <v>25</v>
      </c>
    </row>
    <row r="5602" spans="1:20" x14ac:dyDescent="0.25">
      <c r="A5602">
        <v>67.369786000000005</v>
      </c>
      <c r="B5602">
        <v>-138.595451</v>
      </c>
      <c r="C5602" s="1" t="str">
        <f>HYPERLINK("http://geochem.nrcan.gc.ca/cdogs/content/kwd/kwd020018_e.htm", "Fluid (stream)")</f>
        <v>Fluid (stream)</v>
      </c>
      <c r="D5602" s="1" t="str">
        <f>HYPERLINK("http://geochem.nrcan.gc.ca/cdogs/content/kwd/kwd080007_e.htm", "Untreated Water")</f>
        <v>Untreated Water</v>
      </c>
      <c r="E5602" s="1" t="str">
        <f>HYPERLINK("http://geochem.nrcan.gc.ca/cdogs/content/dgp/dgp00002_e.htm", "Total")</f>
        <v>Total</v>
      </c>
      <c r="F5602" s="1" t="str">
        <f>HYPERLINK("http://geochem.nrcan.gc.ca/cdogs/content/agp/agp01501_e.htm", "SO4 | NONE | CHROMAT")</f>
        <v>SO4 | NONE | CHROMAT</v>
      </c>
      <c r="G5602" s="1" t="str">
        <f>HYPERLINK("http://geochem.nrcan.gc.ca/cdogs/content/mth/mth01460_e.htm", "1460")</f>
        <v>1460</v>
      </c>
      <c r="H5602" s="1" t="str">
        <f>HYPERLINK("http://geochem.nrcan.gc.ca/cdogs/content/bdl/bdl211128_e.htm", "211128")</f>
        <v>211128</v>
      </c>
      <c r="I5602" s="1" t="str">
        <f>HYPERLINK("http://geochem.nrcan.gc.ca/cdogs/content/prj/prj210167_e.htm", "210167")</f>
        <v>210167</v>
      </c>
      <c r="J5602" s="1" t="str">
        <f>HYPERLINK("http://geochem.nrcan.gc.ca/cdogs/content/svy/svy210250_e.htm", "210250")</f>
        <v>210250</v>
      </c>
      <c r="L5602" t="s">
        <v>23270</v>
      </c>
      <c r="M5602">
        <v>17.96</v>
      </c>
      <c r="N5602" t="s">
        <v>23270</v>
      </c>
      <c r="O5602" t="s">
        <v>23271</v>
      </c>
      <c r="P5602" t="s">
        <v>23272</v>
      </c>
      <c r="Q5602" t="s">
        <v>23273</v>
      </c>
      <c r="R5602" t="s">
        <v>23274</v>
      </c>
      <c r="T5602" t="s">
        <v>25</v>
      </c>
    </row>
    <row r="5603" spans="1:20" x14ac:dyDescent="0.25">
      <c r="A5603">
        <v>67.364289999999997</v>
      </c>
      <c r="B5603">
        <v>-138.735445</v>
      </c>
      <c r="C5603" s="1" t="str">
        <f>HYPERLINK("http://geochem.nrcan.gc.ca/cdogs/content/kwd/kwd020018_e.htm", "Fluid (stream)")</f>
        <v>Fluid (stream)</v>
      </c>
      <c r="D5603" s="1" t="str">
        <f>HYPERLINK("http://geochem.nrcan.gc.ca/cdogs/content/kwd/kwd080007_e.htm", "Untreated Water")</f>
        <v>Untreated Water</v>
      </c>
      <c r="E5603" s="1" t="str">
        <f>HYPERLINK("http://geochem.nrcan.gc.ca/cdogs/content/dgp/dgp00002_e.htm", "Total")</f>
        <v>Total</v>
      </c>
      <c r="F5603" s="1" t="str">
        <f>HYPERLINK("http://geochem.nrcan.gc.ca/cdogs/content/agp/agp01501_e.htm", "SO4 | NONE | CHROMAT")</f>
        <v>SO4 | NONE | CHROMAT</v>
      </c>
      <c r="G5603" s="1" t="str">
        <f>HYPERLINK("http://geochem.nrcan.gc.ca/cdogs/content/mth/mth01460_e.htm", "1460")</f>
        <v>1460</v>
      </c>
      <c r="H5603" s="1" t="str">
        <f>HYPERLINK("http://geochem.nrcan.gc.ca/cdogs/content/bdl/bdl211128_e.htm", "211128")</f>
        <v>211128</v>
      </c>
      <c r="I5603" s="1" t="str">
        <f>HYPERLINK("http://geochem.nrcan.gc.ca/cdogs/content/prj/prj210167_e.htm", "210167")</f>
        <v>210167</v>
      </c>
      <c r="J5603" s="1" t="str">
        <f>HYPERLINK("http://geochem.nrcan.gc.ca/cdogs/content/svy/svy210250_e.htm", "210250")</f>
        <v>210250</v>
      </c>
      <c r="L5603" t="s">
        <v>23275</v>
      </c>
      <c r="M5603">
        <v>67.239999999999995</v>
      </c>
      <c r="N5603" t="s">
        <v>23275</v>
      </c>
      <c r="O5603" t="s">
        <v>23276</v>
      </c>
      <c r="P5603" t="s">
        <v>23277</v>
      </c>
      <c r="Q5603" t="s">
        <v>23278</v>
      </c>
      <c r="R5603" t="s">
        <v>23279</v>
      </c>
      <c r="T5603" t="s">
        <v>25</v>
      </c>
    </row>
    <row r="5604" spans="1:20" x14ac:dyDescent="0.25">
      <c r="A5604">
        <v>67.373990000000006</v>
      </c>
      <c r="B5604">
        <v>-138.77844300000001</v>
      </c>
      <c r="C5604" s="1" t="str">
        <f>HYPERLINK("http://geochem.nrcan.gc.ca/cdogs/content/kwd/kwd020018_e.htm", "Fluid (stream)")</f>
        <v>Fluid (stream)</v>
      </c>
      <c r="D5604" s="1" t="str">
        <f>HYPERLINK("http://geochem.nrcan.gc.ca/cdogs/content/kwd/kwd080007_e.htm", "Untreated Water")</f>
        <v>Untreated Water</v>
      </c>
      <c r="E5604" s="1" t="str">
        <f>HYPERLINK("http://geochem.nrcan.gc.ca/cdogs/content/dgp/dgp00002_e.htm", "Total")</f>
        <v>Total</v>
      </c>
      <c r="F5604" s="1" t="str">
        <f>HYPERLINK("http://geochem.nrcan.gc.ca/cdogs/content/agp/agp01501_e.htm", "SO4 | NONE | CHROMAT")</f>
        <v>SO4 | NONE | CHROMAT</v>
      </c>
      <c r="G5604" s="1" t="str">
        <f>HYPERLINK("http://geochem.nrcan.gc.ca/cdogs/content/mth/mth01460_e.htm", "1460")</f>
        <v>1460</v>
      </c>
      <c r="H5604" s="1" t="str">
        <f>HYPERLINK("http://geochem.nrcan.gc.ca/cdogs/content/bdl/bdl211128_e.htm", "211128")</f>
        <v>211128</v>
      </c>
      <c r="I5604" s="1" t="str">
        <f>HYPERLINK("http://geochem.nrcan.gc.ca/cdogs/content/prj/prj210167_e.htm", "210167")</f>
        <v>210167</v>
      </c>
      <c r="J5604" s="1" t="str">
        <f>HYPERLINK("http://geochem.nrcan.gc.ca/cdogs/content/svy/svy210250_e.htm", "210250")</f>
        <v>210250</v>
      </c>
      <c r="L5604" t="s">
        <v>23280</v>
      </c>
      <c r="M5604">
        <v>16.350000000000001</v>
      </c>
      <c r="N5604" t="s">
        <v>23280</v>
      </c>
      <c r="O5604" t="s">
        <v>23281</v>
      </c>
      <c r="P5604" t="s">
        <v>23282</v>
      </c>
      <c r="Q5604" t="s">
        <v>23283</v>
      </c>
      <c r="R5604" t="s">
        <v>23284</v>
      </c>
      <c r="T5604" t="s">
        <v>25</v>
      </c>
    </row>
    <row r="5605" spans="1:20" x14ac:dyDescent="0.25">
      <c r="A5605">
        <v>67.379991000000004</v>
      </c>
      <c r="B5605">
        <v>-138.81444099999999</v>
      </c>
      <c r="C5605" s="1" t="str">
        <f>HYPERLINK("http://geochem.nrcan.gc.ca/cdogs/content/kwd/kwd020018_e.htm", "Fluid (stream)")</f>
        <v>Fluid (stream)</v>
      </c>
      <c r="D5605" s="1" t="str">
        <f>HYPERLINK("http://geochem.nrcan.gc.ca/cdogs/content/kwd/kwd080007_e.htm", "Untreated Water")</f>
        <v>Untreated Water</v>
      </c>
      <c r="E5605" s="1" t="str">
        <f>HYPERLINK("http://geochem.nrcan.gc.ca/cdogs/content/dgp/dgp00002_e.htm", "Total")</f>
        <v>Total</v>
      </c>
      <c r="F5605" s="1" t="str">
        <f>HYPERLINK("http://geochem.nrcan.gc.ca/cdogs/content/agp/agp01501_e.htm", "SO4 | NONE | CHROMAT")</f>
        <v>SO4 | NONE | CHROMAT</v>
      </c>
      <c r="G5605" s="1" t="str">
        <f>HYPERLINK("http://geochem.nrcan.gc.ca/cdogs/content/mth/mth01460_e.htm", "1460")</f>
        <v>1460</v>
      </c>
      <c r="H5605" s="1" t="str">
        <f>HYPERLINK("http://geochem.nrcan.gc.ca/cdogs/content/bdl/bdl211128_e.htm", "211128")</f>
        <v>211128</v>
      </c>
      <c r="I5605" s="1" t="str">
        <f>HYPERLINK("http://geochem.nrcan.gc.ca/cdogs/content/prj/prj210167_e.htm", "210167")</f>
        <v>210167</v>
      </c>
      <c r="J5605" s="1" t="str">
        <f>HYPERLINK("http://geochem.nrcan.gc.ca/cdogs/content/svy/svy210250_e.htm", "210250")</f>
        <v>210250</v>
      </c>
      <c r="L5605" t="s">
        <v>23285</v>
      </c>
      <c r="M5605">
        <v>25.92</v>
      </c>
      <c r="N5605" t="s">
        <v>23285</v>
      </c>
      <c r="O5605" t="s">
        <v>23286</v>
      </c>
      <c r="P5605" t="s">
        <v>23287</v>
      </c>
      <c r="Q5605" t="s">
        <v>23288</v>
      </c>
      <c r="R5605" t="s">
        <v>23289</v>
      </c>
      <c r="T5605" t="s">
        <v>25</v>
      </c>
    </row>
    <row r="5606" spans="1:20" x14ac:dyDescent="0.25">
      <c r="A5606">
        <v>67.317194000000001</v>
      </c>
      <c r="B5606">
        <v>-138.907442</v>
      </c>
      <c r="C5606" s="1" t="str">
        <f>HYPERLINK("http://geochem.nrcan.gc.ca/cdogs/content/kwd/kwd020018_e.htm", "Fluid (stream)")</f>
        <v>Fluid (stream)</v>
      </c>
      <c r="D5606" s="1" t="str">
        <f>HYPERLINK("http://geochem.nrcan.gc.ca/cdogs/content/kwd/kwd080007_e.htm", "Untreated Water")</f>
        <v>Untreated Water</v>
      </c>
      <c r="E5606" s="1" t="str">
        <f>HYPERLINK("http://geochem.nrcan.gc.ca/cdogs/content/dgp/dgp00002_e.htm", "Total")</f>
        <v>Total</v>
      </c>
      <c r="F5606" s="1" t="str">
        <f>HYPERLINK("http://geochem.nrcan.gc.ca/cdogs/content/agp/agp01501_e.htm", "SO4 | NONE | CHROMAT")</f>
        <v>SO4 | NONE | CHROMAT</v>
      </c>
      <c r="G5606" s="1" t="str">
        <f>HYPERLINK("http://geochem.nrcan.gc.ca/cdogs/content/mth/mth01460_e.htm", "1460")</f>
        <v>1460</v>
      </c>
      <c r="H5606" s="1" t="str">
        <f>HYPERLINK("http://geochem.nrcan.gc.ca/cdogs/content/bdl/bdl211128_e.htm", "211128")</f>
        <v>211128</v>
      </c>
      <c r="I5606" s="1" t="str">
        <f>HYPERLINK("http://geochem.nrcan.gc.ca/cdogs/content/prj/prj210167_e.htm", "210167")</f>
        <v>210167</v>
      </c>
      <c r="J5606" s="1" t="str">
        <f>HYPERLINK("http://geochem.nrcan.gc.ca/cdogs/content/svy/svy210250_e.htm", "210250")</f>
        <v>210250</v>
      </c>
      <c r="L5606" t="s">
        <v>23290</v>
      </c>
      <c r="M5606">
        <v>141.91999999999999</v>
      </c>
      <c r="N5606" t="s">
        <v>23290</v>
      </c>
      <c r="O5606" t="s">
        <v>23291</v>
      </c>
      <c r="P5606" t="s">
        <v>23292</v>
      </c>
      <c r="Q5606" t="s">
        <v>23293</v>
      </c>
      <c r="R5606" t="s">
        <v>23294</v>
      </c>
      <c r="T5606" t="s">
        <v>25</v>
      </c>
    </row>
    <row r="5607" spans="1:20" x14ac:dyDescent="0.25">
      <c r="C5607" t="s">
        <v>4746</v>
      </c>
      <c r="D5607" t="s">
        <v>4747</v>
      </c>
      <c r="E5607" s="1" t="str">
        <f>HYPERLINK("http://geochem.nrcan.gc.ca/cdogs/content/dgp/dgp00002_e.htm", "Total")</f>
        <v>Total</v>
      </c>
      <c r="F5607" s="1" t="str">
        <f>HYPERLINK("http://geochem.nrcan.gc.ca/cdogs/content/agp/agp01501_e.htm", "SO4 | NONE | CHROMAT")</f>
        <v>SO4 | NONE | CHROMAT</v>
      </c>
      <c r="G5607" s="1" t="str">
        <f>HYPERLINK("http://geochem.nrcan.gc.ca/cdogs/content/mth/mth01460_e.htm", "1460")</f>
        <v>1460</v>
      </c>
      <c r="H5607" s="1" t="str">
        <f>HYPERLINK("http://geochem.nrcan.gc.ca/cdogs/content/bdl/bdl211128_e.htm", "211128")</f>
        <v>211128</v>
      </c>
      <c r="L5607" t="s">
        <v>23295</v>
      </c>
      <c r="M5607">
        <v>6.43</v>
      </c>
      <c r="N5607">
        <v>6.43</v>
      </c>
      <c r="Q5607" t="s">
        <v>23296</v>
      </c>
      <c r="R5607" t="s">
        <v>23297</v>
      </c>
      <c r="T5607">
        <v>0</v>
      </c>
    </row>
    <row r="5608" spans="1:20" x14ac:dyDescent="0.25">
      <c r="A5608">
        <v>67.237294000000006</v>
      </c>
      <c r="B5608">
        <v>-138.811452</v>
      </c>
      <c r="C5608" s="1" t="str">
        <f>HYPERLINK("http://geochem.nrcan.gc.ca/cdogs/content/kwd/kwd020018_e.htm", "Fluid (stream)")</f>
        <v>Fluid (stream)</v>
      </c>
      <c r="D5608" s="1" t="str">
        <f>HYPERLINK("http://geochem.nrcan.gc.ca/cdogs/content/kwd/kwd080007_e.htm", "Untreated Water")</f>
        <v>Untreated Water</v>
      </c>
      <c r="E5608" s="1" t="str">
        <f>HYPERLINK("http://geochem.nrcan.gc.ca/cdogs/content/dgp/dgp00002_e.htm", "Total")</f>
        <v>Total</v>
      </c>
      <c r="F5608" s="1" t="str">
        <f>HYPERLINK("http://geochem.nrcan.gc.ca/cdogs/content/agp/agp01501_e.htm", "SO4 | NONE | CHROMAT")</f>
        <v>SO4 | NONE | CHROMAT</v>
      </c>
      <c r="G5608" s="1" t="str">
        <f>HYPERLINK("http://geochem.nrcan.gc.ca/cdogs/content/mth/mth01460_e.htm", "1460")</f>
        <v>1460</v>
      </c>
      <c r="H5608" s="1" t="str">
        <f>HYPERLINK("http://geochem.nrcan.gc.ca/cdogs/content/bdl/bdl211128_e.htm", "211128")</f>
        <v>211128</v>
      </c>
      <c r="I5608" s="1" t="str">
        <f>HYPERLINK("http://geochem.nrcan.gc.ca/cdogs/content/prj/prj210167_e.htm", "210167")</f>
        <v>210167</v>
      </c>
      <c r="J5608" s="1" t="str">
        <f>HYPERLINK("http://geochem.nrcan.gc.ca/cdogs/content/svy/svy210250_e.htm", "210250")</f>
        <v>210250</v>
      </c>
      <c r="L5608" t="s">
        <v>23298</v>
      </c>
      <c r="M5608">
        <v>189.9</v>
      </c>
      <c r="N5608" t="s">
        <v>23298</v>
      </c>
      <c r="O5608" t="s">
        <v>23299</v>
      </c>
      <c r="P5608" t="s">
        <v>23300</v>
      </c>
      <c r="Q5608" t="s">
        <v>23301</v>
      </c>
      <c r="R5608" t="s">
        <v>23302</v>
      </c>
      <c r="T5608" t="s">
        <v>25</v>
      </c>
    </row>
    <row r="5609" spans="1:20" x14ac:dyDescent="0.25">
      <c r="A5609">
        <v>67.237893</v>
      </c>
      <c r="B5609">
        <v>-138.805453</v>
      </c>
      <c r="C5609" s="1" t="str">
        <f>HYPERLINK("http://geochem.nrcan.gc.ca/cdogs/content/kwd/kwd020018_e.htm", "Fluid (stream)")</f>
        <v>Fluid (stream)</v>
      </c>
      <c r="D5609" s="1" t="str">
        <f>HYPERLINK("http://geochem.nrcan.gc.ca/cdogs/content/kwd/kwd080007_e.htm", "Untreated Water")</f>
        <v>Untreated Water</v>
      </c>
      <c r="E5609" s="1" t="str">
        <f>HYPERLINK("http://geochem.nrcan.gc.ca/cdogs/content/dgp/dgp00002_e.htm", "Total")</f>
        <v>Total</v>
      </c>
      <c r="F5609" s="1" t="str">
        <f>HYPERLINK("http://geochem.nrcan.gc.ca/cdogs/content/agp/agp01501_e.htm", "SO4 | NONE | CHROMAT")</f>
        <v>SO4 | NONE | CHROMAT</v>
      </c>
      <c r="G5609" s="1" t="str">
        <f>HYPERLINK("http://geochem.nrcan.gc.ca/cdogs/content/mth/mth01460_e.htm", "1460")</f>
        <v>1460</v>
      </c>
      <c r="H5609" s="1" t="str">
        <f>HYPERLINK("http://geochem.nrcan.gc.ca/cdogs/content/bdl/bdl211128_e.htm", "211128")</f>
        <v>211128</v>
      </c>
      <c r="I5609" s="1" t="str">
        <f>HYPERLINK("http://geochem.nrcan.gc.ca/cdogs/content/prj/prj210167_e.htm", "210167")</f>
        <v>210167</v>
      </c>
      <c r="J5609" s="1" t="str">
        <f>HYPERLINK("http://geochem.nrcan.gc.ca/cdogs/content/svy/svy210250_e.htm", "210250")</f>
        <v>210250</v>
      </c>
      <c r="L5609" t="s">
        <v>23303</v>
      </c>
      <c r="M5609">
        <v>71.5</v>
      </c>
      <c r="N5609" t="s">
        <v>23303</v>
      </c>
      <c r="O5609" t="s">
        <v>23304</v>
      </c>
      <c r="P5609" t="s">
        <v>23305</v>
      </c>
      <c r="Q5609" t="s">
        <v>23306</v>
      </c>
      <c r="R5609" t="s">
        <v>23307</v>
      </c>
      <c r="T5609" t="s">
        <v>25</v>
      </c>
    </row>
    <row r="5610" spans="1:20" x14ac:dyDescent="0.25">
      <c r="A5610">
        <v>67.212192999999999</v>
      </c>
      <c r="B5610">
        <v>-138.770456</v>
      </c>
      <c r="C5610" s="1" t="str">
        <f>HYPERLINK("http://geochem.nrcan.gc.ca/cdogs/content/kwd/kwd020018_e.htm", "Fluid (stream)")</f>
        <v>Fluid (stream)</v>
      </c>
      <c r="D5610" s="1" t="str">
        <f>HYPERLINK("http://geochem.nrcan.gc.ca/cdogs/content/kwd/kwd080007_e.htm", "Untreated Water")</f>
        <v>Untreated Water</v>
      </c>
      <c r="E5610" s="1" t="str">
        <f>HYPERLINK("http://geochem.nrcan.gc.ca/cdogs/content/dgp/dgp00002_e.htm", "Total")</f>
        <v>Total</v>
      </c>
      <c r="F5610" s="1" t="str">
        <f>HYPERLINK("http://geochem.nrcan.gc.ca/cdogs/content/agp/agp01501_e.htm", "SO4 | NONE | CHROMAT")</f>
        <v>SO4 | NONE | CHROMAT</v>
      </c>
      <c r="G5610" s="1" t="str">
        <f>HYPERLINK("http://geochem.nrcan.gc.ca/cdogs/content/mth/mth01460_e.htm", "1460")</f>
        <v>1460</v>
      </c>
      <c r="H5610" s="1" t="str">
        <f>HYPERLINK("http://geochem.nrcan.gc.ca/cdogs/content/bdl/bdl211128_e.htm", "211128")</f>
        <v>211128</v>
      </c>
      <c r="I5610" s="1" t="str">
        <f>HYPERLINK("http://geochem.nrcan.gc.ca/cdogs/content/prj/prj210167_e.htm", "210167")</f>
        <v>210167</v>
      </c>
      <c r="J5610" s="1" t="str">
        <f>HYPERLINK("http://geochem.nrcan.gc.ca/cdogs/content/svy/svy210250_e.htm", "210250")</f>
        <v>210250</v>
      </c>
      <c r="L5610" t="s">
        <v>20499</v>
      </c>
      <c r="M5610">
        <v>128.58000000000001</v>
      </c>
      <c r="N5610" t="s">
        <v>20499</v>
      </c>
      <c r="O5610" t="s">
        <v>23308</v>
      </c>
      <c r="P5610" t="s">
        <v>23309</v>
      </c>
      <c r="Q5610" t="s">
        <v>23310</v>
      </c>
      <c r="R5610" t="s">
        <v>23311</v>
      </c>
      <c r="T5610" t="s">
        <v>25</v>
      </c>
    </row>
    <row r="5611" spans="1:20" x14ac:dyDescent="0.25">
      <c r="A5611">
        <v>67.212192999999999</v>
      </c>
      <c r="B5611">
        <v>-138.770456</v>
      </c>
      <c r="C5611" s="1" t="str">
        <f>HYPERLINK("http://geochem.nrcan.gc.ca/cdogs/content/kwd/kwd020018_e.htm", "Fluid (stream)")</f>
        <v>Fluid (stream)</v>
      </c>
      <c r="D5611" s="1" t="str">
        <f>HYPERLINK("http://geochem.nrcan.gc.ca/cdogs/content/kwd/kwd080007_e.htm", "Untreated Water")</f>
        <v>Untreated Water</v>
      </c>
      <c r="E5611" s="1" t="str">
        <f>HYPERLINK("http://geochem.nrcan.gc.ca/cdogs/content/dgp/dgp00002_e.htm", "Total")</f>
        <v>Total</v>
      </c>
      <c r="F5611" s="1" t="str">
        <f>HYPERLINK("http://geochem.nrcan.gc.ca/cdogs/content/agp/agp01501_e.htm", "SO4 | NONE | CHROMAT")</f>
        <v>SO4 | NONE | CHROMAT</v>
      </c>
      <c r="G5611" s="1" t="str">
        <f>HYPERLINK("http://geochem.nrcan.gc.ca/cdogs/content/mth/mth01460_e.htm", "1460")</f>
        <v>1460</v>
      </c>
      <c r="H5611" s="1" t="str">
        <f>HYPERLINK("http://geochem.nrcan.gc.ca/cdogs/content/bdl/bdl211128_e.htm", "211128")</f>
        <v>211128</v>
      </c>
      <c r="I5611" s="1" t="str">
        <f>HYPERLINK("http://geochem.nrcan.gc.ca/cdogs/content/prj/prj210167_e.htm", "210167")</f>
        <v>210167</v>
      </c>
      <c r="J5611" s="1" t="str">
        <f>HYPERLINK("http://geochem.nrcan.gc.ca/cdogs/content/svy/svy210250_e.htm", "210250")</f>
        <v>210250</v>
      </c>
      <c r="L5611" t="s">
        <v>23312</v>
      </c>
      <c r="M5611">
        <v>129.16</v>
      </c>
      <c r="N5611" t="s">
        <v>23312</v>
      </c>
      <c r="O5611" t="s">
        <v>23308</v>
      </c>
      <c r="P5611" t="s">
        <v>23313</v>
      </c>
      <c r="Q5611" t="s">
        <v>23314</v>
      </c>
      <c r="R5611" t="s">
        <v>23315</v>
      </c>
      <c r="T5611" t="s">
        <v>25</v>
      </c>
    </row>
    <row r="5612" spans="1:20" x14ac:dyDescent="0.25">
      <c r="A5612">
        <v>67.212092999999996</v>
      </c>
      <c r="B5612">
        <v>-138.78645599999999</v>
      </c>
      <c r="C5612" s="1" t="str">
        <f>HYPERLINK("http://geochem.nrcan.gc.ca/cdogs/content/kwd/kwd020018_e.htm", "Fluid (stream)")</f>
        <v>Fluid (stream)</v>
      </c>
      <c r="D5612" s="1" t="str">
        <f>HYPERLINK("http://geochem.nrcan.gc.ca/cdogs/content/kwd/kwd080007_e.htm", "Untreated Water")</f>
        <v>Untreated Water</v>
      </c>
      <c r="E5612" s="1" t="str">
        <f>HYPERLINK("http://geochem.nrcan.gc.ca/cdogs/content/dgp/dgp00002_e.htm", "Total")</f>
        <v>Total</v>
      </c>
      <c r="F5612" s="1" t="str">
        <f>HYPERLINK("http://geochem.nrcan.gc.ca/cdogs/content/agp/agp01501_e.htm", "SO4 | NONE | CHROMAT")</f>
        <v>SO4 | NONE | CHROMAT</v>
      </c>
      <c r="G5612" s="1" t="str">
        <f>HYPERLINK("http://geochem.nrcan.gc.ca/cdogs/content/mth/mth01460_e.htm", "1460")</f>
        <v>1460</v>
      </c>
      <c r="H5612" s="1" t="str">
        <f>HYPERLINK("http://geochem.nrcan.gc.ca/cdogs/content/bdl/bdl211128_e.htm", "211128")</f>
        <v>211128</v>
      </c>
      <c r="I5612" s="1" t="str">
        <f>HYPERLINK("http://geochem.nrcan.gc.ca/cdogs/content/prj/prj210167_e.htm", "210167")</f>
        <v>210167</v>
      </c>
      <c r="J5612" s="1" t="str">
        <f>HYPERLINK("http://geochem.nrcan.gc.ca/cdogs/content/svy/svy210250_e.htm", "210250")</f>
        <v>210250</v>
      </c>
      <c r="L5612" t="s">
        <v>23316</v>
      </c>
      <c r="M5612">
        <v>46.07</v>
      </c>
      <c r="N5612" t="s">
        <v>23316</v>
      </c>
      <c r="O5612" t="s">
        <v>23317</v>
      </c>
      <c r="P5612" t="s">
        <v>23318</v>
      </c>
      <c r="Q5612" t="s">
        <v>23319</v>
      </c>
      <c r="R5612" t="s">
        <v>23320</v>
      </c>
      <c r="T5612" t="s">
        <v>25</v>
      </c>
    </row>
    <row r="5613" spans="1:20" x14ac:dyDescent="0.25">
      <c r="A5613">
        <v>67.171993999999998</v>
      </c>
      <c r="B5613">
        <v>-138.79445899999999</v>
      </c>
      <c r="C5613" s="1" t="str">
        <f>HYPERLINK("http://geochem.nrcan.gc.ca/cdogs/content/kwd/kwd020018_e.htm", "Fluid (stream)")</f>
        <v>Fluid (stream)</v>
      </c>
      <c r="D5613" s="1" t="str">
        <f>HYPERLINK("http://geochem.nrcan.gc.ca/cdogs/content/kwd/kwd080007_e.htm", "Untreated Water")</f>
        <v>Untreated Water</v>
      </c>
      <c r="E5613" s="1" t="str">
        <f>HYPERLINK("http://geochem.nrcan.gc.ca/cdogs/content/dgp/dgp00002_e.htm", "Total")</f>
        <v>Total</v>
      </c>
      <c r="F5613" s="1" t="str">
        <f>HYPERLINK("http://geochem.nrcan.gc.ca/cdogs/content/agp/agp01501_e.htm", "SO4 | NONE | CHROMAT")</f>
        <v>SO4 | NONE | CHROMAT</v>
      </c>
      <c r="G5613" s="1" t="str">
        <f>HYPERLINK("http://geochem.nrcan.gc.ca/cdogs/content/mth/mth01460_e.htm", "1460")</f>
        <v>1460</v>
      </c>
      <c r="H5613" s="1" t="str">
        <f>HYPERLINK("http://geochem.nrcan.gc.ca/cdogs/content/bdl/bdl211128_e.htm", "211128")</f>
        <v>211128</v>
      </c>
      <c r="I5613" s="1" t="str">
        <f>HYPERLINK("http://geochem.nrcan.gc.ca/cdogs/content/prj/prj210167_e.htm", "210167")</f>
        <v>210167</v>
      </c>
      <c r="J5613" s="1" t="str">
        <f>HYPERLINK("http://geochem.nrcan.gc.ca/cdogs/content/svy/svy210250_e.htm", "210250")</f>
        <v>210250</v>
      </c>
      <c r="L5613" t="s">
        <v>23321</v>
      </c>
      <c r="M5613">
        <v>50.65</v>
      </c>
      <c r="N5613" t="s">
        <v>23321</v>
      </c>
      <c r="O5613" t="s">
        <v>23322</v>
      </c>
      <c r="P5613" t="s">
        <v>23323</v>
      </c>
      <c r="Q5613" t="s">
        <v>23324</v>
      </c>
      <c r="R5613" t="s">
        <v>23325</v>
      </c>
      <c r="T5613" t="s">
        <v>25</v>
      </c>
    </row>
    <row r="5614" spans="1:20" x14ac:dyDescent="0.25">
      <c r="A5614">
        <v>67.171593999999999</v>
      </c>
      <c r="B5614">
        <v>-138.79845800000001</v>
      </c>
      <c r="C5614" s="1" t="str">
        <f>HYPERLINK("http://geochem.nrcan.gc.ca/cdogs/content/kwd/kwd020018_e.htm", "Fluid (stream)")</f>
        <v>Fluid (stream)</v>
      </c>
      <c r="D5614" s="1" t="str">
        <f>HYPERLINK("http://geochem.nrcan.gc.ca/cdogs/content/kwd/kwd080007_e.htm", "Untreated Water")</f>
        <v>Untreated Water</v>
      </c>
      <c r="E5614" s="1" t="str">
        <f>HYPERLINK("http://geochem.nrcan.gc.ca/cdogs/content/dgp/dgp00002_e.htm", "Total")</f>
        <v>Total</v>
      </c>
      <c r="F5614" s="1" t="str">
        <f>HYPERLINK("http://geochem.nrcan.gc.ca/cdogs/content/agp/agp01501_e.htm", "SO4 | NONE | CHROMAT")</f>
        <v>SO4 | NONE | CHROMAT</v>
      </c>
      <c r="G5614" s="1" t="str">
        <f>HYPERLINK("http://geochem.nrcan.gc.ca/cdogs/content/mth/mth01460_e.htm", "1460")</f>
        <v>1460</v>
      </c>
      <c r="H5614" s="1" t="str">
        <f>HYPERLINK("http://geochem.nrcan.gc.ca/cdogs/content/bdl/bdl211128_e.htm", "211128")</f>
        <v>211128</v>
      </c>
      <c r="I5614" s="1" t="str">
        <f>HYPERLINK("http://geochem.nrcan.gc.ca/cdogs/content/prj/prj210167_e.htm", "210167")</f>
        <v>210167</v>
      </c>
      <c r="J5614" s="1" t="str">
        <f>HYPERLINK("http://geochem.nrcan.gc.ca/cdogs/content/svy/svy210250_e.htm", "210250")</f>
        <v>210250</v>
      </c>
      <c r="L5614" t="s">
        <v>923</v>
      </c>
      <c r="M5614">
        <v>51.2</v>
      </c>
      <c r="N5614" t="s">
        <v>923</v>
      </c>
      <c r="O5614" t="s">
        <v>23326</v>
      </c>
      <c r="P5614" t="s">
        <v>23327</v>
      </c>
      <c r="Q5614" t="s">
        <v>23328</v>
      </c>
      <c r="R5614" t="s">
        <v>23329</v>
      </c>
      <c r="T5614" t="s">
        <v>25</v>
      </c>
    </row>
    <row r="5615" spans="1:20" x14ac:dyDescent="0.25">
      <c r="A5615">
        <v>67.116793999999999</v>
      </c>
      <c r="B5615">
        <v>-138.74746500000001</v>
      </c>
      <c r="C5615" s="1" t="str">
        <f>HYPERLINK("http://geochem.nrcan.gc.ca/cdogs/content/kwd/kwd020018_e.htm", "Fluid (stream)")</f>
        <v>Fluid (stream)</v>
      </c>
      <c r="D5615" s="1" t="str">
        <f>HYPERLINK("http://geochem.nrcan.gc.ca/cdogs/content/kwd/kwd080007_e.htm", "Untreated Water")</f>
        <v>Untreated Water</v>
      </c>
      <c r="E5615" s="1" t="str">
        <f>HYPERLINK("http://geochem.nrcan.gc.ca/cdogs/content/dgp/dgp00002_e.htm", "Total")</f>
        <v>Total</v>
      </c>
      <c r="F5615" s="1" t="str">
        <f>HYPERLINK("http://geochem.nrcan.gc.ca/cdogs/content/agp/agp01501_e.htm", "SO4 | NONE | CHROMAT")</f>
        <v>SO4 | NONE | CHROMAT</v>
      </c>
      <c r="G5615" s="1" t="str">
        <f>HYPERLINK("http://geochem.nrcan.gc.ca/cdogs/content/mth/mth01460_e.htm", "1460")</f>
        <v>1460</v>
      </c>
      <c r="H5615" s="1" t="str">
        <f>HYPERLINK("http://geochem.nrcan.gc.ca/cdogs/content/bdl/bdl211128_e.htm", "211128")</f>
        <v>211128</v>
      </c>
      <c r="I5615" s="1" t="str">
        <f>HYPERLINK("http://geochem.nrcan.gc.ca/cdogs/content/prj/prj210167_e.htm", "210167")</f>
        <v>210167</v>
      </c>
      <c r="J5615" s="1" t="str">
        <f>HYPERLINK("http://geochem.nrcan.gc.ca/cdogs/content/svy/svy210250_e.htm", "210250")</f>
        <v>210250</v>
      </c>
      <c r="L5615" t="s">
        <v>23330</v>
      </c>
      <c r="M5615">
        <v>1.903</v>
      </c>
      <c r="N5615" t="s">
        <v>23330</v>
      </c>
      <c r="O5615" t="s">
        <v>23331</v>
      </c>
      <c r="P5615" t="s">
        <v>23332</v>
      </c>
      <c r="Q5615" t="s">
        <v>23333</v>
      </c>
      <c r="R5615" t="s">
        <v>23334</v>
      </c>
      <c r="T5615" t="s">
        <v>25</v>
      </c>
    </row>
    <row r="5616" spans="1:20" x14ac:dyDescent="0.25">
      <c r="A5616">
        <v>67.118994000000001</v>
      </c>
      <c r="B5616">
        <v>-138.73246599999999</v>
      </c>
      <c r="C5616" s="1" t="str">
        <f>HYPERLINK("http://geochem.nrcan.gc.ca/cdogs/content/kwd/kwd020018_e.htm", "Fluid (stream)")</f>
        <v>Fluid (stream)</v>
      </c>
      <c r="D5616" s="1" t="str">
        <f>HYPERLINK("http://geochem.nrcan.gc.ca/cdogs/content/kwd/kwd080007_e.htm", "Untreated Water")</f>
        <v>Untreated Water</v>
      </c>
      <c r="E5616" s="1" t="str">
        <f>HYPERLINK("http://geochem.nrcan.gc.ca/cdogs/content/dgp/dgp00002_e.htm", "Total")</f>
        <v>Total</v>
      </c>
      <c r="F5616" s="1" t="str">
        <f>HYPERLINK("http://geochem.nrcan.gc.ca/cdogs/content/agp/agp01501_e.htm", "SO4 | NONE | CHROMAT")</f>
        <v>SO4 | NONE | CHROMAT</v>
      </c>
      <c r="G5616" s="1" t="str">
        <f>HYPERLINK("http://geochem.nrcan.gc.ca/cdogs/content/mth/mth01460_e.htm", "1460")</f>
        <v>1460</v>
      </c>
      <c r="H5616" s="1" t="str">
        <f>HYPERLINK("http://geochem.nrcan.gc.ca/cdogs/content/bdl/bdl211128_e.htm", "211128")</f>
        <v>211128</v>
      </c>
      <c r="I5616" s="1" t="str">
        <f>HYPERLINK("http://geochem.nrcan.gc.ca/cdogs/content/prj/prj210167_e.htm", "210167")</f>
        <v>210167</v>
      </c>
      <c r="J5616" s="1" t="str">
        <f>HYPERLINK("http://geochem.nrcan.gc.ca/cdogs/content/svy/svy210250_e.htm", "210250")</f>
        <v>210250</v>
      </c>
      <c r="L5616" t="s">
        <v>23335</v>
      </c>
      <c r="M5616">
        <v>1.649</v>
      </c>
      <c r="N5616" t="s">
        <v>23335</v>
      </c>
      <c r="O5616" t="s">
        <v>23336</v>
      </c>
      <c r="P5616" t="s">
        <v>23337</v>
      </c>
      <c r="Q5616" t="s">
        <v>23338</v>
      </c>
      <c r="R5616" t="s">
        <v>23339</v>
      </c>
      <c r="T5616" t="s">
        <v>25</v>
      </c>
    </row>
    <row r="5617" spans="1:20" x14ac:dyDescent="0.25">
      <c r="A5617">
        <v>67.096895000000004</v>
      </c>
      <c r="B5617">
        <v>-138.753467</v>
      </c>
      <c r="C5617" s="1" t="str">
        <f>HYPERLINK("http://geochem.nrcan.gc.ca/cdogs/content/kwd/kwd020018_e.htm", "Fluid (stream)")</f>
        <v>Fluid (stream)</v>
      </c>
      <c r="D5617" s="1" t="str">
        <f>HYPERLINK("http://geochem.nrcan.gc.ca/cdogs/content/kwd/kwd080007_e.htm", "Untreated Water")</f>
        <v>Untreated Water</v>
      </c>
      <c r="E5617" s="1" t="str">
        <f>HYPERLINK("http://geochem.nrcan.gc.ca/cdogs/content/dgp/dgp00002_e.htm", "Total")</f>
        <v>Total</v>
      </c>
      <c r="F5617" s="1" t="str">
        <f>HYPERLINK("http://geochem.nrcan.gc.ca/cdogs/content/agp/agp01501_e.htm", "SO4 | NONE | CHROMAT")</f>
        <v>SO4 | NONE | CHROMAT</v>
      </c>
      <c r="G5617" s="1" t="str">
        <f>HYPERLINK("http://geochem.nrcan.gc.ca/cdogs/content/mth/mth01460_e.htm", "1460")</f>
        <v>1460</v>
      </c>
      <c r="H5617" s="1" t="str">
        <f>HYPERLINK("http://geochem.nrcan.gc.ca/cdogs/content/bdl/bdl211128_e.htm", "211128")</f>
        <v>211128</v>
      </c>
      <c r="I5617" s="1" t="str">
        <f>HYPERLINK("http://geochem.nrcan.gc.ca/cdogs/content/prj/prj210167_e.htm", "210167")</f>
        <v>210167</v>
      </c>
      <c r="J5617" s="1" t="str">
        <f>HYPERLINK("http://geochem.nrcan.gc.ca/cdogs/content/svy/svy210250_e.htm", "210250")</f>
        <v>210250</v>
      </c>
      <c r="L5617" t="s">
        <v>23340</v>
      </c>
      <c r="M5617">
        <v>49.45</v>
      </c>
      <c r="N5617" t="s">
        <v>23340</v>
      </c>
      <c r="O5617" t="s">
        <v>23341</v>
      </c>
      <c r="P5617" t="s">
        <v>23342</v>
      </c>
      <c r="Q5617" t="s">
        <v>23343</v>
      </c>
      <c r="R5617" t="s">
        <v>23344</v>
      </c>
      <c r="T5617" t="s">
        <v>25</v>
      </c>
    </row>
    <row r="5618" spans="1:20" x14ac:dyDescent="0.25">
      <c r="A5618">
        <v>67.051193999999995</v>
      </c>
      <c r="B5618">
        <v>-138.708473</v>
      </c>
      <c r="C5618" s="1" t="str">
        <f>HYPERLINK("http://geochem.nrcan.gc.ca/cdogs/content/kwd/kwd020018_e.htm", "Fluid (stream)")</f>
        <v>Fluid (stream)</v>
      </c>
      <c r="D5618" s="1" t="str">
        <f>HYPERLINK("http://geochem.nrcan.gc.ca/cdogs/content/kwd/kwd080007_e.htm", "Untreated Water")</f>
        <v>Untreated Water</v>
      </c>
      <c r="E5618" s="1" t="str">
        <f>HYPERLINK("http://geochem.nrcan.gc.ca/cdogs/content/dgp/dgp00002_e.htm", "Total")</f>
        <v>Total</v>
      </c>
      <c r="F5618" s="1" t="str">
        <f>HYPERLINK("http://geochem.nrcan.gc.ca/cdogs/content/agp/agp01501_e.htm", "SO4 | NONE | CHROMAT")</f>
        <v>SO4 | NONE | CHROMAT</v>
      </c>
      <c r="G5618" s="1" t="str">
        <f>HYPERLINK("http://geochem.nrcan.gc.ca/cdogs/content/mth/mth01460_e.htm", "1460")</f>
        <v>1460</v>
      </c>
      <c r="H5618" s="1" t="str">
        <f>HYPERLINK("http://geochem.nrcan.gc.ca/cdogs/content/bdl/bdl211128_e.htm", "211128")</f>
        <v>211128</v>
      </c>
      <c r="I5618" s="1" t="str">
        <f>HYPERLINK("http://geochem.nrcan.gc.ca/cdogs/content/prj/prj210167_e.htm", "210167")</f>
        <v>210167</v>
      </c>
      <c r="J5618" s="1" t="str">
        <f>HYPERLINK("http://geochem.nrcan.gc.ca/cdogs/content/svy/svy210250_e.htm", "210250")</f>
        <v>210250</v>
      </c>
      <c r="L5618" t="s">
        <v>23345</v>
      </c>
      <c r="M5618">
        <v>2.1629999999999998</v>
      </c>
      <c r="N5618" t="s">
        <v>23345</v>
      </c>
      <c r="O5618" t="s">
        <v>23346</v>
      </c>
      <c r="P5618" t="s">
        <v>23347</v>
      </c>
      <c r="Q5618" t="s">
        <v>23348</v>
      </c>
      <c r="R5618" t="s">
        <v>23349</v>
      </c>
      <c r="T5618" t="s">
        <v>25</v>
      </c>
    </row>
    <row r="5619" spans="1:20" x14ac:dyDescent="0.25">
      <c r="A5619">
        <v>67.021894000000003</v>
      </c>
      <c r="B5619">
        <v>-138.687476</v>
      </c>
      <c r="C5619" s="1" t="str">
        <f>HYPERLINK("http://geochem.nrcan.gc.ca/cdogs/content/kwd/kwd020018_e.htm", "Fluid (stream)")</f>
        <v>Fluid (stream)</v>
      </c>
      <c r="D5619" s="1" t="str">
        <f>HYPERLINK("http://geochem.nrcan.gc.ca/cdogs/content/kwd/kwd080007_e.htm", "Untreated Water")</f>
        <v>Untreated Water</v>
      </c>
      <c r="E5619" s="1" t="str">
        <f>HYPERLINK("http://geochem.nrcan.gc.ca/cdogs/content/dgp/dgp00002_e.htm", "Total")</f>
        <v>Total</v>
      </c>
      <c r="F5619" s="1" t="str">
        <f>HYPERLINK("http://geochem.nrcan.gc.ca/cdogs/content/agp/agp01501_e.htm", "SO4 | NONE | CHROMAT")</f>
        <v>SO4 | NONE | CHROMAT</v>
      </c>
      <c r="G5619" s="1" t="str">
        <f>HYPERLINK("http://geochem.nrcan.gc.ca/cdogs/content/mth/mth01460_e.htm", "1460")</f>
        <v>1460</v>
      </c>
      <c r="H5619" s="1" t="str">
        <f>HYPERLINK("http://geochem.nrcan.gc.ca/cdogs/content/bdl/bdl211128_e.htm", "211128")</f>
        <v>211128</v>
      </c>
      <c r="I5619" s="1" t="str">
        <f>HYPERLINK("http://geochem.nrcan.gc.ca/cdogs/content/prj/prj210167_e.htm", "210167")</f>
        <v>210167</v>
      </c>
      <c r="J5619" s="1" t="str">
        <f>HYPERLINK("http://geochem.nrcan.gc.ca/cdogs/content/svy/svy210250_e.htm", "210250")</f>
        <v>210250</v>
      </c>
      <c r="L5619" t="s">
        <v>23350</v>
      </c>
      <c r="M5619">
        <v>14.13</v>
      </c>
      <c r="N5619" t="s">
        <v>23350</v>
      </c>
      <c r="O5619" t="s">
        <v>23351</v>
      </c>
      <c r="P5619" t="s">
        <v>23352</v>
      </c>
      <c r="Q5619" t="s">
        <v>23353</v>
      </c>
      <c r="R5619" t="s">
        <v>23354</v>
      </c>
      <c r="T5619" t="s">
        <v>25</v>
      </c>
    </row>
    <row r="5620" spans="1:20" x14ac:dyDescent="0.25">
      <c r="A5620">
        <v>67.051193999999995</v>
      </c>
      <c r="B5620">
        <v>-138.68247400000001</v>
      </c>
      <c r="C5620" s="1" t="str">
        <f>HYPERLINK("http://geochem.nrcan.gc.ca/cdogs/content/kwd/kwd020018_e.htm", "Fluid (stream)")</f>
        <v>Fluid (stream)</v>
      </c>
      <c r="D5620" s="1" t="str">
        <f>HYPERLINK("http://geochem.nrcan.gc.ca/cdogs/content/kwd/kwd080007_e.htm", "Untreated Water")</f>
        <v>Untreated Water</v>
      </c>
      <c r="E5620" s="1" t="str">
        <f>HYPERLINK("http://geochem.nrcan.gc.ca/cdogs/content/dgp/dgp00002_e.htm", "Total")</f>
        <v>Total</v>
      </c>
      <c r="F5620" s="1" t="str">
        <f>HYPERLINK("http://geochem.nrcan.gc.ca/cdogs/content/agp/agp01501_e.htm", "SO4 | NONE | CHROMAT")</f>
        <v>SO4 | NONE | CHROMAT</v>
      </c>
      <c r="G5620" s="1" t="str">
        <f>HYPERLINK("http://geochem.nrcan.gc.ca/cdogs/content/mth/mth01460_e.htm", "1460")</f>
        <v>1460</v>
      </c>
      <c r="H5620" s="1" t="str">
        <f>HYPERLINK("http://geochem.nrcan.gc.ca/cdogs/content/bdl/bdl211128_e.htm", "211128")</f>
        <v>211128</v>
      </c>
      <c r="I5620" s="1" t="str">
        <f>HYPERLINK("http://geochem.nrcan.gc.ca/cdogs/content/prj/prj210167_e.htm", "210167")</f>
        <v>210167</v>
      </c>
      <c r="J5620" s="1" t="str">
        <f>HYPERLINK("http://geochem.nrcan.gc.ca/cdogs/content/svy/svy210250_e.htm", "210250")</f>
        <v>210250</v>
      </c>
      <c r="L5620" t="s">
        <v>367</v>
      </c>
      <c r="M5620">
        <v>13.7</v>
      </c>
      <c r="N5620" t="s">
        <v>367</v>
      </c>
      <c r="O5620" t="s">
        <v>23355</v>
      </c>
      <c r="P5620" t="s">
        <v>23356</v>
      </c>
      <c r="Q5620" t="s">
        <v>23357</v>
      </c>
      <c r="R5620" t="s">
        <v>23358</v>
      </c>
      <c r="T5620" t="s">
        <v>25</v>
      </c>
    </row>
    <row r="5621" spans="1:20" x14ac:dyDescent="0.25">
      <c r="A5621">
        <v>67.138791999999995</v>
      </c>
      <c r="B5621">
        <v>-138.652467</v>
      </c>
      <c r="C5621" s="1" t="str">
        <f>HYPERLINK("http://geochem.nrcan.gc.ca/cdogs/content/kwd/kwd020018_e.htm", "Fluid (stream)")</f>
        <v>Fluid (stream)</v>
      </c>
      <c r="D5621" s="1" t="str">
        <f>HYPERLINK("http://geochem.nrcan.gc.ca/cdogs/content/kwd/kwd080007_e.htm", "Untreated Water")</f>
        <v>Untreated Water</v>
      </c>
      <c r="E5621" s="1" t="str">
        <f>HYPERLINK("http://geochem.nrcan.gc.ca/cdogs/content/dgp/dgp00002_e.htm", "Total")</f>
        <v>Total</v>
      </c>
      <c r="F5621" s="1" t="str">
        <f>HYPERLINK("http://geochem.nrcan.gc.ca/cdogs/content/agp/agp01501_e.htm", "SO4 | NONE | CHROMAT")</f>
        <v>SO4 | NONE | CHROMAT</v>
      </c>
      <c r="G5621" s="1" t="str">
        <f>HYPERLINK("http://geochem.nrcan.gc.ca/cdogs/content/mth/mth01460_e.htm", "1460")</f>
        <v>1460</v>
      </c>
      <c r="H5621" s="1" t="str">
        <f>HYPERLINK("http://geochem.nrcan.gc.ca/cdogs/content/bdl/bdl211128_e.htm", "211128")</f>
        <v>211128</v>
      </c>
      <c r="I5621" s="1" t="str">
        <f>HYPERLINK("http://geochem.nrcan.gc.ca/cdogs/content/prj/prj210167_e.htm", "210167")</f>
        <v>210167</v>
      </c>
      <c r="J5621" s="1" t="str">
        <f>HYPERLINK("http://geochem.nrcan.gc.ca/cdogs/content/svy/svy210250_e.htm", "210250")</f>
        <v>210250</v>
      </c>
      <c r="L5621" t="s">
        <v>23359</v>
      </c>
      <c r="M5621">
        <v>19.36</v>
      </c>
      <c r="N5621" t="s">
        <v>23359</v>
      </c>
      <c r="O5621" t="s">
        <v>23360</v>
      </c>
      <c r="P5621" t="s">
        <v>23361</v>
      </c>
      <c r="Q5621" t="s">
        <v>23362</v>
      </c>
      <c r="R5621" t="s">
        <v>23363</v>
      </c>
      <c r="T5621" t="s">
        <v>25</v>
      </c>
    </row>
    <row r="5622" spans="1:20" x14ac:dyDescent="0.25">
      <c r="A5622">
        <v>67.159890000000004</v>
      </c>
      <c r="B5622">
        <v>-138.59146799999999</v>
      </c>
      <c r="C5622" s="1" t="str">
        <f>HYPERLINK("http://geochem.nrcan.gc.ca/cdogs/content/kwd/kwd020018_e.htm", "Fluid (stream)")</f>
        <v>Fluid (stream)</v>
      </c>
      <c r="D5622" s="1" t="str">
        <f>HYPERLINK("http://geochem.nrcan.gc.ca/cdogs/content/kwd/kwd080007_e.htm", "Untreated Water")</f>
        <v>Untreated Water</v>
      </c>
      <c r="E5622" s="1" t="str">
        <f>HYPERLINK("http://geochem.nrcan.gc.ca/cdogs/content/dgp/dgp00002_e.htm", "Total")</f>
        <v>Total</v>
      </c>
      <c r="F5622" s="1" t="str">
        <f>HYPERLINK("http://geochem.nrcan.gc.ca/cdogs/content/agp/agp01501_e.htm", "SO4 | NONE | CHROMAT")</f>
        <v>SO4 | NONE | CHROMAT</v>
      </c>
      <c r="G5622" s="1" t="str">
        <f>HYPERLINK("http://geochem.nrcan.gc.ca/cdogs/content/mth/mth01460_e.htm", "1460")</f>
        <v>1460</v>
      </c>
      <c r="H5622" s="1" t="str">
        <f>HYPERLINK("http://geochem.nrcan.gc.ca/cdogs/content/bdl/bdl211128_e.htm", "211128")</f>
        <v>211128</v>
      </c>
      <c r="I5622" s="1" t="str">
        <f>HYPERLINK("http://geochem.nrcan.gc.ca/cdogs/content/prj/prj210167_e.htm", "210167")</f>
        <v>210167</v>
      </c>
      <c r="J5622" s="1" t="str">
        <f>HYPERLINK("http://geochem.nrcan.gc.ca/cdogs/content/svy/svy210250_e.htm", "210250")</f>
        <v>210250</v>
      </c>
      <c r="L5622" t="s">
        <v>23364</v>
      </c>
      <c r="M5622">
        <v>15.25</v>
      </c>
      <c r="N5622" t="s">
        <v>23364</v>
      </c>
      <c r="O5622" t="s">
        <v>23365</v>
      </c>
      <c r="P5622" t="s">
        <v>23366</v>
      </c>
      <c r="Q5622" t="s">
        <v>23367</v>
      </c>
      <c r="R5622" t="s">
        <v>23368</v>
      </c>
      <c r="T5622" t="s">
        <v>25</v>
      </c>
    </row>
    <row r="5623" spans="1:20" x14ac:dyDescent="0.25">
      <c r="A5623">
        <v>67.235990000000001</v>
      </c>
      <c r="B5623">
        <v>-138.66745900000001</v>
      </c>
      <c r="C5623" s="1" t="str">
        <f>HYPERLINK("http://geochem.nrcan.gc.ca/cdogs/content/kwd/kwd020018_e.htm", "Fluid (stream)")</f>
        <v>Fluid (stream)</v>
      </c>
      <c r="D5623" s="1" t="str">
        <f>HYPERLINK("http://geochem.nrcan.gc.ca/cdogs/content/kwd/kwd080007_e.htm", "Untreated Water")</f>
        <v>Untreated Water</v>
      </c>
      <c r="E5623" s="1" t="str">
        <f>HYPERLINK("http://geochem.nrcan.gc.ca/cdogs/content/dgp/dgp00002_e.htm", "Total")</f>
        <v>Total</v>
      </c>
      <c r="F5623" s="1" t="str">
        <f>HYPERLINK("http://geochem.nrcan.gc.ca/cdogs/content/agp/agp01501_e.htm", "SO4 | NONE | CHROMAT")</f>
        <v>SO4 | NONE | CHROMAT</v>
      </c>
      <c r="G5623" s="1" t="str">
        <f>HYPERLINK("http://geochem.nrcan.gc.ca/cdogs/content/mth/mth01460_e.htm", "1460")</f>
        <v>1460</v>
      </c>
      <c r="H5623" s="1" t="str">
        <f>HYPERLINK("http://geochem.nrcan.gc.ca/cdogs/content/bdl/bdl211128_e.htm", "211128")</f>
        <v>211128</v>
      </c>
      <c r="I5623" s="1" t="str">
        <f>HYPERLINK("http://geochem.nrcan.gc.ca/cdogs/content/prj/prj210167_e.htm", "210167")</f>
        <v>210167</v>
      </c>
      <c r="J5623" s="1" t="str">
        <f>HYPERLINK("http://geochem.nrcan.gc.ca/cdogs/content/svy/svy210250_e.htm", "210250")</f>
        <v>210250</v>
      </c>
      <c r="L5623" t="s">
        <v>23369</v>
      </c>
      <c r="M5623">
        <v>31.03</v>
      </c>
      <c r="N5623" t="s">
        <v>23369</v>
      </c>
      <c r="O5623" t="s">
        <v>23370</v>
      </c>
      <c r="P5623" t="s">
        <v>23371</v>
      </c>
      <c r="Q5623" t="s">
        <v>23372</v>
      </c>
      <c r="R5623" t="s">
        <v>23373</v>
      </c>
      <c r="T5623" t="s">
        <v>25</v>
      </c>
    </row>
    <row r="5624" spans="1:20" x14ac:dyDescent="0.25">
      <c r="A5624">
        <v>67.280991</v>
      </c>
      <c r="B5624">
        <v>-138.74345199999999</v>
      </c>
      <c r="C5624" s="1" t="str">
        <f>HYPERLINK("http://geochem.nrcan.gc.ca/cdogs/content/kwd/kwd020018_e.htm", "Fluid (stream)")</f>
        <v>Fluid (stream)</v>
      </c>
      <c r="D5624" s="1" t="str">
        <f>HYPERLINK("http://geochem.nrcan.gc.ca/cdogs/content/kwd/kwd080007_e.htm", "Untreated Water")</f>
        <v>Untreated Water</v>
      </c>
      <c r="E5624" s="1" t="str">
        <f>HYPERLINK("http://geochem.nrcan.gc.ca/cdogs/content/dgp/dgp00002_e.htm", "Total")</f>
        <v>Total</v>
      </c>
      <c r="F5624" s="1" t="str">
        <f>HYPERLINK("http://geochem.nrcan.gc.ca/cdogs/content/agp/agp01501_e.htm", "SO4 | NONE | CHROMAT")</f>
        <v>SO4 | NONE | CHROMAT</v>
      </c>
      <c r="G5624" s="1" t="str">
        <f>HYPERLINK("http://geochem.nrcan.gc.ca/cdogs/content/mth/mth01460_e.htm", "1460")</f>
        <v>1460</v>
      </c>
      <c r="H5624" s="1" t="str">
        <f>HYPERLINK("http://geochem.nrcan.gc.ca/cdogs/content/bdl/bdl211128_e.htm", "211128")</f>
        <v>211128</v>
      </c>
      <c r="I5624" s="1" t="str">
        <f>HYPERLINK("http://geochem.nrcan.gc.ca/cdogs/content/prj/prj210167_e.htm", "210167")</f>
        <v>210167</v>
      </c>
      <c r="J5624" s="1" t="str">
        <f>HYPERLINK("http://geochem.nrcan.gc.ca/cdogs/content/svy/svy210250_e.htm", "210250")</f>
        <v>210250</v>
      </c>
      <c r="L5624" t="s">
        <v>23374</v>
      </c>
      <c r="M5624">
        <v>32.83</v>
      </c>
      <c r="N5624" t="s">
        <v>23374</v>
      </c>
      <c r="O5624" t="s">
        <v>23375</v>
      </c>
      <c r="P5624" t="s">
        <v>23376</v>
      </c>
      <c r="Q5624" t="s">
        <v>23377</v>
      </c>
      <c r="R5624" t="s">
        <v>23378</v>
      </c>
      <c r="T5624" t="s">
        <v>25</v>
      </c>
    </row>
    <row r="5625" spans="1:20" x14ac:dyDescent="0.25">
      <c r="A5625">
        <v>67.281591000000006</v>
      </c>
      <c r="B5625">
        <v>-138.751451</v>
      </c>
      <c r="C5625" s="1" t="str">
        <f>HYPERLINK("http://geochem.nrcan.gc.ca/cdogs/content/kwd/kwd020018_e.htm", "Fluid (stream)")</f>
        <v>Fluid (stream)</v>
      </c>
      <c r="D5625" s="1" t="str">
        <f>HYPERLINK("http://geochem.nrcan.gc.ca/cdogs/content/kwd/kwd080007_e.htm", "Untreated Water")</f>
        <v>Untreated Water</v>
      </c>
      <c r="E5625" s="1" t="str">
        <f>HYPERLINK("http://geochem.nrcan.gc.ca/cdogs/content/dgp/dgp00002_e.htm", "Total")</f>
        <v>Total</v>
      </c>
      <c r="F5625" s="1" t="str">
        <f>HYPERLINK("http://geochem.nrcan.gc.ca/cdogs/content/agp/agp01501_e.htm", "SO4 | NONE | CHROMAT")</f>
        <v>SO4 | NONE | CHROMAT</v>
      </c>
      <c r="G5625" s="1" t="str">
        <f>HYPERLINK("http://geochem.nrcan.gc.ca/cdogs/content/mth/mth01460_e.htm", "1460")</f>
        <v>1460</v>
      </c>
      <c r="H5625" s="1" t="str">
        <f>HYPERLINK("http://geochem.nrcan.gc.ca/cdogs/content/bdl/bdl211128_e.htm", "211128")</f>
        <v>211128</v>
      </c>
      <c r="I5625" s="1" t="str">
        <f>HYPERLINK("http://geochem.nrcan.gc.ca/cdogs/content/prj/prj210167_e.htm", "210167")</f>
        <v>210167</v>
      </c>
      <c r="J5625" s="1" t="str">
        <f>HYPERLINK("http://geochem.nrcan.gc.ca/cdogs/content/svy/svy210250_e.htm", "210250")</f>
        <v>210250</v>
      </c>
      <c r="L5625" t="s">
        <v>23379</v>
      </c>
      <c r="M5625">
        <v>184.92</v>
      </c>
      <c r="N5625" t="s">
        <v>23379</v>
      </c>
      <c r="O5625" t="s">
        <v>23380</v>
      </c>
      <c r="P5625" t="s">
        <v>23381</v>
      </c>
      <c r="Q5625" t="s">
        <v>23382</v>
      </c>
      <c r="R5625" t="s">
        <v>23383</v>
      </c>
      <c r="T5625" t="s">
        <v>25</v>
      </c>
    </row>
    <row r="5626" spans="1:20" x14ac:dyDescent="0.25">
      <c r="A5626">
        <v>67.314689000000001</v>
      </c>
      <c r="B5626">
        <v>-138.66045199999999</v>
      </c>
      <c r="C5626" s="1" t="str">
        <f>HYPERLINK("http://geochem.nrcan.gc.ca/cdogs/content/kwd/kwd020018_e.htm", "Fluid (stream)")</f>
        <v>Fluid (stream)</v>
      </c>
      <c r="D5626" s="1" t="str">
        <f>HYPERLINK("http://geochem.nrcan.gc.ca/cdogs/content/kwd/kwd080007_e.htm", "Untreated Water")</f>
        <v>Untreated Water</v>
      </c>
      <c r="E5626" s="1" t="str">
        <f>HYPERLINK("http://geochem.nrcan.gc.ca/cdogs/content/dgp/dgp00002_e.htm", "Total")</f>
        <v>Total</v>
      </c>
      <c r="F5626" s="1" t="str">
        <f>HYPERLINK("http://geochem.nrcan.gc.ca/cdogs/content/agp/agp01501_e.htm", "SO4 | NONE | CHROMAT")</f>
        <v>SO4 | NONE | CHROMAT</v>
      </c>
      <c r="G5626" s="1" t="str">
        <f>HYPERLINK("http://geochem.nrcan.gc.ca/cdogs/content/mth/mth01460_e.htm", "1460")</f>
        <v>1460</v>
      </c>
      <c r="H5626" s="1" t="str">
        <f>HYPERLINK("http://geochem.nrcan.gc.ca/cdogs/content/bdl/bdl211128_e.htm", "211128")</f>
        <v>211128</v>
      </c>
      <c r="I5626" s="1" t="str">
        <f>HYPERLINK("http://geochem.nrcan.gc.ca/cdogs/content/prj/prj210167_e.htm", "210167")</f>
        <v>210167</v>
      </c>
      <c r="J5626" s="1" t="str">
        <f>HYPERLINK("http://geochem.nrcan.gc.ca/cdogs/content/svy/svy210250_e.htm", "210250")</f>
        <v>210250</v>
      </c>
      <c r="L5626" t="s">
        <v>23384</v>
      </c>
      <c r="M5626">
        <v>15.61</v>
      </c>
      <c r="N5626" t="s">
        <v>23384</v>
      </c>
      <c r="O5626" t="s">
        <v>23385</v>
      </c>
      <c r="P5626" t="s">
        <v>23386</v>
      </c>
      <c r="Q5626" t="s">
        <v>23387</v>
      </c>
      <c r="R5626" t="s">
        <v>23388</v>
      </c>
      <c r="T5626" t="s">
        <v>25</v>
      </c>
    </row>
    <row r="5627" spans="1:20" x14ac:dyDescent="0.25">
      <c r="A5627">
        <v>67.328190000000006</v>
      </c>
      <c r="B5627">
        <v>-138.73944800000001</v>
      </c>
      <c r="C5627" s="1" t="str">
        <f>HYPERLINK("http://geochem.nrcan.gc.ca/cdogs/content/kwd/kwd020018_e.htm", "Fluid (stream)")</f>
        <v>Fluid (stream)</v>
      </c>
      <c r="D5627" s="1" t="str">
        <f>HYPERLINK("http://geochem.nrcan.gc.ca/cdogs/content/kwd/kwd080007_e.htm", "Untreated Water")</f>
        <v>Untreated Water</v>
      </c>
      <c r="E5627" s="1" t="str">
        <f>HYPERLINK("http://geochem.nrcan.gc.ca/cdogs/content/dgp/dgp00002_e.htm", "Total")</f>
        <v>Total</v>
      </c>
      <c r="F5627" s="1" t="str">
        <f>HYPERLINK("http://geochem.nrcan.gc.ca/cdogs/content/agp/agp01501_e.htm", "SO4 | NONE | CHROMAT")</f>
        <v>SO4 | NONE | CHROMAT</v>
      </c>
      <c r="G5627" s="1" t="str">
        <f>HYPERLINK("http://geochem.nrcan.gc.ca/cdogs/content/mth/mth01460_e.htm", "1460")</f>
        <v>1460</v>
      </c>
      <c r="H5627" s="1" t="str">
        <f>HYPERLINK("http://geochem.nrcan.gc.ca/cdogs/content/bdl/bdl211128_e.htm", "211128")</f>
        <v>211128</v>
      </c>
      <c r="I5627" s="1" t="str">
        <f>HYPERLINK("http://geochem.nrcan.gc.ca/cdogs/content/prj/prj210167_e.htm", "210167")</f>
        <v>210167</v>
      </c>
      <c r="J5627" s="1" t="str">
        <f>HYPERLINK("http://geochem.nrcan.gc.ca/cdogs/content/svy/svy210250_e.htm", "210250")</f>
        <v>210250</v>
      </c>
      <c r="L5627" t="s">
        <v>23389</v>
      </c>
      <c r="M5627">
        <v>103.84</v>
      </c>
      <c r="N5627" t="s">
        <v>23389</v>
      </c>
      <c r="O5627" t="s">
        <v>23390</v>
      </c>
      <c r="P5627" t="s">
        <v>23391</v>
      </c>
      <c r="Q5627" t="s">
        <v>23392</v>
      </c>
      <c r="R5627" t="s">
        <v>23393</v>
      </c>
      <c r="T5627" t="s">
        <v>25</v>
      </c>
    </row>
    <row r="5628" spans="1:20" x14ac:dyDescent="0.25">
      <c r="A5628">
        <v>67.343879999999999</v>
      </c>
      <c r="B5628">
        <v>-138.300465</v>
      </c>
      <c r="C5628" s="1" t="str">
        <f>HYPERLINK("http://geochem.nrcan.gc.ca/cdogs/content/kwd/kwd020018_e.htm", "Fluid (stream)")</f>
        <v>Fluid (stream)</v>
      </c>
      <c r="D5628" s="1" t="str">
        <f>HYPERLINK("http://geochem.nrcan.gc.ca/cdogs/content/kwd/kwd080007_e.htm", "Untreated Water")</f>
        <v>Untreated Water</v>
      </c>
      <c r="E5628" s="1" t="str">
        <f>HYPERLINK("http://geochem.nrcan.gc.ca/cdogs/content/dgp/dgp00002_e.htm", "Total")</f>
        <v>Total</v>
      </c>
      <c r="F5628" s="1" t="str">
        <f>HYPERLINK("http://geochem.nrcan.gc.ca/cdogs/content/agp/agp01501_e.htm", "SO4 | NONE | CHROMAT")</f>
        <v>SO4 | NONE | CHROMAT</v>
      </c>
      <c r="G5628" s="1" t="str">
        <f>HYPERLINK("http://geochem.nrcan.gc.ca/cdogs/content/mth/mth01460_e.htm", "1460")</f>
        <v>1460</v>
      </c>
      <c r="H5628" s="1" t="str">
        <f>HYPERLINK("http://geochem.nrcan.gc.ca/cdogs/content/bdl/bdl211128_e.htm", "211128")</f>
        <v>211128</v>
      </c>
      <c r="I5628" s="1" t="str">
        <f>HYPERLINK("http://geochem.nrcan.gc.ca/cdogs/content/prj/prj210167_e.htm", "210167")</f>
        <v>210167</v>
      </c>
      <c r="J5628" s="1" t="str">
        <f>HYPERLINK("http://geochem.nrcan.gc.ca/cdogs/content/svy/svy210250_e.htm", "210250")</f>
        <v>210250</v>
      </c>
      <c r="L5628" t="s">
        <v>23394</v>
      </c>
      <c r="M5628">
        <v>82.88</v>
      </c>
      <c r="N5628" t="s">
        <v>23394</v>
      </c>
      <c r="O5628" t="s">
        <v>23395</v>
      </c>
      <c r="P5628" t="s">
        <v>23396</v>
      </c>
      <c r="Q5628" t="s">
        <v>23397</v>
      </c>
      <c r="R5628" t="s">
        <v>23398</v>
      </c>
      <c r="T5628" t="s">
        <v>25</v>
      </c>
    </row>
    <row r="5629" spans="1:20" x14ac:dyDescent="0.25">
      <c r="A5629">
        <v>67.343879999999999</v>
      </c>
      <c r="B5629">
        <v>-138.300465</v>
      </c>
      <c r="C5629" s="1" t="str">
        <f>HYPERLINK("http://geochem.nrcan.gc.ca/cdogs/content/kwd/kwd020018_e.htm", "Fluid (stream)")</f>
        <v>Fluid (stream)</v>
      </c>
      <c r="D5629" s="1" t="str">
        <f>HYPERLINK("http://geochem.nrcan.gc.ca/cdogs/content/kwd/kwd080007_e.htm", "Untreated Water")</f>
        <v>Untreated Water</v>
      </c>
      <c r="E5629" s="1" t="str">
        <f>HYPERLINK("http://geochem.nrcan.gc.ca/cdogs/content/dgp/dgp00002_e.htm", "Total")</f>
        <v>Total</v>
      </c>
      <c r="F5629" s="1" t="str">
        <f>HYPERLINK("http://geochem.nrcan.gc.ca/cdogs/content/agp/agp01501_e.htm", "SO4 | NONE | CHROMAT")</f>
        <v>SO4 | NONE | CHROMAT</v>
      </c>
      <c r="G5629" s="1" t="str">
        <f>HYPERLINK("http://geochem.nrcan.gc.ca/cdogs/content/mth/mth01460_e.htm", "1460")</f>
        <v>1460</v>
      </c>
      <c r="H5629" s="1" t="str">
        <f>HYPERLINK("http://geochem.nrcan.gc.ca/cdogs/content/bdl/bdl211128_e.htm", "211128")</f>
        <v>211128</v>
      </c>
      <c r="I5629" s="1" t="str">
        <f>HYPERLINK("http://geochem.nrcan.gc.ca/cdogs/content/prj/prj210167_e.htm", "210167")</f>
        <v>210167</v>
      </c>
      <c r="J5629" s="1" t="str">
        <f>HYPERLINK("http://geochem.nrcan.gc.ca/cdogs/content/svy/svy210250_e.htm", "210250")</f>
        <v>210250</v>
      </c>
      <c r="L5629" t="s">
        <v>23399</v>
      </c>
      <c r="M5629">
        <v>82.54</v>
      </c>
      <c r="N5629" t="s">
        <v>23399</v>
      </c>
      <c r="O5629" t="s">
        <v>23395</v>
      </c>
      <c r="P5629" t="s">
        <v>23400</v>
      </c>
      <c r="Q5629" t="s">
        <v>23401</v>
      </c>
      <c r="R5629" t="s">
        <v>23402</v>
      </c>
      <c r="T5629" t="s">
        <v>25</v>
      </c>
    </row>
    <row r="5630" spans="1:20" x14ac:dyDescent="0.25">
      <c r="C5630" t="s">
        <v>4746</v>
      </c>
      <c r="D5630" t="s">
        <v>4747</v>
      </c>
      <c r="E5630" s="1" t="str">
        <f>HYPERLINK("http://geochem.nrcan.gc.ca/cdogs/content/dgp/dgp00002_e.htm", "Total")</f>
        <v>Total</v>
      </c>
      <c r="F5630" s="1" t="str">
        <f>HYPERLINK("http://geochem.nrcan.gc.ca/cdogs/content/agp/agp01501_e.htm", "SO4 | NONE | CHROMAT")</f>
        <v>SO4 | NONE | CHROMAT</v>
      </c>
      <c r="G5630" s="1" t="str">
        <f>HYPERLINK("http://geochem.nrcan.gc.ca/cdogs/content/mth/mth01460_e.htm", "1460")</f>
        <v>1460</v>
      </c>
      <c r="H5630" s="1" t="str">
        <f>HYPERLINK("http://geochem.nrcan.gc.ca/cdogs/content/bdl/bdl211128_e.htm", "211128")</f>
        <v>211128</v>
      </c>
      <c r="L5630" t="s">
        <v>23403</v>
      </c>
      <c r="M5630">
        <v>22.95</v>
      </c>
      <c r="N5630">
        <v>22.95</v>
      </c>
      <c r="Q5630" t="s">
        <v>23404</v>
      </c>
      <c r="R5630" t="s">
        <v>23405</v>
      </c>
      <c r="T5630">
        <v>0</v>
      </c>
    </row>
    <row r="5631" spans="1:20" x14ac:dyDescent="0.25">
      <c r="A5631">
        <v>67.336779000000007</v>
      </c>
      <c r="B5631">
        <v>-138.26146700000001</v>
      </c>
      <c r="C5631" s="1" t="str">
        <f>HYPERLINK("http://geochem.nrcan.gc.ca/cdogs/content/kwd/kwd020018_e.htm", "Fluid (stream)")</f>
        <v>Fluid (stream)</v>
      </c>
      <c r="D5631" s="1" t="str">
        <f>HYPERLINK("http://geochem.nrcan.gc.ca/cdogs/content/kwd/kwd080007_e.htm", "Untreated Water")</f>
        <v>Untreated Water</v>
      </c>
      <c r="E5631" s="1" t="str">
        <f>HYPERLINK("http://geochem.nrcan.gc.ca/cdogs/content/dgp/dgp00002_e.htm", "Total")</f>
        <v>Total</v>
      </c>
      <c r="F5631" s="1" t="str">
        <f>HYPERLINK("http://geochem.nrcan.gc.ca/cdogs/content/agp/agp01501_e.htm", "SO4 | NONE | CHROMAT")</f>
        <v>SO4 | NONE | CHROMAT</v>
      </c>
      <c r="G5631" s="1" t="str">
        <f>HYPERLINK("http://geochem.nrcan.gc.ca/cdogs/content/mth/mth01460_e.htm", "1460")</f>
        <v>1460</v>
      </c>
      <c r="H5631" s="1" t="str">
        <f>HYPERLINK("http://geochem.nrcan.gc.ca/cdogs/content/bdl/bdl211128_e.htm", "211128")</f>
        <v>211128</v>
      </c>
      <c r="I5631" s="1" t="str">
        <f>HYPERLINK("http://geochem.nrcan.gc.ca/cdogs/content/prj/prj210167_e.htm", "210167")</f>
        <v>210167</v>
      </c>
      <c r="J5631" s="1" t="str">
        <f>HYPERLINK("http://geochem.nrcan.gc.ca/cdogs/content/svy/svy210250_e.htm", "210250")</f>
        <v>210250</v>
      </c>
      <c r="L5631" t="s">
        <v>23406</v>
      </c>
      <c r="M5631">
        <v>16.89</v>
      </c>
      <c r="N5631" t="s">
        <v>23406</v>
      </c>
      <c r="O5631" t="s">
        <v>23407</v>
      </c>
      <c r="P5631" t="s">
        <v>23408</v>
      </c>
      <c r="Q5631" t="s">
        <v>23409</v>
      </c>
      <c r="R5631" t="s">
        <v>23410</v>
      </c>
      <c r="T5631" t="s">
        <v>25</v>
      </c>
    </row>
    <row r="5632" spans="1:20" x14ac:dyDescent="0.25">
      <c r="A5632">
        <v>67.430775999999994</v>
      </c>
      <c r="B5632">
        <v>-138.19346300000001</v>
      </c>
      <c r="C5632" s="1" t="str">
        <f>HYPERLINK("http://geochem.nrcan.gc.ca/cdogs/content/kwd/kwd020018_e.htm", "Fluid (stream)")</f>
        <v>Fluid (stream)</v>
      </c>
      <c r="D5632" s="1" t="str">
        <f>HYPERLINK("http://geochem.nrcan.gc.ca/cdogs/content/kwd/kwd080007_e.htm", "Untreated Water")</f>
        <v>Untreated Water</v>
      </c>
      <c r="E5632" s="1" t="str">
        <f>HYPERLINK("http://geochem.nrcan.gc.ca/cdogs/content/dgp/dgp00002_e.htm", "Total")</f>
        <v>Total</v>
      </c>
      <c r="F5632" s="1" t="str">
        <f>HYPERLINK("http://geochem.nrcan.gc.ca/cdogs/content/agp/agp01501_e.htm", "SO4 | NONE | CHROMAT")</f>
        <v>SO4 | NONE | CHROMAT</v>
      </c>
      <c r="G5632" s="1" t="str">
        <f>HYPERLINK("http://geochem.nrcan.gc.ca/cdogs/content/mth/mth01460_e.htm", "1460")</f>
        <v>1460</v>
      </c>
      <c r="H5632" s="1" t="str">
        <f>HYPERLINK("http://geochem.nrcan.gc.ca/cdogs/content/bdl/bdl211128_e.htm", "211128")</f>
        <v>211128</v>
      </c>
      <c r="I5632" s="1" t="str">
        <f>HYPERLINK("http://geochem.nrcan.gc.ca/cdogs/content/prj/prj210167_e.htm", "210167")</f>
        <v>210167</v>
      </c>
      <c r="J5632" s="1" t="str">
        <f>HYPERLINK("http://geochem.nrcan.gc.ca/cdogs/content/svy/svy210250_e.htm", "210250")</f>
        <v>210250</v>
      </c>
      <c r="L5632" t="s">
        <v>23411</v>
      </c>
      <c r="M5632">
        <v>107.7</v>
      </c>
      <c r="N5632" t="s">
        <v>23411</v>
      </c>
      <c r="O5632" t="s">
        <v>23412</v>
      </c>
      <c r="P5632" t="s">
        <v>23413</v>
      </c>
      <c r="Q5632" t="s">
        <v>23414</v>
      </c>
      <c r="R5632" t="s">
        <v>23415</v>
      </c>
      <c r="T5632" t="s">
        <v>25</v>
      </c>
    </row>
    <row r="5633" spans="1:20" x14ac:dyDescent="0.25">
      <c r="A5633">
        <v>67.430676000000005</v>
      </c>
      <c r="B5633">
        <v>-138.179464</v>
      </c>
      <c r="C5633" s="1" t="str">
        <f>HYPERLINK("http://geochem.nrcan.gc.ca/cdogs/content/kwd/kwd020018_e.htm", "Fluid (stream)")</f>
        <v>Fluid (stream)</v>
      </c>
      <c r="D5633" s="1" t="str">
        <f>HYPERLINK("http://geochem.nrcan.gc.ca/cdogs/content/kwd/kwd080007_e.htm", "Untreated Water")</f>
        <v>Untreated Water</v>
      </c>
      <c r="E5633" s="1" t="str">
        <f>HYPERLINK("http://geochem.nrcan.gc.ca/cdogs/content/dgp/dgp00002_e.htm", "Total")</f>
        <v>Total</v>
      </c>
      <c r="F5633" s="1" t="str">
        <f>HYPERLINK("http://geochem.nrcan.gc.ca/cdogs/content/agp/agp01501_e.htm", "SO4 | NONE | CHROMAT")</f>
        <v>SO4 | NONE | CHROMAT</v>
      </c>
      <c r="G5633" s="1" t="str">
        <f>HYPERLINK("http://geochem.nrcan.gc.ca/cdogs/content/mth/mth01460_e.htm", "1460")</f>
        <v>1460</v>
      </c>
      <c r="H5633" s="1" t="str">
        <f>HYPERLINK("http://geochem.nrcan.gc.ca/cdogs/content/bdl/bdl211128_e.htm", "211128")</f>
        <v>211128</v>
      </c>
      <c r="I5633" s="1" t="str">
        <f>HYPERLINK("http://geochem.nrcan.gc.ca/cdogs/content/prj/prj210167_e.htm", "210167")</f>
        <v>210167</v>
      </c>
      <c r="J5633" s="1" t="str">
        <f>HYPERLINK("http://geochem.nrcan.gc.ca/cdogs/content/svy/svy210250_e.htm", "210250")</f>
        <v>210250</v>
      </c>
      <c r="L5633" t="s">
        <v>21069</v>
      </c>
      <c r="M5633">
        <v>2.9079999999999999</v>
      </c>
      <c r="N5633" t="s">
        <v>21069</v>
      </c>
      <c r="O5633" t="s">
        <v>23416</v>
      </c>
      <c r="P5633" t="s">
        <v>23417</v>
      </c>
      <c r="Q5633" t="s">
        <v>23418</v>
      </c>
      <c r="R5633" t="s">
        <v>23419</v>
      </c>
      <c r="T5633" t="s">
        <v>25</v>
      </c>
    </row>
    <row r="5634" spans="1:20" x14ac:dyDescent="0.25">
      <c r="A5634">
        <v>67.430575000000005</v>
      </c>
      <c r="B5634">
        <v>-138.133465</v>
      </c>
      <c r="C5634" s="1" t="str">
        <f>HYPERLINK("http://geochem.nrcan.gc.ca/cdogs/content/kwd/kwd020018_e.htm", "Fluid (stream)")</f>
        <v>Fluid (stream)</v>
      </c>
      <c r="D5634" s="1" t="str">
        <f>HYPERLINK("http://geochem.nrcan.gc.ca/cdogs/content/kwd/kwd080007_e.htm", "Untreated Water")</f>
        <v>Untreated Water</v>
      </c>
      <c r="E5634" s="1" t="str">
        <f>HYPERLINK("http://geochem.nrcan.gc.ca/cdogs/content/dgp/dgp00002_e.htm", "Total")</f>
        <v>Total</v>
      </c>
      <c r="F5634" s="1" t="str">
        <f>HYPERLINK("http://geochem.nrcan.gc.ca/cdogs/content/agp/agp01501_e.htm", "SO4 | NONE | CHROMAT")</f>
        <v>SO4 | NONE | CHROMAT</v>
      </c>
      <c r="G5634" s="1" t="str">
        <f>HYPERLINK("http://geochem.nrcan.gc.ca/cdogs/content/mth/mth01460_e.htm", "1460")</f>
        <v>1460</v>
      </c>
      <c r="H5634" s="1" t="str">
        <f>HYPERLINK("http://geochem.nrcan.gc.ca/cdogs/content/bdl/bdl211128_e.htm", "211128")</f>
        <v>211128</v>
      </c>
      <c r="I5634" s="1" t="str">
        <f>HYPERLINK("http://geochem.nrcan.gc.ca/cdogs/content/prj/prj210167_e.htm", "210167")</f>
        <v>210167</v>
      </c>
      <c r="J5634" s="1" t="str">
        <f>HYPERLINK("http://geochem.nrcan.gc.ca/cdogs/content/svy/svy210250_e.htm", "210250")</f>
        <v>210250</v>
      </c>
      <c r="L5634" t="s">
        <v>61</v>
      </c>
      <c r="M5634">
        <v>21.6</v>
      </c>
      <c r="N5634" t="s">
        <v>61</v>
      </c>
      <c r="O5634" t="s">
        <v>23420</v>
      </c>
      <c r="P5634" t="s">
        <v>23421</v>
      </c>
      <c r="Q5634" t="s">
        <v>23422</v>
      </c>
      <c r="R5634" t="s">
        <v>23423</v>
      </c>
      <c r="T5634" t="s">
        <v>25</v>
      </c>
    </row>
    <row r="5635" spans="1:20" x14ac:dyDescent="0.25">
      <c r="A5635">
        <v>67.435674000000006</v>
      </c>
      <c r="B5635">
        <v>-138.11746600000001</v>
      </c>
      <c r="C5635" s="1" t="str">
        <f>HYPERLINK("http://geochem.nrcan.gc.ca/cdogs/content/kwd/kwd020018_e.htm", "Fluid (stream)")</f>
        <v>Fluid (stream)</v>
      </c>
      <c r="D5635" s="1" t="str">
        <f>HYPERLINK("http://geochem.nrcan.gc.ca/cdogs/content/kwd/kwd080007_e.htm", "Untreated Water")</f>
        <v>Untreated Water</v>
      </c>
      <c r="E5635" s="1" t="str">
        <f>HYPERLINK("http://geochem.nrcan.gc.ca/cdogs/content/dgp/dgp00002_e.htm", "Total")</f>
        <v>Total</v>
      </c>
      <c r="F5635" s="1" t="str">
        <f>HYPERLINK("http://geochem.nrcan.gc.ca/cdogs/content/agp/agp01501_e.htm", "SO4 | NONE | CHROMAT")</f>
        <v>SO4 | NONE | CHROMAT</v>
      </c>
      <c r="G5635" s="1" t="str">
        <f>HYPERLINK("http://geochem.nrcan.gc.ca/cdogs/content/mth/mth01460_e.htm", "1460")</f>
        <v>1460</v>
      </c>
      <c r="H5635" s="1" t="str">
        <f>HYPERLINK("http://geochem.nrcan.gc.ca/cdogs/content/bdl/bdl211128_e.htm", "211128")</f>
        <v>211128</v>
      </c>
      <c r="I5635" s="1" t="str">
        <f>HYPERLINK("http://geochem.nrcan.gc.ca/cdogs/content/prj/prj210167_e.htm", "210167")</f>
        <v>210167</v>
      </c>
      <c r="J5635" s="1" t="str">
        <f>HYPERLINK("http://geochem.nrcan.gc.ca/cdogs/content/svy/svy210250_e.htm", "210250")</f>
        <v>210250</v>
      </c>
      <c r="L5635" t="s">
        <v>23424</v>
      </c>
      <c r="M5635">
        <v>70.94</v>
      </c>
      <c r="N5635" t="s">
        <v>23424</v>
      </c>
      <c r="O5635" t="s">
        <v>23425</v>
      </c>
      <c r="P5635" t="s">
        <v>23426</v>
      </c>
      <c r="Q5635" t="s">
        <v>23427</v>
      </c>
      <c r="R5635" t="s">
        <v>23428</v>
      </c>
      <c r="T5635" t="s">
        <v>25</v>
      </c>
    </row>
    <row r="5636" spans="1:20" x14ac:dyDescent="0.25">
      <c r="A5636">
        <v>67.418272999999999</v>
      </c>
      <c r="B5636">
        <v>-138.04047</v>
      </c>
      <c r="C5636" s="1" t="str">
        <f>HYPERLINK("http://geochem.nrcan.gc.ca/cdogs/content/kwd/kwd020018_e.htm", "Fluid (stream)")</f>
        <v>Fluid (stream)</v>
      </c>
      <c r="D5636" s="1" t="str">
        <f>HYPERLINK("http://geochem.nrcan.gc.ca/cdogs/content/kwd/kwd080007_e.htm", "Untreated Water")</f>
        <v>Untreated Water</v>
      </c>
      <c r="E5636" s="1" t="str">
        <f>HYPERLINK("http://geochem.nrcan.gc.ca/cdogs/content/dgp/dgp00002_e.htm", "Total")</f>
        <v>Total</v>
      </c>
      <c r="F5636" s="1" t="str">
        <f>HYPERLINK("http://geochem.nrcan.gc.ca/cdogs/content/agp/agp01501_e.htm", "SO4 | NONE | CHROMAT")</f>
        <v>SO4 | NONE | CHROMAT</v>
      </c>
      <c r="G5636" s="1" t="str">
        <f>HYPERLINK("http://geochem.nrcan.gc.ca/cdogs/content/mth/mth01460_e.htm", "1460")</f>
        <v>1460</v>
      </c>
      <c r="H5636" s="1" t="str">
        <f>HYPERLINK("http://geochem.nrcan.gc.ca/cdogs/content/bdl/bdl211128_e.htm", "211128")</f>
        <v>211128</v>
      </c>
      <c r="I5636" s="1" t="str">
        <f>HYPERLINK("http://geochem.nrcan.gc.ca/cdogs/content/prj/prj210167_e.htm", "210167")</f>
        <v>210167</v>
      </c>
      <c r="J5636" s="1" t="str">
        <f>HYPERLINK("http://geochem.nrcan.gc.ca/cdogs/content/svy/svy210250_e.htm", "210250")</f>
        <v>210250</v>
      </c>
      <c r="L5636" t="s">
        <v>7486</v>
      </c>
      <c r="M5636">
        <v>144</v>
      </c>
      <c r="N5636" t="s">
        <v>7486</v>
      </c>
      <c r="O5636" t="s">
        <v>23429</v>
      </c>
      <c r="P5636" t="s">
        <v>23430</v>
      </c>
      <c r="Q5636" t="s">
        <v>23431</v>
      </c>
      <c r="R5636" t="s">
        <v>23432</v>
      </c>
      <c r="T5636" t="s">
        <v>25</v>
      </c>
    </row>
    <row r="5637" spans="1:20" x14ac:dyDescent="0.25">
      <c r="A5637">
        <v>67.403174000000007</v>
      </c>
      <c r="B5637">
        <v>-138.07946999999999</v>
      </c>
      <c r="C5637" s="1" t="str">
        <f>HYPERLINK("http://geochem.nrcan.gc.ca/cdogs/content/kwd/kwd020018_e.htm", "Fluid (stream)")</f>
        <v>Fluid (stream)</v>
      </c>
      <c r="D5637" s="1" t="str">
        <f>HYPERLINK("http://geochem.nrcan.gc.ca/cdogs/content/kwd/kwd080007_e.htm", "Untreated Water")</f>
        <v>Untreated Water</v>
      </c>
      <c r="E5637" s="1" t="str">
        <f>HYPERLINK("http://geochem.nrcan.gc.ca/cdogs/content/dgp/dgp00002_e.htm", "Total")</f>
        <v>Total</v>
      </c>
      <c r="F5637" s="1" t="str">
        <f>HYPERLINK("http://geochem.nrcan.gc.ca/cdogs/content/agp/agp01501_e.htm", "SO4 | NONE | CHROMAT")</f>
        <v>SO4 | NONE | CHROMAT</v>
      </c>
      <c r="G5637" s="1" t="str">
        <f>HYPERLINK("http://geochem.nrcan.gc.ca/cdogs/content/mth/mth01460_e.htm", "1460")</f>
        <v>1460</v>
      </c>
      <c r="H5637" s="1" t="str">
        <f>HYPERLINK("http://geochem.nrcan.gc.ca/cdogs/content/bdl/bdl211128_e.htm", "211128")</f>
        <v>211128</v>
      </c>
      <c r="I5637" s="1" t="str">
        <f>HYPERLINK("http://geochem.nrcan.gc.ca/cdogs/content/prj/prj210167_e.htm", "210167")</f>
        <v>210167</v>
      </c>
      <c r="J5637" s="1" t="str">
        <f>HYPERLINK("http://geochem.nrcan.gc.ca/cdogs/content/svy/svy210250_e.htm", "210250")</f>
        <v>210250</v>
      </c>
      <c r="L5637" t="s">
        <v>23433</v>
      </c>
      <c r="M5637">
        <v>103.6</v>
      </c>
      <c r="N5637" t="s">
        <v>23433</v>
      </c>
      <c r="O5637" t="s">
        <v>23434</v>
      </c>
      <c r="P5637" t="s">
        <v>23435</v>
      </c>
      <c r="Q5637" t="s">
        <v>23436</v>
      </c>
      <c r="R5637" t="s">
        <v>23437</v>
      </c>
      <c r="T5637" t="s">
        <v>25</v>
      </c>
    </row>
    <row r="5638" spans="1:20" x14ac:dyDescent="0.25">
      <c r="A5638">
        <v>67.402773999999994</v>
      </c>
      <c r="B5638">
        <v>-138.07547</v>
      </c>
      <c r="C5638" s="1" t="str">
        <f>HYPERLINK("http://geochem.nrcan.gc.ca/cdogs/content/kwd/kwd020018_e.htm", "Fluid (stream)")</f>
        <v>Fluid (stream)</v>
      </c>
      <c r="D5638" s="1" t="str">
        <f>HYPERLINK("http://geochem.nrcan.gc.ca/cdogs/content/kwd/kwd080007_e.htm", "Untreated Water")</f>
        <v>Untreated Water</v>
      </c>
      <c r="E5638" s="1" t="str">
        <f>HYPERLINK("http://geochem.nrcan.gc.ca/cdogs/content/dgp/dgp00002_e.htm", "Total")</f>
        <v>Total</v>
      </c>
      <c r="F5638" s="1" t="str">
        <f>HYPERLINK("http://geochem.nrcan.gc.ca/cdogs/content/agp/agp01501_e.htm", "SO4 | NONE | CHROMAT")</f>
        <v>SO4 | NONE | CHROMAT</v>
      </c>
      <c r="G5638" s="1" t="str">
        <f>HYPERLINK("http://geochem.nrcan.gc.ca/cdogs/content/mth/mth01460_e.htm", "1460")</f>
        <v>1460</v>
      </c>
      <c r="H5638" s="1" t="str">
        <f>HYPERLINK("http://geochem.nrcan.gc.ca/cdogs/content/bdl/bdl211128_e.htm", "211128")</f>
        <v>211128</v>
      </c>
      <c r="I5638" s="1" t="str">
        <f>HYPERLINK("http://geochem.nrcan.gc.ca/cdogs/content/prj/prj210167_e.htm", "210167")</f>
        <v>210167</v>
      </c>
      <c r="J5638" s="1" t="str">
        <f>HYPERLINK("http://geochem.nrcan.gc.ca/cdogs/content/svy/svy210250_e.htm", "210250")</f>
        <v>210250</v>
      </c>
      <c r="L5638" t="s">
        <v>23438</v>
      </c>
      <c r="M5638">
        <v>140.46</v>
      </c>
      <c r="N5638" t="s">
        <v>23438</v>
      </c>
      <c r="O5638" t="s">
        <v>23439</v>
      </c>
      <c r="P5638" t="s">
        <v>23440</v>
      </c>
      <c r="Q5638" t="s">
        <v>23441</v>
      </c>
      <c r="R5638" t="s">
        <v>23442</v>
      </c>
      <c r="T5638" t="s">
        <v>25</v>
      </c>
    </row>
    <row r="5639" spans="1:20" x14ac:dyDescent="0.25">
      <c r="A5639">
        <v>67.278080000000003</v>
      </c>
      <c r="B5639">
        <v>-138.256472</v>
      </c>
      <c r="C5639" s="1" t="str">
        <f>HYPERLINK("http://geochem.nrcan.gc.ca/cdogs/content/kwd/kwd020018_e.htm", "Fluid (stream)")</f>
        <v>Fluid (stream)</v>
      </c>
      <c r="D5639" s="1" t="str">
        <f>HYPERLINK("http://geochem.nrcan.gc.ca/cdogs/content/kwd/kwd080007_e.htm", "Untreated Water")</f>
        <v>Untreated Water</v>
      </c>
      <c r="E5639" s="1" t="str">
        <f>HYPERLINK("http://geochem.nrcan.gc.ca/cdogs/content/dgp/dgp00002_e.htm", "Total")</f>
        <v>Total</v>
      </c>
      <c r="F5639" s="1" t="str">
        <f>HYPERLINK("http://geochem.nrcan.gc.ca/cdogs/content/agp/agp01501_e.htm", "SO4 | NONE | CHROMAT")</f>
        <v>SO4 | NONE | CHROMAT</v>
      </c>
      <c r="G5639" s="1" t="str">
        <f>HYPERLINK("http://geochem.nrcan.gc.ca/cdogs/content/mth/mth01460_e.htm", "1460")</f>
        <v>1460</v>
      </c>
      <c r="H5639" s="1" t="str">
        <f>HYPERLINK("http://geochem.nrcan.gc.ca/cdogs/content/bdl/bdl211128_e.htm", "211128")</f>
        <v>211128</v>
      </c>
      <c r="I5639" s="1" t="str">
        <f>HYPERLINK("http://geochem.nrcan.gc.ca/cdogs/content/prj/prj210167_e.htm", "210167")</f>
        <v>210167</v>
      </c>
      <c r="J5639" s="1" t="str">
        <f>HYPERLINK("http://geochem.nrcan.gc.ca/cdogs/content/svy/svy210250_e.htm", "210250")</f>
        <v>210250</v>
      </c>
      <c r="L5639" t="s">
        <v>23443</v>
      </c>
      <c r="M5639">
        <v>55.72</v>
      </c>
      <c r="N5639" t="s">
        <v>23443</v>
      </c>
      <c r="O5639" t="s">
        <v>23444</v>
      </c>
      <c r="P5639" t="s">
        <v>23445</v>
      </c>
      <c r="Q5639" t="s">
        <v>23446</v>
      </c>
      <c r="R5639" t="s">
        <v>23447</v>
      </c>
      <c r="T5639" t="s">
        <v>25</v>
      </c>
    </row>
    <row r="5640" spans="1:20" x14ac:dyDescent="0.25">
      <c r="A5640">
        <v>67.249280999999996</v>
      </c>
      <c r="B5640">
        <v>-138.26647399999999</v>
      </c>
      <c r="C5640" s="1" t="str">
        <f>HYPERLINK("http://geochem.nrcan.gc.ca/cdogs/content/kwd/kwd020018_e.htm", "Fluid (stream)")</f>
        <v>Fluid (stream)</v>
      </c>
      <c r="D5640" s="1" t="str">
        <f>HYPERLINK("http://geochem.nrcan.gc.ca/cdogs/content/kwd/kwd080007_e.htm", "Untreated Water")</f>
        <v>Untreated Water</v>
      </c>
      <c r="E5640" s="1" t="str">
        <f>HYPERLINK("http://geochem.nrcan.gc.ca/cdogs/content/dgp/dgp00002_e.htm", "Total")</f>
        <v>Total</v>
      </c>
      <c r="F5640" s="1" t="str">
        <f>HYPERLINK("http://geochem.nrcan.gc.ca/cdogs/content/agp/agp01501_e.htm", "SO4 | NONE | CHROMAT")</f>
        <v>SO4 | NONE | CHROMAT</v>
      </c>
      <c r="G5640" s="1" t="str">
        <f>HYPERLINK("http://geochem.nrcan.gc.ca/cdogs/content/mth/mth01460_e.htm", "1460")</f>
        <v>1460</v>
      </c>
      <c r="H5640" s="1" t="str">
        <f>HYPERLINK("http://geochem.nrcan.gc.ca/cdogs/content/bdl/bdl211128_e.htm", "211128")</f>
        <v>211128</v>
      </c>
      <c r="I5640" s="1" t="str">
        <f>HYPERLINK("http://geochem.nrcan.gc.ca/cdogs/content/prj/prj210167_e.htm", "210167")</f>
        <v>210167</v>
      </c>
      <c r="J5640" s="1" t="str">
        <f>HYPERLINK("http://geochem.nrcan.gc.ca/cdogs/content/svy/svy210250_e.htm", "210250")</f>
        <v>210250</v>
      </c>
      <c r="L5640" t="s">
        <v>1195</v>
      </c>
      <c r="M5640">
        <v>23.6</v>
      </c>
      <c r="N5640" t="s">
        <v>1195</v>
      </c>
      <c r="O5640" t="s">
        <v>23448</v>
      </c>
      <c r="P5640" t="s">
        <v>23449</v>
      </c>
      <c r="Q5640" t="s">
        <v>23450</v>
      </c>
      <c r="R5640" t="s">
        <v>23451</v>
      </c>
      <c r="T5640" t="s">
        <v>25</v>
      </c>
    </row>
    <row r="5641" spans="1:20" x14ac:dyDescent="0.25">
      <c r="A5641">
        <v>67.221479000000002</v>
      </c>
      <c r="B5641">
        <v>-138.16448</v>
      </c>
      <c r="C5641" s="1" t="str">
        <f>HYPERLINK("http://geochem.nrcan.gc.ca/cdogs/content/kwd/kwd020018_e.htm", "Fluid (stream)")</f>
        <v>Fluid (stream)</v>
      </c>
      <c r="D5641" s="1" t="str">
        <f>HYPERLINK("http://geochem.nrcan.gc.ca/cdogs/content/kwd/kwd080007_e.htm", "Untreated Water")</f>
        <v>Untreated Water</v>
      </c>
      <c r="E5641" s="1" t="str">
        <f>HYPERLINK("http://geochem.nrcan.gc.ca/cdogs/content/dgp/dgp00002_e.htm", "Total")</f>
        <v>Total</v>
      </c>
      <c r="F5641" s="1" t="str">
        <f>HYPERLINK("http://geochem.nrcan.gc.ca/cdogs/content/agp/agp01501_e.htm", "SO4 | NONE | CHROMAT")</f>
        <v>SO4 | NONE | CHROMAT</v>
      </c>
      <c r="G5641" s="1" t="str">
        <f>HYPERLINK("http://geochem.nrcan.gc.ca/cdogs/content/mth/mth01460_e.htm", "1460")</f>
        <v>1460</v>
      </c>
      <c r="H5641" s="1" t="str">
        <f>HYPERLINK("http://geochem.nrcan.gc.ca/cdogs/content/bdl/bdl211128_e.htm", "211128")</f>
        <v>211128</v>
      </c>
      <c r="I5641" s="1" t="str">
        <f>HYPERLINK("http://geochem.nrcan.gc.ca/cdogs/content/prj/prj210167_e.htm", "210167")</f>
        <v>210167</v>
      </c>
      <c r="J5641" s="1" t="str">
        <f>HYPERLINK("http://geochem.nrcan.gc.ca/cdogs/content/svy/svy210250_e.htm", "210250")</f>
        <v>210250</v>
      </c>
      <c r="L5641" t="s">
        <v>23452</v>
      </c>
      <c r="M5641">
        <v>3.7090000000000001</v>
      </c>
      <c r="N5641" t="s">
        <v>23452</v>
      </c>
      <c r="O5641" t="s">
        <v>23453</v>
      </c>
      <c r="P5641" t="s">
        <v>23454</v>
      </c>
      <c r="Q5641" t="s">
        <v>23455</v>
      </c>
      <c r="R5641" t="s">
        <v>23456</v>
      </c>
      <c r="T5641" t="s">
        <v>25</v>
      </c>
    </row>
    <row r="5642" spans="1:20" x14ac:dyDescent="0.25">
      <c r="A5642">
        <v>67.291477999999998</v>
      </c>
      <c r="B5642">
        <v>-138.17247499999999</v>
      </c>
      <c r="C5642" s="1" t="str">
        <f>HYPERLINK("http://geochem.nrcan.gc.ca/cdogs/content/kwd/kwd020018_e.htm", "Fluid (stream)")</f>
        <v>Fluid (stream)</v>
      </c>
      <c r="D5642" s="1" t="str">
        <f>HYPERLINK("http://geochem.nrcan.gc.ca/cdogs/content/kwd/kwd080007_e.htm", "Untreated Water")</f>
        <v>Untreated Water</v>
      </c>
      <c r="E5642" s="1" t="str">
        <f>HYPERLINK("http://geochem.nrcan.gc.ca/cdogs/content/dgp/dgp00002_e.htm", "Total")</f>
        <v>Total</v>
      </c>
      <c r="F5642" s="1" t="str">
        <f>HYPERLINK("http://geochem.nrcan.gc.ca/cdogs/content/agp/agp01501_e.htm", "SO4 | NONE | CHROMAT")</f>
        <v>SO4 | NONE | CHROMAT</v>
      </c>
      <c r="G5642" s="1" t="str">
        <f>HYPERLINK("http://geochem.nrcan.gc.ca/cdogs/content/mth/mth01460_e.htm", "1460")</f>
        <v>1460</v>
      </c>
      <c r="H5642" s="1" t="str">
        <f>HYPERLINK("http://geochem.nrcan.gc.ca/cdogs/content/bdl/bdl211128_e.htm", "211128")</f>
        <v>211128</v>
      </c>
      <c r="I5642" s="1" t="str">
        <f>HYPERLINK("http://geochem.nrcan.gc.ca/cdogs/content/prj/prj210167_e.htm", "210167")</f>
        <v>210167</v>
      </c>
      <c r="J5642" s="1" t="str">
        <f>HYPERLINK("http://geochem.nrcan.gc.ca/cdogs/content/svy/svy210250_e.htm", "210250")</f>
        <v>210250</v>
      </c>
      <c r="L5642" t="s">
        <v>23457</v>
      </c>
      <c r="M5642">
        <v>48.14</v>
      </c>
      <c r="N5642" t="s">
        <v>23457</v>
      </c>
      <c r="O5642" t="s">
        <v>23458</v>
      </c>
      <c r="P5642" t="s">
        <v>23459</v>
      </c>
      <c r="Q5642" t="s">
        <v>23460</v>
      </c>
      <c r="R5642" t="s">
        <v>23461</v>
      </c>
      <c r="T5642" t="s">
        <v>25</v>
      </c>
    </row>
    <row r="5643" spans="1:20" x14ac:dyDescent="0.25">
      <c r="A5643">
        <v>67.293477999999993</v>
      </c>
      <c r="B5643">
        <v>-138.167475</v>
      </c>
      <c r="C5643" s="1" t="str">
        <f>HYPERLINK("http://geochem.nrcan.gc.ca/cdogs/content/kwd/kwd020018_e.htm", "Fluid (stream)")</f>
        <v>Fluid (stream)</v>
      </c>
      <c r="D5643" s="1" t="str">
        <f>HYPERLINK("http://geochem.nrcan.gc.ca/cdogs/content/kwd/kwd080007_e.htm", "Untreated Water")</f>
        <v>Untreated Water</v>
      </c>
      <c r="E5643" s="1" t="str">
        <f>HYPERLINK("http://geochem.nrcan.gc.ca/cdogs/content/dgp/dgp00002_e.htm", "Total")</f>
        <v>Total</v>
      </c>
      <c r="F5643" s="1" t="str">
        <f>HYPERLINK("http://geochem.nrcan.gc.ca/cdogs/content/agp/agp01501_e.htm", "SO4 | NONE | CHROMAT")</f>
        <v>SO4 | NONE | CHROMAT</v>
      </c>
      <c r="G5643" s="1" t="str">
        <f>HYPERLINK("http://geochem.nrcan.gc.ca/cdogs/content/mth/mth01460_e.htm", "1460")</f>
        <v>1460</v>
      </c>
      <c r="H5643" s="1" t="str">
        <f>HYPERLINK("http://geochem.nrcan.gc.ca/cdogs/content/bdl/bdl211128_e.htm", "211128")</f>
        <v>211128</v>
      </c>
      <c r="I5643" s="1" t="str">
        <f>HYPERLINK("http://geochem.nrcan.gc.ca/cdogs/content/prj/prj210167_e.htm", "210167")</f>
        <v>210167</v>
      </c>
      <c r="J5643" s="1" t="str">
        <f>HYPERLINK("http://geochem.nrcan.gc.ca/cdogs/content/svy/svy210250_e.htm", "210250")</f>
        <v>210250</v>
      </c>
      <c r="L5643" t="s">
        <v>23462</v>
      </c>
      <c r="M5643">
        <v>30.8</v>
      </c>
      <c r="N5643" t="s">
        <v>23462</v>
      </c>
      <c r="O5643" t="s">
        <v>23463</v>
      </c>
      <c r="P5643" t="s">
        <v>23464</v>
      </c>
      <c r="Q5643" t="s">
        <v>23465</v>
      </c>
      <c r="R5643" t="s">
        <v>23466</v>
      </c>
      <c r="T5643" t="s">
        <v>25</v>
      </c>
    </row>
    <row r="5644" spans="1:20" x14ac:dyDescent="0.25">
      <c r="A5644">
        <v>67.301177999999993</v>
      </c>
      <c r="B5644">
        <v>-138.162474</v>
      </c>
      <c r="C5644" s="1" t="str">
        <f>HYPERLINK("http://geochem.nrcan.gc.ca/cdogs/content/kwd/kwd020018_e.htm", "Fluid (stream)")</f>
        <v>Fluid (stream)</v>
      </c>
      <c r="D5644" s="1" t="str">
        <f>HYPERLINK("http://geochem.nrcan.gc.ca/cdogs/content/kwd/kwd080007_e.htm", "Untreated Water")</f>
        <v>Untreated Water</v>
      </c>
      <c r="E5644" s="1" t="str">
        <f>HYPERLINK("http://geochem.nrcan.gc.ca/cdogs/content/dgp/dgp00002_e.htm", "Total")</f>
        <v>Total</v>
      </c>
      <c r="F5644" s="1" t="str">
        <f>HYPERLINK("http://geochem.nrcan.gc.ca/cdogs/content/agp/agp01501_e.htm", "SO4 | NONE | CHROMAT")</f>
        <v>SO4 | NONE | CHROMAT</v>
      </c>
      <c r="G5644" s="1" t="str">
        <f>HYPERLINK("http://geochem.nrcan.gc.ca/cdogs/content/mth/mth01460_e.htm", "1460")</f>
        <v>1460</v>
      </c>
      <c r="H5644" s="1" t="str">
        <f>HYPERLINK("http://geochem.nrcan.gc.ca/cdogs/content/bdl/bdl211128_e.htm", "211128")</f>
        <v>211128</v>
      </c>
      <c r="I5644" s="1" t="str">
        <f>HYPERLINK("http://geochem.nrcan.gc.ca/cdogs/content/prj/prj210167_e.htm", "210167")</f>
        <v>210167</v>
      </c>
      <c r="J5644" s="1" t="str">
        <f>HYPERLINK("http://geochem.nrcan.gc.ca/cdogs/content/svy/svy210250_e.htm", "210250")</f>
        <v>210250</v>
      </c>
      <c r="L5644" t="s">
        <v>23467</v>
      </c>
      <c r="M5644">
        <v>32.35</v>
      </c>
      <c r="N5644" t="s">
        <v>23467</v>
      </c>
      <c r="O5644" t="s">
        <v>23468</v>
      </c>
      <c r="P5644" t="s">
        <v>23469</v>
      </c>
      <c r="Q5644" t="s">
        <v>23470</v>
      </c>
      <c r="R5644" t="s">
        <v>23471</v>
      </c>
      <c r="T5644" t="s">
        <v>25</v>
      </c>
    </row>
    <row r="5645" spans="1:20" x14ac:dyDescent="0.25">
      <c r="A5645">
        <v>67.234277000000006</v>
      </c>
      <c r="B5645">
        <v>-138.05148399999999</v>
      </c>
      <c r="C5645" s="1" t="str">
        <f>HYPERLINK("http://geochem.nrcan.gc.ca/cdogs/content/kwd/kwd020018_e.htm", "Fluid (stream)")</f>
        <v>Fluid (stream)</v>
      </c>
      <c r="D5645" s="1" t="str">
        <f>HYPERLINK("http://geochem.nrcan.gc.ca/cdogs/content/kwd/kwd080007_e.htm", "Untreated Water")</f>
        <v>Untreated Water</v>
      </c>
      <c r="E5645" s="1" t="str">
        <f>HYPERLINK("http://geochem.nrcan.gc.ca/cdogs/content/dgp/dgp00002_e.htm", "Total")</f>
        <v>Total</v>
      </c>
      <c r="F5645" s="1" t="str">
        <f>HYPERLINK("http://geochem.nrcan.gc.ca/cdogs/content/agp/agp01501_e.htm", "SO4 | NONE | CHROMAT")</f>
        <v>SO4 | NONE | CHROMAT</v>
      </c>
      <c r="G5645" s="1" t="str">
        <f>HYPERLINK("http://geochem.nrcan.gc.ca/cdogs/content/mth/mth01460_e.htm", "1460")</f>
        <v>1460</v>
      </c>
      <c r="H5645" s="1" t="str">
        <f>HYPERLINK("http://geochem.nrcan.gc.ca/cdogs/content/bdl/bdl211128_e.htm", "211128")</f>
        <v>211128</v>
      </c>
      <c r="I5645" s="1" t="str">
        <f>HYPERLINK("http://geochem.nrcan.gc.ca/cdogs/content/prj/prj210167_e.htm", "210167")</f>
        <v>210167</v>
      </c>
      <c r="J5645" s="1" t="str">
        <f>HYPERLINK("http://geochem.nrcan.gc.ca/cdogs/content/svy/svy210250_e.htm", "210250")</f>
        <v>210250</v>
      </c>
      <c r="L5645" t="s">
        <v>23472</v>
      </c>
      <c r="M5645">
        <v>14.02</v>
      </c>
      <c r="N5645" t="s">
        <v>23472</v>
      </c>
      <c r="O5645" t="s">
        <v>23473</v>
      </c>
      <c r="P5645" t="s">
        <v>23474</v>
      </c>
      <c r="Q5645" t="s">
        <v>23475</v>
      </c>
      <c r="R5645" t="s">
        <v>23476</v>
      </c>
      <c r="T5645" t="s">
        <v>25</v>
      </c>
    </row>
    <row r="5646" spans="1:20" x14ac:dyDescent="0.25">
      <c r="A5646">
        <v>67.024074999999996</v>
      </c>
      <c r="B5646">
        <v>-137.78451100000001</v>
      </c>
      <c r="C5646" s="1" t="str">
        <f>HYPERLINK("http://geochem.nrcan.gc.ca/cdogs/content/kwd/kwd020018_e.htm", "Fluid (stream)")</f>
        <v>Fluid (stream)</v>
      </c>
      <c r="D5646" s="1" t="str">
        <f>HYPERLINK("http://geochem.nrcan.gc.ca/cdogs/content/kwd/kwd080007_e.htm", "Untreated Water")</f>
        <v>Untreated Water</v>
      </c>
      <c r="E5646" s="1" t="str">
        <f>HYPERLINK("http://geochem.nrcan.gc.ca/cdogs/content/dgp/dgp00002_e.htm", "Total")</f>
        <v>Total</v>
      </c>
      <c r="F5646" s="1" t="str">
        <f>HYPERLINK("http://geochem.nrcan.gc.ca/cdogs/content/agp/agp01501_e.htm", "SO4 | NONE | CHROMAT")</f>
        <v>SO4 | NONE | CHROMAT</v>
      </c>
      <c r="G5646" s="1" t="str">
        <f>HYPERLINK("http://geochem.nrcan.gc.ca/cdogs/content/mth/mth01460_e.htm", "1460")</f>
        <v>1460</v>
      </c>
      <c r="H5646" s="1" t="str">
        <f>HYPERLINK("http://geochem.nrcan.gc.ca/cdogs/content/bdl/bdl211128_e.htm", "211128")</f>
        <v>211128</v>
      </c>
      <c r="I5646" s="1" t="str">
        <f>HYPERLINK("http://geochem.nrcan.gc.ca/cdogs/content/prj/prj210167_e.htm", "210167")</f>
        <v>210167</v>
      </c>
      <c r="J5646" s="1" t="str">
        <f>HYPERLINK("http://geochem.nrcan.gc.ca/cdogs/content/svy/svy210250_e.htm", "210250")</f>
        <v>210250</v>
      </c>
      <c r="L5646" t="s">
        <v>18568</v>
      </c>
      <c r="M5646">
        <v>-0.05</v>
      </c>
      <c r="N5646" t="s">
        <v>18789</v>
      </c>
      <c r="O5646" t="s">
        <v>23477</v>
      </c>
      <c r="P5646" t="s">
        <v>23478</v>
      </c>
      <c r="Q5646" t="s">
        <v>23479</v>
      </c>
      <c r="R5646" t="s">
        <v>23480</v>
      </c>
      <c r="T5646" t="s">
        <v>25</v>
      </c>
    </row>
    <row r="5647" spans="1:20" x14ac:dyDescent="0.25">
      <c r="A5647">
        <v>67.024074999999996</v>
      </c>
      <c r="B5647">
        <v>-137.78451100000001</v>
      </c>
      <c r="C5647" s="1" t="str">
        <f>HYPERLINK("http://geochem.nrcan.gc.ca/cdogs/content/kwd/kwd020018_e.htm", "Fluid (stream)")</f>
        <v>Fluid (stream)</v>
      </c>
      <c r="D5647" s="1" t="str">
        <f>HYPERLINK("http://geochem.nrcan.gc.ca/cdogs/content/kwd/kwd080007_e.htm", "Untreated Water")</f>
        <v>Untreated Water</v>
      </c>
      <c r="E5647" s="1" t="str">
        <f>HYPERLINK("http://geochem.nrcan.gc.ca/cdogs/content/dgp/dgp00002_e.htm", "Total")</f>
        <v>Total</v>
      </c>
      <c r="F5647" s="1" t="str">
        <f>HYPERLINK("http://geochem.nrcan.gc.ca/cdogs/content/agp/agp01501_e.htm", "SO4 | NONE | CHROMAT")</f>
        <v>SO4 | NONE | CHROMAT</v>
      </c>
      <c r="G5647" s="1" t="str">
        <f>HYPERLINK("http://geochem.nrcan.gc.ca/cdogs/content/mth/mth01460_e.htm", "1460")</f>
        <v>1460</v>
      </c>
      <c r="H5647" s="1" t="str">
        <f>HYPERLINK("http://geochem.nrcan.gc.ca/cdogs/content/bdl/bdl211128_e.htm", "211128")</f>
        <v>211128</v>
      </c>
      <c r="I5647" s="1" t="str">
        <f>HYPERLINK("http://geochem.nrcan.gc.ca/cdogs/content/prj/prj210167_e.htm", "210167")</f>
        <v>210167</v>
      </c>
      <c r="J5647" s="1" t="str">
        <f>HYPERLINK("http://geochem.nrcan.gc.ca/cdogs/content/svy/svy210250_e.htm", "210250")</f>
        <v>210250</v>
      </c>
      <c r="L5647" t="s">
        <v>18568</v>
      </c>
      <c r="M5647">
        <v>-0.05</v>
      </c>
      <c r="N5647" t="s">
        <v>18789</v>
      </c>
      <c r="O5647" t="s">
        <v>23477</v>
      </c>
      <c r="P5647" t="s">
        <v>23481</v>
      </c>
      <c r="Q5647" t="s">
        <v>23482</v>
      </c>
      <c r="R5647" t="s">
        <v>23483</v>
      </c>
      <c r="T5647" t="s">
        <v>25</v>
      </c>
    </row>
    <row r="5648" spans="1:20" x14ac:dyDescent="0.25">
      <c r="A5648">
        <v>67.021974999999998</v>
      </c>
      <c r="B5648">
        <v>-137.78451100000001</v>
      </c>
      <c r="C5648" s="1" t="str">
        <f>HYPERLINK("http://geochem.nrcan.gc.ca/cdogs/content/kwd/kwd020018_e.htm", "Fluid (stream)")</f>
        <v>Fluid (stream)</v>
      </c>
      <c r="D5648" s="1" t="str">
        <f>HYPERLINK("http://geochem.nrcan.gc.ca/cdogs/content/kwd/kwd080007_e.htm", "Untreated Water")</f>
        <v>Untreated Water</v>
      </c>
      <c r="E5648" s="1" t="str">
        <f>HYPERLINK("http://geochem.nrcan.gc.ca/cdogs/content/dgp/dgp00002_e.htm", "Total")</f>
        <v>Total</v>
      </c>
      <c r="F5648" s="1" t="str">
        <f>HYPERLINK("http://geochem.nrcan.gc.ca/cdogs/content/agp/agp01501_e.htm", "SO4 | NONE | CHROMAT")</f>
        <v>SO4 | NONE | CHROMAT</v>
      </c>
      <c r="G5648" s="1" t="str">
        <f>HYPERLINK("http://geochem.nrcan.gc.ca/cdogs/content/mth/mth01460_e.htm", "1460")</f>
        <v>1460</v>
      </c>
      <c r="H5648" s="1" t="str">
        <f>HYPERLINK("http://geochem.nrcan.gc.ca/cdogs/content/bdl/bdl211128_e.htm", "211128")</f>
        <v>211128</v>
      </c>
      <c r="I5648" s="1" t="str">
        <f>HYPERLINK("http://geochem.nrcan.gc.ca/cdogs/content/prj/prj210167_e.htm", "210167")</f>
        <v>210167</v>
      </c>
      <c r="J5648" s="1" t="str">
        <f>HYPERLINK("http://geochem.nrcan.gc.ca/cdogs/content/svy/svy210250_e.htm", "210250")</f>
        <v>210250</v>
      </c>
      <c r="L5648" t="s">
        <v>23484</v>
      </c>
      <c r="M5648">
        <v>2.3660000000000001</v>
      </c>
      <c r="N5648" t="s">
        <v>23484</v>
      </c>
      <c r="O5648" t="s">
        <v>23485</v>
      </c>
      <c r="P5648" t="s">
        <v>23486</v>
      </c>
      <c r="Q5648" t="s">
        <v>23487</v>
      </c>
      <c r="R5648" t="s">
        <v>23488</v>
      </c>
      <c r="T5648" t="s">
        <v>25</v>
      </c>
    </row>
    <row r="5649" spans="1:20" x14ac:dyDescent="0.25">
      <c r="A5649">
        <v>67.020375999999999</v>
      </c>
      <c r="B5649">
        <v>-137.84450899999999</v>
      </c>
      <c r="C5649" s="1" t="str">
        <f>HYPERLINK("http://geochem.nrcan.gc.ca/cdogs/content/kwd/kwd020018_e.htm", "Fluid (stream)")</f>
        <v>Fluid (stream)</v>
      </c>
      <c r="D5649" s="1" t="str">
        <f>HYPERLINK("http://geochem.nrcan.gc.ca/cdogs/content/kwd/kwd080007_e.htm", "Untreated Water")</f>
        <v>Untreated Water</v>
      </c>
      <c r="E5649" s="1" t="str">
        <f>HYPERLINK("http://geochem.nrcan.gc.ca/cdogs/content/dgp/dgp00002_e.htm", "Total")</f>
        <v>Total</v>
      </c>
      <c r="F5649" s="1" t="str">
        <f>HYPERLINK("http://geochem.nrcan.gc.ca/cdogs/content/agp/agp01501_e.htm", "SO4 | NONE | CHROMAT")</f>
        <v>SO4 | NONE | CHROMAT</v>
      </c>
      <c r="G5649" s="1" t="str">
        <f>HYPERLINK("http://geochem.nrcan.gc.ca/cdogs/content/mth/mth01460_e.htm", "1460")</f>
        <v>1460</v>
      </c>
      <c r="H5649" s="1" t="str">
        <f>HYPERLINK("http://geochem.nrcan.gc.ca/cdogs/content/bdl/bdl211128_e.htm", "211128")</f>
        <v>211128</v>
      </c>
      <c r="I5649" s="1" t="str">
        <f>HYPERLINK("http://geochem.nrcan.gc.ca/cdogs/content/prj/prj210167_e.htm", "210167")</f>
        <v>210167</v>
      </c>
      <c r="J5649" s="1" t="str">
        <f>HYPERLINK("http://geochem.nrcan.gc.ca/cdogs/content/svy/svy210250_e.htm", "210250")</f>
        <v>210250</v>
      </c>
      <c r="L5649" t="s">
        <v>23489</v>
      </c>
      <c r="M5649">
        <v>2.6309999999999998</v>
      </c>
      <c r="N5649" t="s">
        <v>23489</v>
      </c>
      <c r="O5649" t="s">
        <v>23490</v>
      </c>
      <c r="P5649" t="s">
        <v>23491</v>
      </c>
      <c r="Q5649" t="s">
        <v>23492</v>
      </c>
      <c r="R5649" t="s">
        <v>23493</v>
      </c>
      <c r="T5649" t="s">
        <v>25</v>
      </c>
    </row>
    <row r="5650" spans="1:20" x14ac:dyDescent="0.25">
      <c r="A5650">
        <v>67.065575999999993</v>
      </c>
      <c r="B5650">
        <v>-137.90150299999999</v>
      </c>
      <c r="C5650" s="1" t="str">
        <f>HYPERLINK("http://geochem.nrcan.gc.ca/cdogs/content/kwd/kwd020018_e.htm", "Fluid (stream)")</f>
        <v>Fluid (stream)</v>
      </c>
      <c r="D5650" s="1" t="str">
        <f>HYPERLINK("http://geochem.nrcan.gc.ca/cdogs/content/kwd/kwd080007_e.htm", "Untreated Water")</f>
        <v>Untreated Water</v>
      </c>
      <c r="E5650" s="1" t="str">
        <f>HYPERLINK("http://geochem.nrcan.gc.ca/cdogs/content/dgp/dgp00002_e.htm", "Total")</f>
        <v>Total</v>
      </c>
      <c r="F5650" s="1" t="str">
        <f>HYPERLINK("http://geochem.nrcan.gc.ca/cdogs/content/agp/agp01501_e.htm", "SO4 | NONE | CHROMAT")</f>
        <v>SO4 | NONE | CHROMAT</v>
      </c>
      <c r="G5650" s="1" t="str">
        <f>HYPERLINK("http://geochem.nrcan.gc.ca/cdogs/content/mth/mth01460_e.htm", "1460")</f>
        <v>1460</v>
      </c>
      <c r="H5650" s="1" t="str">
        <f>HYPERLINK("http://geochem.nrcan.gc.ca/cdogs/content/bdl/bdl211128_e.htm", "211128")</f>
        <v>211128</v>
      </c>
      <c r="I5650" s="1" t="str">
        <f>HYPERLINK("http://geochem.nrcan.gc.ca/cdogs/content/prj/prj210167_e.htm", "210167")</f>
        <v>210167</v>
      </c>
      <c r="J5650" s="1" t="str">
        <f>HYPERLINK("http://geochem.nrcan.gc.ca/cdogs/content/svy/svy210250_e.htm", "210250")</f>
        <v>210250</v>
      </c>
      <c r="L5650" t="s">
        <v>23494</v>
      </c>
      <c r="M5650">
        <v>17.059999999999999</v>
      </c>
      <c r="N5650" t="s">
        <v>23494</v>
      </c>
      <c r="O5650" t="s">
        <v>23495</v>
      </c>
      <c r="P5650" t="s">
        <v>23496</v>
      </c>
      <c r="Q5650" t="s">
        <v>23497</v>
      </c>
      <c r="R5650" t="s">
        <v>23498</v>
      </c>
      <c r="T5650" t="s">
        <v>25</v>
      </c>
    </row>
    <row r="5651" spans="1:20" x14ac:dyDescent="0.25">
      <c r="C5651" t="s">
        <v>4746</v>
      </c>
      <c r="D5651" t="s">
        <v>4747</v>
      </c>
      <c r="E5651" s="1" t="str">
        <f>HYPERLINK("http://geochem.nrcan.gc.ca/cdogs/content/dgp/dgp00002_e.htm", "Total")</f>
        <v>Total</v>
      </c>
      <c r="F5651" s="1" t="str">
        <f>HYPERLINK("http://geochem.nrcan.gc.ca/cdogs/content/agp/agp01501_e.htm", "SO4 | NONE | CHROMAT")</f>
        <v>SO4 | NONE | CHROMAT</v>
      </c>
      <c r="G5651" s="1" t="str">
        <f>HYPERLINK("http://geochem.nrcan.gc.ca/cdogs/content/mth/mth01460_e.htm", "1460")</f>
        <v>1460</v>
      </c>
      <c r="H5651" s="1" t="str">
        <f>HYPERLINK("http://geochem.nrcan.gc.ca/cdogs/content/bdl/bdl211128_e.htm", "211128")</f>
        <v>211128</v>
      </c>
      <c r="L5651" t="s">
        <v>23499</v>
      </c>
      <c r="M5651">
        <v>7.6760000000000002</v>
      </c>
      <c r="N5651">
        <v>7.6760000000000002</v>
      </c>
      <c r="Q5651" t="s">
        <v>23500</v>
      </c>
      <c r="R5651" t="s">
        <v>23501</v>
      </c>
      <c r="T5651">
        <v>0</v>
      </c>
    </row>
    <row r="5652" spans="1:20" x14ac:dyDescent="0.25">
      <c r="A5652">
        <v>67.088678000000002</v>
      </c>
      <c r="B5652">
        <v>-137.984498</v>
      </c>
      <c r="C5652" s="1" t="str">
        <f>HYPERLINK("http://geochem.nrcan.gc.ca/cdogs/content/kwd/kwd020018_e.htm", "Fluid (stream)")</f>
        <v>Fluid (stream)</v>
      </c>
      <c r="D5652" s="1" t="str">
        <f>HYPERLINK("http://geochem.nrcan.gc.ca/cdogs/content/kwd/kwd080007_e.htm", "Untreated Water")</f>
        <v>Untreated Water</v>
      </c>
      <c r="E5652" s="1" t="str">
        <f>HYPERLINK("http://geochem.nrcan.gc.ca/cdogs/content/dgp/dgp00002_e.htm", "Total")</f>
        <v>Total</v>
      </c>
      <c r="F5652" s="1" t="str">
        <f>HYPERLINK("http://geochem.nrcan.gc.ca/cdogs/content/agp/agp01501_e.htm", "SO4 | NONE | CHROMAT")</f>
        <v>SO4 | NONE | CHROMAT</v>
      </c>
      <c r="G5652" s="1" t="str">
        <f>HYPERLINK("http://geochem.nrcan.gc.ca/cdogs/content/mth/mth01460_e.htm", "1460")</f>
        <v>1460</v>
      </c>
      <c r="H5652" s="1" t="str">
        <f>HYPERLINK("http://geochem.nrcan.gc.ca/cdogs/content/bdl/bdl211128_e.htm", "211128")</f>
        <v>211128</v>
      </c>
      <c r="I5652" s="1" t="str">
        <f>HYPERLINK("http://geochem.nrcan.gc.ca/cdogs/content/prj/prj210167_e.htm", "210167")</f>
        <v>210167</v>
      </c>
      <c r="J5652" s="1" t="str">
        <f>HYPERLINK("http://geochem.nrcan.gc.ca/cdogs/content/svy/svy210250_e.htm", "210250")</f>
        <v>210250</v>
      </c>
      <c r="L5652" t="s">
        <v>23502</v>
      </c>
      <c r="M5652">
        <v>0.54900000000000004</v>
      </c>
      <c r="N5652" t="s">
        <v>23502</v>
      </c>
      <c r="O5652" t="s">
        <v>23503</v>
      </c>
      <c r="P5652" t="s">
        <v>23504</v>
      </c>
      <c r="Q5652" t="s">
        <v>23505</v>
      </c>
      <c r="R5652" t="s">
        <v>23506</v>
      </c>
      <c r="T5652" t="s">
        <v>25</v>
      </c>
    </row>
    <row r="5653" spans="1:20" x14ac:dyDescent="0.25">
      <c r="A5653">
        <v>67.090978000000007</v>
      </c>
      <c r="B5653">
        <v>-137.984498</v>
      </c>
      <c r="C5653" s="1" t="str">
        <f>HYPERLINK("http://geochem.nrcan.gc.ca/cdogs/content/kwd/kwd020018_e.htm", "Fluid (stream)")</f>
        <v>Fluid (stream)</v>
      </c>
      <c r="D5653" s="1" t="str">
        <f>HYPERLINK("http://geochem.nrcan.gc.ca/cdogs/content/kwd/kwd080007_e.htm", "Untreated Water")</f>
        <v>Untreated Water</v>
      </c>
      <c r="E5653" s="1" t="str">
        <f>HYPERLINK("http://geochem.nrcan.gc.ca/cdogs/content/dgp/dgp00002_e.htm", "Total")</f>
        <v>Total</v>
      </c>
      <c r="F5653" s="1" t="str">
        <f>HYPERLINK("http://geochem.nrcan.gc.ca/cdogs/content/agp/agp01501_e.htm", "SO4 | NONE | CHROMAT")</f>
        <v>SO4 | NONE | CHROMAT</v>
      </c>
      <c r="G5653" s="1" t="str">
        <f>HYPERLINK("http://geochem.nrcan.gc.ca/cdogs/content/mth/mth01460_e.htm", "1460")</f>
        <v>1460</v>
      </c>
      <c r="H5653" s="1" t="str">
        <f>HYPERLINK("http://geochem.nrcan.gc.ca/cdogs/content/bdl/bdl211128_e.htm", "211128")</f>
        <v>211128</v>
      </c>
      <c r="I5653" s="1" t="str">
        <f>HYPERLINK("http://geochem.nrcan.gc.ca/cdogs/content/prj/prj210167_e.htm", "210167")</f>
        <v>210167</v>
      </c>
      <c r="J5653" s="1" t="str">
        <f>HYPERLINK("http://geochem.nrcan.gc.ca/cdogs/content/svy/svy210250_e.htm", "210250")</f>
        <v>210250</v>
      </c>
      <c r="L5653" t="s">
        <v>18568</v>
      </c>
      <c r="M5653">
        <v>-0.05</v>
      </c>
      <c r="N5653" t="s">
        <v>18789</v>
      </c>
      <c r="O5653" t="s">
        <v>23507</v>
      </c>
      <c r="P5653" t="s">
        <v>23508</v>
      </c>
      <c r="Q5653" t="s">
        <v>23509</v>
      </c>
      <c r="R5653" t="s">
        <v>23510</v>
      </c>
      <c r="T5653" t="s">
        <v>25</v>
      </c>
    </row>
    <row r="5654" spans="1:20" x14ac:dyDescent="0.25">
      <c r="A5654">
        <v>67.141677000000001</v>
      </c>
      <c r="B5654">
        <v>-137.98449400000001</v>
      </c>
      <c r="C5654" s="1" t="str">
        <f>HYPERLINK("http://geochem.nrcan.gc.ca/cdogs/content/kwd/kwd020018_e.htm", "Fluid (stream)")</f>
        <v>Fluid (stream)</v>
      </c>
      <c r="D5654" s="1" t="str">
        <f>HYPERLINK("http://geochem.nrcan.gc.ca/cdogs/content/kwd/kwd080007_e.htm", "Untreated Water")</f>
        <v>Untreated Water</v>
      </c>
      <c r="E5654" s="1" t="str">
        <f>HYPERLINK("http://geochem.nrcan.gc.ca/cdogs/content/dgp/dgp00002_e.htm", "Total")</f>
        <v>Total</v>
      </c>
      <c r="F5654" s="1" t="str">
        <f>HYPERLINK("http://geochem.nrcan.gc.ca/cdogs/content/agp/agp01501_e.htm", "SO4 | NONE | CHROMAT")</f>
        <v>SO4 | NONE | CHROMAT</v>
      </c>
      <c r="G5654" s="1" t="str">
        <f>HYPERLINK("http://geochem.nrcan.gc.ca/cdogs/content/mth/mth01460_e.htm", "1460")</f>
        <v>1460</v>
      </c>
      <c r="H5654" s="1" t="str">
        <f>HYPERLINK("http://geochem.nrcan.gc.ca/cdogs/content/bdl/bdl211128_e.htm", "211128")</f>
        <v>211128</v>
      </c>
      <c r="I5654" s="1" t="str">
        <f>HYPERLINK("http://geochem.nrcan.gc.ca/cdogs/content/prj/prj210167_e.htm", "210167")</f>
        <v>210167</v>
      </c>
      <c r="J5654" s="1" t="str">
        <f>HYPERLINK("http://geochem.nrcan.gc.ca/cdogs/content/svy/svy210250_e.htm", "210250")</f>
        <v>210250</v>
      </c>
      <c r="L5654" t="s">
        <v>23511</v>
      </c>
      <c r="M5654">
        <v>0.69299999999999995</v>
      </c>
      <c r="N5654" t="s">
        <v>23511</v>
      </c>
      <c r="O5654" t="s">
        <v>23512</v>
      </c>
      <c r="P5654" t="s">
        <v>23513</v>
      </c>
      <c r="Q5654" t="s">
        <v>23514</v>
      </c>
      <c r="R5654" t="s">
        <v>23515</v>
      </c>
      <c r="T5654" t="s">
        <v>25</v>
      </c>
    </row>
    <row r="5655" spans="1:20" x14ac:dyDescent="0.25">
      <c r="A5655">
        <v>67.175675999999996</v>
      </c>
      <c r="B5655">
        <v>-137.98749100000001</v>
      </c>
      <c r="C5655" s="1" t="str">
        <f>HYPERLINK("http://geochem.nrcan.gc.ca/cdogs/content/kwd/kwd020018_e.htm", "Fluid (stream)")</f>
        <v>Fluid (stream)</v>
      </c>
      <c r="D5655" s="1" t="str">
        <f>HYPERLINK("http://geochem.nrcan.gc.ca/cdogs/content/kwd/kwd080007_e.htm", "Untreated Water")</f>
        <v>Untreated Water</v>
      </c>
      <c r="E5655" s="1" t="str">
        <f>HYPERLINK("http://geochem.nrcan.gc.ca/cdogs/content/dgp/dgp00002_e.htm", "Total")</f>
        <v>Total</v>
      </c>
      <c r="F5655" s="1" t="str">
        <f>HYPERLINK("http://geochem.nrcan.gc.ca/cdogs/content/agp/agp01501_e.htm", "SO4 | NONE | CHROMAT")</f>
        <v>SO4 | NONE | CHROMAT</v>
      </c>
      <c r="G5655" s="1" t="str">
        <f>HYPERLINK("http://geochem.nrcan.gc.ca/cdogs/content/mth/mth01460_e.htm", "1460")</f>
        <v>1460</v>
      </c>
      <c r="H5655" s="1" t="str">
        <f>HYPERLINK("http://geochem.nrcan.gc.ca/cdogs/content/bdl/bdl211128_e.htm", "211128")</f>
        <v>211128</v>
      </c>
      <c r="I5655" s="1" t="str">
        <f>HYPERLINK("http://geochem.nrcan.gc.ca/cdogs/content/prj/prj210167_e.htm", "210167")</f>
        <v>210167</v>
      </c>
      <c r="J5655" s="1" t="str">
        <f>HYPERLINK("http://geochem.nrcan.gc.ca/cdogs/content/svy/svy210250_e.htm", "210250")</f>
        <v>210250</v>
      </c>
      <c r="L5655" t="s">
        <v>23516</v>
      </c>
      <c r="M5655">
        <v>0.26100000000000001</v>
      </c>
      <c r="N5655" t="s">
        <v>23516</v>
      </c>
      <c r="O5655" t="s">
        <v>23517</v>
      </c>
      <c r="P5655" t="s">
        <v>23518</v>
      </c>
      <c r="Q5655" t="s">
        <v>23519</v>
      </c>
      <c r="R5655" t="s">
        <v>23520</v>
      </c>
      <c r="T5655" t="s">
        <v>25</v>
      </c>
    </row>
    <row r="5656" spans="1:20" x14ac:dyDescent="0.25">
      <c r="A5656">
        <v>67.325672999999995</v>
      </c>
      <c r="B5656">
        <v>-137.95547999999999</v>
      </c>
      <c r="C5656" s="1" t="str">
        <f>HYPERLINK("http://geochem.nrcan.gc.ca/cdogs/content/kwd/kwd020018_e.htm", "Fluid (stream)")</f>
        <v>Fluid (stream)</v>
      </c>
      <c r="D5656" s="1" t="str">
        <f>HYPERLINK("http://geochem.nrcan.gc.ca/cdogs/content/kwd/kwd080007_e.htm", "Untreated Water")</f>
        <v>Untreated Water</v>
      </c>
      <c r="E5656" s="1" t="str">
        <f>HYPERLINK("http://geochem.nrcan.gc.ca/cdogs/content/dgp/dgp00002_e.htm", "Total")</f>
        <v>Total</v>
      </c>
      <c r="F5656" s="1" t="str">
        <f>HYPERLINK("http://geochem.nrcan.gc.ca/cdogs/content/agp/agp01501_e.htm", "SO4 | NONE | CHROMAT")</f>
        <v>SO4 | NONE | CHROMAT</v>
      </c>
      <c r="G5656" s="1" t="str">
        <f>HYPERLINK("http://geochem.nrcan.gc.ca/cdogs/content/mth/mth01460_e.htm", "1460")</f>
        <v>1460</v>
      </c>
      <c r="H5656" s="1" t="str">
        <f>HYPERLINK("http://geochem.nrcan.gc.ca/cdogs/content/bdl/bdl211128_e.htm", "211128")</f>
        <v>211128</v>
      </c>
      <c r="I5656" s="1" t="str">
        <f>HYPERLINK("http://geochem.nrcan.gc.ca/cdogs/content/prj/prj210167_e.htm", "210167")</f>
        <v>210167</v>
      </c>
      <c r="J5656" s="1" t="str">
        <f>HYPERLINK("http://geochem.nrcan.gc.ca/cdogs/content/svy/svy210250_e.htm", "210250")</f>
        <v>210250</v>
      </c>
      <c r="L5656" t="s">
        <v>23521</v>
      </c>
      <c r="M5656">
        <v>71.3</v>
      </c>
      <c r="N5656" t="s">
        <v>23521</v>
      </c>
      <c r="O5656" t="s">
        <v>23522</v>
      </c>
      <c r="P5656" t="s">
        <v>23523</v>
      </c>
      <c r="Q5656" t="s">
        <v>23524</v>
      </c>
      <c r="R5656" t="s">
        <v>23525</v>
      </c>
      <c r="T5656" t="s">
        <v>25</v>
      </c>
    </row>
    <row r="5657" spans="1:20" x14ac:dyDescent="0.25">
      <c r="A5657">
        <v>67.429771000000002</v>
      </c>
      <c r="B5657">
        <v>-137.96047200000001</v>
      </c>
      <c r="C5657" s="1" t="str">
        <f>HYPERLINK("http://geochem.nrcan.gc.ca/cdogs/content/kwd/kwd020018_e.htm", "Fluid (stream)")</f>
        <v>Fluid (stream)</v>
      </c>
      <c r="D5657" s="1" t="str">
        <f>HYPERLINK("http://geochem.nrcan.gc.ca/cdogs/content/kwd/kwd080007_e.htm", "Untreated Water")</f>
        <v>Untreated Water</v>
      </c>
      <c r="E5657" s="1" t="str">
        <f>HYPERLINK("http://geochem.nrcan.gc.ca/cdogs/content/dgp/dgp00002_e.htm", "Total")</f>
        <v>Total</v>
      </c>
      <c r="F5657" s="1" t="str">
        <f>HYPERLINK("http://geochem.nrcan.gc.ca/cdogs/content/agp/agp01501_e.htm", "SO4 | NONE | CHROMAT")</f>
        <v>SO4 | NONE | CHROMAT</v>
      </c>
      <c r="G5657" s="1" t="str">
        <f>HYPERLINK("http://geochem.nrcan.gc.ca/cdogs/content/mth/mth01460_e.htm", "1460")</f>
        <v>1460</v>
      </c>
      <c r="H5657" s="1" t="str">
        <f>HYPERLINK("http://geochem.nrcan.gc.ca/cdogs/content/bdl/bdl211128_e.htm", "211128")</f>
        <v>211128</v>
      </c>
      <c r="I5657" s="1" t="str">
        <f>HYPERLINK("http://geochem.nrcan.gc.ca/cdogs/content/prj/prj210167_e.htm", "210167")</f>
        <v>210167</v>
      </c>
      <c r="J5657" s="1" t="str">
        <f>HYPERLINK("http://geochem.nrcan.gc.ca/cdogs/content/svy/svy210250_e.htm", "210250")</f>
        <v>210250</v>
      </c>
      <c r="L5657" t="s">
        <v>23526</v>
      </c>
      <c r="M5657">
        <v>534.1</v>
      </c>
      <c r="N5657" t="s">
        <v>23526</v>
      </c>
      <c r="O5657" t="s">
        <v>23527</v>
      </c>
      <c r="P5657" t="s">
        <v>23528</v>
      </c>
      <c r="Q5657" t="s">
        <v>23529</v>
      </c>
      <c r="R5657" t="s">
        <v>23530</v>
      </c>
      <c r="T5657" t="s">
        <v>25</v>
      </c>
    </row>
    <row r="5658" spans="1:20" x14ac:dyDescent="0.25">
      <c r="A5658">
        <v>67.442569000000006</v>
      </c>
      <c r="B5658">
        <v>-137.86347499999999</v>
      </c>
      <c r="C5658" s="1" t="str">
        <f>HYPERLINK("http://geochem.nrcan.gc.ca/cdogs/content/kwd/kwd020018_e.htm", "Fluid (stream)")</f>
        <v>Fluid (stream)</v>
      </c>
      <c r="D5658" s="1" t="str">
        <f>HYPERLINK("http://geochem.nrcan.gc.ca/cdogs/content/kwd/kwd080007_e.htm", "Untreated Water")</f>
        <v>Untreated Water</v>
      </c>
      <c r="E5658" s="1" t="str">
        <f>HYPERLINK("http://geochem.nrcan.gc.ca/cdogs/content/dgp/dgp00002_e.htm", "Total")</f>
        <v>Total</v>
      </c>
      <c r="F5658" s="1" t="str">
        <f>HYPERLINK("http://geochem.nrcan.gc.ca/cdogs/content/agp/agp01501_e.htm", "SO4 | NONE | CHROMAT")</f>
        <v>SO4 | NONE | CHROMAT</v>
      </c>
      <c r="G5658" s="1" t="str">
        <f>HYPERLINK("http://geochem.nrcan.gc.ca/cdogs/content/mth/mth01460_e.htm", "1460")</f>
        <v>1460</v>
      </c>
      <c r="H5658" s="1" t="str">
        <f>HYPERLINK("http://geochem.nrcan.gc.ca/cdogs/content/bdl/bdl211128_e.htm", "211128")</f>
        <v>211128</v>
      </c>
      <c r="I5658" s="1" t="str">
        <f>HYPERLINK("http://geochem.nrcan.gc.ca/cdogs/content/prj/prj210167_e.htm", "210167")</f>
        <v>210167</v>
      </c>
      <c r="J5658" s="1" t="str">
        <f>HYPERLINK("http://geochem.nrcan.gc.ca/cdogs/content/svy/svy210250_e.htm", "210250")</f>
        <v>210250</v>
      </c>
      <c r="L5658" t="s">
        <v>23531</v>
      </c>
      <c r="M5658">
        <v>646.1</v>
      </c>
      <c r="N5658" t="s">
        <v>23531</v>
      </c>
      <c r="O5658" t="s">
        <v>23532</v>
      </c>
      <c r="P5658" t="s">
        <v>23533</v>
      </c>
      <c r="Q5658" t="s">
        <v>23534</v>
      </c>
      <c r="R5658" t="s">
        <v>23535</v>
      </c>
      <c r="T5658" t="s">
        <v>25</v>
      </c>
    </row>
    <row r="5659" spans="1:20" x14ac:dyDescent="0.25">
      <c r="A5659">
        <v>67.436368000000002</v>
      </c>
      <c r="B5659">
        <v>-137.83247600000001</v>
      </c>
      <c r="C5659" s="1" t="str">
        <f>HYPERLINK("http://geochem.nrcan.gc.ca/cdogs/content/kwd/kwd020018_e.htm", "Fluid (stream)")</f>
        <v>Fluid (stream)</v>
      </c>
      <c r="D5659" s="1" t="str">
        <f>HYPERLINK("http://geochem.nrcan.gc.ca/cdogs/content/kwd/kwd080007_e.htm", "Untreated Water")</f>
        <v>Untreated Water</v>
      </c>
      <c r="E5659" s="1" t="str">
        <f>HYPERLINK("http://geochem.nrcan.gc.ca/cdogs/content/dgp/dgp00002_e.htm", "Total")</f>
        <v>Total</v>
      </c>
      <c r="F5659" s="1" t="str">
        <f>HYPERLINK("http://geochem.nrcan.gc.ca/cdogs/content/agp/agp01501_e.htm", "SO4 | NONE | CHROMAT")</f>
        <v>SO4 | NONE | CHROMAT</v>
      </c>
      <c r="G5659" s="1" t="str">
        <f>HYPERLINK("http://geochem.nrcan.gc.ca/cdogs/content/mth/mth01460_e.htm", "1460")</f>
        <v>1460</v>
      </c>
      <c r="H5659" s="1" t="str">
        <f>HYPERLINK("http://geochem.nrcan.gc.ca/cdogs/content/bdl/bdl211128_e.htm", "211128")</f>
        <v>211128</v>
      </c>
      <c r="I5659" s="1" t="str">
        <f>HYPERLINK("http://geochem.nrcan.gc.ca/cdogs/content/prj/prj210167_e.htm", "210167")</f>
        <v>210167</v>
      </c>
      <c r="J5659" s="1" t="str">
        <f>HYPERLINK("http://geochem.nrcan.gc.ca/cdogs/content/svy/svy210250_e.htm", "210250")</f>
        <v>210250</v>
      </c>
      <c r="L5659" t="s">
        <v>23536</v>
      </c>
      <c r="M5659">
        <v>355.5</v>
      </c>
      <c r="N5659" t="s">
        <v>23536</v>
      </c>
      <c r="O5659" t="s">
        <v>23537</v>
      </c>
      <c r="P5659" t="s">
        <v>23538</v>
      </c>
      <c r="Q5659" t="s">
        <v>23539</v>
      </c>
      <c r="R5659" t="s">
        <v>23540</v>
      </c>
      <c r="T5659" t="s">
        <v>25</v>
      </c>
    </row>
    <row r="5660" spans="1:20" x14ac:dyDescent="0.25">
      <c r="A5660">
        <v>67.370268999999993</v>
      </c>
      <c r="B5660">
        <v>-137.83448100000001</v>
      </c>
      <c r="C5660" s="1" t="str">
        <f>HYPERLINK("http://geochem.nrcan.gc.ca/cdogs/content/kwd/kwd020018_e.htm", "Fluid (stream)")</f>
        <v>Fluid (stream)</v>
      </c>
      <c r="D5660" s="1" t="str">
        <f>HYPERLINK("http://geochem.nrcan.gc.ca/cdogs/content/kwd/kwd080007_e.htm", "Untreated Water")</f>
        <v>Untreated Water</v>
      </c>
      <c r="E5660" s="1" t="str">
        <f>HYPERLINK("http://geochem.nrcan.gc.ca/cdogs/content/dgp/dgp00002_e.htm", "Total")</f>
        <v>Total</v>
      </c>
      <c r="F5660" s="1" t="str">
        <f>HYPERLINK("http://geochem.nrcan.gc.ca/cdogs/content/agp/agp01501_e.htm", "SO4 | NONE | CHROMAT")</f>
        <v>SO4 | NONE | CHROMAT</v>
      </c>
      <c r="G5660" s="1" t="str">
        <f>HYPERLINK("http://geochem.nrcan.gc.ca/cdogs/content/mth/mth01460_e.htm", "1460")</f>
        <v>1460</v>
      </c>
      <c r="H5660" s="1" t="str">
        <f>HYPERLINK("http://geochem.nrcan.gc.ca/cdogs/content/bdl/bdl211128_e.htm", "211128")</f>
        <v>211128</v>
      </c>
      <c r="I5660" s="1" t="str">
        <f>HYPERLINK("http://geochem.nrcan.gc.ca/cdogs/content/prj/prj210167_e.htm", "210167")</f>
        <v>210167</v>
      </c>
      <c r="J5660" s="1" t="str">
        <f>HYPERLINK("http://geochem.nrcan.gc.ca/cdogs/content/svy/svy210250_e.htm", "210250")</f>
        <v>210250</v>
      </c>
      <c r="L5660" t="s">
        <v>23541</v>
      </c>
      <c r="M5660">
        <v>10.009</v>
      </c>
      <c r="N5660" t="s">
        <v>23541</v>
      </c>
      <c r="O5660" t="s">
        <v>23542</v>
      </c>
      <c r="P5660" t="s">
        <v>23543</v>
      </c>
      <c r="Q5660" t="s">
        <v>23544</v>
      </c>
      <c r="R5660" t="s">
        <v>23545</v>
      </c>
      <c r="T5660" t="s">
        <v>25</v>
      </c>
    </row>
    <row r="5661" spans="1:20" x14ac:dyDescent="0.25">
      <c r="A5661">
        <v>67.16825</v>
      </c>
      <c r="B5661">
        <v>-136.723534</v>
      </c>
      <c r="C5661" s="1" t="str">
        <f>HYPERLINK("http://geochem.nrcan.gc.ca/cdogs/content/kwd/kwd020018_e.htm", "Fluid (stream)")</f>
        <v>Fluid (stream)</v>
      </c>
      <c r="D5661" s="1" t="str">
        <f>HYPERLINK("http://geochem.nrcan.gc.ca/cdogs/content/kwd/kwd080007_e.htm", "Untreated Water")</f>
        <v>Untreated Water</v>
      </c>
      <c r="E5661" s="1" t="str">
        <f>HYPERLINK("http://geochem.nrcan.gc.ca/cdogs/content/dgp/dgp00002_e.htm", "Total")</f>
        <v>Total</v>
      </c>
      <c r="F5661" s="1" t="str">
        <f>HYPERLINK("http://geochem.nrcan.gc.ca/cdogs/content/agp/agp01501_e.htm", "SO4 | NONE | CHROMAT")</f>
        <v>SO4 | NONE | CHROMAT</v>
      </c>
      <c r="G5661" s="1" t="str">
        <f>HYPERLINK("http://geochem.nrcan.gc.ca/cdogs/content/mth/mth01460_e.htm", "1460")</f>
        <v>1460</v>
      </c>
      <c r="H5661" s="1" t="str">
        <f>HYPERLINK("http://geochem.nrcan.gc.ca/cdogs/content/bdl/bdl211128_e.htm", "211128")</f>
        <v>211128</v>
      </c>
      <c r="I5661" s="1" t="str">
        <f>HYPERLINK("http://geochem.nrcan.gc.ca/cdogs/content/prj/prj210167_e.htm", "210167")</f>
        <v>210167</v>
      </c>
      <c r="J5661" s="1" t="str">
        <f>HYPERLINK("http://geochem.nrcan.gc.ca/cdogs/content/svy/svy210250_e.htm", "210250")</f>
        <v>210250</v>
      </c>
      <c r="L5661" t="s">
        <v>4194</v>
      </c>
      <c r="M5661">
        <v>1.093</v>
      </c>
      <c r="N5661" t="s">
        <v>4194</v>
      </c>
      <c r="O5661" t="s">
        <v>23546</v>
      </c>
      <c r="P5661" t="s">
        <v>23547</v>
      </c>
      <c r="Q5661" t="s">
        <v>23548</v>
      </c>
      <c r="R5661" t="s">
        <v>23549</v>
      </c>
      <c r="T5661" t="s">
        <v>25</v>
      </c>
    </row>
    <row r="5662" spans="1:20" x14ac:dyDescent="0.25">
      <c r="A5662">
        <v>67.142647999999994</v>
      </c>
      <c r="B5662">
        <v>-136.62853899999999</v>
      </c>
      <c r="C5662" s="1" t="str">
        <f>HYPERLINK("http://geochem.nrcan.gc.ca/cdogs/content/kwd/kwd020018_e.htm", "Fluid (stream)")</f>
        <v>Fluid (stream)</v>
      </c>
      <c r="D5662" s="1" t="str">
        <f>HYPERLINK("http://geochem.nrcan.gc.ca/cdogs/content/kwd/kwd080007_e.htm", "Untreated Water")</f>
        <v>Untreated Water</v>
      </c>
      <c r="E5662" s="1" t="str">
        <f>HYPERLINK("http://geochem.nrcan.gc.ca/cdogs/content/dgp/dgp00002_e.htm", "Total")</f>
        <v>Total</v>
      </c>
      <c r="F5662" s="1" t="str">
        <f>HYPERLINK("http://geochem.nrcan.gc.ca/cdogs/content/agp/agp01501_e.htm", "SO4 | NONE | CHROMAT")</f>
        <v>SO4 | NONE | CHROMAT</v>
      </c>
      <c r="G5662" s="1" t="str">
        <f>HYPERLINK("http://geochem.nrcan.gc.ca/cdogs/content/mth/mth01460_e.htm", "1460")</f>
        <v>1460</v>
      </c>
      <c r="H5662" s="1" t="str">
        <f>HYPERLINK("http://geochem.nrcan.gc.ca/cdogs/content/bdl/bdl211128_e.htm", "211128")</f>
        <v>211128</v>
      </c>
      <c r="I5662" s="1" t="str">
        <f>HYPERLINK("http://geochem.nrcan.gc.ca/cdogs/content/prj/prj210167_e.htm", "210167")</f>
        <v>210167</v>
      </c>
      <c r="J5662" s="1" t="str">
        <f>HYPERLINK("http://geochem.nrcan.gc.ca/cdogs/content/svy/svy210250_e.htm", "210250")</f>
        <v>210250</v>
      </c>
      <c r="L5662" t="s">
        <v>23550</v>
      </c>
      <c r="M5662">
        <v>10.27</v>
      </c>
      <c r="N5662" t="s">
        <v>23550</v>
      </c>
      <c r="O5662" t="s">
        <v>23551</v>
      </c>
      <c r="P5662" t="s">
        <v>23552</v>
      </c>
      <c r="Q5662" t="s">
        <v>23553</v>
      </c>
      <c r="R5662" t="s">
        <v>23554</v>
      </c>
      <c r="T5662" t="s">
        <v>25</v>
      </c>
    </row>
    <row r="5663" spans="1:20" x14ac:dyDescent="0.25">
      <c r="A5663">
        <v>67.114448999999993</v>
      </c>
      <c r="B5663">
        <v>-136.64153999999999</v>
      </c>
      <c r="C5663" s="1" t="str">
        <f>HYPERLINK("http://geochem.nrcan.gc.ca/cdogs/content/kwd/kwd020018_e.htm", "Fluid (stream)")</f>
        <v>Fluid (stream)</v>
      </c>
      <c r="D5663" s="1" t="str">
        <f>HYPERLINK("http://geochem.nrcan.gc.ca/cdogs/content/kwd/kwd080007_e.htm", "Untreated Water")</f>
        <v>Untreated Water</v>
      </c>
      <c r="E5663" s="1" t="str">
        <f>HYPERLINK("http://geochem.nrcan.gc.ca/cdogs/content/dgp/dgp00002_e.htm", "Total")</f>
        <v>Total</v>
      </c>
      <c r="F5663" s="1" t="str">
        <f>HYPERLINK("http://geochem.nrcan.gc.ca/cdogs/content/agp/agp01501_e.htm", "SO4 | NONE | CHROMAT")</f>
        <v>SO4 | NONE | CHROMAT</v>
      </c>
      <c r="G5663" s="1" t="str">
        <f>HYPERLINK("http://geochem.nrcan.gc.ca/cdogs/content/mth/mth01460_e.htm", "1460")</f>
        <v>1460</v>
      </c>
      <c r="H5663" s="1" t="str">
        <f>HYPERLINK("http://geochem.nrcan.gc.ca/cdogs/content/bdl/bdl211128_e.htm", "211128")</f>
        <v>211128</v>
      </c>
      <c r="I5663" s="1" t="str">
        <f>HYPERLINK("http://geochem.nrcan.gc.ca/cdogs/content/prj/prj210167_e.htm", "210167")</f>
        <v>210167</v>
      </c>
      <c r="J5663" s="1" t="str">
        <f>HYPERLINK("http://geochem.nrcan.gc.ca/cdogs/content/svy/svy210250_e.htm", "210250")</f>
        <v>210250</v>
      </c>
      <c r="L5663" t="s">
        <v>23555</v>
      </c>
      <c r="M5663">
        <v>7.6999999999999999E-2</v>
      </c>
      <c r="N5663" t="s">
        <v>23555</v>
      </c>
      <c r="O5663" t="s">
        <v>23556</v>
      </c>
      <c r="P5663" t="s">
        <v>23557</v>
      </c>
      <c r="Q5663" t="s">
        <v>23558</v>
      </c>
      <c r="R5663" t="s">
        <v>23559</v>
      </c>
      <c r="T5663" t="s">
        <v>25</v>
      </c>
    </row>
    <row r="5664" spans="1:20" x14ac:dyDescent="0.25">
      <c r="A5664">
        <v>67.353772000000006</v>
      </c>
      <c r="B5664">
        <v>-137.949478</v>
      </c>
      <c r="C5664" s="1" t="str">
        <f>HYPERLINK("http://geochem.nrcan.gc.ca/cdogs/content/kwd/kwd020018_e.htm", "Fluid (stream)")</f>
        <v>Fluid (stream)</v>
      </c>
      <c r="D5664" s="1" t="str">
        <f>HYPERLINK("http://geochem.nrcan.gc.ca/cdogs/content/kwd/kwd080007_e.htm", "Untreated Water")</f>
        <v>Untreated Water</v>
      </c>
      <c r="E5664" s="1" t="str">
        <f>HYPERLINK("http://geochem.nrcan.gc.ca/cdogs/content/dgp/dgp00002_e.htm", "Total")</f>
        <v>Total</v>
      </c>
      <c r="F5664" s="1" t="str">
        <f>HYPERLINK("http://geochem.nrcan.gc.ca/cdogs/content/agp/agp01501_e.htm", "SO4 | NONE | CHROMAT")</f>
        <v>SO4 | NONE | CHROMAT</v>
      </c>
      <c r="G5664" s="1" t="str">
        <f>HYPERLINK("http://geochem.nrcan.gc.ca/cdogs/content/mth/mth01460_e.htm", "1460")</f>
        <v>1460</v>
      </c>
      <c r="H5664" s="1" t="str">
        <f>HYPERLINK("http://geochem.nrcan.gc.ca/cdogs/content/bdl/bdl211128_e.htm", "211128")</f>
        <v>211128</v>
      </c>
      <c r="I5664" s="1" t="str">
        <f>HYPERLINK("http://geochem.nrcan.gc.ca/cdogs/content/prj/prj210167_e.htm", "210167")</f>
        <v>210167</v>
      </c>
      <c r="J5664" s="1" t="str">
        <f>HYPERLINK("http://geochem.nrcan.gc.ca/cdogs/content/svy/svy210250_e.htm", "210250")</f>
        <v>210250</v>
      </c>
      <c r="L5664" t="s">
        <v>23560</v>
      </c>
      <c r="M5664">
        <v>222.9</v>
      </c>
      <c r="N5664" t="s">
        <v>23560</v>
      </c>
      <c r="O5664" t="s">
        <v>23561</v>
      </c>
      <c r="P5664" t="s">
        <v>23562</v>
      </c>
      <c r="Q5664" t="s">
        <v>23563</v>
      </c>
      <c r="R5664" t="s">
        <v>23564</v>
      </c>
      <c r="T5664" t="s">
        <v>25</v>
      </c>
    </row>
    <row r="5665" spans="1:20" x14ac:dyDescent="0.25">
      <c r="A5665">
        <v>67.327973</v>
      </c>
      <c r="B5665">
        <v>-137.96348</v>
      </c>
      <c r="C5665" s="1" t="str">
        <f>HYPERLINK("http://geochem.nrcan.gc.ca/cdogs/content/kwd/kwd020018_e.htm", "Fluid (stream)")</f>
        <v>Fluid (stream)</v>
      </c>
      <c r="D5665" s="1" t="str">
        <f>HYPERLINK("http://geochem.nrcan.gc.ca/cdogs/content/kwd/kwd080007_e.htm", "Untreated Water")</f>
        <v>Untreated Water</v>
      </c>
      <c r="E5665" s="1" t="str">
        <f>HYPERLINK("http://geochem.nrcan.gc.ca/cdogs/content/dgp/dgp00002_e.htm", "Total")</f>
        <v>Total</v>
      </c>
      <c r="F5665" s="1" t="str">
        <f>HYPERLINK("http://geochem.nrcan.gc.ca/cdogs/content/agp/agp01501_e.htm", "SO4 | NONE | CHROMAT")</f>
        <v>SO4 | NONE | CHROMAT</v>
      </c>
      <c r="G5665" s="1" t="str">
        <f>HYPERLINK("http://geochem.nrcan.gc.ca/cdogs/content/mth/mth01460_e.htm", "1460")</f>
        <v>1460</v>
      </c>
      <c r="H5665" s="1" t="str">
        <f>HYPERLINK("http://geochem.nrcan.gc.ca/cdogs/content/bdl/bdl211128_e.htm", "211128")</f>
        <v>211128</v>
      </c>
      <c r="I5665" s="1" t="str">
        <f>HYPERLINK("http://geochem.nrcan.gc.ca/cdogs/content/prj/prj210167_e.htm", "210167")</f>
        <v>210167</v>
      </c>
      <c r="J5665" s="1" t="str">
        <f>HYPERLINK("http://geochem.nrcan.gc.ca/cdogs/content/svy/svy210250_e.htm", "210250")</f>
        <v>210250</v>
      </c>
      <c r="L5665" t="s">
        <v>23565</v>
      </c>
      <c r="M5665">
        <v>205.25</v>
      </c>
      <c r="N5665" t="s">
        <v>23565</v>
      </c>
      <c r="O5665" t="s">
        <v>23566</v>
      </c>
      <c r="P5665" t="s">
        <v>23567</v>
      </c>
      <c r="Q5665" t="s">
        <v>23568</v>
      </c>
      <c r="R5665" t="s">
        <v>23569</v>
      </c>
      <c r="T5665" t="s">
        <v>25</v>
      </c>
    </row>
    <row r="5666" spans="1:20" x14ac:dyDescent="0.25">
      <c r="A5666">
        <v>67.323773000000003</v>
      </c>
      <c r="B5666">
        <v>-137.96948</v>
      </c>
      <c r="C5666" s="1" t="str">
        <f>HYPERLINK("http://geochem.nrcan.gc.ca/cdogs/content/kwd/kwd020018_e.htm", "Fluid (stream)")</f>
        <v>Fluid (stream)</v>
      </c>
      <c r="D5666" s="1" t="str">
        <f>HYPERLINK("http://geochem.nrcan.gc.ca/cdogs/content/kwd/kwd080007_e.htm", "Untreated Water")</f>
        <v>Untreated Water</v>
      </c>
      <c r="E5666" s="1" t="str">
        <f>HYPERLINK("http://geochem.nrcan.gc.ca/cdogs/content/dgp/dgp00002_e.htm", "Total")</f>
        <v>Total</v>
      </c>
      <c r="F5666" s="1" t="str">
        <f>HYPERLINK("http://geochem.nrcan.gc.ca/cdogs/content/agp/agp01501_e.htm", "SO4 | NONE | CHROMAT")</f>
        <v>SO4 | NONE | CHROMAT</v>
      </c>
      <c r="G5666" s="1" t="str">
        <f>HYPERLINK("http://geochem.nrcan.gc.ca/cdogs/content/mth/mth01460_e.htm", "1460")</f>
        <v>1460</v>
      </c>
      <c r="H5666" s="1" t="str">
        <f>HYPERLINK("http://geochem.nrcan.gc.ca/cdogs/content/bdl/bdl211128_e.htm", "211128")</f>
        <v>211128</v>
      </c>
      <c r="I5666" s="1" t="str">
        <f>HYPERLINK("http://geochem.nrcan.gc.ca/cdogs/content/prj/prj210167_e.htm", "210167")</f>
        <v>210167</v>
      </c>
      <c r="J5666" s="1" t="str">
        <f>HYPERLINK("http://geochem.nrcan.gc.ca/cdogs/content/svy/svy210250_e.htm", "210250")</f>
        <v>210250</v>
      </c>
      <c r="L5666" t="s">
        <v>23570</v>
      </c>
      <c r="M5666">
        <v>11.37</v>
      </c>
      <c r="N5666" t="s">
        <v>23570</v>
      </c>
      <c r="O5666" t="s">
        <v>23571</v>
      </c>
      <c r="P5666" t="s">
        <v>23572</v>
      </c>
      <c r="Q5666" t="s">
        <v>23573</v>
      </c>
      <c r="R5666" t="s">
        <v>23574</v>
      </c>
      <c r="T5666" t="s">
        <v>25</v>
      </c>
    </row>
    <row r="5667" spans="1:20" x14ac:dyDescent="0.25">
      <c r="A5667">
        <v>67.321372999999994</v>
      </c>
      <c r="B5667">
        <v>-137.96848</v>
      </c>
      <c r="C5667" s="1" t="str">
        <f>HYPERLINK("http://geochem.nrcan.gc.ca/cdogs/content/kwd/kwd020018_e.htm", "Fluid (stream)")</f>
        <v>Fluid (stream)</v>
      </c>
      <c r="D5667" s="1" t="str">
        <f>HYPERLINK("http://geochem.nrcan.gc.ca/cdogs/content/kwd/kwd080007_e.htm", "Untreated Water")</f>
        <v>Untreated Water</v>
      </c>
      <c r="E5667" s="1" t="str">
        <f>HYPERLINK("http://geochem.nrcan.gc.ca/cdogs/content/dgp/dgp00002_e.htm", "Total")</f>
        <v>Total</v>
      </c>
      <c r="F5667" s="1" t="str">
        <f>HYPERLINK("http://geochem.nrcan.gc.ca/cdogs/content/agp/agp01501_e.htm", "SO4 | NONE | CHROMAT")</f>
        <v>SO4 | NONE | CHROMAT</v>
      </c>
      <c r="G5667" s="1" t="str">
        <f>HYPERLINK("http://geochem.nrcan.gc.ca/cdogs/content/mth/mth01460_e.htm", "1460")</f>
        <v>1460</v>
      </c>
      <c r="H5667" s="1" t="str">
        <f>HYPERLINK("http://geochem.nrcan.gc.ca/cdogs/content/bdl/bdl211128_e.htm", "211128")</f>
        <v>211128</v>
      </c>
      <c r="I5667" s="1" t="str">
        <f>HYPERLINK("http://geochem.nrcan.gc.ca/cdogs/content/prj/prj210167_e.htm", "210167")</f>
        <v>210167</v>
      </c>
      <c r="J5667" s="1" t="str">
        <f>HYPERLINK("http://geochem.nrcan.gc.ca/cdogs/content/svy/svy210250_e.htm", "210250")</f>
        <v>210250</v>
      </c>
      <c r="L5667" t="s">
        <v>23575</v>
      </c>
      <c r="M5667">
        <v>30.36</v>
      </c>
      <c r="N5667" t="s">
        <v>23575</v>
      </c>
      <c r="O5667" t="s">
        <v>23576</v>
      </c>
      <c r="P5667" t="s">
        <v>23577</v>
      </c>
      <c r="Q5667" t="s">
        <v>23578</v>
      </c>
      <c r="R5667" t="s">
        <v>23579</v>
      </c>
      <c r="T5667" t="s">
        <v>25</v>
      </c>
    </row>
    <row r="5668" spans="1:20" x14ac:dyDescent="0.25">
      <c r="A5668">
        <v>67.294774000000004</v>
      </c>
      <c r="B5668">
        <v>-137.976482</v>
      </c>
      <c r="C5668" s="1" t="str">
        <f>HYPERLINK("http://geochem.nrcan.gc.ca/cdogs/content/kwd/kwd020018_e.htm", "Fluid (stream)")</f>
        <v>Fluid (stream)</v>
      </c>
      <c r="D5668" s="1" t="str">
        <f>HYPERLINK("http://geochem.nrcan.gc.ca/cdogs/content/kwd/kwd080007_e.htm", "Untreated Water")</f>
        <v>Untreated Water</v>
      </c>
      <c r="E5668" s="1" t="str">
        <f>HYPERLINK("http://geochem.nrcan.gc.ca/cdogs/content/dgp/dgp00002_e.htm", "Total")</f>
        <v>Total</v>
      </c>
      <c r="F5668" s="1" t="str">
        <f>HYPERLINK("http://geochem.nrcan.gc.ca/cdogs/content/agp/agp01501_e.htm", "SO4 | NONE | CHROMAT")</f>
        <v>SO4 | NONE | CHROMAT</v>
      </c>
      <c r="G5668" s="1" t="str">
        <f>HYPERLINK("http://geochem.nrcan.gc.ca/cdogs/content/mth/mth01460_e.htm", "1460")</f>
        <v>1460</v>
      </c>
      <c r="H5668" s="1" t="str">
        <f>HYPERLINK("http://geochem.nrcan.gc.ca/cdogs/content/bdl/bdl211128_e.htm", "211128")</f>
        <v>211128</v>
      </c>
      <c r="I5668" s="1" t="str">
        <f>HYPERLINK("http://geochem.nrcan.gc.ca/cdogs/content/prj/prj210167_e.htm", "210167")</f>
        <v>210167</v>
      </c>
      <c r="J5668" s="1" t="str">
        <f>HYPERLINK("http://geochem.nrcan.gc.ca/cdogs/content/svy/svy210250_e.htm", "210250")</f>
        <v>210250</v>
      </c>
      <c r="L5668" t="s">
        <v>23580</v>
      </c>
      <c r="M5668">
        <v>19.79</v>
      </c>
      <c r="N5668" t="s">
        <v>23580</v>
      </c>
      <c r="O5668" t="s">
        <v>23581</v>
      </c>
      <c r="P5668" t="s">
        <v>23582</v>
      </c>
      <c r="Q5668" t="s">
        <v>23583</v>
      </c>
      <c r="R5668" t="s">
        <v>23584</v>
      </c>
      <c r="T5668" t="s">
        <v>25</v>
      </c>
    </row>
    <row r="5669" spans="1:20" x14ac:dyDescent="0.25">
      <c r="A5669">
        <v>67.294774000000004</v>
      </c>
      <c r="B5669">
        <v>-137.976482</v>
      </c>
      <c r="C5669" s="1" t="str">
        <f>HYPERLINK("http://geochem.nrcan.gc.ca/cdogs/content/kwd/kwd020018_e.htm", "Fluid (stream)")</f>
        <v>Fluid (stream)</v>
      </c>
      <c r="D5669" s="1" t="str">
        <f>HYPERLINK("http://geochem.nrcan.gc.ca/cdogs/content/kwd/kwd080007_e.htm", "Untreated Water")</f>
        <v>Untreated Water</v>
      </c>
      <c r="E5669" s="1" t="str">
        <f>HYPERLINK("http://geochem.nrcan.gc.ca/cdogs/content/dgp/dgp00002_e.htm", "Total")</f>
        <v>Total</v>
      </c>
      <c r="F5669" s="1" t="str">
        <f>HYPERLINK("http://geochem.nrcan.gc.ca/cdogs/content/agp/agp01501_e.htm", "SO4 | NONE | CHROMAT")</f>
        <v>SO4 | NONE | CHROMAT</v>
      </c>
      <c r="G5669" s="1" t="str">
        <f>HYPERLINK("http://geochem.nrcan.gc.ca/cdogs/content/mth/mth01460_e.htm", "1460")</f>
        <v>1460</v>
      </c>
      <c r="H5669" s="1" t="str">
        <f>HYPERLINK("http://geochem.nrcan.gc.ca/cdogs/content/bdl/bdl211128_e.htm", "211128")</f>
        <v>211128</v>
      </c>
      <c r="I5669" s="1" t="str">
        <f>HYPERLINK("http://geochem.nrcan.gc.ca/cdogs/content/prj/prj210167_e.htm", "210167")</f>
        <v>210167</v>
      </c>
      <c r="J5669" s="1" t="str">
        <f>HYPERLINK("http://geochem.nrcan.gc.ca/cdogs/content/svy/svy210250_e.htm", "210250")</f>
        <v>210250</v>
      </c>
      <c r="L5669" t="s">
        <v>23585</v>
      </c>
      <c r="M5669">
        <v>19.88</v>
      </c>
      <c r="N5669" t="s">
        <v>23585</v>
      </c>
      <c r="O5669" t="s">
        <v>23581</v>
      </c>
      <c r="P5669" t="s">
        <v>23586</v>
      </c>
      <c r="Q5669" t="s">
        <v>23587</v>
      </c>
      <c r="R5669" t="s">
        <v>23588</v>
      </c>
      <c r="T5669" t="s">
        <v>25</v>
      </c>
    </row>
    <row r="5670" spans="1:20" x14ac:dyDescent="0.25">
      <c r="A5670">
        <v>67.201375999999996</v>
      </c>
      <c r="B5670">
        <v>-137.996489</v>
      </c>
      <c r="C5670" s="1" t="str">
        <f>HYPERLINK("http://geochem.nrcan.gc.ca/cdogs/content/kwd/kwd020018_e.htm", "Fluid (stream)")</f>
        <v>Fluid (stream)</v>
      </c>
      <c r="D5670" s="1" t="str">
        <f>HYPERLINK("http://geochem.nrcan.gc.ca/cdogs/content/kwd/kwd080007_e.htm", "Untreated Water")</f>
        <v>Untreated Water</v>
      </c>
      <c r="E5670" s="1" t="str">
        <f>HYPERLINK("http://geochem.nrcan.gc.ca/cdogs/content/dgp/dgp00002_e.htm", "Total")</f>
        <v>Total</v>
      </c>
      <c r="F5670" s="1" t="str">
        <f>HYPERLINK("http://geochem.nrcan.gc.ca/cdogs/content/agp/agp01501_e.htm", "SO4 | NONE | CHROMAT")</f>
        <v>SO4 | NONE | CHROMAT</v>
      </c>
      <c r="G5670" s="1" t="str">
        <f>HYPERLINK("http://geochem.nrcan.gc.ca/cdogs/content/mth/mth01460_e.htm", "1460")</f>
        <v>1460</v>
      </c>
      <c r="H5670" s="1" t="str">
        <f>HYPERLINK("http://geochem.nrcan.gc.ca/cdogs/content/bdl/bdl211128_e.htm", "211128")</f>
        <v>211128</v>
      </c>
      <c r="I5670" s="1" t="str">
        <f>HYPERLINK("http://geochem.nrcan.gc.ca/cdogs/content/prj/prj210167_e.htm", "210167")</f>
        <v>210167</v>
      </c>
      <c r="J5670" s="1" t="str">
        <f>HYPERLINK("http://geochem.nrcan.gc.ca/cdogs/content/svy/svy210250_e.htm", "210250")</f>
        <v>210250</v>
      </c>
      <c r="L5670" t="s">
        <v>18568</v>
      </c>
      <c r="M5670">
        <v>-0.05</v>
      </c>
      <c r="N5670" t="s">
        <v>18789</v>
      </c>
      <c r="O5670" t="s">
        <v>23589</v>
      </c>
      <c r="P5670" t="s">
        <v>23590</v>
      </c>
      <c r="Q5670" t="s">
        <v>23591</v>
      </c>
      <c r="R5670" t="s">
        <v>23592</v>
      </c>
      <c r="T5670" t="s">
        <v>25</v>
      </c>
    </row>
    <row r="5671" spans="1:20" x14ac:dyDescent="0.25">
      <c r="A5671">
        <v>67.175875000000005</v>
      </c>
      <c r="B5671">
        <v>-137.946493</v>
      </c>
      <c r="C5671" s="1" t="str">
        <f>HYPERLINK("http://geochem.nrcan.gc.ca/cdogs/content/kwd/kwd020018_e.htm", "Fluid (stream)")</f>
        <v>Fluid (stream)</v>
      </c>
      <c r="D5671" s="1" t="str">
        <f>HYPERLINK("http://geochem.nrcan.gc.ca/cdogs/content/kwd/kwd080007_e.htm", "Untreated Water")</f>
        <v>Untreated Water</v>
      </c>
      <c r="E5671" s="1" t="str">
        <f>HYPERLINK("http://geochem.nrcan.gc.ca/cdogs/content/dgp/dgp00002_e.htm", "Total")</f>
        <v>Total</v>
      </c>
      <c r="F5671" s="1" t="str">
        <f>HYPERLINK("http://geochem.nrcan.gc.ca/cdogs/content/agp/agp01501_e.htm", "SO4 | NONE | CHROMAT")</f>
        <v>SO4 | NONE | CHROMAT</v>
      </c>
      <c r="G5671" s="1" t="str">
        <f>HYPERLINK("http://geochem.nrcan.gc.ca/cdogs/content/mth/mth01460_e.htm", "1460")</f>
        <v>1460</v>
      </c>
      <c r="H5671" s="1" t="str">
        <f>HYPERLINK("http://geochem.nrcan.gc.ca/cdogs/content/bdl/bdl211128_e.htm", "211128")</f>
        <v>211128</v>
      </c>
      <c r="I5671" s="1" t="str">
        <f>HYPERLINK("http://geochem.nrcan.gc.ca/cdogs/content/prj/prj210167_e.htm", "210167")</f>
        <v>210167</v>
      </c>
      <c r="J5671" s="1" t="str">
        <f>HYPERLINK("http://geochem.nrcan.gc.ca/cdogs/content/svy/svy210250_e.htm", "210250")</f>
        <v>210250</v>
      </c>
      <c r="L5671" t="s">
        <v>23593</v>
      </c>
      <c r="M5671">
        <v>0.41399999999999998</v>
      </c>
      <c r="N5671" t="s">
        <v>23593</v>
      </c>
      <c r="O5671" t="s">
        <v>23594</v>
      </c>
      <c r="P5671" t="s">
        <v>23595</v>
      </c>
      <c r="Q5671" t="s">
        <v>23596</v>
      </c>
      <c r="R5671" t="s">
        <v>23597</v>
      </c>
      <c r="T5671" t="s">
        <v>25</v>
      </c>
    </row>
    <row r="5672" spans="1:20" x14ac:dyDescent="0.25">
      <c r="A5672">
        <v>67.200472000000005</v>
      </c>
      <c r="B5672">
        <v>-137.80849599999999</v>
      </c>
      <c r="C5672" s="1" t="str">
        <f>HYPERLINK("http://geochem.nrcan.gc.ca/cdogs/content/kwd/kwd020018_e.htm", "Fluid (stream)")</f>
        <v>Fluid (stream)</v>
      </c>
      <c r="D5672" s="1" t="str">
        <f>HYPERLINK("http://geochem.nrcan.gc.ca/cdogs/content/kwd/kwd080007_e.htm", "Untreated Water")</f>
        <v>Untreated Water</v>
      </c>
      <c r="E5672" s="1" t="str">
        <f>HYPERLINK("http://geochem.nrcan.gc.ca/cdogs/content/dgp/dgp00002_e.htm", "Total")</f>
        <v>Total</v>
      </c>
      <c r="F5672" s="1" t="str">
        <f>HYPERLINK("http://geochem.nrcan.gc.ca/cdogs/content/agp/agp01501_e.htm", "SO4 | NONE | CHROMAT")</f>
        <v>SO4 | NONE | CHROMAT</v>
      </c>
      <c r="G5672" s="1" t="str">
        <f>HYPERLINK("http://geochem.nrcan.gc.ca/cdogs/content/mth/mth01460_e.htm", "1460")</f>
        <v>1460</v>
      </c>
      <c r="H5672" s="1" t="str">
        <f>HYPERLINK("http://geochem.nrcan.gc.ca/cdogs/content/bdl/bdl211128_e.htm", "211128")</f>
        <v>211128</v>
      </c>
      <c r="I5672" s="1" t="str">
        <f>HYPERLINK("http://geochem.nrcan.gc.ca/cdogs/content/prj/prj210167_e.htm", "210167")</f>
        <v>210167</v>
      </c>
      <c r="J5672" s="1" t="str">
        <f>HYPERLINK("http://geochem.nrcan.gc.ca/cdogs/content/svy/svy210250_e.htm", "210250")</f>
        <v>210250</v>
      </c>
      <c r="L5672" t="s">
        <v>18568</v>
      </c>
      <c r="M5672">
        <v>-0.05</v>
      </c>
      <c r="N5672" t="s">
        <v>18789</v>
      </c>
      <c r="O5672" t="s">
        <v>23598</v>
      </c>
      <c r="P5672" t="s">
        <v>23599</v>
      </c>
      <c r="Q5672" t="s">
        <v>23600</v>
      </c>
      <c r="R5672" t="s">
        <v>23601</v>
      </c>
      <c r="T5672" t="s">
        <v>25</v>
      </c>
    </row>
    <row r="5673" spans="1:20" x14ac:dyDescent="0.25">
      <c r="A5673">
        <v>67.140474999999995</v>
      </c>
      <c r="B5673">
        <v>-137.87849800000001</v>
      </c>
      <c r="C5673" s="1" t="str">
        <f>HYPERLINK("http://geochem.nrcan.gc.ca/cdogs/content/kwd/kwd020018_e.htm", "Fluid (stream)")</f>
        <v>Fluid (stream)</v>
      </c>
      <c r="D5673" s="1" t="str">
        <f>HYPERLINK("http://geochem.nrcan.gc.ca/cdogs/content/kwd/kwd080007_e.htm", "Untreated Water")</f>
        <v>Untreated Water</v>
      </c>
      <c r="E5673" s="1" t="str">
        <f>HYPERLINK("http://geochem.nrcan.gc.ca/cdogs/content/dgp/dgp00002_e.htm", "Total")</f>
        <v>Total</v>
      </c>
      <c r="F5673" s="1" t="str">
        <f>HYPERLINK("http://geochem.nrcan.gc.ca/cdogs/content/agp/agp01501_e.htm", "SO4 | NONE | CHROMAT")</f>
        <v>SO4 | NONE | CHROMAT</v>
      </c>
      <c r="G5673" s="1" t="str">
        <f>HYPERLINK("http://geochem.nrcan.gc.ca/cdogs/content/mth/mth01460_e.htm", "1460")</f>
        <v>1460</v>
      </c>
      <c r="H5673" s="1" t="str">
        <f>HYPERLINK("http://geochem.nrcan.gc.ca/cdogs/content/bdl/bdl211128_e.htm", "211128")</f>
        <v>211128</v>
      </c>
      <c r="I5673" s="1" t="str">
        <f>HYPERLINK("http://geochem.nrcan.gc.ca/cdogs/content/prj/prj210167_e.htm", "210167")</f>
        <v>210167</v>
      </c>
      <c r="J5673" s="1" t="str">
        <f>HYPERLINK("http://geochem.nrcan.gc.ca/cdogs/content/svy/svy210250_e.htm", "210250")</f>
        <v>210250</v>
      </c>
      <c r="L5673" t="s">
        <v>23602</v>
      </c>
      <c r="M5673">
        <v>0.26300000000000001</v>
      </c>
      <c r="N5673" t="s">
        <v>23602</v>
      </c>
      <c r="O5673" t="s">
        <v>23603</v>
      </c>
      <c r="P5673" t="s">
        <v>23604</v>
      </c>
      <c r="Q5673" t="s">
        <v>23605</v>
      </c>
      <c r="R5673" t="s">
        <v>23606</v>
      </c>
      <c r="T5673" t="s">
        <v>25</v>
      </c>
    </row>
    <row r="5674" spans="1:20" x14ac:dyDescent="0.25">
      <c r="C5674" t="s">
        <v>4746</v>
      </c>
      <c r="D5674" t="s">
        <v>4747</v>
      </c>
      <c r="E5674" s="1" t="str">
        <f>HYPERLINK("http://geochem.nrcan.gc.ca/cdogs/content/dgp/dgp00002_e.htm", "Total")</f>
        <v>Total</v>
      </c>
      <c r="F5674" s="1" t="str">
        <f>HYPERLINK("http://geochem.nrcan.gc.ca/cdogs/content/agp/agp01501_e.htm", "SO4 | NONE | CHROMAT")</f>
        <v>SO4 | NONE | CHROMAT</v>
      </c>
      <c r="G5674" s="1" t="str">
        <f>HYPERLINK("http://geochem.nrcan.gc.ca/cdogs/content/mth/mth01460_e.htm", "1460")</f>
        <v>1460</v>
      </c>
      <c r="H5674" s="1" t="str">
        <f>HYPERLINK("http://geochem.nrcan.gc.ca/cdogs/content/bdl/bdl211128_e.htm", "211128")</f>
        <v>211128</v>
      </c>
      <c r="L5674" t="s">
        <v>23607</v>
      </c>
      <c r="M5674">
        <v>6.3479999999999999</v>
      </c>
      <c r="N5674">
        <v>6.3479999999999999</v>
      </c>
      <c r="Q5674" t="s">
        <v>23608</v>
      </c>
      <c r="R5674" t="s">
        <v>23609</v>
      </c>
      <c r="T5674">
        <v>0</v>
      </c>
    </row>
    <row r="5675" spans="1:20" x14ac:dyDescent="0.25">
      <c r="A5675">
        <v>67.138175000000004</v>
      </c>
      <c r="B5675">
        <v>-137.90449699999999</v>
      </c>
      <c r="C5675" s="1" t="str">
        <f>HYPERLINK("http://geochem.nrcan.gc.ca/cdogs/content/kwd/kwd020018_e.htm", "Fluid (stream)")</f>
        <v>Fluid (stream)</v>
      </c>
      <c r="D5675" s="1" t="str">
        <f>HYPERLINK("http://geochem.nrcan.gc.ca/cdogs/content/kwd/kwd080007_e.htm", "Untreated Water")</f>
        <v>Untreated Water</v>
      </c>
      <c r="E5675" s="1" t="str">
        <f>HYPERLINK("http://geochem.nrcan.gc.ca/cdogs/content/dgp/dgp00002_e.htm", "Total")</f>
        <v>Total</v>
      </c>
      <c r="F5675" s="1" t="str">
        <f>HYPERLINK("http://geochem.nrcan.gc.ca/cdogs/content/agp/agp01501_e.htm", "SO4 | NONE | CHROMAT")</f>
        <v>SO4 | NONE | CHROMAT</v>
      </c>
      <c r="G5675" s="1" t="str">
        <f>HYPERLINK("http://geochem.nrcan.gc.ca/cdogs/content/mth/mth01460_e.htm", "1460")</f>
        <v>1460</v>
      </c>
      <c r="H5675" s="1" t="str">
        <f>HYPERLINK("http://geochem.nrcan.gc.ca/cdogs/content/bdl/bdl211128_e.htm", "211128")</f>
        <v>211128</v>
      </c>
      <c r="I5675" s="1" t="str">
        <f>HYPERLINK("http://geochem.nrcan.gc.ca/cdogs/content/prj/prj210167_e.htm", "210167")</f>
        <v>210167</v>
      </c>
      <c r="J5675" s="1" t="str">
        <f>HYPERLINK("http://geochem.nrcan.gc.ca/cdogs/content/svy/svy210250_e.htm", "210250")</f>
        <v>210250</v>
      </c>
      <c r="L5675" t="s">
        <v>23511</v>
      </c>
      <c r="M5675">
        <v>0.69299999999999995</v>
      </c>
      <c r="N5675" t="s">
        <v>23511</v>
      </c>
      <c r="O5675" t="s">
        <v>23610</v>
      </c>
      <c r="P5675" t="s">
        <v>23611</v>
      </c>
      <c r="Q5675" t="s">
        <v>23612</v>
      </c>
      <c r="R5675" t="s">
        <v>23613</v>
      </c>
      <c r="T5675" t="s">
        <v>25</v>
      </c>
    </row>
    <row r="5676" spans="1:20" x14ac:dyDescent="0.25">
      <c r="A5676">
        <v>67.122574999999998</v>
      </c>
      <c r="B5676">
        <v>-137.882499</v>
      </c>
      <c r="C5676" s="1" t="str">
        <f>HYPERLINK("http://geochem.nrcan.gc.ca/cdogs/content/kwd/kwd020018_e.htm", "Fluid (stream)")</f>
        <v>Fluid (stream)</v>
      </c>
      <c r="D5676" s="1" t="str">
        <f>HYPERLINK("http://geochem.nrcan.gc.ca/cdogs/content/kwd/kwd080007_e.htm", "Untreated Water")</f>
        <v>Untreated Water</v>
      </c>
      <c r="E5676" s="1" t="str">
        <f>HYPERLINK("http://geochem.nrcan.gc.ca/cdogs/content/dgp/dgp00002_e.htm", "Total")</f>
        <v>Total</v>
      </c>
      <c r="F5676" s="1" t="str">
        <f>HYPERLINK("http://geochem.nrcan.gc.ca/cdogs/content/agp/agp01501_e.htm", "SO4 | NONE | CHROMAT")</f>
        <v>SO4 | NONE | CHROMAT</v>
      </c>
      <c r="G5676" s="1" t="str">
        <f>HYPERLINK("http://geochem.nrcan.gc.ca/cdogs/content/mth/mth01460_e.htm", "1460")</f>
        <v>1460</v>
      </c>
      <c r="H5676" s="1" t="str">
        <f>HYPERLINK("http://geochem.nrcan.gc.ca/cdogs/content/bdl/bdl211128_e.htm", "211128")</f>
        <v>211128</v>
      </c>
      <c r="I5676" s="1" t="str">
        <f>HYPERLINK("http://geochem.nrcan.gc.ca/cdogs/content/prj/prj210167_e.htm", "210167")</f>
        <v>210167</v>
      </c>
      <c r="J5676" s="1" t="str">
        <f>HYPERLINK("http://geochem.nrcan.gc.ca/cdogs/content/svy/svy210250_e.htm", "210250")</f>
        <v>210250</v>
      </c>
      <c r="L5676" t="s">
        <v>18568</v>
      </c>
      <c r="M5676">
        <v>-0.05</v>
      </c>
      <c r="N5676" t="s">
        <v>18789</v>
      </c>
      <c r="O5676" t="s">
        <v>23614</v>
      </c>
      <c r="P5676" t="s">
        <v>23615</v>
      </c>
      <c r="Q5676" t="s">
        <v>23616</v>
      </c>
      <c r="R5676" t="s">
        <v>23617</v>
      </c>
      <c r="T5676" t="s">
        <v>25</v>
      </c>
    </row>
    <row r="5677" spans="1:20" x14ac:dyDescent="0.25">
      <c r="A5677">
        <v>67.105074999999999</v>
      </c>
      <c r="B5677">
        <v>-137.855502</v>
      </c>
      <c r="C5677" s="1" t="str">
        <f>HYPERLINK("http://geochem.nrcan.gc.ca/cdogs/content/kwd/kwd020018_e.htm", "Fluid (stream)")</f>
        <v>Fluid (stream)</v>
      </c>
      <c r="D5677" s="1" t="str">
        <f>HYPERLINK("http://geochem.nrcan.gc.ca/cdogs/content/kwd/kwd080007_e.htm", "Untreated Water")</f>
        <v>Untreated Water</v>
      </c>
      <c r="E5677" s="1" t="str">
        <f>HYPERLINK("http://geochem.nrcan.gc.ca/cdogs/content/dgp/dgp00002_e.htm", "Total")</f>
        <v>Total</v>
      </c>
      <c r="F5677" s="1" t="str">
        <f>HYPERLINK("http://geochem.nrcan.gc.ca/cdogs/content/agp/agp01501_e.htm", "SO4 | NONE | CHROMAT")</f>
        <v>SO4 | NONE | CHROMAT</v>
      </c>
      <c r="G5677" s="1" t="str">
        <f>HYPERLINK("http://geochem.nrcan.gc.ca/cdogs/content/mth/mth01460_e.htm", "1460")</f>
        <v>1460</v>
      </c>
      <c r="H5677" s="1" t="str">
        <f>HYPERLINK("http://geochem.nrcan.gc.ca/cdogs/content/bdl/bdl211128_e.htm", "211128")</f>
        <v>211128</v>
      </c>
      <c r="I5677" s="1" t="str">
        <f>HYPERLINK("http://geochem.nrcan.gc.ca/cdogs/content/prj/prj210167_e.htm", "210167")</f>
        <v>210167</v>
      </c>
      <c r="J5677" s="1" t="str">
        <f>HYPERLINK("http://geochem.nrcan.gc.ca/cdogs/content/svy/svy210250_e.htm", "210250")</f>
        <v>210250</v>
      </c>
      <c r="L5677" t="s">
        <v>20402</v>
      </c>
      <c r="M5677">
        <v>0.41499999999999998</v>
      </c>
      <c r="N5677" t="s">
        <v>20402</v>
      </c>
      <c r="O5677" t="s">
        <v>23618</v>
      </c>
      <c r="P5677" t="s">
        <v>23619</v>
      </c>
      <c r="Q5677" t="s">
        <v>23620</v>
      </c>
      <c r="R5677" t="s">
        <v>23621</v>
      </c>
      <c r="T5677" t="s">
        <v>25</v>
      </c>
    </row>
    <row r="5678" spans="1:20" x14ac:dyDescent="0.25">
      <c r="A5678">
        <v>67.094774000000001</v>
      </c>
      <c r="B5678">
        <v>-137.791505</v>
      </c>
      <c r="C5678" s="1" t="str">
        <f>HYPERLINK("http://geochem.nrcan.gc.ca/cdogs/content/kwd/kwd020018_e.htm", "Fluid (stream)")</f>
        <v>Fluid (stream)</v>
      </c>
      <c r="D5678" s="1" t="str">
        <f>HYPERLINK("http://geochem.nrcan.gc.ca/cdogs/content/kwd/kwd080007_e.htm", "Untreated Water")</f>
        <v>Untreated Water</v>
      </c>
      <c r="E5678" s="1" t="str">
        <f>HYPERLINK("http://geochem.nrcan.gc.ca/cdogs/content/dgp/dgp00002_e.htm", "Total")</f>
        <v>Total</v>
      </c>
      <c r="F5678" s="1" t="str">
        <f>HYPERLINK("http://geochem.nrcan.gc.ca/cdogs/content/agp/agp01501_e.htm", "SO4 | NONE | CHROMAT")</f>
        <v>SO4 | NONE | CHROMAT</v>
      </c>
      <c r="G5678" s="1" t="str">
        <f>HYPERLINK("http://geochem.nrcan.gc.ca/cdogs/content/mth/mth01460_e.htm", "1460")</f>
        <v>1460</v>
      </c>
      <c r="H5678" s="1" t="str">
        <f>HYPERLINK("http://geochem.nrcan.gc.ca/cdogs/content/bdl/bdl211128_e.htm", "211128")</f>
        <v>211128</v>
      </c>
      <c r="I5678" s="1" t="str">
        <f>HYPERLINK("http://geochem.nrcan.gc.ca/cdogs/content/prj/prj210167_e.htm", "210167")</f>
        <v>210167</v>
      </c>
      <c r="J5678" s="1" t="str">
        <f>HYPERLINK("http://geochem.nrcan.gc.ca/cdogs/content/svy/svy210250_e.htm", "210250")</f>
        <v>210250</v>
      </c>
      <c r="L5678" t="s">
        <v>23207</v>
      </c>
      <c r="M5678">
        <v>0.08</v>
      </c>
      <c r="N5678" t="s">
        <v>23207</v>
      </c>
      <c r="O5678" t="s">
        <v>23622</v>
      </c>
      <c r="P5678" t="s">
        <v>23623</v>
      </c>
      <c r="Q5678" t="s">
        <v>23624</v>
      </c>
      <c r="R5678" t="s">
        <v>23625</v>
      </c>
      <c r="T5678" t="s">
        <v>25</v>
      </c>
    </row>
    <row r="5679" spans="1:20" x14ac:dyDescent="0.25">
      <c r="A5679">
        <v>67.084174000000004</v>
      </c>
      <c r="B5679">
        <v>-137.802505</v>
      </c>
      <c r="C5679" s="1" t="str">
        <f>HYPERLINK("http://geochem.nrcan.gc.ca/cdogs/content/kwd/kwd020018_e.htm", "Fluid (stream)")</f>
        <v>Fluid (stream)</v>
      </c>
      <c r="D5679" s="1" t="str">
        <f>HYPERLINK("http://geochem.nrcan.gc.ca/cdogs/content/kwd/kwd080007_e.htm", "Untreated Water")</f>
        <v>Untreated Water</v>
      </c>
      <c r="E5679" s="1" t="str">
        <f>HYPERLINK("http://geochem.nrcan.gc.ca/cdogs/content/dgp/dgp00002_e.htm", "Total")</f>
        <v>Total</v>
      </c>
      <c r="F5679" s="1" t="str">
        <f>HYPERLINK("http://geochem.nrcan.gc.ca/cdogs/content/agp/agp01501_e.htm", "SO4 | NONE | CHROMAT")</f>
        <v>SO4 | NONE | CHROMAT</v>
      </c>
      <c r="G5679" s="1" t="str">
        <f>HYPERLINK("http://geochem.nrcan.gc.ca/cdogs/content/mth/mth01460_e.htm", "1460")</f>
        <v>1460</v>
      </c>
      <c r="H5679" s="1" t="str">
        <f>HYPERLINK("http://geochem.nrcan.gc.ca/cdogs/content/bdl/bdl211128_e.htm", "211128")</f>
        <v>211128</v>
      </c>
      <c r="I5679" s="1" t="str">
        <f>HYPERLINK("http://geochem.nrcan.gc.ca/cdogs/content/prj/prj210167_e.htm", "210167")</f>
        <v>210167</v>
      </c>
      <c r="J5679" s="1" t="str">
        <f>HYPERLINK("http://geochem.nrcan.gc.ca/cdogs/content/svy/svy210250_e.htm", "210250")</f>
        <v>210250</v>
      </c>
      <c r="L5679" t="s">
        <v>23626</v>
      </c>
      <c r="M5679">
        <v>2.9049999999999998</v>
      </c>
      <c r="N5679" t="s">
        <v>23626</v>
      </c>
      <c r="O5679" t="s">
        <v>23627</v>
      </c>
      <c r="P5679" t="s">
        <v>23628</v>
      </c>
      <c r="Q5679" t="s">
        <v>23629</v>
      </c>
      <c r="R5679" t="s">
        <v>23630</v>
      </c>
      <c r="T5679" t="s">
        <v>25</v>
      </c>
    </row>
    <row r="5680" spans="1:20" x14ac:dyDescent="0.25">
      <c r="A5680">
        <v>67.106572</v>
      </c>
      <c r="B5680">
        <v>-137.714507</v>
      </c>
      <c r="C5680" s="1" t="str">
        <f>HYPERLINK("http://geochem.nrcan.gc.ca/cdogs/content/kwd/kwd020018_e.htm", "Fluid (stream)")</f>
        <v>Fluid (stream)</v>
      </c>
      <c r="D5680" s="1" t="str">
        <f>HYPERLINK("http://geochem.nrcan.gc.ca/cdogs/content/kwd/kwd080007_e.htm", "Untreated Water")</f>
        <v>Untreated Water</v>
      </c>
      <c r="E5680" s="1" t="str">
        <f>HYPERLINK("http://geochem.nrcan.gc.ca/cdogs/content/dgp/dgp00002_e.htm", "Total")</f>
        <v>Total</v>
      </c>
      <c r="F5680" s="1" t="str">
        <f>HYPERLINK("http://geochem.nrcan.gc.ca/cdogs/content/agp/agp01501_e.htm", "SO4 | NONE | CHROMAT")</f>
        <v>SO4 | NONE | CHROMAT</v>
      </c>
      <c r="G5680" s="1" t="str">
        <f>HYPERLINK("http://geochem.nrcan.gc.ca/cdogs/content/mth/mth01460_e.htm", "1460")</f>
        <v>1460</v>
      </c>
      <c r="H5680" s="1" t="str">
        <f>HYPERLINK("http://geochem.nrcan.gc.ca/cdogs/content/bdl/bdl211128_e.htm", "211128")</f>
        <v>211128</v>
      </c>
      <c r="I5680" s="1" t="str">
        <f>HYPERLINK("http://geochem.nrcan.gc.ca/cdogs/content/prj/prj210167_e.htm", "210167")</f>
        <v>210167</v>
      </c>
      <c r="J5680" s="1" t="str">
        <f>HYPERLINK("http://geochem.nrcan.gc.ca/cdogs/content/svy/svy210250_e.htm", "210250")</f>
        <v>210250</v>
      </c>
      <c r="L5680" t="s">
        <v>18568</v>
      </c>
      <c r="M5680">
        <v>-0.05</v>
      </c>
      <c r="N5680" t="s">
        <v>18789</v>
      </c>
      <c r="O5680" t="s">
        <v>23631</v>
      </c>
      <c r="P5680" t="s">
        <v>23632</v>
      </c>
      <c r="Q5680" t="s">
        <v>23633</v>
      </c>
      <c r="R5680" t="s">
        <v>23634</v>
      </c>
      <c r="T5680" t="s">
        <v>25</v>
      </c>
    </row>
    <row r="5681" spans="1:20" x14ac:dyDescent="0.25">
      <c r="A5681">
        <v>67.023268000000002</v>
      </c>
      <c r="B5681">
        <v>-137.466522</v>
      </c>
      <c r="C5681" s="1" t="str">
        <f>HYPERLINK("http://geochem.nrcan.gc.ca/cdogs/content/kwd/kwd020018_e.htm", "Fluid (stream)")</f>
        <v>Fluid (stream)</v>
      </c>
      <c r="D5681" s="1" t="str">
        <f>HYPERLINK("http://geochem.nrcan.gc.ca/cdogs/content/kwd/kwd080007_e.htm", "Untreated Water")</f>
        <v>Untreated Water</v>
      </c>
      <c r="E5681" s="1" t="str">
        <f>HYPERLINK("http://geochem.nrcan.gc.ca/cdogs/content/dgp/dgp00002_e.htm", "Total")</f>
        <v>Total</v>
      </c>
      <c r="F5681" s="1" t="str">
        <f>HYPERLINK("http://geochem.nrcan.gc.ca/cdogs/content/agp/agp01501_e.htm", "SO4 | NONE | CHROMAT")</f>
        <v>SO4 | NONE | CHROMAT</v>
      </c>
      <c r="G5681" s="1" t="str">
        <f>HYPERLINK("http://geochem.nrcan.gc.ca/cdogs/content/mth/mth01460_e.htm", "1460")</f>
        <v>1460</v>
      </c>
      <c r="H5681" s="1" t="str">
        <f>HYPERLINK("http://geochem.nrcan.gc.ca/cdogs/content/bdl/bdl211128_e.htm", "211128")</f>
        <v>211128</v>
      </c>
      <c r="I5681" s="1" t="str">
        <f>HYPERLINK("http://geochem.nrcan.gc.ca/cdogs/content/prj/prj210167_e.htm", "210167")</f>
        <v>210167</v>
      </c>
      <c r="J5681" s="1" t="str">
        <f>HYPERLINK("http://geochem.nrcan.gc.ca/cdogs/content/svy/svy210250_e.htm", "210250")</f>
        <v>210250</v>
      </c>
      <c r="L5681" t="s">
        <v>23193</v>
      </c>
      <c r="M5681">
        <v>7.4999999999999997E-2</v>
      </c>
      <c r="N5681" t="s">
        <v>23193</v>
      </c>
      <c r="O5681" t="s">
        <v>23635</v>
      </c>
      <c r="P5681" t="s">
        <v>23636</v>
      </c>
      <c r="Q5681" t="s">
        <v>23637</v>
      </c>
      <c r="R5681" t="s">
        <v>23638</v>
      </c>
      <c r="T5681" t="s">
        <v>25</v>
      </c>
    </row>
    <row r="5682" spans="1:20" x14ac:dyDescent="0.25">
      <c r="A5682">
        <v>67.062066000000002</v>
      </c>
      <c r="B5682">
        <v>-137.413521</v>
      </c>
      <c r="C5682" s="1" t="str">
        <f>HYPERLINK("http://geochem.nrcan.gc.ca/cdogs/content/kwd/kwd020018_e.htm", "Fluid (stream)")</f>
        <v>Fluid (stream)</v>
      </c>
      <c r="D5682" s="1" t="str">
        <f>HYPERLINK("http://geochem.nrcan.gc.ca/cdogs/content/kwd/kwd080007_e.htm", "Untreated Water")</f>
        <v>Untreated Water</v>
      </c>
      <c r="E5682" s="1" t="str">
        <f>HYPERLINK("http://geochem.nrcan.gc.ca/cdogs/content/dgp/dgp00002_e.htm", "Total")</f>
        <v>Total</v>
      </c>
      <c r="F5682" s="1" t="str">
        <f>HYPERLINK("http://geochem.nrcan.gc.ca/cdogs/content/agp/agp01501_e.htm", "SO4 | NONE | CHROMAT")</f>
        <v>SO4 | NONE | CHROMAT</v>
      </c>
      <c r="G5682" s="1" t="str">
        <f>HYPERLINK("http://geochem.nrcan.gc.ca/cdogs/content/mth/mth01460_e.htm", "1460")</f>
        <v>1460</v>
      </c>
      <c r="H5682" s="1" t="str">
        <f>HYPERLINK("http://geochem.nrcan.gc.ca/cdogs/content/bdl/bdl211128_e.htm", "211128")</f>
        <v>211128</v>
      </c>
      <c r="I5682" s="1" t="str">
        <f>HYPERLINK("http://geochem.nrcan.gc.ca/cdogs/content/prj/prj210167_e.htm", "210167")</f>
        <v>210167</v>
      </c>
      <c r="J5682" s="1" t="str">
        <f>HYPERLINK("http://geochem.nrcan.gc.ca/cdogs/content/svy/svy210250_e.htm", "210250")</f>
        <v>210250</v>
      </c>
      <c r="L5682" t="s">
        <v>22459</v>
      </c>
      <c r="M5682">
        <v>6.9000000000000006E-2</v>
      </c>
      <c r="N5682" t="s">
        <v>22459</v>
      </c>
      <c r="O5682" t="s">
        <v>23639</v>
      </c>
      <c r="P5682" t="s">
        <v>23640</v>
      </c>
      <c r="Q5682" t="s">
        <v>23641</v>
      </c>
      <c r="R5682" t="s">
        <v>23642</v>
      </c>
      <c r="T5682" t="s">
        <v>25</v>
      </c>
    </row>
    <row r="5683" spans="1:20" x14ac:dyDescent="0.25">
      <c r="A5683">
        <v>67.038264999999996</v>
      </c>
      <c r="B5683">
        <v>-137.356525</v>
      </c>
      <c r="C5683" s="1" t="str">
        <f>HYPERLINK("http://geochem.nrcan.gc.ca/cdogs/content/kwd/kwd020018_e.htm", "Fluid (stream)")</f>
        <v>Fluid (stream)</v>
      </c>
      <c r="D5683" s="1" t="str">
        <f>HYPERLINK("http://geochem.nrcan.gc.ca/cdogs/content/kwd/kwd080007_e.htm", "Untreated Water")</f>
        <v>Untreated Water</v>
      </c>
      <c r="E5683" s="1" t="str">
        <f>HYPERLINK("http://geochem.nrcan.gc.ca/cdogs/content/dgp/dgp00002_e.htm", "Total")</f>
        <v>Total</v>
      </c>
      <c r="F5683" s="1" t="str">
        <f>HYPERLINK("http://geochem.nrcan.gc.ca/cdogs/content/agp/agp01501_e.htm", "SO4 | NONE | CHROMAT")</f>
        <v>SO4 | NONE | CHROMAT</v>
      </c>
      <c r="G5683" s="1" t="str">
        <f>HYPERLINK("http://geochem.nrcan.gc.ca/cdogs/content/mth/mth01460_e.htm", "1460")</f>
        <v>1460</v>
      </c>
      <c r="H5683" s="1" t="str">
        <f>HYPERLINK("http://geochem.nrcan.gc.ca/cdogs/content/bdl/bdl211128_e.htm", "211128")</f>
        <v>211128</v>
      </c>
      <c r="I5683" s="1" t="str">
        <f>HYPERLINK("http://geochem.nrcan.gc.ca/cdogs/content/prj/prj210167_e.htm", "210167")</f>
        <v>210167</v>
      </c>
      <c r="J5683" s="1" t="str">
        <f>HYPERLINK("http://geochem.nrcan.gc.ca/cdogs/content/svy/svy210250_e.htm", "210250")</f>
        <v>210250</v>
      </c>
      <c r="L5683" t="s">
        <v>18568</v>
      </c>
      <c r="M5683">
        <v>-0.05</v>
      </c>
      <c r="N5683" t="s">
        <v>18789</v>
      </c>
      <c r="O5683" t="s">
        <v>23643</v>
      </c>
      <c r="P5683" t="s">
        <v>23644</v>
      </c>
      <c r="Q5683" t="s">
        <v>23645</v>
      </c>
      <c r="R5683" t="s">
        <v>23646</v>
      </c>
      <c r="T5683" t="s">
        <v>25</v>
      </c>
    </row>
    <row r="5684" spans="1:20" x14ac:dyDescent="0.25">
      <c r="A5684">
        <v>67.028464</v>
      </c>
      <c r="B5684">
        <v>-137.268528</v>
      </c>
      <c r="C5684" s="1" t="str">
        <f>HYPERLINK("http://geochem.nrcan.gc.ca/cdogs/content/kwd/kwd020018_e.htm", "Fluid (stream)")</f>
        <v>Fluid (stream)</v>
      </c>
      <c r="D5684" s="1" t="str">
        <f>HYPERLINK("http://geochem.nrcan.gc.ca/cdogs/content/kwd/kwd080007_e.htm", "Untreated Water")</f>
        <v>Untreated Water</v>
      </c>
      <c r="E5684" s="1" t="str">
        <f>HYPERLINK("http://geochem.nrcan.gc.ca/cdogs/content/dgp/dgp00002_e.htm", "Total")</f>
        <v>Total</v>
      </c>
      <c r="F5684" s="1" t="str">
        <f>HYPERLINK("http://geochem.nrcan.gc.ca/cdogs/content/agp/agp01501_e.htm", "SO4 | NONE | CHROMAT")</f>
        <v>SO4 | NONE | CHROMAT</v>
      </c>
      <c r="G5684" s="1" t="str">
        <f>HYPERLINK("http://geochem.nrcan.gc.ca/cdogs/content/mth/mth01460_e.htm", "1460")</f>
        <v>1460</v>
      </c>
      <c r="H5684" s="1" t="str">
        <f>HYPERLINK("http://geochem.nrcan.gc.ca/cdogs/content/bdl/bdl211128_e.htm", "211128")</f>
        <v>211128</v>
      </c>
      <c r="I5684" s="1" t="str">
        <f>HYPERLINK("http://geochem.nrcan.gc.ca/cdogs/content/prj/prj210167_e.htm", "210167")</f>
        <v>210167</v>
      </c>
      <c r="J5684" s="1" t="str">
        <f>HYPERLINK("http://geochem.nrcan.gc.ca/cdogs/content/svy/svy210250_e.htm", "210250")</f>
        <v>210250</v>
      </c>
      <c r="L5684" t="s">
        <v>23647</v>
      </c>
      <c r="M5684">
        <v>6.5000000000000002E-2</v>
      </c>
      <c r="N5684" t="s">
        <v>23647</v>
      </c>
      <c r="O5684" t="s">
        <v>23648</v>
      </c>
      <c r="P5684" t="s">
        <v>23649</v>
      </c>
      <c r="Q5684" t="s">
        <v>23650</v>
      </c>
      <c r="R5684" t="s">
        <v>23651</v>
      </c>
      <c r="T5684" t="s">
        <v>25</v>
      </c>
    </row>
    <row r="5685" spans="1:20" x14ac:dyDescent="0.25">
      <c r="A5685">
        <v>67.015158</v>
      </c>
      <c r="B5685">
        <v>-136.96753899999999</v>
      </c>
      <c r="C5685" s="1" t="str">
        <f>HYPERLINK("http://geochem.nrcan.gc.ca/cdogs/content/kwd/kwd020018_e.htm", "Fluid (stream)")</f>
        <v>Fluid (stream)</v>
      </c>
      <c r="D5685" s="1" t="str">
        <f>HYPERLINK("http://geochem.nrcan.gc.ca/cdogs/content/kwd/kwd080007_e.htm", "Untreated Water")</f>
        <v>Untreated Water</v>
      </c>
      <c r="E5685" s="1" t="str">
        <f>HYPERLINK("http://geochem.nrcan.gc.ca/cdogs/content/dgp/dgp00002_e.htm", "Total")</f>
        <v>Total</v>
      </c>
      <c r="F5685" s="1" t="str">
        <f>HYPERLINK("http://geochem.nrcan.gc.ca/cdogs/content/agp/agp01501_e.htm", "SO4 | NONE | CHROMAT")</f>
        <v>SO4 | NONE | CHROMAT</v>
      </c>
      <c r="G5685" s="1" t="str">
        <f>HYPERLINK("http://geochem.nrcan.gc.ca/cdogs/content/mth/mth01460_e.htm", "1460")</f>
        <v>1460</v>
      </c>
      <c r="H5685" s="1" t="str">
        <f>HYPERLINK("http://geochem.nrcan.gc.ca/cdogs/content/bdl/bdl211128_e.htm", "211128")</f>
        <v>211128</v>
      </c>
      <c r="I5685" s="1" t="str">
        <f>HYPERLINK("http://geochem.nrcan.gc.ca/cdogs/content/prj/prj210167_e.htm", "210167")</f>
        <v>210167</v>
      </c>
      <c r="J5685" s="1" t="str">
        <f>HYPERLINK("http://geochem.nrcan.gc.ca/cdogs/content/svy/svy210250_e.htm", "210250")</f>
        <v>210250</v>
      </c>
      <c r="L5685" t="s">
        <v>18568</v>
      </c>
      <c r="M5685">
        <v>-0.05</v>
      </c>
      <c r="N5685" t="s">
        <v>18789</v>
      </c>
      <c r="O5685" t="s">
        <v>23652</v>
      </c>
      <c r="P5685" t="s">
        <v>23653</v>
      </c>
      <c r="Q5685" t="s">
        <v>23654</v>
      </c>
      <c r="R5685" t="s">
        <v>23655</v>
      </c>
      <c r="T5685" t="s">
        <v>25</v>
      </c>
    </row>
    <row r="5686" spans="1:20" x14ac:dyDescent="0.25">
      <c r="A5686">
        <v>67.015158</v>
      </c>
      <c r="B5686">
        <v>-136.96753899999999</v>
      </c>
      <c r="C5686" s="1" t="str">
        <f>HYPERLINK("http://geochem.nrcan.gc.ca/cdogs/content/kwd/kwd020018_e.htm", "Fluid (stream)")</f>
        <v>Fluid (stream)</v>
      </c>
      <c r="D5686" s="1" t="str">
        <f>HYPERLINK("http://geochem.nrcan.gc.ca/cdogs/content/kwd/kwd080007_e.htm", "Untreated Water")</f>
        <v>Untreated Water</v>
      </c>
      <c r="E5686" s="1" t="str">
        <f>HYPERLINK("http://geochem.nrcan.gc.ca/cdogs/content/dgp/dgp00002_e.htm", "Total")</f>
        <v>Total</v>
      </c>
      <c r="F5686" s="1" t="str">
        <f>HYPERLINK("http://geochem.nrcan.gc.ca/cdogs/content/agp/agp01501_e.htm", "SO4 | NONE | CHROMAT")</f>
        <v>SO4 | NONE | CHROMAT</v>
      </c>
      <c r="G5686" s="1" t="str">
        <f>HYPERLINK("http://geochem.nrcan.gc.ca/cdogs/content/mth/mth01460_e.htm", "1460")</f>
        <v>1460</v>
      </c>
      <c r="H5686" s="1" t="str">
        <f>HYPERLINK("http://geochem.nrcan.gc.ca/cdogs/content/bdl/bdl211128_e.htm", "211128")</f>
        <v>211128</v>
      </c>
      <c r="I5686" s="1" t="str">
        <f>HYPERLINK("http://geochem.nrcan.gc.ca/cdogs/content/prj/prj210167_e.htm", "210167")</f>
        <v>210167</v>
      </c>
      <c r="J5686" s="1" t="str">
        <f>HYPERLINK("http://geochem.nrcan.gc.ca/cdogs/content/svy/svy210250_e.htm", "210250")</f>
        <v>210250</v>
      </c>
      <c r="L5686" t="s">
        <v>23656</v>
      </c>
      <c r="M5686">
        <v>0.96399999999999997</v>
      </c>
      <c r="N5686" t="s">
        <v>23656</v>
      </c>
      <c r="O5686" t="s">
        <v>23652</v>
      </c>
      <c r="P5686" t="s">
        <v>23657</v>
      </c>
      <c r="Q5686" t="s">
        <v>23658</v>
      </c>
      <c r="R5686" t="s">
        <v>23659</v>
      </c>
      <c r="T5686" t="s">
        <v>25</v>
      </c>
    </row>
    <row r="5687" spans="1:20" x14ac:dyDescent="0.25">
      <c r="A5687">
        <v>67.049656999999996</v>
      </c>
      <c r="B5687">
        <v>-136.944537</v>
      </c>
      <c r="C5687" s="1" t="str">
        <f>HYPERLINK("http://geochem.nrcan.gc.ca/cdogs/content/kwd/kwd020018_e.htm", "Fluid (stream)")</f>
        <v>Fluid (stream)</v>
      </c>
      <c r="D5687" s="1" t="str">
        <f>HYPERLINK("http://geochem.nrcan.gc.ca/cdogs/content/kwd/kwd080007_e.htm", "Untreated Water")</f>
        <v>Untreated Water</v>
      </c>
      <c r="E5687" s="1" t="str">
        <f>HYPERLINK("http://geochem.nrcan.gc.ca/cdogs/content/dgp/dgp00002_e.htm", "Total")</f>
        <v>Total</v>
      </c>
      <c r="F5687" s="1" t="str">
        <f>HYPERLINK("http://geochem.nrcan.gc.ca/cdogs/content/agp/agp01501_e.htm", "SO4 | NONE | CHROMAT")</f>
        <v>SO4 | NONE | CHROMAT</v>
      </c>
      <c r="G5687" s="1" t="str">
        <f>HYPERLINK("http://geochem.nrcan.gc.ca/cdogs/content/mth/mth01460_e.htm", "1460")</f>
        <v>1460</v>
      </c>
      <c r="H5687" s="1" t="str">
        <f>HYPERLINK("http://geochem.nrcan.gc.ca/cdogs/content/bdl/bdl211128_e.htm", "211128")</f>
        <v>211128</v>
      </c>
      <c r="I5687" s="1" t="str">
        <f>HYPERLINK("http://geochem.nrcan.gc.ca/cdogs/content/prj/prj210167_e.htm", "210167")</f>
        <v>210167</v>
      </c>
      <c r="J5687" s="1" t="str">
        <f>HYPERLINK("http://geochem.nrcan.gc.ca/cdogs/content/svy/svy210250_e.htm", "210250")</f>
        <v>210250</v>
      </c>
      <c r="L5687" t="s">
        <v>18568</v>
      </c>
      <c r="M5687">
        <v>-0.05</v>
      </c>
      <c r="N5687" t="s">
        <v>18789</v>
      </c>
      <c r="O5687" t="s">
        <v>23660</v>
      </c>
      <c r="P5687" t="s">
        <v>23661</v>
      </c>
      <c r="Q5687" t="s">
        <v>23662</v>
      </c>
      <c r="R5687" t="s">
        <v>23663</v>
      </c>
      <c r="T5687" t="s">
        <v>25</v>
      </c>
    </row>
    <row r="5688" spans="1:20" x14ac:dyDescent="0.25">
      <c r="A5688">
        <v>67.048754000000002</v>
      </c>
      <c r="B5688">
        <v>-136.821541</v>
      </c>
      <c r="C5688" s="1" t="str">
        <f>HYPERLINK("http://geochem.nrcan.gc.ca/cdogs/content/kwd/kwd020018_e.htm", "Fluid (stream)")</f>
        <v>Fluid (stream)</v>
      </c>
      <c r="D5688" s="1" t="str">
        <f>HYPERLINK("http://geochem.nrcan.gc.ca/cdogs/content/kwd/kwd080007_e.htm", "Untreated Water")</f>
        <v>Untreated Water</v>
      </c>
      <c r="E5688" s="1" t="str">
        <f>HYPERLINK("http://geochem.nrcan.gc.ca/cdogs/content/dgp/dgp00002_e.htm", "Total")</f>
        <v>Total</v>
      </c>
      <c r="F5688" s="1" t="str">
        <f>HYPERLINK("http://geochem.nrcan.gc.ca/cdogs/content/agp/agp01501_e.htm", "SO4 | NONE | CHROMAT")</f>
        <v>SO4 | NONE | CHROMAT</v>
      </c>
      <c r="G5688" s="1" t="str">
        <f>HYPERLINK("http://geochem.nrcan.gc.ca/cdogs/content/mth/mth01460_e.htm", "1460")</f>
        <v>1460</v>
      </c>
      <c r="H5688" s="1" t="str">
        <f>HYPERLINK("http://geochem.nrcan.gc.ca/cdogs/content/bdl/bdl211128_e.htm", "211128")</f>
        <v>211128</v>
      </c>
      <c r="I5688" s="1" t="str">
        <f>HYPERLINK("http://geochem.nrcan.gc.ca/cdogs/content/prj/prj210167_e.htm", "210167")</f>
        <v>210167</v>
      </c>
      <c r="J5688" s="1" t="str">
        <f>HYPERLINK("http://geochem.nrcan.gc.ca/cdogs/content/svy/svy210250_e.htm", "210250")</f>
        <v>210250</v>
      </c>
      <c r="L5688" t="s">
        <v>23664</v>
      </c>
      <c r="M5688">
        <v>5.5E-2</v>
      </c>
      <c r="N5688" t="s">
        <v>23664</v>
      </c>
      <c r="O5688" t="s">
        <v>23665</v>
      </c>
      <c r="P5688" t="s">
        <v>23666</v>
      </c>
      <c r="Q5688" t="s">
        <v>23667</v>
      </c>
      <c r="R5688" t="s">
        <v>23668</v>
      </c>
      <c r="T5688" t="s">
        <v>25</v>
      </c>
    </row>
    <row r="5689" spans="1:20" x14ac:dyDescent="0.25">
      <c r="A5689">
        <v>67.018252000000004</v>
      </c>
      <c r="B5689">
        <v>-136.68054699999999</v>
      </c>
      <c r="C5689" s="1" t="str">
        <f>HYPERLINK("http://geochem.nrcan.gc.ca/cdogs/content/kwd/kwd020018_e.htm", "Fluid (stream)")</f>
        <v>Fluid (stream)</v>
      </c>
      <c r="D5689" s="1" t="str">
        <f>HYPERLINK("http://geochem.nrcan.gc.ca/cdogs/content/kwd/kwd080007_e.htm", "Untreated Water")</f>
        <v>Untreated Water</v>
      </c>
      <c r="E5689" s="1" t="str">
        <f>HYPERLINK("http://geochem.nrcan.gc.ca/cdogs/content/dgp/dgp00002_e.htm", "Total")</f>
        <v>Total</v>
      </c>
      <c r="F5689" s="1" t="str">
        <f>HYPERLINK("http://geochem.nrcan.gc.ca/cdogs/content/agp/agp01501_e.htm", "SO4 | NONE | CHROMAT")</f>
        <v>SO4 | NONE | CHROMAT</v>
      </c>
      <c r="G5689" s="1" t="str">
        <f>HYPERLINK("http://geochem.nrcan.gc.ca/cdogs/content/mth/mth01460_e.htm", "1460")</f>
        <v>1460</v>
      </c>
      <c r="H5689" s="1" t="str">
        <f>HYPERLINK("http://geochem.nrcan.gc.ca/cdogs/content/bdl/bdl211128_e.htm", "211128")</f>
        <v>211128</v>
      </c>
      <c r="I5689" s="1" t="str">
        <f>HYPERLINK("http://geochem.nrcan.gc.ca/cdogs/content/prj/prj210167_e.htm", "210167")</f>
        <v>210167</v>
      </c>
      <c r="J5689" s="1" t="str">
        <f>HYPERLINK("http://geochem.nrcan.gc.ca/cdogs/content/svy/svy210250_e.htm", "210250")</f>
        <v>210250</v>
      </c>
      <c r="L5689" t="s">
        <v>23669</v>
      </c>
      <c r="M5689">
        <v>0.314</v>
      </c>
      <c r="N5689" t="s">
        <v>23669</v>
      </c>
      <c r="O5689" t="s">
        <v>23670</v>
      </c>
      <c r="P5689" t="s">
        <v>23671</v>
      </c>
      <c r="Q5689" t="s">
        <v>23672</v>
      </c>
      <c r="R5689" t="s">
        <v>23673</v>
      </c>
      <c r="T5689" t="s">
        <v>25</v>
      </c>
    </row>
    <row r="5690" spans="1:20" x14ac:dyDescent="0.25">
      <c r="A5690">
        <v>67.044151999999997</v>
      </c>
      <c r="B5690">
        <v>-136.70654400000001</v>
      </c>
      <c r="C5690" s="1" t="str">
        <f>HYPERLINK("http://geochem.nrcan.gc.ca/cdogs/content/kwd/kwd020018_e.htm", "Fluid (stream)")</f>
        <v>Fluid (stream)</v>
      </c>
      <c r="D5690" s="1" t="str">
        <f>HYPERLINK("http://geochem.nrcan.gc.ca/cdogs/content/kwd/kwd080007_e.htm", "Untreated Water")</f>
        <v>Untreated Water</v>
      </c>
      <c r="E5690" s="1" t="str">
        <f>HYPERLINK("http://geochem.nrcan.gc.ca/cdogs/content/dgp/dgp00002_e.htm", "Total")</f>
        <v>Total</v>
      </c>
      <c r="F5690" s="1" t="str">
        <f>HYPERLINK("http://geochem.nrcan.gc.ca/cdogs/content/agp/agp01501_e.htm", "SO4 | NONE | CHROMAT")</f>
        <v>SO4 | NONE | CHROMAT</v>
      </c>
      <c r="G5690" s="1" t="str">
        <f>HYPERLINK("http://geochem.nrcan.gc.ca/cdogs/content/mth/mth01460_e.htm", "1460")</f>
        <v>1460</v>
      </c>
      <c r="H5690" s="1" t="str">
        <f>HYPERLINK("http://geochem.nrcan.gc.ca/cdogs/content/bdl/bdl211128_e.htm", "211128")</f>
        <v>211128</v>
      </c>
      <c r="I5690" s="1" t="str">
        <f>HYPERLINK("http://geochem.nrcan.gc.ca/cdogs/content/prj/prj210167_e.htm", "210167")</f>
        <v>210167</v>
      </c>
      <c r="J5690" s="1" t="str">
        <f>HYPERLINK("http://geochem.nrcan.gc.ca/cdogs/content/svy/svy210250_e.htm", "210250")</f>
        <v>210250</v>
      </c>
      <c r="L5690" t="s">
        <v>21044</v>
      </c>
      <c r="M5690">
        <v>18.04</v>
      </c>
      <c r="N5690" t="s">
        <v>21044</v>
      </c>
      <c r="O5690" t="s">
        <v>23674</v>
      </c>
      <c r="P5690" t="s">
        <v>23675</v>
      </c>
      <c r="Q5690" t="s">
        <v>23676</v>
      </c>
      <c r="R5690" t="s">
        <v>23677</v>
      </c>
      <c r="T5690" t="s">
        <v>25</v>
      </c>
    </row>
    <row r="5691" spans="1:20" x14ac:dyDescent="0.25">
      <c r="A5691">
        <v>67.042350999999996</v>
      </c>
      <c r="B5691">
        <v>-136.676545</v>
      </c>
      <c r="C5691" s="1" t="str">
        <f>HYPERLINK("http://geochem.nrcan.gc.ca/cdogs/content/kwd/kwd020018_e.htm", "Fluid (stream)")</f>
        <v>Fluid (stream)</v>
      </c>
      <c r="D5691" s="1" t="str">
        <f>HYPERLINK("http://geochem.nrcan.gc.ca/cdogs/content/kwd/kwd080007_e.htm", "Untreated Water")</f>
        <v>Untreated Water</v>
      </c>
      <c r="E5691" s="1" t="str">
        <f>HYPERLINK("http://geochem.nrcan.gc.ca/cdogs/content/dgp/dgp00002_e.htm", "Total")</f>
        <v>Total</v>
      </c>
      <c r="F5691" s="1" t="str">
        <f>HYPERLINK("http://geochem.nrcan.gc.ca/cdogs/content/agp/agp01501_e.htm", "SO4 | NONE | CHROMAT")</f>
        <v>SO4 | NONE | CHROMAT</v>
      </c>
      <c r="G5691" s="1" t="str">
        <f>HYPERLINK("http://geochem.nrcan.gc.ca/cdogs/content/mth/mth01460_e.htm", "1460")</f>
        <v>1460</v>
      </c>
      <c r="H5691" s="1" t="str">
        <f>HYPERLINK("http://geochem.nrcan.gc.ca/cdogs/content/bdl/bdl211128_e.htm", "211128")</f>
        <v>211128</v>
      </c>
      <c r="I5691" s="1" t="str">
        <f>HYPERLINK("http://geochem.nrcan.gc.ca/cdogs/content/prj/prj210167_e.htm", "210167")</f>
        <v>210167</v>
      </c>
      <c r="J5691" s="1" t="str">
        <f>HYPERLINK("http://geochem.nrcan.gc.ca/cdogs/content/svy/svy210250_e.htm", "210250")</f>
        <v>210250</v>
      </c>
      <c r="L5691" t="s">
        <v>23678</v>
      </c>
      <c r="M5691">
        <v>26.52</v>
      </c>
      <c r="N5691" t="s">
        <v>23678</v>
      </c>
      <c r="O5691" t="s">
        <v>23679</v>
      </c>
      <c r="P5691" t="s">
        <v>23680</v>
      </c>
      <c r="Q5691" t="s">
        <v>23681</v>
      </c>
      <c r="R5691" t="s">
        <v>23682</v>
      </c>
      <c r="T5691" t="s">
        <v>25</v>
      </c>
    </row>
    <row r="5692" spans="1:20" x14ac:dyDescent="0.25">
      <c r="A5692">
        <v>67.048750999999996</v>
      </c>
      <c r="B5692">
        <v>-136.658545</v>
      </c>
      <c r="C5692" s="1" t="str">
        <f>HYPERLINK("http://geochem.nrcan.gc.ca/cdogs/content/kwd/kwd020018_e.htm", "Fluid (stream)")</f>
        <v>Fluid (stream)</v>
      </c>
      <c r="D5692" s="1" t="str">
        <f>HYPERLINK("http://geochem.nrcan.gc.ca/cdogs/content/kwd/kwd080007_e.htm", "Untreated Water")</f>
        <v>Untreated Water</v>
      </c>
      <c r="E5692" s="1" t="str">
        <f>HYPERLINK("http://geochem.nrcan.gc.ca/cdogs/content/dgp/dgp00002_e.htm", "Total")</f>
        <v>Total</v>
      </c>
      <c r="F5692" s="1" t="str">
        <f>HYPERLINK("http://geochem.nrcan.gc.ca/cdogs/content/agp/agp01501_e.htm", "SO4 | NONE | CHROMAT")</f>
        <v>SO4 | NONE | CHROMAT</v>
      </c>
      <c r="G5692" s="1" t="str">
        <f>HYPERLINK("http://geochem.nrcan.gc.ca/cdogs/content/mth/mth01460_e.htm", "1460")</f>
        <v>1460</v>
      </c>
      <c r="H5692" s="1" t="str">
        <f>HYPERLINK("http://geochem.nrcan.gc.ca/cdogs/content/bdl/bdl211128_e.htm", "211128")</f>
        <v>211128</v>
      </c>
      <c r="I5692" s="1" t="str">
        <f>HYPERLINK("http://geochem.nrcan.gc.ca/cdogs/content/prj/prj210167_e.htm", "210167")</f>
        <v>210167</v>
      </c>
      <c r="J5692" s="1" t="str">
        <f>HYPERLINK("http://geochem.nrcan.gc.ca/cdogs/content/svy/svy210250_e.htm", "210250")</f>
        <v>210250</v>
      </c>
      <c r="L5692" t="s">
        <v>23683</v>
      </c>
      <c r="M5692">
        <v>17.16</v>
      </c>
      <c r="N5692" t="s">
        <v>23683</v>
      </c>
      <c r="O5692" t="s">
        <v>23684</v>
      </c>
      <c r="P5692" t="s">
        <v>23685</v>
      </c>
      <c r="Q5692" t="s">
        <v>23686</v>
      </c>
      <c r="R5692" t="s">
        <v>23687</v>
      </c>
      <c r="T5692" t="s">
        <v>25</v>
      </c>
    </row>
    <row r="5693" spans="1:20" x14ac:dyDescent="0.25">
      <c r="A5693">
        <v>67.053151</v>
      </c>
      <c r="B5693">
        <v>-136.664545</v>
      </c>
      <c r="C5693" s="1" t="str">
        <f>HYPERLINK("http://geochem.nrcan.gc.ca/cdogs/content/kwd/kwd020018_e.htm", "Fluid (stream)")</f>
        <v>Fluid (stream)</v>
      </c>
      <c r="D5693" s="1" t="str">
        <f>HYPERLINK("http://geochem.nrcan.gc.ca/cdogs/content/kwd/kwd080007_e.htm", "Untreated Water")</f>
        <v>Untreated Water</v>
      </c>
      <c r="E5693" s="1" t="str">
        <f>HYPERLINK("http://geochem.nrcan.gc.ca/cdogs/content/dgp/dgp00002_e.htm", "Total")</f>
        <v>Total</v>
      </c>
      <c r="F5693" s="1" t="str">
        <f>HYPERLINK("http://geochem.nrcan.gc.ca/cdogs/content/agp/agp01501_e.htm", "SO4 | NONE | CHROMAT")</f>
        <v>SO4 | NONE | CHROMAT</v>
      </c>
      <c r="G5693" s="1" t="str">
        <f>HYPERLINK("http://geochem.nrcan.gc.ca/cdogs/content/mth/mth01460_e.htm", "1460")</f>
        <v>1460</v>
      </c>
      <c r="H5693" s="1" t="str">
        <f>HYPERLINK("http://geochem.nrcan.gc.ca/cdogs/content/bdl/bdl211128_e.htm", "211128")</f>
        <v>211128</v>
      </c>
      <c r="I5693" s="1" t="str">
        <f>HYPERLINK("http://geochem.nrcan.gc.ca/cdogs/content/prj/prj210167_e.htm", "210167")</f>
        <v>210167</v>
      </c>
      <c r="J5693" s="1" t="str">
        <f>HYPERLINK("http://geochem.nrcan.gc.ca/cdogs/content/svy/svy210250_e.htm", "210250")</f>
        <v>210250</v>
      </c>
      <c r="L5693" t="s">
        <v>23688</v>
      </c>
      <c r="M5693">
        <v>2.0739999999999998</v>
      </c>
      <c r="N5693" t="s">
        <v>23688</v>
      </c>
      <c r="O5693" t="s">
        <v>23689</v>
      </c>
      <c r="P5693" t="s">
        <v>23690</v>
      </c>
      <c r="Q5693" t="s">
        <v>23691</v>
      </c>
      <c r="R5693" t="s">
        <v>23692</v>
      </c>
      <c r="T5693" t="s">
        <v>25</v>
      </c>
    </row>
    <row r="5694" spans="1:20" x14ac:dyDescent="0.25">
      <c r="A5694">
        <v>67.083450999999997</v>
      </c>
      <c r="B5694">
        <v>-136.708541</v>
      </c>
      <c r="C5694" s="1" t="str">
        <f>HYPERLINK("http://geochem.nrcan.gc.ca/cdogs/content/kwd/kwd020018_e.htm", "Fluid (stream)")</f>
        <v>Fluid (stream)</v>
      </c>
      <c r="D5694" s="1" t="str">
        <f>HYPERLINK("http://geochem.nrcan.gc.ca/cdogs/content/kwd/kwd080007_e.htm", "Untreated Water")</f>
        <v>Untreated Water</v>
      </c>
      <c r="E5694" s="1" t="str">
        <f>HYPERLINK("http://geochem.nrcan.gc.ca/cdogs/content/dgp/dgp00002_e.htm", "Total")</f>
        <v>Total</v>
      </c>
      <c r="F5694" s="1" t="str">
        <f>HYPERLINK("http://geochem.nrcan.gc.ca/cdogs/content/agp/agp01501_e.htm", "SO4 | NONE | CHROMAT")</f>
        <v>SO4 | NONE | CHROMAT</v>
      </c>
      <c r="G5694" s="1" t="str">
        <f>HYPERLINK("http://geochem.nrcan.gc.ca/cdogs/content/mth/mth01460_e.htm", "1460")</f>
        <v>1460</v>
      </c>
      <c r="H5694" s="1" t="str">
        <f>HYPERLINK("http://geochem.nrcan.gc.ca/cdogs/content/bdl/bdl211128_e.htm", "211128")</f>
        <v>211128</v>
      </c>
      <c r="I5694" s="1" t="str">
        <f>HYPERLINK("http://geochem.nrcan.gc.ca/cdogs/content/prj/prj210167_e.htm", "210167")</f>
        <v>210167</v>
      </c>
      <c r="J5694" s="1" t="str">
        <f>HYPERLINK("http://geochem.nrcan.gc.ca/cdogs/content/svy/svy210250_e.htm", "210250")</f>
        <v>210250</v>
      </c>
      <c r="L5694" t="s">
        <v>23693</v>
      </c>
      <c r="M5694">
        <v>1.9410000000000001</v>
      </c>
      <c r="N5694" t="s">
        <v>23693</v>
      </c>
      <c r="O5694" t="s">
        <v>23694</v>
      </c>
      <c r="P5694" t="s">
        <v>23695</v>
      </c>
      <c r="Q5694" t="s">
        <v>23696</v>
      </c>
      <c r="R5694" t="s">
        <v>23697</v>
      </c>
      <c r="T5694" t="s">
        <v>25</v>
      </c>
    </row>
    <row r="5695" spans="1:20" x14ac:dyDescent="0.25">
      <c r="A5695">
        <v>67.121249000000006</v>
      </c>
      <c r="B5695">
        <v>-136.64354</v>
      </c>
      <c r="C5695" s="1" t="str">
        <f>HYPERLINK("http://geochem.nrcan.gc.ca/cdogs/content/kwd/kwd020018_e.htm", "Fluid (stream)")</f>
        <v>Fluid (stream)</v>
      </c>
      <c r="D5695" s="1" t="str">
        <f>HYPERLINK("http://geochem.nrcan.gc.ca/cdogs/content/kwd/kwd080007_e.htm", "Untreated Water")</f>
        <v>Untreated Water</v>
      </c>
      <c r="E5695" s="1" t="str">
        <f>HYPERLINK("http://geochem.nrcan.gc.ca/cdogs/content/dgp/dgp00002_e.htm", "Total")</f>
        <v>Total</v>
      </c>
      <c r="F5695" s="1" t="str">
        <f>HYPERLINK("http://geochem.nrcan.gc.ca/cdogs/content/agp/agp01501_e.htm", "SO4 | NONE | CHROMAT")</f>
        <v>SO4 | NONE | CHROMAT</v>
      </c>
      <c r="G5695" s="1" t="str">
        <f>HYPERLINK("http://geochem.nrcan.gc.ca/cdogs/content/mth/mth01460_e.htm", "1460")</f>
        <v>1460</v>
      </c>
      <c r="H5695" s="1" t="str">
        <f>HYPERLINK("http://geochem.nrcan.gc.ca/cdogs/content/bdl/bdl211128_e.htm", "211128")</f>
        <v>211128</v>
      </c>
      <c r="I5695" s="1" t="str">
        <f>HYPERLINK("http://geochem.nrcan.gc.ca/cdogs/content/prj/prj210167_e.htm", "210167")</f>
        <v>210167</v>
      </c>
      <c r="J5695" s="1" t="str">
        <f>HYPERLINK("http://geochem.nrcan.gc.ca/cdogs/content/svy/svy210250_e.htm", "210250")</f>
        <v>210250</v>
      </c>
      <c r="L5695" t="s">
        <v>23698</v>
      </c>
      <c r="M5695">
        <v>9.6129999999999995</v>
      </c>
      <c r="N5695" t="s">
        <v>23698</v>
      </c>
      <c r="O5695" t="s">
        <v>23699</v>
      </c>
      <c r="P5695" t="s">
        <v>23700</v>
      </c>
      <c r="Q5695" t="s">
        <v>23701</v>
      </c>
      <c r="R5695" t="s">
        <v>23702</v>
      </c>
      <c r="T5695" t="s">
        <v>25</v>
      </c>
    </row>
    <row r="5696" spans="1:20" x14ac:dyDescent="0.25">
      <c r="A5696">
        <v>67.108649999999997</v>
      </c>
      <c r="B5696">
        <v>-136.67954</v>
      </c>
      <c r="C5696" s="1" t="str">
        <f>HYPERLINK("http://geochem.nrcan.gc.ca/cdogs/content/kwd/kwd020018_e.htm", "Fluid (stream)")</f>
        <v>Fluid (stream)</v>
      </c>
      <c r="D5696" s="1" t="str">
        <f>HYPERLINK("http://geochem.nrcan.gc.ca/cdogs/content/kwd/kwd080007_e.htm", "Untreated Water")</f>
        <v>Untreated Water</v>
      </c>
      <c r="E5696" s="1" t="str">
        <f>HYPERLINK("http://geochem.nrcan.gc.ca/cdogs/content/dgp/dgp00002_e.htm", "Total")</f>
        <v>Total</v>
      </c>
      <c r="F5696" s="1" t="str">
        <f>HYPERLINK("http://geochem.nrcan.gc.ca/cdogs/content/agp/agp01501_e.htm", "SO4 | NONE | CHROMAT")</f>
        <v>SO4 | NONE | CHROMAT</v>
      </c>
      <c r="G5696" s="1" t="str">
        <f>HYPERLINK("http://geochem.nrcan.gc.ca/cdogs/content/mth/mth01460_e.htm", "1460")</f>
        <v>1460</v>
      </c>
      <c r="H5696" s="1" t="str">
        <f>HYPERLINK("http://geochem.nrcan.gc.ca/cdogs/content/bdl/bdl211128_e.htm", "211128")</f>
        <v>211128</v>
      </c>
      <c r="I5696" s="1" t="str">
        <f>HYPERLINK("http://geochem.nrcan.gc.ca/cdogs/content/prj/prj210167_e.htm", "210167")</f>
        <v>210167</v>
      </c>
      <c r="J5696" s="1" t="str">
        <f>HYPERLINK("http://geochem.nrcan.gc.ca/cdogs/content/svy/svy210250_e.htm", "210250")</f>
        <v>210250</v>
      </c>
      <c r="L5696" t="s">
        <v>23703</v>
      </c>
      <c r="M5696">
        <v>0.55100000000000005</v>
      </c>
      <c r="N5696" t="s">
        <v>23703</v>
      </c>
      <c r="O5696" t="s">
        <v>23704</v>
      </c>
      <c r="P5696" t="s">
        <v>23705</v>
      </c>
      <c r="Q5696" t="s">
        <v>23706</v>
      </c>
      <c r="R5696" t="s">
        <v>23707</v>
      </c>
      <c r="T5696" t="s">
        <v>25</v>
      </c>
    </row>
    <row r="5697" spans="1:20" x14ac:dyDescent="0.25">
      <c r="A5697">
        <v>67.094652999999994</v>
      </c>
      <c r="B5697">
        <v>-136.802537</v>
      </c>
      <c r="C5697" s="1" t="str">
        <f>HYPERLINK("http://geochem.nrcan.gc.ca/cdogs/content/kwd/kwd020018_e.htm", "Fluid (stream)")</f>
        <v>Fluid (stream)</v>
      </c>
      <c r="D5697" s="1" t="str">
        <f>HYPERLINK("http://geochem.nrcan.gc.ca/cdogs/content/kwd/kwd080007_e.htm", "Untreated Water")</f>
        <v>Untreated Water</v>
      </c>
      <c r="E5697" s="1" t="str">
        <f>HYPERLINK("http://geochem.nrcan.gc.ca/cdogs/content/dgp/dgp00002_e.htm", "Total")</f>
        <v>Total</v>
      </c>
      <c r="F5697" s="1" t="str">
        <f>HYPERLINK("http://geochem.nrcan.gc.ca/cdogs/content/agp/agp01501_e.htm", "SO4 | NONE | CHROMAT")</f>
        <v>SO4 | NONE | CHROMAT</v>
      </c>
      <c r="G5697" s="1" t="str">
        <f>HYPERLINK("http://geochem.nrcan.gc.ca/cdogs/content/mth/mth01460_e.htm", "1460")</f>
        <v>1460</v>
      </c>
      <c r="H5697" s="1" t="str">
        <f>HYPERLINK("http://geochem.nrcan.gc.ca/cdogs/content/bdl/bdl211128_e.htm", "211128")</f>
        <v>211128</v>
      </c>
      <c r="I5697" s="1" t="str">
        <f>HYPERLINK("http://geochem.nrcan.gc.ca/cdogs/content/prj/prj210167_e.htm", "210167")</f>
        <v>210167</v>
      </c>
      <c r="J5697" s="1" t="str">
        <f>HYPERLINK("http://geochem.nrcan.gc.ca/cdogs/content/svy/svy210250_e.htm", "210250")</f>
        <v>210250</v>
      </c>
      <c r="L5697" t="s">
        <v>18774</v>
      </c>
      <c r="M5697">
        <v>0.09</v>
      </c>
      <c r="N5697" t="s">
        <v>18774</v>
      </c>
      <c r="O5697" t="s">
        <v>23708</v>
      </c>
      <c r="P5697" t="s">
        <v>23709</v>
      </c>
      <c r="Q5697" t="s">
        <v>23710</v>
      </c>
      <c r="R5697" t="s">
        <v>23711</v>
      </c>
      <c r="T5697" t="s">
        <v>25</v>
      </c>
    </row>
    <row r="5698" spans="1:20" x14ac:dyDescent="0.25">
      <c r="A5698">
        <v>67.082151999999994</v>
      </c>
      <c r="B5698">
        <v>-136.773539</v>
      </c>
      <c r="C5698" s="1" t="str">
        <f>HYPERLINK("http://geochem.nrcan.gc.ca/cdogs/content/kwd/kwd020018_e.htm", "Fluid (stream)")</f>
        <v>Fluid (stream)</v>
      </c>
      <c r="D5698" s="1" t="str">
        <f>HYPERLINK("http://geochem.nrcan.gc.ca/cdogs/content/kwd/kwd080007_e.htm", "Untreated Water")</f>
        <v>Untreated Water</v>
      </c>
      <c r="E5698" s="1" t="str">
        <f>HYPERLINK("http://geochem.nrcan.gc.ca/cdogs/content/dgp/dgp00002_e.htm", "Total")</f>
        <v>Total</v>
      </c>
      <c r="F5698" s="1" t="str">
        <f>HYPERLINK("http://geochem.nrcan.gc.ca/cdogs/content/agp/agp01501_e.htm", "SO4 | NONE | CHROMAT")</f>
        <v>SO4 | NONE | CHROMAT</v>
      </c>
      <c r="G5698" s="1" t="str">
        <f>HYPERLINK("http://geochem.nrcan.gc.ca/cdogs/content/mth/mth01460_e.htm", "1460")</f>
        <v>1460</v>
      </c>
      <c r="H5698" s="1" t="str">
        <f>HYPERLINK("http://geochem.nrcan.gc.ca/cdogs/content/bdl/bdl211128_e.htm", "211128")</f>
        <v>211128</v>
      </c>
      <c r="I5698" s="1" t="str">
        <f>HYPERLINK("http://geochem.nrcan.gc.ca/cdogs/content/prj/prj210167_e.htm", "210167")</f>
        <v>210167</v>
      </c>
      <c r="J5698" s="1" t="str">
        <f>HYPERLINK("http://geochem.nrcan.gc.ca/cdogs/content/svy/svy210250_e.htm", "210250")</f>
        <v>210250</v>
      </c>
      <c r="L5698" t="s">
        <v>23712</v>
      </c>
      <c r="M5698">
        <v>1.403</v>
      </c>
      <c r="N5698" t="s">
        <v>23712</v>
      </c>
      <c r="O5698" t="s">
        <v>23713</v>
      </c>
      <c r="P5698" t="s">
        <v>23714</v>
      </c>
      <c r="Q5698" t="s">
        <v>23715</v>
      </c>
      <c r="R5698" t="s">
        <v>23716</v>
      </c>
      <c r="T5698" t="s">
        <v>25</v>
      </c>
    </row>
    <row r="5699" spans="1:20" x14ac:dyDescent="0.25">
      <c r="A5699">
        <v>67.020154000000005</v>
      </c>
      <c r="B5699">
        <v>-136.81254300000001</v>
      </c>
      <c r="C5699" s="1" t="str">
        <f>HYPERLINK("http://geochem.nrcan.gc.ca/cdogs/content/kwd/kwd020018_e.htm", "Fluid (stream)")</f>
        <v>Fluid (stream)</v>
      </c>
      <c r="D5699" s="1" t="str">
        <f>HYPERLINK("http://geochem.nrcan.gc.ca/cdogs/content/kwd/kwd080007_e.htm", "Untreated Water")</f>
        <v>Untreated Water</v>
      </c>
      <c r="E5699" s="1" t="str">
        <f>HYPERLINK("http://geochem.nrcan.gc.ca/cdogs/content/dgp/dgp00002_e.htm", "Total")</f>
        <v>Total</v>
      </c>
      <c r="F5699" s="1" t="str">
        <f>HYPERLINK("http://geochem.nrcan.gc.ca/cdogs/content/agp/agp01501_e.htm", "SO4 | NONE | CHROMAT")</f>
        <v>SO4 | NONE | CHROMAT</v>
      </c>
      <c r="G5699" s="1" t="str">
        <f>HYPERLINK("http://geochem.nrcan.gc.ca/cdogs/content/mth/mth01460_e.htm", "1460")</f>
        <v>1460</v>
      </c>
      <c r="H5699" s="1" t="str">
        <f>HYPERLINK("http://geochem.nrcan.gc.ca/cdogs/content/bdl/bdl211128_e.htm", "211128")</f>
        <v>211128</v>
      </c>
      <c r="I5699" s="1" t="str">
        <f>HYPERLINK("http://geochem.nrcan.gc.ca/cdogs/content/prj/prj210167_e.htm", "210167")</f>
        <v>210167</v>
      </c>
      <c r="J5699" s="1" t="str">
        <f>HYPERLINK("http://geochem.nrcan.gc.ca/cdogs/content/svy/svy210250_e.htm", "210250")</f>
        <v>210250</v>
      </c>
      <c r="L5699" t="s">
        <v>18568</v>
      </c>
      <c r="M5699">
        <v>-0.05</v>
      </c>
      <c r="N5699" t="s">
        <v>18789</v>
      </c>
      <c r="O5699" t="s">
        <v>23717</v>
      </c>
      <c r="P5699" t="s">
        <v>23718</v>
      </c>
      <c r="Q5699" t="s">
        <v>23719</v>
      </c>
      <c r="R5699" t="s">
        <v>23720</v>
      </c>
      <c r="T5699" t="s">
        <v>25</v>
      </c>
    </row>
    <row r="5700" spans="1:20" x14ac:dyDescent="0.25">
      <c r="A5700">
        <v>64.327796300000003</v>
      </c>
      <c r="B5700">
        <v>-131.95184190000001</v>
      </c>
      <c r="C5700" s="1" t="str">
        <f>HYPERLINK("http://geochem.nrcan.gc.ca/cdogs/content/kwd/kwd020018_e.htm", "Fluid (stream)")</f>
        <v>Fluid (stream)</v>
      </c>
      <c r="D5700" s="1" t="str">
        <f>HYPERLINK("http://geochem.nrcan.gc.ca/cdogs/content/kwd/kwd080007_e.htm", "Untreated Water")</f>
        <v>Untreated Water</v>
      </c>
      <c r="E5700" s="1" t="str">
        <f>HYPERLINK("http://geochem.nrcan.gc.ca/cdogs/content/dgp/dgp00002_e.htm", "Total")</f>
        <v>Total</v>
      </c>
      <c r="F5700" s="1" t="str">
        <f>HYPERLINK("http://geochem.nrcan.gc.ca/cdogs/content/agp/agp01501_e.htm", "SO4 | NONE | CHROMAT")</f>
        <v>SO4 | NONE | CHROMAT</v>
      </c>
      <c r="G5700" s="1" t="str">
        <f>HYPERLINK("http://geochem.nrcan.gc.ca/cdogs/content/mth/mth01460_e.htm", "1460")</f>
        <v>1460</v>
      </c>
      <c r="H5700" s="1" t="str">
        <f>HYPERLINK("http://geochem.nrcan.gc.ca/cdogs/content/bdl/bdl211134_e.htm", "211134")</f>
        <v>211134</v>
      </c>
      <c r="I5700" s="1" t="str">
        <f>HYPERLINK("http://geochem.nrcan.gc.ca/cdogs/content/prj/prj210167_e.htm", "210167")</f>
        <v>210167</v>
      </c>
      <c r="J5700" s="1" t="str">
        <f>HYPERLINK("http://geochem.nrcan.gc.ca/cdogs/content/svy/svy210251_e.htm", "210251")</f>
        <v>210251</v>
      </c>
      <c r="L5700" t="s">
        <v>23721</v>
      </c>
      <c r="M5700">
        <v>68.42</v>
      </c>
      <c r="N5700" t="s">
        <v>23721</v>
      </c>
      <c r="O5700" t="s">
        <v>23722</v>
      </c>
      <c r="P5700" t="s">
        <v>23723</v>
      </c>
      <c r="Q5700" t="s">
        <v>23724</v>
      </c>
      <c r="R5700" t="s">
        <v>23725</v>
      </c>
      <c r="T5700" t="s">
        <v>25</v>
      </c>
    </row>
    <row r="5701" spans="1:20" x14ac:dyDescent="0.25">
      <c r="A5701">
        <v>64.327796300000003</v>
      </c>
      <c r="B5701">
        <v>-131.95184190000001</v>
      </c>
      <c r="C5701" s="1" t="str">
        <f>HYPERLINK("http://geochem.nrcan.gc.ca/cdogs/content/kwd/kwd020018_e.htm", "Fluid (stream)")</f>
        <v>Fluid (stream)</v>
      </c>
      <c r="D5701" s="1" t="str">
        <f>HYPERLINK("http://geochem.nrcan.gc.ca/cdogs/content/kwd/kwd080007_e.htm", "Untreated Water")</f>
        <v>Untreated Water</v>
      </c>
      <c r="E5701" s="1" t="str">
        <f>HYPERLINK("http://geochem.nrcan.gc.ca/cdogs/content/dgp/dgp00002_e.htm", "Total")</f>
        <v>Total</v>
      </c>
      <c r="F5701" s="1" t="str">
        <f>HYPERLINK("http://geochem.nrcan.gc.ca/cdogs/content/agp/agp01501_e.htm", "SO4 | NONE | CHROMAT")</f>
        <v>SO4 | NONE | CHROMAT</v>
      </c>
      <c r="G5701" s="1" t="str">
        <f>HYPERLINK("http://geochem.nrcan.gc.ca/cdogs/content/mth/mth01460_e.htm", "1460")</f>
        <v>1460</v>
      </c>
      <c r="H5701" s="1" t="str">
        <f>HYPERLINK("http://geochem.nrcan.gc.ca/cdogs/content/bdl/bdl211134_e.htm", "211134")</f>
        <v>211134</v>
      </c>
      <c r="I5701" s="1" t="str">
        <f>HYPERLINK("http://geochem.nrcan.gc.ca/cdogs/content/prj/prj210167_e.htm", "210167")</f>
        <v>210167</v>
      </c>
      <c r="J5701" s="1" t="str">
        <f>HYPERLINK("http://geochem.nrcan.gc.ca/cdogs/content/svy/svy210251_e.htm", "210251")</f>
        <v>210251</v>
      </c>
      <c r="L5701" t="s">
        <v>23726</v>
      </c>
      <c r="M5701">
        <v>67.59</v>
      </c>
      <c r="N5701" t="s">
        <v>23726</v>
      </c>
      <c r="O5701" t="s">
        <v>23722</v>
      </c>
      <c r="P5701" t="s">
        <v>23727</v>
      </c>
      <c r="Q5701" t="s">
        <v>23728</v>
      </c>
      <c r="R5701" t="s">
        <v>23729</v>
      </c>
      <c r="T5701" t="s">
        <v>25</v>
      </c>
    </row>
    <row r="5702" spans="1:20" x14ac:dyDescent="0.25">
      <c r="A5702">
        <v>64.320070400000006</v>
      </c>
      <c r="B5702">
        <v>-131.93946500000001</v>
      </c>
      <c r="C5702" s="1" t="str">
        <f>HYPERLINK("http://geochem.nrcan.gc.ca/cdogs/content/kwd/kwd020018_e.htm", "Fluid (stream)")</f>
        <v>Fluid (stream)</v>
      </c>
      <c r="D5702" s="1" t="str">
        <f>HYPERLINK("http://geochem.nrcan.gc.ca/cdogs/content/kwd/kwd080007_e.htm", "Untreated Water")</f>
        <v>Untreated Water</v>
      </c>
      <c r="E5702" s="1" t="str">
        <f>HYPERLINK("http://geochem.nrcan.gc.ca/cdogs/content/dgp/dgp00002_e.htm", "Total")</f>
        <v>Total</v>
      </c>
      <c r="F5702" s="1" t="str">
        <f>HYPERLINK("http://geochem.nrcan.gc.ca/cdogs/content/agp/agp01501_e.htm", "SO4 | NONE | CHROMAT")</f>
        <v>SO4 | NONE | CHROMAT</v>
      </c>
      <c r="G5702" s="1" t="str">
        <f>HYPERLINK("http://geochem.nrcan.gc.ca/cdogs/content/mth/mth01460_e.htm", "1460")</f>
        <v>1460</v>
      </c>
      <c r="H5702" s="1" t="str">
        <f>HYPERLINK("http://geochem.nrcan.gc.ca/cdogs/content/bdl/bdl211134_e.htm", "211134")</f>
        <v>211134</v>
      </c>
      <c r="I5702" s="1" t="str">
        <f>HYPERLINK("http://geochem.nrcan.gc.ca/cdogs/content/prj/prj210167_e.htm", "210167")</f>
        <v>210167</v>
      </c>
      <c r="J5702" s="1" t="str">
        <f>HYPERLINK("http://geochem.nrcan.gc.ca/cdogs/content/svy/svy210251_e.htm", "210251")</f>
        <v>210251</v>
      </c>
      <c r="L5702" t="s">
        <v>23730</v>
      </c>
      <c r="M5702">
        <v>70.569999999999993</v>
      </c>
      <c r="N5702" t="s">
        <v>23730</v>
      </c>
      <c r="O5702" t="s">
        <v>23731</v>
      </c>
      <c r="P5702" t="s">
        <v>23732</v>
      </c>
      <c r="Q5702" t="s">
        <v>23733</v>
      </c>
      <c r="R5702" t="s">
        <v>23734</v>
      </c>
      <c r="T5702" t="s">
        <v>25</v>
      </c>
    </row>
    <row r="5703" spans="1:20" x14ac:dyDescent="0.25">
      <c r="A5703">
        <v>64.331374199999999</v>
      </c>
      <c r="B5703">
        <v>-131.9059038</v>
      </c>
      <c r="C5703" s="1" t="str">
        <f>HYPERLINK("http://geochem.nrcan.gc.ca/cdogs/content/kwd/kwd020018_e.htm", "Fluid (stream)")</f>
        <v>Fluid (stream)</v>
      </c>
      <c r="D5703" s="1" t="str">
        <f>HYPERLINK("http://geochem.nrcan.gc.ca/cdogs/content/kwd/kwd080007_e.htm", "Untreated Water")</f>
        <v>Untreated Water</v>
      </c>
      <c r="E5703" s="1" t="str">
        <f>HYPERLINK("http://geochem.nrcan.gc.ca/cdogs/content/dgp/dgp00002_e.htm", "Total")</f>
        <v>Total</v>
      </c>
      <c r="F5703" s="1" t="str">
        <f>HYPERLINK("http://geochem.nrcan.gc.ca/cdogs/content/agp/agp01501_e.htm", "SO4 | NONE | CHROMAT")</f>
        <v>SO4 | NONE | CHROMAT</v>
      </c>
      <c r="G5703" s="1" t="str">
        <f>HYPERLINK("http://geochem.nrcan.gc.ca/cdogs/content/mth/mth01460_e.htm", "1460")</f>
        <v>1460</v>
      </c>
      <c r="H5703" s="1" t="str">
        <f>HYPERLINK("http://geochem.nrcan.gc.ca/cdogs/content/bdl/bdl211134_e.htm", "211134")</f>
        <v>211134</v>
      </c>
      <c r="I5703" s="1" t="str">
        <f>HYPERLINK("http://geochem.nrcan.gc.ca/cdogs/content/prj/prj210167_e.htm", "210167")</f>
        <v>210167</v>
      </c>
      <c r="J5703" s="1" t="str">
        <f>HYPERLINK("http://geochem.nrcan.gc.ca/cdogs/content/svy/svy210251_e.htm", "210251")</f>
        <v>210251</v>
      </c>
      <c r="L5703" t="s">
        <v>23735</v>
      </c>
      <c r="M5703">
        <v>55.69</v>
      </c>
      <c r="N5703" t="s">
        <v>23735</v>
      </c>
      <c r="O5703" t="s">
        <v>23736</v>
      </c>
      <c r="P5703" t="s">
        <v>23737</v>
      </c>
      <c r="Q5703" t="s">
        <v>23738</v>
      </c>
      <c r="R5703" t="s">
        <v>23739</v>
      </c>
      <c r="T5703" t="s">
        <v>25</v>
      </c>
    </row>
    <row r="5704" spans="1:20" x14ac:dyDescent="0.25">
      <c r="A5704">
        <v>64.315687499999996</v>
      </c>
      <c r="B5704">
        <v>-131.81195260000001</v>
      </c>
      <c r="C5704" s="1" t="str">
        <f>HYPERLINK("http://geochem.nrcan.gc.ca/cdogs/content/kwd/kwd020018_e.htm", "Fluid (stream)")</f>
        <v>Fluid (stream)</v>
      </c>
      <c r="D5704" s="1" t="str">
        <f>HYPERLINK("http://geochem.nrcan.gc.ca/cdogs/content/kwd/kwd080007_e.htm", "Untreated Water")</f>
        <v>Untreated Water</v>
      </c>
      <c r="E5704" s="1" t="str">
        <f>HYPERLINK("http://geochem.nrcan.gc.ca/cdogs/content/dgp/dgp00002_e.htm", "Total")</f>
        <v>Total</v>
      </c>
      <c r="F5704" s="1" t="str">
        <f>HYPERLINK("http://geochem.nrcan.gc.ca/cdogs/content/agp/agp01501_e.htm", "SO4 | NONE | CHROMAT")</f>
        <v>SO4 | NONE | CHROMAT</v>
      </c>
      <c r="G5704" s="1" t="str">
        <f>HYPERLINK("http://geochem.nrcan.gc.ca/cdogs/content/mth/mth01460_e.htm", "1460")</f>
        <v>1460</v>
      </c>
      <c r="H5704" s="1" t="str">
        <f>HYPERLINK("http://geochem.nrcan.gc.ca/cdogs/content/bdl/bdl211134_e.htm", "211134")</f>
        <v>211134</v>
      </c>
      <c r="I5704" s="1" t="str">
        <f>HYPERLINK("http://geochem.nrcan.gc.ca/cdogs/content/prj/prj210167_e.htm", "210167")</f>
        <v>210167</v>
      </c>
      <c r="J5704" s="1" t="str">
        <f>HYPERLINK("http://geochem.nrcan.gc.ca/cdogs/content/svy/svy210251_e.htm", "210251")</f>
        <v>210251</v>
      </c>
      <c r="L5704" t="s">
        <v>23740</v>
      </c>
      <c r="M5704">
        <v>45.69</v>
      </c>
      <c r="N5704" t="s">
        <v>23740</v>
      </c>
      <c r="O5704" t="s">
        <v>23741</v>
      </c>
      <c r="P5704" t="s">
        <v>23742</v>
      </c>
      <c r="Q5704" t="s">
        <v>23743</v>
      </c>
      <c r="R5704" t="s">
        <v>23744</v>
      </c>
      <c r="T5704" t="s">
        <v>25</v>
      </c>
    </row>
    <row r="5705" spans="1:20" x14ac:dyDescent="0.25">
      <c r="A5705">
        <v>64.351687100000007</v>
      </c>
      <c r="B5705">
        <v>-131.78154330000001</v>
      </c>
      <c r="C5705" s="1" t="str">
        <f>HYPERLINK("http://geochem.nrcan.gc.ca/cdogs/content/kwd/kwd020018_e.htm", "Fluid (stream)")</f>
        <v>Fluid (stream)</v>
      </c>
      <c r="D5705" s="1" t="str">
        <f>HYPERLINK("http://geochem.nrcan.gc.ca/cdogs/content/kwd/kwd080007_e.htm", "Untreated Water")</f>
        <v>Untreated Water</v>
      </c>
      <c r="E5705" s="1" t="str">
        <f>HYPERLINK("http://geochem.nrcan.gc.ca/cdogs/content/dgp/dgp00002_e.htm", "Total")</f>
        <v>Total</v>
      </c>
      <c r="F5705" s="1" t="str">
        <f>HYPERLINK("http://geochem.nrcan.gc.ca/cdogs/content/agp/agp01501_e.htm", "SO4 | NONE | CHROMAT")</f>
        <v>SO4 | NONE | CHROMAT</v>
      </c>
      <c r="G5705" s="1" t="str">
        <f>HYPERLINK("http://geochem.nrcan.gc.ca/cdogs/content/mth/mth01460_e.htm", "1460")</f>
        <v>1460</v>
      </c>
      <c r="H5705" s="1" t="str">
        <f>HYPERLINK("http://geochem.nrcan.gc.ca/cdogs/content/bdl/bdl211134_e.htm", "211134")</f>
        <v>211134</v>
      </c>
      <c r="I5705" s="1" t="str">
        <f>HYPERLINK("http://geochem.nrcan.gc.ca/cdogs/content/prj/prj210167_e.htm", "210167")</f>
        <v>210167</v>
      </c>
      <c r="J5705" s="1" t="str">
        <f>HYPERLINK("http://geochem.nrcan.gc.ca/cdogs/content/svy/svy210251_e.htm", "210251")</f>
        <v>210251</v>
      </c>
      <c r="L5705" t="s">
        <v>23745</v>
      </c>
      <c r="M5705">
        <v>122.44</v>
      </c>
      <c r="N5705" t="s">
        <v>23745</v>
      </c>
      <c r="O5705" t="s">
        <v>23746</v>
      </c>
      <c r="P5705" t="s">
        <v>23747</v>
      </c>
      <c r="Q5705" t="s">
        <v>23748</v>
      </c>
      <c r="R5705" t="s">
        <v>23749</v>
      </c>
      <c r="T5705" t="s">
        <v>25</v>
      </c>
    </row>
    <row r="5706" spans="1:20" x14ac:dyDescent="0.25">
      <c r="A5706">
        <v>64.352135099999998</v>
      </c>
      <c r="B5706">
        <v>-131.78158930000001</v>
      </c>
      <c r="C5706" s="1" t="str">
        <f>HYPERLINK("http://geochem.nrcan.gc.ca/cdogs/content/kwd/kwd020018_e.htm", "Fluid (stream)")</f>
        <v>Fluid (stream)</v>
      </c>
      <c r="D5706" s="1" t="str">
        <f>HYPERLINK("http://geochem.nrcan.gc.ca/cdogs/content/kwd/kwd080007_e.htm", "Untreated Water")</f>
        <v>Untreated Water</v>
      </c>
      <c r="E5706" s="1" t="str">
        <f>HYPERLINK("http://geochem.nrcan.gc.ca/cdogs/content/dgp/dgp00002_e.htm", "Total")</f>
        <v>Total</v>
      </c>
      <c r="F5706" s="1" t="str">
        <f>HYPERLINK("http://geochem.nrcan.gc.ca/cdogs/content/agp/agp01501_e.htm", "SO4 | NONE | CHROMAT")</f>
        <v>SO4 | NONE | CHROMAT</v>
      </c>
      <c r="G5706" s="1" t="str">
        <f>HYPERLINK("http://geochem.nrcan.gc.ca/cdogs/content/mth/mth01460_e.htm", "1460")</f>
        <v>1460</v>
      </c>
      <c r="H5706" s="1" t="str">
        <f>HYPERLINK("http://geochem.nrcan.gc.ca/cdogs/content/bdl/bdl211134_e.htm", "211134")</f>
        <v>211134</v>
      </c>
      <c r="I5706" s="1" t="str">
        <f>HYPERLINK("http://geochem.nrcan.gc.ca/cdogs/content/prj/prj210167_e.htm", "210167")</f>
        <v>210167</v>
      </c>
      <c r="J5706" s="1" t="str">
        <f>HYPERLINK("http://geochem.nrcan.gc.ca/cdogs/content/svy/svy210251_e.htm", "210251")</f>
        <v>210251</v>
      </c>
      <c r="L5706" t="s">
        <v>23750</v>
      </c>
      <c r="M5706">
        <v>100.43</v>
      </c>
      <c r="N5706" t="s">
        <v>23750</v>
      </c>
      <c r="O5706" t="s">
        <v>23751</v>
      </c>
      <c r="P5706" t="s">
        <v>23752</v>
      </c>
      <c r="Q5706" t="s">
        <v>23753</v>
      </c>
      <c r="R5706" t="s">
        <v>23754</v>
      </c>
      <c r="T5706" t="s">
        <v>25</v>
      </c>
    </row>
    <row r="5707" spans="1:20" x14ac:dyDescent="0.25">
      <c r="A5707">
        <v>64.145741099999995</v>
      </c>
      <c r="B5707">
        <v>-131.404844</v>
      </c>
      <c r="C5707" s="1" t="str">
        <f>HYPERLINK("http://geochem.nrcan.gc.ca/cdogs/content/kwd/kwd020018_e.htm", "Fluid (stream)")</f>
        <v>Fluid (stream)</v>
      </c>
      <c r="D5707" s="1" t="str">
        <f>HYPERLINK("http://geochem.nrcan.gc.ca/cdogs/content/kwd/kwd080007_e.htm", "Untreated Water")</f>
        <v>Untreated Water</v>
      </c>
      <c r="E5707" s="1" t="str">
        <f>HYPERLINK("http://geochem.nrcan.gc.ca/cdogs/content/dgp/dgp00002_e.htm", "Total")</f>
        <v>Total</v>
      </c>
      <c r="F5707" s="1" t="str">
        <f>HYPERLINK("http://geochem.nrcan.gc.ca/cdogs/content/agp/agp01501_e.htm", "SO4 | NONE | CHROMAT")</f>
        <v>SO4 | NONE | CHROMAT</v>
      </c>
      <c r="G5707" s="1" t="str">
        <f>HYPERLINK("http://geochem.nrcan.gc.ca/cdogs/content/mth/mth01460_e.htm", "1460")</f>
        <v>1460</v>
      </c>
      <c r="H5707" s="1" t="str">
        <f>HYPERLINK("http://geochem.nrcan.gc.ca/cdogs/content/bdl/bdl211134_e.htm", "211134")</f>
        <v>211134</v>
      </c>
      <c r="I5707" s="1" t="str">
        <f>HYPERLINK("http://geochem.nrcan.gc.ca/cdogs/content/prj/prj210167_e.htm", "210167")</f>
        <v>210167</v>
      </c>
      <c r="J5707" s="1" t="str">
        <f>HYPERLINK("http://geochem.nrcan.gc.ca/cdogs/content/svy/svy210251_e.htm", "210251")</f>
        <v>210251</v>
      </c>
      <c r="L5707" t="s">
        <v>23755</v>
      </c>
      <c r="M5707">
        <v>27.18</v>
      </c>
      <c r="N5707" t="s">
        <v>23755</v>
      </c>
      <c r="O5707" t="s">
        <v>23756</v>
      </c>
      <c r="P5707" t="s">
        <v>23757</v>
      </c>
      <c r="Q5707" t="s">
        <v>23758</v>
      </c>
      <c r="R5707" t="s">
        <v>23759</v>
      </c>
      <c r="T5707" t="s">
        <v>25</v>
      </c>
    </row>
    <row r="5708" spans="1:20" x14ac:dyDescent="0.25">
      <c r="A5708">
        <v>64.095821999999998</v>
      </c>
      <c r="B5708">
        <v>-131.41120660000001</v>
      </c>
      <c r="C5708" s="1" t="str">
        <f>HYPERLINK("http://geochem.nrcan.gc.ca/cdogs/content/kwd/kwd020018_e.htm", "Fluid (stream)")</f>
        <v>Fluid (stream)</v>
      </c>
      <c r="D5708" s="1" t="str">
        <f>HYPERLINK("http://geochem.nrcan.gc.ca/cdogs/content/kwd/kwd080007_e.htm", "Untreated Water")</f>
        <v>Untreated Water</v>
      </c>
      <c r="E5708" s="1" t="str">
        <f>HYPERLINK("http://geochem.nrcan.gc.ca/cdogs/content/dgp/dgp00002_e.htm", "Total")</f>
        <v>Total</v>
      </c>
      <c r="F5708" s="1" t="str">
        <f>HYPERLINK("http://geochem.nrcan.gc.ca/cdogs/content/agp/agp01501_e.htm", "SO4 | NONE | CHROMAT")</f>
        <v>SO4 | NONE | CHROMAT</v>
      </c>
      <c r="G5708" s="1" t="str">
        <f>HYPERLINK("http://geochem.nrcan.gc.ca/cdogs/content/mth/mth01460_e.htm", "1460")</f>
        <v>1460</v>
      </c>
      <c r="H5708" s="1" t="str">
        <f>HYPERLINK("http://geochem.nrcan.gc.ca/cdogs/content/bdl/bdl211134_e.htm", "211134")</f>
        <v>211134</v>
      </c>
      <c r="I5708" s="1" t="str">
        <f>HYPERLINK("http://geochem.nrcan.gc.ca/cdogs/content/prj/prj210167_e.htm", "210167")</f>
        <v>210167</v>
      </c>
      <c r="J5708" s="1" t="str">
        <f>HYPERLINK("http://geochem.nrcan.gc.ca/cdogs/content/svy/svy210251_e.htm", "210251")</f>
        <v>210251</v>
      </c>
      <c r="L5708" t="s">
        <v>23760</v>
      </c>
      <c r="M5708">
        <v>31.55</v>
      </c>
      <c r="N5708" t="s">
        <v>23760</v>
      </c>
      <c r="O5708" t="s">
        <v>23761</v>
      </c>
      <c r="P5708" t="s">
        <v>23762</v>
      </c>
      <c r="Q5708" t="s">
        <v>23763</v>
      </c>
      <c r="R5708" t="s">
        <v>23764</v>
      </c>
      <c r="T5708" t="s">
        <v>25</v>
      </c>
    </row>
    <row r="5709" spans="1:20" x14ac:dyDescent="0.25">
      <c r="A5709">
        <v>64.096209999999999</v>
      </c>
      <c r="B5709">
        <v>-131.4110766</v>
      </c>
      <c r="C5709" s="1" t="str">
        <f>HYPERLINK("http://geochem.nrcan.gc.ca/cdogs/content/kwd/kwd020018_e.htm", "Fluid (stream)")</f>
        <v>Fluid (stream)</v>
      </c>
      <c r="D5709" s="1" t="str">
        <f>HYPERLINK("http://geochem.nrcan.gc.ca/cdogs/content/kwd/kwd080007_e.htm", "Untreated Water")</f>
        <v>Untreated Water</v>
      </c>
      <c r="E5709" s="1" t="str">
        <f>HYPERLINK("http://geochem.nrcan.gc.ca/cdogs/content/dgp/dgp00002_e.htm", "Total")</f>
        <v>Total</v>
      </c>
      <c r="F5709" s="1" t="str">
        <f>HYPERLINK("http://geochem.nrcan.gc.ca/cdogs/content/agp/agp01501_e.htm", "SO4 | NONE | CHROMAT")</f>
        <v>SO4 | NONE | CHROMAT</v>
      </c>
      <c r="G5709" s="1" t="str">
        <f>HYPERLINK("http://geochem.nrcan.gc.ca/cdogs/content/mth/mth01460_e.htm", "1460")</f>
        <v>1460</v>
      </c>
      <c r="H5709" s="1" t="str">
        <f>HYPERLINK("http://geochem.nrcan.gc.ca/cdogs/content/bdl/bdl211134_e.htm", "211134")</f>
        <v>211134</v>
      </c>
      <c r="I5709" s="1" t="str">
        <f>HYPERLINK("http://geochem.nrcan.gc.ca/cdogs/content/prj/prj210167_e.htm", "210167")</f>
        <v>210167</v>
      </c>
      <c r="J5709" s="1" t="str">
        <f>HYPERLINK("http://geochem.nrcan.gc.ca/cdogs/content/svy/svy210251_e.htm", "210251")</f>
        <v>210251</v>
      </c>
      <c r="L5709" t="s">
        <v>23765</v>
      </c>
      <c r="M5709">
        <v>37.04</v>
      </c>
      <c r="N5709" t="s">
        <v>23765</v>
      </c>
      <c r="O5709" t="s">
        <v>23766</v>
      </c>
      <c r="P5709" t="s">
        <v>23767</v>
      </c>
      <c r="Q5709" t="s">
        <v>23768</v>
      </c>
      <c r="R5709" t="s">
        <v>23769</v>
      </c>
      <c r="T5709" t="s">
        <v>25</v>
      </c>
    </row>
    <row r="5710" spans="1:20" x14ac:dyDescent="0.25">
      <c r="A5710">
        <v>64.071639399999995</v>
      </c>
      <c r="B5710">
        <v>-131.37316419999999</v>
      </c>
      <c r="C5710" s="1" t="str">
        <f>HYPERLINK("http://geochem.nrcan.gc.ca/cdogs/content/kwd/kwd020018_e.htm", "Fluid (stream)")</f>
        <v>Fluid (stream)</v>
      </c>
      <c r="D5710" s="1" t="str">
        <f>HYPERLINK("http://geochem.nrcan.gc.ca/cdogs/content/kwd/kwd080007_e.htm", "Untreated Water")</f>
        <v>Untreated Water</v>
      </c>
      <c r="E5710" s="1" t="str">
        <f>HYPERLINK("http://geochem.nrcan.gc.ca/cdogs/content/dgp/dgp00002_e.htm", "Total")</f>
        <v>Total</v>
      </c>
      <c r="F5710" s="1" t="str">
        <f>HYPERLINK("http://geochem.nrcan.gc.ca/cdogs/content/agp/agp01501_e.htm", "SO4 | NONE | CHROMAT")</f>
        <v>SO4 | NONE | CHROMAT</v>
      </c>
      <c r="G5710" s="1" t="str">
        <f>HYPERLINK("http://geochem.nrcan.gc.ca/cdogs/content/mth/mth01460_e.htm", "1460")</f>
        <v>1460</v>
      </c>
      <c r="H5710" s="1" t="str">
        <f>HYPERLINK("http://geochem.nrcan.gc.ca/cdogs/content/bdl/bdl211134_e.htm", "211134")</f>
        <v>211134</v>
      </c>
      <c r="I5710" s="1" t="str">
        <f>HYPERLINK("http://geochem.nrcan.gc.ca/cdogs/content/prj/prj210167_e.htm", "210167")</f>
        <v>210167</v>
      </c>
      <c r="J5710" s="1" t="str">
        <f>HYPERLINK("http://geochem.nrcan.gc.ca/cdogs/content/svy/svy210251_e.htm", "210251")</f>
        <v>210251</v>
      </c>
      <c r="L5710" t="s">
        <v>23770</v>
      </c>
      <c r="M5710">
        <v>50.64</v>
      </c>
      <c r="N5710" t="s">
        <v>23770</v>
      </c>
      <c r="O5710" t="s">
        <v>23771</v>
      </c>
      <c r="P5710" t="s">
        <v>23772</v>
      </c>
      <c r="Q5710" t="s">
        <v>23773</v>
      </c>
      <c r="R5710" t="s">
        <v>23774</v>
      </c>
      <c r="T5710" t="s">
        <v>25</v>
      </c>
    </row>
    <row r="5711" spans="1:20" x14ac:dyDescent="0.25">
      <c r="A5711">
        <v>64.0283704</v>
      </c>
      <c r="B5711">
        <v>-131.3389574</v>
      </c>
      <c r="C5711" s="1" t="str">
        <f>HYPERLINK("http://geochem.nrcan.gc.ca/cdogs/content/kwd/kwd020018_e.htm", "Fluid (stream)")</f>
        <v>Fluid (stream)</v>
      </c>
      <c r="D5711" s="1" t="str">
        <f>HYPERLINK("http://geochem.nrcan.gc.ca/cdogs/content/kwd/kwd080007_e.htm", "Untreated Water")</f>
        <v>Untreated Water</v>
      </c>
      <c r="E5711" s="1" t="str">
        <f>HYPERLINK("http://geochem.nrcan.gc.ca/cdogs/content/dgp/dgp00002_e.htm", "Total")</f>
        <v>Total</v>
      </c>
      <c r="F5711" s="1" t="str">
        <f>HYPERLINK("http://geochem.nrcan.gc.ca/cdogs/content/agp/agp01501_e.htm", "SO4 | NONE | CHROMAT")</f>
        <v>SO4 | NONE | CHROMAT</v>
      </c>
      <c r="G5711" s="1" t="str">
        <f>HYPERLINK("http://geochem.nrcan.gc.ca/cdogs/content/mth/mth01460_e.htm", "1460")</f>
        <v>1460</v>
      </c>
      <c r="H5711" s="1" t="str">
        <f>HYPERLINK("http://geochem.nrcan.gc.ca/cdogs/content/bdl/bdl211134_e.htm", "211134")</f>
        <v>211134</v>
      </c>
      <c r="I5711" s="1" t="str">
        <f>HYPERLINK("http://geochem.nrcan.gc.ca/cdogs/content/prj/prj210167_e.htm", "210167")</f>
        <v>210167</v>
      </c>
      <c r="J5711" s="1" t="str">
        <f>HYPERLINK("http://geochem.nrcan.gc.ca/cdogs/content/svy/svy210251_e.htm", "210251")</f>
        <v>210251</v>
      </c>
      <c r="L5711" t="s">
        <v>23775</v>
      </c>
      <c r="M5711">
        <v>39.22</v>
      </c>
      <c r="N5711" t="s">
        <v>23775</v>
      </c>
      <c r="O5711" t="s">
        <v>23776</v>
      </c>
      <c r="P5711" t="s">
        <v>23777</v>
      </c>
      <c r="Q5711" t="s">
        <v>23778</v>
      </c>
      <c r="R5711" t="s">
        <v>23779</v>
      </c>
      <c r="T5711" t="s">
        <v>25</v>
      </c>
    </row>
    <row r="5712" spans="1:20" x14ac:dyDescent="0.25">
      <c r="A5712">
        <v>64.049505999999994</v>
      </c>
      <c r="B5712">
        <v>-131.28878399999999</v>
      </c>
      <c r="C5712" s="1" t="str">
        <f>HYPERLINK("http://geochem.nrcan.gc.ca/cdogs/content/kwd/kwd020018_e.htm", "Fluid (stream)")</f>
        <v>Fluid (stream)</v>
      </c>
      <c r="D5712" s="1" t="str">
        <f>HYPERLINK("http://geochem.nrcan.gc.ca/cdogs/content/kwd/kwd080007_e.htm", "Untreated Water")</f>
        <v>Untreated Water</v>
      </c>
      <c r="E5712" s="1" t="str">
        <f>HYPERLINK("http://geochem.nrcan.gc.ca/cdogs/content/dgp/dgp00002_e.htm", "Total")</f>
        <v>Total</v>
      </c>
      <c r="F5712" s="1" t="str">
        <f>HYPERLINK("http://geochem.nrcan.gc.ca/cdogs/content/agp/agp01501_e.htm", "SO4 | NONE | CHROMAT")</f>
        <v>SO4 | NONE | CHROMAT</v>
      </c>
      <c r="G5712" s="1" t="str">
        <f>HYPERLINK("http://geochem.nrcan.gc.ca/cdogs/content/mth/mth01460_e.htm", "1460")</f>
        <v>1460</v>
      </c>
      <c r="H5712" s="1" t="str">
        <f>HYPERLINK("http://geochem.nrcan.gc.ca/cdogs/content/bdl/bdl211134_e.htm", "211134")</f>
        <v>211134</v>
      </c>
      <c r="I5712" s="1" t="str">
        <f>HYPERLINK("http://geochem.nrcan.gc.ca/cdogs/content/prj/prj210167_e.htm", "210167")</f>
        <v>210167</v>
      </c>
      <c r="J5712" s="1" t="str">
        <f>HYPERLINK("http://geochem.nrcan.gc.ca/cdogs/content/svy/svy210251_e.htm", "210251")</f>
        <v>210251</v>
      </c>
      <c r="L5712" t="s">
        <v>23780</v>
      </c>
      <c r="M5712">
        <v>38.85</v>
      </c>
      <c r="N5712" t="s">
        <v>23780</v>
      </c>
      <c r="O5712" t="s">
        <v>23781</v>
      </c>
      <c r="P5712" t="s">
        <v>23782</v>
      </c>
      <c r="Q5712" t="s">
        <v>23783</v>
      </c>
      <c r="R5712" t="s">
        <v>23784</v>
      </c>
      <c r="T5712" t="s">
        <v>25</v>
      </c>
    </row>
    <row r="5713" spans="1:20" x14ac:dyDescent="0.25">
      <c r="A5713">
        <v>64.030934099999996</v>
      </c>
      <c r="B5713">
        <v>-131.23318259999999</v>
      </c>
      <c r="C5713" s="1" t="str">
        <f>HYPERLINK("http://geochem.nrcan.gc.ca/cdogs/content/kwd/kwd020018_e.htm", "Fluid (stream)")</f>
        <v>Fluid (stream)</v>
      </c>
      <c r="D5713" s="1" t="str">
        <f>HYPERLINK("http://geochem.nrcan.gc.ca/cdogs/content/kwd/kwd080007_e.htm", "Untreated Water")</f>
        <v>Untreated Water</v>
      </c>
      <c r="E5713" s="1" t="str">
        <f>HYPERLINK("http://geochem.nrcan.gc.ca/cdogs/content/dgp/dgp00002_e.htm", "Total")</f>
        <v>Total</v>
      </c>
      <c r="F5713" s="1" t="str">
        <f>HYPERLINK("http://geochem.nrcan.gc.ca/cdogs/content/agp/agp01501_e.htm", "SO4 | NONE | CHROMAT")</f>
        <v>SO4 | NONE | CHROMAT</v>
      </c>
      <c r="G5713" s="1" t="str">
        <f>HYPERLINK("http://geochem.nrcan.gc.ca/cdogs/content/mth/mth01460_e.htm", "1460")</f>
        <v>1460</v>
      </c>
      <c r="H5713" s="1" t="str">
        <f>HYPERLINK("http://geochem.nrcan.gc.ca/cdogs/content/bdl/bdl211134_e.htm", "211134")</f>
        <v>211134</v>
      </c>
      <c r="I5713" s="1" t="str">
        <f>HYPERLINK("http://geochem.nrcan.gc.ca/cdogs/content/prj/prj210167_e.htm", "210167")</f>
        <v>210167</v>
      </c>
      <c r="J5713" s="1" t="str">
        <f>HYPERLINK("http://geochem.nrcan.gc.ca/cdogs/content/svy/svy210251_e.htm", "210251")</f>
        <v>210251</v>
      </c>
      <c r="L5713" t="s">
        <v>23785</v>
      </c>
      <c r="M5713">
        <v>55.17</v>
      </c>
      <c r="N5713" t="s">
        <v>23785</v>
      </c>
      <c r="O5713" t="s">
        <v>23786</v>
      </c>
      <c r="P5713" t="s">
        <v>23787</v>
      </c>
      <c r="Q5713" t="s">
        <v>23788</v>
      </c>
      <c r="R5713" t="s">
        <v>23789</v>
      </c>
      <c r="T5713" t="s">
        <v>25</v>
      </c>
    </row>
    <row r="5714" spans="1:20" x14ac:dyDescent="0.25">
      <c r="A5714">
        <v>64.029027400000004</v>
      </c>
      <c r="B5714">
        <v>-131.22168619999999</v>
      </c>
      <c r="C5714" s="1" t="str">
        <f>HYPERLINK("http://geochem.nrcan.gc.ca/cdogs/content/kwd/kwd020018_e.htm", "Fluid (stream)")</f>
        <v>Fluid (stream)</v>
      </c>
      <c r="D5714" s="1" t="str">
        <f>HYPERLINK("http://geochem.nrcan.gc.ca/cdogs/content/kwd/kwd080007_e.htm", "Untreated Water")</f>
        <v>Untreated Water</v>
      </c>
      <c r="E5714" s="1" t="str">
        <f>HYPERLINK("http://geochem.nrcan.gc.ca/cdogs/content/dgp/dgp00002_e.htm", "Total")</f>
        <v>Total</v>
      </c>
      <c r="F5714" s="1" t="str">
        <f>HYPERLINK("http://geochem.nrcan.gc.ca/cdogs/content/agp/agp01501_e.htm", "SO4 | NONE | CHROMAT")</f>
        <v>SO4 | NONE | CHROMAT</v>
      </c>
      <c r="G5714" s="1" t="str">
        <f>HYPERLINK("http://geochem.nrcan.gc.ca/cdogs/content/mth/mth01460_e.htm", "1460")</f>
        <v>1460</v>
      </c>
      <c r="H5714" s="1" t="str">
        <f>HYPERLINK("http://geochem.nrcan.gc.ca/cdogs/content/bdl/bdl211134_e.htm", "211134")</f>
        <v>211134</v>
      </c>
      <c r="I5714" s="1" t="str">
        <f>HYPERLINK("http://geochem.nrcan.gc.ca/cdogs/content/prj/prj210167_e.htm", "210167")</f>
        <v>210167</v>
      </c>
      <c r="J5714" s="1" t="str">
        <f>HYPERLINK("http://geochem.nrcan.gc.ca/cdogs/content/svy/svy210251_e.htm", "210251")</f>
        <v>210251</v>
      </c>
      <c r="L5714" t="s">
        <v>23790</v>
      </c>
      <c r="M5714">
        <v>45.54</v>
      </c>
      <c r="N5714" t="s">
        <v>23790</v>
      </c>
      <c r="O5714" t="s">
        <v>23791</v>
      </c>
      <c r="P5714" t="s">
        <v>23792</v>
      </c>
      <c r="Q5714" t="s">
        <v>23793</v>
      </c>
      <c r="R5714" t="s">
        <v>23794</v>
      </c>
      <c r="T5714" t="s">
        <v>25</v>
      </c>
    </row>
    <row r="5715" spans="1:20" x14ac:dyDescent="0.25">
      <c r="A5715">
        <v>64.072587600000006</v>
      </c>
      <c r="B5715">
        <v>-131.2381187</v>
      </c>
      <c r="C5715" s="1" t="str">
        <f>HYPERLINK("http://geochem.nrcan.gc.ca/cdogs/content/kwd/kwd020018_e.htm", "Fluid (stream)")</f>
        <v>Fluid (stream)</v>
      </c>
      <c r="D5715" s="1" t="str">
        <f>HYPERLINK("http://geochem.nrcan.gc.ca/cdogs/content/kwd/kwd080007_e.htm", "Untreated Water")</f>
        <v>Untreated Water</v>
      </c>
      <c r="E5715" s="1" t="str">
        <f>HYPERLINK("http://geochem.nrcan.gc.ca/cdogs/content/dgp/dgp00002_e.htm", "Total")</f>
        <v>Total</v>
      </c>
      <c r="F5715" s="1" t="str">
        <f>HYPERLINK("http://geochem.nrcan.gc.ca/cdogs/content/agp/agp01501_e.htm", "SO4 | NONE | CHROMAT")</f>
        <v>SO4 | NONE | CHROMAT</v>
      </c>
      <c r="G5715" s="1" t="str">
        <f>HYPERLINK("http://geochem.nrcan.gc.ca/cdogs/content/mth/mth01460_e.htm", "1460")</f>
        <v>1460</v>
      </c>
      <c r="H5715" s="1" t="str">
        <f>HYPERLINK("http://geochem.nrcan.gc.ca/cdogs/content/bdl/bdl211134_e.htm", "211134")</f>
        <v>211134</v>
      </c>
      <c r="I5715" s="1" t="str">
        <f>HYPERLINK("http://geochem.nrcan.gc.ca/cdogs/content/prj/prj210167_e.htm", "210167")</f>
        <v>210167</v>
      </c>
      <c r="J5715" s="1" t="str">
        <f>HYPERLINK("http://geochem.nrcan.gc.ca/cdogs/content/svy/svy210251_e.htm", "210251")</f>
        <v>210251</v>
      </c>
      <c r="L5715" t="s">
        <v>23795</v>
      </c>
      <c r="M5715">
        <v>113.39</v>
      </c>
      <c r="N5715" t="s">
        <v>23795</v>
      </c>
      <c r="O5715" t="s">
        <v>23796</v>
      </c>
      <c r="P5715" t="s">
        <v>23797</v>
      </c>
      <c r="Q5715" t="s">
        <v>23798</v>
      </c>
      <c r="R5715" t="s">
        <v>23799</v>
      </c>
      <c r="T5715" t="s">
        <v>25</v>
      </c>
    </row>
    <row r="5716" spans="1:20" x14ac:dyDescent="0.25">
      <c r="A5716">
        <v>64.0795581</v>
      </c>
      <c r="B5716">
        <v>-131.26282169999999</v>
      </c>
      <c r="C5716" s="1" t="str">
        <f>HYPERLINK("http://geochem.nrcan.gc.ca/cdogs/content/kwd/kwd020018_e.htm", "Fluid (stream)")</f>
        <v>Fluid (stream)</v>
      </c>
      <c r="D5716" s="1" t="str">
        <f>HYPERLINK("http://geochem.nrcan.gc.ca/cdogs/content/kwd/kwd080007_e.htm", "Untreated Water")</f>
        <v>Untreated Water</v>
      </c>
      <c r="E5716" s="1" t="str">
        <f>HYPERLINK("http://geochem.nrcan.gc.ca/cdogs/content/dgp/dgp00002_e.htm", "Total")</f>
        <v>Total</v>
      </c>
      <c r="F5716" s="1" t="str">
        <f>HYPERLINK("http://geochem.nrcan.gc.ca/cdogs/content/agp/agp01501_e.htm", "SO4 | NONE | CHROMAT")</f>
        <v>SO4 | NONE | CHROMAT</v>
      </c>
      <c r="G5716" s="1" t="str">
        <f>HYPERLINK("http://geochem.nrcan.gc.ca/cdogs/content/mth/mth01460_e.htm", "1460")</f>
        <v>1460</v>
      </c>
      <c r="H5716" s="1" t="str">
        <f>HYPERLINK("http://geochem.nrcan.gc.ca/cdogs/content/bdl/bdl211134_e.htm", "211134")</f>
        <v>211134</v>
      </c>
      <c r="I5716" s="1" t="str">
        <f>HYPERLINK("http://geochem.nrcan.gc.ca/cdogs/content/prj/prj210167_e.htm", "210167")</f>
        <v>210167</v>
      </c>
      <c r="J5716" s="1" t="str">
        <f>HYPERLINK("http://geochem.nrcan.gc.ca/cdogs/content/svy/svy210251_e.htm", "210251")</f>
        <v>210251</v>
      </c>
      <c r="L5716" t="s">
        <v>23800</v>
      </c>
      <c r="M5716">
        <v>149.78</v>
      </c>
      <c r="N5716" t="s">
        <v>23800</v>
      </c>
      <c r="O5716" t="s">
        <v>23801</v>
      </c>
      <c r="P5716" t="s">
        <v>23802</v>
      </c>
      <c r="Q5716" t="s">
        <v>23803</v>
      </c>
      <c r="R5716" t="s">
        <v>23804</v>
      </c>
      <c r="T5716" t="s">
        <v>25</v>
      </c>
    </row>
    <row r="5717" spans="1:20" x14ac:dyDescent="0.25">
      <c r="A5717">
        <v>64.095350300000007</v>
      </c>
      <c r="B5717">
        <v>-131.1829731</v>
      </c>
      <c r="C5717" s="1" t="str">
        <f>HYPERLINK("http://geochem.nrcan.gc.ca/cdogs/content/kwd/kwd020018_e.htm", "Fluid (stream)")</f>
        <v>Fluid (stream)</v>
      </c>
      <c r="D5717" s="1" t="str">
        <f>HYPERLINK("http://geochem.nrcan.gc.ca/cdogs/content/kwd/kwd080007_e.htm", "Untreated Water")</f>
        <v>Untreated Water</v>
      </c>
      <c r="E5717" s="1" t="str">
        <f>HYPERLINK("http://geochem.nrcan.gc.ca/cdogs/content/dgp/dgp00002_e.htm", "Total")</f>
        <v>Total</v>
      </c>
      <c r="F5717" s="1" t="str">
        <f>HYPERLINK("http://geochem.nrcan.gc.ca/cdogs/content/agp/agp01501_e.htm", "SO4 | NONE | CHROMAT")</f>
        <v>SO4 | NONE | CHROMAT</v>
      </c>
      <c r="G5717" s="1" t="str">
        <f>HYPERLINK("http://geochem.nrcan.gc.ca/cdogs/content/mth/mth01460_e.htm", "1460")</f>
        <v>1460</v>
      </c>
      <c r="H5717" s="1" t="str">
        <f>HYPERLINK("http://geochem.nrcan.gc.ca/cdogs/content/bdl/bdl211134_e.htm", "211134")</f>
        <v>211134</v>
      </c>
      <c r="I5717" s="1" t="str">
        <f>HYPERLINK("http://geochem.nrcan.gc.ca/cdogs/content/prj/prj210167_e.htm", "210167")</f>
        <v>210167</v>
      </c>
      <c r="J5717" s="1" t="str">
        <f>HYPERLINK("http://geochem.nrcan.gc.ca/cdogs/content/svy/svy210251_e.htm", "210251")</f>
        <v>210251</v>
      </c>
      <c r="L5717" t="s">
        <v>23805</v>
      </c>
      <c r="M5717">
        <v>60.68</v>
      </c>
      <c r="N5717" t="s">
        <v>23805</v>
      </c>
      <c r="O5717" t="s">
        <v>23806</v>
      </c>
      <c r="P5717" t="s">
        <v>23807</v>
      </c>
      <c r="Q5717" t="s">
        <v>23808</v>
      </c>
      <c r="R5717" t="s">
        <v>23809</v>
      </c>
      <c r="T5717" t="s">
        <v>25</v>
      </c>
    </row>
    <row r="5718" spans="1:20" x14ac:dyDescent="0.25">
      <c r="A5718">
        <v>64.082488999999995</v>
      </c>
      <c r="B5718">
        <v>-131.12212679999999</v>
      </c>
      <c r="C5718" s="1" t="str">
        <f>HYPERLINK("http://geochem.nrcan.gc.ca/cdogs/content/kwd/kwd020018_e.htm", "Fluid (stream)")</f>
        <v>Fluid (stream)</v>
      </c>
      <c r="D5718" s="1" t="str">
        <f>HYPERLINK("http://geochem.nrcan.gc.ca/cdogs/content/kwd/kwd080007_e.htm", "Untreated Water")</f>
        <v>Untreated Water</v>
      </c>
      <c r="E5718" s="1" t="str">
        <f>HYPERLINK("http://geochem.nrcan.gc.ca/cdogs/content/dgp/dgp00002_e.htm", "Total")</f>
        <v>Total</v>
      </c>
      <c r="F5718" s="1" t="str">
        <f>HYPERLINK("http://geochem.nrcan.gc.ca/cdogs/content/agp/agp01501_e.htm", "SO4 | NONE | CHROMAT")</f>
        <v>SO4 | NONE | CHROMAT</v>
      </c>
      <c r="G5718" s="1" t="str">
        <f>HYPERLINK("http://geochem.nrcan.gc.ca/cdogs/content/mth/mth01460_e.htm", "1460")</f>
        <v>1460</v>
      </c>
      <c r="H5718" s="1" t="str">
        <f>HYPERLINK("http://geochem.nrcan.gc.ca/cdogs/content/bdl/bdl211134_e.htm", "211134")</f>
        <v>211134</v>
      </c>
      <c r="I5718" s="1" t="str">
        <f>HYPERLINK("http://geochem.nrcan.gc.ca/cdogs/content/prj/prj210167_e.htm", "210167")</f>
        <v>210167</v>
      </c>
      <c r="J5718" s="1" t="str">
        <f>HYPERLINK("http://geochem.nrcan.gc.ca/cdogs/content/svy/svy210251_e.htm", "210251")</f>
        <v>210251</v>
      </c>
      <c r="L5718" t="s">
        <v>23810</v>
      </c>
      <c r="M5718">
        <v>73.849999999999994</v>
      </c>
      <c r="N5718" t="s">
        <v>23810</v>
      </c>
      <c r="O5718" t="s">
        <v>23811</v>
      </c>
      <c r="P5718" t="s">
        <v>23812</v>
      </c>
      <c r="Q5718" t="s">
        <v>23813</v>
      </c>
      <c r="R5718" t="s">
        <v>23814</v>
      </c>
      <c r="T5718" t="s">
        <v>25</v>
      </c>
    </row>
    <row r="5719" spans="1:20" x14ac:dyDescent="0.25">
      <c r="A5719">
        <v>64.058097399999994</v>
      </c>
      <c r="B5719">
        <v>-131.0692172</v>
      </c>
      <c r="C5719" s="1" t="str">
        <f>HYPERLINK("http://geochem.nrcan.gc.ca/cdogs/content/kwd/kwd020018_e.htm", "Fluid (stream)")</f>
        <v>Fluid (stream)</v>
      </c>
      <c r="D5719" s="1" t="str">
        <f>HYPERLINK("http://geochem.nrcan.gc.ca/cdogs/content/kwd/kwd080007_e.htm", "Untreated Water")</f>
        <v>Untreated Water</v>
      </c>
      <c r="E5719" s="1" t="str">
        <f>HYPERLINK("http://geochem.nrcan.gc.ca/cdogs/content/dgp/dgp00002_e.htm", "Total")</f>
        <v>Total</v>
      </c>
      <c r="F5719" s="1" t="str">
        <f>HYPERLINK("http://geochem.nrcan.gc.ca/cdogs/content/agp/agp01501_e.htm", "SO4 | NONE | CHROMAT")</f>
        <v>SO4 | NONE | CHROMAT</v>
      </c>
      <c r="G5719" s="1" t="str">
        <f>HYPERLINK("http://geochem.nrcan.gc.ca/cdogs/content/mth/mth01460_e.htm", "1460")</f>
        <v>1460</v>
      </c>
      <c r="H5719" s="1" t="str">
        <f>HYPERLINK("http://geochem.nrcan.gc.ca/cdogs/content/bdl/bdl211134_e.htm", "211134")</f>
        <v>211134</v>
      </c>
      <c r="I5719" s="1" t="str">
        <f>HYPERLINK("http://geochem.nrcan.gc.ca/cdogs/content/prj/prj210167_e.htm", "210167")</f>
        <v>210167</v>
      </c>
      <c r="J5719" s="1" t="str">
        <f>HYPERLINK("http://geochem.nrcan.gc.ca/cdogs/content/svy/svy210251_e.htm", "210251")</f>
        <v>210251</v>
      </c>
      <c r="L5719" t="s">
        <v>23815</v>
      </c>
      <c r="M5719">
        <v>58.17</v>
      </c>
      <c r="N5719" t="s">
        <v>23815</v>
      </c>
      <c r="O5719" t="s">
        <v>23816</v>
      </c>
      <c r="P5719" t="s">
        <v>23817</v>
      </c>
      <c r="Q5719" t="s">
        <v>23818</v>
      </c>
      <c r="R5719" t="s">
        <v>23819</v>
      </c>
      <c r="T5719" t="s">
        <v>25</v>
      </c>
    </row>
    <row r="5720" spans="1:20" x14ac:dyDescent="0.25">
      <c r="A5720">
        <v>64.037440399999994</v>
      </c>
      <c r="B5720">
        <v>-131.02658289999999</v>
      </c>
      <c r="C5720" s="1" t="str">
        <f>HYPERLINK("http://geochem.nrcan.gc.ca/cdogs/content/kwd/kwd020018_e.htm", "Fluid (stream)")</f>
        <v>Fluid (stream)</v>
      </c>
      <c r="D5720" s="1" t="str">
        <f>HYPERLINK("http://geochem.nrcan.gc.ca/cdogs/content/kwd/kwd080007_e.htm", "Untreated Water")</f>
        <v>Untreated Water</v>
      </c>
      <c r="E5720" s="1" t="str">
        <f>HYPERLINK("http://geochem.nrcan.gc.ca/cdogs/content/dgp/dgp00002_e.htm", "Total")</f>
        <v>Total</v>
      </c>
      <c r="F5720" s="1" t="str">
        <f>HYPERLINK("http://geochem.nrcan.gc.ca/cdogs/content/agp/agp01501_e.htm", "SO4 | NONE | CHROMAT")</f>
        <v>SO4 | NONE | CHROMAT</v>
      </c>
      <c r="G5720" s="1" t="str">
        <f>HYPERLINK("http://geochem.nrcan.gc.ca/cdogs/content/mth/mth01460_e.htm", "1460")</f>
        <v>1460</v>
      </c>
      <c r="H5720" s="1" t="str">
        <f>HYPERLINK("http://geochem.nrcan.gc.ca/cdogs/content/bdl/bdl211134_e.htm", "211134")</f>
        <v>211134</v>
      </c>
      <c r="I5720" s="1" t="str">
        <f>HYPERLINK("http://geochem.nrcan.gc.ca/cdogs/content/prj/prj210167_e.htm", "210167")</f>
        <v>210167</v>
      </c>
      <c r="J5720" s="1" t="str">
        <f>HYPERLINK("http://geochem.nrcan.gc.ca/cdogs/content/svy/svy210251_e.htm", "210251")</f>
        <v>210251</v>
      </c>
      <c r="L5720" t="s">
        <v>23820</v>
      </c>
      <c r="M5720">
        <v>42.52</v>
      </c>
      <c r="N5720" t="s">
        <v>23820</v>
      </c>
      <c r="O5720" t="s">
        <v>23821</v>
      </c>
      <c r="P5720" t="s">
        <v>23822</v>
      </c>
      <c r="Q5720" t="s">
        <v>23823</v>
      </c>
      <c r="R5720" t="s">
        <v>23824</v>
      </c>
      <c r="T5720" t="s">
        <v>25</v>
      </c>
    </row>
    <row r="5721" spans="1:20" x14ac:dyDescent="0.25">
      <c r="A5721">
        <v>64.011132500000002</v>
      </c>
      <c r="B5721">
        <v>-131.10625279999999</v>
      </c>
      <c r="C5721" s="1" t="str">
        <f>HYPERLINK("http://geochem.nrcan.gc.ca/cdogs/content/kwd/kwd020018_e.htm", "Fluid (stream)")</f>
        <v>Fluid (stream)</v>
      </c>
      <c r="D5721" s="1" t="str">
        <f>HYPERLINK("http://geochem.nrcan.gc.ca/cdogs/content/kwd/kwd080007_e.htm", "Untreated Water")</f>
        <v>Untreated Water</v>
      </c>
      <c r="E5721" s="1" t="str">
        <f>HYPERLINK("http://geochem.nrcan.gc.ca/cdogs/content/dgp/dgp00002_e.htm", "Total")</f>
        <v>Total</v>
      </c>
      <c r="F5721" s="1" t="str">
        <f>HYPERLINK("http://geochem.nrcan.gc.ca/cdogs/content/agp/agp01501_e.htm", "SO4 | NONE | CHROMAT")</f>
        <v>SO4 | NONE | CHROMAT</v>
      </c>
      <c r="G5721" s="1" t="str">
        <f>HYPERLINK("http://geochem.nrcan.gc.ca/cdogs/content/mth/mth01460_e.htm", "1460")</f>
        <v>1460</v>
      </c>
      <c r="H5721" s="1" t="str">
        <f>HYPERLINK("http://geochem.nrcan.gc.ca/cdogs/content/bdl/bdl211134_e.htm", "211134")</f>
        <v>211134</v>
      </c>
      <c r="I5721" s="1" t="str">
        <f>HYPERLINK("http://geochem.nrcan.gc.ca/cdogs/content/prj/prj210167_e.htm", "210167")</f>
        <v>210167</v>
      </c>
      <c r="J5721" s="1" t="str">
        <f>HYPERLINK("http://geochem.nrcan.gc.ca/cdogs/content/svy/svy210251_e.htm", "210251")</f>
        <v>210251</v>
      </c>
      <c r="L5721" t="s">
        <v>23825</v>
      </c>
      <c r="M5721">
        <v>21.881</v>
      </c>
      <c r="N5721" t="s">
        <v>23825</v>
      </c>
      <c r="O5721" t="s">
        <v>23826</v>
      </c>
      <c r="P5721" t="s">
        <v>23827</v>
      </c>
      <c r="Q5721" t="s">
        <v>23828</v>
      </c>
      <c r="R5721" t="s">
        <v>23829</v>
      </c>
      <c r="T5721" t="s">
        <v>25</v>
      </c>
    </row>
    <row r="5722" spans="1:20" x14ac:dyDescent="0.25">
      <c r="A5722">
        <v>64.019589600000003</v>
      </c>
      <c r="B5722">
        <v>-131.00871100000001</v>
      </c>
      <c r="C5722" s="1" t="str">
        <f>HYPERLINK("http://geochem.nrcan.gc.ca/cdogs/content/kwd/kwd020018_e.htm", "Fluid (stream)")</f>
        <v>Fluid (stream)</v>
      </c>
      <c r="D5722" s="1" t="str">
        <f>HYPERLINK("http://geochem.nrcan.gc.ca/cdogs/content/kwd/kwd080007_e.htm", "Untreated Water")</f>
        <v>Untreated Water</v>
      </c>
      <c r="E5722" s="1" t="str">
        <f>HYPERLINK("http://geochem.nrcan.gc.ca/cdogs/content/dgp/dgp00002_e.htm", "Total")</f>
        <v>Total</v>
      </c>
      <c r="F5722" s="1" t="str">
        <f>HYPERLINK("http://geochem.nrcan.gc.ca/cdogs/content/agp/agp01501_e.htm", "SO4 | NONE | CHROMAT")</f>
        <v>SO4 | NONE | CHROMAT</v>
      </c>
      <c r="G5722" s="1" t="str">
        <f>HYPERLINK("http://geochem.nrcan.gc.ca/cdogs/content/mth/mth01460_e.htm", "1460")</f>
        <v>1460</v>
      </c>
      <c r="H5722" s="1" t="str">
        <f>HYPERLINK("http://geochem.nrcan.gc.ca/cdogs/content/bdl/bdl211134_e.htm", "211134")</f>
        <v>211134</v>
      </c>
      <c r="I5722" s="1" t="str">
        <f>HYPERLINK("http://geochem.nrcan.gc.ca/cdogs/content/prj/prj210167_e.htm", "210167")</f>
        <v>210167</v>
      </c>
      <c r="J5722" s="1" t="str">
        <f>HYPERLINK("http://geochem.nrcan.gc.ca/cdogs/content/svy/svy210251_e.htm", "210251")</f>
        <v>210251</v>
      </c>
      <c r="L5722" t="s">
        <v>23830</v>
      </c>
      <c r="M5722">
        <v>39.96</v>
      </c>
      <c r="N5722" t="s">
        <v>23830</v>
      </c>
      <c r="O5722" t="s">
        <v>23831</v>
      </c>
      <c r="P5722" t="s">
        <v>23832</v>
      </c>
      <c r="Q5722" t="s">
        <v>23833</v>
      </c>
      <c r="R5722" t="s">
        <v>23834</v>
      </c>
      <c r="T5722" t="s">
        <v>25</v>
      </c>
    </row>
    <row r="5723" spans="1:20" x14ac:dyDescent="0.25">
      <c r="A5723">
        <v>64.019589600000003</v>
      </c>
      <c r="B5723">
        <v>-131.00871100000001</v>
      </c>
      <c r="C5723" s="1" t="str">
        <f>HYPERLINK("http://geochem.nrcan.gc.ca/cdogs/content/kwd/kwd020018_e.htm", "Fluid (stream)")</f>
        <v>Fluid (stream)</v>
      </c>
      <c r="D5723" s="1" t="str">
        <f>HYPERLINK("http://geochem.nrcan.gc.ca/cdogs/content/kwd/kwd080007_e.htm", "Untreated Water")</f>
        <v>Untreated Water</v>
      </c>
      <c r="E5723" s="1" t="str">
        <f>HYPERLINK("http://geochem.nrcan.gc.ca/cdogs/content/dgp/dgp00002_e.htm", "Total")</f>
        <v>Total</v>
      </c>
      <c r="F5723" s="1" t="str">
        <f>HYPERLINK("http://geochem.nrcan.gc.ca/cdogs/content/agp/agp01501_e.htm", "SO4 | NONE | CHROMAT")</f>
        <v>SO4 | NONE | CHROMAT</v>
      </c>
      <c r="G5723" s="1" t="str">
        <f>HYPERLINK("http://geochem.nrcan.gc.ca/cdogs/content/mth/mth01460_e.htm", "1460")</f>
        <v>1460</v>
      </c>
      <c r="H5723" s="1" t="str">
        <f>HYPERLINK("http://geochem.nrcan.gc.ca/cdogs/content/bdl/bdl211134_e.htm", "211134")</f>
        <v>211134</v>
      </c>
      <c r="I5723" s="1" t="str">
        <f>HYPERLINK("http://geochem.nrcan.gc.ca/cdogs/content/prj/prj210167_e.htm", "210167")</f>
        <v>210167</v>
      </c>
      <c r="J5723" s="1" t="str">
        <f>HYPERLINK("http://geochem.nrcan.gc.ca/cdogs/content/svy/svy210251_e.htm", "210251")</f>
        <v>210251</v>
      </c>
      <c r="L5723" t="s">
        <v>23835</v>
      </c>
      <c r="M5723">
        <v>39.26</v>
      </c>
      <c r="N5723" t="s">
        <v>23835</v>
      </c>
      <c r="O5723" t="s">
        <v>23831</v>
      </c>
      <c r="P5723" t="s">
        <v>23836</v>
      </c>
      <c r="Q5723" t="s">
        <v>23837</v>
      </c>
      <c r="R5723" t="s">
        <v>23838</v>
      </c>
      <c r="T5723" t="s">
        <v>25</v>
      </c>
    </row>
    <row r="5724" spans="1:20" x14ac:dyDescent="0.25">
      <c r="A5724">
        <v>64.022384700000003</v>
      </c>
      <c r="B5724">
        <v>-130.79037579999999</v>
      </c>
      <c r="C5724" s="1" t="str">
        <f>HYPERLINK("http://geochem.nrcan.gc.ca/cdogs/content/kwd/kwd020018_e.htm", "Fluid (stream)")</f>
        <v>Fluid (stream)</v>
      </c>
      <c r="D5724" s="1" t="str">
        <f>HYPERLINK("http://geochem.nrcan.gc.ca/cdogs/content/kwd/kwd080007_e.htm", "Untreated Water")</f>
        <v>Untreated Water</v>
      </c>
      <c r="E5724" s="1" t="str">
        <f>HYPERLINK("http://geochem.nrcan.gc.ca/cdogs/content/dgp/dgp00002_e.htm", "Total")</f>
        <v>Total</v>
      </c>
      <c r="F5724" s="1" t="str">
        <f>HYPERLINK("http://geochem.nrcan.gc.ca/cdogs/content/agp/agp01501_e.htm", "SO4 | NONE | CHROMAT")</f>
        <v>SO4 | NONE | CHROMAT</v>
      </c>
      <c r="G5724" s="1" t="str">
        <f>HYPERLINK("http://geochem.nrcan.gc.ca/cdogs/content/mth/mth01460_e.htm", "1460")</f>
        <v>1460</v>
      </c>
      <c r="H5724" s="1" t="str">
        <f>HYPERLINK("http://geochem.nrcan.gc.ca/cdogs/content/bdl/bdl211134_e.htm", "211134")</f>
        <v>211134</v>
      </c>
      <c r="I5724" s="1" t="str">
        <f>HYPERLINK("http://geochem.nrcan.gc.ca/cdogs/content/prj/prj210167_e.htm", "210167")</f>
        <v>210167</v>
      </c>
      <c r="J5724" s="1" t="str">
        <f>HYPERLINK("http://geochem.nrcan.gc.ca/cdogs/content/svy/svy210251_e.htm", "210251")</f>
        <v>210251</v>
      </c>
      <c r="L5724" t="s">
        <v>23839</v>
      </c>
      <c r="M5724">
        <v>127.72</v>
      </c>
      <c r="N5724" t="s">
        <v>23839</v>
      </c>
      <c r="O5724" t="s">
        <v>23840</v>
      </c>
      <c r="P5724" t="s">
        <v>23841</v>
      </c>
      <c r="Q5724" t="s">
        <v>23842</v>
      </c>
      <c r="R5724" t="s">
        <v>23843</v>
      </c>
      <c r="T5724" t="s">
        <v>25</v>
      </c>
    </row>
    <row r="5725" spans="1:20" x14ac:dyDescent="0.25">
      <c r="A5725">
        <v>64.006189599999999</v>
      </c>
      <c r="B5725">
        <v>-130.8329296</v>
      </c>
      <c r="C5725" s="1" t="str">
        <f>HYPERLINK("http://geochem.nrcan.gc.ca/cdogs/content/kwd/kwd020018_e.htm", "Fluid (stream)")</f>
        <v>Fluid (stream)</v>
      </c>
      <c r="D5725" s="1" t="str">
        <f>HYPERLINK("http://geochem.nrcan.gc.ca/cdogs/content/kwd/kwd080007_e.htm", "Untreated Water")</f>
        <v>Untreated Water</v>
      </c>
      <c r="E5725" s="1" t="str">
        <f>HYPERLINK("http://geochem.nrcan.gc.ca/cdogs/content/dgp/dgp00002_e.htm", "Total")</f>
        <v>Total</v>
      </c>
      <c r="F5725" s="1" t="str">
        <f>HYPERLINK("http://geochem.nrcan.gc.ca/cdogs/content/agp/agp01501_e.htm", "SO4 | NONE | CHROMAT")</f>
        <v>SO4 | NONE | CHROMAT</v>
      </c>
      <c r="G5725" s="1" t="str">
        <f>HYPERLINK("http://geochem.nrcan.gc.ca/cdogs/content/mth/mth01460_e.htm", "1460")</f>
        <v>1460</v>
      </c>
      <c r="H5725" s="1" t="str">
        <f>HYPERLINK("http://geochem.nrcan.gc.ca/cdogs/content/bdl/bdl211134_e.htm", "211134")</f>
        <v>211134</v>
      </c>
      <c r="I5725" s="1" t="str">
        <f>HYPERLINK("http://geochem.nrcan.gc.ca/cdogs/content/prj/prj210167_e.htm", "210167")</f>
        <v>210167</v>
      </c>
      <c r="J5725" s="1" t="str">
        <f>HYPERLINK("http://geochem.nrcan.gc.ca/cdogs/content/svy/svy210251_e.htm", "210251")</f>
        <v>210251</v>
      </c>
      <c r="L5725" t="s">
        <v>23844</v>
      </c>
      <c r="M5725">
        <v>63.53</v>
      </c>
      <c r="N5725" t="s">
        <v>23844</v>
      </c>
      <c r="O5725" t="s">
        <v>23845</v>
      </c>
      <c r="P5725" t="s">
        <v>23846</v>
      </c>
      <c r="Q5725" t="s">
        <v>23847</v>
      </c>
      <c r="R5725" t="s">
        <v>23848</v>
      </c>
      <c r="T5725" t="s">
        <v>25</v>
      </c>
    </row>
    <row r="5726" spans="1:20" x14ac:dyDescent="0.25">
      <c r="A5726">
        <v>64.016129500000005</v>
      </c>
      <c r="B5726">
        <v>-130.8845747</v>
      </c>
      <c r="C5726" s="1" t="str">
        <f>HYPERLINK("http://geochem.nrcan.gc.ca/cdogs/content/kwd/kwd020018_e.htm", "Fluid (stream)")</f>
        <v>Fluid (stream)</v>
      </c>
      <c r="D5726" s="1" t="str">
        <f>HYPERLINK("http://geochem.nrcan.gc.ca/cdogs/content/kwd/kwd080007_e.htm", "Untreated Water")</f>
        <v>Untreated Water</v>
      </c>
      <c r="E5726" s="1" t="str">
        <f>HYPERLINK("http://geochem.nrcan.gc.ca/cdogs/content/dgp/dgp00002_e.htm", "Total")</f>
        <v>Total</v>
      </c>
      <c r="F5726" s="1" t="str">
        <f>HYPERLINK("http://geochem.nrcan.gc.ca/cdogs/content/agp/agp01501_e.htm", "SO4 | NONE | CHROMAT")</f>
        <v>SO4 | NONE | CHROMAT</v>
      </c>
      <c r="G5726" s="1" t="str">
        <f>HYPERLINK("http://geochem.nrcan.gc.ca/cdogs/content/mth/mth01460_e.htm", "1460")</f>
        <v>1460</v>
      </c>
      <c r="H5726" s="1" t="str">
        <f>HYPERLINK("http://geochem.nrcan.gc.ca/cdogs/content/bdl/bdl211134_e.htm", "211134")</f>
        <v>211134</v>
      </c>
      <c r="I5726" s="1" t="str">
        <f>HYPERLINK("http://geochem.nrcan.gc.ca/cdogs/content/prj/prj210167_e.htm", "210167")</f>
        <v>210167</v>
      </c>
      <c r="J5726" s="1" t="str">
        <f>HYPERLINK("http://geochem.nrcan.gc.ca/cdogs/content/svy/svy210251_e.htm", "210251")</f>
        <v>210251</v>
      </c>
      <c r="L5726" t="s">
        <v>23849</v>
      </c>
      <c r="M5726">
        <v>94.14</v>
      </c>
      <c r="N5726" t="s">
        <v>23849</v>
      </c>
      <c r="O5726" t="s">
        <v>23850</v>
      </c>
      <c r="P5726" t="s">
        <v>23851</v>
      </c>
      <c r="Q5726" t="s">
        <v>23852</v>
      </c>
      <c r="R5726" t="s">
        <v>23853</v>
      </c>
      <c r="T5726" t="s">
        <v>25</v>
      </c>
    </row>
    <row r="5727" spans="1:20" x14ac:dyDescent="0.25">
      <c r="A5727">
        <v>64.033203599999993</v>
      </c>
      <c r="B5727">
        <v>-130.93976359999999</v>
      </c>
      <c r="C5727" s="1" t="str">
        <f>HYPERLINK("http://geochem.nrcan.gc.ca/cdogs/content/kwd/kwd020018_e.htm", "Fluid (stream)")</f>
        <v>Fluid (stream)</v>
      </c>
      <c r="D5727" s="1" t="str">
        <f>HYPERLINK("http://geochem.nrcan.gc.ca/cdogs/content/kwd/kwd080007_e.htm", "Untreated Water")</f>
        <v>Untreated Water</v>
      </c>
      <c r="E5727" s="1" t="str">
        <f>HYPERLINK("http://geochem.nrcan.gc.ca/cdogs/content/dgp/dgp00002_e.htm", "Total")</f>
        <v>Total</v>
      </c>
      <c r="F5727" s="1" t="str">
        <f>HYPERLINK("http://geochem.nrcan.gc.ca/cdogs/content/agp/agp01501_e.htm", "SO4 | NONE | CHROMAT")</f>
        <v>SO4 | NONE | CHROMAT</v>
      </c>
      <c r="G5727" s="1" t="str">
        <f>HYPERLINK("http://geochem.nrcan.gc.ca/cdogs/content/mth/mth01460_e.htm", "1460")</f>
        <v>1460</v>
      </c>
      <c r="H5727" s="1" t="str">
        <f>HYPERLINK("http://geochem.nrcan.gc.ca/cdogs/content/bdl/bdl211134_e.htm", "211134")</f>
        <v>211134</v>
      </c>
      <c r="I5727" s="1" t="str">
        <f>HYPERLINK("http://geochem.nrcan.gc.ca/cdogs/content/prj/prj210167_e.htm", "210167")</f>
        <v>210167</v>
      </c>
      <c r="J5727" s="1" t="str">
        <f>HYPERLINK("http://geochem.nrcan.gc.ca/cdogs/content/svy/svy210251_e.htm", "210251")</f>
        <v>210251</v>
      </c>
      <c r="L5727" t="s">
        <v>23854</v>
      </c>
      <c r="M5727">
        <v>200</v>
      </c>
      <c r="N5727" t="s">
        <v>23854</v>
      </c>
      <c r="O5727" t="s">
        <v>23855</v>
      </c>
      <c r="P5727" t="s">
        <v>23856</v>
      </c>
      <c r="Q5727" t="s">
        <v>23857</v>
      </c>
      <c r="R5727" t="s">
        <v>23858</v>
      </c>
      <c r="T5727" t="s">
        <v>25</v>
      </c>
    </row>
    <row r="5728" spans="1:20" x14ac:dyDescent="0.25">
      <c r="A5728">
        <v>64.072693000000001</v>
      </c>
      <c r="B5728">
        <v>-130.95456759999999</v>
      </c>
      <c r="C5728" s="1" t="str">
        <f>HYPERLINK("http://geochem.nrcan.gc.ca/cdogs/content/kwd/kwd020018_e.htm", "Fluid (stream)")</f>
        <v>Fluid (stream)</v>
      </c>
      <c r="D5728" s="1" t="str">
        <f>HYPERLINK("http://geochem.nrcan.gc.ca/cdogs/content/kwd/kwd080007_e.htm", "Untreated Water")</f>
        <v>Untreated Water</v>
      </c>
      <c r="E5728" s="1" t="str">
        <f>HYPERLINK("http://geochem.nrcan.gc.ca/cdogs/content/dgp/dgp00002_e.htm", "Total")</f>
        <v>Total</v>
      </c>
      <c r="F5728" s="1" t="str">
        <f>HYPERLINK("http://geochem.nrcan.gc.ca/cdogs/content/agp/agp01501_e.htm", "SO4 | NONE | CHROMAT")</f>
        <v>SO4 | NONE | CHROMAT</v>
      </c>
      <c r="G5728" s="1" t="str">
        <f>HYPERLINK("http://geochem.nrcan.gc.ca/cdogs/content/mth/mth01460_e.htm", "1460")</f>
        <v>1460</v>
      </c>
      <c r="H5728" s="1" t="str">
        <f>HYPERLINK("http://geochem.nrcan.gc.ca/cdogs/content/bdl/bdl211134_e.htm", "211134")</f>
        <v>211134</v>
      </c>
      <c r="I5728" s="1" t="str">
        <f>HYPERLINK("http://geochem.nrcan.gc.ca/cdogs/content/prj/prj210167_e.htm", "210167")</f>
        <v>210167</v>
      </c>
      <c r="J5728" s="1" t="str">
        <f>HYPERLINK("http://geochem.nrcan.gc.ca/cdogs/content/svy/svy210251_e.htm", "210251")</f>
        <v>210251</v>
      </c>
      <c r="L5728" t="s">
        <v>23859</v>
      </c>
      <c r="M5728">
        <v>145.34</v>
      </c>
      <c r="N5728" t="s">
        <v>23859</v>
      </c>
      <c r="O5728" t="s">
        <v>23860</v>
      </c>
      <c r="P5728" t="s">
        <v>23861</v>
      </c>
      <c r="Q5728" t="s">
        <v>23862</v>
      </c>
      <c r="R5728" t="s">
        <v>23863</v>
      </c>
      <c r="T5728" t="s">
        <v>25</v>
      </c>
    </row>
    <row r="5729" spans="1:20" x14ac:dyDescent="0.25">
      <c r="A5729">
        <v>64.079777899999996</v>
      </c>
      <c r="B5729">
        <v>-131.0077565</v>
      </c>
      <c r="C5729" s="1" t="str">
        <f>HYPERLINK("http://geochem.nrcan.gc.ca/cdogs/content/kwd/kwd020018_e.htm", "Fluid (stream)")</f>
        <v>Fluid (stream)</v>
      </c>
      <c r="D5729" s="1" t="str">
        <f>HYPERLINK("http://geochem.nrcan.gc.ca/cdogs/content/kwd/kwd080007_e.htm", "Untreated Water")</f>
        <v>Untreated Water</v>
      </c>
      <c r="E5729" s="1" t="str">
        <f>HYPERLINK("http://geochem.nrcan.gc.ca/cdogs/content/dgp/dgp00002_e.htm", "Total")</f>
        <v>Total</v>
      </c>
      <c r="F5729" s="1" t="str">
        <f>HYPERLINK("http://geochem.nrcan.gc.ca/cdogs/content/agp/agp01501_e.htm", "SO4 | NONE | CHROMAT")</f>
        <v>SO4 | NONE | CHROMAT</v>
      </c>
      <c r="G5729" s="1" t="str">
        <f>HYPERLINK("http://geochem.nrcan.gc.ca/cdogs/content/mth/mth01460_e.htm", "1460")</f>
        <v>1460</v>
      </c>
      <c r="H5729" s="1" t="str">
        <f>HYPERLINK("http://geochem.nrcan.gc.ca/cdogs/content/bdl/bdl211134_e.htm", "211134")</f>
        <v>211134</v>
      </c>
      <c r="I5729" s="1" t="str">
        <f>HYPERLINK("http://geochem.nrcan.gc.ca/cdogs/content/prj/prj210167_e.htm", "210167")</f>
        <v>210167</v>
      </c>
      <c r="J5729" s="1" t="str">
        <f>HYPERLINK("http://geochem.nrcan.gc.ca/cdogs/content/svy/svy210251_e.htm", "210251")</f>
        <v>210251</v>
      </c>
      <c r="L5729" t="s">
        <v>23864</v>
      </c>
      <c r="M5729">
        <v>88.02</v>
      </c>
      <c r="N5729" t="s">
        <v>23864</v>
      </c>
      <c r="O5729" t="s">
        <v>23865</v>
      </c>
      <c r="P5729" t="s">
        <v>23866</v>
      </c>
      <c r="Q5729" t="s">
        <v>23867</v>
      </c>
      <c r="R5729" t="s">
        <v>23868</v>
      </c>
      <c r="T5729" t="s">
        <v>25</v>
      </c>
    </row>
    <row r="5730" spans="1:20" x14ac:dyDescent="0.25">
      <c r="A5730">
        <v>64.103898299999997</v>
      </c>
      <c r="B5730">
        <v>-131.08943450000001</v>
      </c>
      <c r="C5730" s="1" t="str">
        <f>HYPERLINK("http://geochem.nrcan.gc.ca/cdogs/content/kwd/kwd020018_e.htm", "Fluid (stream)")</f>
        <v>Fluid (stream)</v>
      </c>
      <c r="D5730" s="1" t="str">
        <f>HYPERLINK("http://geochem.nrcan.gc.ca/cdogs/content/kwd/kwd080007_e.htm", "Untreated Water")</f>
        <v>Untreated Water</v>
      </c>
      <c r="E5730" s="1" t="str">
        <f>HYPERLINK("http://geochem.nrcan.gc.ca/cdogs/content/dgp/dgp00002_e.htm", "Total")</f>
        <v>Total</v>
      </c>
      <c r="F5730" s="1" t="str">
        <f>HYPERLINK("http://geochem.nrcan.gc.ca/cdogs/content/agp/agp01501_e.htm", "SO4 | NONE | CHROMAT")</f>
        <v>SO4 | NONE | CHROMAT</v>
      </c>
      <c r="G5730" s="1" t="str">
        <f>HYPERLINK("http://geochem.nrcan.gc.ca/cdogs/content/mth/mth01460_e.htm", "1460")</f>
        <v>1460</v>
      </c>
      <c r="H5730" s="1" t="str">
        <f>HYPERLINK("http://geochem.nrcan.gc.ca/cdogs/content/bdl/bdl211134_e.htm", "211134")</f>
        <v>211134</v>
      </c>
      <c r="I5730" s="1" t="str">
        <f>HYPERLINK("http://geochem.nrcan.gc.ca/cdogs/content/prj/prj210167_e.htm", "210167")</f>
        <v>210167</v>
      </c>
      <c r="J5730" s="1" t="str">
        <f>HYPERLINK("http://geochem.nrcan.gc.ca/cdogs/content/svy/svy210251_e.htm", "210251")</f>
        <v>210251</v>
      </c>
      <c r="L5730" t="s">
        <v>3099</v>
      </c>
      <c r="M5730">
        <v>97.9</v>
      </c>
      <c r="N5730" t="s">
        <v>3099</v>
      </c>
      <c r="O5730" t="s">
        <v>23869</v>
      </c>
      <c r="P5730" t="s">
        <v>23870</v>
      </c>
      <c r="Q5730" t="s">
        <v>23871</v>
      </c>
      <c r="R5730" t="s">
        <v>23872</v>
      </c>
      <c r="T5730" t="s">
        <v>25</v>
      </c>
    </row>
    <row r="5731" spans="1:20" x14ac:dyDescent="0.25">
      <c r="A5731">
        <v>64.134856400000004</v>
      </c>
      <c r="B5731">
        <v>-131.090362</v>
      </c>
      <c r="C5731" s="1" t="str">
        <f>HYPERLINK("http://geochem.nrcan.gc.ca/cdogs/content/kwd/kwd020018_e.htm", "Fluid (stream)")</f>
        <v>Fluid (stream)</v>
      </c>
      <c r="D5731" s="1" t="str">
        <f>HYPERLINK("http://geochem.nrcan.gc.ca/cdogs/content/kwd/kwd080007_e.htm", "Untreated Water")</f>
        <v>Untreated Water</v>
      </c>
      <c r="E5731" s="1" t="str">
        <f>HYPERLINK("http://geochem.nrcan.gc.ca/cdogs/content/dgp/dgp00002_e.htm", "Total")</f>
        <v>Total</v>
      </c>
      <c r="F5731" s="1" t="str">
        <f>HYPERLINK("http://geochem.nrcan.gc.ca/cdogs/content/agp/agp01501_e.htm", "SO4 | NONE | CHROMAT")</f>
        <v>SO4 | NONE | CHROMAT</v>
      </c>
      <c r="G5731" s="1" t="str">
        <f>HYPERLINK("http://geochem.nrcan.gc.ca/cdogs/content/mth/mth01460_e.htm", "1460")</f>
        <v>1460</v>
      </c>
      <c r="H5731" s="1" t="str">
        <f>HYPERLINK("http://geochem.nrcan.gc.ca/cdogs/content/bdl/bdl211134_e.htm", "211134")</f>
        <v>211134</v>
      </c>
      <c r="I5731" s="1" t="str">
        <f>HYPERLINK("http://geochem.nrcan.gc.ca/cdogs/content/prj/prj210167_e.htm", "210167")</f>
        <v>210167</v>
      </c>
      <c r="J5731" s="1" t="str">
        <f>HYPERLINK("http://geochem.nrcan.gc.ca/cdogs/content/svy/svy210251_e.htm", "210251")</f>
        <v>210251</v>
      </c>
      <c r="L5731" t="s">
        <v>23873</v>
      </c>
      <c r="M5731">
        <v>60.55</v>
      </c>
      <c r="N5731" t="s">
        <v>23873</v>
      </c>
      <c r="O5731" t="s">
        <v>23874</v>
      </c>
      <c r="P5731" t="s">
        <v>23875</v>
      </c>
      <c r="Q5731" t="s">
        <v>23876</v>
      </c>
      <c r="R5731" t="s">
        <v>23877</v>
      </c>
      <c r="T5731" t="s">
        <v>25</v>
      </c>
    </row>
    <row r="5732" spans="1:20" x14ac:dyDescent="0.25">
      <c r="A5732">
        <v>64.120039300000002</v>
      </c>
      <c r="B5732">
        <v>-131.05923910000001</v>
      </c>
      <c r="C5732" s="1" t="str">
        <f>HYPERLINK("http://geochem.nrcan.gc.ca/cdogs/content/kwd/kwd020018_e.htm", "Fluid (stream)")</f>
        <v>Fluid (stream)</v>
      </c>
      <c r="D5732" s="1" t="str">
        <f>HYPERLINK("http://geochem.nrcan.gc.ca/cdogs/content/kwd/kwd080007_e.htm", "Untreated Water")</f>
        <v>Untreated Water</v>
      </c>
      <c r="E5732" s="1" t="str">
        <f>HYPERLINK("http://geochem.nrcan.gc.ca/cdogs/content/dgp/dgp00002_e.htm", "Total")</f>
        <v>Total</v>
      </c>
      <c r="F5732" s="1" t="str">
        <f>HYPERLINK("http://geochem.nrcan.gc.ca/cdogs/content/agp/agp01501_e.htm", "SO4 | NONE | CHROMAT")</f>
        <v>SO4 | NONE | CHROMAT</v>
      </c>
      <c r="G5732" s="1" t="str">
        <f>HYPERLINK("http://geochem.nrcan.gc.ca/cdogs/content/mth/mth01460_e.htm", "1460")</f>
        <v>1460</v>
      </c>
      <c r="H5732" s="1" t="str">
        <f>HYPERLINK("http://geochem.nrcan.gc.ca/cdogs/content/bdl/bdl211134_e.htm", "211134")</f>
        <v>211134</v>
      </c>
      <c r="I5732" s="1" t="str">
        <f>HYPERLINK("http://geochem.nrcan.gc.ca/cdogs/content/prj/prj210167_e.htm", "210167")</f>
        <v>210167</v>
      </c>
      <c r="J5732" s="1" t="str">
        <f>HYPERLINK("http://geochem.nrcan.gc.ca/cdogs/content/svy/svy210251_e.htm", "210251")</f>
        <v>210251</v>
      </c>
      <c r="L5732" t="s">
        <v>23878</v>
      </c>
      <c r="M5732">
        <v>49.35</v>
      </c>
      <c r="N5732" t="s">
        <v>23878</v>
      </c>
      <c r="O5732" t="s">
        <v>23879</v>
      </c>
      <c r="P5732" t="s">
        <v>23880</v>
      </c>
      <c r="Q5732" t="s">
        <v>23881</v>
      </c>
      <c r="R5732" t="s">
        <v>23882</v>
      </c>
      <c r="T5732" t="s">
        <v>25</v>
      </c>
    </row>
    <row r="5733" spans="1:20" x14ac:dyDescent="0.25">
      <c r="A5733">
        <v>64.154302000000001</v>
      </c>
      <c r="B5733">
        <v>-131.00608639999999</v>
      </c>
      <c r="C5733" s="1" t="str">
        <f>HYPERLINK("http://geochem.nrcan.gc.ca/cdogs/content/kwd/kwd020018_e.htm", "Fluid (stream)")</f>
        <v>Fluid (stream)</v>
      </c>
      <c r="D5733" s="1" t="str">
        <f>HYPERLINK("http://geochem.nrcan.gc.ca/cdogs/content/kwd/kwd080007_e.htm", "Untreated Water")</f>
        <v>Untreated Water</v>
      </c>
      <c r="E5733" s="1" t="str">
        <f>HYPERLINK("http://geochem.nrcan.gc.ca/cdogs/content/dgp/dgp00002_e.htm", "Total")</f>
        <v>Total</v>
      </c>
      <c r="F5733" s="1" t="str">
        <f>HYPERLINK("http://geochem.nrcan.gc.ca/cdogs/content/agp/agp01501_e.htm", "SO4 | NONE | CHROMAT")</f>
        <v>SO4 | NONE | CHROMAT</v>
      </c>
      <c r="G5733" s="1" t="str">
        <f>HYPERLINK("http://geochem.nrcan.gc.ca/cdogs/content/mth/mth01460_e.htm", "1460")</f>
        <v>1460</v>
      </c>
      <c r="H5733" s="1" t="str">
        <f>HYPERLINK("http://geochem.nrcan.gc.ca/cdogs/content/bdl/bdl211134_e.htm", "211134")</f>
        <v>211134</v>
      </c>
      <c r="I5733" s="1" t="str">
        <f>HYPERLINK("http://geochem.nrcan.gc.ca/cdogs/content/prj/prj210167_e.htm", "210167")</f>
        <v>210167</v>
      </c>
      <c r="J5733" s="1" t="str">
        <f>HYPERLINK("http://geochem.nrcan.gc.ca/cdogs/content/svy/svy210251_e.htm", "210251")</f>
        <v>210251</v>
      </c>
      <c r="L5733" t="s">
        <v>23883</v>
      </c>
      <c r="M5733">
        <v>17.262</v>
      </c>
      <c r="N5733" t="s">
        <v>23883</v>
      </c>
      <c r="O5733" t="s">
        <v>23884</v>
      </c>
      <c r="P5733" t="s">
        <v>23885</v>
      </c>
      <c r="Q5733" t="s">
        <v>23886</v>
      </c>
      <c r="R5733" t="s">
        <v>23887</v>
      </c>
      <c r="T5733" t="s">
        <v>25</v>
      </c>
    </row>
    <row r="5734" spans="1:20" x14ac:dyDescent="0.25">
      <c r="A5734">
        <v>64.186895100000001</v>
      </c>
      <c r="B5734">
        <v>-130.9093235</v>
      </c>
      <c r="C5734" s="1" t="str">
        <f>HYPERLINK("http://geochem.nrcan.gc.ca/cdogs/content/kwd/kwd020018_e.htm", "Fluid (stream)")</f>
        <v>Fluid (stream)</v>
      </c>
      <c r="D5734" s="1" t="str">
        <f>HYPERLINK("http://geochem.nrcan.gc.ca/cdogs/content/kwd/kwd080007_e.htm", "Untreated Water")</f>
        <v>Untreated Water</v>
      </c>
      <c r="E5734" s="1" t="str">
        <f>HYPERLINK("http://geochem.nrcan.gc.ca/cdogs/content/dgp/dgp00002_e.htm", "Total")</f>
        <v>Total</v>
      </c>
      <c r="F5734" s="1" t="str">
        <f>HYPERLINK("http://geochem.nrcan.gc.ca/cdogs/content/agp/agp01501_e.htm", "SO4 | NONE | CHROMAT")</f>
        <v>SO4 | NONE | CHROMAT</v>
      </c>
      <c r="G5734" s="1" t="str">
        <f>HYPERLINK("http://geochem.nrcan.gc.ca/cdogs/content/mth/mth01460_e.htm", "1460")</f>
        <v>1460</v>
      </c>
      <c r="H5734" s="1" t="str">
        <f>HYPERLINK("http://geochem.nrcan.gc.ca/cdogs/content/bdl/bdl211134_e.htm", "211134")</f>
        <v>211134</v>
      </c>
      <c r="I5734" s="1" t="str">
        <f>HYPERLINK("http://geochem.nrcan.gc.ca/cdogs/content/prj/prj210167_e.htm", "210167")</f>
        <v>210167</v>
      </c>
      <c r="J5734" s="1" t="str">
        <f>HYPERLINK("http://geochem.nrcan.gc.ca/cdogs/content/svy/svy210251_e.htm", "210251")</f>
        <v>210251</v>
      </c>
      <c r="L5734" t="s">
        <v>23888</v>
      </c>
      <c r="M5734">
        <v>20.748000000000001</v>
      </c>
      <c r="N5734" t="s">
        <v>23888</v>
      </c>
      <c r="O5734" t="s">
        <v>23889</v>
      </c>
      <c r="P5734" t="s">
        <v>23890</v>
      </c>
      <c r="Q5734" t="s">
        <v>23891</v>
      </c>
      <c r="R5734" t="s">
        <v>23892</v>
      </c>
      <c r="T5734" t="s">
        <v>25</v>
      </c>
    </row>
    <row r="5735" spans="1:20" x14ac:dyDescent="0.25">
      <c r="A5735">
        <v>64.187359099999995</v>
      </c>
      <c r="B5735">
        <v>-130.94754929999999</v>
      </c>
      <c r="C5735" s="1" t="str">
        <f>HYPERLINK("http://geochem.nrcan.gc.ca/cdogs/content/kwd/kwd020018_e.htm", "Fluid (stream)")</f>
        <v>Fluid (stream)</v>
      </c>
      <c r="D5735" s="1" t="str">
        <f>HYPERLINK("http://geochem.nrcan.gc.ca/cdogs/content/kwd/kwd080007_e.htm", "Untreated Water")</f>
        <v>Untreated Water</v>
      </c>
      <c r="E5735" s="1" t="str">
        <f>HYPERLINK("http://geochem.nrcan.gc.ca/cdogs/content/dgp/dgp00002_e.htm", "Total")</f>
        <v>Total</v>
      </c>
      <c r="F5735" s="1" t="str">
        <f>HYPERLINK("http://geochem.nrcan.gc.ca/cdogs/content/agp/agp01501_e.htm", "SO4 | NONE | CHROMAT")</f>
        <v>SO4 | NONE | CHROMAT</v>
      </c>
      <c r="G5735" s="1" t="str">
        <f>HYPERLINK("http://geochem.nrcan.gc.ca/cdogs/content/mth/mth01460_e.htm", "1460")</f>
        <v>1460</v>
      </c>
      <c r="H5735" s="1" t="str">
        <f>HYPERLINK("http://geochem.nrcan.gc.ca/cdogs/content/bdl/bdl211134_e.htm", "211134")</f>
        <v>211134</v>
      </c>
      <c r="I5735" s="1" t="str">
        <f>HYPERLINK("http://geochem.nrcan.gc.ca/cdogs/content/prj/prj210167_e.htm", "210167")</f>
        <v>210167</v>
      </c>
      <c r="J5735" s="1" t="str">
        <f>HYPERLINK("http://geochem.nrcan.gc.ca/cdogs/content/svy/svy210251_e.htm", "210251")</f>
        <v>210251</v>
      </c>
      <c r="L5735" t="s">
        <v>23893</v>
      </c>
      <c r="M5735">
        <v>54.52</v>
      </c>
      <c r="N5735" t="s">
        <v>23893</v>
      </c>
      <c r="O5735" t="s">
        <v>23894</v>
      </c>
      <c r="P5735" t="s">
        <v>23895</v>
      </c>
      <c r="Q5735" t="s">
        <v>23896</v>
      </c>
      <c r="R5735" t="s">
        <v>23897</v>
      </c>
      <c r="T5735" t="s">
        <v>25</v>
      </c>
    </row>
    <row r="5736" spans="1:20" x14ac:dyDescent="0.25">
      <c r="A5736">
        <v>64.112763299999997</v>
      </c>
      <c r="B5736">
        <v>-131.2352487</v>
      </c>
      <c r="C5736" s="1" t="str">
        <f>HYPERLINK("http://geochem.nrcan.gc.ca/cdogs/content/kwd/kwd020018_e.htm", "Fluid (stream)")</f>
        <v>Fluid (stream)</v>
      </c>
      <c r="D5736" s="1" t="str">
        <f>HYPERLINK("http://geochem.nrcan.gc.ca/cdogs/content/kwd/kwd080007_e.htm", "Untreated Water")</f>
        <v>Untreated Water</v>
      </c>
      <c r="E5736" s="1" t="str">
        <f>HYPERLINK("http://geochem.nrcan.gc.ca/cdogs/content/dgp/dgp00002_e.htm", "Total")</f>
        <v>Total</v>
      </c>
      <c r="F5736" s="1" t="str">
        <f>HYPERLINK("http://geochem.nrcan.gc.ca/cdogs/content/agp/agp01501_e.htm", "SO4 | NONE | CHROMAT")</f>
        <v>SO4 | NONE | CHROMAT</v>
      </c>
      <c r="G5736" s="1" t="str">
        <f>HYPERLINK("http://geochem.nrcan.gc.ca/cdogs/content/mth/mth01460_e.htm", "1460")</f>
        <v>1460</v>
      </c>
      <c r="H5736" s="1" t="str">
        <f>HYPERLINK("http://geochem.nrcan.gc.ca/cdogs/content/bdl/bdl211134_e.htm", "211134")</f>
        <v>211134</v>
      </c>
      <c r="I5736" s="1" t="str">
        <f>HYPERLINK("http://geochem.nrcan.gc.ca/cdogs/content/prj/prj210167_e.htm", "210167")</f>
        <v>210167</v>
      </c>
      <c r="J5736" s="1" t="str">
        <f>HYPERLINK("http://geochem.nrcan.gc.ca/cdogs/content/svy/svy210251_e.htm", "210251")</f>
        <v>210251</v>
      </c>
      <c r="L5736" t="s">
        <v>23898</v>
      </c>
      <c r="M5736">
        <v>39.89</v>
      </c>
      <c r="N5736" t="s">
        <v>23898</v>
      </c>
      <c r="O5736" t="s">
        <v>23899</v>
      </c>
      <c r="P5736" t="s">
        <v>23900</v>
      </c>
      <c r="Q5736" t="s">
        <v>23901</v>
      </c>
      <c r="R5736" t="s">
        <v>23902</v>
      </c>
      <c r="T5736" t="s">
        <v>25</v>
      </c>
    </row>
    <row r="5737" spans="1:20" x14ac:dyDescent="0.25">
      <c r="A5737">
        <v>64.129820699999996</v>
      </c>
      <c r="B5737">
        <v>-131.26956100000001</v>
      </c>
      <c r="C5737" s="1" t="str">
        <f>HYPERLINK("http://geochem.nrcan.gc.ca/cdogs/content/kwd/kwd020018_e.htm", "Fluid (stream)")</f>
        <v>Fluid (stream)</v>
      </c>
      <c r="D5737" s="1" t="str">
        <f>HYPERLINK("http://geochem.nrcan.gc.ca/cdogs/content/kwd/kwd080007_e.htm", "Untreated Water")</f>
        <v>Untreated Water</v>
      </c>
      <c r="E5737" s="1" t="str">
        <f>HYPERLINK("http://geochem.nrcan.gc.ca/cdogs/content/dgp/dgp00002_e.htm", "Total")</f>
        <v>Total</v>
      </c>
      <c r="F5737" s="1" t="str">
        <f>HYPERLINK("http://geochem.nrcan.gc.ca/cdogs/content/agp/agp01501_e.htm", "SO4 | NONE | CHROMAT")</f>
        <v>SO4 | NONE | CHROMAT</v>
      </c>
      <c r="G5737" s="1" t="str">
        <f>HYPERLINK("http://geochem.nrcan.gc.ca/cdogs/content/mth/mth01460_e.htm", "1460")</f>
        <v>1460</v>
      </c>
      <c r="H5737" s="1" t="str">
        <f>HYPERLINK("http://geochem.nrcan.gc.ca/cdogs/content/bdl/bdl211134_e.htm", "211134")</f>
        <v>211134</v>
      </c>
      <c r="I5737" s="1" t="str">
        <f>HYPERLINK("http://geochem.nrcan.gc.ca/cdogs/content/prj/prj210167_e.htm", "210167")</f>
        <v>210167</v>
      </c>
      <c r="J5737" s="1" t="str">
        <f>HYPERLINK("http://geochem.nrcan.gc.ca/cdogs/content/svy/svy210251_e.htm", "210251")</f>
        <v>210251</v>
      </c>
      <c r="L5737" t="s">
        <v>23903</v>
      </c>
      <c r="M5737">
        <v>42.27</v>
      </c>
      <c r="N5737" t="s">
        <v>23903</v>
      </c>
      <c r="O5737" t="s">
        <v>23904</v>
      </c>
      <c r="P5737" t="s">
        <v>23905</v>
      </c>
      <c r="Q5737" t="s">
        <v>23906</v>
      </c>
      <c r="R5737" t="s">
        <v>23907</v>
      </c>
      <c r="T5737" t="s">
        <v>25</v>
      </c>
    </row>
    <row r="5738" spans="1:20" x14ac:dyDescent="0.25">
      <c r="A5738">
        <v>64.129820699999996</v>
      </c>
      <c r="B5738">
        <v>-131.26956100000001</v>
      </c>
      <c r="C5738" s="1" t="str">
        <f>HYPERLINK("http://geochem.nrcan.gc.ca/cdogs/content/kwd/kwd020018_e.htm", "Fluid (stream)")</f>
        <v>Fluid (stream)</v>
      </c>
      <c r="D5738" s="1" t="str">
        <f>HYPERLINK("http://geochem.nrcan.gc.ca/cdogs/content/kwd/kwd080007_e.htm", "Untreated Water")</f>
        <v>Untreated Water</v>
      </c>
      <c r="E5738" s="1" t="str">
        <f>HYPERLINK("http://geochem.nrcan.gc.ca/cdogs/content/dgp/dgp00002_e.htm", "Total")</f>
        <v>Total</v>
      </c>
      <c r="F5738" s="1" t="str">
        <f>HYPERLINK("http://geochem.nrcan.gc.ca/cdogs/content/agp/agp01501_e.htm", "SO4 | NONE | CHROMAT")</f>
        <v>SO4 | NONE | CHROMAT</v>
      </c>
      <c r="G5738" s="1" t="str">
        <f>HYPERLINK("http://geochem.nrcan.gc.ca/cdogs/content/mth/mth01460_e.htm", "1460")</f>
        <v>1460</v>
      </c>
      <c r="H5738" s="1" t="str">
        <f>HYPERLINK("http://geochem.nrcan.gc.ca/cdogs/content/bdl/bdl211134_e.htm", "211134")</f>
        <v>211134</v>
      </c>
      <c r="I5738" s="1" t="str">
        <f>HYPERLINK("http://geochem.nrcan.gc.ca/cdogs/content/prj/prj210167_e.htm", "210167")</f>
        <v>210167</v>
      </c>
      <c r="J5738" s="1" t="str">
        <f>HYPERLINK("http://geochem.nrcan.gc.ca/cdogs/content/svy/svy210251_e.htm", "210251")</f>
        <v>210251</v>
      </c>
      <c r="L5738" t="s">
        <v>23908</v>
      </c>
      <c r="M5738">
        <v>42.09</v>
      </c>
      <c r="N5738" t="s">
        <v>23908</v>
      </c>
      <c r="O5738" t="s">
        <v>23904</v>
      </c>
      <c r="P5738" t="s">
        <v>23909</v>
      </c>
      <c r="Q5738" t="s">
        <v>23910</v>
      </c>
      <c r="R5738" t="s">
        <v>23911</v>
      </c>
      <c r="T5738" t="s">
        <v>25</v>
      </c>
    </row>
    <row r="5739" spans="1:20" x14ac:dyDescent="0.25">
      <c r="A5739">
        <v>64.150473099999999</v>
      </c>
      <c r="B5739">
        <v>-131.3127686</v>
      </c>
      <c r="C5739" s="1" t="str">
        <f>HYPERLINK("http://geochem.nrcan.gc.ca/cdogs/content/kwd/kwd020018_e.htm", "Fluid (stream)")</f>
        <v>Fluid (stream)</v>
      </c>
      <c r="D5739" s="1" t="str">
        <f>HYPERLINK("http://geochem.nrcan.gc.ca/cdogs/content/kwd/kwd080007_e.htm", "Untreated Water")</f>
        <v>Untreated Water</v>
      </c>
      <c r="E5739" s="1" t="str">
        <f>HYPERLINK("http://geochem.nrcan.gc.ca/cdogs/content/dgp/dgp00002_e.htm", "Total")</f>
        <v>Total</v>
      </c>
      <c r="F5739" s="1" t="str">
        <f>HYPERLINK("http://geochem.nrcan.gc.ca/cdogs/content/agp/agp01501_e.htm", "SO4 | NONE | CHROMAT")</f>
        <v>SO4 | NONE | CHROMAT</v>
      </c>
      <c r="G5739" s="1" t="str">
        <f>HYPERLINK("http://geochem.nrcan.gc.ca/cdogs/content/mth/mth01460_e.htm", "1460")</f>
        <v>1460</v>
      </c>
      <c r="H5739" s="1" t="str">
        <f>HYPERLINK("http://geochem.nrcan.gc.ca/cdogs/content/bdl/bdl211134_e.htm", "211134")</f>
        <v>211134</v>
      </c>
      <c r="I5739" s="1" t="str">
        <f>HYPERLINK("http://geochem.nrcan.gc.ca/cdogs/content/prj/prj210167_e.htm", "210167")</f>
        <v>210167</v>
      </c>
      <c r="J5739" s="1" t="str">
        <f>HYPERLINK("http://geochem.nrcan.gc.ca/cdogs/content/svy/svy210251_e.htm", "210251")</f>
        <v>210251</v>
      </c>
      <c r="L5739" t="s">
        <v>23912</v>
      </c>
      <c r="M5739">
        <v>36.96</v>
      </c>
      <c r="N5739" t="s">
        <v>23912</v>
      </c>
      <c r="O5739" t="s">
        <v>23913</v>
      </c>
      <c r="P5739" t="s">
        <v>23914</v>
      </c>
      <c r="Q5739" t="s">
        <v>23915</v>
      </c>
      <c r="R5739" t="s">
        <v>23916</v>
      </c>
      <c r="T5739" t="s">
        <v>25</v>
      </c>
    </row>
    <row r="5740" spans="1:20" x14ac:dyDescent="0.25">
      <c r="A5740">
        <v>64.167103800000007</v>
      </c>
      <c r="B5740">
        <v>-131.3423659</v>
      </c>
      <c r="C5740" s="1" t="str">
        <f>HYPERLINK("http://geochem.nrcan.gc.ca/cdogs/content/kwd/kwd020018_e.htm", "Fluid (stream)")</f>
        <v>Fluid (stream)</v>
      </c>
      <c r="D5740" s="1" t="str">
        <f>HYPERLINK("http://geochem.nrcan.gc.ca/cdogs/content/kwd/kwd080007_e.htm", "Untreated Water")</f>
        <v>Untreated Water</v>
      </c>
      <c r="E5740" s="1" t="str">
        <f>HYPERLINK("http://geochem.nrcan.gc.ca/cdogs/content/dgp/dgp00002_e.htm", "Total")</f>
        <v>Total</v>
      </c>
      <c r="F5740" s="1" t="str">
        <f>HYPERLINK("http://geochem.nrcan.gc.ca/cdogs/content/agp/agp01501_e.htm", "SO4 | NONE | CHROMAT")</f>
        <v>SO4 | NONE | CHROMAT</v>
      </c>
      <c r="G5740" s="1" t="str">
        <f>HYPERLINK("http://geochem.nrcan.gc.ca/cdogs/content/mth/mth01460_e.htm", "1460")</f>
        <v>1460</v>
      </c>
      <c r="H5740" s="1" t="str">
        <f>HYPERLINK("http://geochem.nrcan.gc.ca/cdogs/content/bdl/bdl211134_e.htm", "211134")</f>
        <v>211134</v>
      </c>
      <c r="I5740" s="1" t="str">
        <f>HYPERLINK("http://geochem.nrcan.gc.ca/cdogs/content/prj/prj210167_e.htm", "210167")</f>
        <v>210167</v>
      </c>
      <c r="J5740" s="1" t="str">
        <f>HYPERLINK("http://geochem.nrcan.gc.ca/cdogs/content/svy/svy210251_e.htm", "210251")</f>
        <v>210251</v>
      </c>
      <c r="L5740" t="s">
        <v>23917</v>
      </c>
      <c r="M5740">
        <v>37.229999999999997</v>
      </c>
      <c r="N5740" t="s">
        <v>23917</v>
      </c>
      <c r="O5740" t="s">
        <v>23918</v>
      </c>
      <c r="P5740" t="s">
        <v>23919</v>
      </c>
      <c r="Q5740" t="s">
        <v>23920</v>
      </c>
      <c r="R5740" t="s">
        <v>23921</v>
      </c>
      <c r="T5740" t="s">
        <v>25</v>
      </c>
    </row>
    <row r="5741" spans="1:20" x14ac:dyDescent="0.25">
      <c r="A5741">
        <v>64.183229999999995</v>
      </c>
      <c r="B5741">
        <v>-131.40193669999999</v>
      </c>
      <c r="C5741" s="1" t="str">
        <f>HYPERLINK("http://geochem.nrcan.gc.ca/cdogs/content/kwd/kwd020018_e.htm", "Fluid (stream)")</f>
        <v>Fluid (stream)</v>
      </c>
      <c r="D5741" s="1" t="str">
        <f>HYPERLINK("http://geochem.nrcan.gc.ca/cdogs/content/kwd/kwd080007_e.htm", "Untreated Water")</f>
        <v>Untreated Water</v>
      </c>
      <c r="E5741" s="1" t="str">
        <f>HYPERLINK("http://geochem.nrcan.gc.ca/cdogs/content/dgp/dgp00002_e.htm", "Total")</f>
        <v>Total</v>
      </c>
      <c r="F5741" s="1" t="str">
        <f>HYPERLINK("http://geochem.nrcan.gc.ca/cdogs/content/agp/agp01501_e.htm", "SO4 | NONE | CHROMAT")</f>
        <v>SO4 | NONE | CHROMAT</v>
      </c>
      <c r="G5741" s="1" t="str">
        <f>HYPERLINK("http://geochem.nrcan.gc.ca/cdogs/content/mth/mth01460_e.htm", "1460")</f>
        <v>1460</v>
      </c>
      <c r="H5741" s="1" t="str">
        <f>HYPERLINK("http://geochem.nrcan.gc.ca/cdogs/content/bdl/bdl211134_e.htm", "211134")</f>
        <v>211134</v>
      </c>
      <c r="I5741" s="1" t="str">
        <f>HYPERLINK("http://geochem.nrcan.gc.ca/cdogs/content/prj/prj210167_e.htm", "210167")</f>
        <v>210167</v>
      </c>
      <c r="J5741" s="1" t="str">
        <f>HYPERLINK("http://geochem.nrcan.gc.ca/cdogs/content/svy/svy210251_e.htm", "210251")</f>
        <v>210251</v>
      </c>
      <c r="L5741" t="s">
        <v>23922</v>
      </c>
      <c r="M5741">
        <v>12.007</v>
      </c>
      <c r="N5741" t="s">
        <v>23922</v>
      </c>
      <c r="O5741" t="s">
        <v>23923</v>
      </c>
      <c r="P5741" t="s">
        <v>23924</v>
      </c>
      <c r="Q5741" t="s">
        <v>23925</v>
      </c>
      <c r="R5741" t="s">
        <v>23926</v>
      </c>
      <c r="T5741" t="s">
        <v>25</v>
      </c>
    </row>
    <row r="5742" spans="1:20" x14ac:dyDescent="0.25">
      <c r="A5742">
        <v>64.183014099999994</v>
      </c>
      <c r="B5742">
        <v>-131.4430381</v>
      </c>
      <c r="C5742" s="1" t="str">
        <f>HYPERLINK("http://geochem.nrcan.gc.ca/cdogs/content/kwd/kwd020018_e.htm", "Fluid (stream)")</f>
        <v>Fluid (stream)</v>
      </c>
      <c r="D5742" s="1" t="str">
        <f>HYPERLINK("http://geochem.nrcan.gc.ca/cdogs/content/kwd/kwd080007_e.htm", "Untreated Water")</f>
        <v>Untreated Water</v>
      </c>
      <c r="E5742" s="1" t="str">
        <f>HYPERLINK("http://geochem.nrcan.gc.ca/cdogs/content/dgp/dgp00002_e.htm", "Total")</f>
        <v>Total</v>
      </c>
      <c r="F5742" s="1" t="str">
        <f>HYPERLINK("http://geochem.nrcan.gc.ca/cdogs/content/agp/agp01501_e.htm", "SO4 | NONE | CHROMAT")</f>
        <v>SO4 | NONE | CHROMAT</v>
      </c>
      <c r="G5742" s="1" t="str">
        <f>HYPERLINK("http://geochem.nrcan.gc.ca/cdogs/content/mth/mth01460_e.htm", "1460")</f>
        <v>1460</v>
      </c>
      <c r="H5742" s="1" t="str">
        <f>HYPERLINK("http://geochem.nrcan.gc.ca/cdogs/content/bdl/bdl211134_e.htm", "211134")</f>
        <v>211134</v>
      </c>
      <c r="I5742" s="1" t="str">
        <f>HYPERLINK("http://geochem.nrcan.gc.ca/cdogs/content/prj/prj210167_e.htm", "210167")</f>
        <v>210167</v>
      </c>
      <c r="J5742" s="1" t="str">
        <f>HYPERLINK("http://geochem.nrcan.gc.ca/cdogs/content/svy/svy210251_e.htm", "210251")</f>
        <v>210251</v>
      </c>
      <c r="L5742" t="s">
        <v>23927</v>
      </c>
      <c r="M5742">
        <v>32.74</v>
      </c>
      <c r="N5742" t="s">
        <v>23927</v>
      </c>
      <c r="O5742" t="s">
        <v>23928</v>
      </c>
      <c r="P5742" t="s">
        <v>23929</v>
      </c>
      <c r="Q5742" t="s">
        <v>23930</v>
      </c>
      <c r="R5742" t="s">
        <v>23931</v>
      </c>
      <c r="T5742" t="s">
        <v>25</v>
      </c>
    </row>
    <row r="5743" spans="1:20" x14ac:dyDescent="0.25">
      <c r="A5743">
        <v>64.183092200000004</v>
      </c>
      <c r="B5743">
        <v>-131.44102710000001</v>
      </c>
      <c r="C5743" s="1" t="str">
        <f>HYPERLINK("http://geochem.nrcan.gc.ca/cdogs/content/kwd/kwd020018_e.htm", "Fluid (stream)")</f>
        <v>Fluid (stream)</v>
      </c>
      <c r="D5743" s="1" t="str">
        <f>HYPERLINK("http://geochem.nrcan.gc.ca/cdogs/content/kwd/kwd080007_e.htm", "Untreated Water")</f>
        <v>Untreated Water</v>
      </c>
      <c r="E5743" s="1" t="str">
        <f>HYPERLINK("http://geochem.nrcan.gc.ca/cdogs/content/dgp/dgp00002_e.htm", "Total")</f>
        <v>Total</v>
      </c>
      <c r="F5743" s="1" t="str">
        <f>HYPERLINK("http://geochem.nrcan.gc.ca/cdogs/content/agp/agp01501_e.htm", "SO4 | NONE | CHROMAT")</f>
        <v>SO4 | NONE | CHROMAT</v>
      </c>
      <c r="G5743" s="1" t="str">
        <f>HYPERLINK("http://geochem.nrcan.gc.ca/cdogs/content/mth/mth01460_e.htm", "1460")</f>
        <v>1460</v>
      </c>
      <c r="H5743" s="1" t="str">
        <f>HYPERLINK("http://geochem.nrcan.gc.ca/cdogs/content/bdl/bdl211134_e.htm", "211134")</f>
        <v>211134</v>
      </c>
      <c r="I5743" s="1" t="str">
        <f>HYPERLINK("http://geochem.nrcan.gc.ca/cdogs/content/prj/prj210167_e.htm", "210167")</f>
        <v>210167</v>
      </c>
      <c r="J5743" s="1" t="str">
        <f>HYPERLINK("http://geochem.nrcan.gc.ca/cdogs/content/svy/svy210251_e.htm", "210251")</f>
        <v>210251</v>
      </c>
      <c r="L5743" t="s">
        <v>23932</v>
      </c>
      <c r="M5743">
        <v>35.630000000000003</v>
      </c>
      <c r="N5743" t="s">
        <v>23932</v>
      </c>
      <c r="O5743" t="s">
        <v>23933</v>
      </c>
      <c r="P5743" t="s">
        <v>23934</v>
      </c>
      <c r="Q5743" t="s">
        <v>23935</v>
      </c>
      <c r="R5743" t="s">
        <v>23936</v>
      </c>
      <c r="T5743" t="s">
        <v>25</v>
      </c>
    </row>
    <row r="5744" spans="1:20" x14ac:dyDescent="0.25">
      <c r="A5744">
        <v>64.173300400000002</v>
      </c>
      <c r="B5744">
        <v>-131.52046429999999</v>
      </c>
      <c r="C5744" s="1" t="str">
        <f>HYPERLINK("http://geochem.nrcan.gc.ca/cdogs/content/kwd/kwd020018_e.htm", "Fluid (stream)")</f>
        <v>Fluid (stream)</v>
      </c>
      <c r="D5744" s="1" t="str">
        <f>HYPERLINK("http://geochem.nrcan.gc.ca/cdogs/content/kwd/kwd080007_e.htm", "Untreated Water")</f>
        <v>Untreated Water</v>
      </c>
      <c r="E5744" s="1" t="str">
        <f>HYPERLINK("http://geochem.nrcan.gc.ca/cdogs/content/dgp/dgp00002_e.htm", "Total")</f>
        <v>Total</v>
      </c>
      <c r="F5744" s="1" t="str">
        <f>HYPERLINK("http://geochem.nrcan.gc.ca/cdogs/content/agp/agp01501_e.htm", "SO4 | NONE | CHROMAT")</f>
        <v>SO4 | NONE | CHROMAT</v>
      </c>
      <c r="G5744" s="1" t="str">
        <f>HYPERLINK("http://geochem.nrcan.gc.ca/cdogs/content/mth/mth01460_e.htm", "1460")</f>
        <v>1460</v>
      </c>
      <c r="H5744" s="1" t="str">
        <f>HYPERLINK("http://geochem.nrcan.gc.ca/cdogs/content/bdl/bdl211134_e.htm", "211134")</f>
        <v>211134</v>
      </c>
      <c r="I5744" s="1" t="str">
        <f>HYPERLINK("http://geochem.nrcan.gc.ca/cdogs/content/prj/prj210167_e.htm", "210167")</f>
        <v>210167</v>
      </c>
      <c r="J5744" s="1" t="str">
        <f>HYPERLINK("http://geochem.nrcan.gc.ca/cdogs/content/svy/svy210251_e.htm", "210251")</f>
        <v>210251</v>
      </c>
      <c r="L5744" t="s">
        <v>23937</v>
      </c>
      <c r="M5744">
        <v>30.84</v>
      </c>
      <c r="N5744" t="s">
        <v>23937</v>
      </c>
      <c r="O5744" t="s">
        <v>23938</v>
      </c>
      <c r="P5744" t="s">
        <v>23939</v>
      </c>
      <c r="Q5744" t="s">
        <v>23940</v>
      </c>
      <c r="R5744" t="s">
        <v>23941</v>
      </c>
      <c r="T5744" t="s">
        <v>25</v>
      </c>
    </row>
    <row r="5745" spans="1:20" x14ac:dyDescent="0.25">
      <c r="A5745">
        <v>64.219729900000004</v>
      </c>
      <c r="B5745">
        <v>-131.54951489999999</v>
      </c>
      <c r="C5745" s="1" t="str">
        <f>HYPERLINK("http://geochem.nrcan.gc.ca/cdogs/content/kwd/kwd020018_e.htm", "Fluid (stream)")</f>
        <v>Fluid (stream)</v>
      </c>
      <c r="D5745" s="1" t="str">
        <f>HYPERLINK("http://geochem.nrcan.gc.ca/cdogs/content/kwd/kwd080007_e.htm", "Untreated Water")</f>
        <v>Untreated Water</v>
      </c>
      <c r="E5745" s="1" t="str">
        <f>HYPERLINK("http://geochem.nrcan.gc.ca/cdogs/content/dgp/dgp00002_e.htm", "Total")</f>
        <v>Total</v>
      </c>
      <c r="F5745" s="1" t="str">
        <f>HYPERLINK("http://geochem.nrcan.gc.ca/cdogs/content/agp/agp01501_e.htm", "SO4 | NONE | CHROMAT")</f>
        <v>SO4 | NONE | CHROMAT</v>
      </c>
      <c r="G5745" s="1" t="str">
        <f>HYPERLINK("http://geochem.nrcan.gc.ca/cdogs/content/mth/mth01460_e.htm", "1460")</f>
        <v>1460</v>
      </c>
      <c r="H5745" s="1" t="str">
        <f>HYPERLINK("http://geochem.nrcan.gc.ca/cdogs/content/bdl/bdl211134_e.htm", "211134")</f>
        <v>211134</v>
      </c>
      <c r="I5745" s="1" t="str">
        <f>HYPERLINK("http://geochem.nrcan.gc.ca/cdogs/content/prj/prj210167_e.htm", "210167")</f>
        <v>210167</v>
      </c>
      <c r="J5745" s="1" t="str">
        <f>HYPERLINK("http://geochem.nrcan.gc.ca/cdogs/content/svy/svy210251_e.htm", "210251")</f>
        <v>210251</v>
      </c>
      <c r="L5745" t="s">
        <v>23942</v>
      </c>
      <c r="M5745">
        <v>95.54</v>
      </c>
      <c r="N5745" t="s">
        <v>23942</v>
      </c>
      <c r="O5745" t="s">
        <v>23943</v>
      </c>
      <c r="P5745" t="s">
        <v>23944</v>
      </c>
      <c r="Q5745" t="s">
        <v>23945</v>
      </c>
      <c r="R5745" t="s">
        <v>23946</v>
      </c>
      <c r="T5745" t="s">
        <v>25</v>
      </c>
    </row>
    <row r="5746" spans="1:20" x14ac:dyDescent="0.25">
      <c r="A5746">
        <v>64.232362300000005</v>
      </c>
      <c r="B5746">
        <v>-131.49663140000001</v>
      </c>
      <c r="C5746" s="1" t="str">
        <f>HYPERLINK("http://geochem.nrcan.gc.ca/cdogs/content/kwd/kwd020018_e.htm", "Fluid (stream)")</f>
        <v>Fluid (stream)</v>
      </c>
      <c r="D5746" s="1" t="str">
        <f>HYPERLINK("http://geochem.nrcan.gc.ca/cdogs/content/kwd/kwd080007_e.htm", "Untreated Water")</f>
        <v>Untreated Water</v>
      </c>
      <c r="E5746" s="1" t="str">
        <f>HYPERLINK("http://geochem.nrcan.gc.ca/cdogs/content/dgp/dgp00002_e.htm", "Total")</f>
        <v>Total</v>
      </c>
      <c r="F5746" s="1" t="str">
        <f>HYPERLINK("http://geochem.nrcan.gc.ca/cdogs/content/agp/agp01501_e.htm", "SO4 | NONE | CHROMAT")</f>
        <v>SO4 | NONE | CHROMAT</v>
      </c>
      <c r="G5746" s="1" t="str">
        <f>HYPERLINK("http://geochem.nrcan.gc.ca/cdogs/content/mth/mth01460_e.htm", "1460")</f>
        <v>1460</v>
      </c>
      <c r="H5746" s="1" t="str">
        <f>HYPERLINK("http://geochem.nrcan.gc.ca/cdogs/content/bdl/bdl211134_e.htm", "211134")</f>
        <v>211134</v>
      </c>
      <c r="I5746" s="1" t="str">
        <f>HYPERLINK("http://geochem.nrcan.gc.ca/cdogs/content/prj/prj210167_e.htm", "210167")</f>
        <v>210167</v>
      </c>
      <c r="J5746" s="1" t="str">
        <f>HYPERLINK("http://geochem.nrcan.gc.ca/cdogs/content/svy/svy210251_e.htm", "210251")</f>
        <v>210251</v>
      </c>
      <c r="L5746" t="s">
        <v>7693</v>
      </c>
      <c r="M5746">
        <v>104.7</v>
      </c>
      <c r="N5746" t="s">
        <v>7693</v>
      </c>
      <c r="O5746" t="s">
        <v>23947</v>
      </c>
      <c r="P5746" t="s">
        <v>23948</v>
      </c>
      <c r="Q5746" t="s">
        <v>23949</v>
      </c>
      <c r="R5746" t="s">
        <v>23950</v>
      </c>
      <c r="T5746" t="s">
        <v>25</v>
      </c>
    </row>
    <row r="5747" spans="1:20" x14ac:dyDescent="0.25">
      <c r="A5747">
        <v>64.235977500000004</v>
      </c>
      <c r="B5747">
        <v>-131.49526549999999</v>
      </c>
      <c r="C5747" s="1" t="str">
        <f>HYPERLINK("http://geochem.nrcan.gc.ca/cdogs/content/kwd/kwd020018_e.htm", "Fluid (stream)")</f>
        <v>Fluid (stream)</v>
      </c>
      <c r="D5747" s="1" t="str">
        <f>HYPERLINK("http://geochem.nrcan.gc.ca/cdogs/content/kwd/kwd080007_e.htm", "Untreated Water")</f>
        <v>Untreated Water</v>
      </c>
      <c r="E5747" s="1" t="str">
        <f>HYPERLINK("http://geochem.nrcan.gc.ca/cdogs/content/dgp/dgp00002_e.htm", "Total")</f>
        <v>Total</v>
      </c>
      <c r="F5747" s="1" t="str">
        <f>HYPERLINK("http://geochem.nrcan.gc.ca/cdogs/content/agp/agp01501_e.htm", "SO4 | NONE | CHROMAT")</f>
        <v>SO4 | NONE | CHROMAT</v>
      </c>
      <c r="G5747" s="1" t="str">
        <f>HYPERLINK("http://geochem.nrcan.gc.ca/cdogs/content/mth/mth01460_e.htm", "1460")</f>
        <v>1460</v>
      </c>
      <c r="H5747" s="1" t="str">
        <f>HYPERLINK("http://geochem.nrcan.gc.ca/cdogs/content/bdl/bdl211134_e.htm", "211134")</f>
        <v>211134</v>
      </c>
      <c r="I5747" s="1" t="str">
        <f>HYPERLINK("http://geochem.nrcan.gc.ca/cdogs/content/prj/prj210167_e.htm", "210167")</f>
        <v>210167</v>
      </c>
      <c r="J5747" s="1" t="str">
        <f>HYPERLINK("http://geochem.nrcan.gc.ca/cdogs/content/svy/svy210251_e.htm", "210251")</f>
        <v>210251</v>
      </c>
      <c r="L5747" t="s">
        <v>23951</v>
      </c>
      <c r="M5747">
        <v>71.92</v>
      </c>
      <c r="N5747" t="s">
        <v>23951</v>
      </c>
      <c r="O5747" t="s">
        <v>23952</v>
      </c>
      <c r="P5747" t="s">
        <v>23953</v>
      </c>
      <c r="Q5747" t="s">
        <v>23954</v>
      </c>
      <c r="R5747" t="s">
        <v>23955</v>
      </c>
      <c r="T5747" t="s">
        <v>25</v>
      </c>
    </row>
    <row r="5748" spans="1:20" x14ac:dyDescent="0.25">
      <c r="A5748">
        <v>64.301533399999997</v>
      </c>
      <c r="B5748">
        <v>-131.75059089999999</v>
      </c>
      <c r="C5748" s="1" t="str">
        <f>HYPERLINK("http://geochem.nrcan.gc.ca/cdogs/content/kwd/kwd020018_e.htm", "Fluid (stream)")</f>
        <v>Fluid (stream)</v>
      </c>
      <c r="D5748" s="1" t="str">
        <f>HYPERLINK("http://geochem.nrcan.gc.ca/cdogs/content/kwd/kwd080007_e.htm", "Untreated Water")</f>
        <v>Untreated Water</v>
      </c>
      <c r="E5748" s="1" t="str">
        <f>HYPERLINK("http://geochem.nrcan.gc.ca/cdogs/content/dgp/dgp00002_e.htm", "Total")</f>
        <v>Total</v>
      </c>
      <c r="F5748" s="1" t="str">
        <f>HYPERLINK("http://geochem.nrcan.gc.ca/cdogs/content/agp/agp01501_e.htm", "SO4 | NONE | CHROMAT")</f>
        <v>SO4 | NONE | CHROMAT</v>
      </c>
      <c r="G5748" s="1" t="str">
        <f>HYPERLINK("http://geochem.nrcan.gc.ca/cdogs/content/mth/mth01460_e.htm", "1460")</f>
        <v>1460</v>
      </c>
      <c r="H5748" s="1" t="str">
        <f>HYPERLINK("http://geochem.nrcan.gc.ca/cdogs/content/bdl/bdl211134_e.htm", "211134")</f>
        <v>211134</v>
      </c>
      <c r="I5748" s="1" t="str">
        <f>HYPERLINK("http://geochem.nrcan.gc.ca/cdogs/content/prj/prj210167_e.htm", "210167")</f>
        <v>210167</v>
      </c>
      <c r="J5748" s="1" t="str">
        <f>HYPERLINK("http://geochem.nrcan.gc.ca/cdogs/content/svy/svy210251_e.htm", "210251")</f>
        <v>210251</v>
      </c>
      <c r="L5748" t="s">
        <v>23956</v>
      </c>
      <c r="M5748">
        <v>99.65</v>
      </c>
      <c r="N5748" t="s">
        <v>23956</v>
      </c>
      <c r="O5748" t="s">
        <v>23957</v>
      </c>
      <c r="P5748" t="s">
        <v>23958</v>
      </c>
      <c r="Q5748" t="s">
        <v>23959</v>
      </c>
      <c r="R5748" t="s">
        <v>23960</v>
      </c>
      <c r="T5748" t="s">
        <v>25</v>
      </c>
    </row>
    <row r="5749" spans="1:20" x14ac:dyDescent="0.25">
      <c r="A5749">
        <v>64.278537900000003</v>
      </c>
      <c r="B5749">
        <v>-131.7003981</v>
      </c>
      <c r="C5749" s="1" t="str">
        <f>HYPERLINK("http://geochem.nrcan.gc.ca/cdogs/content/kwd/kwd020018_e.htm", "Fluid (stream)")</f>
        <v>Fluid (stream)</v>
      </c>
      <c r="D5749" s="1" t="str">
        <f>HYPERLINK("http://geochem.nrcan.gc.ca/cdogs/content/kwd/kwd080007_e.htm", "Untreated Water")</f>
        <v>Untreated Water</v>
      </c>
      <c r="E5749" s="1" t="str">
        <f>HYPERLINK("http://geochem.nrcan.gc.ca/cdogs/content/dgp/dgp00002_e.htm", "Total")</f>
        <v>Total</v>
      </c>
      <c r="F5749" s="1" t="str">
        <f>HYPERLINK("http://geochem.nrcan.gc.ca/cdogs/content/agp/agp01501_e.htm", "SO4 | NONE | CHROMAT")</f>
        <v>SO4 | NONE | CHROMAT</v>
      </c>
      <c r="G5749" s="1" t="str">
        <f>HYPERLINK("http://geochem.nrcan.gc.ca/cdogs/content/mth/mth01460_e.htm", "1460")</f>
        <v>1460</v>
      </c>
      <c r="H5749" s="1" t="str">
        <f>HYPERLINK("http://geochem.nrcan.gc.ca/cdogs/content/bdl/bdl211134_e.htm", "211134")</f>
        <v>211134</v>
      </c>
      <c r="I5749" s="1" t="str">
        <f>HYPERLINK("http://geochem.nrcan.gc.ca/cdogs/content/prj/prj210167_e.htm", "210167")</f>
        <v>210167</v>
      </c>
      <c r="J5749" s="1" t="str">
        <f>HYPERLINK("http://geochem.nrcan.gc.ca/cdogs/content/svy/svy210251_e.htm", "210251")</f>
        <v>210251</v>
      </c>
      <c r="L5749" t="s">
        <v>474</v>
      </c>
      <c r="M5749">
        <v>35.6</v>
      </c>
      <c r="N5749" t="s">
        <v>474</v>
      </c>
      <c r="O5749" t="s">
        <v>23961</v>
      </c>
      <c r="P5749" t="s">
        <v>23962</v>
      </c>
      <c r="Q5749" t="s">
        <v>23963</v>
      </c>
      <c r="R5749" t="s">
        <v>23964</v>
      </c>
      <c r="T5749" t="s">
        <v>25</v>
      </c>
    </row>
    <row r="5750" spans="1:20" x14ac:dyDescent="0.25">
      <c r="A5750">
        <v>64.228580899999997</v>
      </c>
      <c r="B5750">
        <v>-131.6975655</v>
      </c>
      <c r="C5750" s="1" t="str">
        <f>HYPERLINK("http://geochem.nrcan.gc.ca/cdogs/content/kwd/kwd020018_e.htm", "Fluid (stream)")</f>
        <v>Fluid (stream)</v>
      </c>
      <c r="D5750" s="1" t="str">
        <f>HYPERLINK("http://geochem.nrcan.gc.ca/cdogs/content/kwd/kwd080007_e.htm", "Untreated Water")</f>
        <v>Untreated Water</v>
      </c>
      <c r="E5750" s="1" t="str">
        <f>HYPERLINK("http://geochem.nrcan.gc.ca/cdogs/content/dgp/dgp00002_e.htm", "Total")</f>
        <v>Total</v>
      </c>
      <c r="F5750" s="1" t="str">
        <f>HYPERLINK("http://geochem.nrcan.gc.ca/cdogs/content/agp/agp01501_e.htm", "SO4 | NONE | CHROMAT")</f>
        <v>SO4 | NONE | CHROMAT</v>
      </c>
      <c r="G5750" s="1" t="str">
        <f>HYPERLINK("http://geochem.nrcan.gc.ca/cdogs/content/mth/mth01460_e.htm", "1460")</f>
        <v>1460</v>
      </c>
      <c r="H5750" s="1" t="str">
        <f>HYPERLINK("http://geochem.nrcan.gc.ca/cdogs/content/bdl/bdl211134_e.htm", "211134")</f>
        <v>211134</v>
      </c>
      <c r="I5750" s="1" t="str">
        <f>HYPERLINK("http://geochem.nrcan.gc.ca/cdogs/content/prj/prj210167_e.htm", "210167")</f>
        <v>210167</v>
      </c>
      <c r="J5750" s="1" t="str">
        <f>HYPERLINK("http://geochem.nrcan.gc.ca/cdogs/content/svy/svy210251_e.htm", "210251")</f>
        <v>210251</v>
      </c>
      <c r="L5750" t="s">
        <v>23965</v>
      </c>
      <c r="M5750">
        <v>49.34</v>
      </c>
      <c r="N5750" t="s">
        <v>23965</v>
      </c>
      <c r="O5750" t="s">
        <v>23966</v>
      </c>
      <c r="P5750" t="s">
        <v>23967</v>
      </c>
      <c r="Q5750" t="s">
        <v>23968</v>
      </c>
      <c r="R5750" t="s">
        <v>23969</v>
      </c>
      <c r="T5750" t="s">
        <v>25</v>
      </c>
    </row>
    <row r="5751" spans="1:20" x14ac:dyDescent="0.25">
      <c r="A5751">
        <v>64.227060800000004</v>
      </c>
      <c r="B5751">
        <v>-131.7011296</v>
      </c>
      <c r="C5751" s="1" t="str">
        <f>HYPERLINK("http://geochem.nrcan.gc.ca/cdogs/content/kwd/kwd020018_e.htm", "Fluid (stream)")</f>
        <v>Fluid (stream)</v>
      </c>
      <c r="D5751" s="1" t="str">
        <f>HYPERLINK("http://geochem.nrcan.gc.ca/cdogs/content/kwd/kwd080007_e.htm", "Untreated Water")</f>
        <v>Untreated Water</v>
      </c>
      <c r="E5751" s="1" t="str">
        <f>HYPERLINK("http://geochem.nrcan.gc.ca/cdogs/content/dgp/dgp00002_e.htm", "Total")</f>
        <v>Total</v>
      </c>
      <c r="F5751" s="1" t="str">
        <f>HYPERLINK("http://geochem.nrcan.gc.ca/cdogs/content/agp/agp01501_e.htm", "SO4 | NONE | CHROMAT")</f>
        <v>SO4 | NONE | CHROMAT</v>
      </c>
      <c r="G5751" s="1" t="str">
        <f>HYPERLINK("http://geochem.nrcan.gc.ca/cdogs/content/mth/mth01460_e.htm", "1460")</f>
        <v>1460</v>
      </c>
      <c r="H5751" s="1" t="str">
        <f>HYPERLINK("http://geochem.nrcan.gc.ca/cdogs/content/bdl/bdl211134_e.htm", "211134")</f>
        <v>211134</v>
      </c>
      <c r="I5751" s="1" t="str">
        <f>HYPERLINK("http://geochem.nrcan.gc.ca/cdogs/content/prj/prj210167_e.htm", "210167")</f>
        <v>210167</v>
      </c>
      <c r="J5751" s="1" t="str">
        <f>HYPERLINK("http://geochem.nrcan.gc.ca/cdogs/content/svy/svy210251_e.htm", "210251")</f>
        <v>210251</v>
      </c>
      <c r="L5751" t="s">
        <v>23970</v>
      </c>
      <c r="M5751">
        <v>21.347999999999999</v>
      </c>
      <c r="N5751" t="s">
        <v>23970</v>
      </c>
      <c r="O5751" t="s">
        <v>23971</v>
      </c>
      <c r="P5751" t="s">
        <v>23972</v>
      </c>
      <c r="Q5751" t="s">
        <v>23973</v>
      </c>
      <c r="R5751" t="s">
        <v>23974</v>
      </c>
      <c r="T5751" t="s">
        <v>25</v>
      </c>
    </row>
    <row r="5752" spans="1:20" x14ac:dyDescent="0.25">
      <c r="A5752">
        <v>64.2207109</v>
      </c>
      <c r="B5752">
        <v>-131.6899726</v>
      </c>
      <c r="C5752" s="1" t="str">
        <f>HYPERLINK("http://geochem.nrcan.gc.ca/cdogs/content/kwd/kwd020018_e.htm", "Fluid (stream)")</f>
        <v>Fluid (stream)</v>
      </c>
      <c r="D5752" s="1" t="str">
        <f>HYPERLINK("http://geochem.nrcan.gc.ca/cdogs/content/kwd/kwd080007_e.htm", "Untreated Water")</f>
        <v>Untreated Water</v>
      </c>
      <c r="E5752" s="1" t="str">
        <f>HYPERLINK("http://geochem.nrcan.gc.ca/cdogs/content/dgp/dgp00002_e.htm", "Total")</f>
        <v>Total</v>
      </c>
      <c r="F5752" s="1" t="str">
        <f>HYPERLINK("http://geochem.nrcan.gc.ca/cdogs/content/agp/agp01501_e.htm", "SO4 | NONE | CHROMAT")</f>
        <v>SO4 | NONE | CHROMAT</v>
      </c>
      <c r="G5752" s="1" t="str">
        <f>HYPERLINK("http://geochem.nrcan.gc.ca/cdogs/content/mth/mth01460_e.htm", "1460")</f>
        <v>1460</v>
      </c>
      <c r="H5752" s="1" t="str">
        <f>HYPERLINK("http://geochem.nrcan.gc.ca/cdogs/content/bdl/bdl211134_e.htm", "211134")</f>
        <v>211134</v>
      </c>
      <c r="I5752" s="1" t="str">
        <f>HYPERLINK("http://geochem.nrcan.gc.ca/cdogs/content/prj/prj210167_e.htm", "210167")</f>
        <v>210167</v>
      </c>
      <c r="J5752" s="1" t="str">
        <f>HYPERLINK("http://geochem.nrcan.gc.ca/cdogs/content/svy/svy210251_e.htm", "210251")</f>
        <v>210251</v>
      </c>
      <c r="L5752" t="s">
        <v>23975</v>
      </c>
      <c r="M5752">
        <v>323.10000000000002</v>
      </c>
      <c r="N5752" t="s">
        <v>23975</v>
      </c>
      <c r="O5752" t="s">
        <v>23976</v>
      </c>
      <c r="P5752" t="s">
        <v>23977</v>
      </c>
      <c r="Q5752" t="s">
        <v>23978</v>
      </c>
      <c r="R5752" t="s">
        <v>23979</v>
      </c>
      <c r="T5752" t="s">
        <v>25</v>
      </c>
    </row>
    <row r="5753" spans="1:20" x14ac:dyDescent="0.25">
      <c r="A5753">
        <v>64.197581200000002</v>
      </c>
      <c r="B5753">
        <v>-131.6017056</v>
      </c>
      <c r="C5753" s="1" t="str">
        <f>HYPERLINK("http://geochem.nrcan.gc.ca/cdogs/content/kwd/kwd020018_e.htm", "Fluid (stream)")</f>
        <v>Fluid (stream)</v>
      </c>
      <c r="D5753" s="1" t="str">
        <f>HYPERLINK("http://geochem.nrcan.gc.ca/cdogs/content/kwd/kwd080007_e.htm", "Untreated Water")</f>
        <v>Untreated Water</v>
      </c>
      <c r="E5753" s="1" t="str">
        <f>HYPERLINK("http://geochem.nrcan.gc.ca/cdogs/content/dgp/dgp00002_e.htm", "Total")</f>
        <v>Total</v>
      </c>
      <c r="F5753" s="1" t="str">
        <f>HYPERLINK("http://geochem.nrcan.gc.ca/cdogs/content/agp/agp01501_e.htm", "SO4 | NONE | CHROMAT")</f>
        <v>SO4 | NONE | CHROMAT</v>
      </c>
      <c r="G5753" s="1" t="str">
        <f>HYPERLINK("http://geochem.nrcan.gc.ca/cdogs/content/mth/mth01460_e.htm", "1460")</f>
        <v>1460</v>
      </c>
      <c r="H5753" s="1" t="str">
        <f>HYPERLINK("http://geochem.nrcan.gc.ca/cdogs/content/bdl/bdl211134_e.htm", "211134")</f>
        <v>211134</v>
      </c>
      <c r="I5753" s="1" t="str">
        <f>HYPERLINK("http://geochem.nrcan.gc.ca/cdogs/content/prj/prj210167_e.htm", "210167")</f>
        <v>210167</v>
      </c>
      <c r="J5753" s="1" t="str">
        <f>HYPERLINK("http://geochem.nrcan.gc.ca/cdogs/content/svy/svy210251_e.htm", "210251")</f>
        <v>210251</v>
      </c>
      <c r="L5753" t="s">
        <v>1626</v>
      </c>
      <c r="M5753">
        <v>40</v>
      </c>
      <c r="N5753" t="s">
        <v>1626</v>
      </c>
      <c r="O5753" t="s">
        <v>23980</v>
      </c>
      <c r="P5753" t="s">
        <v>23981</v>
      </c>
      <c r="Q5753" t="s">
        <v>23982</v>
      </c>
      <c r="R5753" t="s">
        <v>23983</v>
      </c>
      <c r="T5753" t="s">
        <v>25</v>
      </c>
    </row>
    <row r="5754" spans="1:20" x14ac:dyDescent="0.25">
      <c r="A5754">
        <v>64.173453600000002</v>
      </c>
      <c r="B5754">
        <v>-131.60621620000001</v>
      </c>
      <c r="C5754" s="1" t="str">
        <f>HYPERLINK("http://geochem.nrcan.gc.ca/cdogs/content/kwd/kwd020018_e.htm", "Fluid (stream)")</f>
        <v>Fluid (stream)</v>
      </c>
      <c r="D5754" s="1" t="str">
        <f>HYPERLINK("http://geochem.nrcan.gc.ca/cdogs/content/kwd/kwd080007_e.htm", "Untreated Water")</f>
        <v>Untreated Water</v>
      </c>
      <c r="E5754" s="1" t="str">
        <f>HYPERLINK("http://geochem.nrcan.gc.ca/cdogs/content/dgp/dgp00002_e.htm", "Total")</f>
        <v>Total</v>
      </c>
      <c r="F5754" s="1" t="str">
        <f>HYPERLINK("http://geochem.nrcan.gc.ca/cdogs/content/agp/agp01501_e.htm", "SO4 | NONE | CHROMAT")</f>
        <v>SO4 | NONE | CHROMAT</v>
      </c>
      <c r="G5754" s="1" t="str">
        <f>HYPERLINK("http://geochem.nrcan.gc.ca/cdogs/content/mth/mth01460_e.htm", "1460")</f>
        <v>1460</v>
      </c>
      <c r="H5754" s="1" t="str">
        <f>HYPERLINK("http://geochem.nrcan.gc.ca/cdogs/content/bdl/bdl211134_e.htm", "211134")</f>
        <v>211134</v>
      </c>
      <c r="I5754" s="1" t="str">
        <f>HYPERLINK("http://geochem.nrcan.gc.ca/cdogs/content/prj/prj210167_e.htm", "210167")</f>
        <v>210167</v>
      </c>
      <c r="J5754" s="1" t="str">
        <f>HYPERLINK("http://geochem.nrcan.gc.ca/cdogs/content/svy/svy210251_e.htm", "210251")</f>
        <v>210251</v>
      </c>
      <c r="L5754" t="s">
        <v>23984</v>
      </c>
      <c r="M5754">
        <v>51.79</v>
      </c>
      <c r="N5754" t="s">
        <v>23984</v>
      </c>
      <c r="O5754" t="s">
        <v>23985</v>
      </c>
      <c r="P5754" t="s">
        <v>23986</v>
      </c>
      <c r="Q5754" t="s">
        <v>23987</v>
      </c>
      <c r="R5754" t="s">
        <v>23988</v>
      </c>
      <c r="T5754" t="s">
        <v>25</v>
      </c>
    </row>
    <row r="5755" spans="1:20" x14ac:dyDescent="0.25">
      <c r="A5755">
        <v>64.146438200000006</v>
      </c>
      <c r="B5755">
        <v>-131.5974502</v>
      </c>
      <c r="C5755" s="1" t="str">
        <f>HYPERLINK("http://geochem.nrcan.gc.ca/cdogs/content/kwd/kwd020018_e.htm", "Fluid (stream)")</f>
        <v>Fluid (stream)</v>
      </c>
      <c r="D5755" s="1" t="str">
        <f>HYPERLINK("http://geochem.nrcan.gc.ca/cdogs/content/kwd/kwd080007_e.htm", "Untreated Water")</f>
        <v>Untreated Water</v>
      </c>
      <c r="E5755" s="1" t="str">
        <f>HYPERLINK("http://geochem.nrcan.gc.ca/cdogs/content/dgp/dgp00002_e.htm", "Total")</f>
        <v>Total</v>
      </c>
      <c r="F5755" s="1" t="str">
        <f>HYPERLINK("http://geochem.nrcan.gc.ca/cdogs/content/agp/agp01501_e.htm", "SO4 | NONE | CHROMAT")</f>
        <v>SO4 | NONE | CHROMAT</v>
      </c>
      <c r="G5755" s="1" t="str">
        <f>HYPERLINK("http://geochem.nrcan.gc.ca/cdogs/content/mth/mth01460_e.htm", "1460")</f>
        <v>1460</v>
      </c>
      <c r="H5755" s="1" t="str">
        <f>HYPERLINK("http://geochem.nrcan.gc.ca/cdogs/content/bdl/bdl211134_e.htm", "211134")</f>
        <v>211134</v>
      </c>
      <c r="I5755" s="1" t="str">
        <f>HYPERLINK("http://geochem.nrcan.gc.ca/cdogs/content/prj/prj210167_e.htm", "210167")</f>
        <v>210167</v>
      </c>
      <c r="J5755" s="1" t="str">
        <f>HYPERLINK("http://geochem.nrcan.gc.ca/cdogs/content/svy/svy210251_e.htm", "210251")</f>
        <v>210251</v>
      </c>
      <c r="L5755" t="s">
        <v>23989</v>
      </c>
      <c r="M5755">
        <v>62.04</v>
      </c>
      <c r="N5755" t="s">
        <v>23989</v>
      </c>
      <c r="O5755" t="s">
        <v>23990</v>
      </c>
      <c r="P5755" t="s">
        <v>23991</v>
      </c>
      <c r="Q5755" t="s">
        <v>23992</v>
      </c>
      <c r="R5755" t="s">
        <v>23993</v>
      </c>
      <c r="T5755" t="s">
        <v>25</v>
      </c>
    </row>
    <row r="5756" spans="1:20" x14ac:dyDescent="0.25">
      <c r="A5756">
        <v>64.129819100000006</v>
      </c>
      <c r="B5756">
        <v>-131.6348663</v>
      </c>
      <c r="C5756" s="1" t="str">
        <f>HYPERLINK("http://geochem.nrcan.gc.ca/cdogs/content/kwd/kwd020018_e.htm", "Fluid (stream)")</f>
        <v>Fluid (stream)</v>
      </c>
      <c r="D5756" s="1" t="str">
        <f>HYPERLINK("http://geochem.nrcan.gc.ca/cdogs/content/kwd/kwd080007_e.htm", "Untreated Water")</f>
        <v>Untreated Water</v>
      </c>
      <c r="E5756" s="1" t="str">
        <f>HYPERLINK("http://geochem.nrcan.gc.ca/cdogs/content/dgp/dgp00002_e.htm", "Total")</f>
        <v>Total</v>
      </c>
      <c r="F5756" s="1" t="str">
        <f>HYPERLINK("http://geochem.nrcan.gc.ca/cdogs/content/agp/agp01501_e.htm", "SO4 | NONE | CHROMAT")</f>
        <v>SO4 | NONE | CHROMAT</v>
      </c>
      <c r="G5756" s="1" t="str">
        <f>HYPERLINK("http://geochem.nrcan.gc.ca/cdogs/content/mth/mth01460_e.htm", "1460")</f>
        <v>1460</v>
      </c>
      <c r="H5756" s="1" t="str">
        <f>HYPERLINK("http://geochem.nrcan.gc.ca/cdogs/content/bdl/bdl211134_e.htm", "211134")</f>
        <v>211134</v>
      </c>
      <c r="I5756" s="1" t="str">
        <f>HYPERLINK("http://geochem.nrcan.gc.ca/cdogs/content/prj/prj210167_e.htm", "210167")</f>
        <v>210167</v>
      </c>
      <c r="J5756" s="1" t="str">
        <f>HYPERLINK("http://geochem.nrcan.gc.ca/cdogs/content/svy/svy210251_e.htm", "210251")</f>
        <v>210251</v>
      </c>
      <c r="L5756" t="s">
        <v>23994</v>
      </c>
      <c r="M5756">
        <v>70.34</v>
      </c>
      <c r="N5756" t="s">
        <v>23994</v>
      </c>
      <c r="O5756" t="s">
        <v>23995</v>
      </c>
      <c r="P5756" t="s">
        <v>23996</v>
      </c>
      <c r="Q5756" t="s">
        <v>23997</v>
      </c>
      <c r="R5756" t="s">
        <v>23998</v>
      </c>
      <c r="T5756" t="s">
        <v>25</v>
      </c>
    </row>
    <row r="5757" spans="1:20" x14ac:dyDescent="0.25">
      <c r="A5757">
        <v>64.129819100000006</v>
      </c>
      <c r="B5757">
        <v>-131.6348663</v>
      </c>
      <c r="C5757" s="1" t="str">
        <f>HYPERLINK("http://geochem.nrcan.gc.ca/cdogs/content/kwd/kwd020018_e.htm", "Fluid (stream)")</f>
        <v>Fluid (stream)</v>
      </c>
      <c r="D5757" s="1" t="str">
        <f>HYPERLINK("http://geochem.nrcan.gc.ca/cdogs/content/kwd/kwd080007_e.htm", "Untreated Water")</f>
        <v>Untreated Water</v>
      </c>
      <c r="E5757" s="1" t="str">
        <f>HYPERLINK("http://geochem.nrcan.gc.ca/cdogs/content/dgp/dgp00002_e.htm", "Total")</f>
        <v>Total</v>
      </c>
      <c r="F5757" s="1" t="str">
        <f>HYPERLINK("http://geochem.nrcan.gc.ca/cdogs/content/agp/agp01501_e.htm", "SO4 | NONE | CHROMAT")</f>
        <v>SO4 | NONE | CHROMAT</v>
      </c>
      <c r="G5757" s="1" t="str">
        <f>HYPERLINK("http://geochem.nrcan.gc.ca/cdogs/content/mth/mth01460_e.htm", "1460")</f>
        <v>1460</v>
      </c>
      <c r="H5757" s="1" t="str">
        <f>HYPERLINK("http://geochem.nrcan.gc.ca/cdogs/content/bdl/bdl211134_e.htm", "211134")</f>
        <v>211134</v>
      </c>
      <c r="I5757" s="1" t="str">
        <f>HYPERLINK("http://geochem.nrcan.gc.ca/cdogs/content/prj/prj210167_e.htm", "210167")</f>
        <v>210167</v>
      </c>
      <c r="J5757" s="1" t="str">
        <f>HYPERLINK("http://geochem.nrcan.gc.ca/cdogs/content/svy/svy210251_e.htm", "210251")</f>
        <v>210251</v>
      </c>
      <c r="L5757" t="s">
        <v>23999</v>
      </c>
      <c r="M5757">
        <v>70.33</v>
      </c>
      <c r="N5757" t="s">
        <v>23999</v>
      </c>
      <c r="O5757" t="s">
        <v>23995</v>
      </c>
      <c r="P5757" t="s">
        <v>24000</v>
      </c>
      <c r="Q5757" t="s">
        <v>24001</v>
      </c>
      <c r="R5757" t="s">
        <v>24002</v>
      </c>
      <c r="T5757" t="s">
        <v>25</v>
      </c>
    </row>
    <row r="5758" spans="1:20" x14ac:dyDescent="0.25">
      <c r="A5758">
        <v>64.110691299999999</v>
      </c>
      <c r="B5758">
        <v>-131.60294500000001</v>
      </c>
      <c r="C5758" s="1" t="str">
        <f>HYPERLINK("http://geochem.nrcan.gc.ca/cdogs/content/kwd/kwd020018_e.htm", "Fluid (stream)")</f>
        <v>Fluid (stream)</v>
      </c>
      <c r="D5758" s="1" t="str">
        <f>HYPERLINK("http://geochem.nrcan.gc.ca/cdogs/content/kwd/kwd080007_e.htm", "Untreated Water")</f>
        <v>Untreated Water</v>
      </c>
      <c r="E5758" s="1" t="str">
        <f>HYPERLINK("http://geochem.nrcan.gc.ca/cdogs/content/dgp/dgp00002_e.htm", "Total")</f>
        <v>Total</v>
      </c>
      <c r="F5758" s="1" t="str">
        <f>HYPERLINK("http://geochem.nrcan.gc.ca/cdogs/content/agp/agp01501_e.htm", "SO4 | NONE | CHROMAT")</f>
        <v>SO4 | NONE | CHROMAT</v>
      </c>
      <c r="G5758" s="1" t="str">
        <f>HYPERLINK("http://geochem.nrcan.gc.ca/cdogs/content/mth/mth01460_e.htm", "1460")</f>
        <v>1460</v>
      </c>
      <c r="H5758" s="1" t="str">
        <f>HYPERLINK("http://geochem.nrcan.gc.ca/cdogs/content/bdl/bdl211134_e.htm", "211134")</f>
        <v>211134</v>
      </c>
      <c r="I5758" s="1" t="str">
        <f>HYPERLINK("http://geochem.nrcan.gc.ca/cdogs/content/prj/prj210167_e.htm", "210167")</f>
        <v>210167</v>
      </c>
      <c r="J5758" s="1" t="str">
        <f>HYPERLINK("http://geochem.nrcan.gc.ca/cdogs/content/svy/svy210251_e.htm", "210251")</f>
        <v>210251</v>
      </c>
      <c r="L5758" t="s">
        <v>24003</v>
      </c>
      <c r="M5758">
        <v>47.85</v>
      </c>
      <c r="N5758" t="s">
        <v>24003</v>
      </c>
      <c r="O5758" t="s">
        <v>24004</v>
      </c>
      <c r="P5758" t="s">
        <v>24005</v>
      </c>
      <c r="Q5758" t="s">
        <v>24006</v>
      </c>
      <c r="R5758" t="s">
        <v>24007</v>
      </c>
      <c r="T5758" t="s">
        <v>25</v>
      </c>
    </row>
    <row r="5759" spans="1:20" x14ac:dyDescent="0.25">
      <c r="A5759">
        <v>64.110159199999998</v>
      </c>
      <c r="B5759">
        <v>-131.51269099999999</v>
      </c>
      <c r="C5759" s="1" t="str">
        <f>HYPERLINK("http://geochem.nrcan.gc.ca/cdogs/content/kwd/kwd020018_e.htm", "Fluid (stream)")</f>
        <v>Fluid (stream)</v>
      </c>
      <c r="D5759" s="1" t="str">
        <f>HYPERLINK("http://geochem.nrcan.gc.ca/cdogs/content/kwd/kwd080007_e.htm", "Untreated Water")</f>
        <v>Untreated Water</v>
      </c>
      <c r="E5759" s="1" t="str">
        <f>HYPERLINK("http://geochem.nrcan.gc.ca/cdogs/content/dgp/dgp00002_e.htm", "Total")</f>
        <v>Total</v>
      </c>
      <c r="F5759" s="1" t="str">
        <f>HYPERLINK("http://geochem.nrcan.gc.ca/cdogs/content/agp/agp01501_e.htm", "SO4 | NONE | CHROMAT")</f>
        <v>SO4 | NONE | CHROMAT</v>
      </c>
      <c r="G5759" s="1" t="str">
        <f>HYPERLINK("http://geochem.nrcan.gc.ca/cdogs/content/mth/mth01460_e.htm", "1460")</f>
        <v>1460</v>
      </c>
      <c r="H5759" s="1" t="str">
        <f>HYPERLINK("http://geochem.nrcan.gc.ca/cdogs/content/bdl/bdl211134_e.htm", "211134")</f>
        <v>211134</v>
      </c>
      <c r="I5759" s="1" t="str">
        <f>HYPERLINK("http://geochem.nrcan.gc.ca/cdogs/content/prj/prj210167_e.htm", "210167")</f>
        <v>210167</v>
      </c>
      <c r="J5759" s="1" t="str">
        <f>HYPERLINK("http://geochem.nrcan.gc.ca/cdogs/content/svy/svy210251_e.htm", "210251")</f>
        <v>210251</v>
      </c>
      <c r="L5759" t="s">
        <v>24008</v>
      </c>
      <c r="M5759">
        <v>41.92</v>
      </c>
      <c r="N5759" t="s">
        <v>24008</v>
      </c>
      <c r="O5759" t="s">
        <v>24009</v>
      </c>
      <c r="P5759" t="s">
        <v>24010</v>
      </c>
      <c r="Q5759" t="s">
        <v>24011</v>
      </c>
      <c r="R5759" t="s">
        <v>24012</v>
      </c>
      <c r="T5759" t="s">
        <v>25</v>
      </c>
    </row>
    <row r="5760" spans="1:20" x14ac:dyDescent="0.25">
      <c r="A5760">
        <v>64.100248899999997</v>
      </c>
      <c r="B5760">
        <v>-131.5670441</v>
      </c>
      <c r="C5760" s="1" t="str">
        <f>HYPERLINK("http://geochem.nrcan.gc.ca/cdogs/content/kwd/kwd020018_e.htm", "Fluid (stream)")</f>
        <v>Fluid (stream)</v>
      </c>
      <c r="D5760" s="1" t="str">
        <f>HYPERLINK("http://geochem.nrcan.gc.ca/cdogs/content/kwd/kwd080007_e.htm", "Untreated Water")</f>
        <v>Untreated Water</v>
      </c>
      <c r="E5760" s="1" t="str">
        <f>HYPERLINK("http://geochem.nrcan.gc.ca/cdogs/content/dgp/dgp00002_e.htm", "Total")</f>
        <v>Total</v>
      </c>
      <c r="F5760" s="1" t="str">
        <f>HYPERLINK("http://geochem.nrcan.gc.ca/cdogs/content/agp/agp01501_e.htm", "SO4 | NONE | CHROMAT")</f>
        <v>SO4 | NONE | CHROMAT</v>
      </c>
      <c r="G5760" s="1" t="str">
        <f>HYPERLINK("http://geochem.nrcan.gc.ca/cdogs/content/mth/mth01460_e.htm", "1460")</f>
        <v>1460</v>
      </c>
      <c r="H5760" s="1" t="str">
        <f>HYPERLINK("http://geochem.nrcan.gc.ca/cdogs/content/bdl/bdl211134_e.htm", "211134")</f>
        <v>211134</v>
      </c>
      <c r="I5760" s="1" t="str">
        <f>HYPERLINK("http://geochem.nrcan.gc.ca/cdogs/content/prj/prj210167_e.htm", "210167")</f>
        <v>210167</v>
      </c>
      <c r="J5760" s="1" t="str">
        <f>HYPERLINK("http://geochem.nrcan.gc.ca/cdogs/content/svy/svy210251_e.htm", "210251")</f>
        <v>210251</v>
      </c>
      <c r="L5760" t="s">
        <v>24013</v>
      </c>
      <c r="M5760">
        <v>51.88</v>
      </c>
      <c r="N5760" t="s">
        <v>24013</v>
      </c>
      <c r="O5760" t="s">
        <v>24014</v>
      </c>
      <c r="P5760" t="s">
        <v>24015</v>
      </c>
      <c r="Q5760" t="s">
        <v>24016</v>
      </c>
      <c r="R5760" t="s">
        <v>24017</v>
      </c>
      <c r="T5760" t="s">
        <v>25</v>
      </c>
    </row>
    <row r="5761" spans="1:20" x14ac:dyDescent="0.25">
      <c r="A5761">
        <v>64.075357800000006</v>
      </c>
      <c r="B5761">
        <v>-131.49851720000001</v>
      </c>
      <c r="C5761" s="1" t="str">
        <f>HYPERLINK("http://geochem.nrcan.gc.ca/cdogs/content/kwd/kwd020018_e.htm", "Fluid (stream)")</f>
        <v>Fluid (stream)</v>
      </c>
      <c r="D5761" s="1" t="str">
        <f>HYPERLINK("http://geochem.nrcan.gc.ca/cdogs/content/kwd/kwd080007_e.htm", "Untreated Water")</f>
        <v>Untreated Water</v>
      </c>
      <c r="E5761" s="1" t="str">
        <f>HYPERLINK("http://geochem.nrcan.gc.ca/cdogs/content/dgp/dgp00002_e.htm", "Total")</f>
        <v>Total</v>
      </c>
      <c r="F5761" s="1" t="str">
        <f>HYPERLINK("http://geochem.nrcan.gc.ca/cdogs/content/agp/agp01501_e.htm", "SO4 | NONE | CHROMAT")</f>
        <v>SO4 | NONE | CHROMAT</v>
      </c>
      <c r="G5761" s="1" t="str">
        <f>HYPERLINK("http://geochem.nrcan.gc.ca/cdogs/content/mth/mth01460_e.htm", "1460")</f>
        <v>1460</v>
      </c>
      <c r="H5761" s="1" t="str">
        <f>HYPERLINK("http://geochem.nrcan.gc.ca/cdogs/content/bdl/bdl211134_e.htm", "211134")</f>
        <v>211134</v>
      </c>
      <c r="I5761" s="1" t="str">
        <f>HYPERLINK("http://geochem.nrcan.gc.ca/cdogs/content/prj/prj210167_e.htm", "210167")</f>
        <v>210167</v>
      </c>
      <c r="J5761" s="1" t="str">
        <f>HYPERLINK("http://geochem.nrcan.gc.ca/cdogs/content/svy/svy210251_e.htm", "210251")</f>
        <v>210251</v>
      </c>
      <c r="L5761" t="s">
        <v>24018</v>
      </c>
      <c r="M5761">
        <v>85.22</v>
      </c>
      <c r="N5761" t="s">
        <v>24018</v>
      </c>
      <c r="O5761" t="s">
        <v>24019</v>
      </c>
      <c r="P5761" t="s">
        <v>24020</v>
      </c>
      <c r="Q5761" t="s">
        <v>24021</v>
      </c>
      <c r="R5761" t="s">
        <v>24022</v>
      </c>
      <c r="T5761" t="s">
        <v>25</v>
      </c>
    </row>
    <row r="5762" spans="1:20" x14ac:dyDescent="0.25">
      <c r="A5762">
        <v>64.065368699999993</v>
      </c>
      <c r="B5762">
        <v>-131.49663749999999</v>
      </c>
      <c r="C5762" s="1" t="str">
        <f>HYPERLINK("http://geochem.nrcan.gc.ca/cdogs/content/kwd/kwd020018_e.htm", "Fluid (stream)")</f>
        <v>Fluid (stream)</v>
      </c>
      <c r="D5762" s="1" t="str">
        <f>HYPERLINK("http://geochem.nrcan.gc.ca/cdogs/content/kwd/kwd080007_e.htm", "Untreated Water")</f>
        <v>Untreated Water</v>
      </c>
      <c r="E5762" s="1" t="str">
        <f>HYPERLINK("http://geochem.nrcan.gc.ca/cdogs/content/dgp/dgp00002_e.htm", "Total")</f>
        <v>Total</v>
      </c>
      <c r="F5762" s="1" t="str">
        <f>HYPERLINK("http://geochem.nrcan.gc.ca/cdogs/content/agp/agp01501_e.htm", "SO4 | NONE | CHROMAT")</f>
        <v>SO4 | NONE | CHROMAT</v>
      </c>
      <c r="G5762" s="1" t="str">
        <f>HYPERLINK("http://geochem.nrcan.gc.ca/cdogs/content/mth/mth01460_e.htm", "1460")</f>
        <v>1460</v>
      </c>
      <c r="H5762" s="1" t="str">
        <f>HYPERLINK("http://geochem.nrcan.gc.ca/cdogs/content/bdl/bdl211134_e.htm", "211134")</f>
        <v>211134</v>
      </c>
      <c r="I5762" s="1" t="str">
        <f>HYPERLINK("http://geochem.nrcan.gc.ca/cdogs/content/prj/prj210167_e.htm", "210167")</f>
        <v>210167</v>
      </c>
      <c r="J5762" s="1" t="str">
        <f>HYPERLINK("http://geochem.nrcan.gc.ca/cdogs/content/svy/svy210251_e.htm", "210251")</f>
        <v>210251</v>
      </c>
      <c r="L5762" t="s">
        <v>24023</v>
      </c>
      <c r="M5762">
        <v>102.9</v>
      </c>
      <c r="N5762" t="s">
        <v>24023</v>
      </c>
      <c r="O5762" t="s">
        <v>24024</v>
      </c>
      <c r="P5762" t="s">
        <v>24025</v>
      </c>
      <c r="Q5762" t="s">
        <v>24026</v>
      </c>
      <c r="R5762" t="s">
        <v>24027</v>
      </c>
      <c r="T5762" t="s">
        <v>25</v>
      </c>
    </row>
    <row r="5763" spans="1:20" x14ac:dyDescent="0.25">
      <c r="A5763">
        <v>64.050536699999995</v>
      </c>
      <c r="B5763">
        <v>-131.43251900000001</v>
      </c>
      <c r="C5763" s="1" t="str">
        <f>HYPERLINK("http://geochem.nrcan.gc.ca/cdogs/content/kwd/kwd020018_e.htm", "Fluid (stream)")</f>
        <v>Fluid (stream)</v>
      </c>
      <c r="D5763" s="1" t="str">
        <f>HYPERLINK("http://geochem.nrcan.gc.ca/cdogs/content/kwd/kwd080007_e.htm", "Untreated Water")</f>
        <v>Untreated Water</v>
      </c>
      <c r="E5763" s="1" t="str">
        <f>HYPERLINK("http://geochem.nrcan.gc.ca/cdogs/content/dgp/dgp00002_e.htm", "Total")</f>
        <v>Total</v>
      </c>
      <c r="F5763" s="1" t="str">
        <f>HYPERLINK("http://geochem.nrcan.gc.ca/cdogs/content/agp/agp01501_e.htm", "SO4 | NONE | CHROMAT")</f>
        <v>SO4 | NONE | CHROMAT</v>
      </c>
      <c r="G5763" s="1" t="str">
        <f>HYPERLINK("http://geochem.nrcan.gc.ca/cdogs/content/mth/mth01460_e.htm", "1460")</f>
        <v>1460</v>
      </c>
      <c r="H5763" s="1" t="str">
        <f>HYPERLINK("http://geochem.nrcan.gc.ca/cdogs/content/bdl/bdl211134_e.htm", "211134")</f>
        <v>211134</v>
      </c>
      <c r="I5763" s="1" t="str">
        <f>HYPERLINK("http://geochem.nrcan.gc.ca/cdogs/content/prj/prj210167_e.htm", "210167")</f>
        <v>210167</v>
      </c>
      <c r="J5763" s="1" t="str">
        <f>HYPERLINK("http://geochem.nrcan.gc.ca/cdogs/content/svy/svy210251_e.htm", "210251")</f>
        <v>210251</v>
      </c>
      <c r="L5763" t="s">
        <v>24028</v>
      </c>
      <c r="M5763">
        <v>147.22999999999999</v>
      </c>
      <c r="N5763" t="s">
        <v>24028</v>
      </c>
      <c r="O5763" t="s">
        <v>24029</v>
      </c>
      <c r="P5763" t="s">
        <v>24030</v>
      </c>
      <c r="Q5763" t="s">
        <v>24031</v>
      </c>
      <c r="R5763" t="s">
        <v>24032</v>
      </c>
      <c r="T5763" t="s">
        <v>25</v>
      </c>
    </row>
    <row r="5764" spans="1:20" x14ac:dyDescent="0.25">
      <c r="A5764">
        <v>64.022061500000007</v>
      </c>
      <c r="B5764">
        <v>-131.42037669999999</v>
      </c>
      <c r="C5764" s="1" t="str">
        <f>HYPERLINK("http://geochem.nrcan.gc.ca/cdogs/content/kwd/kwd020018_e.htm", "Fluid (stream)")</f>
        <v>Fluid (stream)</v>
      </c>
      <c r="D5764" s="1" t="str">
        <f>HYPERLINK("http://geochem.nrcan.gc.ca/cdogs/content/kwd/kwd080007_e.htm", "Untreated Water")</f>
        <v>Untreated Water</v>
      </c>
      <c r="E5764" s="1" t="str">
        <f>HYPERLINK("http://geochem.nrcan.gc.ca/cdogs/content/dgp/dgp00002_e.htm", "Total")</f>
        <v>Total</v>
      </c>
      <c r="F5764" s="1" t="str">
        <f>HYPERLINK("http://geochem.nrcan.gc.ca/cdogs/content/agp/agp01501_e.htm", "SO4 | NONE | CHROMAT")</f>
        <v>SO4 | NONE | CHROMAT</v>
      </c>
      <c r="G5764" s="1" t="str">
        <f>HYPERLINK("http://geochem.nrcan.gc.ca/cdogs/content/mth/mth01460_e.htm", "1460")</f>
        <v>1460</v>
      </c>
      <c r="H5764" s="1" t="str">
        <f>HYPERLINK("http://geochem.nrcan.gc.ca/cdogs/content/bdl/bdl211134_e.htm", "211134")</f>
        <v>211134</v>
      </c>
      <c r="I5764" s="1" t="str">
        <f>HYPERLINK("http://geochem.nrcan.gc.ca/cdogs/content/prj/prj210167_e.htm", "210167")</f>
        <v>210167</v>
      </c>
      <c r="J5764" s="1" t="str">
        <f>HYPERLINK("http://geochem.nrcan.gc.ca/cdogs/content/svy/svy210251_e.htm", "210251")</f>
        <v>210251</v>
      </c>
      <c r="L5764" t="s">
        <v>24033</v>
      </c>
      <c r="M5764">
        <v>55.75</v>
      </c>
      <c r="N5764" t="s">
        <v>24033</v>
      </c>
      <c r="O5764" t="s">
        <v>24034</v>
      </c>
      <c r="P5764" t="s">
        <v>24035</v>
      </c>
      <c r="Q5764" t="s">
        <v>24036</v>
      </c>
      <c r="R5764" t="s">
        <v>24037</v>
      </c>
      <c r="T5764" t="s">
        <v>25</v>
      </c>
    </row>
    <row r="5765" spans="1:20" x14ac:dyDescent="0.25">
      <c r="A5765">
        <v>64.010013099999995</v>
      </c>
      <c r="B5765">
        <v>-131.474052</v>
      </c>
      <c r="C5765" s="1" t="str">
        <f>HYPERLINK("http://geochem.nrcan.gc.ca/cdogs/content/kwd/kwd020018_e.htm", "Fluid (stream)")</f>
        <v>Fluid (stream)</v>
      </c>
      <c r="D5765" s="1" t="str">
        <f>HYPERLINK("http://geochem.nrcan.gc.ca/cdogs/content/kwd/kwd080007_e.htm", "Untreated Water")</f>
        <v>Untreated Water</v>
      </c>
      <c r="E5765" s="1" t="str">
        <f>HYPERLINK("http://geochem.nrcan.gc.ca/cdogs/content/dgp/dgp00002_e.htm", "Total")</f>
        <v>Total</v>
      </c>
      <c r="F5765" s="1" t="str">
        <f>HYPERLINK("http://geochem.nrcan.gc.ca/cdogs/content/agp/agp01501_e.htm", "SO4 | NONE | CHROMAT")</f>
        <v>SO4 | NONE | CHROMAT</v>
      </c>
      <c r="G5765" s="1" t="str">
        <f>HYPERLINK("http://geochem.nrcan.gc.ca/cdogs/content/mth/mth01460_e.htm", "1460")</f>
        <v>1460</v>
      </c>
      <c r="H5765" s="1" t="str">
        <f>HYPERLINK("http://geochem.nrcan.gc.ca/cdogs/content/bdl/bdl211134_e.htm", "211134")</f>
        <v>211134</v>
      </c>
      <c r="I5765" s="1" t="str">
        <f>HYPERLINK("http://geochem.nrcan.gc.ca/cdogs/content/prj/prj210167_e.htm", "210167")</f>
        <v>210167</v>
      </c>
      <c r="J5765" s="1" t="str">
        <f>HYPERLINK("http://geochem.nrcan.gc.ca/cdogs/content/svy/svy210251_e.htm", "210251")</f>
        <v>210251</v>
      </c>
      <c r="L5765" t="s">
        <v>24038</v>
      </c>
      <c r="M5765">
        <v>36.17</v>
      </c>
      <c r="N5765" t="s">
        <v>24038</v>
      </c>
      <c r="O5765" t="s">
        <v>24039</v>
      </c>
      <c r="P5765" t="s">
        <v>24040</v>
      </c>
      <c r="Q5765" t="s">
        <v>24041</v>
      </c>
      <c r="R5765" t="s">
        <v>24042</v>
      </c>
      <c r="T5765" t="s">
        <v>25</v>
      </c>
    </row>
    <row r="5766" spans="1:20" x14ac:dyDescent="0.25">
      <c r="A5766">
        <v>64.015694499999995</v>
      </c>
      <c r="B5766">
        <v>-131.50662919999999</v>
      </c>
      <c r="C5766" s="1" t="str">
        <f>HYPERLINK("http://geochem.nrcan.gc.ca/cdogs/content/kwd/kwd020018_e.htm", "Fluid (stream)")</f>
        <v>Fluid (stream)</v>
      </c>
      <c r="D5766" s="1" t="str">
        <f>HYPERLINK("http://geochem.nrcan.gc.ca/cdogs/content/kwd/kwd080007_e.htm", "Untreated Water")</f>
        <v>Untreated Water</v>
      </c>
      <c r="E5766" s="1" t="str">
        <f>HYPERLINK("http://geochem.nrcan.gc.ca/cdogs/content/dgp/dgp00002_e.htm", "Total")</f>
        <v>Total</v>
      </c>
      <c r="F5766" s="1" t="str">
        <f>HYPERLINK("http://geochem.nrcan.gc.ca/cdogs/content/agp/agp01501_e.htm", "SO4 | NONE | CHROMAT")</f>
        <v>SO4 | NONE | CHROMAT</v>
      </c>
      <c r="G5766" s="1" t="str">
        <f>HYPERLINK("http://geochem.nrcan.gc.ca/cdogs/content/mth/mth01460_e.htm", "1460")</f>
        <v>1460</v>
      </c>
      <c r="H5766" s="1" t="str">
        <f>HYPERLINK("http://geochem.nrcan.gc.ca/cdogs/content/bdl/bdl211134_e.htm", "211134")</f>
        <v>211134</v>
      </c>
      <c r="I5766" s="1" t="str">
        <f>HYPERLINK("http://geochem.nrcan.gc.ca/cdogs/content/prj/prj210167_e.htm", "210167")</f>
        <v>210167</v>
      </c>
      <c r="J5766" s="1" t="str">
        <f>HYPERLINK("http://geochem.nrcan.gc.ca/cdogs/content/svy/svy210251_e.htm", "210251")</f>
        <v>210251</v>
      </c>
      <c r="L5766" t="s">
        <v>24043</v>
      </c>
      <c r="M5766">
        <v>110.92</v>
      </c>
      <c r="N5766" t="s">
        <v>24043</v>
      </c>
      <c r="O5766" t="s">
        <v>24044</v>
      </c>
      <c r="P5766" t="s">
        <v>24045</v>
      </c>
      <c r="Q5766" t="s">
        <v>24046</v>
      </c>
      <c r="R5766" t="s">
        <v>24047</v>
      </c>
      <c r="T5766" t="s">
        <v>25</v>
      </c>
    </row>
    <row r="5767" spans="1:20" x14ac:dyDescent="0.25">
      <c r="A5767">
        <v>64.041498599999997</v>
      </c>
      <c r="B5767">
        <v>-131.57247799999999</v>
      </c>
      <c r="C5767" s="1" t="str">
        <f>HYPERLINK("http://geochem.nrcan.gc.ca/cdogs/content/kwd/kwd020018_e.htm", "Fluid (stream)")</f>
        <v>Fluid (stream)</v>
      </c>
      <c r="D5767" s="1" t="str">
        <f>HYPERLINK("http://geochem.nrcan.gc.ca/cdogs/content/kwd/kwd080007_e.htm", "Untreated Water")</f>
        <v>Untreated Water</v>
      </c>
      <c r="E5767" s="1" t="str">
        <f>HYPERLINK("http://geochem.nrcan.gc.ca/cdogs/content/dgp/dgp00002_e.htm", "Total")</f>
        <v>Total</v>
      </c>
      <c r="F5767" s="1" t="str">
        <f>HYPERLINK("http://geochem.nrcan.gc.ca/cdogs/content/agp/agp01501_e.htm", "SO4 | NONE | CHROMAT")</f>
        <v>SO4 | NONE | CHROMAT</v>
      </c>
      <c r="G5767" s="1" t="str">
        <f>HYPERLINK("http://geochem.nrcan.gc.ca/cdogs/content/mth/mth01460_e.htm", "1460")</f>
        <v>1460</v>
      </c>
      <c r="H5767" s="1" t="str">
        <f>HYPERLINK("http://geochem.nrcan.gc.ca/cdogs/content/bdl/bdl211134_e.htm", "211134")</f>
        <v>211134</v>
      </c>
      <c r="I5767" s="1" t="str">
        <f>HYPERLINK("http://geochem.nrcan.gc.ca/cdogs/content/prj/prj210167_e.htm", "210167")</f>
        <v>210167</v>
      </c>
      <c r="J5767" s="1" t="str">
        <f>HYPERLINK("http://geochem.nrcan.gc.ca/cdogs/content/svy/svy210251_e.htm", "210251")</f>
        <v>210251</v>
      </c>
      <c r="L5767" t="s">
        <v>24048</v>
      </c>
      <c r="M5767">
        <v>94.34</v>
      </c>
      <c r="N5767" t="s">
        <v>24048</v>
      </c>
      <c r="O5767" t="s">
        <v>24049</v>
      </c>
      <c r="P5767" t="s">
        <v>24050</v>
      </c>
      <c r="Q5767" t="s">
        <v>24051</v>
      </c>
      <c r="R5767" t="s">
        <v>24052</v>
      </c>
      <c r="T5767" t="s">
        <v>25</v>
      </c>
    </row>
    <row r="5768" spans="1:20" x14ac:dyDescent="0.25">
      <c r="A5768">
        <v>64.050373100000002</v>
      </c>
      <c r="B5768">
        <v>-131.60512360000001</v>
      </c>
      <c r="C5768" s="1" t="str">
        <f>HYPERLINK("http://geochem.nrcan.gc.ca/cdogs/content/kwd/kwd020018_e.htm", "Fluid (stream)")</f>
        <v>Fluid (stream)</v>
      </c>
      <c r="D5768" s="1" t="str">
        <f>HYPERLINK("http://geochem.nrcan.gc.ca/cdogs/content/kwd/kwd080007_e.htm", "Untreated Water")</f>
        <v>Untreated Water</v>
      </c>
      <c r="E5768" s="1" t="str">
        <f>HYPERLINK("http://geochem.nrcan.gc.ca/cdogs/content/dgp/dgp00002_e.htm", "Total")</f>
        <v>Total</v>
      </c>
      <c r="F5768" s="1" t="str">
        <f>HYPERLINK("http://geochem.nrcan.gc.ca/cdogs/content/agp/agp01501_e.htm", "SO4 | NONE | CHROMAT")</f>
        <v>SO4 | NONE | CHROMAT</v>
      </c>
      <c r="G5768" s="1" t="str">
        <f>HYPERLINK("http://geochem.nrcan.gc.ca/cdogs/content/mth/mth01460_e.htm", "1460")</f>
        <v>1460</v>
      </c>
      <c r="H5768" s="1" t="str">
        <f>HYPERLINK("http://geochem.nrcan.gc.ca/cdogs/content/bdl/bdl211134_e.htm", "211134")</f>
        <v>211134</v>
      </c>
      <c r="I5768" s="1" t="str">
        <f>HYPERLINK("http://geochem.nrcan.gc.ca/cdogs/content/prj/prj210167_e.htm", "210167")</f>
        <v>210167</v>
      </c>
      <c r="J5768" s="1" t="str">
        <f>HYPERLINK("http://geochem.nrcan.gc.ca/cdogs/content/svy/svy210251_e.htm", "210251")</f>
        <v>210251</v>
      </c>
      <c r="L5768" t="s">
        <v>24053</v>
      </c>
      <c r="M5768">
        <v>20.666</v>
      </c>
      <c r="N5768" t="s">
        <v>24053</v>
      </c>
      <c r="O5768" t="s">
        <v>24054</v>
      </c>
      <c r="P5768" t="s">
        <v>24055</v>
      </c>
      <c r="Q5768" t="s">
        <v>24056</v>
      </c>
      <c r="R5768" t="s">
        <v>24057</v>
      </c>
      <c r="T5768" t="s">
        <v>25</v>
      </c>
    </row>
    <row r="5769" spans="1:20" x14ac:dyDescent="0.25">
      <c r="A5769">
        <v>64.045735800000003</v>
      </c>
      <c r="B5769">
        <v>-131.664198</v>
      </c>
      <c r="C5769" s="1" t="str">
        <f>HYPERLINK("http://geochem.nrcan.gc.ca/cdogs/content/kwd/kwd020018_e.htm", "Fluid (stream)")</f>
        <v>Fluid (stream)</v>
      </c>
      <c r="D5769" s="1" t="str">
        <f>HYPERLINK("http://geochem.nrcan.gc.ca/cdogs/content/kwd/kwd080007_e.htm", "Untreated Water")</f>
        <v>Untreated Water</v>
      </c>
      <c r="E5769" s="1" t="str">
        <f>HYPERLINK("http://geochem.nrcan.gc.ca/cdogs/content/dgp/dgp00002_e.htm", "Total")</f>
        <v>Total</v>
      </c>
      <c r="F5769" s="1" t="str">
        <f>HYPERLINK("http://geochem.nrcan.gc.ca/cdogs/content/agp/agp01501_e.htm", "SO4 | NONE | CHROMAT")</f>
        <v>SO4 | NONE | CHROMAT</v>
      </c>
      <c r="G5769" s="1" t="str">
        <f>HYPERLINK("http://geochem.nrcan.gc.ca/cdogs/content/mth/mth01460_e.htm", "1460")</f>
        <v>1460</v>
      </c>
      <c r="H5769" s="1" t="str">
        <f>HYPERLINK("http://geochem.nrcan.gc.ca/cdogs/content/bdl/bdl211134_e.htm", "211134")</f>
        <v>211134</v>
      </c>
      <c r="I5769" s="1" t="str">
        <f>HYPERLINK("http://geochem.nrcan.gc.ca/cdogs/content/prj/prj210167_e.htm", "210167")</f>
        <v>210167</v>
      </c>
      <c r="J5769" s="1" t="str">
        <f>HYPERLINK("http://geochem.nrcan.gc.ca/cdogs/content/svy/svy210251_e.htm", "210251")</f>
        <v>210251</v>
      </c>
      <c r="L5769" t="s">
        <v>24058</v>
      </c>
      <c r="M5769">
        <v>90.06</v>
      </c>
      <c r="N5769" t="s">
        <v>24058</v>
      </c>
      <c r="O5769" t="s">
        <v>24059</v>
      </c>
      <c r="P5769" t="s">
        <v>24060</v>
      </c>
      <c r="Q5769" t="s">
        <v>24061</v>
      </c>
      <c r="R5769" t="s">
        <v>24062</v>
      </c>
      <c r="T5769" t="s">
        <v>25</v>
      </c>
    </row>
    <row r="5770" spans="1:20" x14ac:dyDescent="0.25">
      <c r="A5770">
        <v>64.017137599999998</v>
      </c>
      <c r="B5770">
        <v>-131.6012059</v>
      </c>
      <c r="C5770" s="1" t="str">
        <f>HYPERLINK("http://geochem.nrcan.gc.ca/cdogs/content/kwd/kwd020018_e.htm", "Fluid (stream)")</f>
        <v>Fluid (stream)</v>
      </c>
      <c r="D5770" s="1" t="str">
        <f>HYPERLINK("http://geochem.nrcan.gc.ca/cdogs/content/kwd/kwd080007_e.htm", "Untreated Water")</f>
        <v>Untreated Water</v>
      </c>
      <c r="E5770" s="1" t="str">
        <f>HYPERLINK("http://geochem.nrcan.gc.ca/cdogs/content/dgp/dgp00002_e.htm", "Total")</f>
        <v>Total</v>
      </c>
      <c r="F5770" s="1" t="str">
        <f>HYPERLINK("http://geochem.nrcan.gc.ca/cdogs/content/agp/agp01501_e.htm", "SO4 | NONE | CHROMAT")</f>
        <v>SO4 | NONE | CHROMAT</v>
      </c>
      <c r="G5770" s="1" t="str">
        <f>HYPERLINK("http://geochem.nrcan.gc.ca/cdogs/content/mth/mth01460_e.htm", "1460")</f>
        <v>1460</v>
      </c>
      <c r="H5770" s="1" t="str">
        <f>HYPERLINK("http://geochem.nrcan.gc.ca/cdogs/content/bdl/bdl211134_e.htm", "211134")</f>
        <v>211134</v>
      </c>
      <c r="I5770" s="1" t="str">
        <f>HYPERLINK("http://geochem.nrcan.gc.ca/cdogs/content/prj/prj210167_e.htm", "210167")</f>
        <v>210167</v>
      </c>
      <c r="J5770" s="1" t="str">
        <f>HYPERLINK("http://geochem.nrcan.gc.ca/cdogs/content/svy/svy210251_e.htm", "210251")</f>
        <v>210251</v>
      </c>
      <c r="L5770" t="s">
        <v>24063</v>
      </c>
      <c r="M5770">
        <v>43.96</v>
      </c>
      <c r="N5770" t="s">
        <v>24063</v>
      </c>
      <c r="O5770" t="s">
        <v>24064</v>
      </c>
      <c r="P5770" t="s">
        <v>24065</v>
      </c>
      <c r="Q5770" t="s">
        <v>24066</v>
      </c>
      <c r="R5770" t="s">
        <v>24067</v>
      </c>
      <c r="T5770" t="s">
        <v>25</v>
      </c>
    </row>
    <row r="5771" spans="1:20" x14ac:dyDescent="0.25">
      <c r="A5771">
        <v>64.051063400000004</v>
      </c>
      <c r="B5771">
        <v>-131.68989619999999</v>
      </c>
      <c r="C5771" s="1" t="str">
        <f>HYPERLINK("http://geochem.nrcan.gc.ca/cdogs/content/kwd/kwd020018_e.htm", "Fluid (stream)")</f>
        <v>Fluid (stream)</v>
      </c>
      <c r="D5771" s="1" t="str">
        <f>HYPERLINK("http://geochem.nrcan.gc.ca/cdogs/content/kwd/kwd080007_e.htm", "Untreated Water")</f>
        <v>Untreated Water</v>
      </c>
      <c r="E5771" s="1" t="str">
        <f>HYPERLINK("http://geochem.nrcan.gc.ca/cdogs/content/dgp/dgp00002_e.htm", "Total")</f>
        <v>Total</v>
      </c>
      <c r="F5771" s="1" t="str">
        <f>HYPERLINK("http://geochem.nrcan.gc.ca/cdogs/content/agp/agp01501_e.htm", "SO4 | NONE | CHROMAT")</f>
        <v>SO4 | NONE | CHROMAT</v>
      </c>
      <c r="G5771" s="1" t="str">
        <f>HYPERLINK("http://geochem.nrcan.gc.ca/cdogs/content/mth/mth01460_e.htm", "1460")</f>
        <v>1460</v>
      </c>
      <c r="H5771" s="1" t="str">
        <f>HYPERLINK("http://geochem.nrcan.gc.ca/cdogs/content/bdl/bdl211134_e.htm", "211134")</f>
        <v>211134</v>
      </c>
      <c r="I5771" s="1" t="str">
        <f>HYPERLINK("http://geochem.nrcan.gc.ca/cdogs/content/prj/prj210167_e.htm", "210167")</f>
        <v>210167</v>
      </c>
      <c r="J5771" s="1" t="str">
        <f>HYPERLINK("http://geochem.nrcan.gc.ca/cdogs/content/svy/svy210251_e.htm", "210251")</f>
        <v>210251</v>
      </c>
      <c r="L5771" t="s">
        <v>24068</v>
      </c>
      <c r="M5771">
        <v>30.33</v>
      </c>
      <c r="N5771" t="s">
        <v>24068</v>
      </c>
      <c r="O5771" t="s">
        <v>24069</v>
      </c>
      <c r="P5771" t="s">
        <v>24070</v>
      </c>
      <c r="Q5771" t="s">
        <v>24071</v>
      </c>
      <c r="R5771" t="s">
        <v>24072</v>
      </c>
      <c r="T5771" t="s">
        <v>25</v>
      </c>
    </row>
    <row r="5772" spans="1:20" x14ac:dyDescent="0.25">
      <c r="A5772">
        <v>64.069518200000005</v>
      </c>
      <c r="B5772">
        <v>-131.7212116</v>
      </c>
      <c r="C5772" s="1" t="str">
        <f>HYPERLINK("http://geochem.nrcan.gc.ca/cdogs/content/kwd/kwd020018_e.htm", "Fluid (stream)")</f>
        <v>Fluid (stream)</v>
      </c>
      <c r="D5772" s="1" t="str">
        <f>HYPERLINK("http://geochem.nrcan.gc.ca/cdogs/content/kwd/kwd080007_e.htm", "Untreated Water")</f>
        <v>Untreated Water</v>
      </c>
      <c r="E5772" s="1" t="str">
        <f>HYPERLINK("http://geochem.nrcan.gc.ca/cdogs/content/dgp/dgp00002_e.htm", "Total")</f>
        <v>Total</v>
      </c>
      <c r="F5772" s="1" t="str">
        <f>HYPERLINK("http://geochem.nrcan.gc.ca/cdogs/content/agp/agp01501_e.htm", "SO4 | NONE | CHROMAT")</f>
        <v>SO4 | NONE | CHROMAT</v>
      </c>
      <c r="G5772" s="1" t="str">
        <f>HYPERLINK("http://geochem.nrcan.gc.ca/cdogs/content/mth/mth01460_e.htm", "1460")</f>
        <v>1460</v>
      </c>
      <c r="H5772" s="1" t="str">
        <f>HYPERLINK("http://geochem.nrcan.gc.ca/cdogs/content/bdl/bdl211134_e.htm", "211134")</f>
        <v>211134</v>
      </c>
      <c r="I5772" s="1" t="str">
        <f>HYPERLINK("http://geochem.nrcan.gc.ca/cdogs/content/prj/prj210167_e.htm", "210167")</f>
        <v>210167</v>
      </c>
      <c r="J5772" s="1" t="str">
        <f>HYPERLINK("http://geochem.nrcan.gc.ca/cdogs/content/svy/svy210251_e.htm", "210251")</f>
        <v>210251</v>
      </c>
      <c r="L5772" t="s">
        <v>24073</v>
      </c>
      <c r="M5772">
        <v>284.64</v>
      </c>
      <c r="N5772" t="s">
        <v>24073</v>
      </c>
      <c r="O5772" t="s">
        <v>24074</v>
      </c>
      <c r="P5772" t="s">
        <v>24075</v>
      </c>
      <c r="Q5772" t="s">
        <v>24076</v>
      </c>
      <c r="R5772" t="s">
        <v>24077</v>
      </c>
      <c r="T5772" t="s">
        <v>25</v>
      </c>
    </row>
    <row r="5773" spans="1:20" x14ac:dyDescent="0.25">
      <c r="A5773">
        <v>64.077587699999995</v>
      </c>
      <c r="B5773">
        <v>-131.645005</v>
      </c>
      <c r="C5773" s="1" t="str">
        <f>HYPERLINK("http://geochem.nrcan.gc.ca/cdogs/content/kwd/kwd020018_e.htm", "Fluid (stream)")</f>
        <v>Fluid (stream)</v>
      </c>
      <c r="D5773" s="1" t="str">
        <f>HYPERLINK("http://geochem.nrcan.gc.ca/cdogs/content/kwd/kwd080007_e.htm", "Untreated Water")</f>
        <v>Untreated Water</v>
      </c>
      <c r="E5773" s="1" t="str">
        <f>HYPERLINK("http://geochem.nrcan.gc.ca/cdogs/content/dgp/dgp00002_e.htm", "Total")</f>
        <v>Total</v>
      </c>
      <c r="F5773" s="1" t="str">
        <f>HYPERLINK("http://geochem.nrcan.gc.ca/cdogs/content/agp/agp01501_e.htm", "SO4 | NONE | CHROMAT")</f>
        <v>SO4 | NONE | CHROMAT</v>
      </c>
      <c r="G5773" s="1" t="str">
        <f>HYPERLINK("http://geochem.nrcan.gc.ca/cdogs/content/mth/mth01460_e.htm", "1460")</f>
        <v>1460</v>
      </c>
      <c r="H5773" s="1" t="str">
        <f>HYPERLINK("http://geochem.nrcan.gc.ca/cdogs/content/bdl/bdl211134_e.htm", "211134")</f>
        <v>211134</v>
      </c>
      <c r="I5773" s="1" t="str">
        <f>HYPERLINK("http://geochem.nrcan.gc.ca/cdogs/content/prj/prj210167_e.htm", "210167")</f>
        <v>210167</v>
      </c>
      <c r="J5773" s="1" t="str">
        <f>HYPERLINK("http://geochem.nrcan.gc.ca/cdogs/content/svy/svy210251_e.htm", "210251")</f>
        <v>210251</v>
      </c>
      <c r="L5773" t="s">
        <v>23844</v>
      </c>
      <c r="M5773">
        <v>63.53</v>
      </c>
      <c r="N5773" t="s">
        <v>23844</v>
      </c>
      <c r="O5773" t="s">
        <v>24078</v>
      </c>
      <c r="P5773" t="s">
        <v>24079</v>
      </c>
      <c r="Q5773" t="s">
        <v>24080</v>
      </c>
      <c r="R5773" t="s">
        <v>24081</v>
      </c>
      <c r="T5773" t="s">
        <v>25</v>
      </c>
    </row>
    <row r="5774" spans="1:20" x14ac:dyDescent="0.25">
      <c r="A5774">
        <v>64.074716199999997</v>
      </c>
      <c r="B5774">
        <v>-131.62112200000001</v>
      </c>
      <c r="C5774" s="1" t="str">
        <f>HYPERLINK("http://geochem.nrcan.gc.ca/cdogs/content/kwd/kwd020018_e.htm", "Fluid (stream)")</f>
        <v>Fluid (stream)</v>
      </c>
      <c r="D5774" s="1" t="str">
        <f>HYPERLINK("http://geochem.nrcan.gc.ca/cdogs/content/kwd/kwd080007_e.htm", "Untreated Water")</f>
        <v>Untreated Water</v>
      </c>
      <c r="E5774" s="1" t="str">
        <f>HYPERLINK("http://geochem.nrcan.gc.ca/cdogs/content/dgp/dgp00002_e.htm", "Total")</f>
        <v>Total</v>
      </c>
      <c r="F5774" s="1" t="str">
        <f>HYPERLINK("http://geochem.nrcan.gc.ca/cdogs/content/agp/agp01501_e.htm", "SO4 | NONE | CHROMAT")</f>
        <v>SO4 | NONE | CHROMAT</v>
      </c>
      <c r="G5774" s="1" t="str">
        <f>HYPERLINK("http://geochem.nrcan.gc.ca/cdogs/content/mth/mth01460_e.htm", "1460")</f>
        <v>1460</v>
      </c>
      <c r="H5774" s="1" t="str">
        <f>HYPERLINK("http://geochem.nrcan.gc.ca/cdogs/content/bdl/bdl211134_e.htm", "211134")</f>
        <v>211134</v>
      </c>
      <c r="I5774" s="1" t="str">
        <f>HYPERLINK("http://geochem.nrcan.gc.ca/cdogs/content/prj/prj210167_e.htm", "210167")</f>
        <v>210167</v>
      </c>
      <c r="J5774" s="1" t="str">
        <f>HYPERLINK("http://geochem.nrcan.gc.ca/cdogs/content/svy/svy210251_e.htm", "210251")</f>
        <v>210251</v>
      </c>
      <c r="L5774" t="s">
        <v>24082</v>
      </c>
      <c r="M5774">
        <v>152.51</v>
      </c>
      <c r="N5774" t="s">
        <v>24082</v>
      </c>
      <c r="O5774" t="s">
        <v>24083</v>
      </c>
      <c r="P5774" t="s">
        <v>24084</v>
      </c>
      <c r="Q5774" t="s">
        <v>24085</v>
      </c>
      <c r="R5774" t="s">
        <v>24086</v>
      </c>
      <c r="T5774" t="s">
        <v>25</v>
      </c>
    </row>
    <row r="5775" spans="1:20" x14ac:dyDescent="0.25">
      <c r="A5775">
        <v>64.1354331</v>
      </c>
      <c r="B5775">
        <v>-131.79421289999999</v>
      </c>
      <c r="C5775" s="1" t="str">
        <f>HYPERLINK("http://geochem.nrcan.gc.ca/cdogs/content/kwd/kwd020018_e.htm", "Fluid (stream)")</f>
        <v>Fluid (stream)</v>
      </c>
      <c r="D5775" s="1" t="str">
        <f>HYPERLINK("http://geochem.nrcan.gc.ca/cdogs/content/kwd/kwd080007_e.htm", "Untreated Water")</f>
        <v>Untreated Water</v>
      </c>
      <c r="E5775" s="1" t="str">
        <f>HYPERLINK("http://geochem.nrcan.gc.ca/cdogs/content/dgp/dgp00002_e.htm", "Total")</f>
        <v>Total</v>
      </c>
      <c r="F5775" s="1" t="str">
        <f>HYPERLINK("http://geochem.nrcan.gc.ca/cdogs/content/agp/agp01501_e.htm", "SO4 | NONE | CHROMAT")</f>
        <v>SO4 | NONE | CHROMAT</v>
      </c>
      <c r="G5775" s="1" t="str">
        <f>HYPERLINK("http://geochem.nrcan.gc.ca/cdogs/content/mth/mth01460_e.htm", "1460")</f>
        <v>1460</v>
      </c>
      <c r="H5775" s="1" t="str">
        <f>HYPERLINK("http://geochem.nrcan.gc.ca/cdogs/content/bdl/bdl211134_e.htm", "211134")</f>
        <v>211134</v>
      </c>
      <c r="I5775" s="1" t="str">
        <f>HYPERLINK("http://geochem.nrcan.gc.ca/cdogs/content/prj/prj210167_e.htm", "210167")</f>
        <v>210167</v>
      </c>
      <c r="J5775" s="1" t="str">
        <f>HYPERLINK("http://geochem.nrcan.gc.ca/cdogs/content/svy/svy210251_e.htm", "210251")</f>
        <v>210251</v>
      </c>
      <c r="L5775" t="s">
        <v>24087</v>
      </c>
      <c r="M5775">
        <v>70.680000000000007</v>
      </c>
      <c r="N5775" t="s">
        <v>24087</v>
      </c>
      <c r="O5775" t="s">
        <v>24088</v>
      </c>
      <c r="P5775" t="s">
        <v>24089</v>
      </c>
      <c r="Q5775" t="s">
        <v>24090</v>
      </c>
      <c r="R5775" t="s">
        <v>24091</v>
      </c>
      <c r="T5775" t="s">
        <v>25</v>
      </c>
    </row>
    <row r="5776" spans="1:20" x14ac:dyDescent="0.25">
      <c r="A5776">
        <v>64.1354331</v>
      </c>
      <c r="B5776">
        <v>-131.79421289999999</v>
      </c>
      <c r="C5776" s="1" t="str">
        <f>HYPERLINK("http://geochem.nrcan.gc.ca/cdogs/content/kwd/kwd020018_e.htm", "Fluid (stream)")</f>
        <v>Fluid (stream)</v>
      </c>
      <c r="D5776" s="1" t="str">
        <f>HYPERLINK("http://geochem.nrcan.gc.ca/cdogs/content/kwd/kwd080007_e.htm", "Untreated Water")</f>
        <v>Untreated Water</v>
      </c>
      <c r="E5776" s="1" t="str">
        <f>HYPERLINK("http://geochem.nrcan.gc.ca/cdogs/content/dgp/dgp00002_e.htm", "Total")</f>
        <v>Total</v>
      </c>
      <c r="F5776" s="1" t="str">
        <f>HYPERLINK("http://geochem.nrcan.gc.ca/cdogs/content/agp/agp01501_e.htm", "SO4 | NONE | CHROMAT")</f>
        <v>SO4 | NONE | CHROMAT</v>
      </c>
      <c r="G5776" s="1" t="str">
        <f>HYPERLINK("http://geochem.nrcan.gc.ca/cdogs/content/mth/mth01460_e.htm", "1460")</f>
        <v>1460</v>
      </c>
      <c r="H5776" s="1" t="str">
        <f>HYPERLINK("http://geochem.nrcan.gc.ca/cdogs/content/bdl/bdl211134_e.htm", "211134")</f>
        <v>211134</v>
      </c>
      <c r="I5776" s="1" t="str">
        <f>HYPERLINK("http://geochem.nrcan.gc.ca/cdogs/content/prj/prj210167_e.htm", "210167")</f>
        <v>210167</v>
      </c>
      <c r="J5776" s="1" t="str">
        <f>HYPERLINK("http://geochem.nrcan.gc.ca/cdogs/content/svy/svy210251_e.htm", "210251")</f>
        <v>210251</v>
      </c>
      <c r="L5776" t="s">
        <v>24092</v>
      </c>
      <c r="M5776">
        <v>70.53</v>
      </c>
      <c r="N5776" t="s">
        <v>24092</v>
      </c>
      <c r="O5776" t="s">
        <v>24088</v>
      </c>
      <c r="P5776" t="s">
        <v>24093</v>
      </c>
      <c r="Q5776" t="s">
        <v>24094</v>
      </c>
      <c r="R5776" t="s">
        <v>24095</v>
      </c>
      <c r="T5776" t="s">
        <v>25</v>
      </c>
    </row>
    <row r="5777" spans="1:20" x14ac:dyDescent="0.25">
      <c r="A5777">
        <v>64.149772600000006</v>
      </c>
      <c r="B5777">
        <v>-131.733721</v>
      </c>
      <c r="C5777" s="1" t="str">
        <f>HYPERLINK("http://geochem.nrcan.gc.ca/cdogs/content/kwd/kwd020018_e.htm", "Fluid (stream)")</f>
        <v>Fluid (stream)</v>
      </c>
      <c r="D5777" s="1" t="str">
        <f>HYPERLINK("http://geochem.nrcan.gc.ca/cdogs/content/kwd/kwd080007_e.htm", "Untreated Water")</f>
        <v>Untreated Water</v>
      </c>
      <c r="E5777" s="1" t="str">
        <f>HYPERLINK("http://geochem.nrcan.gc.ca/cdogs/content/dgp/dgp00002_e.htm", "Total")</f>
        <v>Total</v>
      </c>
      <c r="F5777" s="1" t="str">
        <f>HYPERLINK("http://geochem.nrcan.gc.ca/cdogs/content/agp/agp01501_e.htm", "SO4 | NONE | CHROMAT")</f>
        <v>SO4 | NONE | CHROMAT</v>
      </c>
      <c r="G5777" s="1" t="str">
        <f>HYPERLINK("http://geochem.nrcan.gc.ca/cdogs/content/mth/mth01460_e.htm", "1460")</f>
        <v>1460</v>
      </c>
      <c r="H5777" s="1" t="str">
        <f>HYPERLINK("http://geochem.nrcan.gc.ca/cdogs/content/bdl/bdl211134_e.htm", "211134")</f>
        <v>211134</v>
      </c>
      <c r="I5777" s="1" t="str">
        <f>HYPERLINK("http://geochem.nrcan.gc.ca/cdogs/content/prj/prj210167_e.htm", "210167")</f>
        <v>210167</v>
      </c>
      <c r="J5777" s="1" t="str">
        <f>HYPERLINK("http://geochem.nrcan.gc.ca/cdogs/content/svy/svy210251_e.htm", "210251")</f>
        <v>210251</v>
      </c>
      <c r="L5777" t="s">
        <v>24096</v>
      </c>
      <c r="M5777">
        <v>74.150000000000006</v>
      </c>
      <c r="N5777" t="s">
        <v>24096</v>
      </c>
      <c r="O5777" t="s">
        <v>24097</v>
      </c>
      <c r="P5777" t="s">
        <v>24098</v>
      </c>
      <c r="Q5777" t="s">
        <v>24099</v>
      </c>
      <c r="R5777" t="s">
        <v>24100</v>
      </c>
      <c r="T5777" t="s">
        <v>25</v>
      </c>
    </row>
    <row r="5778" spans="1:20" x14ac:dyDescent="0.25">
      <c r="A5778">
        <v>64.187302599999995</v>
      </c>
      <c r="B5778">
        <v>-131.71923330000001</v>
      </c>
      <c r="C5778" s="1" t="str">
        <f>HYPERLINK("http://geochem.nrcan.gc.ca/cdogs/content/kwd/kwd020018_e.htm", "Fluid (stream)")</f>
        <v>Fluid (stream)</v>
      </c>
      <c r="D5778" s="1" t="str">
        <f>HYPERLINK("http://geochem.nrcan.gc.ca/cdogs/content/kwd/kwd080007_e.htm", "Untreated Water")</f>
        <v>Untreated Water</v>
      </c>
      <c r="E5778" s="1" t="str">
        <f>HYPERLINK("http://geochem.nrcan.gc.ca/cdogs/content/dgp/dgp00002_e.htm", "Total")</f>
        <v>Total</v>
      </c>
      <c r="F5778" s="1" t="str">
        <f>HYPERLINK("http://geochem.nrcan.gc.ca/cdogs/content/agp/agp01501_e.htm", "SO4 | NONE | CHROMAT")</f>
        <v>SO4 | NONE | CHROMAT</v>
      </c>
      <c r="G5778" s="1" t="str">
        <f>HYPERLINK("http://geochem.nrcan.gc.ca/cdogs/content/mth/mth01460_e.htm", "1460")</f>
        <v>1460</v>
      </c>
      <c r="H5778" s="1" t="str">
        <f>HYPERLINK("http://geochem.nrcan.gc.ca/cdogs/content/bdl/bdl211134_e.htm", "211134")</f>
        <v>211134</v>
      </c>
      <c r="I5778" s="1" t="str">
        <f>HYPERLINK("http://geochem.nrcan.gc.ca/cdogs/content/prj/prj210167_e.htm", "210167")</f>
        <v>210167</v>
      </c>
      <c r="J5778" s="1" t="str">
        <f>HYPERLINK("http://geochem.nrcan.gc.ca/cdogs/content/svy/svy210251_e.htm", "210251")</f>
        <v>210251</v>
      </c>
      <c r="L5778" t="s">
        <v>24101</v>
      </c>
      <c r="M5778">
        <v>48.22</v>
      </c>
      <c r="N5778" t="s">
        <v>24101</v>
      </c>
      <c r="O5778" t="s">
        <v>24102</v>
      </c>
      <c r="P5778" t="s">
        <v>24103</v>
      </c>
      <c r="Q5778" t="s">
        <v>24104</v>
      </c>
      <c r="R5778" t="s">
        <v>24105</v>
      </c>
      <c r="T5778" t="s">
        <v>25</v>
      </c>
    </row>
    <row r="5779" spans="1:20" x14ac:dyDescent="0.25">
      <c r="A5779">
        <v>64.260704200000006</v>
      </c>
      <c r="B5779">
        <v>-131.62348449999999</v>
      </c>
      <c r="C5779" s="1" t="str">
        <f>HYPERLINK("http://geochem.nrcan.gc.ca/cdogs/content/kwd/kwd020018_e.htm", "Fluid (stream)")</f>
        <v>Fluid (stream)</v>
      </c>
      <c r="D5779" s="1" t="str">
        <f>HYPERLINK("http://geochem.nrcan.gc.ca/cdogs/content/kwd/kwd080007_e.htm", "Untreated Water")</f>
        <v>Untreated Water</v>
      </c>
      <c r="E5779" s="1" t="str">
        <f>HYPERLINK("http://geochem.nrcan.gc.ca/cdogs/content/dgp/dgp00002_e.htm", "Total")</f>
        <v>Total</v>
      </c>
      <c r="F5779" s="1" t="str">
        <f>HYPERLINK("http://geochem.nrcan.gc.ca/cdogs/content/agp/agp01501_e.htm", "SO4 | NONE | CHROMAT")</f>
        <v>SO4 | NONE | CHROMAT</v>
      </c>
      <c r="G5779" s="1" t="str">
        <f>HYPERLINK("http://geochem.nrcan.gc.ca/cdogs/content/mth/mth01460_e.htm", "1460")</f>
        <v>1460</v>
      </c>
      <c r="H5779" s="1" t="str">
        <f>HYPERLINK("http://geochem.nrcan.gc.ca/cdogs/content/bdl/bdl211134_e.htm", "211134")</f>
        <v>211134</v>
      </c>
      <c r="I5779" s="1" t="str">
        <f>HYPERLINK("http://geochem.nrcan.gc.ca/cdogs/content/prj/prj210167_e.htm", "210167")</f>
        <v>210167</v>
      </c>
      <c r="J5779" s="1" t="str">
        <f>HYPERLINK("http://geochem.nrcan.gc.ca/cdogs/content/svy/svy210251_e.htm", "210251")</f>
        <v>210251</v>
      </c>
      <c r="L5779" t="s">
        <v>24106</v>
      </c>
      <c r="M5779">
        <v>18.927</v>
      </c>
      <c r="N5779" t="s">
        <v>24106</v>
      </c>
      <c r="O5779" t="s">
        <v>24107</v>
      </c>
      <c r="P5779" t="s">
        <v>24108</v>
      </c>
      <c r="Q5779" t="s">
        <v>24109</v>
      </c>
      <c r="R5779" t="s">
        <v>24110</v>
      </c>
      <c r="T5779" t="s">
        <v>25</v>
      </c>
    </row>
    <row r="5780" spans="1:20" x14ac:dyDescent="0.25">
      <c r="A5780">
        <v>64.272139199999998</v>
      </c>
      <c r="B5780">
        <v>-131.58951160000001</v>
      </c>
      <c r="C5780" s="1" t="str">
        <f>HYPERLINK("http://geochem.nrcan.gc.ca/cdogs/content/kwd/kwd020018_e.htm", "Fluid (stream)")</f>
        <v>Fluid (stream)</v>
      </c>
      <c r="D5780" s="1" t="str">
        <f>HYPERLINK("http://geochem.nrcan.gc.ca/cdogs/content/kwd/kwd080007_e.htm", "Untreated Water")</f>
        <v>Untreated Water</v>
      </c>
      <c r="E5780" s="1" t="str">
        <f>HYPERLINK("http://geochem.nrcan.gc.ca/cdogs/content/dgp/dgp00002_e.htm", "Total")</f>
        <v>Total</v>
      </c>
      <c r="F5780" s="1" t="str">
        <f>HYPERLINK("http://geochem.nrcan.gc.ca/cdogs/content/agp/agp01501_e.htm", "SO4 | NONE | CHROMAT")</f>
        <v>SO4 | NONE | CHROMAT</v>
      </c>
      <c r="G5780" s="1" t="str">
        <f>HYPERLINK("http://geochem.nrcan.gc.ca/cdogs/content/mth/mth01460_e.htm", "1460")</f>
        <v>1460</v>
      </c>
      <c r="H5780" s="1" t="str">
        <f>HYPERLINK("http://geochem.nrcan.gc.ca/cdogs/content/bdl/bdl211134_e.htm", "211134")</f>
        <v>211134</v>
      </c>
      <c r="I5780" s="1" t="str">
        <f>HYPERLINK("http://geochem.nrcan.gc.ca/cdogs/content/prj/prj210167_e.htm", "210167")</f>
        <v>210167</v>
      </c>
      <c r="J5780" s="1" t="str">
        <f>HYPERLINK("http://geochem.nrcan.gc.ca/cdogs/content/svy/svy210251_e.htm", "210251")</f>
        <v>210251</v>
      </c>
      <c r="L5780" t="s">
        <v>24111</v>
      </c>
      <c r="M5780">
        <v>65.959999999999994</v>
      </c>
      <c r="N5780" t="s">
        <v>24111</v>
      </c>
      <c r="O5780" t="s">
        <v>24112</v>
      </c>
      <c r="P5780" t="s">
        <v>24113</v>
      </c>
      <c r="Q5780" t="s">
        <v>24114</v>
      </c>
      <c r="R5780" t="s">
        <v>24115</v>
      </c>
      <c r="T5780" t="s">
        <v>25</v>
      </c>
    </row>
    <row r="5781" spans="1:20" x14ac:dyDescent="0.25">
      <c r="A5781">
        <v>64.271250300000005</v>
      </c>
      <c r="B5781">
        <v>-131.58391230000001</v>
      </c>
      <c r="C5781" s="1" t="str">
        <f>HYPERLINK("http://geochem.nrcan.gc.ca/cdogs/content/kwd/kwd020018_e.htm", "Fluid (stream)")</f>
        <v>Fluid (stream)</v>
      </c>
      <c r="D5781" s="1" t="str">
        <f>HYPERLINK("http://geochem.nrcan.gc.ca/cdogs/content/kwd/kwd080007_e.htm", "Untreated Water")</f>
        <v>Untreated Water</v>
      </c>
      <c r="E5781" s="1" t="str">
        <f>HYPERLINK("http://geochem.nrcan.gc.ca/cdogs/content/dgp/dgp00002_e.htm", "Total")</f>
        <v>Total</v>
      </c>
      <c r="F5781" s="1" t="str">
        <f>HYPERLINK("http://geochem.nrcan.gc.ca/cdogs/content/agp/agp01501_e.htm", "SO4 | NONE | CHROMAT")</f>
        <v>SO4 | NONE | CHROMAT</v>
      </c>
      <c r="G5781" s="1" t="str">
        <f>HYPERLINK("http://geochem.nrcan.gc.ca/cdogs/content/mth/mth01460_e.htm", "1460")</f>
        <v>1460</v>
      </c>
      <c r="H5781" s="1" t="str">
        <f>HYPERLINK("http://geochem.nrcan.gc.ca/cdogs/content/bdl/bdl211134_e.htm", "211134")</f>
        <v>211134</v>
      </c>
      <c r="I5781" s="1" t="str">
        <f>HYPERLINK("http://geochem.nrcan.gc.ca/cdogs/content/prj/prj210167_e.htm", "210167")</f>
        <v>210167</v>
      </c>
      <c r="J5781" s="1" t="str">
        <f>HYPERLINK("http://geochem.nrcan.gc.ca/cdogs/content/svy/svy210251_e.htm", "210251")</f>
        <v>210251</v>
      </c>
      <c r="L5781" t="s">
        <v>24116</v>
      </c>
      <c r="M5781">
        <v>29.36</v>
      </c>
      <c r="N5781" t="s">
        <v>24116</v>
      </c>
      <c r="O5781" t="s">
        <v>24117</v>
      </c>
      <c r="P5781" t="s">
        <v>24118</v>
      </c>
      <c r="Q5781" t="s">
        <v>24119</v>
      </c>
      <c r="R5781" t="s">
        <v>24120</v>
      </c>
      <c r="T5781" t="s">
        <v>25</v>
      </c>
    </row>
    <row r="5782" spans="1:20" x14ac:dyDescent="0.25">
      <c r="A5782">
        <v>64.1828754</v>
      </c>
      <c r="B5782">
        <v>-131.23799170000001</v>
      </c>
      <c r="C5782" s="1" t="str">
        <f>HYPERLINK("http://geochem.nrcan.gc.ca/cdogs/content/kwd/kwd020018_e.htm", "Fluid (stream)")</f>
        <v>Fluid (stream)</v>
      </c>
      <c r="D5782" s="1" t="str">
        <f>HYPERLINK("http://geochem.nrcan.gc.ca/cdogs/content/kwd/kwd080007_e.htm", "Untreated Water")</f>
        <v>Untreated Water</v>
      </c>
      <c r="E5782" s="1" t="str">
        <f>HYPERLINK("http://geochem.nrcan.gc.ca/cdogs/content/dgp/dgp00002_e.htm", "Total")</f>
        <v>Total</v>
      </c>
      <c r="F5782" s="1" t="str">
        <f>HYPERLINK("http://geochem.nrcan.gc.ca/cdogs/content/agp/agp01501_e.htm", "SO4 | NONE | CHROMAT")</f>
        <v>SO4 | NONE | CHROMAT</v>
      </c>
      <c r="G5782" s="1" t="str">
        <f>HYPERLINK("http://geochem.nrcan.gc.ca/cdogs/content/mth/mth01460_e.htm", "1460")</f>
        <v>1460</v>
      </c>
      <c r="H5782" s="1" t="str">
        <f>HYPERLINK("http://geochem.nrcan.gc.ca/cdogs/content/bdl/bdl211134_e.htm", "211134")</f>
        <v>211134</v>
      </c>
      <c r="I5782" s="1" t="str">
        <f>HYPERLINK("http://geochem.nrcan.gc.ca/cdogs/content/prj/prj210167_e.htm", "210167")</f>
        <v>210167</v>
      </c>
      <c r="J5782" s="1" t="str">
        <f>HYPERLINK("http://geochem.nrcan.gc.ca/cdogs/content/svy/svy210251_e.htm", "210251")</f>
        <v>210251</v>
      </c>
      <c r="L5782" t="s">
        <v>24121</v>
      </c>
      <c r="M5782">
        <v>107.57</v>
      </c>
      <c r="N5782" t="s">
        <v>24121</v>
      </c>
      <c r="O5782" t="s">
        <v>24122</v>
      </c>
      <c r="P5782" t="s">
        <v>24123</v>
      </c>
      <c r="Q5782" t="s">
        <v>24124</v>
      </c>
      <c r="R5782" t="s">
        <v>24125</v>
      </c>
      <c r="T5782" t="s">
        <v>25</v>
      </c>
    </row>
    <row r="5783" spans="1:20" x14ac:dyDescent="0.25">
      <c r="A5783">
        <v>64.180586599999998</v>
      </c>
      <c r="B5783">
        <v>-131.22858450000001</v>
      </c>
      <c r="C5783" s="1" t="str">
        <f>HYPERLINK("http://geochem.nrcan.gc.ca/cdogs/content/kwd/kwd020018_e.htm", "Fluid (stream)")</f>
        <v>Fluid (stream)</v>
      </c>
      <c r="D5783" s="1" t="str">
        <f>HYPERLINK("http://geochem.nrcan.gc.ca/cdogs/content/kwd/kwd080007_e.htm", "Untreated Water")</f>
        <v>Untreated Water</v>
      </c>
      <c r="E5783" s="1" t="str">
        <f>HYPERLINK("http://geochem.nrcan.gc.ca/cdogs/content/dgp/dgp00002_e.htm", "Total")</f>
        <v>Total</v>
      </c>
      <c r="F5783" s="1" t="str">
        <f>HYPERLINK("http://geochem.nrcan.gc.ca/cdogs/content/agp/agp01501_e.htm", "SO4 | NONE | CHROMAT")</f>
        <v>SO4 | NONE | CHROMAT</v>
      </c>
      <c r="G5783" s="1" t="str">
        <f>HYPERLINK("http://geochem.nrcan.gc.ca/cdogs/content/mth/mth01460_e.htm", "1460")</f>
        <v>1460</v>
      </c>
      <c r="H5783" s="1" t="str">
        <f>HYPERLINK("http://geochem.nrcan.gc.ca/cdogs/content/bdl/bdl211134_e.htm", "211134")</f>
        <v>211134</v>
      </c>
      <c r="I5783" s="1" t="str">
        <f>HYPERLINK("http://geochem.nrcan.gc.ca/cdogs/content/prj/prj210167_e.htm", "210167")</f>
        <v>210167</v>
      </c>
      <c r="J5783" s="1" t="str">
        <f>HYPERLINK("http://geochem.nrcan.gc.ca/cdogs/content/svy/svy210251_e.htm", "210251")</f>
        <v>210251</v>
      </c>
      <c r="L5783" t="s">
        <v>22229</v>
      </c>
      <c r="M5783">
        <v>71.38</v>
      </c>
      <c r="N5783" t="s">
        <v>22229</v>
      </c>
      <c r="O5783" t="s">
        <v>24126</v>
      </c>
      <c r="P5783" t="s">
        <v>24127</v>
      </c>
      <c r="Q5783" t="s">
        <v>24128</v>
      </c>
      <c r="R5783" t="s">
        <v>24129</v>
      </c>
      <c r="T5783" t="s">
        <v>25</v>
      </c>
    </row>
    <row r="5784" spans="1:20" x14ac:dyDescent="0.25">
      <c r="A5784">
        <v>64.196961400000006</v>
      </c>
      <c r="B5784">
        <v>-131.21098979999999</v>
      </c>
      <c r="C5784" s="1" t="str">
        <f>HYPERLINK("http://geochem.nrcan.gc.ca/cdogs/content/kwd/kwd020018_e.htm", "Fluid (stream)")</f>
        <v>Fluid (stream)</v>
      </c>
      <c r="D5784" s="1" t="str">
        <f>HYPERLINK("http://geochem.nrcan.gc.ca/cdogs/content/kwd/kwd080007_e.htm", "Untreated Water")</f>
        <v>Untreated Water</v>
      </c>
      <c r="E5784" s="1" t="str">
        <f>HYPERLINK("http://geochem.nrcan.gc.ca/cdogs/content/dgp/dgp00002_e.htm", "Total")</f>
        <v>Total</v>
      </c>
      <c r="F5784" s="1" t="str">
        <f>HYPERLINK("http://geochem.nrcan.gc.ca/cdogs/content/agp/agp01501_e.htm", "SO4 | NONE | CHROMAT")</f>
        <v>SO4 | NONE | CHROMAT</v>
      </c>
      <c r="G5784" s="1" t="str">
        <f>HYPERLINK("http://geochem.nrcan.gc.ca/cdogs/content/mth/mth01460_e.htm", "1460")</f>
        <v>1460</v>
      </c>
      <c r="H5784" s="1" t="str">
        <f>HYPERLINK("http://geochem.nrcan.gc.ca/cdogs/content/bdl/bdl211134_e.htm", "211134")</f>
        <v>211134</v>
      </c>
      <c r="I5784" s="1" t="str">
        <f>HYPERLINK("http://geochem.nrcan.gc.ca/cdogs/content/prj/prj210167_e.htm", "210167")</f>
        <v>210167</v>
      </c>
      <c r="J5784" s="1" t="str">
        <f>HYPERLINK("http://geochem.nrcan.gc.ca/cdogs/content/svy/svy210251_e.htm", "210251")</f>
        <v>210251</v>
      </c>
      <c r="L5784" t="s">
        <v>24130</v>
      </c>
      <c r="M5784">
        <v>46.23</v>
      </c>
      <c r="N5784" t="s">
        <v>24130</v>
      </c>
      <c r="O5784" t="s">
        <v>24131</v>
      </c>
      <c r="P5784" t="s">
        <v>24132</v>
      </c>
      <c r="Q5784" t="s">
        <v>24133</v>
      </c>
      <c r="R5784" t="s">
        <v>24134</v>
      </c>
      <c r="T5784" t="s">
        <v>25</v>
      </c>
    </row>
    <row r="5785" spans="1:20" x14ac:dyDescent="0.25">
      <c r="A5785">
        <v>64.149201300000001</v>
      </c>
      <c r="B5785">
        <v>-131.21200189999999</v>
      </c>
      <c r="C5785" s="1" t="str">
        <f>HYPERLINK("http://geochem.nrcan.gc.ca/cdogs/content/kwd/kwd020018_e.htm", "Fluid (stream)")</f>
        <v>Fluid (stream)</v>
      </c>
      <c r="D5785" s="1" t="str">
        <f>HYPERLINK("http://geochem.nrcan.gc.ca/cdogs/content/kwd/kwd080007_e.htm", "Untreated Water")</f>
        <v>Untreated Water</v>
      </c>
      <c r="E5785" s="1" t="str">
        <f>HYPERLINK("http://geochem.nrcan.gc.ca/cdogs/content/dgp/dgp00002_e.htm", "Total")</f>
        <v>Total</v>
      </c>
      <c r="F5785" s="1" t="str">
        <f>HYPERLINK("http://geochem.nrcan.gc.ca/cdogs/content/agp/agp01501_e.htm", "SO4 | NONE | CHROMAT")</f>
        <v>SO4 | NONE | CHROMAT</v>
      </c>
      <c r="G5785" s="1" t="str">
        <f>HYPERLINK("http://geochem.nrcan.gc.ca/cdogs/content/mth/mth01460_e.htm", "1460")</f>
        <v>1460</v>
      </c>
      <c r="H5785" s="1" t="str">
        <f>HYPERLINK("http://geochem.nrcan.gc.ca/cdogs/content/bdl/bdl211134_e.htm", "211134")</f>
        <v>211134</v>
      </c>
      <c r="I5785" s="1" t="str">
        <f>HYPERLINK("http://geochem.nrcan.gc.ca/cdogs/content/prj/prj210167_e.htm", "210167")</f>
        <v>210167</v>
      </c>
      <c r="J5785" s="1" t="str">
        <f>HYPERLINK("http://geochem.nrcan.gc.ca/cdogs/content/svy/svy210251_e.htm", "210251")</f>
        <v>210251</v>
      </c>
      <c r="L5785" t="s">
        <v>24135</v>
      </c>
      <c r="M5785">
        <v>103.76</v>
      </c>
      <c r="N5785" t="s">
        <v>24135</v>
      </c>
      <c r="O5785" t="s">
        <v>24136</v>
      </c>
      <c r="P5785" t="s">
        <v>24137</v>
      </c>
      <c r="Q5785" t="s">
        <v>24138</v>
      </c>
      <c r="R5785" t="s">
        <v>24139</v>
      </c>
      <c r="T5785" t="s">
        <v>25</v>
      </c>
    </row>
    <row r="5786" spans="1:20" x14ac:dyDescent="0.25">
      <c r="A5786">
        <v>64.156753300000005</v>
      </c>
      <c r="B5786">
        <v>-131.09900210000001</v>
      </c>
      <c r="C5786" s="1" t="str">
        <f>HYPERLINK("http://geochem.nrcan.gc.ca/cdogs/content/kwd/kwd020018_e.htm", "Fluid (stream)")</f>
        <v>Fluid (stream)</v>
      </c>
      <c r="D5786" s="1" t="str">
        <f>HYPERLINK("http://geochem.nrcan.gc.ca/cdogs/content/kwd/kwd080007_e.htm", "Untreated Water")</f>
        <v>Untreated Water</v>
      </c>
      <c r="E5786" s="1" t="str">
        <f>HYPERLINK("http://geochem.nrcan.gc.ca/cdogs/content/dgp/dgp00002_e.htm", "Total")</f>
        <v>Total</v>
      </c>
      <c r="F5786" s="1" t="str">
        <f>HYPERLINK("http://geochem.nrcan.gc.ca/cdogs/content/agp/agp01501_e.htm", "SO4 | NONE | CHROMAT")</f>
        <v>SO4 | NONE | CHROMAT</v>
      </c>
      <c r="G5786" s="1" t="str">
        <f>HYPERLINK("http://geochem.nrcan.gc.ca/cdogs/content/mth/mth01460_e.htm", "1460")</f>
        <v>1460</v>
      </c>
      <c r="H5786" s="1" t="str">
        <f>HYPERLINK("http://geochem.nrcan.gc.ca/cdogs/content/bdl/bdl211134_e.htm", "211134")</f>
        <v>211134</v>
      </c>
      <c r="I5786" s="1" t="str">
        <f>HYPERLINK("http://geochem.nrcan.gc.ca/cdogs/content/prj/prj210167_e.htm", "210167")</f>
        <v>210167</v>
      </c>
      <c r="J5786" s="1" t="str">
        <f>HYPERLINK("http://geochem.nrcan.gc.ca/cdogs/content/svy/svy210251_e.htm", "210251")</f>
        <v>210251</v>
      </c>
      <c r="L5786" t="s">
        <v>24140</v>
      </c>
      <c r="M5786">
        <v>47.67</v>
      </c>
      <c r="N5786" t="s">
        <v>24140</v>
      </c>
      <c r="O5786" t="s">
        <v>24141</v>
      </c>
      <c r="P5786" t="s">
        <v>24142</v>
      </c>
      <c r="Q5786" t="s">
        <v>24143</v>
      </c>
      <c r="R5786" t="s">
        <v>24144</v>
      </c>
      <c r="T5786" t="s">
        <v>25</v>
      </c>
    </row>
    <row r="5787" spans="1:20" x14ac:dyDescent="0.25">
      <c r="A5787">
        <v>64.189529800000003</v>
      </c>
      <c r="B5787">
        <v>-131.067669</v>
      </c>
      <c r="C5787" s="1" t="str">
        <f>HYPERLINK("http://geochem.nrcan.gc.ca/cdogs/content/kwd/kwd020018_e.htm", "Fluid (stream)")</f>
        <v>Fluid (stream)</v>
      </c>
      <c r="D5787" s="1" t="str">
        <f>HYPERLINK("http://geochem.nrcan.gc.ca/cdogs/content/kwd/kwd080007_e.htm", "Untreated Water")</f>
        <v>Untreated Water</v>
      </c>
      <c r="E5787" s="1" t="str">
        <f>HYPERLINK("http://geochem.nrcan.gc.ca/cdogs/content/dgp/dgp00002_e.htm", "Total")</f>
        <v>Total</v>
      </c>
      <c r="F5787" s="1" t="str">
        <f>HYPERLINK("http://geochem.nrcan.gc.ca/cdogs/content/agp/agp01501_e.htm", "SO4 | NONE | CHROMAT")</f>
        <v>SO4 | NONE | CHROMAT</v>
      </c>
      <c r="G5787" s="1" t="str">
        <f>HYPERLINK("http://geochem.nrcan.gc.ca/cdogs/content/mth/mth01460_e.htm", "1460")</f>
        <v>1460</v>
      </c>
      <c r="H5787" s="1" t="str">
        <f>HYPERLINK("http://geochem.nrcan.gc.ca/cdogs/content/bdl/bdl211134_e.htm", "211134")</f>
        <v>211134</v>
      </c>
      <c r="I5787" s="1" t="str">
        <f>HYPERLINK("http://geochem.nrcan.gc.ca/cdogs/content/prj/prj210167_e.htm", "210167")</f>
        <v>210167</v>
      </c>
      <c r="J5787" s="1" t="str">
        <f>HYPERLINK("http://geochem.nrcan.gc.ca/cdogs/content/svy/svy210251_e.htm", "210251")</f>
        <v>210251</v>
      </c>
      <c r="L5787" t="s">
        <v>24145</v>
      </c>
      <c r="M5787">
        <v>34.869999999999997</v>
      </c>
      <c r="N5787" t="s">
        <v>24145</v>
      </c>
      <c r="O5787" t="s">
        <v>24146</v>
      </c>
      <c r="P5787" t="s">
        <v>24147</v>
      </c>
      <c r="Q5787" t="s">
        <v>24148</v>
      </c>
      <c r="R5787" t="s">
        <v>24149</v>
      </c>
      <c r="T5787" t="s">
        <v>25</v>
      </c>
    </row>
    <row r="5788" spans="1:20" x14ac:dyDescent="0.25">
      <c r="A5788">
        <v>64.201757499999999</v>
      </c>
      <c r="B5788">
        <v>-131.01697480000001</v>
      </c>
      <c r="C5788" s="1" t="str">
        <f>HYPERLINK("http://geochem.nrcan.gc.ca/cdogs/content/kwd/kwd020018_e.htm", "Fluid (stream)")</f>
        <v>Fluid (stream)</v>
      </c>
      <c r="D5788" s="1" t="str">
        <f>HYPERLINK("http://geochem.nrcan.gc.ca/cdogs/content/kwd/kwd080007_e.htm", "Untreated Water")</f>
        <v>Untreated Water</v>
      </c>
      <c r="E5788" s="1" t="str">
        <f>HYPERLINK("http://geochem.nrcan.gc.ca/cdogs/content/dgp/dgp00002_e.htm", "Total")</f>
        <v>Total</v>
      </c>
      <c r="F5788" s="1" t="str">
        <f>HYPERLINK("http://geochem.nrcan.gc.ca/cdogs/content/agp/agp01501_e.htm", "SO4 | NONE | CHROMAT")</f>
        <v>SO4 | NONE | CHROMAT</v>
      </c>
      <c r="G5788" s="1" t="str">
        <f>HYPERLINK("http://geochem.nrcan.gc.ca/cdogs/content/mth/mth01460_e.htm", "1460")</f>
        <v>1460</v>
      </c>
      <c r="H5788" s="1" t="str">
        <f>HYPERLINK("http://geochem.nrcan.gc.ca/cdogs/content/bdl/bdl211134_e.htm", "211134")</f>
        <v>211134</v>
      </c>
      <c r="I5788" s="1" t="str">
        <f>HYPERLINK("http://geochem.nrcan.gc.ca/cdogs/content/prj/prj210167_e.htm", "210167")</f>
        <v>210167</v>
      </c>
      <c r="J5788" s="1" t="str">
        <f>HYPERLINK("http://geochem.nrcan.gc.ca/cdogs/content/svy/svy210251_e.htm", "210251")</f>
        <v>210251</v>
      </c>
      <c r="L5788" t="s">
        <v>24150</v>
      </c>
      <c r="M5788">
        <v>31.65</v>
      </c>
      <c r="N5788" t="s">
        <v>24150</v>
      </c>
      <c r="O5788" t="s">
        <v>24151</v>
      </c>
      <c r="P5788" t="s">
        <v>24152</v>
      </c>
      <c r="Q5788" t="s">
        <v>24153</v>
      </c>
      <c r="R5788" t="s">
        <v>24154</v>
      </c>
      <c r="T5788" t="s">
        <v>25</v>
      </c>
    </row>
    <row r="5789" spans="1:20" x14ac:dyDescent="0.25">
      <c r="A5789">
        <v>64.218749000000003</v>
      </c>
      <c r="B5789">
        <v>-131.0512756</v>
      </c>
      <c r="C5789" s="1" t="str">
        <f>HYPERLINK("http://geochem.nrcan.gc.ca/cdogs/content/kwd/kwd020018_e.htm", "Fluid (stream)")</f>
        <v>Fluid (stream)</v>
      </c>
      <c r="D5789" s="1" t="str">
        <f>HYPERLINK("http://geochem.nrcan.gc.ca/cdogs/content/kwd/kwd080007_e.htm", "Untreated Water")</f>
        <v>Untreated Water</v>
      </c>
      <c r="E5789" s="1" t="str">
        <f>HYPERLINK("http://geochem.nrcan.gc.ca/cdogs/content/dgp/dgp00002_e.htm", "Total")</f>
        <v>Total</v>
      </c>
      <c r="F5789" s="1" t="str">
        <f>HYPERLINK("http://geochem.nrcan.gc.ca/cdogs/content/agp/agp01501_e.htm", "SO4 | NONE | CHROMAT")</f>
        <v>SO4 | NONE | CHROMAT</v>
      </c>
      <c r="G5789" s="1" t="str">
        <f>HYPERLINK("http://geochem.nrcan.gc.ca/cdogs/content/mth/mth01460_e.htm", "1460")</f>
        <v>1460</v>
      </c>
      <c r="H5789" s="1" t="str">
        <f>HYPERLINK("http://geochem.nrcan.gc.ca/cdogs/content/bdl/bdl211134_e.htm", "211134")</f>
        <v>211134</v>
      </c>
      <c r="I5789" s="1" t="str">
        <f>HYPERLINK("http://geochem.nrcan.gc.ca/cdogs/content/prj/prj210167_e.htm", "210167")</f>
        <v>210167</v>
      </c>
      <c r="J5789" s="1" t="str">
        <f>HYPERLINK("http://geochem.nrcan.gc.ca/cdogs/content/svy/svy210251_e.htm", "210251")</f>
        <v>210251</v>
      </c>
      <c r="L5789" t="s">
        <v>24155</v>
      </c>
      <c r="M5789">
        <v>53.73</v>
      </c>
      <c r="N5789" t="s">
        <v>24155</v>
      </c>
      <c r="O5789" t="s">
        <v>24156</v>
      </c>
      <c r="P5789" t="s">
        <v>24157</v>
      </c>
      <c r="Q5789" t="s">
        <v>24158</v>
      </c>
      <c r="R5789" t="s">
        <v>24159</v>
      </c>
      <c r="T5789" t="s">
        <v>25</v>
      </c>
    </row>
    <row r="5790" spans="1:20" x14ac:dyDescent="0.25">
      <c r="A5790">
        <v>64.2342704</v>
      </c>
      <c r="B5790">
        <v>-130.9724616</v>
      </c>
      <c r="C5790" s="1" t="str">
        <f>HYPERLINK("http://geochem.nrcan.gc.ca/cdogs/content/kwd/kwd020018_e.htm", "Fluid (stream)")</f>
        <v>Fluid (stream)</v>
      </c>
      <c r="D5790" s="1" t="str">
        <f>HYPERLINK("http://geochem.nrcan.gc.ca/cdogs/content/kwd/kwd080007_e.htm", "Untreated Water")</f>
        <v>Untreated Water</v>
      </c>
      <c r="E5790" s="1" t="str">
        <f>HYPERLINK("http://geochem.nrcan.gc.ca/cdogs/content/dgp/dgp00002_e.htm", "Total")</f>
        <v>Total</v>
      </c>
      <c r="F5790" s="1" t="str">
        <f>HYPERLINK("http://geochem.nrcan.gc.ca/cdogs/content/agp/agp01501_e.htm", "SO4 | NONE | CHROMAT")</f>
        <v>SO4 | NONE | CHROMAT</v>
      </c>
      <c r="G5790" s="1" t="str">
        <f>HYPERLINK("http://geochem.nrcan.gc.ca/cdogs/content/mth/mth01460_e.htm", "1460")</f>
        <v>1460</v>
      </c>
      <c r="H5790" s="1" t="str">
        <f>HYPERLINK("http://geochem.nrcan.gc.ca/cdogs/content/bdl/bdl211134_e.htm", "211134")</f>
        <v>211134</v>
      </c>
      <c r="I5790" s="1" t="str">
        <f>HYPERLINK("http://geochem.nrcan.gc.ca/cdogs/content/prj/prj210167_e.htm", "210167")</f>
        <v>210167</v>
      </c>
      <c r="J5790" s="1" t="str">
        <f>HYPERLINK("http://geochem.nrcan.gc.ca/cdogs/content/svy/svy210251_e.htm", "210251")</f>
        <v>210251</v>
      </c>
      <c r="L5790" t="s">
        <v>24160</v>
      </c>
      <c r="M5790">
        <v>73.66</v>
      </c>
      <c r="N5790" t="s">
        <v>24160</v>
      </c>
      <c r="O5790" t="s">
        <v>24161</v>
      </c>
      <c r="P5790" t="s">
        <v>24162</v>
      </c>
      <c r="Q5790" t="s">
        <v>24163</v>
      </c>
      <c r="R5790" t="s">
        <v>24164</v>
      </c>
      <c r="T5790" t="s">
        <v>25</v>
      </c>
    </row>
    <row r="5791" spans="1:20" x14ac:dyDescent="0.25">
      <c r="A5791">
        <v>64.2342704</v>
      </c>
      <c r="B5791">
        <v>-130.9724616</v>
      </c>
      <c r="C5791" s="1" t="str">
        <f>HYPERLINK("http://geochem.nrcan.gc.ca/cdogs/content/kwd/kwd020018_e.htm", "Fluid (stream)")</f>
        <v>Fluid (stream)</v>
      </c>
      <c r="D5791" s="1" t="str">
        <f>HYPERLINK("http://geochem.nrcan.gc.ca/cdogs/content/kwd/kwd080007_e.htm", "Untreated Water")</f>
        <v>Untreated Water</v>
      </c>
      <c r="E5791" s="1" t="str">
        <f>HYPERLINK("http://geochem.nrcan.gc.ca/cdogs/content/dgp/dgp00002_e.htm", "Total")</f>
        <v>Total</v>
      </c>
      <c r="F5791" s="1" t="str">
        <f>HYPERLINK("http://geochem.nrcan.gc.ca/cdogs/content/agp/agp01501_e.htm", "SO4 | NONE | CHROMAT")</f>
        <v>SO4 | NONE | CHROMAT</v>
      </c>
      <c r="G5791" s="1" t="str">
        <f>HYPERLINK("http://geochem.nrcan.gc.ca/cdogs/content/mth/mth01460_e.htm", "1460")</f>
        <v>1460</v>
      </c>
      <c r="H5791" s="1" t="str">
        <f>HYPERLINK("http://geochem.nrcan.gc.ca/cdogs/content/bdl/bdl211134_e.htm", "211134")</f>
        <v>211134</v>
      </c>
      <c r="I5791" s="1" t="str">
        <f>HYPERLINK("http://geochem.nrcan.gc.ca/cdogs/content/prj/prj210167_e.htm", "210167")</f>
        <v>210167</v>
      </c>
      <c r="J5791" s="1" t="str">
        <f>HYPERLINK("http://geochem.nrcan.gc.ca/cdogs/content/svy/svy210251_e.htm", "210251")</f>
        <v>210251</v>
      </c>
      <c r="L5791" t="s">
        <v>24165</v>
      </c>
      <c r="M5791">
        <v>73.599999999999994</v>
      </c>
      <c r="N5791" t="s">
        <v>24165</v>
      </c>
      <c r="O5791" t="s">
        <v>24161</v>
      </c>
      <c r="P5791" t="s">
        <v>24166</v>
      </c>
      <c r="Q5791" t="s">
        <v>24167</v>
      </c>
      <c r="R5791" t="s">
        <v>24168</v>
      </c>
      <c r="T5791" t="s">
        <v>25</v>
      </c>
    </row>
    <row r="5792" spans="1:20" x14ac:dyDescent="0.25">
      <c r="A5792">
        <v>64.246311500000004</v>
      </c>
      <c r="B5792">
        <v>-131.05808429999999</v>
      </c>
      <c r="C5792" s="1" t="str">
        <f>HYPERLINK("http://geochem.nrcan.gc.ca/cdogs/content/kwd/kwd020018_e.htm", "Fluid (stream)")</f>
        <v>Fluid (stream)</v>
      </c>
      <c r="D5792" s="1" t="str">
        <f>HYPERLINK("http://geochem.nrcan.gc.ca/cdogs/content/kwd/kwd080007_e.htm", "Untreated Water")</f>
        <v>Untreated Water</v>
      </c>
      <c r="E5792" s="1" t="str">
        <f>HYPERLINK("http://geochem.nrcan.gc.ca/cdogs/content/dgp/dgp00002_e.htm", "Total")</f>
        <v>Total</v>
      </c>
      <c r="F5792" s="1" t="str">
        <f>HYPERLINK("http://geochem.nrcan.gc.ca/cdogs/content/agp/agp01501_e.htm", "SO4 | NONE | CHROMAT")</f>
        <v>SO4 | NONE | CHROMAT</v>
      </c>
      <c r="G5792" s="1" t="str">
        <f>HYPERLINK("http://geochem.nrcan.gc.ca/cdogs/content/mth/mth01460_e.htm", "1460")</f>
        <v>1460</v>
      </c>
      <c r="H5792" s="1" t="str">
        <f>HYPERLINK("http://geochem.nrcan.gc.ca/cdogs/content/bdl/bdl211134_e.htm", "211134")</f>
        <v>211134</v>
      </c>
      <c r="I5792" s="1" t="str">
        <f>HYPERLINK("http://geochem.nrcan.gc.ca/cdogs/content/prj/prj210167_e.htm", "210167")</f>
        <v>210167</v>
      </c>
      <c r="J5792" s="1" t="str">
        <f>HYPERLINK("http://geochem.nrcan.gc.ca/cdogs/content/svy/svy210251_e.htm", "210251")</f>
        <v>210251</v>
      </c>
      <c r="L5792" t="s">
        <v>24169</v>
      </c>
      <c r="M5792">
        <v>50.82</v>
      </c>
      <c r="N5792" t="s">
        <v>24169</v>
      </c>
      <c r="O5792" t="s">
        <v>24170</v>
      </c>
      <c r="P5792" t="s">
        <v>24171</v>
      </c>
      <c r="Q5792" t="s">
        <v>24172</v>
      </c>
      <c r="R5792" t="s">
        <v>24173</v>
      </c>
      <c r="T5792" t="s">
        <v>25</v>
      </c>
    </row>
    <row r="5793" spans="1:20" x14ac:dyDescent="0.25">
      <c r="A5793">
        <v>64.243232399999997</v>
      </c>
      <c r="B5793">
        <v>-131.0978198</v>
      </c>
      <c r="C5793" s="1" t="str">
        <f>HYPERLINK("http://geochem.nrcan.gc.ca/cdogs/content/kwd/kwd020018_e.htm", "Fluid (stream)")</f>
        <v>Fluid (stream)</v>
      </c>
      <c r="D5793" s="1" t="str">
        <f>HYPERLINK("http://geochem.nrcan.gc.ca/cdogs/content/kwd/kwd080007_e.htm", "Untreated Water")</f>
        <v>Untreated Water</v>
      </c>
      <c r="E5793" s="1" t="str">
        <f>HYPERLINK("http://geochem.nrcan.gc.ca/cdogs/content/dgp/dgp00002_e.htm", "Total")</f>
        <v>Total</v>
      </c>
      <c r="F5793" s="1" t="str">
        <f>HYPERLINK("http://geochem.nrcan.gc.ca/cdogs/content/agp/agp01501_e.htm", "SO4 | NONE | CHROMAT")</f>
        <v>SO4 | NONE | CHROMAT</v>
      </c>
      <c r="G5793" s="1" t="str">
        <f>HYPERLINK("http://geochem.nrcan.gc.ca/cdogs/content/mth/mth01460_e.htm", "1460")</f>
        <v>1460</v>
      </c>
      <c r="H5793" s="1" t="str">
        <f>HYPERLINK("http://geochem.nrcan.gc.ca/cdogs/content/bdl/bdl211134_e.htm", "211134")</f>
        <v>211134</v>
      </c>
      <c r="I5793" s="1" t="str">
        <f>HYPERLINK("http://geochem.nrcan.gc.ca/cdogs/content/prj/prj210167_e.htm", "210167")</f>
        <v>210167</v>
      </c>
      <c r="J5793" s="1" t="str">
        <f>HYPERLINK("http://geochem.nrcan.gc.ca/cdogs/content/svy/svy210251_e.htm", "210251")</f>
        <v>210251</v>
      </c>
      <c r="L5793" t="s">
        <v>24174</v>
      </c>
      <c r="M5793">
        <v>49.57</v>
      </c>
      <c r="N5793" t="s">
        <v>24174</v>
      </c>
      <c r="O5793" t="s">
        <v>24175</v>
      </c>
      <c r="P5793" t="s">
        <v>24176</v>
      </c>
      <c r="Q5793" t="s">
        <v>24177</v>
      </c>
      <c r="R5793" t="s">
        <v>24178</v>
      </c>
      <c r="T5793" t="s">
        <v>25</v>
      </c>
    </row>
    <row r="5794" spans="1:20" x14ac:dyDescent="0.25">
      <c r="A5794">
        <v>64.270001100000002</v>
      </c>
      <c r="B5794">
        <v>-131.14318069999999</v>
      </c>
      <c r="C5794" s="1" t="str">
        <f>HYPERLINK("http://geochem.nrcan.gc.ca/cdogs/content/kwd/kwd020018_e.htm", "Fluid (stream)")</f>
        <v>Fluid (stream)</v>
      </c>
      <c r="D5794" s="1" t="str">
        <f>HYPERLINK("http://geochem.nrcan.gc.ca/cdogs/content/kwd/kwd080007_e.htm", "Untreated Water")</f>
        <v>Untreated Water</v>
      </c>
      <c r="E5794" s="1" t="str">
        <f>HYPERLINK("http://geochem.nrcan.gc.ca/cdogs/content/dgp/dgp00002_e.htm", "Total")</f>
        <v>Total</v>
      </c>
      <c r="F5794" s="1" t="str">
        <f>HYPERLINK("http://geochem.nrcan.gc.ca/cdogs/content/agp/agp01501_e.htm", "SO4 | NONE | CHROMAT")</f>
        <v>SO4 | NONE | CHROMAT</v>
      </c>
      <c r="G5794" s="1" t="str">
        <f>HYPERLINK("http://geochem.nrcan.gc.ca/cdogs/content/mth/mth01460_e.htm", "1460")</f>
        <v>1460</v>
      </c>
      <c r="H5794" s="1" t="str">
        <f>HYPERLINK("http://geochem.nrcan.gc.ca/cdogs/content/bdl/bdl211134_e.htm", "211134")</f>
        <v>211134</v>
      </c>
      <c r="I5794" s="1" t="str">
        <f>HYPERLINK("http://geochem.nrcan.gc.ca/cdogs/content/prj/prj210167_e.htm", "210167")</f>
        <v>210167</v>
      </c>
      <c r="J5794" s="1" t="str">
        <f>HYPERLINK("http://geochem.nrcan.gc.ca/cdogs/content/svy/svy210251_e.htm", "210251")</f>
        <v>210251</v>
      </c>
      <c r="L5794" t="s">
        <v>24179</v>
      </c>
      <c r="M5794">
        <v>18.431999999999999</v>
      </c>
      <c r="N5794" t="s">
        <v>24179</v>
      </c>
      <c r="O5794" t="s">
        <v>24180</v>
      </c>
      <c r="P5794" t="s">
        <v>24181</v>
      </c>
      <c r="Q5794" t="s">
        <v>24182</v>
      </c>
      <c r="R5794" t="s">
        <v>24183</v>
      </c>
      <c r="T5794" t="s">
        <v>25</v>
      </c>
    </row>
    <row r="5795" spans="1:20" x14ac:dyDescent="0.25">
      <c r="A5795">
        <v>64.284825999999995</v>
      </c>
      <c r="B5795">
        <v>-131.12883310000001</v>
      </c>
      <c r="C5795" s="1" t="str">
        <f>HYPERLINK("http://geochem.nrcan.gc.ca/cdogs/content/kwd/kwd020018_e.htm", "Fluid (stream)")</f>
        <v>Fluid (stream)</v>
      </c>
      <c r="D5795" s="1" t="str">
        <f>HYPERLINK("http://geochem.nrcan.gc.ca/cdogs/content/kwd/kwd080007_e.htm", "Untreated Water")</f>
        <v>Untreated Water</v>
      </c>
      <c r="E5795" s="1" t="str">
        <f>HYPERLINK("http://geochem.nrcan.gc.ca/cdogs/content/dgp/dgp00002_e.htm", "Total")</f>
        <v>Total</v>
      </c>
      <c r="F5795" s="1" t="str">
        <f>HYPERLINK("http://geochem.nrcan.gc.ca/cdogs/content/agp/agp01501_e.htm", "SO4 | NONE | CHROMAT")</f>
        <v>SO4 | NONE | CHROMAT</v>
      </c>
      <c r="G5795" s="1" t="str">
        <f>HYPERLINK("http://geochem.nrcan.gc.ca/cdogs/content/mth/mth01460_e.htm", "1460")</f>
        <v>1460</v>
      </c>
      <c r="H5795" s="1" t="str">
        <f>HYPERLINK("http://geochem.nrcan.gc.ca/cdogs/content/bdl/bdl211134_e.htm", "211134")</f>
        <v>211134</v>
      </c>
      <c r="I5795" s="1" t="str">
        <f>HYPERLINK("http://geochem.nrcan.gc.ca/cdogs/content/prj/prj210167_e.htm", "210167")</f>
        <v>210167</v>
      </c>
      <c r="J5795" s="1" t="str">
        <f>HYPERLINK("http://geochem.nrcan.gc.ca/cdogs/content/svy/svy210251_e.htm", "210251")</f>
        <v>210251</v>
      </c>
      <c r="L5795" t="s">
        <v>24184</v>
      </c>
      <c r="M5795">
        <v>5.367</v>
      </c>
      <c r="N5795" t="s">
        <v>24184</v>
      </c>
      <c r="O5795" t="s">
        <v>24185</v>
      </c>
      <c r="P5795" t="s">
        <v>24186</v>
      </c>
      <c r="Q5795" t="s">
        <v>24187</v>
      </c>
      <c r="R5795" t="s">
        <v>24188</v>
      </c>
      <c r="T5795" t="s">
        <v>25</v>
      </c>
    </row>
    <row r="5796" spans="1:20" x14ac:dyDescent="0.25">
      <c r="A5796">
        <v>64.293068500000004</v>
      </c>
      <c r="B5796">
        <v>-131.11886430000001</v>
      </c>
      <c r="C5796" s="1" t="str">
        <f>HYPERLINK("http://geochem.nrcan.gc.ca/cdogs/content/kwd/kwd020018_e.htm", "Fluid (stream)")</f>
        <v>Fluid (stream)</v>
      </c>
      <c r="D5796" s="1" t="str">
        <f>HYPERLINK("http://geochem.nrcan.gc.ca/cdogs/content/kwd/kwd080007_e.htm", "Untreated Water")</f>
        <v>Untreated Water</v>
      </c>
      <c r="E5796" s="1" t="str">
        <f>HYPERLINK("http://geochem.nrcan.gc.ca/cdogs/content/dgp/dgp00002_e.htm", "Total")</f>
        <v>Total</v>
      </c>
      <c r="F5796" s="1" t="str">
        <f>HYPERLINK("http://geochem.nrcan.gc.ca/cdogs/content/agp/agp01501_e.htm", "SO4 | NONE | CHROMAT")</f>
        <v>SO4 | NONE | CHROMAT</v>
      </c>
      <c r="G5796" s="1" t="str">
        <f>HYPERLINK("http://geochem.nrcan.gc.ca/cdogs/content/mth/mth01460_e.htm", "1460")</f>
        <v>1460</v>
      </c>
      <c r="H5796" s="1" t="str">
        <f>HYPERLINK("http://geochem.nrcan.gc.ca/cdogs/content/bdl/bdl211134_e.htm", "211134")</f>
        <v>211134</v>
      </c>
      <c r="I5796" s="1" t="str">
        <f>HYPERLINK("http://geochem.nrcan.gc.ca/cdogs/content/prj/prj210167_e.htm", "210167")</f>
        <v>210167</v>
      </c>
      <c r="J5796" s="1" t="str">
        <f>HYPERLINK("http://geochem.nrcan.gc.ca/cdogs/content/svy/svy210251_e.htm", "210251")</f>
        <v>210251</v>
      </c>
      <c r="L5796" t="s">
        <v>24189</v>
      </c>
      <c r="M5796">
        <v>15.772</v>
      </c>
      <c r="N5796" t="s">
        <v>24189</v>
      </c>
      <c r="O5796" t="s">
        <v>24190</v>
      </c>
      <c r="P5796" t="s">
        <v>24191</v>
      </c>
      <c r="Q5796" t="s">
        <v>24192</v>
      </c>
      <c r="R5796" t="s">
        <v>24193</v>
      </c>
      <c r="T5796" t="s">
        <v>25</v>
      </c>
    </row>
    <row r="5797" spans="1:20" x14ac:dyDescent="0.25">
      <c r="A5797">
        <v>64.295641900000007</v>
      </c>
      <c r="B5797">
        <v>-131.1891818</v>
      </c>
      <c r="C5797" s="1" t="str">
        <f>HYPERLINK("http://geochem.nrcan.gc.ca/cdogs/content/kwd/kwd020018_e.htm", "Fluid (stream)")</f>
        <v>Fluid (stream)</v>
      </c>
      <c r="D5797" s="1" t="str">
        <f>HYPERLINK("http://geochem.nrcan.gc.ca/cdogs/content/kwd/kwd080007_e.htm", "Untreated Water")</f>
        <v>Untreated Water</v>
      </c>
      <c r="E5797" s="1" t="str">
        <f>HYPERLINK("http://geochem.nrcan.gc.ca/cdogs/content/dgp/dgp00002_e.htm", "Total")</f>
        <v>Total</v>
      </c>
      <c r="F5797" s="1" t="str">
        <f>HYPERLINK("http://geochem.nrcan.gc.ca/cdogs/content/agp/agp01501_e.htm", "SO4 | NONE | CHROMAT")</f>
        <v>SO4 | NONE | CHROMAT</v>
      </c>
      <c r="G5797" s="1" t="str">
        <f>HYPERLINK("http://geochem.nrcan.gc.ca/cdogs/content/mth/mth01460_e.htm", "1460")</f>
        <v>1460</v>
      </c>
      <c r="H5797" s="1" t="str">
        <f>HYPERLINK("http://geochem.nrcan.gc.ca/cdogs/content/bdl/bdl211134_e.htm", "211134")</f>
        <v>211134</v>
      </c>
      <c r="I5797" s="1" t="str">
        <f>HYPERLINK("http://geochem.nrcan.gc.ca/cdogs/content/prj/prj210167_e.htm", "210167")</f>
        <v>210167</v>
      </c>
      <c r="J5797" s="1" t="str">
        <f>HYPERLINK("http://geochem.nrcan.gc.ca/cdogs/content/svy/svy210251_e.htm", "210251")</f>
        <v>210251</v>
      </c>
      <c r="L5797" t="s">
        <v>24194</v>
      </c>
      <c r="M5797">
        <v>47.13</v>
      </c>
      <c r="N5797" t="s">
        <v>24194</v>
      </c>
      <c r="O5797" t="s">
        <v>24195</v>
      </c>
      <c r="P5797" t="s">
        <v>24196</v>
      </c>
      <c r="Q5797" t="s">
        <v>24197</v>
      </c>
      <c r="R5797" t="s">
        <v>24198</v>
      </c>
      <c r="T5797" t="s">
        <v>25</v>
      </c>
    </row>
    <row r="5798" spans="1:20" x14ac:dyDescent="0.25">
      <c r="A5798">
        <v>64.281869999999998</v>
      </c>
      <c r="B5798">
        <v>-131.2465651</v>
      </c>
      <c r="C5798" s="1" t="str">
        <f>HYPERLINK("http://geochem.nrcan.gc.ca/cdogs/content/kwd/kwd020018_e.htm", "Fluid (stream)")</f>
        <v>Fluid (stream)</v>
      </c>
      <c r="D5798" s="1" t="str">
        <f>HYPERLINK("http://geochem.nrcan.gc.ca/cdogs/content/kwd/kwd080007_e.htm", "Untreated Water")</f>
        <v>Untreated Water</v>
      </c>
      <c r="E5798" s="1" t="str">
        <f>HYPERLINK("http://geochem.nrcan.gc.ca/cdogs/content/dgp/dgp00002_e.htm", "Total")</f>
        <v>Total</v>
      </c>
      <c r="F5798" s="1" t="str">
        <f>HYPERLINK("http://geochem.nrcan.gc.ca/cdogs/content/agp/agp01501_e.htm", "SO4 | NONE | CHROMAT")</f>
        <v>SO4 | NONE | CHROMAT</v>
      </c>
      <c r="G5798" s="1" t="str">
        <f>HYPERLINK("http://geochem.nrcan.gc.ca/cdogs/content/mth/mth01460_e.htm", "1460")</f>
        <v>1460</v>
      </c>
      <c r="H5798" s="1" t="str">
        <f>HYPERLINK("http://geochem.nrcan.gc.ca/cdogs/content/bdl/bdl211134_e.htm", "211134")</f>
        <v>211134</v>
      </c>
      <c r="I5798" s="1" t="str">
        <f>HYPERLINK("http://geochem.nrcan.gc.ca/cdogs/content/prj/prj210167_e.htm", "210167")</f>
        <v>210167</v>
      </c>
      <c r="J5798" s="1" t="str">
        <f>HYPERLINK("http://geochem.nrcan.gc.ca/cdogs/content/svy/svy210251_e.htm", "210251")</f>
        <v>210251</v>
      </c>
      <c r="L5798" t="s">
        <v>24199</v>
      </c>
      <c r="M5798">
        <v>19.818000000000001</v>
      </c>
      <c r="N5798" t="s">
        <v>24199</v>
      </c>
      <c r="O5798" t="s">
        <v>24200</v>
      </c>
      <c r="P5798" t="s">
        <v>24201</v>
      </c>
      <c r="Q5798" t="s">
        <v>24202</v>
      </c>
      <c r="R5798" t="s">
        <v>24203</v>
      </c>
      <c r="T5798" t="s">
        <v>25</v>
      </c>
    </row>
    <row r="5799" spans="1:20" x14ac:dyDescent="0.25">
      <c r="A5799">
        <v>64.286266600000005</v>
      </c>
      <c r="B5799">
        <v>-131.26595560000001</v>
      </c>
      <c r="C5799" s="1" t="str">
        <f>HYPERLINK("http://geochem.nrcan.gc.ca/cdogs/content/kwd/kwd020018_e.htm", "Fluid (stream)")</f>
        <v>Fluid (stream)</v>
      </c>
      <c r="D5799" s="1" t="str">
        <f>HYPERLINK("http://geochem.nrcan.gc.ca/cdogs/content/kwd/kwd080007_e.htm", "Untreated Water")</f>
        <v>Untreated Water</v>
      </c>
      <c r="E5799" s="1" t="str">
        <f>HYPERLINK("http://geochem.nrcan.gc.ca/cdogs/content/dgp/dgp00002_e.htm", "Total")</f>
        <v>Total</v>
      </c>
      <c r="F5799" s="1" t="str">
        <f>HYPERLINK("http://geochem.nrcan.gc.ca/cdogs/content/agp/agp01501_e.htm", "SO4 | NONE | CHROMAT")</f>
        <v>SO4 | NONE | CHROMAT</v>
      </c>
      <c r="G5799" s="1" t="str">
        <f>HYPERLINK("http://geochem.nrcan.gc.ca/cdogs/content/mth/mth01460_e.htm", "1460")</f>
        <v>1460</v>
      </c>
      <c r="H5799" s="1" t="str">
        <f>HYPERLINK("http://geochem.nrcan.gc.ca/cdogs/content/bdl/bdl211134_e.htm", "211134")</f>
        <v>211134</v>
      </c>
      <c r="I5799" s="1" t="str">
        <f>HYPERLINK("http://geochem.nrcan.gc.ca/cdogs/content/prj/prj210167_e.htm", "210167")</f>
        <v>210167</v>
      </c>
      <c r="J5799" s="1" t="str">
        <f>HYPERLINK("http://geochem.nrcan.gc.ca/cdogs/content/svy/svy210251_e.htm", "210251")</f>
        <v>210251</v>
      </c>
      <c r="L5799" t="s">
        <v>24204</v>
      </c>
      <c r="M5799">
        <v>66.069999999999993</v>
      </c>
      <c r="N5799" t="s">
        <v>24204</v>
      </c>
      <c r="O5799" t="s">
        <v>24205</v>
      </c>
      <c r="P5799" t="s">
        <v>24206</v>
      </c>
      <c r="Q5799" t="s">
        <v>24207</v>
      </c>
      <c r="R5799" t="s">
        <v>24208</v>
      </c>
      <c r="T5799" t="s">
        <v>25</v>
      </c>
    </row>
    <row r="5800" spans="1:20" x14ac:dyDescent="0.25">
      <c r="A5800">
        <v>64.329009799999994</v>
      </c>
      <c r="B5800">
        <v>-131.23453000000001</v>
      </c>
      <c r="C5800" s="1" t="str">
        <f>HYPERLINK("http://geochem.nrcan.gc.ca/cdogs/content/kwd/kwd020018_e.htm", "Fluid (stream)")</f>
        <v>Fluid (stream)</v>
      </c>
      <c r="D5800" s="1" t="str">
        <f>HYPERLINK("http://geochem.nrcan.gc.ca/cdogs/content/kwd/kwd080007_e.htm", "Untreated Water")</f>
        <v>Untreated Water</v>
      </c>
      <c r="E5800" s="1" t="str">
        <f>HYPERLINK("http://geochem.nrcan.gc.ca/cdogs/content/dgp/dgp00002_e.htm", "Total")</f>
        <v>Total</v>
      </c>
      <c r="F5800" s="1" t="str">
        <f>HYPERLINK("http://geochem.nrcan.gc.ca/cdogs/content/agp/agp01501_e.htm", "SO4 | NONE | CHROMAT")</f>
        <v>SO4 | NONE | CHROMAT</v>
      </c>
      <c r="G5800" s="1" t="str">
        <f>HYPERLINK("http://geochem.nrcan.gc.ca/cdogs/content/mth/mth01460_e.htm", "1460")</f>
        <v>1460</v>
      </c>
      <c r="H5800" s="1" t="str">
        <f>HYPERLINK("http://geochem.nrcan.gc.ca/cdogs/content/bdl/bdl211134_e.htm", "211134")</f>
        <v>211134</v>
      </c>
      <c r="I5800" s="1" t="str">
        <f>HYPERLINK("http://geochem.nrcan.gc.ca/cdogs/content/prj/prj210167_e.htm", "210167")</f>
        <v>210167</v>
      </c>
      <c r="J5800" s="1" t="str">
        <f>HYPERLINK("http://geochem.nrcan.gc.ca/cdogs/content/svy/svy210251_e.htm", "210251")</f>
        <v>210251</v>
      </c>
      <c r="L5800" t="s">
        <v>24209</v>
      </c>
      <c r="M5800">
        <v>73.77</v>
      </c>
      <c r="N5800" t="s">
        <v>24209</v>
      </c>
      <c r="O5800" t="s">
        <v>24210</v>
      </c>
      <c r="P5800" t="s">
        <v>24211</v>
      </c>
      <c r="Q5800" t="s">
        <v>24212</v>
      </c>
      <c r="R5800" t="s">
        <v>24213</v>
      </c>
      <c r="T5800" t="s">
        <v>25</v>
      </c>
    </row>
    <row r="5801" spans="1:20" x14ac:dyDescent="0.25">
      <c r="A5801">
        <v>64.341730999999996</v>
      </c>
      <c r="B5801">
        <v>-131.20551499999999</v>
      </c>
      <c r="C5801" s="1" t="str">
        <f>HYPERLINK("http://geochem.nrcan.gc.ca/cdogs/content/kwd/kwd020018_e.htm", "Fluid (stream)")</f>
        <v>Fluid (stream)</v>
      </c>
      <c r="D5801" s="1" t="str">
        <f>HYPERLINK("http://geochem.nrcan.gc.ca/cdogs/content/kwd/kwd080007_e.htm", "Untreated Water")</f>
        <v>Untreated Water</v>
      </c>
      <c r="E5801" s="1" t="str">
        <f>HYPERLINK("http://geochem.nrcan.gc.ca/cdogs/content/dgp/dgp00002_e.htm", "Total")</f>
        <v>Total</v>
      </c>
      <c r="F5801" s="1" t="str">
        <f>HYPERLINK("http://geochem.nrcan.gc.ca/cdogs/content/agp/agp01501_e.htm", "SO4 | NONE | CHROMAT")</f>
        <v>SO4 | NONE | CHROMAT</v>
      </c>
      <c r="G5801" s="1" t="str">
        <f>HYPERLINK("http://geochem.nrcan.gc.ca/cdogs/content/mth/mth01460_e.htm", "1460")</f>
        <v>1460</v>
      </c>
      <c r="H5801" s="1" t="str">
        <f>HYPERLINK("http://geochem.nrcan.gc.ca/cdogs/content/bdl/bdl211134_e.htm", "211134")</f>
        <v>211134</v>
      </c>
      <c r="I5801" s="1" t="str">
        <f>HYPERLINK("http://geochem.nrcan.gc.ca/cdogs/content/prj/prj210167_e.htm", "210167")</f>
        <v>210167</v>
      </c>
      <c r="J5801" s="1" t="str">
        <f>HYPERLINK("http://geochem.nrcan.gc.ca/cdogs/content/svy/svy210251_e.htm", "210251")</f>
        <v>210251</v>
      </c>
      <c r="L5801" t="s">
        <v>24214</v>
      </c>
      <c r="M5801">
        <v>14.935</v>
      </c>
      <c r="N5801" t="s">
        <v>24214</v>
      </c>
      <c r="O5801" t="s">
        <v>24215</v>
      </c>
      <c r="P5801" t="s">
        <v>24216</v>
      </c>
      <c r="Q5801" t="s">
        <v>24217</v>
      </c>
      <c r="R5801" t="s">
        <v>24218</v>
      </c>
      <c r="T5801" t="s">
        <v>25</v>
      </c>
    </row>
    <row r="5802" spans="1:20" x14ac:dyDescent="0.25">
      <c r="A5802">
        <v>64.3646612</v>
      </c>
      <c r="B5802">
        <v>-131.1486405</v>
      </c>
      <c r="C5802" s="1" t="str">
        <f>HYPERLINK("http://geochem.nrcan.gc.ca/cdogs/content/kwd/kwd020018_e.htm", "Fluid (stream)")</f>
        <v>Fluid (stream)</v>
      </c>
      <c r="D5802" s="1" t="str">
        <f>HYPERLINK("http://geochem.nrcan.gc.ca/cdogs/content/kwd/kwd080007_e.htm", "Untreated Water")</f>
        <v>Untreated Water</v>
      </c>
      <c r="E5802" s="1" t="str">
        <f>HYPERLINK("http://geochem.nrcan.gc.ca/cdogs/content/dgp/dgp00002_e.htm", "Total")</f>
        <v>Total</v>
      </c>
      <c r="F5802" s="1" t="str">
        <f>HYPERLINK("http://geochem.nrcan.gc.ca/cdogs/content/agp/agp01501_e.htm", "SO4 | NONE | CHROMAT")</f>
        <v>SO4 | NONE | CHROMAT</v>
      </c>
      <c r="G5802" s="1" t="str">
        <f>HYPERLINK("http://geochem.nrcan.gc.ca/cdogs/content/mth/mth01460_e.htm", "1460")</f>
        <v>1460</v>
      </c>
      <c r="H5802" s="1" t="str">
        <f>HYPERLINK("http://geochem.nrcan.gc.ca/cdogs/content/bdl/bdl211134_e.htm", "211134")</f>
        <v>211134</v>
      </c>
      <c r="I5802" s="1" t="str">
        <f>HYPERLINK("http://geochem.nrcan.gc.ca/cdogs/content/prj/prj210167_e.htm", "210167")</f>
        <v>210167</v>
      </c>
      <c r="J5802" s="1" t="str">
        <f>HYPERLINK("http://geochem.nrcan.gc.ca/cdogs/content/svy/svy210251_e.htm", "210251")</f>
        <v>210251</v>
      </c>
      <c r="L5802" t="s">
        <v>24219</v>
      </c>
      <c r="M5802">
        <v>13.35</v>
      </c>
      <c r="N5802" t="s">
        <v>24219</v>
      </c>
      <c r="O5802" t="s">
        <v>24220</v>
      </c>
      <c r="P5802" t="s">
        <v>24221</v>
      </c>
      <c r="Q5802" t="s">
        <v>24222</v>
      </c>
      <c r="R5802" t="s">
        <v>24223</v>
      </c>
      <c r="T5802" t="s">
        <v>25</v>
      </c>
    </row>
    <row r="5803" spans="1:20" x14ac:dyDescent="0.25">
      <c r="A5803">
        <v>64.403160600000007</v>
      </c>
      <c r="B5803">
        <v>-131.18244709999999</v>
      </c>
      <c r="C5803" s="1" t="str">
        <f>HYPERLINK("http://geochem.nrcan.gc.ca/cdogs/content/kwd/kwd020018_e.htm", "Fluid (stream)")</f>
        <v>Fluid (stream)</v>
      </c>
      <c r="D5803" s="1" t="str">
        <f>HYPERLINK("http://geochem.nrcan.gc.ca/cdogs/content/kwd/kwd080007_e.htm", "Untreated Water")</f>
        <v>Untreated Water</v>
      </c>
      <c r="E5803" s="1" t="str">
        <f>HYPERLINK("http://geochem.nrcan.gc.ca/cdogs/content/dgp/dgp00002_e.htm", "Total")</f>
        <v>Total</v>
      </c>
      <c r="F5803" s="1" t="str">
        <f>HYPERLINK("http://geochem.nrcan.gc.ca/cdogs/content/agp/agp01501_e.htm", "SO4 | NONE | CHROMAT")</f>
        <v>SO4 | NONE | CHROMAT</v>
      </c>
      <c r="G5803" s="1" t="str">
        <f>HYPERLINK("http://geochem.nrcan.gc.ca/cdogs/content/mth/mth01460_e.htm", "1460")</f>
        <v>1460</v>
      </c>
      <c r="H5803" s="1" t="str">
        <f>HYPERLINK("http://geochem.nrcan.gc.ca/cdogs/content/bdl/bdl211134_e.htm", "211134")</f>
        <v>211134</v>
      </c>
      <c r="I5803" s="1" t="str">
        <f>HYPERLINK("http://geochem.nrcan.gc.ca/cdogs/content/prj/prj210167_e.htm", "210167")</f>
        <v>210167</v>
      </c>
      <c r="J5803" s="1" t="str">
        <f>HYPERLINK("http://geochem.nrcan.gc.ca/cdogs/content/svy/svy210251_e.htm", "210251")</f>
        <v>210251</v>
      </c>
      <c r="L5803" t="s">
        <v>24224</v>
      </c>
      <c r="M5803">
        <v>19.106000000000002</v>
      </c>
      <c r="N5803" t="s">
        <v>24224</v>
      </c>
      <c r="O5803" t="s">
        <v>24225</v>
      </c>
      <c r="P5803" t="s">
        <v>24226</v>
      </c>
      <c r="Q5803" t="s">
        <v>24227</v>
      </c>
      <c r="R5803" t="s">
        <v>24228</v>
      </c>
      <c r="T5803" t="s">
        <v>25</v>
      </c>
    </row>
    <row r="5804" spans="1:20" x14ac:dyDescent="0.25">
      <c r="A5804">
        <v>64.377391599999996</v>
      </c>
      <c r="B5804">
        <v>-131.2297715</v>
      </c>
      <c r="C5804" s="1" t="str">
        <f>HYPERLINK("http://geochem.nrcan.gc.ca/cdogs/content/kwd/kwd020018_e.htm", "Fluid (stream)")</f>
        <v>Fluid (stream)</v>
      </c>
      <c r="D5804" s="1" t="str">
        <f>HYPERLINK("http://geochem.nrcan.gc.ca/cdogs/content/kwd/kwd080007_e.htm", "Untreated Water")</f>
        <v>Untreated Water</v>
      </c>
      <c r="E5804" s="1" t="str">
        <f>HYPERLINK("http://geochem.nrcan.gc.ca/cdogs/content/dgp/dgp00002_e.htm", "Total")</f>
        <v>Total</v>
      </c>
      <c r="F5804" s="1" t="str">
        <f>HYPERLINK("http://geochem.nrcan.gc.ca/cdogs/content/agp/agp01501_e.htm", "SO4 | NONE | CHROMAT")</f>
        <v>SO4 | NONE | CHROMAT</v>
      </c>
      <c r="G5804" s="1" t="str">
        <f>HYPERLINK("http://geochem.nrcan.gc.ca/cdogs/content/mth/mth01460_e.htm", "1460")</f>
        <v>1460</v>
      </c>
      <c r="H5804" s="1" t="str">
        <f>HYPERLINK("http://geochem.nrcan.gc.ca/cdogs/content/bdl/bdl211134_e.htm", "211134")</f>
        <v>211134</v>
      </c>
      <c r="I5804" s="1" t="str">
        <f>HYPERLINK("http://geochem.nrcan.gc.ca/cdogs/content/prj/prj210167_e.htm", "210167")</f>
        <v>210167</v>
      </c>
      <c r="J5804" s="1" t="str">
        <f>HYPERLINK("http://geochem.nrcan.gc.ca/cdogs/content/svy/svy210251_e.htm", "210251")</f>
        <v>210251</v>
      </c>
      <c r="L5804" t="s">
        <v>24229</v>
      </c>
      <c r="M5804">
        <v>32.99</v>
      </c>
      <c r="N5804" t="s">
        <v>24229</v>
      </c>
      <c r="O5804" t="s">
        <v>24230</v>
      </c>
      <c r="P5804" t="s">
        <v>24231</v>
      </c>
      <c r="Q5804" t="s">
        <v>24232</v>
      </c>
      <c r="R5804" t="s">
        <v>24233</v>
      </c>
      <c r="T5804" t="s">
        <v>25</v>
      </c>
    </row>
    <row r="5805" spans="1:20" x14ac:dyDescent="0.25">
      <c r="A5805">
        <v>64.382447299999995</v>
      </c>
      <c r="B5805">
        <v>-131.2485341</v>
      </c>
      <c r="C5805" s="1" t="str">
        <f>HYPERLINK("http://geochem.nrcan.gc.ca/cdogs/content/kwd/kwd020018_e.htm", "Fluid (stream)")</f>
        <v>Fluid (stream)</v>
      </c>
      <c r="D5805" s="1" t="str">
        <f>HYPERLINK("http://geochem.nrcan.gc.ca/cdogs/content/kwd/kwd080007_e.htm", "Untreated Water")</f>
        <v>Untreated Water</v>
      </c>
      <c r="E5805" s="1" t="str">
        <f>HYPERLINK("http://geochem.nrcan.gc.ca/cdogs/content/dgp/dgp00002_e.htm", "Total")</f>
        <v>Total</v>
      </c>
      <c r="F5805" s="1" t="str">
        <f>HYPERLINK("http://geochem.nrcan.gc.ca/cdogs/content/agp/agp01501_e.htm", "SO4 | NONE | CHROMAT")</f>
        <v>SO4 | NONE | CHROMAT</v>
      </c>
      <c r="G5805" s="1" t="str">
        <f>HYPERLINK("http://geochem.nrcan.gc.ca/cdogs/content/mth/mth01460_e.htm", "1460")</f>
        <v>1460</v>
      </c>
      <c r="H5805" s="1" t="str">
        <f>HYPERLINK("http://geochem.nrcan.gc.ca/cdogs/content/bdl/bdl211134_e.htm", "211134")</f>
        <v>211134</v>
      </c>
      <c r="I5805" s="1" t="str">
        <f>HYPERLINK("http://geochem.nrcan.gc.ca/cdogs/content/prj/prj210167_e.htm", "210167")</f>
        <v>210167</v>
      </c>
      <c r="J5805" s="1" t="str">
        <f>HYPERLINK("http://geochem.nrcan.gc.ca/cdogs/content/svy/svy210251_e.htm", "210251")</f>
        <v>210251</v>
      </c>
      <c r="L5805" t="s">
        <v>24234</v>
      </c>
      <c r="M5805">
        <v>21.140999999999998</v>
      </c>
      <c r="N5805" t="s">
        <v>24234</v>
      </c>
      <c r="O5805" t="s">
        <v>24235</v>
      </c>
      <c r="P5805" t="s">
        <v>24236</v>
      </c>
      <c r="Q5805" t="s">
        <v>24237</v>
      </c>
      <c r="R5805" t="s">
        <v>24238</v>
      </c>
      <c r="T5805" t="s">
        <v>25</v>
      </c>
    </row>
    <row r="5806" spans="1:20" x14ac:dyDescent="0.25">
      <c r="A5806">
        <v>64.366471899999993</v>
      </c>
      <c r="B5806">
        <v>-131.28184210000001</v>
      </c>
      <c r="C5806" s="1" t="str">
        <f>HYPERLINK("http://geochem.nrcan.gc.ca/cdogs/content/kwd/kwd020018_e.htm", "Fluid (stream)")</f>
        <v>Fluid (stream)</v>
      </c>
      <c r="D5806" s="1" t="str">
        <f>HYPERLINK("http://geochem.nrcan.gc.ca/cdogs/content/kwd/kwd080007_e.htm", "Untreated Water")</f>
        <v>Untreated Water</v>
      </c>
      <c r="E5806" s="1" t="str">
        <f>HYPERLINK("http://geochem.nrcan.gc.ca/cdogs/content/dgp/dgp00002_e.htm", "Total")</f>
        <v>Total</v>
      </c>
      <c r="F5806" s="1" t="str">
        <f>HYPERLINK("http://geochem.nrcan.gc.ca/cdogs/content/agp/agp01501_e.htm", "SO4 | NONE | CHROMAT")</f>
        <v>SO4 | NONE | CHROMAT</v>
      </c>
      <c r="G5806" s="1" t="str">
        <f>HYPERLINK("http://geochem.nrcan.gc.ca/cdogs/content/mth/mth01460_e.htm", "1460")</f>
        <v>1460</v>
      </c>
      <c r="H5806" s="1" t="str">
        <f>HYPERLINK("http://geochem.nrcan.gc.ca/cdogs/content/bdl/bdl211134_e.htm", "211134")</f>
        <v>211134</v>
      </c>
      <c r="I5806" s="1" t="str">
        <f>HYPERLINK("http://geochem.nrcan.gc.ca/cdogs/content/prj/prj210167_e.htm", "210167")</f>
        <v>210167</v>
      </c>
      <c r="J5806" s="1" t="str">
        <f>HYPERLINK("http://geochem.nrcan.gc.ca/cdogs/content/svy/svy210251_e.htm", "210251")</f>
        <v>210251</v>
      </c>
      <c r="L5806" t="s">
        <v>24239</v>
      </c>
      <c r="M5806">
        <v>25.821000000000002</v>
      </c>
      <c r="N5806" t="s">
        <v>24239</v>
      </c>
      <c r="O5806" t="s">
        <v>24240</v>
      </c>
      <c r="P5806" t="s">
        <v>24241</v>
      </c>
      <c r="Q5806" t="s">
        <v>24242</v>
      </c>
      <c r="R5806" t="s">
        <v>24243</v>
      </c>
      <c r="T5806" t="s">
        <v>25</v>
      </c>
    </row>
    <row r="5807" spans="1:20" x14ac:dyDescent="0.25">
      <c r="A5807">
        <v>64.348905599999995</v>
      </c>
      <c r="B5807">
        <v>-131.2683322</v>
      </c>
      <c r="C5807" s="1" t="str">
        <f>HYPERLINK("http://geochem.nrcan.gc.ca/cdogs/content/kwd/kwd020018_e.htm", "Fluid (stream)")</f>
        <v>Fluid (stream)</v>
      </c>
      <c r="D5807" s="1" t="str">
        <f>HYPERLINK("http://geochem.nrcan.gc.ca/cdogs/content/kwd/kwd080007_e.htm", "Untreated Water")</f>
        <v>Untreated Water</v>
      </c>
      <c r="E5807" s="1" t="str">
        <f>HYPERLINK("http://geochem.nrcan.gc.ca/cdogs/content/dgp/dgp00002_e.htm", "Total")</f>
        <v>Total</v>
      </c>
      <c r="F5807" s="1" t="str">
        <f>HYPERLINK("http://geochem.nrcan.gc.ca/cdogs/content/agp/agp01501_e.htm", "SO4 | NONE | CHROMAT")</f>
        <v>SO4 | NONE | CHROMAT</v>
      </c>
      <c r="G5807" s="1" t="str">
        <f>HYPERLINK("http://geochem.nrcan.gc.ca/cdogs/content/mth/mth01460_e.htm", "1460")</f>
        <v>1460</v>
      </c>
      <c r="H5807" s="1" t="str">
        <f>HYPERLINK("http://geochem.nrcan.gc.ca/cdogs/content/bdl/bdl211134_e.htm", "211134")</f>
        <v>211134</v>
      </c>
      <c r="I5807" s="1" t="str">
        <f>HYPERLINK("http://geochem.nrcan.gc.ca/cdogs/content/prj/prj210167_e.htm", "210167")</f>
        <v>210167</v>
      </c>
      <c r="J5807" s="1" t="str">
        <f>HYPERLINK("http://geochem.nrcan.gc.ca/cdogs/content/svy/svy210251_e.htm", "210251")</f>
        <v>210251</v>
      </c>
      <c r="L5807" t="s">
        <v>24244</v>
      </c>
      <c r="M5807">
        <v>105.54</v>
      </c>
      <c r="N5807" t="s">
        <v>24244</v>
      </c>
      <c r="O5807" t="s">
        <v>24245</v>
      </c>
      <c r="P5807" t="s">
        <v>24246</v>
      </c>
      <c r="Q5807" t="s">
        <v>24247</v>
      </c>
      <c r="R5807" t="s">
        <v>24248</v>
      </c>
      <c r="T5807" t="s">
        <v>25</v>
      </c>
    </row>
    <row r="5808" spans="1:20" x14ac:dyDescent="0.25">
      <c r="A5808">
        <v>64.357293200000001</v>
      </c>
      <c r="B5808">
        <v>-131.33617570000001</v>
      </c>
      <c r="C5808" s="1" t="str">
        <f>HYPERLINK("http://geochem.nrcan.gc.ca/cdogs/content/kwd/kwd020018_e.htm", "Fluid (stream)")</f>
        <v>Fluid (stream)</v>
      </c>
      <c r="D5808" s="1" t="str">
        <f>HYPERLINK("http://geochem.nrcan.gc.ca/cdogs/content/kwd/kwd080007_e.htm", "Untreated Water")</f>
        <v>Untreated Water</v>
      </c>
      <c r="E5808" s="1" t="str">
        <f>HYPERLINK("http://geochem.nrcan.gc.ca/cdogs/content/dgp/dgp00002_e.htm", "Total")</f>
        <v>Total</v>
      </c>
      <c r="F5808" s="1" t="str">
        <f>HYPERLINK("http://geochem.nrcan.gc.ca/cdogs/content/agp/agp01501_e.htm", "SO4 | NONE | CHROMAT")</f>
        <v>SO4 | NONE | CHROMAT</v>
      </c>
      <c r="G5808" s="1" t="str">
        <f>HYPERLINK("http://geochem.nrcan.gc.ca/cdogs/content/mth/mth01460_e.htm", "1460")</f>
        <v>1460</v>
      </c>
      <c r="H5808" s="1" t="str">
        <f>HYPERLINK("http://geochem.nrcan.gc.ca/cdogs/content/bdl/bdl211134_e.htm", "211134")</f>
        <v>211134</v>
      </c>
      <c r="I5808" s="1" t="str">
        <f>HYPERLINK("http://geochem.nrcan.gc.ca/cdogs/content/prj/prj210167_e.htm", "210167")</f>
        <v>210167</v>
      </c>
      <c r="J5808" s="1" t="str">
        <f>HYPERLINK("http://geochem.nrcan.gc.ca/cdogs/content/svy/svy210251_e.htm", "210251")</f>
        <v>210251</v>
      </c>
      <c r="L5808" t="s">
        <v>24249</v>
      </c>
      <c r="M5808">
        <v>51.72</v>
      </c>
      <c r="N5808" t="s">
        <v>24249</v>
      </c>
      <c r="O5808" t="s">
        <v>24250</v>
      </c>
      <c r="P5808" t="s">
        <v>24251</v>
      </c>
      <c r="Q5808" t="s">
        <v>24252</v>
      </c>
      <c r="R5808" t="s">
        <v>24253</v>
      </c>
      <c r="T5808" t="s">
        <v>25</v>
      </c>
    </row>
    <row r="5809" spans="1:20" x14ac:dyDescent="0.25">
      <c r="A5809">
        <v>64.323549799999995</v>
      </c>
      <c r="B5809">
        <v>-131.34699549999999</v>
      </c>
      <c r="C5809" s="1" t="str">
        <f>HYPERLINK("http://geochem.nrcan.gc.ca/cdogs/content/kwd/kwd020018_e.htm", "Fluid (stream)")</f>
        <v>Fluid (stream)</v>
      </c>
      <c r="D5809" s="1" t="str">
        <f>HYPERLINK("http://geochem.nrcan.gc.ca/cdogs/content/kwd/kwd080007_e.htm", "Untreated Water")</f>
        <v>Untreated Water</v>
      </c>
      <c r="E5809" s="1" t="str">
        <f>HYPERLINK("http://geochem.nrcan.gc.ca/cdogs/content/dgp/dgp00002_e.htm", "Total")</f>
        <v>Total</v>
      </c>
      <c r="F5809" s="1" t="str">
        <f>HYPERLINK("http://geochem.nrcan.gc.ca/cdogs/content/agp/agp01501_e.htm", "SO4 | NONE | CHROMAT")</f>
        <v>SO4 | NONE | CHROMAT</v>
      </c>
      <c r="G5809" s="1" t="str">
        <f>HYPERLINK("http://geochem.nrcan.gc.ca/cdogs/content/mth/mth01460_e.htm", "1460")</f>
        <v>1460</v>
      </c>
      <c r="H5809" s="1" t="str">
        <f>HYPERLINK("http://geochem.nrcan.gc.ca/cdogs/content/bdl/bdl211134_e.htm", "211134")</f>
        <v>211134</v>
      </c>
      <c r="I5809" s="1" t="str">
        <f>HYPERLINK("http://geochem.nrcan.gc.ca/cdogs/content/prj/prj210167_e.htm", "210167")</f>
        <v>210167</v>
      </c>
      <c r="J5809" s="1" t="str">
        <f>HYPERLINK("http://geochem.nrcan.gc.ca/cdogs/content/svy/svy210251_e.htm", "210251")</f>
        <v>210251</v>
      </c>
      <c r="L5809" t="s">
        <v>24254</v>
      </c>
      <c r="M5809">
        <v>233.9</v>
      </c>
      <c r="N5809" t="s">
        <v>24254</v>
      </c>
      <c r="O5809" t="s">
        <v>24255</v>
      </c>
      <c r="P5809" t="s">
        <v>24256</v>
      </c>
      <c r="Q5809" t="s">
        <v>24257</v>
      </c>
      <c r="R5809" t="s">
        <v>24258</v>
      </c>
      <c r="T5809" t="s">
        <v>25</v>
      </c>
    </row>
    <row r="5810" spans="1:20" x14ac:dyDescent="0.25">
      <c r="A5810">
        <v>64.323549799999995</v>
      </c>
      <c r="B5810">
        <v>-131.34699549999999</v>
      </c>
      <c r="C5810" s="1" t="str">
        <f>HYPERLINK("http://geochem.nrcan.gc.ca/cdogs/content/kwd/kwd020018_e.htm", "Fluid (stream)")</f>
        <v>Fluid (stream)</v>
      </c>
      <c r="D5810" s="1" t="str">
        <f>HYPERLINK("http://geochem.nrcan.gc.ca/cdogs/content/kwd/kwd080007_e.htm", "Untreated Water")</f>
        <v>Untreated Water</v>
      </c>
      <c r="E5810" s="1" t="str">
        <f>HYPERLINK("http://geochem.nrcan.gc.ca/cdogs/content/dgp/dgp00002_e.htm", "Total")</f>
        <v>Total</v>
      </c>
      <c r="F5810" s="1" t="str">
        <f>HYPERLINK("http://geochem.nrcan.gc.ca/cdogs/content/agp/agp01501_e.htm", "SO4 | NONE | CHROMAT")</f>
        <v>SO4 | NONE | CHROMAT</v>
      </c>
      <c r="G5810" s="1" t="str">
        <f>HYPERLINK("http://geochem.nrcan.gc.ca/cdogs/content/mth/mth01460_e.htm", "1460")</f>
        <v>1460</v>
      </c>
      <c r="H5810" s="1" t="str">
        <f>HYPERLINK("http://geochem.nrcan.gc.ca/cdogs/content/bdl/bdl211134_e.htm", "211134")</f>
        <v>211134</v>
      </c>
      <c r="I5810" s="1" t="str">
        <f>HYPERLINK("http://geochem.nrcan.gc.ca/cdogs/content/prj/prj210167_e.htm", "210167")</f>
        <v>210167</v>
      </c>
      <c r="J5810" s="1" t="str">
        <f>HYPERLINK("http://geochem.nrcan.gc.ca/cdogs/content/svy/svy210251_e.htm", "210251")</f>
        <v>210251</v>
      </c>
      <c r="L5810" t="s">
        <v>24259</v>
      </c>
      <c r="M5810">
        <v>231.2</v>
      </c>
      <c r="N5810" t="s">
        <v>24259</v>
      </c>
      <c r="O5810" t="s">
        <v>24255</v>
      </c>
      <c r="P5810" t="s">
        <v>24260</v>
      </c>
      <c r="Q5810" t="s">
        <v>24261</v>
      </c>
      <c r="R5810" t="s">
        <v>24262</v>
      </c>
      <c r="T5810" t="s">
        <v>25</v>
      </c>
    </row>
    <row r="5811" spans="1:20" x14ac:dyDescent="0.25">
      <c r="A5811">
        <v>64.322593999999995</v>
      </c>
      <c r="B5811">
        <v>-131.3360491</v>
      </c>
      <c r="C5811" s="1" t="str">
        <f>HYPERLINK("http://geochem.nrcan.gc.ca/cdogs/content/kwd/kwd020018_e.htm", "Fluid (stream)")</f>
        <v>Fluid (stream)</v>
      </c>
      <c r="D5811" s="1" t="str">
        <f>HYPERLINK("http://geochem.nrcan.gc.ca/cdogs/content/kwd/kwd080007_e.htm", "Untreated Water")</f>
        <v>Untreated Water</v>
      </c>
      <c r="E5811" s="1" t="str">
        <f>HYPERLINK("http://geochem.nrcan.gc.ca/cdogs/content/dgp/dgp00002_e.htm", "Total")</f>
        <v>Total</v>
      </c>
      <c r="F5811" s="1" t="str">
        <f>HYPERLINK("http://geochem.nrcan.gc.ca/cdogs/content/agp/agp01501_e.htm", "SO4 | NONE | CHROMAT")</f>
        <v>SO4 | NONE | CHROMAT</v>
      </c>
      <c r="G5811" s="1" t="str">
        <f>HYPERLINK("http://geochem.nrcan.gc.ca/cdogs/content/mth/mth01460_e.htm", "1460")</f>
        <v>1460</v>
      </c>
      <c r="H5811" s="1" t="str">
        <f>HYPERLINK("http://geochem.nrcan.gc.ca/cdogs/content/bdl/bdl211134_e.htm", "211134")</f>
        <v>211134</v>
      </c>
      <c r="I5811" s="1" t="str">
        <f>HYPERLINK("http://geochem.nrcan.gc.ca/cdogs/content/prj/prj210167_e.htm", "210167")</f>
        <v>210167</v>
      </c>
      <c r="J5811" s="1" t="str">
        <f>HYPERLINK("http://geochem.nrcan.gc.ca/cdogs/content/svy/svy210251_e.htm", "210251")</f>
        <v>210251</v>
      </c>
      <c r="L5811" t="s">
        <v>24263</v>
      </c>
      <c r="M5811">
        <v>65.37</v>
      </c>
      <c r="N5811" t="s">
        <v>24263</v>
      </c>
      <c r="O5811" t="s">
        <v>24264</v>
      </c>
      <c r="P5811" t="s">
        <v>24265</v>
      </c>
      <c r="Q5811" t="s">
        <v>24266</v>
      </c>
      <c r="R5811" t="s">
        <v>24267</v>
      </c>
      <c r="T5811" t="s">
        <v>25</v>
      </c>
    </row>
    <row r="5812" spans="1:20" x14ac:dyDescent="0.25">
      <c r="A5812">
        <v>64.317718999999997</v>
      </c>
      <c r="B5812">
        <v>-131.3315188</v>
      </c>
      <c r="C5812" s="1" t="str">
        <f>HYPERLINK("http://geochem.nrcan.gc.ca/cdogs/content/kwd/kwd020018_e.htm", "Fluid (stream)")</f>
        <v>Fluid (stream)</v>
      </c>
      <c r="D5812" s="1" t="str">
        <f>HYPERLINK("http://geochem.nrcan.gc.ca/cdogs/content/kwd/kwd080007_e.htm", "Untreated Water")</f>
        <v>Untreated Water</v>
      </c>
      <c r="E5812" s="1" t="str">
        <f>HYPERLINK("http://geochem.nrcan.gc.ca/cdogs/content/dgp/dgp00002_e.htm", "Total")</f>
        <v>Total</v>
      </c>
      <c r="F5812" s="1" t="str">
        <f>HYPERLINK("http://geochem.nrcan.gc.ca/cdogs/content/agp/agp01501_e.htm", "SO4 | NONE | CHROMAT")</f>
        <v>SO4 | NONE | CHROMAT</v>
      </c>
      <c r="G5812" s="1" t="str">
        <f>HYPERLINK("http://geochem.nrcan.gc.ca/cdogs/content/mth/mth01460_e.htm", "1460")</f>
        <v>1460</v>
      </c>
      <c r="H5812" s="1" t="str">
        <f>HYPERLINK("http://geochem.nrcan.gc.ca/cdogs/content/bdl/bdl211134_e.htm", "211134")</f>
        <v>211134</v>
      </c>
      <c r="I5812" s="1" t="str">
        <f>HYPERLINK("http://geochem.nrcan.gc.ca/cdogs/content/prj/prj210167_e.htm", "210167")</f>
        <v>210167</v>
      </c>
      <c r="J5812" s="1" t="str">
        <f>HYPERLINK("http://geochem.nrcan.gc.ca/cdogs/content/svy/svy210251_e.htm", "210251")</f>
        <v>210251</v>
      </c>
      <c r="L5812" t="s">
        <v>24268</v>
      </c>
      <c r="M5812">
        <v>50.84</v>
      </c>
      <c r="N5812" t="s">
        <v>24268</v>
      </c>
      <c r="O5812" t="s">
        <v>24269</v>
      </c>
      <c r="P5812" t="s">
        <v>24270</v>
      </c>
      <c r="Q5812" t="s">
        <v>24271</v>
      </c>
      <c r="R5812" t="s">
        <v>24272</v>
      </c>
      <c r="T5812" t="s">
        <v>25</v>
      </c>
    </row>
    <row r="5813" spans="1:20" x14ac:dyDescent="0.25">
      <c r="A5813">
        <v>64.337580700000004</v>
      </c>
      <c r="B5813">
        <v>-131.42107619999999</v>
      </c>
      <c r="C5813" s="1" t="str">
        <f>HYPERLINK("http://geochem.nrcan.gc.ca/cdogs/content/kwd/kwd020018_e.htm", "Fluid (stream)")</f>
        <v>Fluid (stream)</v>
      </c>
      <c r="D5813" s="1" t="str">
        <f>HYPERLINK("http://geochem.nrcan.gc.ca/cdogs/content/kwd/kwd080007_e.htm", "Untreated Water")</f>
        <v>Untreated Water</v>
      </c>
      <c r="E5813" s="1" t="str">
        <f>HYPERLINK("http://geochem.nrcan.gc.ca/cdogs/content/dgp/dgp00002_e.htm", "Total")</f>
        <v>Total</v>
      </c>
      <c r="F5813" s="1" t="str">
        <f>HYPERLINK("http://geochem.nrcan.gc.ca/cdogs/content/agp/agp01501_e.htm", "SO4 | NONE | CHROMAT")</f>
        <v>SO4 | NONE | CHROMAT</v>
      </c>
      <c r="G5813" s="1" t="str">
        <f>HYPERLINK("http://geochem.nrcan.gc.ca/cdogs/content/mth/mth01460_e.htm", "1460")</f>
        <v>1460</v>
      </c>
      <c r="H5813" s="1" t="str">
        <f>HYPERLINK("http://geochem.nrcan.gc.ca/cdogs/content/bdl/bdl211134_e.htm", "211134")</f>
        <v>211134</v>
      </c>
      <c r="I5813" s="1" t="str">
        <f>HYPERLINK("http://geochem.nrcan.gc.ca/cdogs/content/prj/prj210167_e.htm", "210167")</f>
        <v>210167</v>
      </c>
      <c r="J5813" s="1" t="str">
        <f>HYPERLINK("http://geochem.nrcan.gc.ca/cdogs/content/svy/svy210251_e.htm", "210251")</f>
        <v>210251</v>
      </c>
      <c r="L5813" t="s">
        <v>24273</v>
      </c>
      <c r="M5813">
        <v>982.6</v>
      </c>
      <c r="N5813" t="s">
        <v>24273</v>
      </c>
      <c r="O5813" t="s">
        <v>24274</v>
      </c>
      <c r="P5813" t="s">
        <v>24275</v>
      </c>
      <c r="Q5813" t="s">
        <v>24276</v>
      </c>
      <c r="R5813" t="s">
        <v>24277</v>
      </c>
      <c r="T5813" t="s">
        <v>25</v>
      </c>
    </row>
    <row r="5814" spans="1:20" x14ac:dyDescent="0.25">
      <c r="A5814">
        <v>64.304736500000004</v>
      </c>
      <c r="B5814">
        <v>-131.43407830000001</v>
      </c>
      <c r="C5814" s="1" t="str">
        <f>HYPERLINK("http://geochem.nrcan.gc.ca/cdogs/content/kwd/kwd020018_e.htm", "Fluid (stream)")</f>
        <v>Fluid (stream)</v>
      </c>
      <c r="D5814" s="1" t="str">
        <f>HYPERLINK("http://geochem.nrcan.gc.ca/cdogs/content/kwd/kwd080007_e.htm", "Untreated Water")</f>
        <v>Untreated Water</v>
      </c>
      <c r="E5814" s="1" t="str">
        <f>HYPERLINK("http://geochem.nrcan.gc.ca/cdogs/content/dgp/dgp00002_e.htm", "Total")</f>
        <v>Total</v>
      </c>
      <c r="F5814" s="1" t="str">
        <f>HYPERLINK("http://geochem.nrcan.gc.ca/cdogs/content/agp/agp01501_e.htm", "SO4 | NONE | CHROMAT")</f>
        <v>SO4 | NONE | CHROMAT</v>
      </c>
      <c r="G5814" s="1" t="str">
        <f>HYPERLINK("http://geochem.nrcan.gc.ca/cdogs/content/mth/mth01460_e.htm", "1460")</f>
        <v>1460</v>
      </c>
      <c r="H5814" s="1" t="str">
        <f>HYPERLINK("http://geochem.nrcan.gc.ca/cdogs/content/bdl/bdl211134_e.htm", "211134")</f>
        <v>211134</v>
      </c>
      <c r="I5814" s="1" t="str">
        <f>HYPERLINK("http://geochem.nrcan.gc.ca/cdogs/content/prj/prj210167_e.htm", "210167")</f>
        <v>210167</v>
      </c>
      <c r="J5814" s="1" t="str">
        <f>HYPERLINK("http://geochem.nrcan.gc.ca/cdogs/content/svy/svy210251_e.htm", "210251")</f>
        <v>210251</v>
      </c>
      <c r="L5814" t="s">
        <v>24278</v>
      </c>
      <c r="M5814">
        <v>253.4</v>
      </c>
      <c r="N5814" t="s">
        <v>24278</v>
      </c>
      <c r="O5814" t="s">
        <v>24279</v>
      </c>
      <c r="P5814" t="s">
        <v>24280</v>
      </c>
      <c r="Q5814" t="s">
        <v>24281</v>
      </c>
      <c r="R5814" t="s">
        <v>24282</v>
      </c>
      <c r="T5814" t="s">
        <v>25</v>
      </c>
    </row>
    <row r="5815" spans="1:20" x14ac:dyDescent="0.25">
      <c r="A5815">
        <v>64.316547799999995</v>
      </c>
      <c r="B5815">
        <v>-131.48349579999999</v>
      </c>
      <c r="C5815" s="1" t="str">
        <f>HYPERLINK("http://geochem.nrcan.gc.ca/cdogs/content/kwd/kwd020018_e.htm", "Fluid (stream)")</f>
        <v>Fluid (stream)</v>
      </c>
      <c r="D5815" s="1" t="str">
        <f>HYPERLINK("http://geochem.nrcan.gc.ca/cdogs/content/kwd/kwd080007_e.htm", "Untreated Water")</f>
        <v>Untreated Water</v>
      </c>
      <c r="E5815" s="1" t="str">
        <f>HYPERLINK("http://geochem.nrcan.gc.ca/cdogs/content/dgp/dgp00002_e.htm", "Total")</f>
        <v>Total</v>
      </c>
      <c r="F5815" s="1" t="str">
        <f>HYPERLINK("http://geochem.nrcan.gc.ca/cdogs/content/agp/agp01501_e.htm", "SO4 | NONE | CHROMAT")</f>
        <v>SO4 | NONE | CHROMAT</v>
      </c>
      <c r="G5815" s="1" t="str">
        <f>HYPERLINK("http://geochem.nrcan.gc.ca/cdogs/content/mth/mth01460_e.htm", "1460")</f>
        <v>1460</v>
      </c>
      <c r="H5815" s="1" t="str">
        <f>HYPERLINK("http://geochem.nrcan.gc.ca/cdogs/content/bdl/bdl211134_e.htm", "211134")</f>
        <v>211134</v>
      </c>
      <c r="I5815" s="1" t="str">
        <f>HYPERLINK("http://geochem.nrcan.gc.ca/cdogs/content/prj/prj210167_e.htm", "210167")</f>
        <v>210167</v>
      </c>
      <c r="J5815" s="1" t="str">
        <f>HYPERLINK("http://geochem.nrcan.gc.ca/cdogs/content/svy/svy210251_e.htm", "210251")</f>
        <v>210251</v>
      </c>
      <c r="L5815" t="s">
        <v>24283</v>
      </c>
      <c r="M5815">
        <v>1570.3</v>
      </c>
      <c r="N5815" t="s">
        <v>24283</v>
      </c>
      <c r="O5815" t="s">
        <v>24284</v>
      </c>
      <c r="P5815" t="s">
        <v>24285</v>
      </c>
      <c r="Q5815" t="s">
        <v>24286</v>
      </c>
      <c r="R5815" t="s">
        <v>24287</v>
      </c>
      <c r="T5815" t="s">
        <v>25</v>
      </c>
    </row>
    <row r="5816" spans="1:20" x14ac:dyDescent="0.25">
      <c r="A5816">
        <v>64.302420799999993</v>
      </c>
      <c r="B5816">
        <v>-131.51368049999999</v>
      </c>
      <c r="C5816" s="1" t="str">
        <f>HYPERLINK("http://geochem.nrcan.gc.ca/cdogs/content/kwd/kwd020018_e.htm", "Fluid (stream)")</f>
        <v>Fluid (stream)</v>
      </c>
      <c r="D5816" s="1" t="str">
        <f>HYPERLINK("http://geochem.nrcan.gc.ca/cdogs/content/kwd/kwd080007_e.htm", "Untreated Water")</f>
        <v>Untreated Water</v>
      </c>
      <c r="E5816" s="1" t="str">
        <f>HYPERLINK("http://geochem.nrcan.gc.ca/cdogs/content/dgp/dgp00002_e.htm", "Total")</f>
        <v>Total</v>
      </c>
      <c r="F5816" s="1" t="str">
        <f>HYPERLINK("http://geochem.nrcan.gc.ca/cdogs/content/agp/agp01501_e.htm", "SO4 | NONE | CHROMAT")</f>
        <v>SO4 | NONE | CHROMAT</v>
      </c>
      <c r="G5816" s="1" t="str">
        <f>HYPERLINK("http://geochem.nrcan.gc.ca/cdogs/content/mth/mth01460_e.htm", "1460")</f>
        <v>1460</v>
      </c>
      <c r="H5816" s="1" t="str">
        <f>HYPERLINK("http://geochem.nrcan.gc.ca/cdogs/content/bdl/bdl211134_e.htm", "211134")</f>
        <v>211134</v>
      </c>
      <c r="I5816" s="1" t="str">
        <f>HYPERLINK("http://geochem.nrcan.gc.ca/cdogs/content/prj/prj210167_e.htm", "210167")</f>
        <v>210167</v>
      </c>
      <c r="J5816" s="1" t="str">
        <f>HYPERLINK("http://geochem.nrcan.gc.ca/cdogs/content/svy/svy210251_e.htm", "210251")</f>
        <v>210251</v>
      </c>
      <c r="L5816" t="s">
        <v>24288</v>
      </c>
      <c r="M5816">
        <v>63.92</v>
      </c>
      <c r="N5816" t="s">
        <v>24288</v>
      </c>
      <c r="O5816" t="s">
        <v>24289</v>
      </c>
      <c r="P5816" t="s">
        <v>24290</v>
      </c>
      <c r="Q5816" t="s">
        <v>24291</v>
      </c>
      <c r="R5816" t="s">
        <v>24292</v>
      </c>
      <c r="T5816" t="s">
        <v>25</v>
      </c>
    </row>
    <row r="5817" spans="1:20" x14ac:dyDescent="0.25">
      <c r="A5817">
        <v>64.329424099999997</v>
      </c>
      <c r="B5817">
        <v>-131.74635649999999</v>
      </c>
      <c r="C5817" s="1" t="str">
        <f>HYPERLINK("http://geochem.nrcan.gc.ca/cdogs/content/kwd/kwd020018_e.htm", "Fluid (stream)")</f>
        <v>Fluid (stream)</v>
      </c>
      <c r="D5817" s="1" t="str">
        <f>HYPERLINK("http://geochem.nrcan.gc.ca/cdogs/content/kwd/kwd080007_e.htm", "Untreated Water")</f>
        <v>Untreated Water</v>
      </c>
      <c r="E5817" s="1" t="str">
        <f>HYPERLINK("http://geochem.nrcan.gc.ca/cdogs/content/dgp/dgp00002_e.htm", "Total")</f>
        <v>Total</v>
      </c>
      <c r="F5817" s="1" t="str">
        <f>HYPERLINK("http://geochem.nrcan.gc.ca/cdogs/content/agp/agp01501_e.htm", "SO4 | NONE | CHROMAT")</f>
        <v>SO4 | NONE | CHROMAT</v>
      </c>
      <c r="G5817" s="1" t="str">
        <f>HYPERLINK("http://geochem.nrcan.gc.ca/cdogs/content/mth/mth01460_e.htm", "1460")</f>
        <v>1460</v>
      </c>
      <c r="H5817" s="1" t="str">
        <f>HYPERLINK("http://geochem.nrcan.gc.ca/cdogs/content/bdl/bdl211134_e.htm", "211134")</f>
        <v>211134</v>
      </c>
      <c r="I5817" s="1" t="str">
        <f>HYPERLINK("http://geochem.nrcan.gc.ca/cdogs/content/prj/prj210167_e.htm", "210167")</f>
        <v>210167</v>
      </c>
      <c r="J5817" s="1" t="str">
        <f>HYPERLINK("http://geochem.nrcan.gc.ca/cdogs/content/svy/svy210251_e.htm", "210251")</f>
        <v>210251</v>
      </c>
      <c r="L5817" t="s">
        <v>24293</v>
      </c>
      <c r="M5817">
        <v>102</v>
      </c>
      <c r="N5817" t="s">
        <v>24293</v>
      </c>
      <c r="O5817" t="s">
        <v>24294</v>
      </c>
      <c r="P5817" t="s">
        <v>24295</v>
      </c>
      <c r="Q5817" t="s">
        <v>24296</v>
      </c>
      <c r="R5817" t="s">
        <v>24297</v>
      </c>
      <c r="T5817" t="s">
        <v>25</v>
      </c>
    </row>
    <row r="5818" spans="1:20" x14ac:dyDescent="0.25">
      <c r="A5818">
        <v>64.287141700000006</v>
      </c>
      <c r="B5818">
        <v>-131.72067060000001</v>
      </c>
      <c r="C5818" s="1" t="str">
        <f>HYPERLINK("http://geochem.nrcan.gc.ca/cdogs/content/kwd/kwd020018_e.htm", "Fluid (stream)")</f>
        <v>Fluid (stream)</v>
      </c>
      <c r="D5818" s="1" t="str">
        <f>HYPERLINK("http://geochem.nrcan.gc.ca/cdogs/content/kwd/kwd080007_e.htm", "Untreated Water")</f>
        <v>Untreated Water</v>
      </c>
      <c r="E5818" s="1" t="str">
        <f>HYPERLINK("http://geochem.nrcan.gc.ca/cdogs/content/dgp/dgp00002_e.htm", "Total")</f>
        <v>Total</v>
      </c>
      <c r="F5818" s="1" t="str">
        <f>HYPERLINK("http://geochem.nrcan.gc.ca/cdogs/content/agp/agp01501_e.htm", "SO4 | NONE | CHROMAT")</f>
        <v>SO4 | NONE | CHROMAT</v>
      </c>
      <c r="G5818" s="1" t="str">
        <f>HYPERLINK("http://geochem.nrcan.gc.ca/cdogs/content/mth/mth01460_e.htm", "1460")</f>
        <v>1460</v>
      </c>
      <c r="H5818" s="1" t="str">
        <f>HYPERLINK("http://geochem.nrcan.gc.ca/cdogs/content/bdl/bdl211134_e.htm", "211134")</f>
        <v>211134</v>
      </c>
      <c r="I5818" s="1" t="str">
        <f>HYPERLINK("http://geochem.nrcan.gc.ca/cdogs/content/prj/prj210167_e.htm", "210167")</f>
        <v>210167</v>
      </c>
      <c r="J5818" s="1" t="str">
        <f>HYPERLINK("http://geochem.nrcan.gc.ca/cdogs/content/svy/svy210251_e.htm", "210251")</f>
        <v>210251</v>
      </c>
      <c r="L5818" t="s">
        <v>24298</v>
      </c>
      <c r="M5818">
        <v>48.56</v>
      </c>
      <c r="N5818" t="s">
        <v>24298</v>
      </c>
      <c r="O5818" t="s">
        <v>24299</v>
      </c>
      <c r="P5818" t="s">
        <v>24300</v>
      </c>
      <c r="Q5818" t="s">
        <v>24301</v>
      </c>
      <c r="R5818" t="s">
        <v>24302</v>
      </c>
      <c r="T5818" t="s">
        <v>25</v>
      </c>
    </row>
    <row r="5819" spans="1:20" x14ac:dyDescent="0.25">
      <c r="A5819">
        <v>64.336337</v>
      </c>
      <c r="B5819">
        <v>-131.62157379999999</v>
      </c>
      <c r="C5819" s="1" t="str">
        <f>HYPERLINK("http://geochem.nrcan.gc.ca/cdogs/content/kwd/kwd020018_e.htm", "Fluid (stream)")</f>
        <v>Fluid (stream)</v>
      </c>
      <c r="D5819" s="1" t="str">
        <f>HYPERLINK("http://geochem.nrcan.gc.ca/cdogs/content/kwd/kwd080007_e.htm", "Untreated Water")</f>
        <v>Untreated Water</v>
      </c>
      <c r="E5819" s="1" t="str">
        <f>HYPERLINK("http://geochem.nrcan.gc.ca/cdogs/content/dgp/dgp00002_e.htm", "Total")</f>
        <v>Total</v>
      </c>
      <c r="F5819" s="1" t="str">
        <f>HYPERLINK("http://geochem.nrcan.gc.ca/cdogs/content/agp/agp01501_e.htm", "SO4 | NONE | CHROMAT")</f>
        <v>SO4 | NONE | CHROMAT</v>
      </c>
      <c r="G5819" s="1" t="str">
        <f>HYPERLINK("http://geochem.nrcan.gc.ca/cdogs/content/mth/mth01460_e.htm", "1460")</f>
        <v>1460</v>
      </c>
      <c r="H5819" s="1" t="str">
        <f>HYPERLINK("http://geochem.nrcan.gc.ca/cdogs/content/bdl/bdl211134_e.htm", "211134")</f>
        <v>211134</v>
      </c>
      <c r="I5819" s="1" t="str">
        <f>HYPERLINK("http://geochem.nrcan.gc.ca/cdogs/content/prj/prj210167_e.htm", "210167")</f>
        <v>210167</v>
      </c>
      <c r="J5819" s="1" t="str">
        <f>HYPERLINK("http://geochem.nrcan.gc.ca/cdogs/content/svy/svy210251_e.htm", "210251")</f>
        <v>210251</v>
      </c>
      <c r="L5819" t="s">
        <v>24303</v>
      </c>
      <c r="M5819">
        <v>18.327000000000002</v>
      </c>
      <c r="N5819" t="s">
        <v>24303</v>
      </c>
      <c r="O5819" t="s">
        <v>24304</v>
      </c>
      <c r="P5819" t="s">
        <v>24305</v>
      </c>
      <c r="Q5819" t="s">
        <v>24306</v>
      </c>
      <c r="R5819" t="s">
        <v>24307</v>
      </c>
      <c r="T5819" t="s">
        <v>25</v>
      </c>
    </row>
    <row r="5820" spans="1:20" x14ac:dyDescent="0.25">
      <c r="A5820">
        <v>64.363102400000002</v>
      </c>
      <c r="B5820">
        <v>-131.6861419</v>
      </c>
      <c r="C5820" s="1" t="str">
        <f>HYPERLINK("http://geochem.nrcan.gc.ca/cdogs/content/kwd/kwd020018_e.htm", "Fluid (stream)")</f>
        <v>Fluid (stream)</v>
      </c>
      <c r="D5820" s="1" t="str">
        <f>HYPERLINK("http://geochem.nrcan.gc.ca/cdogs/content/kwd/kwd080007_e.htm", "Untreated Water")</f>
        <v>Untreated Water</v>
      </c>
      <c r="E5820" s="1" t="str">
        <f>HYPERLINK("http://geochem.nrcan.gc.ca/cdogs/content/dgp/dgp00002_e.htm", "Total")</f>
        <v>Total</v>
      </c>
      <c r="F5820" s="1" t="str">
        <f>HYPERLINK("http://geochem.nrcan.gc.ca/cdogs/content/agp/agp01501_e.htm", "SO4 | NONE | CHROMAT")</f>
        <v>SO4 | NONE | CHROMAT</v>
      </c>
      <c r="G5820" s="1" t="str">
        <f>HYPERLINK("http://geochem.nrcan.gc.ca/cdogs/content/mth/mth01460_e.htm", "1460")</f>
        <v>1460</v>
      </c>
      <c r="H5820" s="1" t="str">
        <f>HYPERLINK("http://geochem.nrcan.gc.ca/cdogs/content/bdl/bdl211134_e.htm", "211134")</f>
        <v>211134</v>
      </c>
      <c r="I5820" s="1" t="str">
        <f>HYPERLINK("http://geochem.nrcan.gc.ca/cdogs/content/prj/prj210167_e.htm", "210167")</f>
        <v>210167</v>
      </c>
      <c r="J5820" s="1" t="str">
        <f>HYPERLINK("http://geochem.nrcan.gc.ca/cdogs/content/svy/svy210251_e.htm", "210251")</f>
        <v>210251</v>
      </c>
      <c r="L5820" t="s">
        <v>24308</v>
      </c>
      <c r="M5820">
        <v>67.08</v>
      </c>
      <c r="N5820" t="s">
        <v>24308</v>
      </c>
      <c r="O5820" t="s">
        <v>24309</v>
      </c>
      <c r="P5820" t="s">
        <v>24310</v>
      </c>
      <c r="Q5820" t="s">
        <v>24311</v>
      </c>
      <c r="R5820" t="s">
        <v>24312</v>
      </c>
      <c r="T5820" t="s">
        <v>25</v>
      </c>
    </row>
    <row r="5821" spans="1:20" x14ac:dyDescent="0.25">
      <c r="A5821">
        <v>64.369643499999995</v>
      </c>
      <c r="B5821">
        <v>-131.64593489999999</v>
      </c>
      <c r="C5821" s="1" t="str">
        <f>HYPERLINK("http://geochem.nrcan.gc.ca/cdogs/content/kwd/kwd020018_e.htm", "Fluid (stream)")</f>
        <v>Fluid (stream)</v>
      </c>
      <c r="D5821" s="1" t="str">
        <f>HYPERLINK("http://geochem.nrcan.gc.ca/cdogs/content/kwd/kwd080007_e.htm", "Untreated Water")</f>
        <v>Untreated Water</v>
      </c>
      <c r="E5821" s="1" t="str">
        <f>HYPERLINK("http://geochem.nrcan.gc.ca/cdogs/content/dgp/dgp00002_e.htm", "Total")</f>
        <v>Total</v>
      </c>
      <c r="F5821" s="1" t="str">
        <f>HYPERLINK("http://geochem.nrcan.gc.ca/cdogs/content/agp/agp01501_e.htm", "SO4 | NONE | CHROMAT")</f>
        <v>SO4 | NONE | CHROMAT</v>
      </c>
      <c r="G5821" s="1" t="str">
        <f>HYPERLINK("http://geochem.nrcan.gc.ca/cdogs/content/mth/mth01460_e.htm", "1460")</f>
        <v>1460</v>
      </c>
      <c r="H5821" s="1" t="str">
        <f>HYPERLINK("http://geochem.nrcan.gc.ca/cdogs/content/bdl/bdl211134_e.htm", "211134")</f>
        <v>211134</v>
      </c>
      <c r="I5821" s="1" t="str">
        <f>HYPERLINK("http://geochem.nrcan.gc.ca/cdogs/content/prj/prj210167_e.htm", "210167")</f>
        <v>210167</v>
      </c>
      <c r="J5821" s="1" t="str">
        <f>HYPERLINK("http://geochem.nrcan.gc.ca/cdogs/content/svy/svy210251_e.htm", "210251")</f>
        <v>210251</v>
      </c>
      <c r="L5821" t="s">
        <v>24313</v>
      </c>
      <c r="M5821">
        <v>496.85</v>
      </c>
      <c r="N5821" t="s">
        <v>24313</v>
      </c>
      <c r="O5821" t="s">
        <v>24314</v>
      </c>
      <c r="P5821" t="s">
        <v>24315</v>
      </c>
      <c r="Q5821" t="s">
        <v>24316</v>
      </c>
      <c r="R5821" t="s">
        <v>24317</v>
      </c>
      <c r="T5821" t="s">
        <v>25</v>
      </c>
    </row>
    <row r="5822" spans="1:20" x14ac:dyDescent="0.25">
      <c r="A5822">
        <v>64.356818200000006</v>
      </c>
      <c r="B5822">
        <v>-131.6030073</v>
      </c>
      <c r="C5822" s="1" t="str">
        <f>HYPERLINK("http://geochem.nrcan.gc.ca/cdogs/content/kwd/kwd020018_e.htm", "Fluid (stream)")</f>
        <v>Fluid (stream)</v>
      </c>
      <c r="D5822" s="1" t="str">
        <f>HYPERLINK("http://geochem.nrcan.gc.ca/cdogs/content/kwd/kwd080007_e.htm", "Untreated Water")</f>
        <v>Untreated Water</v>
      </c>
      <c r="E5822" s="1" t="str">
        <f>HYPERLINK("http://geochem.nrcan.gc.ca/cdogs/content/dgp/dgp00002_e.htm", "Total")</f>
        <v>Total</v>
      </c>
      <c r="F5822" s="1" t="str">
        <f>HYPERLINK("http://geochem.nrcan.gc.ca/cdogs/content/agp/agp01501_e.htm", "SO4 | NONE | CHROMAT")</f>
        <v>SO4 | NONE | CHROMAT</v>
      </c>
      <c r="G5822" s="1" t="str">
        <f>HYPERLINK("http://geochem.nrcan.gc.ca/cdogs/content/mth/mth01460_e.htm", "1460")</f>
        <v>1460</v>
      </c>
      <c r="H5822" s="1" t="str">
        <f>HYPERLINK("http://geochem.nrcan.gc.ca/cdogs/content/bdl/bdl211134_e.htm", "211134")</f>
        <v>211134</v>
      </c>
      <c r="I5822" s="1" t="str">
        <f>HYPERLINK("http://geochem.nrcan.gc.ca/cdogs/content/prj/prj210167_e.htm", "210167")</f>
        <v>210167</v>
      </c>
      <c r="J5822" s="1" t="str">
        <f>HYPERLINK("http://geochem.nrcan.gc.ca/cdogs/content/svy/svy210251_e.htm", "210251")</f>
        <v>210251</v>
      </c>
      <c r="L5822" t="s">
        <v>24318</v>
      </c>
      <c r="M5822">
        <v>329.16</v>
      </c>
      <c r="N5822" t="s">
        <v>24318</v>
      </c>
      <c r="O5822" t="s">
        <v>24319</v>
      </c>
      <c r="P5822" t="s">
        <v>24320</v>
      </c>
      <c r="Q5822" t="s">
        <v>24321</v>
      </c>
      <c r="R5822" t="s">
        <v>24322</v>
      </c>
      <c r="T5822" t="s">
        <v>25</v>
      </c>
    </row>
    <row r="5823" spans="1:20" x14ac:dyDescent="0.25">
      <c r="A5823">
        <v>64.356579600000003</v>
      </c>
      <c r="B5823">
        <v>-131.5439672</v>
      </c>
      <c r="C5823" s="1" t="str">
        <f>HYPERLINK("http://geochem.nrcan.gc.ca/cdogs/content/kwd/kwd020018_e.htm", "Fluid (stream)")</f>
        <v>Fluid (stream)</v>
      </c>
      <c r="D5823" s="1" t="str">
        <f>HYPERLINK("http://geochem.nrcan.gc.ca/cdogs/content/kwd/kwd080007_e.htm", "Untreated Water")</f>
        <v>Untreated Water</v>
      </c>
      <c r="E5823" s="1" t="str">
        <f>HYPERLINK("http://geochem.nrcan.gc.ca/cdogs/content/dgp/dgp00002_e.htm", "Total")</f>
        <v>Total</v>
      </c>
      <c r="F5823" s="1" t="str">
        <f>HYPERLINK("http://geochem.nrcan.gc.ca/cdogs/content/agp/agp01501_e.htm", "SO4 | NONE | CHROMAT")</f>
        <v>SO4 | NONE | CHROMAT</v>
      </c>
      <c r="G5823" s="1" t="str">
        <f>HYPERLINK("http://geochem.nrcan.gc.ca/cdogs/content/mth/mth01460_e.htm", "1460")</f>
        <v>1460</v>
      </c>
      <c r="H5823" s="1" t="str">
        <f>HYPERLINK("http://geochem.nrcan.gc.ca/cdogs/content/bdl/bdl211134_e.htm", "211134")</f>
        <v>211134</v>
      </c>
      <c r="I5823" s="1" t="str">
        <f>HYPERLINK("http://geochem.nrcan.gc.ca/cdogs/content/prj/prj210167_e.htm", "210167")</f>
        <v>210167</v>
      </c>
      <c r="J5823" s="1" t="str">
        <f>HYPERLINK("http://geochem.nrcan.gc.ca/cdogs/content/svy/svy210251_e.htm", "210251")</f>
        <v>210251</v>
      </c>
      <c r="L5823" t="s">
        <v>24323</v>
      </c>
      <c r="M5823">
        <v>521.75</v>
      </c>
      <c r="N5823" t="s">
        <v>24323</v>
      </c>
      <c r="O5823" t="s">
        <v>24324</v>
      </c>
      <c r="P5823" t="s">
        <v>24325</v>
      </c>
      <c r="Q5823" t="s">
        <v>24326</v>
      </c>
      <c r="R5823" t="s">
        <v>24327</v>
      </c>
      <c r="T5823" t="s">
        <v>25</v>
      </c>
    </row>
    <row r="5824" spans="1:20" x14ac:dyDescent="0.25">
      <c r="A5824">
        <v>64.376372500000002</v>
      </c>
      <c r="B5824">
        <v>-131.48783789999999</v>
      </c>
      <c r="C5824" s="1" t="str">
        <f>HYPERLINK("http://geochem.nrcan.gc.ca/cdogs/content/kwd/kwd020018_e.htm", "Fluid (stream)")</f>
        <v>Fluid (stream)</v>
      </c>
      <c r="D5824" s="1" t="str">
        <f>HYPERLINK("http://geochem.nrcan.gc.ca/cdogs/content/kwd/kwd080007_e.htm", "Untreated Water")</f>
        <v>Untreated Water</v>
      </c>
      <c r="E5824" s="1" t="str">
        <f>HYPERLINK("http://geochem.nrcan.gc.ca/cdogs/content/dgp/dgp00002_e.htm", "Total")</f>
        <v>Total</v>
      </c>
      <c r="F5824" s="1" t="str">
        <f>HYPERLINK("http://geochem.nrcan.gc.ca/cdogs/content/agp/agp01501_e.htm", "SO4 | NONE | CHROMAT")</f>
        <v>SO4 | NONE | CHROMAT</v>
      </c>
      <c r="G5824" s="1" t="str">
        <f>HYPERLINK("http://geochem.nrcan.gc.ca/cdogs/content/mth/mth01460_e.htm", "1460")</f>
        <v>1460</v>
      </c>
      <c r="H5824" s="1" t="str">
        <f>HYPERLINK("http://geochem.nrcan.gc.ca/cdogs/content/bdl/bdl211134_e.htm", "211134")</f>
        <v>211134</v>
      </c>
      <c r="I5824" s="1" t="str">
        <f>HYPERLINK("http://geochem.nrcan.gc.ca/cdogs/content/prj/prj210167_e.htm", "210167")</f>
        <v>210167</v>
      </c>
      <c r="J5824" s="1" t="str">
        <f>HYPERLINK("http://geochem.nrcan.gc.ca/cdogs/content/svy/svy210251_e.htm", "210251")</f>
        <v>210251</v>
      </c>
      <c r="L5824" t="s">
        <v>24328</v>
      </c>
      <c r="M5824">
        <v>171.26</v>
      </c>
      <c r="N5824" t="s">
        <v>24328</v>
      </c>
      <c r="O5824" t="s">
        <v>24329</v>
      </c>
      <c r="P5824" t="s">
        <v>24330</v>
      </c>
      <c r="Q5824" t="s">
        <v>24331</v>
      </c>
      <c r="R5824" t="s">
        <v>24332</v>
      </c>
      <c r="T5824" t="s">
        <v>25</v>
      </c>
    </row>
    <row r="5825" spans="1:20" x14ac:dyDescent="0.25">
      <c r="A5825">
        <v>64.3929847</v>
      </c>
      <c r="B5825">
        <v>-131.41522810000001</v>
      </c>
      <c r="C5825" s="1" t="str">
        <f>HYPERLINK("http://geochem.nrcan.gc.ca/cdogs/content/kwd/kwd020018_e.htm", "Fluid (stream)")</f>
        <v>Fluid (stream)</v>
      </c>
      <c r="D5825" s="1" t="str">
        <f>HYPERLINK("http://geochem.nrcan.gc.ca/cdogs/content/kwd/kwd080007_e.htm", "Untreated Water")</f>
        <v>Untreated Water</v>
      </c>
      <c r="E5825" s="1" t="str">
        <f>HYPERLINK("http://geochem.nrcan.gc.ca/cdogs/content/dgp/dgp00002_e.htm", "Total")</f>
        <v>Total</v>
      </c>
      <c r="F5825" s="1" t="str">
        <f>HYPERLINK("http://geochem.nrcan.gc.ca/cdogs/content/agp/agp01501_e.htm", "SO4 | NONE | CHROMAT")</f>
        <v>SO4 | NONE | CHROMAT</v>
      </c>
      <c r="G5825" s="1" t="str">
        <f>HYPERLINK("http://geochem.nrcan.gc.ca/cdogs/content/mth/mth01460_e.htm", "1460")</f>
        <v>1460</v>
      </c>
      <c r="H5825" s="1" t="str">
        <f>HYPERLINK("http://geochem.nrcan.gc.ca/cdogs/content/bdl/bdl211134_e.htm", "211134")</f>
        <v>211134</v>
      </c>
      <c r="I5825" s="1" t="str">
        <f>HYPERLINK("http://geochem.nrcan.gc.ca/cdogs/content/prj/prj210167_e.htm", "210167")</f>
        <v>210167</v>
      </c>
      <c r="J5825" s="1" t="str">
        <f>HYPERLINK("http://geochem.nrcan.gc.ca/cdogs/content/svy/svy210251_e.htm", "210251")</f>
        <v>210251</v>
      </c>
      <c r="L5825" t="s">
        <v>24333</v>
      </c>
      <c r="M5825">
        <v>47.7</v>
      </c>
      <c r="N5825" t="s">
        <v>24333</v>
      </c>
      <c r="O5825" t="s">
        <v>24334</v>
      </c>
      <c r="P5825" t="s">
        <v>24335</v>
      </c>
      <c r="Q5825" t="s">
        <v>24336</v>
      </c>
      <c r="R5825" t="s">
        <v>24337</v>
      </c>
      <c r="T5825" t="s">
        <v>25</v>
      </c>
    </row>
    <row r="5826" spans="1:20" x14ac:dyDescent="0.25">
      <c r="A5826">
        <v>64.419523100000006</v>
      </c>
      <c r="B5826">
        <v>-131.3907304</v>
      </c>
      <c r="C5826" s="1" t="str">
        <f>HYPERLINK("http://geochem.nrcan.gc.ca/cdogs/content/kwd/kwd020018_e.htm", "Fluid (stream)")</f>
        <v>Fluid (stream)</v>
      </c>
      <c r="D5826" s="1" t="str">
        <f>HYPERLINK("http://geochem.nrcan.gc.ca/cdogs/content/kwd/kwd080007_e.htm", "Untreated Water")</f>
        <v>Untreated Water</v>
      </c>
      <c r="E5826" s="1" t="str">
        <f>HYPERLINK("http://geochem.nrcan.gc.ca/cdogs/content/dgp/dgp00002_e.htm", "Total")</f>
        <v>Total</v>
      </c>
      <c r="F5826" s="1" t="str">
        <f>HYPERLINK("http://geochem.nrcan.gc.ca/cdogs/content/agp/agp01501_e.htm", "SO4 | NONE | CHROMAT")</f>
        <v>SO4 | NONE | CHROMAT</v>
      </c>
      <c r="G5826" s="1" t="str">
        <f>HYPERLINK("http://geochem.nrcan.gc.ca/cdogs/content/mth/mth01460_e.htm", "1460")</f>
        <v>1460</v>
      </c>
      <c r="H5826" s="1" t="str">
        <f>HYPERLINK("http://geochem.nrcan.gc.ca/cdogs/content/bdl/bdl211134_e.htm", "211134")</f>
        <v>211134</v>
      </c>
      <c r="I5826" s="1" t="str">
        <f>HYPERLINK("http://geochem.nrcan.gc.ca/cdogs/content/prj/prj210167_e.htm", "210167")</f>
        <v>210167</v>
      </c>
      <c r="J5826" s="1" t="str">
        <f>HYPERLINK("http://geochem.nrcan.gc.ca/cdogs/content/svy/svy210251_e.htm", "210251")</f>
        <v>210251</v>
      </c>
      <c r="L5826" t="s">
        <v>24338</v>
      </c>
      <c r="M5826">
        <v>34.74</v>
      </c>
      <c r="N5826" t="s">
        <v>24338</v>
      </c>
      <c r="O5826" t="s">
        <v>24339</v>
      </c>
      <c r="P5826" t="s">
        <v>24340</v>
      </c>
      <c r="Q5826" t="s">
        <v>24341</v>
      </c>
      <c r="R5826" t="s">
        <v>24342</v>
      </c>
      <c r="T5826" t="s">
        <v>25</v>
      </c>
    </row>
    <row r="5827" spans="1:20" x14ac:dyDescent="0.25">
      <c r="A5827">
        <v>64.419523100000006</v>
      </c>
      <c r="B5827">
        <v>-131.3907304</v>
      </c>
      <c r="C5827" s="1" t="str">
        <f>HYPERLINK("http://geochem.nrcan.gc.ca/cdogs/content/kwd/kwd020018_e.htm", "Fluid (stream)")</f>
        <v>Fluid (stream)</v>
      </c>
      <c r="D5827" s="1" t="str">
        <f>HYPERLINK("http://geochem.nrcan.gc.ca/cdogs/content/kwd/kwd080007_e.htm", "Untreated Water")</f>
        <v>Untreated Water</v>
      </c>
      <c r="E5827" s="1" t="str">
        <f>HYPERLINK("http://geochem.nrcan.gc.ca/cdogs/content/dgp/dgp00002_e.htm", "Total")</f>
        <v>Total</v>
      </c>
      <c r="F5827" s="1" t="str">
        <f>HYPERLINK("http://geochem.nrcan.gc.ca/cdogs/content/agp/agp01501_e.htm", "SO4 | NONE | CHROMAT")</f>
        <v>SO4 | NONE | CHROMAT</v>
      </c>
      <c r="G5827" s="1" t="str">
        <f>HYPERLINK("http://geochem.nrcan.gc.ca/cdogs/content/mth/mth01460_e.htm", "1460")</f>
        <v>1460</v>
      </c>
      <c r="H5827" s="1" t="str">
        <f>HYPERLINK("http://geochem.nrcan.gc.ca/cdogs/content/bdl/bdl211134_e.htm", "211134")</f>
        <v>211134</v>
      </c>
      <c r="I5827" s="1" t="str">
        <f>HYPERLINK("http://geochem.nrcan.gc.ca/cdogs/content/prj/prj210167_e.htm", "210167")</f>
        <v>210167</v>
      </c>
      <c r="J5827" s="1" t="str">
        <f>HYPERLINK("http://geochem.nrcan.gc.ca/cdogs/content/svy/svy210251_e.htm", "210251")</f>
        <v>210251</v>
      </c>
      <c r="L5827" t="s">
        <v>24343</v>
      </c>
      <c r="M5827">
        <v>35.86</v>
      </c>
      <c r="N5827" t="s">
        <v>24343</v>
      </c>
      <c r="O5827" t="s">
        <v>24339</v>
      </c>
      <c r="P5827" t="s">
        <v>24344</v>
      </c>
      <c r="Q5827" t="s">
        <v>24345</v>
      </c>
      <c r="R5827" t="s">
        <v>24346</v>
      </c>
      <c r="T5827" t="s">
        <v>25</v>
      </c>
    </row>
    <row r="5828" spans="1:20" x14ac:dyDescent="0.25">
      <c r="A5828">
        <v>64.4239034</v>
      </c>
      <c r="B5828">
        <v>-131.3814112</v>
      </c>
      <c r="C5828" s="1" t="str">
        <f>HYPERLINK("http://geochem.nrcan.gc.ca/cdogs/content/kwd/kwd020018_e.htm", "Fluid (stream)")</f>
        <v>Fluid (stream)</v>
      </c>
      <c r="D5828" s="1" t="str">
        <f>HYPERLINK("http://geochem.nrcan.gc.ca/cdogs/content/kwd/kwd080007_e.htm", "Untreated Water")</f>
        <v>Untreated Water</v>
      </c>
      <c r="E5828" s="1" t="str">
        <f>HYPERLINK("http://geochem.nrcan.gc.ca/cdogs/content/dgp/dgp00002_e.htm", "Total")</f>
        <v>Total</v>
      </c>
      <c r="F5828" s="1" t="str">
        <f>HYPERLINK("http://geochem.nrcan.gc.ca/cdogs/content/agp/agp01501_e.htm", "SO4 | NONE | CHROMAT")</f>
        <v>SO4 | NONE | CHROMAT</v>
      </c>
      <c r="G5828" s="1" t="str">
        <f>HYPERLINK("http://geochem.nrcan.gc.ca/cdogs/content/mth/mth01460_e.htm", "1460")</f>
        <v>1460</v>
      </c>
      <c r="H5828" s="1" t="str">
        <f>HYPERLINK("http://geochem.nrcan.gc.ca/cdogs/content/bdl/bdl211134_e.htm", "211134")</f>
        <v>211134</v>
      </c>
      <c r="I5828" s="1" t="str">
        <f>HYPERLINK("http://geochem.nrcan.gc.ca/cdogs/content/prj/prj210167_e.htm", "210167")</f>
        <v>210167</v>
      </c>
      <c r="J5828" s="1" t="str">
        <f>HYPERLINK("http://geochem.nrcan.gc.ca/cdogs/content/svy/svy210251_e.htm", "210251")</f>
        <v>210251</v>
      </c>
      <c r="L5828" t="s">
        <v>24347</v>
      </c>
      <c r="M5828">
        <v>46.62</v>
      </c>
      <c r="N5828" t="s">
        <v>24347</v>
      </c>
      <c r="O5828" t="s">
        <v>24348</v>
      </c>
      <c r="P5828" t="s">
        <v>24349</v>
      </c>
      <c r="Q5828" t="s">
        <v>24350</v>
      </c>
      <c r="R5828" t="s">
        <v>24351</v>
      </c>
      <c r="T5828" t="s">
        <v>25</v>
      </c>
    </row>
    <row r="5829" spans="1:20" x14ac:dyDescent="0.25">
      <c r="A5829">
        <v>64.396970699999997</v>
      </c>
      <c r="B5829">
        <v>-131.37237490000001</v>
      </c>
      <c r="C5829" s="1" t="str">
        <f>HYPERLINK("http://geochem.nrcan.gc.ca/cdogs/content/kwd/kwd020018_e.htm", "Fluid (stream)")</f>
        <v>Fluid (stream)</v>
      </c>
      <c r="D5829" s="1" t="str">
        <f>HYPERLINK("http://geochem.nrcan.gc.ca/cdogs/content/kwd/kwd080007_e.htm", "Untreated Water")</f>
        <v>Untreated Water</v>
      </c>
      <c r="E5829" s="1" t="str">
        <f>HYPERLINK("http://geochem.nrcan.gc.ca/cdogs/content/dgp/dgp00002_e.htm", "Total")</f>
        <v>Total</v>
      </c>
      <c r="F5829" s="1" t="str">
        <f>HYPERLINK("http://geochem.nrcan.gc.ca/cdogs/content/agp/agp01501_e.htm", "SO4 | NONE | CHROMAT")</f>
        <v>SO4 | NONE | CHROMAT</v>
      </c>
      <c r="G5829" s="1" t="str">
        <f>HYPERLINK("http://geochem.nrcan.gc.ca/cdogs/content/mth/mth01460_e.htm", "1460")</f>
        <v>1460</v>
      </c>
      <c r="H5829" s="1" t="str">
        <f>HYPERLINK("http://geochem.nrcan.gc.ca/cdogs/content/bdl/bdl211134_e.htm", "211134")</f>
        <v>211134</v>
      </c>
      <c r="I5829" s="1" t="str">
        <f>HYPERLINK("http://geochem.nrcan.gc.ca/cdogs/content/prj/prj210167_e.htm", "210167")</f>
        <v>210167</v>
      </c>
      <c r="J5829" s="1" t="str">
        <f>HYPERLINK("http://geochem.nrcan.gc.ca/cdogs/content/svy/svy210251_e.htm", "210251")</f>
        <v>210251</v>
      </c>
      <c r="L5829" t="s">
        <v>24352</v>
      </c>
      <c r="M5829">
        <v>34.93</v>
      </c>
      <c r="N5829" t="s">
        <v>24352</v>
      </c>
      <c r="O5829" t="s">
        <v>24353</v>
      </c>
      <c r="P5829" t="s">
        <v>24354</v>
      </c>
      <c r="Q5829" t="s">
        <v>24355</v>
      </c>
      <c r="R5829" t="s">
        <v>24356</v>
      </c>
      <c r="T5829" t="s">
        <v>25</v>
      </c>
    </row>
    <row r="5830" spans="1:20" x14ac:dyDescent="0.25">
      <c r="A5830">
        <v>64.389328300000003</v>
      </c>
      <c r="B5830">
        <v>-131.3808018</v>
      </c>
      <c r="C5830" s="1" t="str">
        <f>HYPERLINK("http://geochem.nrcan.gc.ca/cdogs/content/kwd/kwd020018_e.htm", "Fluid (stream)")</f>
        <v>Fluid (stream)</v>
      </c>
      <c r="D5830" s="1" t="str">
        <f>HYPERLINK("http://geochem.nrcan.gc.ca/cdogs/content/kwd/kwd080007_e.htm", "Untreated Water")</f>
        <v>Untreated Water</v>
      </c>
      <c r="E5830" s="1" t="str">
        <f>HYPERLINK("http://geochem.nrcan.gc.ca/cdogs/content/dgp/dgp00002_e.htm", "Total")</f>
        <v>Total</v>
      </c>
      <c r="F5830" s="1" t="str">
        <f>HYPERLINK("http://geochem.nrcan.gc.ca/cdogs/content/agp/agp01501_e.htm", "SO4 | NONE | CHROMAT")</f>
        <v>SO4 | NONE | CHROMAT</v>
      </c>
      <c r="G5830" s="1" t="str">
        <f>HYPERLINK("http://geochem.nrcan.gc.ca/cdogs/content/mth/mth01460_e.htm", "1460")</f>
        <v>1460</v>
      </c>
      <c r="H5830" s="1" t="str">
        <f>HYPERLINK("http://geochem.nrcan.gc.ca/cdogs/content/bdl/bdl211134_e.htm", "211134")</f>
        <v>211134</v>
      </c>
      <c r="I5830" s="1" t="str">
        <f>HYPERLINK("http://geochem.nrcan.gc.ca/cdogs/content/prj/prj210167_e.htm", "210167")</f>
        <v>210167</v>
      </c>
      <c r="J5830" s="1" t="str">
        <f>HYPERLINK("http://geochem.nrcan.gc.ca/cdogs/content/svy/svy210251_e.htm", "210251")</f>
        <v>210251</v>
      </c>
      <c r="L5830" t="s">
        <v>24357</v>
      </c>
      <c r="M5830">
        <v>32.69</v>
      </c>
      <c r="N5830" t="s">
        <v>24357</v>
      </c>
      <c r="O5830" t="s">
        <v>24358</v>
      </c>
      <c r="P5830" t="s">
        <v>24359</v>
      </c>
      <c r="Q5830" t="s">
        <v>24360</v>
      </c>
      <c r="R5830" t="s">
        <v>24361</v>
      </c>
      <c r="T5830" t="s">
        <v>25</v>
      </c>
    </row>
    <row r="5831" spans="1:20" x14ac:dyDescent="0.25">
      <c r="A5831">
        <v>64.372468699999999</v>
      </c>
      <c r="B5831">
        <v>-131.4299508</v>
      </c>
      <c r="C5831" s="1" t="str">
        <f>HYPERLINK("http://geochem.nrcan.gc.ca/cdogs/content/kwd/kwd020018_e.htm", "Fluid (stream)")</f>
        <v>Fluid (stream)</v>
      </c>
      <c r="D5831" s="1" t="str">
        <f>HYPERLINK("http://geochem.nrcan.gc.ca/cdogs/content/kwd/kwd080007_e.htm", "Untreated Water")</f>
        <v>Untreated Water</v>
      </c>
      <c r="E5831" s="1" t="str">
        <f>HYPERLINK("http://geochem.nrcan.gc.ca/cdogs/content/dgp/dgp00002_e.htm", "Total")</f>
        <v>Total</v>
      </c>
      <c r="F5831" s="1" t="str">
        <f>HYPERLINK("http://geochem.nrcan.gc.ca/cdogs/content/agp/agp01501_e.htm", "SO4 | NONE | CHROMAT")</f>
        <v>SO4 | NONE | CHROMAT</v>
      </c>
      <c r="G5831" s="1" t="str">
        <f>HYPERLINK("http://geochem.nrcan.gc.ca/cdogs/content/mth/mth01460_e.htm", "1460")</f>
        <v>1460</v>
      </c>
      <c r="H5831" s="1" t="str">
        <f>HYPERLINK("http://geochem.nrcan.gc.ca/cdogs/content/bdl/bdl211134_e.htm", "211134")</f>
        <v>211134</v>
      </c>
      <c r="I5831" s="1" t="str">
        <f>HYPERLINK("http://geochem.nrcan.gc.ca/cdogs/content/prj/prj210167_e.htm", "210167")</f>
        <v>210167</v>
      </c>
      <c r="J5831" s="1" t="str">
        <f>HYPERLINK("http://geochem.nrcan.gc.ca/cdogs/content/svy/svy210251_e.htm", "210251")</f>
        <v>210251</v>
      </c>
      <c r="L5831" t="s">
        <v>24362</v>
      </c>
      <c r="M5831">
        <v>103.51</v>
      </c>
      <c r="N5831" t="s">
        <v>24362</v>
      </c>
      <c r="O5831" t="s">
        <v>24363</v>
      </c>
      <c r="P5831" t="s">
        <v>24364</v>
      </c>
      <c r="Q5831" t="s">
        <v>24365</v>
      </c>
      <c r="R5831" t="s">
        <v>24366</v>
      </c>
      <c r="T5831" t="s">
        <v>25</v>
      </c>
    </row>
    <row r="5832" spans="1:20" x14ac:dyDescent="0.25">
      <c r="A5832">
        <v>64.248526799999993</v>
      </c>
      <c r="B5832">
        <v>-131.2517617</v>
      </c>
      <c r="C5832" s="1" t="str">
        <f>HYPERLINK("http://geochem.nrcan.gc.ca/cdogs/content/kwd/kwd020018_e.htm", "Fluid (stream)")</f>
        <v>Fluid (stream)</v>
      </c>
      <c r="D5832" s="1" t="str">
        <f>HYPERLINK("http://geochem.nrcan.gc.ca/cdogs/content/kwd/kwd080007_e.htm", "Untreated Water")</f>
        <v>Untreated Water</v>
      </c>
      <c r="E5832" s="1" t="str">
        <f>HYPERLINK("http://geochem.nrcan.gc.ca/cdogs/content/dgp/dgp00002_e.htm", "Total")</f>
        <v>Total</v>
      </c>
      <c r="F5832" s="1" t="str">
        <f>HYPERLINK("http://geochem.nrcan.gc.ca/cdogs/content/agp/agp01501_e.htm", "SO4 | NONE | CHROMAT")</f>
        <v>SO4 | NONE | CHROMAT</v>
      </c>
      <c r="G5832" s="1" t="str">
        <f>HYPERLINK("http://geochem.nrcan.gc.ca/cdogs/content/mth/mth01460_e.htm", "1460")</f>
        <v>1460</v>
      </c>
      <c r="H5832" s="1" t="str">
        <f>HYPERLINK("http://geochem.nrcan.gc.ca/cdogs/content/bdl/bdl211134_e.htm", "211134")</f>
        <v>211134</v>
      </c>
      <c r="I5832" s="1" t="str">
        <f>HYPERLINK("http://geochem.nrcan.gc.ca/cdogs/content/prj/prj210167_e.htm", "210167")</f>
        <v>210167</v>
      </c>
      <c r="J5832" s="1" t="str">
        <f>HYPERLINK("http://geochem.nrcan.gc.ca/cdogs/content/svy/svy210251_e.htm", "210251")</f>
        <v>210251</v>
      </c>
      <c r="L5832" t="s">
        <v>24367</v>
      </c>
      <c r="M5832">
        <v>29.33</v>
      </c>
      <c r="N5832" t="s">
        <v>24367</v>
      </c>
      <c r="O5832" t="s">
        <v>24368</v>
      </c>
      <c r="P5832" t="s">
        <v>24369</v>
      </c>
      <c r="Q5832" t="s">
        <v>24370</v>
      </c>
      <c r="R5832" t="s">
        <v>24371</v>
      </c>
      <c r="T5832" t="s">
        <v>25</v>
      </c>
    </row>
    <row r="5833" spans="1:20" x14ac:dyDescent="0.25">
      <c r="A5833">
        <v>64.245886900000002</v>
      </c>
      <c r="B5833">
        <v>-131.28415129999999</v>
      </c>
      <c r="C5833" s="1" t="str">
        <f>HYPERLINK("http://geochem.nrcan.gc.ca/cdogs/content/kwd/kwd020018_e.htm", "Fluid (stream)")</f>
        <v>Fluid (stream)</v>
      </c>
      <c r="D5833" s="1" t="str">
        <f>HYPERLINK("http://geochem.nrcan.gc.ca/cdogs/content/kwd/kwd080007_e.htm", "Untreated Water")</f>
        <v>Untreated Water</v>
      </c>
      <c r="E5833" s="1" t="str">
        <f>HYPERLINK("http://geochem.nrcan.gc.ca/cdogs/content/dgp/dgp00002_e.htm", "Total")</f>
        <v>Total</v>
      </c>
      <c r="F5833" s="1" t="str">
        <f>HYPERLINK("http://geochem.nrcan.gc.ca/cdogs/content/agp/agp01501_e.htm", "SO4 | NONE | CHROMAT")</f>
        <v>SO4 | NONE | CHROMAT</v>
      </c>
      <c r="G5833" s="1" t="str">
        <f>HYPERLINK("http://geochem.nrcan.gc.ca/cdogs/content/mth/mth01460_e.htm", "1460")</f>
        <v>1460</v>
      </c>
      <c r="H5833" s="1" t="str">
        <f>HYPERLINK("http://geochem.nrcan.gc.ca/cdogs/content/bdl/bdl211134_e.htm", "211134")</f>
        <v>211134</v>
      </c>
      <c r="I5833" s="1" t="str">
        <f>HYPERLINK("http://geochem.nrcan.gc.ca/cdogs/content/prj/prj210167_e.htm", "210167")</f>
        <v>210167</v>
      </c>
      <c r="J5833" s="1" t="str">
        <f>HYPERLINK("http://geochem.nrcan.gc.ca/cdogs/content/svy/svy210251_e.htm", "210251")</f>
        <v>210251</v>
      </c>
      <c r="L5833" t="s">
        <v>24372</v>
      </c>
      <c r="M5833">
        <v>47.97</v>
      </c>
      <c r="N5833" t="s">
        <v>24372</v>
      </c>
      <c r="O5833" t="s">
        <v>24373</v>
      </c>
      <c r="P5833" t="s">
        <v>24374</v>
      </c>
      <c r="Q5833" t="s">
        <v>24375</v>
      </c>
      <c r="R5833" t="s">
        <v>24376</v>
      </c>
      <c r="T5833" t="s">
        <v>25</v>
      </c>
    </row>
    <row r="5834" spans="1:20" x14ac:dyDescent="0.25">
      <c r="A5834">
        <v>64.232494799999998</v>
      </c>
      <c r="B5834">
        <v>-131.27706559999999</v>
      </c>
      <c r="C5834" s="1" t="str">
        <f>HYPERLINK("http://geochem.nrcan.gc.ca/cdogs/content/kwd/kwd020018_e.htm", "Fluid (stream)")</f>
        <v>Fluid (stream)</v>
      </c>
      <c r="D5834" s="1" t="str">
        <f>HYPERLINK("http://geochem.nrcan.gc.ca/cdogs/content/kwd/kwd080007_e.htm", "Untreated Water")</f>
        <v>Untreated Water</v>
      </c>
      <c r="E5834" s="1" t="str">
        <f>HYPERLINK("http://geochem.nrcan.gc.ca/cdogs/content/dgp/dgp00002_e.htm", "Total")</f>
        <v>Total</v>
      </c>
      <c r="F5834" s="1" t="str">
        <f>HYPERLINK("http://geochem.nrcan.gc.ca/cdogs/content/agp/agp01501_e.htm", "SO4 | NONE | CHROMAT")</f>
        <v>SO4 | NONE | CHROMAT</v>
      </c>
      <c r="G5834" s="1" t="str">
        <f>HYPERLINK("http://geochem.nrcan.gc.ca/cdogs/content/mth/mth01460_e.htm", "1460")</f>
        <v>1460</v>
      </c>
      <c r="H5834" s="1" t="str">
        <f>HYPERLINK("http://geochem.nrcan.gc.ca/cdogs/content/bdl/bdl211134_e.htm", "211134")</f>
        <v>211134</v>
      </c>
      <c r="I5834" s="1" t="str">
        <f>HYPERLINK("http://geochem.nrcan.gc.ca/cdogs/content/prj/prj210167_e.htm", "210167")</f>
        <v>210167</v>
      </c>
      <c r="J5834" s="1" t="str">
        <f>HYPERLINK("http://geochem.nrcan.gc.ca/cdogs/content/svy/svy210251_e.htm", "210251")</f>
        <v>210251</v>
      </c>
      <c r="L5834" t="s">
        <v>24377</v>
      </c>
      <c r="M5834">
        <v>80.14</v>
      </c>
      <c r="N5834" t="s">
        <v>24377</v>
      </c>
      <c r="O5834" t="s">
        <v>24378</v>
      </c>
      <c r="P5834" t="s">
        <v>24379</v>
      </c>
      <c r="Q5834" t="s">
        <v>24380</v>
      </c>
      <c r="R5834" t="s">
        <v>24381</v>
      </c>
      <c r="T5834" t="s">
        <v>25</v>
      </c>
    </row>
    <row r="5835" spans="1:20" x14ac:dyDescent="0.25">
      <c r="A5835">
        <v>64.209568399999995</v>
      </c>
      <c r="B5835">
        <v>-131.31277220000001</v>
      </c>
      <c r="C5835" s="1" t="str">
        <f>HYPERLINK("http://geochem.nrcan.gc.ca/cdogs/content/kwd/kwd020018_e.htm", "Fluid (stream)")</f>
        <v>Fluid (stream)</v>
      </c>
      <c r="D5835" s="1" t="str">
        <f>HYPERLINK("http://geochem.nrcan.gc.ca/cdogs/content/kwd/kwd080007_e.htm", "Untreated Water")</f>
        <v>Untreated Water</v>
      </c>
      <c r="E5835" s="1" t="str">
        <f>HYPERLINK("http://geochem.nrcan.gc.ca/cdogs/content/dgp/dgp00002_e.htm", "Total")</f>
        <v>Total</v>
      </c>
      <c r="F5835" s="1" t="str">
        <f>HYPERLINK("http://geochem.nrcan.gc.ca/cdogs/content/agp/agp01501_e.htm", "SO4 | NONE | CHROMAT")</f>
        <v>SO4 | NONE | CHROMAT</v>
      </c>
      <c r="G5835" s="1" t="str">
        <f>HYPERLINK("http://geochem.nrcan.gc.ca/cdogs/content/mth/mth01460_e.htm", "1460")</f>
        <v>1460</v>
      </c>
      <c r="H5835" s="1" t="str">
        <f>HYPERLINK("http://geochem.nrcan.gc.ca/cdogs/content/bdl/bdl211134_e.htm", "211134")</f>
        <v>211134</v>
      </c>
      <c r="I5835" s="1" t="str">
        <f>HYPERLINK("http://geochem.nrcan.gc.ca/cdogs/content/prj/prj210167_e.htm", "210167")</f>
        <v>210167</v>
      </c>
      <c r="J5835" s="1" t="str">
        <f>HYPERLINK("http://geochem.nrcan.gc.ca/cdogs/content/svy/svy210251_e.htm", "210251")</f>
        <v>210251</v>
      </c>
      <c r="L5835" t="s">
        <v>24382</v>
      </c>
      <c r="M5835">
        <v>75.650000000000006</v>
      </c>
      <c r="N5835" t="s">
        <v>24382</v>
      </c>
      <c r="O5835" t="s">
        <v>24383</v>
      </c>
      <c r="P5835" t="s">
        <v>24384</v>
      </c>
      <c r="Q5835" t="s">
        <v>24385</v>
      </c>
      <c r="R5835" t="s">
        <v>24386</v>
      </c>
      <c r="T5835" t="s">
        <v>25</v>
      </c>
    </row>
    <row r="5836" spans="1:20" x14ac:dyDescent="0.25">
      <c r="A5836">
        <v>64.222770100000005</v>
      </c>
      <c r="B5836">
        <v>-131.39167320000001</v>
      </c>
      <c r="C5836" s="1" t="str">
        <f>HYPERLINK("http://geochem.nrcan.gc.ca/cdogs/content/kwd/kwd020018_e.htm", "Fluid (stream)")</f>
        <v>Fluid (stream)</v>
      </c>
      <c r="D5836" s="1" t="str">
        <f>HYPERLINK("http://geochem.nrcan.gc.ca/cdogs/content/kwd/kwd080007_e.htm", "Untreated Water")</f>
        <v>Untreated Water</v>
      </c>
      <c r="E5836" s="1" t="str">
        <f>HYPERLINK("http://geochem.nrcan.gc.ca/cdogs/content/dgp/dgp00002_e.htm", "Total")</f>
        <v>Total</v>
      </c>
      <c r="F5836" s="1" t="str">
        <f>HYPERLINK("http://geochem.nrcan.gc.ca/cdogs/content/agp/agp01501_e.htm", "SO4 | NONE | CHROMAT")</f>
        <v>SO4 | NONE | CHROMAT</v>
      </c>
      <c r="G5836" s="1" t="str">
        <f>HYPERLINK("http://geochem.nrcan.gc.ca/cdogs/content/mth/mth01460_e.htm", "1460")</f>
        <v>1460</v>
      </c>
      <c r="H5836" s="1" t="str">
        <f>HYPERLINK("http://geochem.nrcan.gc.ca/cdogs/content/bdl/bdl211134_e.htm", "211134")</f>
        <v>211134</v>
      </c>
      <c r="I5836" s="1" t="str">
        <f>HYPERLINK("http://geochem.nrcan.gc.ca/cdogs/content/prj/prj210167_e.htm", "210167")</f>
        <v>210167</v>
      </c>
      <c r="J5836" s="1" t="str">
        <f>HYPERLINK("http://geochem.nrcan.gc.ca/cdogs/content/svy/svy210251_e.htm", "210251")</f>
        <v>210251</v>
      </c>
      <c r="L5836" t="s">
        <v>24387</v>
      </c>
      <c r="M5836">
        <v>50.13</v>
      </c>
      <c r="N5836" t="s">
        <v>24387</v>
      </c>
      <c r="O5836" t="s">
        <v>24388</v>
      </c>
      <c r="P5836" t="s">
        <v>24389</v>
      </c>
      <c r="Q5836" t="s">
        <v>24390</v>
      </c>
      <c r="R5836" t="s">
        <v>24391</v>
      </c>
      <c r="T5836" t="s">
        <v>25</v>
      </c>
    </row>
    <row r="5837" spans="1:20" x14ac:dyDescent="0.25">
      <c r="A5837">
        <v>64.257351200000002</v>
      </c>
      <c r="B5837">
        <v>-131.3792823</v>
      </c>
      <c r="C5837" s="1" t="str">
        <f>HYPERLINK("http://geochem.nrcan.gc.ca/cdogs/content/kwd/kwd020018_e.htm", "Fluid (stream)")</f>
        <v>Fluid (stream)</v>
      </c>
      <c r="D5837" s="1" t="str">
        <f>HYPERLINK("http://geochem.nrcan.gc.ca/cdogs/content/kwd/kwd080007_e.htm", "Untreated Water")</f>
        <v>Untreated Water</v>
      </c>
      <c r="E5837" s="1" t="str">
        <f>HYPERLINK("http://geochem.nrcan.gc.ca/cdogs/content/dgp/dgp00002_e.htm", "Total")</f>
        <v>Total</v>
      </c>
      <c r="F5837" s="1" t="str">
        <f>HYPERLINK("http://geochem.nrcan.gc.ca/cdogs/content/agp/agp01501_e.htm", "SO4 | NONE | CHROMAT")</f>
        <v>SO4 | NONE | CHROMAT</v>
      </c>
      <c r="G5837" s="1" t="str">
        <f>HYPERLINK("http://geochem.nrcan.gc.ca/cdogs/content/mth/mth01460_e.htm", "1460")</f>
        <v>1460</v>
      </c>
      <c r="H5837" s="1" t="str">
        <f>HYPERLINK("http://geochem.nrcan.gc.ca/cdogs/content/bdl/bdl211134_e.htm", "211134")</f>
        <v>211134</v>
      </c>
      <c r="I5837" s="1" t="str">
        <f>HYPERLINK("http://geochem.nrcan.gc.ca/cdogs/content/prj/prj210167_e.htm", "210167")</f>
        <v>210167</v>
      </c>
      <c r="J5837" s="1" t="str">
        <f>HYPERLINK("http://geochem.nrcan.gc.ca/cdogs/content/svy/svy210251_e.htm", "210251")</f>
        <v>210251</v>
      </c>
      <c r="L5837" t="s">
        <v>24392</v>
      </c>
      <c r="M5837">
        <v>8.3879999999999999</v>
      </c>
      <c r="N5837" t="s">
        <v>24392</v>
      </c>
      <c r="O5837" t="s">
        <v>24393</v>
      </c>
      <c r="P5837" t="s">
        <v>24394</v>
      </c>
      <c r="Q5837" t="s">
        <v>24395</v>
      </c>
      <c r="R5837" t="s">
        <v>24396</v>
      </c>
      <c r="T5837" t="s">
        <v>25</v>
      </c>
    </row>
    <row r="5838" spans="1:20" x14ac:dyDescent="0.25">
      <c r="A5838">
        <v>64.260265099999998</v>
      </c>
      <c r="B5838">
        <v>-131.38611969999999</v>
      </c>
      <c r="C5838" s="1" t="str">
        <f>HYPERLINK("http://geochem.nrcan.gc.ca/cdogs/content/kwd/kwd020018_e.htm", "Fluid (stream)")</f>
        <v>Fluid (stream)</v>
      </c>
      <c r="D5838" s="1" t="str">
        <f>HYPERLINK("http://geochem.nrcan.gc.ca/cdogs/content/kwd/kwd080007_e.htm", "Untreated Water")</f>
        <v>Untreated Water</v>
      </c>
      <c r="E5838" s="1" t="str">
        <f>HYPERLINK("http://geochem.nrcan.gc.ca/cdogs/content/dgp/dgp00002_e.htm", "Total")</f>
        <v>Total</v>
      </c>
      <c r="F5838" s="1" t="str">
        <f>HYPERLINK("http://geochem.nrcan.gc.ca/cdogs/content/agp/agp01501_e.htm", "SO4 | NONE | CHROMAT")</f>
        <v>SO4 | NONE | CHROMAT</v>
      </c>
      <c r="G5838" s="1" t="str">
        <f>HYPERLINK("http://geochem.nrcan.gc.ca/cdogs/content/mth/mth01460_e.htm", "1460")</f>
        <v>1460</v>
      </c>
      <c r="H5838" s="1" t="str">
        <f>HYPERLINK("http://geochem.nrcan.gc.ca/cdogs/content/bdl/bdl211134_e.htm", "211134")</f>
        <v>211134</v>
      </c>
      <c r="I5838" s="1" t="str">
        <f>HYPERLINK("http://geochem.nrcan.gc.ca/cdogs/content/prj/prj210167_e.htm", "210167")</f>
        <v>210167</v>
      </c>
      <c r="J5838" s="1" t="str">
        <f>HYPERLINK("http://geochem.nrcan.gc.ca/cdogs/content/svy/svy210251_e.htm", "210251")</f>
        <v>210251</v>
      </c>
      <c r="L5838" t="s">
        <v>3591</v>
      </c>
      <c r="M5838">
        <v>25.57</v>
      </c>
      <c r="N5838" t="s">
        <v>3591</v>
      </c>
      <c r="O5838" t="s">
        <v>24397</v>
      </c>
      <c r="P5838" t="s">
        <v>24398</v>
      </c>
      <c r="Q5838" t="s">
        <v>24399</v>
      </c>
      <c r="R5838" t="s">
        <v>24400</v>
      </c>
      <c r="T5838" t="s">
        <v>25</v>
      </c>
    </row>
    <row r="5839" spans="1:20" x14ac:dyDescent="0.25">
      <c r="A5839">
        <v>64.362708699999999</v>
      </c>
      <c r="B5839">
        <v>-131.8671105</v>
      </c>
      <c r="C5839" s="1" t="str">
        <f>HYPERLINK("http://geochem.nrcan.gc.ca/cdogs/content/kwd/kwd020018_e.htm", "Fluid (stream)")</f>
        <v>Fluid (stream)</v>
      </c>
      <c r="D5839" s="1" t="str">
        <f>HYPERLINK("http://geochem.nrcan.gc.ca/cdogs/content/kwd/kwd080007_e.htm", "Untreated Water")</f>
        <v>Untreated Water</v>
      </c>
      <c r="E5839" s="1" t="str">
        <f>HYPERLINK("http://geochem.nrcan.gc.ca/cdogs/content/dgp/dgp00002_e.htm", "Total")</f>
        <v>Total</v>
      </c>
      <c r="F5839" s="1" t="str">
        <f>HYPERLINK("http://geochem.nrcan.gc.ca/cdogs/content/agp/agp01501_e.htm", "SO4 | NONE | CHROMAT")</f>
        <v>SO4 | NONE | CHROMAT</v>
      </c>
      <c r="G5839" s="1" t="str">
        <f>HYPERLINK("http://geochem.nrcan.gc.ca/cdogs/content/mth/mth01460_e.htm", "1460")</f>
        <v>1460</v>
      </c>
      <c r="H5839" s="1" t="str">
        <f>HYPERLINK("http://geochem.nrcan.gc.ca/cdogs/content/bdl/bdl211134_e.htm", "211134")</f>
        <v>211134</v>
      </c>
      <c r="I5839" s="1" t="str">
        <f>HYPERLINK("http://geochem.nrcan.gc.ca/cdogs/content/prj/prj210167_e.htm", "210167")</f>
        <v>210167</v>
      </c>
      <c r="J5839" s="1" t="str">
        <f>HYPERLINK("http://geochem.nrcan.gc.ca/cdogs/content/svy/svy210251_e.htm", "210251")</f>
        <v>210251</v>
      </c>
      <c r="L5839" t="s">
        <v>24401</v>
      </c>
      <c r="M5839">
        <v>135.21</v>
      </c>
      <c r="N5839" t="s">
        <v>24401</v>
      </c>
      <c r="O5839" t="s">
        <v>24402</v>
      </c>
      <c r="P5839" t="s">
        <v>24403</v>
      </c>
      <c r="Q5839" t="s">
        <v>24404</v>
      </c>
      <c r="R5839" t="s">
        <v>24405</v>
      </c>
      <c r="T5839" t="s">
        <v>25</v>
      </c>
    </row>
    <row r="5840" spans="1:20" x14ac:dyDescent="0.25">
      <c r="A5840">
        <v>64.381668199999993</v>
      </c>
      <c r="B5840">
        <v>-131.9378347</v>
      </c>
      <c r="C5840" s="1" t="str">
        <f>HYPERLINK("http://geochem.nrcan.gc.ca/cdogs/content/kwd/kwd020018_e.htm", "Fluid (stream)")</f>
        <v>Fluid (stream)</v>
      </c>
      <c r="D5840" s="1" t="str">
        <f>HYPERLINK("http://geochem.nrcan.gc.ca/cdogs/content/kwd/kwd080007_e.htm", "Untreated Water")</f>
        <v>Untreated Water</v>
      </c>
      <c r="E5840" s="1" t="str">
        <f>HYPERLINK("http://geochem.nrcan.gc.ca/cdogs/content/dgp/dgp00002_e.htm", "Total")</f>
        <v>Total</v>
      </c>
      <c r="F5840" s="1" t="str">
        <f>HYPERLINK("http://geochem.nrcan.gc.ca/cdogs/content/agp/agp01501_e.htm", "SO4 | NONE | CHROMAT")</f>
        <v>SO4 | NONE | CHROMAT</v>
      </c>
      <c r="G5840" s="1" t="str">
        <f>HYPERLINK("http://geochem.nrcan.gc.ca/cdogs/content/mth/mth01460_e.htm", "1460")</f>
        <v>1460</v>
      </c>
      <c r="H5840" s="1" t="str">
        <f>HYPERLINK("http://geochem.nrcan.gc.ca/cdogs/content/bdl/bdl211134_e.htm", "211134")</f>
        <v>211134</v>
      </c>
      <c r="I5840" s="1" t="str">
        <f>HYPERLINK("http://geochem.nrcan.gc.ca/cdogs/content/prj/prj210167_e.htm", "210167")</f>
        <v>210167</v>
      </c>
      <c r="J5840" s="1" t="str">
        <f>HYPERLINK("http://geochem.nrcan.gc.ca/cdogs/content/svy/svy210251_e.htm", "210251")</f>
        <v>210251</v>
      </c>
      <c r="L5840" t="s">
        <v>24406</v>
      </c>
      <c r="M5840">
        <v>14.234999999999999</v>
      </c>
      <c r="N5840" t="s">
        <v>24406</v>
      </c>
      <c r="O5840" t="s">
        <v>24407</v>
      </c>
      <c r="P5840" t="s">
        <v>24408</v>
      </c>
      <c r="Q5840" t="s">
        <v>24409</v>
      </c>
      <c r="R5840" t="s">
        <v>24410</v>
      </c>
      <c r="T5840" t="s">
        <v>25</v>
      </c>
    </row>
    <row r="5841" spans="1:20" x14ac:dyDescent="0.25">
      <c r="A5841">
        <v>64.379743099999999</v>
      </c>
      <c r="B5841">
        <v>-131.93574150000001</v>
      </c>
      <c r="C5841" s="1" t="str">
        <f>HYPERLINK("http://geochem.nrcan.gc.ca/cdogs/content/kwd/kwd020018_e.htm", "Fluid (stream)")</f>
        <v>Fluid (stream)</v>
      </c>
      <c r="D5841" s="1" t="str">
        <f>HYPERLINK("http://geochem.nrcan.gc.ca/cdogs/content/kwd/kwd080007_e.htm", "Untreated Water")</f>
        <v>Untreated Water</v>
      </c>
      <c r="E5841" s="1" t="str">
        <f>HYPERLINK("http://geochem.nrcan.gc.ca/cdogs/content/dgp/dgp00002_e.htm", "Total")</f>
        <v>Total</v>
      </c>
      <c r="F5841" s="1" t="str">
        <f>HYPERLINK("http://geochem.nrcan.gc.ca/cdogs/content/agp/agp01501_e.htm", "SO4 | NONE | CHROMAT")</f>
        <v>SO4 | NONE | CHROMAT</v>
      </c>
      <c r="G5841" s="1" t="str">
        <f>HYPERLINK("http://geochem.nrcan.gc.ca/cdogs/content/mth/mth01460_e.htm", "1460")</f>
        <v>1460</v>
      </c>
      <c r="H5841" s="1" t="str">
        <f>HYPERLINK("http://geochem.nrcan.gc.ca/cdogs/content/bdl/bdl211134_e.htm", "211134")</f>
        <v>211134</v>
      </c>
      <c r="I5841" s="1" t="str">
        <f>HYPERLINK("http://geochem.nrcan.gc.ca/cdogs/content/prj/prj210167_e.htm", "210167")</f>
        <v>210167</v>
      </c>
      <c r="J5841" s="1" t="str">
        <f>HYPERLINK("http://geochem.nrcan.gc.ca/cdogs/content/svy/svy210251_e.htm", "210251")</f>
        <v>210251</v>
      </c>
      <c r="L5841" t="s">
        <v>24411</v>
      </c>
      <c r="M5841">
        <v>54.86</v>
      </c>
      <c r="N5841" t="s">
        <v>24411</v>
      </c>
      <c r="O5841" t="s">
        <v>24412</v>
      </c>
      <c r="P5841" t="s">
        <v>24413</v>
      </c>
      <c r="Q5841" t="s">
        <v>24414</v>
      </c>
      <c r="R5841" t="s">
        <v>24415</v>
      </c>
      <c r="T5841" t="s">
        <v>25</v>
      </c>
    </row>
    <row r="5842" spans="1:20" x14ac:dyDescent="0.25">
      <c r="A5842">
        <v>64.408778100000006</v>
      </c>
      <c r="B5842">
        <v>-131.99354289999999</v>
      </c>
      <c r="C5842" s="1" t="str">
        <f>HYPERLINK("http://geochem.nrcan.gc.ca/cdogs/content/kwd/kwd020018_e.htm", "Fluid (stream)")</f>
        <v>Fluid (stream)</v>
      </c>
      <c r="D5842" s="1" t="str">
        <f>HYPERLINK("http://geochem.nrcan.gc.ca/cdogs/content/kwd/kwd080007_e.htm", "Untreated Water")</f>
        <v>Untreated Water</v>
      </c>
      <c r="E5842" s="1" t="str">
        <f>HYPERLINK("http://geochem.nrcan.gc.ca/cdogs/content/dgp/dgp00002_e.htm", "Total")</f>
        <v>Total</v>
      </c>
      <c r="F5842" s="1" t="str">
        <f>HYPERLINK("http://geochem.nrcan.gc.ca/cdogs/content/agp/agp01501_e.htm", "SO4 | NONE | CHROMAT")</f>
        <v>SO4 | NONE | CHROMAT</v>
      </c>
      <c r="G5842" s="1" t="str">
        <f>HYPERLINK("http://geochem.nrcan.gc.ca/cdogs/content/mth/mth01460_e.htm", "1460")</f>
        <v>1460</v>
      </c>
      <c r="H5842" s="1" t="str">
        <f>HYPERLINK("http://geochem.nrcan.gc.ca/cdogs/content/bdl/bdl211134_e.htm", "211134")</f>
        <v>211134</v>
      </c>
      <c r="I5842" s="1" t="str">
        <f>HYPERLINK("http://geochem.nrcan.gc.ca/cdogs/content/prj/prj210167_e.htm", "210167")</f>
        <v>210167</v>
      </c>
      <c r="J5842" s="1" t="str">
        <f>HYPERLINK("http://geochem.nrcan.gc.ca/cdogs/content/svy/svy210251_e.htm", "210251")</f>
        <v>210251</v>
      </c>
      <c r="L5842" t="s">
        <v>24416</v>
      </c>
      <c r="M5842">
        <v>73.88</v>
      </c>
      <c r="N5842" t="s">
        <v>24416</v>
      </c>
      <c r="O5842" t="s">
        <v>24417</v>
      </c>
      <c r="P5842" t="s">
        <v>24418</v>
      </c>
      <c r="Q5842" t="s">
        <v>24419</v>
      </c>
      <c r="R5842" t="s">
        <v>24420</v>
      </c>
      <c r="T5842" t="s">
        <v>25</v>
      </c>
    </row>
    <row r="5843" spans="1:20" x14ac:dyDescent="0.25">
      <c r="A5843">
        <v>64.408778100000006</v>
      </c>
      <c r="B5843">
        <v>-131.99354289999999</v>
      </c>
      <c r="C5843" s="1" t="str">
        <f>HYPERLINK("http://geochem.nrcan.gc.ca/cdogs/content/kwd/kwd020018_e.htm", "Fluid (stream)")</f>
        <v>Fluid (stream)</v>
      </c>
      <c r="D5843" s="1" t="str">
        <f>HYPERLINK("http://geochem.nrcan.gc.ca/cdogs/content/kwd/kwd080007_e.htm", "Untreated Water")</f>
        <v>Untreated Water</v>
      </c>
      <c r="E5843" s="1" t="str">
        <f>HYPERLINK("http://geochem.nrcan.gc.ca/cdogs/content/dgp/dgp00002_e.htm", "Total")</f>
        <v>Total</v>
      </c>
      <c r="F5843" s="1" t="str">
        <f>HYPERLINK("http://geochem.nrcan.gc.ca/cdogs/content/agp/agp01501_e.htm", "SO4 | NONE | CHROMAT")</f>
        <v>SO4 | NONE | CHROMAT</v>
      </c>
      <c r="G5843" s="1" t="str">
        <f>HYPERLINK("http://geochem.nrcan.gc.ca/cdogs/content/mth/mth01460_e.htm", "1460")</f>
        <v>1460</v>
      </c>
      <c r="H5843" s="1" t="str">
        <f>HYPERLINK("http://geochem.nrcan.gc.ca/cdogs/content/bdl/bdl211134_e.htm", "211134")</f>
        <v>211134</v>
      </c>
      <c r="I5843" s="1" t="str">
        <f>HYPERLINK("http://geochem.nrcan.gc.ca/cdogs/content/prj/prj210167_e.htm", "210167")</f>
        <v>210167</v>
      </c>
      <c r="J5843" s="1" t="str">
        <f>HYPERLINK("http://geochem.nrcan.gc.ca/cdogs/content/svy/svy210251_e.htm", "210251")</f>
        <v>210251</v>
      </c>
      <c r="L5843" t="s">
        <v>24421</v>
      </c>
      <c r="M5843">
        <v>36.369999999999997</v>
      </c>
      <c r="N5843" t="s">
        <v>24421</v>
      </c>
      <c r="O5843" t="s">
        <v>24417</v>
      </c>
      <c r="P5843" t="s">
        <v>24422</v>
      </c>
      <c r="Q5843" t="s">
        <v>24423</v>
      </c>
      <c r="R5843" t="s">
        <v>24424</v>
      </c>
      <c r="T5843" t="s">
        <v>25</v>
      </c>
    </row>
    <row r="5844" spans="1:20" x14ac:dyDescent="0.25">
      <c r="A5844">
        <v>64.516828399999994</v>
      </c>
      <c r="B5844">
        <v>-131.93569880000001</v>
      </c>
      <c r="C5844" s="1" t="str">
        <f>HYPERLINK("http://geochem.nrcan.gc.ca/cdogs/content/kwd/kwd020018_e.htm", "Fluid (stream)")</f>
        <v>Fluid (stream)</v>
      </c>
      <c r="D5844" s="1" t="str">
        <f>HYPERLINK("http://geochem.nrcan.gc.ca/cdogs/content/kwd/kwd080007_e.htm", "Untreated Water")</f>
        <v>Untreated Water</v>
      </c>
      <c r="E5844" s="1" t="str">
        <f>HYPERLINK("http://geochem.nrcan.gc.ca/cdogs/content/dgp/dgp00002_e.htm", "Total")</f>
        <v>Total</v>
      </c>
      <c r="F5844" s="1" t="str">
        <f>HYPERLINK("http://geochem.nrcan.gc.ca/cdogs/content/agp/agp01501_e.htm", "SO4 | NONE | CHROMAT")</f>
        <v>SO4 | NONE | CHROMAT</v>
      </c>
      <c r="G5844" s="1" t="str">
        <f>HYPERLINK("http://geochem.nrcan.gc.ca/cdogs/content/mth/mth01460_e.htm", "1460")</f>
        <v>1460</v>
      </c>
      <c r="H5844" s="1" t="str">
        <f>HYPERLINK("http://geochem.nrcan.gc.ca/cdogs/content/bdl/bdl211134_e.htm", "211134")</f>
        <v>211134</v>
      </c>
      <c r="I5844" s="1" t="str">
        <f>HYPERLINK("http://geochem.nrcan.gc.ca/cdogs/content/prj/prj210167_e.htm", "210167")</f>
        <v>210167</v>
      </c>
      <c r="J5844" s="1" t="str">
        <f>HYPERLINK("http://geochem.nrcan.gc.ca/cdogs/content/svy/svy210251_e.htm", "210251")</f>
        <v>210251</v>
      </c>
      <c r="L5844" t="s">
        <v>24425</v>
      </c>
      <c r="M5844">
        <v>48.3</v>
      </c>
      <c r="N5844" t="s">
        <v>24425</v>
      </c>
      <c r="O5844" t="s">
        <v>24426</v>
      </c>
      <c r="P5844" t="s">
        <v>24427</v>
      </c>
      <c r="Q5844" t="s">
        <v>24428</v>
      </c>
      <c r="R5844" t="s">
        <v>24429</v>
      </c>
      <c r="T5844" t="s">
        <v>25</v>
      </c>
    </row>
    <row r="5845" spans="1:20" x14ac:dyDescent="0.25">
      <c r="A5845">
        <v>64.528878300000002</v>
      </c>
      <c r="B5845">
        <v>-131.92180949999999</v>
      </c>
      <c r="C5845" s="1" t="str">
        <f>HYPERLINK("http://geochem.nrcan.gc.ca/cdogs/content/kwd/kwd020018_e.htm", "Fluid (stream)")</f>
        <v>Fluid (stream)</v>
      </c>
      <c r="D5845" s="1" t="str">
        <f>HYPERLINK("http://geochem.nrcan.gc.ca/cdogs/content/kwd/kwd080007_e.htm", "Untreated Water")</f>
        <v>Untreated Water</v>
      </c>
      <c r="E5845" s="1" t="str">
        <f>HYPERLINK("http://geochem.nrcan.gc.ca/cdogs/content/dgp/dgp00002_e.htm", "Total")</f>
        <v>Total</v>
      </c>
      <c r="F5845" s="1" t="str">
        <f>HYPERLINK("http://geochem.nrcan.gc.ca/cdogs/content/agp/agp01501_e.htm", "SO4 | NONE | CHROMAT")</f>
        <v>SO4 | NONE | CHROMAT</v>
      </c>
      <c r="G5845" s="1" t="str">
        <f>HYPERLINK("http://geochem.nrcan.gc.ca/cdogs/content/mth/mth01460_e.htm", "1460")</f>
        <v>1460</v>
      </c>
      <c r="H5845" s="1" t="str">
        <f>HYPERLINK("http://geochem.nrcan.gc.ca/cdogs/content/bdl/bdl211134_e.htm", "211134")</f>
        <v>211134</v>
      </c>
      <c r="I5845" s="1" t="str">
        <f>HYPERLINK("http://geochem.nrcan.gc.ca/cdogs/content/prj/prj210167_e.htm", "210167")</f>
        <v>210167</v>
      </c>
      <c r="J5845" s="1" t="str">
        <f>HYPERLINK("http://geochem.nrcan.gc.ca/cdogs/content/svy/svy210251_e.htm", "210251")</f>
        <v>210251</v>
      </c>
      <c r="L5845" t="s">
        <v>24430</v>
      </c>
      <c r="M5845">
        <v>14.122</v>
      </c>
      <c r="N5845" t="s">
        <v>24430</v>
      </c>
      <c r="O5845" t="s">
        <v>24431</v>
      </c>
      <c r="P5845" t="s">
        <v>24432</v>
      </c>
      <c r="Q5845" t="s">
        <v>24433</v>
      </c>
      <c r="R5845" t="s">
        <v>24434</v>
      </c>
      <c r="T5845" t="s">
        <v>25</v>
      </c>
    </row>
    <row r="5846" spans="1:20" x14ac:dyDescent="0.25">
      <c r="A5846">
        <v>64.571070700000007</v>
      </c>
      <c r="B5846">
        <v>-131.94571300000001</v>
      </c>
      <c r="C5846" s="1" t="str">
        <f>HYPERLINK("http://geochem.nrcan.gc.ca/cdogs/content/kwd/kwd020018_e.htm", "Fluid (stream)")</f>
        <v>Fluid (stream)</v>
      </c>
      <c r="D5846" s="1" t="str">
        <f>HYPERLINK("http://geochem.nrcan.gc.ca/cdogs/content/kwd/kwd080007_e.htm", "Untreated Water")</f>
        <v>Untreated Water</v>
      </c>
      <c r="E5846" s="1" t="str">
        <f>HYPERLINK("http://geochem.nrcan.gc.ca/cdogs/content/dgp/dgp00002_e.htm", "Total")</f>
        <v>Total</v>
      </c>
      <c r="F5846" s="1" t="str">
        <f>HYPERLINK("http://geochem.nrcan.gc.ca/cdogs/content/agp/agp01501_e.htm", "SO4 | NONE | CHROMAT")</f>
        <v>SO4 | NONE | CHROMAT</v>
      </c>
      <c r="G5846" s="1" t="str">
        <f>HYPERLINK("http://geochem.nrcan.gc.ca/cdogs/content/mth/mth01460_e.htm", "1460")</f>
        <v>1460</v>
      </c>
      <c r="H5846" s="1" t="str">
        <f>HYPERLINK("http://geochem.nrcan.gc.ca/cdogs/content/bdl/bdl211134_e.htm", "211134")</f>
        <v>211134</v>
      </c>
      <c r="I5846" s="1" t="str">
        <f>HYPERLINK("http://geochem.nrcan.gc.ca/cdogs/content/prj/prj210167_e.htm", "210167")</f>
        <v>210167</v>
      </c>
      <c r="J5846" s="1" t="str">
        <f>HYPERLINK("http://geochem.nrcan.gc.ca/cdogs/content/svy/svy210251_e.htm", "210251")</f>
        <v>210251</v>
      </c>
      <c r="L5846" t="s">
        <v>24435</v>
      </c>
      <c r="M5846">
        <v>90.54</v>
      </c>
      <c r="N5846" t="s">
        <v>24435</v>
      </c>
      <c r="O5846" t="s">
        <v>24436</v>
      </c>
      <c r="P5846" t="s">
        <v>24437</v>
      </c>
      <c r="Q5846" t="s">
        <v>24438</v>
      </c>
      <c r="R5846" t="s">
        <v>24439</v>
      </c>
      <c r="T5846" t="s">
        <v>25</v>
      </c>
    </row>
    <row r="5847" spans="1:20" x14ac:dyDescent="0.25">
      <c r="A5847">
        <v>64.554994100000002</v>
      </c>
      <c r="B5847">
        <v>-131.8918061</v>
      </c>
      <c r="C5847" s="1" t="str">
        <f>HYPERLINK("http://geochem.nrcan.gc.ca/cdogs/content/kwd/kwd020018_e.htm", "Fluid (stream)")</f>
        <v>Fluid (stream)</v>
      </c>
      <c r="D5847" s="1" t="str">
        <f>HYPERLINK("http://geochem.nrcan.gc.ca/cdogs/content/kwd/kwd080007_e.htm", "Untreated Water")</f>
        <v>Untreated Water</v>
      </c>
      <c r="E5847" s="1" t="str">
        <f>HYPERLINK("http://geochem.nrcan.gc.ca/cdogs/content/dgp/dgp00002_e.htm", "Total")</f>
        <v>Total</v>
      </c>
      <c r="F5847" s="1" t="str">
        <f>HYPERLINK("http://geochem.nrcan.gc.ca/cdogs/content/agp/agp01501_e.htm", "SO4 | NONE | CHROMAT")</f>
        <v>SO4 | NONE | CHROMAT</v>
      </c>
      <c r="G5847" s="1" t="str">
        <f>HYPERLINK("http://geochem.nrcan.gc.ca/cdogs/content/mth/mth01460_e.htm", "1460")</f>
        <v>1460</v>
      </c>
      <c r="H5847" s="1" t="str">
        <f>HYPERLINK("http://geochem.nrcan.gc.ca/cdogs/content/bdl/bdl211134_e.htm", "211134")</f>
        <v>211134</v>
      </c>
      <c r="I5847" s="1" t="str">
        <f>HYPERLINK("http://geochem.nrcan.gc.ca/cdogs/content/prj/prj210167_e.htm", "210167")</f>
        <v>210167</v>
      </c>
      <c r="J5847" s="1" t="str">
        <f>HYPERLINK("http://geochem.nrcan.gc.ca/cdogs/content/svy/svy210251_e.htm", "210251")</f>
        <v>210251</v>
      </c>
      <c r="L5847" t="s">
        <v>24440</v>
      </c>
      <c r="M5847">
        <v>73.62</v>
      </c>
      <c r="N5847" t="s">
        <v>24440</v>
      </c>
      <c r="O5847" t="s">
        <v>24441</v>
      </c>
      <c r="P5847" t="s">
        <v>24442</v>
      </c>
      <c r="Q5847" t="s">
        <v>24443</v>
      </c>
      <c r="R5847" t="s">
        <v>24444</v>
      </c>
      <c r="T5847" t="s">
        <v>25</v>
      </c>
    </row>
    <row r="5848" spans="1:20" x14ac:dyDescent="0.25">
      <c r="A5848">
        <v>64.542410599999997</v>
      </c>
      <c r="B5848">
        <v>-131.88870019999999</v>
      </c>
      <c r="C5848" s="1" t="str">
        <f>HYPERLINK("http://geochem.nrcan.gc.ca/cdogs/content/kwd/kwd020018_e.htm", "Fluid (stream)")</f>
        <v>Fluid (stream)</v>
      </c>
      <c r="D5848" s="1" t="str">
        <f>HYPERLINK("http://geochem.nrcan.gc.ca/cdogs/content/kwd/kwd080007_e.htm", "Untreated Water")</f>
        <v>Untreated Water</v>
      </c>
      <c r="E5848" s="1" t="str">
        <f>HYPERLINK("http://geochem.nrcan.gc.ca/cdogs/content/dgp/dgp00002_e.htm", "Total")</f>
        <v>Total</v>
      </c>
      <c r="F5848" s="1" t="str">
        <f>HYPERLINK("http://geochem.nrcan.gc.ca/cdogs/content/agp/agp01501_e.htm", "SO4 | NONE | CHROMAT")</f>
        <v>SO4 | NONE | CHROMAT</v>
      </c>
      <c r="G5848" s="1" t="str">
        <f>HYPERLINK("http://geochem.nrcan.gc.ca/cdogs/content/mth/mth01460_e.htm", "1460")</f>
        <v>1460</v>
      </c>
      <c r="H5848" s="1" t="str">
        <f>HYPERLINK("http://geochem.nrcan.gc.ca/cdogs/content/bdl/bdl211134_e.htm", "211134")</f>
        <v>211134</v>
      </c>
      <c r="I5848" s="1" t="str">
        <f>HYPERLINK("http://geochem.nrcan.gc.ca/cdogs/content/prj/prj210167_e.htm", "210167")</f>
        <v>210167</v>
      </c>
      <c r="J5848" s="1" t="str">
        <f>HYPERLINK("http://geochem.nrcan.gc.ca/cdogs/content/svy/svy210251_e.htm", "210251")</f>
        <v>210251</v>
      </c>
      <c r="L5848" t="s">
        <v>24445</v>
      </c>
      <c r="M5848">
        <v>58.03</v>
      </c>
      <c r="N5848" t="s">
        <v>24445</v>
      </c>
      <c r="O5848" t="s">
        <v>24446</v>
      </c>
      <c r="P5848" t="s">
        <v>24447</v>
      </c>
      <c r="Q5848" t="s">
        <v>24448</v>
      </c>
      <c r="R5848" t="s">
        <v>24449</v>
      </c>
      <c r="T5848" t="s">
        <v>25</v>
      </c>
    </row>
    <row r="5849" spans="1:20" x14ac:dyDescent="0.25">
      <c r="A5849">
        <v>64.542410599999997</v>
      </c>
      <c r="B5849">
        <v>-131.88870019999999</v>
      </c>
      <c r="C5849" s="1" t="str">
        <f>HYPERLINK("http://geochem.nrcan.gc.ca/cdogs/content/kwd/kwd020018_e.htm", "Fluid (stream)")</f>
        <v>Fluid (stream)</v>
      </c>
      <c r="D5849" s="1" t="str">
        <f>HYPERLINK("http://geochem.nrcan.gc.ca/cdogs/content/kwd/kwd080007_e.htm", "Untreated Water")</f>
        <v>Untreated Water</v>
      </c>
      <c r="E5849" s="1" t="str">
        <f>HYPERLINK("http://geochem.nrcan.gc.ca/cdogs/content/dgp/dgp00002_e.htm", "Total")</f>
        <v>Total</v>
      </c>
      <c r="F5849" s="1" t="str">
        <f>HYPERLINK("http://geochem.nrcan.gc.ca/cdogs/content/agp/agp01501_e.htm", "SO4 | NONE | CHROMAT")</f>
        <v>SO4 | NONE | CHROMAT</v>
      </c>
      <c r="G5849" s="1" t="str">
        <f>HYPERLINK("http://geochem.nrcan.gc.ca/cdogs/content/mth/mth01460_e.htm", "1460")</f>
        <v>1460</v>
      </c>
      <c r="H5849" s="1" t="str">
        <f>HYPERLINK("http://geochem.nrcan.gc.ca/cdogs/content/bdl/bdl211134_e.htm", "211134")</f>
        <v>211134</v>
      </c>
      <c r="I5849" s="1" t="str">
        <f>HYPERLINK("http://geochem.nrcan.gc.ca/cdogs/content/prj/prj210167_e.htm", "210167")</f>
        <v>210167</v>
      </c>
      <c r="J5849" s="1" t="str">
        <f>HYPERLINK("http://geochem.nrcan.gc.ca/cdogs/content/svy/svy210251_e.htm", "210251")</f>
        <v>210251</v>
      </c>
      <c r="L5849" t="s">
        <v>24450</v>
      </c>
      <c r="M5849">
        <v>58.55</v>
      </c>
      <c r="N5849" t="s">
        <v>24450</v>
      </c>
      <c r="O5849" t="s">
        <v>24446</v>
      </c>
      <c r="P5849" t="s">
        <v>24451</v>
      </c>
      <c r="Q5849" t="s">
        <v>24452</v>
      </c>
      <c r="R5849" t="s">
        <v>24453</v>
      </c>
      <c r="T5849" t="s">
        <v>25</v>
      </c>
    </row>
    <row r="5850" spans="1:20" x14ac:dyDescent="0.25">
      <c r="A5850">
        <v>64.487525700000006</v>
      </c>
      <c r="B5850">
        <v>-131.95708959999999</v>
      </c>
      <c r="C5850" s="1" t="str">
        <f>HYPERLINK("http://geochem.nrcan.gc.ca/cdogs/content/kwd/kwd020018_e.htm", "Fluid (stream)")</f>
        <v>Fluid (stream)</v>
      </c>
      <c r="D5850" s="1" t="str">
        <f>HYPERLINK("http://geochem.nrcan.gc.ca/cdogs/content/kwd/kwd080007_e.htm", "Untreated Water")</f>
        <v>Untreated Water</v>
      </c>
      <c r="E5850" s="1" t="str">
        <f>HYPERLINK("http://geochem.nrcan.gc.ca/cdogs/content/dgp/dgp00002_e.htm", "Total")</f>
        <v>Total</v>
      </c>
      <c r="F5850" s="1" t="str">
        <f>HYPERLINK("http://geochem.nrcan.gc.ca/cdogs/content/agp/agp01501_e.htm", "SO4 | NONE | CHROMAT")</f>
        <v>SO4 | NONE | CHROMAT</v>
      </c>
      <c r="G5850" s="1" t="str">
        <f>HYPERLINK("http://geochem.nrcan.gc.ca/cdogs/content/mth/mth01460_e.htm", "1460")</f>
        <v>1460</v>
      </c>
      <c r="H5850" s="1" t="str">
        <f>HYPERLINK("http://geochem.nrcan.gc.ca/cdogs/content/bdl/bdl211134_e.htm", "211134")</f>
        <v>211134</v>
      </c>
      <c r="I5850" s="1" t="str">
        <f>HYPERLINK("http://geochem.nrcan.gc.ca/cdogs/content/prj/prj210167_e.htm", "210167")</f>
        <v>210167</v>
      </c>
      <c r="J5850" s="1" t="str">
        <f>HYPERLINK("http://geochem.nrcan.gc.ca/cdogs/content/svy/svy210251_e.htm", "210251")</f>
        <v>210251</v>
      </c>
      <c r="L5850" t="s">
        <v>24454</v>
      </c>
      <c r="M5850">
        <v>49.75</v>
      </c>
      <c r="N5850" t="s">
        <v>24454</v>
      </c>
      <c r="O5850" t="s">
        <v>24455</v>
      </c>
      <c r="P5850" t="s">
        <v>24456</v>
      </c>
      <c r="Q5850" t="s">
        <v>24457</v>
      </c>
      <c r="R5850" t="s">
        <v>24458</v>
      </c>
      <c r="T5850" t="s">
        <v>25</v>
      </c>
    </row>
    <row r="5851" spans="1:20" x14ac:dyDescent="0.25">
      <c r="A5851">
        <v>64.494628399999996</v>
      </c>
      <c r="B5851">
        <v>-131.9392546</v>
      </c>
      <c r="C5851" s="1" t="str">
        <f>HYPERLINK("http://geochem.nrcan.gc.ca/cdogs/content/kwd/kwd020018_e.htm", "Fluid (stream)")</f>
        <v>Fluid (stream)</v>
      </c>
      <c r="D5851" s="1" t="str">
        <f>HYPERLINK("http://geochem.nrcan.gc.ca/cdogs/content/kwd/kwd080007_e.htm", "Untreated Water")</f>
        <v>Untreated Water</v>
      </c>
      <c r="E5851" s="1" t="str">
        <f>HYPERLINK("http://geochem.nrcan.gc.ca/cdogs/content/dgp/dgp00002_e.htm", "Total")</f>
        <v>Total</v>
      </c>
      <c r="F5851" s="1" t="str">
        <f>HYPERLINK("http://geochem.nrcan.gc.ca/cdogs/content/agp/agp01501_e.htm", "SO4 | NONE | CHROMAT")</f>
        <v>SO4 | NONE | CHROMAT</v>
      </c>
      <c r="G5851" s="1" t="str">
        <f>HYPERLINK("http://geochem.nrcan.gc.ca/cdogs/content/mth/mth01460_e.htm", "1460")</f>
        <v>1460</v>
      </c>
      <c r="H5851" s="1" t="str">
        <f>HYPERLINK("http://geochem.nrcan.gc.ca/cdogs/content/bdl/bdl211134_e.htm", "211134")</f>
        <v>211134</v>
      </c>
      <c r="I5851" s="1" t="str">
        <f>HYPERLINK("http://geochem.nrcan.gc.ca/cdogs/content/prj/prj210167_e.htm", "210167")</f>
        <v>210167</v>
      </c>
      <c r="J5851" s="1" t="str">
        <f>HYPERLINK("http://geochem.nrcan.gc.ca/cdogs/content/svy/svy210251_e.htm", "210251")</f>
        <v>210251</v>
      </c>
      <c r="L5851" t="s">
        <v>24459</v>
      </c>
      <c r="M5851">
        <v>60.51</v>
      </c>
      <c r="N5851" t="s">
        <v>24459</v>
      </c>
      <c r="O5851" t="s">
        <v>24460</v>
      </c>
      <c r="P5851" t="s">
        <v>24461</v>
      </c>
      <c r="Q5851" t="s">
        <v>24462</v>
      </c>
      <c r="R5851" t="s">
        <v>24463</v>
      </c>
      <c r="T5851" t="s">
        <v>25</v>
      </c>
    </row>
    <row r="5852" spans="1:20" x14ac:dyDescent="0.25">
      <c r="A5852">
        <v>64.490055600000005</v>
      </c>
      <c r="B5852">
        <v>-131.84343559999999</v>
      </c>
      <c r="C5852" s="1" t="str">
        <f>HYPERLINK("http://geochem.nrcan.gc.ca/cdogs/content/kwd/kwd020018_e.htm", "Fluid (stream)")</f>
        <v>Fluid (stream)</v>
      </c>
      <c r="D5852" s="1" t="str">
        <f>HYPERLINK("http://geochem.nrcan.gc.ca/cdogs/content/kwd/kwd080007_e.htm", "Untreated Water")</f>
        <v>Untreated Water</v>
      </c>
      <c r="E5852" s="1" t="str">
        <f>HYPERLINK("http://geochem.nrcan.gc.ca/cdogs/content/dgp/dgp00002_e.htm", "Total")</f>
        <v>Total</v>
      </c>
      <c r="F5852" s="1" t="str">
        <f>HYPERLINK("http://geochem.nrcan.gc.ca/cdogs/content/agp/agp01501_e.htm", "SO4 | NONE | CHROMAT")</f>
        <v>SO4 | NONE | CHROMAT</v>
      </c>
      <c r="G5852" s="1" t="str">
        <f>HYPERLINK("http://geochem.nrcan.gc.ca/cdogs/content/mth/mth01460_e.htm", "1460")</f>
        <v>1460</v>
      </c>
      <c r="H5852" s="1" t="str">
        <f>HYPERLINK("http://geochem.nrcan.gc.ca/cdogs/content/bdl/bdl211134_e.htm", "211134")</f>
        <v>211134</v>
      </c>
      <c r="I5852" s="1" t="str">
        <f>HYPERLINK("http://geochem.nrcan.gc.ca/cdogs/content/prj/prj210167_e.htm", "210167")</f>
        <v>210167</v>
      </c>
      <c r="J5852" s="1" t="str">
        <f>HYPERLINK("http://geochem.nrcan.gc.ca/cdogs/content/svy/svy210251_e.htm", "210251")</f>
        <v>210251</v>
      </c>
      <c r="L5852" t="s">
        <v>24464</v>
      </c>
      <c r="M5852">
        <v>107.6</v>
      </c>
      <c r="N5852" t="s">
        <v>24464</v>
      </c>
      <c r="O5852" t="s">
        <v>24465</v>
      </c>
      <c r="P5852" t="s">
        <v>24466</v>
      </c>
      <c r="Q5852" t="s">
        <v>24467</v>
      </c>
      <c r="R5852" t="s">
        <v>24468</v>
      </c>
      <c r="T5852" t="s">
        <v>25</v>
      </c>
    </row>
    <row r="5853" spans="1:20" x14ac:dyDescent="0.25">
      <c r="A5853">
        <v>64.492550899999998</v>
      </c>
      <c r="B5853">
        <v>-131.79239559999999</v>
      </c>
      <c r="C5853" s="1" t="str">
        <f>HYPERLINK("http://geochem.nrcan.gc.ca/cdogs/content/kwd/kwd020018_e.htm", "Fluid (stream)")</f>
        <v>Fluid (stream)</v>
      </c>
      <c r="D5853" s="1" t="str">
        <f>HYPERLINK("http://geochem.nrcan.gc.ca/cdogs/content/kwd/kwd080007_e.htm", "Untreated Water")</f>
        <v>Untreated Water</v>
      </c>
      <c r="E5853" s="1" t="str">
        <f>HYPERLINK("http://geochem.nrcan.gc.ca/cdogs/content/dgp/dgp00002_e.htm", "Total")</f>
        <v>Total</v>
      </c>
      <c r="F5853" s="1" t="str">
        <f>HYPERLINK("http://geochem.nrcan.gc.ca/cdogs/content/agp/agp01501_e.htm", "SO4 | NONE | CHROMAT")</f>
        <v>SO4 | NONE | CHROMAT</v>
      </c>
      <c r="G5853" s="1" t="str">
        <f>HYPERLINK("http://geochem.nrcan.gc.ca/cdogs/content/mth/mth01460_e.htm", "1460")</f>
        <v>1460</v>
      </c>
      <c r="H5853" s="1" t="str">
        <f>HYPERLINK("http://geochem.nrcan.gc.ca/cdogs/content/bdl/bdl211134_e.htm", "211134")</f>
        <v>211134</v>
      </c>
      <c r="I5853" s="1" t="str">
        <f>HYPERLINK("http://geochem.nrcan.gc.ca/cdogs/content/prj/prj210167_e.htm", "210167")</f>
        <v>210167</v>
      </c>
      <c r="J5853" s="1" t="str">
        <f>HYPERLINK("http://geochem.nrcan.gc.ca/cdogs/content/svy/svy210251_e.htm", "210251")</f>
        <v>210251</v>
      </c>
      <c r="L5853" t="s">
        <v>24469</v>
      </c>
      <c r="M5853">
        <v>78.650000000000006</v>
      </c>
      <c r="N5853" t="s">
        <v>24469</v>
      </c>
      <c r="O5853" t="s">
        <v>24470</v>
      </c>
      <c r="P5853" t="s">
        <v>24471</v>
      </c>
      <c r="Q5853" t="s">
        <v>24472</v>
      </c>
      <c r="R5853" t="s">
        <v>24473</v>
      </c>
      <c r="T5853" t="s">
        <v>25</v>
      </c>
    </row>
    <row r="5854" spans="1:20" x14ac:dyDescent="0.25">
      <c r="A5854">
        <v>64.482826299999999</v>
      </c>
      <c r="B5854">
        <v>-131.84620390000001</v>
      </c>
      <c r="C5854" s="1" t="str">
        <f>HYPERLINK("http://geochem.nrcan.gc.ca/cdogs/content/kwd/kwd020018_e.htm", "Fluid (stream)")</f>
        <v>Fluid (stream)</v>
      </c>
      <c r="D5854" s="1" t="str">
        <f>HYPERLINK("http://geochem.nrcan.gc.ca/cdogs/content/kwd/kwd080007_e.htm", "Untreated Water")</f>
        <v>Untreated Water</v>
      </c>
      <c r="E5854" s="1" t="str">
        <f>HYPERLINK("http://geochem.nrcan.gc.ca/cdogs/content/dgp/dgp00002_e.htm", "Total")</f>
        <v>Total</v>
      </c>
      <c r="F5854" s="1" t="str">
        <f>HYPERLINK("http://geochem.nrcan.gc.ca/cdogs/content/agp/agp01501_e.htm", "SO4 | NONE | CHROMAT")</f>
        <v>SO4 | NONE | CHROMAT</v>
      </c>
      <c r="G5854" s="1" t="str">
        <f>HYPERLINK("http://geochem.nrcan.gc.ca/cdogs/content/mth/mth01460_e.htm", "1460")</f>
        <v>1460</v>
      </c>
      <c r="H5854" s="1" t="str">
        <f>HYPERLINK("http://geochem.nrcan.gc.ca/cdogs/content/bdl/bdl211134_e.htm", "211134")</f>
        <v>211134</v>
      </c>
      <c r="I5854" s="1" t="str">
        <f>HYPERLINK("http://geochem.nrcan.gc.ca/cdogs/content/prj/prj210167_e.htm", "210167")</f>
        <v>210167</v>
      </c>
      <c r="J5854" s="1" t="str">
        <f>HYPERLINK("http://geochem.nrcan.gc.ca/cdogs/content/svy/svy210251_e.htm", "210251")</f>
        <v>210251</v>
      </c>
      <c r="L5854" t="s">
        <v>24474</v>
      </c>
      <c r="M5854">
        <v>266.12</v>
      </c>
      <c r="N5854" t="s">
        <v>24474</v>
      </c>
      <c r="O5854" t="s">
        <v>24475</v>
      </c>
      <c r="P5854" t="s">
        <v>24476</v>
      </c>
      <c r="Q5854" t="s">
        <v>24477</v>
      </c>
      <c r="R5854" t="s">
        <v>24478</v>
      </c>
      <c r="T5854" t="s">
        <v>25</v>
      </c>
    </row>
    <row r="5855" spans="1:20" x14ac:dyDescent="0.25">
      <c r="A5855">
        <v>64.444550000000007</v>
      </c>
      <c r="B5855">
        <v>-131.88495940000001</v>
      </c>
      <c r="C5855" s="1" t="str">
        <f>HYPERLINK("http://geochem.nrcan.gc.ca/cdogs/content/kwd/kwd020018_e.htm", "Fluid (stream)")</f>
        <v>Fluid (stream)</v>
      </c>
      <c r="D5855" s="1" t="str">
        <f>HYPERLINK("http://geochem.nrcan.gc.ca/cdogs/content/kwd/kwd080007_e.htm", "Untreated Water")</f>
        <v>Untreated Water</v>
      </c>
      <c r="E5855" s="1" t="str">
        <f>HYPERLINK("http://geochem.nrcan.gc.ca/cdogs/content/dgp/dgp00002_e.htm", "Total")</f>
        <v>Total</v>
      </c>
      <c r="F5855" s="1" t="str">
        <f>HYPERLINK("http://geochem.nrcan.gc.ca/cdogs/content/agp/agp01501_e.htm", "SO4 | NONE | CHROMAT")</f>
        <v>SO4 | NONE | CHROMAT</v>
      </c>
      <c r="G5855" s="1" t="str">
        <f>HYPERLINK("http://geochem.nrcan.gc.ca/cdogs/content/mth/mth01460_e.htm", "1460")</f>
        <v>1460</v>
      </c>
      <c r="H5855" s="1" t="str">
        <f>HYPERLINK("http://geochem.nrcan.gc.ca/cdogs/content/bdl/bdl211134_e.htm", "211134")</f>
        <v>211134</v>
      </c>
      <c r="I5855" s="1" t="str">
        <f>HYPERLINK("http://geochem.nrcan.gc.ca/cdogs/content/prj/prj210167_e.htm", "210167")</f>
        <v>210167</v>
      </c>
      <c r="J5855" s="1" t="str">
        <f>HYPERLINK("http://geochem.nrcan.gc.ca/cdogs/content/svy/svy210251_e.htm", "210251")</f>
        <v>210251</v>
      </c>
      <c r="L5855" t="s">
        <v>24479</v>
      </c>
      <c r="M5855">
        <v>76.790000000000006</v>
      </c>
      <c r="N5855" t="s">
        <v>24479</v>
      </c>
      <c r="O5855" t="s">
        <v>24480</v>
      </c>
      <c r="P5855" t="s">
        <v>24481</v>
      </c>
      <c r="Q5855" t="s">
        <v>24482</v>
      </c>
      <c r="R5855" t="s">
        <v>24483</v>
      </c>
      <c r="T5855" t="s">
        <v>25</v>
      </c>
    </row>
    <row r="5856" spans="1:20" x14ac:dyDescent="0.25">
      <c r="A5856">
        <v>64.471133199999997</v>
      </c>
      <c r="B5856">
        <v>-131.9176674</v>
      </c>
      <c r="C5856" s="1" t="str">
        <f>HYPERLINK("http://geochem.nrcan.gc.ca/cdogs/content/kwd/kwd020018_e.htm", "Fluid (stream)")</f>
        <v>Fluid (stream)</v>
      </c>
      <c r="D5856" s="1" t="str">
        <f>HYPERLINK("http://geochem.nrcan.gc.ca/cdogs/content/kwd/kwd080007_e.htm", "Untreated Water")</f>
        <v>Untreated Water</v>
      </c>
      <c r="E5856" s="1" t="str">
        <f>HYPERLINK("http://geochem.nrcan.gc.ca/cdogs/content/dgp/dgp00002_e.htm", "Total")</f>
        <v>Total</v>
      </c>
      <c r="F5856" s="1" t="str">
        <f>HYPERLINK("http://geochem.nrcan.gc.ca/cdogs/content/agp/agp01501_e.htm", "SO4 | NONE | CHROMAT")</f>
        <v>SO4 | NONE | CHROMAT</v>
      </c>
      <c r="G5856" s="1" t="str">
        <f>HYPERLINK("http://geochem.nrcan.gc.ca/cdogs/content/mth/mth01460_e.htm", "1460")</f>
        <v>1460</v>
      </c>
      <c r="H5856" s="1" t="str">
        <f>HYPERLINK("http://geochem.nrcan.gc.ca/cdogs/content/bdl/bdl211134_e.htm", "211134")</f>
        <v>211134</v>
      </c>
      <c r="I5856" s="1" t="str">
        <f>HYPERLINK("http://geochem.nrcan.gc.ca/cdogs/content/prj/prj210167_e.htm", "210167")</f>
        <v>210167</v>
      </c>
      <c r="J5856" s="1" t="str">
        <f>HYPERLINK("http://geochem.nrcan.gc.ca/cdogs/content/svy/svy210251_e.htm", "210251")</f>
        <v>210251</v>
      </c>
      <c r="L5856" t="s">
        <v>24484</v>
      </c>
      <c r="M5856">
        <v>85.56</v>
      </c>
      <c r="N5856" t="s">
        <v>24484</v>
      </c>
      <c r="O5856" t="s">
        <v>24485</v>
      </c>
      <c r="P5856" t="s">
        <v>24486</v>
      </c>
      <c r="Q5856" t="s">
        <v>24487</v>
      </c>
      <c r="R5856" t="s">
        <v>24488</v>
      </c>
      <c r="T5856" t="s">
        <v>25</v>
      </c>
    </row>
    <row r="5857" spans="1:20" x14ac:dyDescent="0.25">
      <c r="A5857">
        <v>64.4521321</v>
      </c>
      <c r="B5857">
        <v>-131.94095709999999</v>
      </c>
      <c r="C5857" s="1" t="str">
        <f>HYPERLINK("http://geochem.nrcan.gc.ca/cdogs/content/kwd/kwd020018_e.htm", "Fluid (stream)")</f>
        <v>Fluid (stream)</v>
      </c>
      <c r="D5857" s="1" t="str">
        <f>HYPERLINK("http://geochem.nrcan.gc.ca/cdogs/content/kwd/kwd080007_e.htm", "Untreated Water")</f>
        <v>Untreated Water</v>
      </c>
      <c r="E5857" s="1" t="str">
        <f>HYPERLINK("http://geochem.nrcan.gc.ca/cdogs/content/dgp/dgp00002_e.htm", "Total")</f>
        <v>Total</v>
      </c>
      <c r="F5857" s="1" t="str">
        <f>HYPERLINK("http://geochem.nrcan.gc.ca/cdogs/content/agp/agp01501_e.htm", "SO4 | NONE | CHROMAT")</f>
        <v>SO4 | NONE | CHROMAT</v>
      </c>
      <c r="G5857" s="1" t="str">
        <f>HYPERLINK("http://geochem.nrcan.gc.ca/cdogs/content/mth/mth01460_e.htm", "1460")</f>
        <v>1460</v>
      </c>
      <c r="H5857" s="1" t="str">
        <f>HYPERLINK("http://geochem.nrcan.gc.ca/cdogs/content/bdl/bdl211134_e.htm", "211134")</f>
        <v>211134</v>
      </c>
      <c r="I5857" s="1" t="str">
        <f>HYPERLINK("http://geochem.nrcan.gc.ca/cdogs/content/prj/prj210167_e.htm", "210167")</f>
        <v>210167</v>
      </c>
      <c r="J5857" s="1" t="str">
        <f>HYPERLINK("http://geochem.nrcan.gc.ca/cdogs/content/svy/svy210251_e.htm", "210251")</f>
        <v>210251</v>
      </c>
      <c r="L5857" t="s">
        <v>24489</v>
      </c>
      <c r="M5857">
        <v>152.18</v>
      </c>
      <c r="N5857" t="s">
        <v>24489</v>
      </c>
      <c r="O5857" t="s">
        <v>24490</v>
      </c>
      <c r="P5857" t="s">
        <v>24491</v>
      </c>
      <c r="Q5857" t="s">
        <v>24492</v>
      </c>
      <c r="R5857" t="s">
        <v>24493</v>
      </c>
      <c r="T5857" t="s">
        <v>25</v>
      </c>
    </row>
    <row r="5858" spans="1:20" x14ac:dyDescent="0.25">
      <c r="A5858">
        <v>64.4380776</v>
      </c>
      <c r="B5858">
        <v>-131.89394569999999</v>
      </c>
      <c r="C5858" s="1" t="str">
        <f>HYPERLINK("http://geochem.nrcan.gc.ca/cdogs/content/kwd/kwd020018_e.htm", "Fluid (stream)")</f>
        <v>Fluid (stream)</v>
      </c>
      <c r="D5858" s="1" t="str">
        <f>HYPERLINK("http://geochem.nrcan.gc.ca/cdogs/content/kwd/kwd080007_e.htm", "Untreated Water")</f>
        <v>Untreated Water</v>
      </c>
      <c r="E5858" s="1" t="str">
        <f>HYPERLINK("http://geochem.nrcan.gc.ca/cdogs/content/dgp/dgp00002_e.htm", "Total")</f>
        <v>Total</v>
      </c>
      <c r="F5858" s="1" t="str">
        <f>HYPERLINK("http://geochem.nrcan.gc.ca/cdogs/content/agp/agp01501_e.htm", "SO4 | NONE | CHROMAT")</f>
        <v>SO4 | NONE | CHROMAT</v>
      </c>
      <c r="G5858" s="1" t="str">
        <f>HYPERLINK("http://geochem.nrcan.gc.ca/cdogs/content/mth/mth01460_e.htm", "1460")</f>
        <v>1460</v>
      </c>
      <c r="H5858" s="1" t="str">
        <f>HYPERLINK("http://geochem.nrcan.gc.ca/cdogs/content/bdl/bdl211134_e.htm", "211134")</f>
        <v>211134</v>
      </c>
      <c r="I5858" s="1" t="str">
        <f>HYPERLINK("http://geochem.nrcan.gc.ca/cdogs/content/prj/prj210167_e.htm", "210167")</f>
        <v>210167</v>
      </c>
      <c r="J5858" s="1" t="str">
        <f>HYPERLINK("http://geochem.nrcan.gc.ca/cdogs/content/svy/svy210251_e.htm", "210251")</f>
        <v>210251</v>
      </c>
      <c r="L5858" t="s">
        <v>24494</v>
      </c>
      <c r="M5858">
        <v>76.3</v>
      </c>
      <c r="N5858" t="s">
        <v>24494</v>
      </c>
      <c r="O5858" t="s">
        <v>24495</v>
      </c>
      <c r="P5858" t="s">
        <v>24496</v>
      </c>
      <c r="Q5858" t="s">
        <v>24497</v>
      </c>
      <c r="R5858" t="s">
        <v>24498</v>
      </c>
      <c r="T5858" t="s">
        <v>25</v>
      </c>
    </row>
    <row r="5859" spans="1:20" x14ac:dyDescent="0.25">
      <c r="A5859">
        <v>64.431166099999999</v>
      </c>
      <c r="B5859">
        <v>-131.8542922</v>
      </c>
      <c r="C5859" s="1" t="str">
        <f>HYPERLINK("http://geochem.nrcan.gc.ca/cdogs/content/kwd/kwd020018_e.htm", "Fluid (stream)")</f>
        <v>Fluid (stream)</v>
      </c>
      <c r="D5859" s="1" t="str">
        <f>HYPERLINK("http://geochem.nrcan.gc.ca/cdogs/content/kwd/kwd080007_e.htm", "Untreated Water")</f>
        <v>Untreated Water</v>
      </c>
      <c r="E5859" s="1" t="str">
        <f>HYPERLINK("http://geochem.nrcan.gc.ca/cdogs/content/dgp/dgp00002_e.htm", "Total")</f>
        <v>Total</v>
      </c>
      <c r="F5859" s="1" t="str">
        <f>HYPERLINK("http://geochem.nrcan.gc.ca/cdogs/content/agp/agp01501_e.htm", "SO4 | NONE | CHROMAT")</f>
        <v>SO4 | NONE | CHROMAT</v>
      </c>
      <c r="G5859" s="1" t="str">
        <f>HYPERLINK("http://geochem.nrcan.gc.ca/cdogs/content/mth/mth01460_e.htm", "1460")</f>
        <v>1460</v>
      </c>
      <c r="H5859" s="1" t="str">
        <f>HYPERLINK("http://geochem.nrcan.gc.ca/cdogs/content/bdl/bdl211134_e.htm", "211134")</f>
        <v>211134</v>
      </c>
      <c r="I5859" s="1" t="str">
        <f>HYPERLINK("http://geochem.nrcan.gc.ca/cdogs/content/prj/prj210167_e.htm", "210167")</f>
        <v>210167</v>
      </c>
      <c r="J5859" s="1" t="str">
        <f>HYPERLINK("http://geochem.nrcan.gc.ca/cdogs/content/svy/svy210251_e.htm", "210251")</f>
        <v>210251</v>
      </c>
      <c r="L5859" t="s">
        <v>23424</v>
      </c>
      <c r="M5859">
        <v>70.94</v>
      </c>
      <c r="N5859" t="s">
        <v>23424</v>
      </c>
      <c r="O5859" t="s">
        <v>24499</v>
      </c>
      <c r="P5859" t="s">
        <v>24500</v>
      </c>
      <c r="Q5859" t="s">
        <v>24501</v>
      </c>
      <c r="R5859" t="s">
        <v>24502</v>
      </c>
      <c r="T5859" t="s">
        <v>25</v>
      </c>
    </row>
    <row r="5860" spans="1:20" x14ac:dyDescent="0.25">
      <c r="A5860">
        <v>64.286285100000001</v>
      </c>
      <c r="B5860">
        <v>-131.9079787</v>
      </c>
      <c r="C5860" s="1" t="str">
        <f>HYPERLINK("http://geochem.nrcan.gc.ca/cdogs/content/kwd/kwd020018_e.htm", "Fluid (stream)")</f>
        <v>Fluid (stream)</v>
      </c>
      <c r="D5860" s="1" t="str">
        <f>HYPERLINK("http://geochem.nrcan.gc.ca/cdogs/content/kwd/kwd080007_e.htm", "Untreated Water")</f>
        <v>Untreated Water</v>
      </c>
      <c r="E5860" s="1" t="str">
        <f>HYPERLINK("http://geochem.nrcan.gc.ca/cdogs/content/dgp/dgp00002_e.htm", "Total")</f>
        <v>Total</v>
      </c>
      <c r="F5860" s="1" t="str">
        <f>HYPERLINK("http://geochem.nrcan.gc.ca/cdogs/content/agp/agp01501_e.htm", "SO4 | NONE | CHROMAT")</f>
        <v>SO4 | NONE | CHROMAT</v>
      </c>
      <c r="G5860" s="1" t="str">
        <f>HYPERLINK("http://geochem.nrcan.gc.ca/cdogs/content/mth/mth01460_e.htm", "1460")</f>
        <v>1460</v>
      </c>
      <c r="H5860" s="1" t="str">
        <f>HYPERLINK("http://geochem.nrcan.gc.ca/cdogs/content/bdl/bdl211134_e.htm", "211134")</f>
        <v>211134</v>
      </c>
      <c r="I5860" s="1" t="str">
        <f>HYPERLINK("http://geochem.nrcan.gc.ca/cdogs/content/prj/prj210167_e.htm", "210167")</f>
        <v>210167</v>
      </c>
      <c r="J5860" s="1" t="str">
        <f>HYPERLINK("http://geochem.nrcan.gc.ca/cdogs/content/svy/svy210251_e.htm", "210251")</f>
        <v>210251</v>
      </c>
      <c r="L5860" t="s">
        <v>24503</v>
      </c>
      <c r="M5860">
        <v>48.09</v>
      </c>
      <c r="N5860" t="s">
        <v>24503</v>
      </c>
      <c r="O5860" t="s">
        <v>24504</v>
      </c>
      <c r="P5860" t="s">
        <v>24505</v>
      </c>
      <c r="Q5860" t="s">
        <v>24506</v>
      </c>
      <c r="R5860" t="s">
        <v>24507</v>
      </c>
      <c r="T5860" t="s">
        <v>25</v>
      </c>
    </row>
    <row r="5861" spans="1:20" x14ac:dyDescent="0.25">
      <c r="A5861">
        <v>64.252801599999998</v>
      </c>
      <c r="B5861">
        <v>-131.9604119</v>
      </c>
      <c r="C5861" s="1" t="str">
        <f>HYPERLINK("http://geochem.nrcan.gc.ca/cdogs/content/kwd/kwd020018_e.htm", "Fluid (stream)")</f>
        <v>Fluid (stream)</v>
      </c>
      <c r="D5861" s="1" t="str">
        <f>HYPERLINK("http://geochem.nrcan.gc.ca/cdogs/content/kwd/kwd080007_e.htm", "Untreated Water")</f>
        <v>Untreated Water</v>
      </c>
      <c r="E5861" s="1" t="str">
        <f>HYPERLINK("http://geochem.nrcan.gc.ca/cdogs/content/dgp/dgp00002_e.htm", "Total")</f>
        <v>Total</v>
      </c>
      <c r="F5861" s="1" t="str">
        <f>HYPERLINK("http://geochem.nrcan.gc.ca/cdogs/content/agp/agp01501_e.htm", "SO4 | NONE | CHROMAT")</f>
        <v>SO4 | NONE | CHROMAT</v>
      </c>
      <c r="G5861" s="1" t="str">
        <f>HYPERLINK("http://geochem.nrcan.gc.ca/cdogs/content/mth/mth01460_e.htm", "1460")</f>
        <v>1460</v>
      </c>
      <c r="H5861" s="1" t="str">
        <f>HYPERLINK("http://geochem.nrcan.gc.ca/cdogs/content/bdl/bdl211134_e.htm", "211134")</f>
        <v>211134</v>
      </c>
      <c r="I5861" s="1" t="str">
        <f>HYPERLINK("http://geochem.nrcan.gc.ca/cdogs/content/prj/prj210167_e.htm", "210167")</f>
        <v>210167</v>
      </c>
      <c r="J5861" s="1" t="str">
        <f>HYPERLINK("http://geochem.nrcan.gc.ca/cdogs/content/svy/svy210251_e.htm", "210251")</f>
        <v>210251</v>
      </c>
      <c r="L5861" t="s">
        <v>24508</v>
      </c>
      <c r="M5861">
        <v>13.866</v>
      </c>
      <c r="N5861" t="s">
        <v>24508</v>
      </c>
      <c r="O5861" t="s">
        <v>24509</v>
      </c>
      <c r="P5861" t="s">
        <v>24510</v>
      </c>
      <c r="Q5861" t="s">
        <v>24511</v>
      </c>
      <c r="R5861" t="s">
        <v>24512</v>
      </c>
      <c r="T5861" t="s">
        <v>25</v>
      </c>
    </row>
    <row r="5862" spans="1:20" x14ac:dyDescent="0.25">
      <c r="A5862">
        <v>64.238141100000007</v>
      </c>
      <c r="B5862">
        <v>-131.91055220000001</v>
      </c>
      <c r="C5862" s="1" t="str">
        <f>HYPERLINK("http://geochem.nrcan.gc.ca/cdogs/content/kwd/kwd020018_e.htm", "Fluid (stream)")</f>
        <v>Fluid (stream)</v>
      </c>
      <c r="D5862" s="1" t="str">
        <f>HYPERLINK("http://geochem.nrcan.gc.ca/cdogs/content/kwd/kwd080007_e.htm", "Untreated Water")</f>
        <v>Untreated Water</v>
      </c>
      <c r="E5862" s="1" t="str">
        <f>HYPERLINK("http://geochem.nrcan.gc.ca/cdogs/content/dgp/dgp00002_e.htm", "Total")</f>
        <v>Total</v>
      </c>
      <c r="F5862" s="1" t="str">
        <f>HYPERLINK("http://geochem.nrcan.gc.ca/cdogs/content/agp/agp01501_e.htm", "SO4 | NONE | CHROMAT")</f>
        <v>SO4 | NONE | CHROMAT</v>
      </c>
      <c r="G5862" s="1" t="str">
        <f>HYPERLINK("http://geochem.nrcan.gc.ca/cdogs/content/mth/mth01460_e.htm", "1460")</f>
        <v>1460</v>
      </c>
      <c r="H5862" s="1" t="str">
        <f>HYPERLINK("http://geochem.nrcan.gc.ca/cdogs/content/bdl/bdl211134_e.htm", "211134")</f>
        <v>211134</v>
      </c>
      <c r="I5862" s="1" t="str">
        <f>HYPERLINK("http://geochem.nrcan.gc.ca/cdogs/content/prj/prj210167_e.htm", "210167")</f>
        <v>210167</v>
      </c>
      <c r="J5862" s="1" t="str">
        <f>HYPERLINK("http://geochem.nrcan.gc.ca/cdogs/content/svy/svy210251_e.htm", "210251")</f>
        <v>210251</v>
      </c>
      <c r="L5862" t="s">
        <v>24513</v>
      </c>
      <c r="M5862">
        <v>10.87</v>
      </c>
      <c r="N5862" t="s">
        <v>24513</v>
      </c>
      <c r="O5862" t="s">
        <v>24514</v>
      </c>
      <c r="P5862" t="s">
        <v>24515</v>
      </c>
      <c r="Q5862" t="s">
        <v>24516</v>
      </c>
      <c r="R5862" t="s">
        <v>24517</v>
      </c>
      <c r="T5862" t="s">
        <v>25</v>
      </c>
    </row>
    <row r="5863" spans="1:20" x14ac:dyDescent="0.25">
      <c r="A5863">
        <v>64.252019700000005</v>
      </c>
      <c r="B5863">
        <v>-131.88228169999999</v>
      </c>
      <c r="C5863" s="1" t="str">
        <f>HYPERLINK("http://geochem.nrcan.gc.ca/cdogs/content/kwd/kwd020018_e.htm", "Fluid (stream)")</f>
        <v>Fluid (stream)</v>
      </c>
      <c r="D5863" s="1" t="str">
        <f>HYPERLINK("http://geochem.nrcan.gc.ca/cdogs/content/kwd/kwd080007_e.htm", "Untreated Water")</f>
        <v>Untreated Water</v>
      </c>
      <c r="E5863" s="1" t="str">
        <f>HYPERLINK("http://geochem.nrcan.gc.ca/cdogs/content/dgp/dgp00002_e.htm", "Total")</f>
        <v>Total</v>
      </c>
      <c r="F5863" s="1" t="str">
        <f>HYPERLINK("http://geochem.nrcan.gc.ca/cdogs/content/agp/agp01501_e.htm", "SO4 | NONE | CHROMAT")</f>
        <v>SO4 | NONE | CHROMAT</v>
      </c>
      <c r="G5863" s="1" t="str">
        <f>HYPERLINK("http://geochem.nrcan.gc.ca/cdogs/content/mth/mth01460_e.htm", "1460")</f>
        <v>1460</v>
      </c>
      <c r="H5863" s="1" t="str">
        <f>HYPERLINK("http://geochem.nrcan.gc.ca/cdogs/content/bdl/bdl211134_e.htm", "211134")</f>
        <v>211134</v>
      </c>
      <c r="I5863" s="1" t="str">
        <f>HYPERLINK("http://geochem.nrcan.gc.ca/cdogs/content/prj/prj210167_e.htm", "210167")</f>
        <v>210167</v>
      </c>
      <c r="J5863" s="1" t="str">
        <f>HYPERLINK("http://geochem.nrcan.gc.ca/cdogs/content/svy/svy210251_e.htm", "210251")</f>
        <v>210251</v>
      </c>
      <c r="L5863" t="s">
        <v>24518</v>
      </c>
      <c r="M5863">
        <v>48.57</v>
      </c>
      <c r="N5863" t="s">
        <v>24518</v>
      </c>
      <c r="O5863" t="s">
        <v>24519</v>
      </c>
      <c r="P5863" t="s">
        <v>24520</v>
      </c>
      <c r="Q5863" t="s">
        <v>24521</v>
      </c>
      <c r="R5863" t="s">
        <v>24522</v>
      </c>
      <c r="T5863" t="s">
        <v>25</v>
      </c>
    </row>
    <row r="5864" spans="1:20" x14ac:dyDescent="0.25">
      <c r="A5864">
        <v>64.258008700000005</v>
      </c>
      <c r="B5864">
        <v>-131.8304516</v>
      </c>
      <c r="C5864" s="1" t="str">
        <f>HYPERLINK("http://geochem.nrcan.gc.ca/cdogs/content/kwd/kwd020018_e.htm", "Fluid (stream)")</f>
        <v>Fluid (stream)</v>
      </c>
      <c r="D5864" s="1" t="str">
        <f>HYPERLINK("http://geochem.nrcan.gc.ca/cdogs/content/kwd/kwd080007_e.htm", "Untreated Water")</f>
        <v>Untreated Water</v>
      </c>
      <c r="E5864" s="1" t="str">
        <f>HYPERLINK("http://geochem.nrcan.gc.ca/cdogs/content/dgp/dgp00002_e.htm", "Total")</f>
        <v>Total</v>
      </c>
      <c r="F5864" s="1" t="str">
        <f>HYPERLINK("http://geochem.nrcan.gc.ca/cdogs/content/agp/agp01501_e.htm", "SO4 | NONE | CHROMAT")</f>
        <v>SO4 | NONE | CHROMAT</v>
      </c>
      <c r="G5864" s="1" t="str">
        <f>HYPERLINK("http://geochem.nrcan.gc.ca/cdogs/content/mth/mth01460_e.htm", "1460")</f>
        <v>1460</v>
      </c>
      <c r="H5864" s="1" t="str">
        <f>HYPERLINK("http://geochem.nrcan.gc.ca/cdogs/content/bdl/bdl211134_e.htm", "211134")</f>
        <v>211134</v>
      </c>
      <c r="I5864" s="1" t="str">
        <f>HYPERLINK("http://geochem.nrcan.gc.ca/cdogs/content/prj/prj210167_e.htm", "210167")</f>
        <v>210167</v>
      </c>
      <c r="J5864" s="1" t="str">
        <f>HYPERLINK("http://geochem.nrcan.gc.ca/cdogs/content/svy/svy210251_e.htm", "210251")</f>
        <v>210251</v>
      </c>
      <c r="L5864" t="s">
        <v>24523</v>
      </c>
      <c r="M5864">
        <v>76.16</v>
      </c>
      <c r="N5864" t="s">
        <v>24523</v>
      </c>
      <c r="O5864" t="s">
        <v>24524</v>
      </c>
      <c r="P5864" t="s">
        <v>24525</v>
      </c>
      <c r="Q5864" t="s">
        <v>24526</v>
      </c>
      <c r="R5864" t="s">
        <v>24527</v>
      </c>
      <c r="T5864" t="s">
        <v>25</v>
      </c>
    </row>
    <row r="5865" spans="1:20" x14ac:dyDescent="0.25">
      <c r="A5865">
        <v>64.240718999999999</v>
      </c>
      <c r="B5865">
        <v>-131.7988608</v>
      </c>
      <c r="C5865" s="1" t="str">
        <f>HYPERLINK("http://geochem.nrcan.gc.ca/cdogs/content/kwd/kwd020018_e.htm", "Fluid (stream)")</f>
        <v>Fluid (stream)</v>
      </c>
      <c r="D5865" s="1" t="str">
        <f>HYPERLINK("http://geochem.nrcan.gc.ca/cdogs/content/kwd/kwd080007_e.htm", "Untreated Water")</f>
        <v>Untreated Water</v>
      </c>
      <c r="E5865" s="1" t="str">
        <f>HYPERLINK("http://geochem.nrcan.gc.ca/cdogs/content/dgp/dgp00002_e.htm", "Total")</f>
        <v>Total</v>
      </c>
      <c r="F5865" s="1" t="str">
        <f>HYPERLINK("http://geochem.nrcan.gc.ca/cdogs/content/agp/agp01501_e.htm", "SO4 | NONE | CHROMAT")</f>
        <v>SO4 | NONE | CHROMAT</v>
      </c>
      <c r="G5865" s="1" t="str">
        <f>HYPERLINK("http://geochem.nrcan.gc.ca/cdogs/content/mth/mth01460_e.htm", "1460")</f>
        <v>1460</v>
      </c>
      <c r="H5865" s="1" t="str">
        <f>HYPERLINK("http://geochem.nrcan.gc.ca/cdogs/content/bdl/bdl211134_e.htm", "211134")</f>
        <v>211134</v>
      </c>
      <c r="I5865" s="1" t="str">
        <f>HYPERLINK("http://geochem.nrcan.gc.ca/cdogs/content/prj/prj210167_e.htm", "210167")</f>
        <v>210167</v>
      </c>
      <c r="J5865" s="1" t="str">
        <f>HYPERLINK("http://geochem.nrcan.gc.ca/cdogs/content/svy/svy210251_e.htm", "210251")</f>
        <v>210251</v>
      </c>
      <c r="L5865" t="s">
        <v>24528</v>
      </c>
      <c r="M5865">
        <v>10.045999999999999</v>
      </c>
      <c r="N5865" t="s">
        <v>24528</v>
      </c>
      <c r="O5865" t="s">
        <v>24529</v>
      </c>
      <c r="P5865" t="s">
        <v>24530</v>
      </c>
      <c r="Q5865" t="s">
        <v>24531</v>
      </c>
      <c r="R5865" t="s">
        <v>24532</v>
      </c>
      <c r="T5865" t="s">
        <v>25</v>
      </c>
    </row>
    <row r="5866" spans="1:20" x14ac:dyDescent="0.25">
      <c r="A5866">
        <v>64.218133600000002</v>
      </c>
      <c r="B5866">
        <v>-131.8499238</v>
      </c>
      <c r="C5866" s="1" t="str">
        <f>HYPERLINK("http://geochem.nrcan.gc.ca/cdogs/content/kwd/kwd020018_e.htm", "Fluid (stream)")</f>
        <v>Fluid (stream)</v>
      </c>
      <c r="D5866" s="1" t="str">
        <f>HYPERLINK("http://geochem.nrcan.gc.ca/cdogs/content/kwd/kwd080007_e.htm", "Untreated Water")</f>
        <v>Untreated Water</v>
      </c>
      <c r="E5866" s="1" t="str">
        <f>HYPERLINK("http://geochem.nrcan.gc.ca/cdogs/content/dgp/dgp00002_e.htm", "Total")</f>
        <v>Total</v>
      </c>
      <c r="F5866" s="1" t="str">
        <f>HYPERLINK("http://geochem.nrcan.gc.ca/cdogs/content/agp/agp01501_e.htm", "SO4 | NONE | CHROMAT")</f>
        <v>SO4 | NONE | CHROMAT</v>
      </c>
      <c r="G5866" s="1" t="str">
        <f>HYPERLINK("http://geochem.nrcan.gc.ca/cdogs/content/mth/mth01460_e.htm", "1460")</f>
        <v>1460</v>
      </c>
      <c r="H5866" s="1" t="str">
        <f>HYPERLINK("http://geochem.nrcan.gc.ca/cdogs/content/bdl/bdl211134_e.htm", "211134")</f>
        <v>211134</v>
      </c>
      <c r="I5866" s="1" t="str">
        <f>HYPERLINK("http://geochem.nrcan.gc.ca/cdogs/content/prj/prj210167_e.htm", "210167")</f>
        <v>210167</v>
      </c>
      <c r="J5866" s="1" t="str">
        <f>HYPERLINK("http://geochem.nrcan.gc.ca/cdogs/content/svy/svy210251_e.htm", "210251")</f>
        <v>210251</v>
      </c>
      <c r="L5866" t="s">
        <v>24533</v>
      </c>
      <c r="M5866">
        <v>128.51</v>
      </c>
      <c r="N5866" t="s">
        <v>24533</v>
      </c>
      <c r="O5866" t="s">
        <v>24534</v>
      </c>
      <c r="P5866" t="s">
        <v>24535</v>
      </c>
      <c r="Q5866" t="s">
        <v>24536</v>
      </c>
      <c r="R5866" t="s">
        <v>24537</v>
      </c>
      <c r="T5866" t="s">
        <v>25</v>
      </c>
    </row>
    <row r="5867" spans="1:20" x14ac:dyDescent="0.25">
      <c r="A5867">
        <v>64.221071199999997</v>
      </c>
      <c r="B5867">
        <v>-131.76965100000001</v>
      </c>
      <c r="C5867" s="1" t="str">
        <f>HYPERLINK("http://geochem.nrcan.gc.ca/cdogs/content/kwd/kwd020018_e.htm", "Fluid (stream)")</f>
        <v>Fluid (stream)</v>
      </c>
      <c r="D5867" s="1" t="str">
        <f>HYPERLINK("http://geochem.nrcan.gc.ca/cdogs/content/kwd/kwd080007_e.htm", "Untreated Water")</f>
        <v>Untreated Water</v>
      </c>
      <c r="E5867" s="1" t="str">
        <f>HYPERLINK("http://geochem.nrcan.gc.ca/cdogs/content/dgp/dgp00002_e.htm", "Total")</f>
        <v>Total</v>
      </c>
      <c r="F5867" s="1" t="str">
        <f>HYPERLINK("http://geochem.nrcan.gc.ca/cdogs/content/agp/agp01501_e.htm", "SO4 | NONE | CHROMAT")</f>
        <v>SO4 | NONE | CHROMAT</v>
      </c>
      <c r="G5867" s="1" t="str">
        <f>HYPERLINK("http://geochem.nrcan.gc.ca/cdogs/content/mth/mth01460_e.htm", "1460")</f>
        <v>1460</v>
      </c>
      <c r="H5867" s="1" t="str">
        <f>HYPERLINK("http://geochem.nrcan.gc.ca/cdogs/content/bdl/bdl211134_e.htm", "211134")</f>
        <v>211134</v>
      </c>
      <c r="I5867" s="1" t="str">
        <f>HYPERLINK("http://geochem.nrcan.gc.ca/cdogs/content/prj/prj210167_e.htm", "210167")</f>
        <v>210167</v>
      </c>
      <c r="J5867" s="1" t="str">
        <f>HYPERLINK("http://geochem.nrcan.gc.ca/cdogs/content/svy/svy210251_e.htm", "210251")</f>
        <v>210251</v>
      </c>
      <c r="L5867" t="s">
        <v>24538</v>
      </c>
      <c r="M5867">
        <v>11.484</v>
      </c>
      <c r="N5867" t="s">
        <v>24538</v>
      </c>
      <c r="O5867" t="s">
        <v>24539</v>
      </c>
      <c r="P5867" t="s">
        <v>24540</v>
      </c>
      <c r="Q5867" t="s">
        <v>24541</v>
      </c>
      <c r="R5867" t="s">
        <v>24542</v>
      </c>
      <c r="T5867" t="s">
        <v>25</v>
      </c>
    </row>
    <row r="5868" spans="1:20" x14ac:dyDescent="0.25">
      <c r="A5868">
        <v>64.178491500000007</v>
      </c>
      <c r="B5868">
        <v>-131.8158272</v>
      </c>
      <c r="C5868" s="1" t="str">
        <f>HYPERLINK("http://geochem.nrcan.gc.ca/cdogs/content/kwd/kwd020018_e.htm", "Fluid (stream)")</f>
        <v>Fluid (stream)</v>
      </c>
      <c r="D5868" s="1" t="str">
        <f>HYPERLINK("http://geochem.nrcan.gc.ca/cdogs/content/kwd/kwd080007_e.htm", "Untreated Water")</f>
        <v>Untreated Water</v>
      </c>
      <c r="E5868" s="1" t="str">
        <f>HYPERLINK("http://geochem.nrcan.gc.ca/cdogs/content/dgp/dgp00002_e.htm", "Total")</f>
        <v>Total</v>
      </c>
      <c r="F5868" s="1" t="str">
        <f>HYPERLINK("http://geochem.nrcan.gc.ca/cdogs/content/agp/agp01501_e.htm", "SO4 | NONE | CHROMAT")</f>
        <v>SO4 | NONE | CHROMAT</v>
      </c>
      <c r="G5868" s="1" t="str">
        <f>HYPERLINK("http://geochem.nrcan.gc.ca/cdogs/content/mth/mth01460_e.htm", "1460")</f>
        <v>1460</v>
      </c>
      <c r="H5868" s="1" t="str">
        <f>HYPERLINK("http://geochem.nrcan.gc.ca/cdogs/content/bdl/bdl211134_e.htm", "211134")</f>
        <v>211134</v>
      </c>
      <c r="I5868" s="1" t="str">
        <f>HYPERLINK("http://geochem.nrcan.gc.ca/cdogs/content/prj/prj210167_e.htm", "210167")</f>
        <v>210167</v>
      </c>
      <c r="J5868" s="1" t="str">
        <f>HYPERLINK("http://geochem.nrcan.gc.ca/cdogs/content/svy/svy210251_e.htm", "210251")</f>
        <v>210251</v>
      </c>
      <c r="L5868" t="s">
        <v>24543</v>
      </c>
      <c r="M5868">
        <v>15.788</v>
      </c>
      <c r="N5868" t="s">
        <v>24543</v>
      </c>
      <c r="O5868" t="s">
        <v>24544</v>
      </c>
      <c r="P5868" t="s">
        <v>24545</v>
      </c>
      <c r="Q5868" t="s">
        <v>24546</v>
      </c>
      <c r="R5868" t="s">
        <v>24547</v>
      </c>
      <c r="T5868" t="s">
        <v>25</v>
      </c>
    </row>
    <row r="5869" spans="1:20" x14ac:dyDescent="0.25">
      <c r="A5869">
        <v>64.187787099999994</v>
      </c>
      <c r="B5869">
        <v>-131.79242310000001</v>
      </c>
      <c r="C5869" s="1" t="str">
        <f>HYPERLINK("http://geochem.nrcan.gc.ca/cdogs/content/kwd/kwd020018_e.htm", "Fluid (stream)")</f>
        <v>Fluid (stream)</v>
      </c>
      <c r="D5869" s="1" t="str">
        <f>HYPERLINK("http://geochem.nrcan.gc.ca/cdogs/content/kwd/kwd080007_e.htm", "Untreated Water")</f>
        <v>Untreated Water</v>
      </c>
      <c r="E5869" s="1" t="str">
        <f>HYPERLINK("http://geochem.nrcan.gc.ca/cdogs/content/dgp/dgp00002_e.htm", "Total")</f>
        <v>Total</v>
      </c>
      <c r="F5869" s="1" t="str">
        <f>HYPERLINK("http://geochem.nrcan.gc.ca/cdogs/content/agp/agp01501_e.htm", "SO4 | NONE | CHROMAT")</f>
        <v>SO4 | NONE | CHROMAT</v>
      </c>
      <c r="G5869" s="1" t="str">
        <f>HYPERLINK("http://geochem.nrcan.gc.ca/cdogs/content/mth/mth01460_e.htm", "1460")</f>
        <v>1460</v>
      </c>
      <c r="H5869" s="1" t="str">
        <f>HYPERLINK("http://geochem.nrcan.gc.ca/cdogs/content/bdl/bdl211134_e.htm", "211134")</f>
        <v>211134</v>
      </c>
      <c r="I5869" s="1" t="str">
        <f>HYPERLINK("http://geochem.nrcan.gc.ca/cdogs/content/prj/prj210167_e.htm", "210167")</f>
        <v>210167</v>
      </c>
      <c r="J5869" s="1" t="str">
        <f>HYPERLINK("http://geochem.nrcan.gc.ca/cdogs/content/svy/svy210251_e.htm", "210251")</f>
        <v>210251</v>
      </c>
      <c r="L5869" t="s">
        <v>24548</v>
      </c>
      <c r="M5869">
        <v>17.664000000000001</v>
      </c>
      <c r="N5869" t="s">
        <v>24548</v>
      </c>
      <c r="O5869" t="s">
        <v>24549</v>
      </c>
      <c r="P5869" t="s">
        <v>24550</v>
      </c>
      <c r="Q5869" t="s">
        <v>24551</v>
      </c>
      <c r="R5869" t="s">
        <v>24552</v>
      </c>
      <c r="T5869" t="s">
        <v>25</v>
      </c>
    </row>
    <row r="5870" spans="1:20" x14ac:dyDescent="0.25">
      <c r="A5870">
        <v>64.187787099999994</v>
      </c>
      <c r="B5870">
        <v>-131.79242310000001</v>
      </c>
      <c r="C5870" s="1" t="str">
        <f>HYPERLINK("http://geochem.nrcan.gc.ca/cdogs/content/kwd/kwd020018_e.htm", "Fluid (stream)")</f>
        <v>Fluid (stream)</v>
      </c>
      <c r="D5870" s="1" t="str">
        <f>HYPERLINK("http://geochem.nrcan.gc.ca/cdogs/content/kwd/kwd080007_e.htm", "Untreated Water")</f>
        <v>Untreated Water</v>
      </c>
      <c r="E5870" s="1" t="str">
        <f>HYPERLINK("http://geochem.nrcan.gc.ca/cdogs/content/dgp/dgp00002_e.htm", "Total")</f>
        <v>Total</v>
      </c>
      <c r="F5870" s="1" t="str">
        <f>HYPERLINK("http://geochem.nrcan.gc.ca/cdogs/content/agp/agp01501_e.htm", "SO4 | NONE | CHROMAT")</f>
        <v>SO4 | NONE | CHROMAT</v>
      </c>
      <c r="G5870" s="1" t="str">
        <f>HYPERLINK("http://geochem.nrcan.gc.ca/cdogs/content/mth/mth01460_e.htm", "1460")</f>
        <v>1460</v>
      </c>
      <c r="H5870" s="1" t="str">
        <f>HYPERLINK("http://geochem.nrcan.gc.ca/cdogs/content/bdl/bdl211134_e.htm", "211134")</f>
        <v>211134</v>
      </c>
      <c r="I5870" s="1" t="str">
        <f>HYPERLINK("http://geochem.nrcan.gc.ca/cdogs/content/prj/prj210167_e.htm", "210167")</f>
        <v>210167</v>
      </c>
      <c r="J5870" s="1" t="str">
        <f>HYPERLINK("http://geochem.nrcan.gc.ca/cdogs/content/svy/svy210251_e.htm", "210251")</f>
        <v>210251</v>
      </c>
      <c r="L5870" t="s">
        <v>24553</v>
      </c>
      <c r="M5870">
        <v>17.140999999999998</v>
      </c>
      <c r="N5870" t="s">
        <v>24553</v>
      </c>
      <c r="O5870" t="s">
        <v>24549</v>
      </c>
      <c r="P5870" t="s">
        <v>24554</v>
      </c>
      <c r="Q5870" t="s">
        <v>24555</v>
      </c>
      <c r="R5870" t="s">
        <v>24556</v>
      </c>
      <c r="T5870" t="s">
        <v>25</v>
      </c>
    </row>
    <row r="5871" spans="1:20" x14ac:dyDescent="0.25">
      <c r="A5871">
        <v>64.119620299999994</v>
      </c>
      <c r="B5871">
        <v>-131.82344560000001</v>
      </c>
      <c r="C5871" s="1" t="str">
        <f>HYPERLINK("http://geochem.nrcan.gc.ca/cdogs/content/kwd/kwd020018_e.htm", "Fluid (stream)")</f>
        <v>Fluid (stream)</v>
      </c>
      <c r="D5871" s="1" t="str">
        <f>HYPERLINK("http://geochem.nrcan.gc.ca/cdogs/content/kwd/kwd080007_e.htm", "Untreated Water")</f>
        <v>Untreated Water</v>
      </c>
      <c r="E5871" s="1" t="str">
        <f>HYPERLINK("http://geochem.nrcan.gc.ca/cdogs/content/dgp/dgp00002_e.htm", "Total")</f>
        <v>Total</v>
      </c>
      <c r="F5871" s="1" t="str">
        <f>HYPERLINK("http://geochem.nrcan.gc.ca/cdogs/content/agp/agp01501_e.htm", "SO4 | NONE | CHROMAT")</f>
        <v>SO4 | NONE | CHROMAT</v>
      </c>
      <c r="G5871" s="1" t="str">
        <f>HYPERLINK("http://geochem.nrcan.gc.ca/cdogs/content/mth/mth01460_e.htm", "1460")</f>
        <v>1460</v>
      </c>
      <c r="H5871" s="1" t="str">
        <f>HYPERLINK("http://geochem.nrcan.gc.ca/cdogs/content/bdl/bdl211134_e.htm", "211134")</f>
        <v>211134</v>
      </c>
      <c r="I5871" s="1" t="str">
        <f>HYPERLINK("http://geochem.nrcan.gc.ca/cdogs/content/prj/prj210167_e.htm", "210167")</f>
        <v>210167</v>
      </c>
      <c r="J5871" s="1" t="str">
        <f>HYPERLINK("http://geochem.nrcan.gc.ca/cdogs/content/svy/svy210251_e.htm", "210251")</f>
        <v>210251</v>
      </c>
      <c r="L5871" t="s">
        <v>24557</v>
      </c>
      <c r="M5871">
        <v>72.010000000000005</v>
      </c>
      <c r="N5871" t="s">
        <v>24557</v>
      </c>
      <c r="O5871" t="s">
        <v>24558</v>
      </c>
      <c r="P5871" t="s">
        <v>24559</v>
      </c>
      <c r="Q5871" t="s">
        <v>24560</v>
      </c>
      <c r="R5871" t="s">
        <v>24561</v>
      </c>
      <c r="T5871" t="s">
        <v>25</v>
      </c>
    </row>
    <row r="5872" spans="1:20" x14ac:dyDescent="0.25">
      <c r="A5872">
        <v>64.119526899999997</v>
      </c>
      <c r="B5872">
        <v>-131.90799279999999</v>
      </c>
      <c r="C5872" s="1" t="str">
        <f>HYPERLINK("http://geochem.nrcan.gc.ca/cdogs/content/kwd/kwd020018_e.htm", "Fluid (stream)")</f>
        <v>Fluid (stream)</v>
      </c>
      <c r="D5872" s="1" t="str">
        <f>HYPERLINK("http://geochem.nrcan.gc.ca/cdogs/content/kwd/kwd080007_e.htm", "Untreated Water")</f>
        <v>Untreated Water</v>
      </c>
      <c r="E5872" s="1" t="str">
        <f>HYPERLINK("http://geochem.nrcan.gc.ca/cdogs/content/dgp/dgp00002_e.htm", "Total")</f>
        <v>Total</v>
      </c>
      <c r="F5872" s="1" t="str">
        <f>HYPERLINK("http://geochem.nrcan.gc.ca/cdogs/content/agp/agp01501_e.htm", "SO4 | NONE | CHROMAT")</f>
        <v>SO4 | NONE | CHROMAT</v>
      </c>
      <c r="G5872" s="1" t="str">
        <f>HYPERLINK("http://geochem.nrcan.gc.ca/cdogs/content/mth/mth01460_e.htm", "1460")</f>
        <v>1460</v>
      </c>
      <c r="H5872" s="1" t="str">
        <f>HYPERLINK("http://geochem.nrcan.gc.ca/cdogs/content/bdl/bdl211134_e.htm", "211134")</f>
        <v>211134</v>
      </c>
      <c r="I5872" s="1" t="str">
        <f>HYPERLINK("http://geochem.nrcan.gc.ca/cdogs/content/prj/prj210167_e.htm", "210167")</f>
        <v>210167</v>
      </c>
      <c r="J5872" s="1" t="str">
        <f>HYPERLINK("http://geochem.nrcan.gc.ca/cdogs/content/svy/svy210251_e.htm", "210251")</f>
        <v>210251</v>
      </c>
      <c r="L5872" t="s">
        <v>24562</v>
      </c>
      <c r="M5872">
        <v>118.59</v>
      </c>
      <c r="N5872" t="s">
        <v>24562</v>
      </c>
      <c r="O5872" t="s">
        <v>24563</v>
      </c>
      <c r="P5872" t="s">
        <v>24564</v>
      </c>
      <c r="Q5872" t="s">
        <v>24565</v>
      </c>
      <c r="R5872" t="s">
        <v>24566</v>
      </c>
      <c r="T5872" t="s">
        <v>25</v>
      </c>
    </row>
    <row r="5873" spans="1:20" x14ac:dyDescent="0.25">
      <c r="A5873">
        <v>64.104318899999996</v>
      </c>
      <c r="B5873">
        <v>-131.9514427</v>
      </c>
      <c r="C5873" s="1" t="str">
        <f>HYPERLINK("http://geochem.nrcan.gc.ca/cdogs/content/kwd/kwd020018_e.htm", "Fluid (stream)")</f>
        <v>Fluid (stream)</v>
      </c>
      <c r="D5873" s="1" t="str">
        <f>HYPERLINK("http://geochem.nrcan.gc.ca/cdogs/content/kwd/kwd080007_e.htm", "Untreated Water")</f>
        <v>Untreated Water</v>
      </c>
      <c r="E5873" s="1" t="str">
        <f>HYPERLINK("http://geochem.nrcan.gc.ca/cdogs/content/dgp/dgp00002_e.htm", "Total")</f>
        <v>Total</v>
      </c>
      <c r="F5873" s="1" t="str">
        <f>HYPERLINK("http://geochem.nrcan.gc.ca/cdogs/content/agp/agp01501_e.htm", "SO4 | NONE | CHROMAT")</f>
        <v>SO4 | NONE | CHROMAT</v>
      </c>
      <c r="G5873" s="1" t="str">
        <f>HYPERLINK("http://geochem.nrcan.gc.ca/cdogs/content/mth/mth01460_e.htm", "1460")</f>
        <v>1460</v>
      </c>
      <c r="H5873" s="1" t="str">
        <f>HYPERLINK("http://geochem.nrcan.gc.ca/cdogs/content/bdl/bdl211134_e.htm", "211134")</f>
        <v>211134</v>
      </c>
      <c r="I5873" s="1" t="str">
        <f>HYPERLINK("http://geochem.nrcan.gc.ca/cdogs/content/prj/prj210167_e.htm", "210167")</f>
        <v>210167</v>
      </c>
      <c r="J5873" s="1" t="str">
        <f>HYPERLINK("http://geochem.nrcan.gc.ca/cdogs/content/svy/svy210251_e.htm", "210251")</f>
        <v>210251</v>
      </c>
      <c r="L5873" t="s">
        <v>24567</v>
      </c>
      <c r="M5873">
        <v>114.45</v>
      </c>
      <c r="N5873" t="s">
        <v>24567</v>
      </c>
      <c r="O5873" t="s">
        <v>24568</v>
      </c>
      <c r="P5873" t="s">
        <v>24569</v>
      </c>
      <c r="Q5873" t="s">
        <v>24570</v>
      </c>
      <c r="R5873" t="s">
        <v>24571</v>
      </c>
      <c r="T5873" t="s">
        <v>25</v>
      </c>
    </row>
    <row r="5874" spans="1:20" x14ac:dyDescent="0.25">
      <c r="A5874">
        <v>64.049345000000002</v>
      </c>
      <c r="B5874">
        <v>-131.8258409</v>
      </c>
      <c r="C5874" s="1" t="str">
        <f>HYPERLINK("http://geochem.nrcan.gc.ca/cdogs/content/kwd/kwd020018_e.htm", "Fluid (stream)")</f>
        <v>Fluid (stream)</v>
      </c>
      <c r="D5874" s="1" t="str">
        <f>HYPERLINK("http://geochem.nrcan.gc.ca/cdogs/content/kwd/kwd080007_e.htm", "Untreated Water")</f>
        <v>Untreated Water</v>
      </c>
      <c r="E5874" s="1" t="str">
        <f>HYPERLINK("http://geochem.nrcan.gc.ca/cdogs/content/dgp/dgp00002_e.htm", "Total")</f>
        <v>Total</v>
      </c>
      <c r="F5874" s="1" t="str">
        <f>HYPERLINK("http://geochem.nrcan.gc.ca/cdogs/content/agp/agp01501_e.htm", "SO4 | NONE | CHROMAT")</f>
        <v>SO4 | NONE | CHROMAT</v>
      </c>
      <c r="G5874" s="1" t="str">
        <f>HYPERLINK("http://geochem.nrcan.gc.ca/cdogs/content/mth/mth01460_e.htm", "1460")</f>
        <v>1460</v>
      </c>
      <c r="H5874" s="1" t="str">
        <f>HYPERLINK("http://geochem.nrcan.gc.ca/cdogs/content/bdl/bdl211134_e.htm", "211134")</f>
        <v>211134</v>
      </c>
      <c r="I5874" s="1" t="str">
        <f>HYPERLINK("http://geochem.nrcan.gc.ca/cdogs/content/prj/prj210167_e.htm", "210167")</f>
        <v>210167</v>
      </c>
      <c r="J5874" s="1" t="str">
        <f>HYPERLINK("http://geochem.nrcan.gc.ca/cdogs/content/svy/svy210251_e.htm", "210251")</f>
        <v>210251</v>
      </c>
      <c r="L5874" t="s">
        <v>24572</v>
      </c>
      <c r="M5874">
        <v>22.867000000000001</v>
      </c>
      <c r="N5874" t="s">
        <v>24572</v>
      </c>
      <c r="O5874" t="s">
        <v>24573</v>
      </c>
      <c r="P5874" t="s">
        <v>24574</v>
      </c>
      <c r="Q5874" t="s">
        <v>24575</v>
      </c>
      <c r="R5874" t="s">
        <v>24576</v>
      </c>
      <c r="T5874" t="s">
        <v>25</v>
      </c>
    </row>
    <row r="5875" spans="1:20" x14ac:dyDescent="0.25">
      <c r="A5875">
        <v>64.029829399999997</v>
      </c>
      <c r="B5875">
        <v>-131.8996702</v>
      </c>
      <c r="C5875" s="1" t="str">
        <f>HYPERLINK("http://geochem.nrcan.gc.ca/cdogs/content/kwd/kwd020018_e.htm", "Fluid (stream)")</f>
        <v>Fluid (stream)</v>
      </c>
      <c r="D5875" s="1" t="str">
        <f>HYPERLINK("http://geochem.nrcan.gc.ca/cdogs/content/kwd/kwd080007_e.htm", "Untreated Water")</f>
        <v>Untreated Water</v>
      </c>
      <c r="E5875" s="1" t="str">
        <f>HYPERLINK("http://geochem.nrcan.gc.ca/cdogs/content/dgp/dgp00002_e.htm", "Total")</f>
        <v>Total</v>
      </c>
      <c r="F5875" s="1" t="str">
        <f>HYPERLINK("http://geochem.nrcan.gc.ca/cdogs/content/agp/agp01501_e.htm", "SO4 | NONE | CHROMAT")</f>
        <v>SO4 | NONE | CHROMAT</v>
      </c>
      <c r="G5875" s="1" t="str">
        <f>HYPERLINK("http://geochem.nrcan.gc.ca/cdogs/content/mth/mth01460_e.htm", "1460")</f>
        <v>1460</v>
      </c>
      <c r="H5875" s="1" t="str">
        <f>HYPERLINK("http://geochem.nrcan.gc.ca/cdogs/content/bdl/bdl211134_e.htm", "211134")</f>
        <v>211134</v>
      </c>
      <c r="I5875" s="1" t="str">
        <f>HYPERLINK("http://geochem.nrcan.gc.ca/cdogs/content/prj/prj210167_e.htm", "210167")</f>
        <v>210167</v>
      </c>
      <c r="J5875" s="1" t="str">
        <f>HYPERLINK("http://geochem.nrcan.gc.ca/cdogs/content/svy/svy210251_e.htm", "210251")</f>
        <v>210251</v>
      </c>
      <c r="L5875" t="s">
        <v>24577</v>
      </c>
      <c r="M5875">
        <v>31.13</v>
      </c>
      <c r="N5875" t="s">
        <v>24577</v>
      </c>
      <c r="O5875" t="s">
        <v>24578</v>
      </c>
      <c r="P5875" t="s">
        <v>24579</v>
      </c>
      <c r="Q5875" t="s">
        <v>24580</v>
      </c>
      <c r="R5875" t="s">
        <v>24581</v>
      </c>
      <c r="T5875" t="s">
        <v>25</v>
      </c>
    </row>
    <row r="5876" spans="1:20" x14ac:dyDescent="0.25">
      <c r="A5876">
        <v>64.009062</v>
      </c>
      <c r="B5876">
        <v>-131.95637980000001</v>
      </c>
      <c r="C5876" s="1" t="str">
        <f>HYPERLINK("http://geochem.nrcan.gc.ca/cdogs/content/kwd/kwd020018_e.htm", "Fluid (stream)")</f>
        <v>Fluid (stream)</v>
      </c>
      <c r="D5876" s="1" t="str">
        <f>HYPERLINK("http://geochem.nrcan.gc.ca/cdogs/content/kwd/kwd080007_e.htm", "Untreated Water")</f>
        <v>Untreated Water</v>
      </c>
      <c r="E5876" s="1" t="str">
        <f>HYPERLINK("http://geochem.nrcan.gc.ca/cdogs/content/dgp/dgp00002_e.htm", "Total")</f>
        <v>Total</v>
      </c>
      <c r="F5876" s="1" t="str">
        <f>HYPERLINK("http://geochem.nrcan.gc.ca/cdogs/content/agp/agp01501_e.htm", "SO4 | NONE | CHROMAT")</f>
        <v>SO4 | NONE | CHROMAT</v>
      </c>
      <c r="G5876" s="1" t="str">
        <f>HYPERLINK("http://geochem.nrcan.gc.ca/cdogs/content/mth/mth01460_e.htm", "1460")</f>
        <v>1460</v>
      </c>
      <c r="H5876" s="1" t="str">
        <f>HYPERLINK("http://geochem.nrcan.gc.ca/cdogs/content/bdl/bdl211134_e.htm", "211134")</f>
        <v>211134</v>
      </c>
      <c r="I5876" s="1" t="str">
        <f>HYPERLINK("http://geochem.nrcan.gc.ca/cdogs/content/prj/prj210167_e.htm", "210167")</f>
        <v>210167</v>
      </c>
      <c r="J5876" s="1" t="str">
        <f>HYPERLINK("http://geochem.nrcan.gc.ca/cdogs/content/svy/svy210251_e.htm", "210251")</f>
        <v>210251</v>
      </c>
      <c r="L5876" t="s">
        <v>24582</v>
      </c>
      <c r="M5876">
        <v>63.12</v>
      </c>
      <c r="N5876" t="s">
        <v>24582</v>
      </c>
      <c r="O5876" t="s">
        <v>24583</v>
      </c>
      <c r="P5876" t="s">
        <v>24584</v>
      </c>
      <c r="Q5876" t="s">
        <v>24585</v>
      </c>
      <c r="R5876" t="s">
        <v>24586</v>
      </c>
      <c r="T5876" t="s">
        <v>25</v>
      </c>
    </row>
    <row r="5877" spans="1:20" x14ac:dyDescent="0.25">
      <c r="A5877">
        <v>64.017769099999995</v>
      </c>
      <c r="B5877">
        <v>-131.84055960000001</v>
      </c>
      <c r="C5877" s="1" t="str">
        <f>HYPERLINK("http://geochem.nrcan.gc.ca/cdogs/content/kwd/kwd020018_e.htm", "Fluid (stream)")</f>
        <v>Fluid (stream)</v>
      </c>
      <c r="D5877" s="1" t="str">
        <f>HYPERLINK("http://geochem.nrcan.gc.ca/cdogs/content/kwd/kwd080007_e.htm", "Untreated Water")</f>
        <v>Untreated Water</v>
      </c>
      <c r="E5877" s="1" t="str">
        <f>HYPERLINK("http://geochem.nrcan.gc.ca/cdogs/content/dgp/dgp00002_e.htm", "Total")</f>
        <v>Total</v>
      </c>
      <c r="F5877" s="1" t="str">
        <f>HYPERLINK("http://geochem.nrcan.gc.ca/cdogs/content/agp/agp01501_e.htm", "SO4 | NONE | CHROMAT")</f>
        <v>SO4 | NONE | CHROMAT</v>
      </c>
      <c r="G5877" s="1" t="str">
        <f>HYPERLINK("http://geochem.nrcan.gc.ca/cdogs/content/mth/mth01460_e.htm", "1460")</f>
        <v>1460</v>
      </c>
      <c r="H5877" s="1" t="str">
        <f>HYPERLINK("http://geochem.nrcan.gc.ca/cdogs/content/bdl/bdl211134_e.htm", "211134")</f>
        <v>211134</v>
      </c>
      <c r="I5877" s="1" t="str">
        <f>HYPERLINK("http://geochem.nrcan.gc.ca/cdogs/content/prj/prj210167_e.htm", "210167")</f>
        <v>210167</v>
      </c>
      <c r="J5877" s="1" t="str">
        <f>HYPERLINK("http://geochem.nrcan.gc.ca/cdogs/content/svy/svy210251_e.htm", "210251")</f>
        <v>210251</v>
      </c>
      <c r="L5877" t="s">
        <v>24587</v>
      </c>
      <c r="M5877">
        <v>49.91</v>
      </c>
      <c r="N5877" t="s">
        <v>24587</v>
      </c>
      <c r="O5877" t="s">
        <v>24588</v>
      </c>
      <c r="P5877" t="s">
        <v>24589</v>
      </c>
      <c r="Q5877" t="s">
        <v>24590</v>
      </c>
      <c r="R5877" t="s">
        <v>24591</v>
      </c>
      <c r="T5877" t="s">
        <v>25</v>
      </c>
    </row>
    <row r="5878" spans="1:20" x14ac:dyDescent="0.25">
      <c r="A5878">
        <v>64.056117900000004</v>
      </c>
      <c r="B5878">
        <v>-131.83359970000001</v>
      </c>
      <c r="C5878" s="1" t="str">
        <f>HYPERLINK("http://geochem.nrcan.gc.ca/cdogs/content/kwd/kwd020018_e.htm", "Fluid (stream)")</f>
        <v>Fluid (stream)</v>
      </c>
      <c r="D5878" s="1" t="str">
        <f>HYPERLINK("http://geochem.nrcan.gc.ca/cdogs/content/kwd/kwd080007_e.htm", "Untreated Water")</f>
        <v>Untreated Water</v>
      </c>
      <c r="E5878" s="1" t="str">
        <f>HYPERLINK("http://geochem.nrcan.gc.ca/cdogs/content/dgp/dgp00002_e.htm", "Total")</f>
        <v>Total</v>
      </c>
      <c r="F5878" s="1" t="str">
        <f>HYPERLINK("http://geochem.nrcan.gc.ca/cdogs/content/agp/agp01501_e.htm", "SO4 | NONE | CHROMAT")</f>
        <v>SO4 | NONE | CHROMAT</v>
      </c>
      <c r="G5878" s="1" t="str">
        <f>HYPERLINK("http://geochem.nrcan.gc.ca/cdogs/content/mth/mth01460_e.htm", "1460")</f>
        <v>1460</v>
      </c>
      <c r="H5878" s="1" t="str">
        <f>HYPERLINK("http://geochem.nrcan.gc.ca/cdogs/content/bdl/bdl211134_e.htm", "211134")</f>
        <v>211134</v>
      </c>
      <c r="I5878" s="1" t="str">
        <f>HYPERLINK("http://geochem.nrcan.gc.ca/cdogs/content/prj/prj210167_e.htm", "210167")</f>
        <v>210167</v>
      </c>
      <c r="J5878" s="1" t="str">
        <f>HYPERLINK("http://geochem.nrcan.gc.ca/cdogs/content/svy/svy210251_e.htm", "210251")</f>
        <v>210251</v>
      </c>
      <c r="L5878" t="s">
        <v>24592</v>
      </c>
      <c r="M5878">
        <v>16.614999999999998</v>
      </c>
      <c r="N5878" t="s">
        <v>24592</v>
      </c>
      <c r="O5878" t="s">
        <v>24593</v>
      </c>
      <c r="P5878" t="s">
        <v>24594</v>
      </c>
      <c r="Q5878" t="s">
        <v>24595</v>
      </c>
      <c r="R5878" t="s">
        <v>24596</v>
      </c>
      <c r="T5878" t="s">
        <v>25</v>
      </c>
    </row>
    <row r="5879" spans="1:20" x14ac:dyDescent="0.25">
      <c r="A5879">
        <v>64.072562099999999</v>
      </c>
      <c r="B5879">
        <v>-131.9646137</v>
      </c>
      <c r="C5879" s="1" t="str">
        <f>HYPERLINK("http://geochem.nrcan.gc.ca/cdogs/content/kwd/kwd020018_e.htm", "Fluid (stream)")</f>
        <v>Fluid (stream)</v>
      </c>
      <c r="D5879" s="1" t="str">
        <f>HYPERLINK("http://geochem.nrcan.gc.ca/cdogs/content/kwd/kwd080007_e.htm", "Untreated Water")</f>
        <v>Untreated Water</v>
      </c>
      <c r="E5879" s="1" t="str">
        <f>HYPERLINK("http://geochem.nrcan.gc.ca/cdogs/content/dgp/dgp00002_e.htm", "Total")</f>
        <v>Total</v>
      </c>
      <c r="F5879" s="1" t="str">
        <f>HYPERLINK("http://geochem.nrcan.gc.ca/cdogs/content/agp/agp01501_e.htm", "SO4 | NONE | CHROMAT")</f>
        <v>SO4 | NONE | CHROMAT</v>
      </c>
      <c r="G5879" s="1" t="str">
        <f>HYPERLINK("http://geochem.nrcan.gc.ca/cdogs/content/mth/mth01460_e.htm", "1460")</f>
        <v>1460</v>
      </c>
      <c r="H5879" s="1" t="str">
        <f>HYPERLINK("http://geochem.nrcan.gc.ca/cdogs/content/bdl/bdl211134_e.htm", "211134")</f>
        <v>211134</v>
      </c>
      <c r="I5879" s="1" t="str">
        <f>HYPERLINK("http://geochem.nrcan.gc.ca/cdogs/content/prj/prj210167_e.htm", "210167")</f>
        <v>210167</v>
      </c>
      <c r="J5879" s="1" t="str">
        <f>HYPERLINK("http://geochem.nrcan.gc.ca/cdogs/content/svy/svy210251_e.htm", "210251")</f>
        <v>210251</v>
      </c>
      <c r="L5879" t="s">
        <v>24597</v>
      </c>
      <c r="M5879">
        <v>68.36</v>
      </c>
      <c r="N5879" t="s">
        <v>24597</v>
      </c>
      <c r="O5879" t="s">
        <v>24598</v>
      </c>
      <c r="P5879" t="s">
        <v>24599</v>
      </c>
      <c r="Q5879" t="s">
        <v>24600</v>
      </c>
      <c r="R5879" t="s">
        <v>24601</v>
      </c>
      <c r="T5879" t="s">
        <v>25</v>
      </c>
    </row>
    <row r="5880" spans="1:20" x14ac:dyDescent="0.25">
      <c r="A5880">
        <v>64.121326199999999</v>
      </c>
      <c r="B5880">
        <v>-131.95115190000001</v>
      </c>
      <c r="C5880" s="1" t="str">
        <f>HYPERLINK("http://geochem.nrcan.gc.ca/cdogs/content/kwd/kwd020018_e.htm", "Fluid (stream)")</f>
        <v>Fluid (stream)</v>
      </c>
      <c r="D5880" s="1" t="str">
        <f>HYPERLINK("http://geochem.nrcan.gc.ca/cdogs/content/kwd/kwd080007_e.htm", "Untreated Water")</f>
        <v>Untreated Water</v>
      </c>
      <c r="E5880" s="1" t="str">
        <f>HYPERLINK("http://geochem.nrcan.gc.ca/cdogs/content/dgp/dgp00002_e.htm", "Total")</f>
        <v>Total</v>
      </c>
      <c r="F5880" s="1" t="str">
        <f>HYPERLINK("http://geochem.nrcan.gc.ca/cdogs/content/agp/agp01501_e.htm", "SO4 | NONE | CHROMAT")</f>
        <v>SO4 | NONE | CHROMAT</v>
      </c>
      <c r="G5880" s="1" t="str">
        <f>HYPERLINK("http://geochem.nrcan.gc.ca/cdogs/content/mth/mth01460_e.htm", "1460")</f>
        <v>1460</v>
      </c>
      <c r="H5880" s="1" t="str">
        <f>HYPERLINK("http://geochem.nrcan.gc.ca/cdogs/content/bdl/bdl211134_e.htm", "211134")</f>
        <v>211134</v>
      </c>
      <c r="I5880" s="1" t="str">
        <f>HYPERLINK("http://geochem.nrcan.gc.ca/cdogs/content/prj/prj210167_e.htm", "210167")</f>
        <v>210167</v>
      </c>
      <c r="J5880" s="1" t="str">
        <f>HYPERLINK("http://geochem.nrcan.gc.ca/cdogs/content/svy/svy210251_e.htm", "210251")</f>
        <v>210251</v>
      </c>
      <c r="L5880" t="s">
        <v>24602</v>
      </c>
      <c r="M5880">
        <v>185.18</v>
      </c>
      <c r="N5880" t="s">
        <v>24602</v>
      </c>
      <c r="O5880" t="s">
        <v>24603</v>
      </c>
      <c r="P5880" t="s">
        <v>24604</v>
      </c>
      <c r="Q5880" t="s">
        <v>24605</v>
      </c>
      <c r="R5880" t="s">
        <v>24606</v>
      </c>
      <c r="T5880" t="s">
        <v>25</v>
      </c>
    </row>
    <row r="5881" spans="1:20" x14ac:dyDescent="0.25">
      <c r="A5881">
        <v>64.121326199999999</v>
      </c>
      <c r="B5881">
        <v>-131.95115190000001</v>
      </c>
      <c r="C5881" s="1" t="str">
        <f>HYPERLINK("http://geochem.nrcan.gc.ca/cdogs/content/kwd/kwd020018_e.htm", "Fluid (stream)")</f>
        <v>Fluid (stream)</v>
      </c>
      <c r="D5881" s="1" t="str">
        <f>HYPERLINK("http://geochem.nrcan.gc.ca/cdogs/content/kwd/kwd080007_e.htm", "Untreated Water")</f>
        <v>Untreated Water</v>
      </c>
      <c r="E5881" s="1" t="str">
        <f>HYPERLINK("http://geochem.nrcan.gc.ca/cdogs/content/dgp/dgp00002_e.htm", "Total")</f>
        <v>Total</v>
      </c>
      <c r="F5881" s="1" t="str">
        <f>HYPERLINK("http://geochem.nrcan.gc.ca/cdogs/content/agp/agp01501_e.htm", "SO4 | NONE | CHROMAT")</f>
        <v>SO4 | NONE | CHROMAT</v>
      </c>
      <c r="G5881" s="1" t="str">
        <f>HYPERLINK("http://geochem.nrcan.gc.ca/cdogs/content/mth/mth01460_e.htm", "1460")</f>
        <v>1460</v>
      </c>
      <c r="H5881" s="1" t="str">
        <f>HYPERLINK("http://geochem.nrcan.gc.ca/cdogs/content/bdl/bdl211134_e.htm", "211134")</f>
        <v>211134</v>
      </c>
      <c r="I5881" s="1" t="str">
        <f>HYPERLINK("http://geochem.nrcan.gc.ca/cdogs/content/prj/prj210167_e.htm", "210167")</f>
        <v>210167</v>
      </c>
      <c r="J5881" s="1" t="str">
        <f>HYPERLINK("http://geochem.nrcan.gc.ca/cdogs/content/svy/svy210251_e.htm", "210251")</f>
        <v>210251</v>
      </c>
      <c r="L5881" t="s">
        <v>24607</v>
      </c>
      <c r="M5881">
        <v>186.48</v>
      </c>
      <c r="N5881" t="s">
        <v>24607</v>
      </c>
      <c r="O5881" t="s">
        <v>24603</v>
      </c>
      <c r="P5881" t="s">
        <v>24608</v>
      </c>
      <c r="Q5881" t="s">
        <v>24609</v>
      </c>
      <c r="R5881" t="s">
        <v>24610</v>
      </c>
      <c r="T5881" t="s">
        <v>25</v>
      </c>
    </row>
    <row r="5882" spans="1:20" x14ac:dyDescent="0.25">
      <c r="A5882">
        <v>64.156065900000002</v>
      </c>
      <c r="B5882">
        <v>-131.9488973</v>
      </c>
      <c r="C5882" s="1" t="str">
        <f>HYPERLINK("http://geochem.nrcan.gc.ca/cdogs/content/kwd/kwd020018_e.htm", "Fluid (stream)")</f>
        <v>Fluid (stream)</v>
      </c>
      <c r="D5882" s="1" t="str">
        <f>HYPERLINK("http://geochem.nrcan.gc.ca/cdogs/content/kwd/kwd080007_e.htm", "Untreated Water")</f>
        <v>Untreated Water</v>
      </c>
      <c r="E5882" s="1" t="str">
        <f>HYPERLINK("http://geochem.nrcan.gc.ca/cdogs/content/dgp/dgp00002_e.htm", "Total")</f>
        <v>Total</v>
      </c>
      <c r="F5882" s="1" t="str">
        <f>HYPERLINK("http://geochem.nrcan.gc.ca/cdogs/content/agp/agp01501_e.htm", "SO4 | NONE | CHROMAT")</f>
        <v>SO4 | NONE | CHROMAT</v>
      </c>
      <c r="G5882" s="1" t="str">
        <f>HYPERLINK("http://geochem.nrcan.gc.ca/cdogs/content/mth/mth01460_e.htm", "1460")</f>
        <v>1460</v>
      </c>
      <c r="H5882" s="1" t="str">
        <f>HYPERLINK("http://geochem.nrcan.gc.ca/cdogs/content/bdl/bdl211134_e.htm", "211134")</f>
        <v>211134</v>
      </c>
      <c r="I5882" s="1" t="str">
        <f>HYPERLINK("http://geochem.nrcan.gc.ca/cdogs/content/prj/prj210167_e.htm", "210167")</f>
        <v>210167</v>
      </c>
      <c r="J5882" s="1" t="str">
        <f>HYPERLINK("http://geochem.nrcan.gc.ca/cdogs/content/svy/svy210251_e.htm", "210251")</f>
        <v>210251</v>
      </c>
      <c r="L5882" t="s">
        <v>24611</v>
      </c>
      <c r="M5882">
        <v>43.32</v>
      </c>
      <c r="N5882" t="s">
        <v>24611</v>
      </c>
      <c r="O5882" t="s">
        <v>24612</v>
      </c>
      <c r="P5882" t="s">
        <v>24613</v>
      </c>
      <c r="Q5882" t="s">
        <v>24614</v>
      </c>
      <c r="R5882" t="s">
        <v>24615</v>
      </c>
      <c r="T5882" t="s">
        <v>25</v>
      </c>
    </row>
    <row r="5883" spans="1:20" x14ac:dyDescent="0.25">
      <c r="A5883">
        <v>64.191286300000002</v>
      </c>
      <c r="B5883">
        <v>-131.9663449</v>
      </c>
      <c r="C5883" s="1" t="str">
        <f>HYPERLINK("http://geochem.nrcan.gc.ca/cdogs/content/kwd/kwd020018_e.htm", "Fluid (stream)")</f>
        <v>Fluid (stream)</v>
      </c>
      <c r="D5883" s="1" t="str">
        <f>HYPERLINK("http://geochem.nrcan.gc.ca/cdogs/content/kwd/kwd080007_e.htm", "Untreated Water")</f>
        <v>Untreated Water</v>
      </c>
      <c r="E5883" s="1" t="str">
        <f>HYPERLINK("http://geochem.nrcan.gc.ca/cdogs/content/dgp/dgp00002_e.htm", "Total")</f>
        <v>Total</v>
      </c>
      <c r="F5883" s="1" t="str">
        <f>HYPERLINK("http://geochem.nrcan.gc.ca/cdogs/content/agp/agp01501_e.htm", "SO4 | NONE | CHROMAT")</f>
        <v>SO4 | NONE | CHROMAT</v>
      </c>
      <c r="G5883" s="1" t="str">
        <f>HYPERLINK("http://geochem.nrcan.gc.ca/cdogs/content/mth/mth01460_e.htm", "1460")</f>
        <v>1460</v>
      </c>
      <c r="H5883" s="1" t="str">
        <f>HYPERLINK("http://geochem.nrcan.gc.ca/cdogs/content/bdl/bdl211134_e.htm", "211134")</f>
        <v>211134</v>
      </c>
      <c r="I5883" s="1" t="str">
        <f>HYPERLINK("http://geochem.nrcan.gc.ca/cdogs/content/prj/prj210167_e.htm", "210167")</f>
        <v>210167</v>
      </c>
      <c r="J5883" s="1" t="str">
        <f>HYPERLINK("http://geochem.nrcan.gc.ca/cdogs/content/svy/svy210251_e.htm", "210251")</f>
        <v>210251</v>
      </c>
      <c r="L5883" t="s">
        <v>24616</v>
      </c>
      <c r="M5883">
        <v>32.57</v>
      </c>
      <c r="N5883" t="s">
        <v>24616</v>
      </c>
      <c r="O5883" t="s">
        <v>24617</v>
      </c>
      <c r="P5883" t="s">
        <v>24618</v>
      </c>
      <c r="Q5883" t="s">
        <v>24619</v>
      </c>
      <c r="R5883" t="s">
        <v>24620</v>
      </c>
      <c r="T5883" t="s">
        <v>25</v>
      </c>
    </row>
    <row r="5884" spans="1:20" x14ac:dyDescent="0.25">
      <c r="A5884">
        <v>64.189999</v>
      </c>
      <c r="B5884">
        <v>-131.92199679999999</v>
      </c>
      <c r="C5884" s="1" t="str">
        <f>HYPERLINK("http://geochem.nrcan.gc.ca/cdogs/content/kwd/kwd020018_e.htm", "Fluid (stream)")</f>
        <v>Fluid (stream)</v>
      </c>
      <c r="D5884" s="1" t="str">
        <f>HYPERLINK("http://geochem.nrcan.gc.ca/cdogs/content/kwd/kwd080007_e.htm", "Untreated Water")</f>
        <v>Untreated Water</v>
      </c>
      <c r="E5884" s="1" t="str">
        <f>HYPERLINK("http://geochem.nrcan.gc.ca/cdogs/content/dgp/dgp00002_e.htm", "Total")</f>
        <v>Total</v>
      </c>
      <c r="F5884" s="1" t="str">
        <f>HYPERLINK("http://geochem.nrcan.gc.ca/cdogs/content/agp/agp01501_e.htm", "SO4 | NONE | CHROMAT")</f>
        <v>SO4 | NONE | CHROMAT</v>
      </c>
      <c r="G5884" s="1" t="str">
        <f>HYPERLINK("http://geochem.nrcan.gc.ca/cdogs/content/mth/mth01460_e.htm", "1460")</f>
        <v>1460</v>
      </c>
      <c r="H5884" s="1" t="str">
        <f>HYPERLINK("http://geochem.nrcan.gc.ca/cdogs/content/bdl/bdl211134_e.htm", "211134")</f>
        <v>211134</v>
      </c>
      <c r="I5884" s="1" t="str">
        <f>HYPERLINK("http://geochem.nrcan.gc.ca/cdogs/content/prj/prj210167_e.htm", "210167")</f>
        <v>210167</v>
      </c>
      <c r="J5884" s="1" t="str">
        <f>HYPERLINK("http://geochem.nrcan.gc.ca/cdogs/content/svy/svy210251_e.htm", "210251")</f>
        <v>210251</v>
      </c>
      <c r="L5884" t="s">
        <v>3142</v>
      </c>
      <c r="M5884">
        <v>53.3</v>
      </c>
      <c r="N5884" t="s">
        <v>3142</v>
      </c>
      <c r="O5884" t="s">
        <v>24621</v>
      </c>
      <c r="P5884" t="s">
        <v>24622</v>
      </c>
      <c r="Q5884" t="s">
        <v>24623</v>
      </c>
      <c r="R5884" t="s">
        <v>24624</v>
      </c>
      <c r="T5884" t="s">
        <v>25</v>
      </c>
    </row>
    <row r="5885" spans="1:20" x14ac:dyDescent="0.25">
      <c r="A5885">
        <v>64.2149249</v>
      </c>
      <c r="B5885">
        <v>-131.95970109999999</v>
      </c>
      <c r="C5885" s="1" t="str">
        <f>HYPERLINK("http://geochem.nrcan.gc.ca/cdogs/content/kwd/kwd020018_e.htm", "Fluid (stream)")</f>
        <v>Fluid (stream)</v>
      </c>
      <c r="D5885" s="1" t="str">
        <f>HYPERLINK("http://geochem.nrcan.gc.ca/cdogs/content/kwd/kwd080007_e.htm", "Untreated Water")</f>
        <v>Untreated Water</v>
      </c>
      <c r="E5885" s="1" t="str">
        <f>HYPERLINK("http://geochem.nrcan.gc.ca/cdogs/content/dgp/dgp00002_e.htm", "Total")</f>
        <v>Total</v>
      </c>
      <c r="F5885" s="1" t="str">
        <f>HYPERLINK("http://geochem.nrcan.gc.ca/cdogs/content/agp/agp01501_e.htm", "SO4 | NONE | CHROMAT")</f>
        <v>SO4 | NONE | CHROMAT</v>
      </c>
      <c r="G5885" s="1" t="str">
        <f>HYPERLINK("http://geochem.nrcan.gc.ca/cdogs/content/mth/mth01460_e.htm", "1460")</f>
        <v>1460</v>
      </c>
      <c r="H5885" s="1" t="str">
        <f>HYPERLINK("http://geochem.nrcan.gc.ca/cdogs/content/bdl/bdl211134_e.htm", "211134")</f>
        <v>211134</v>
      </c>
      <c r="I5885" s="1" t="str">
        <f>HYPERLINK("http://geochem.nrcan.gc.ca/cdogs/content/prj/prj210167_e.htm", "210167")</f>
        <v>210167</v>
      </c>
      <c r="J5885" s="1" t="str">
        <f>HYPERLINK("http://geochem.nrcan.gc.ca/cdogs/content/svy/svy210251_e.htm", "210251")</f>
        <v>210251</v>
      </c>
      <c r="L5885" t="s">
        <v>24625</v>
      </c>
      <c r="M5885">
        <v>84.64</v>
      </c>
      <c r="N5885" t="s">
        <v>24625</v>
      </c>
      <c r="O5885" t="s">
        <v>24626</v>
      </c>
      <c r="P5885" t="s">
        <v>24627</v>
      </c>
      <c r="Q5885" t="s">
        <v>24628</v>
      </c>
      <c r="R5885" t="s">
        <v>24629</v>
      </c>
      <c r="T5885" t="s">
        <v>25</v>
      </c>
    </row>
    <row r="5886" spans="1:20" x14ac:dyDescent="0.25">
      <c r="A5886">
        <v>64.364352100000005</v>
      </c>
      <c r="B5886">
        <v>-132.04568789999999</v>
      </c>
      <c r="C5886" s="1" t="str">
        <f>HYPERLINK("http://geochem.nrcan.gc.ca/cdogs/content/kwd/kwd020018_e.htm", "Fluid (stream)")</f>
        <v>Fluid (stream)</v>
      </c>
      <c r="D5886" s="1" t="str">
        <f>HYPERLINK("http://geochem.nrcan.gc.ca/cdogs/content/kwd/kwd080007_e.htm", "Untreated Water")</f>
        <v>Untreated Water</v>
      </c>
      <c r="E5886" s="1" t="str">
        <f>HYPERLINK("http://geochem.nrcan.gc.ca/cdogs/content/dgp/dgp00002_e.htm", "Total")</f>
        <v>Total</v>
      </c>
      <c r="F5886" s="1" t="str">
        <f>HYPERLINK("http://geochem.nrcan.gc.ca/cdogs/content/agp/agp01501_e.htm", "SO4 | NONE | CHROMAT")</f>
        <v>SO4 | NONE | CHROMAT</v>
      </c>
      <c r="G5886" s="1" t="str">
        <f>HYPERLINK("http://geochem.nrcan.gc.ca/cdogs/content/mth/mth01460_e.htm", "1460")</f>
        <v>1460</v>
      </c>
      <c r="H5886" s="1" t="str">
        <f>HYPERLINK("http://geochem.nrcan.gc.ca/cdogs/content/bdl/bdl211134_e.htm", "211134")</f>
        <v>211134</v>
      </c>
      <c r="I5886" s="1" t="str">
        <f>HYPERLINK("http://geochem.nrcan.gc.ca/cdogs/content/prj/prj210167_e.htm", "210167")</f>
        <v>210167</v>
      </c>
      <c r="J5886" s="1" t="str">
        <f>HYPERLINK("http://geochem.nrcan.gc.ca/cdogs/content/svy/svy210251_e.htm", "210251")</f>
        <v>210251</v>
      </c>
      <c r="L5886" t="s">
        <v>24630</v>
      </c>
      <c r="M5886">
        <v>72.900000000000006</v>
      </c>
      <c r="N5886" t="s">
        <v>24630</v>
      </c>
      <c r="O5886" t="s">
        <v>24631</v>
      </c>
      <c r="P5886" t="s">
        <v>24632</v>
      </c>
      <c r="Q5886" t="s">
        <v>24633</v>
      </c>
      <c r="R5886" t="s">
        <v>24634</v>
      </c>
      <c r="T5886" t="s">
        <v>25</v>
      </c>
    </row>
    <row r="5887" spans="1:20" x14ac:dyDescent="0.25">
      <c r="A5887">
        <v>64.360718199999994</v>
      </c>
      <c r="B5887">
        <v>-132.1203055</v>
      </c>
      <c r="C5887" s="1" t="str">
        <f>HYPERLINK("http://geochem.nrcan.gc.ca/cdogs/content/kwd/kwd020018_e.htm", "Fluid (stream)")</f>
        <v>Fluid (stream)</v>
      </c>
      <c r="D5887" s="1" t="str">
        <f>HYPERLINK("http://geochem.nrcan.gc.ca/cdogs/content/kwd/kwd080007_e.htm", "Untreated Water")</f>
        <v>Untreated Water</v>
      </c>
      <c r="E5887" s="1" t="str">
        <f>HYPERLINK("http://geochem.nrcan.gc.ca/cdogs/content/dgp/dgp00002_e.htm", "Total")</f>
        <v>Total</v>
      </c>
      <c r="F5887" s="1" t="str">
        <f>HYPERLINK("http://geochem.nrcan.gc.ca/cdogs/content/agp/agp01501_e.htm", "SO4 | NONE | CHROMAT")</f>
        <v>SO4 | NONE | CHROMAT</v>
      </c>
      <c r="G5887" s="1" t="str">
        <f>HYPERLINK("http://geochem.nrcan.gc.ca/cdogs/content/mth/mth01460_e.htm", "1460")</f>
        <v>1460</v>
      </c>
      <c r="H5887" s="1" t="str">
        <f>HYPERLINK("http://geochem.nrcan.gc.ca/cdogs/content/bdl/bdl211134_e.htm", "211134")</f>
        <v>211134</v>
      </c>
      <c r="I5887" s="1" t="str">
        <f>HYPERLINK("http://geochem.nrcan.gc.ca/cdogs/content/prj/prj210167_e.htm", "210167")</f>
        <v>210167</v>
      </c>
      <c r="J5887" s="1" t="str">
        <f>HYPERLINK("http://geochem.nrcan.gc.ca/cdogs/content/svy/svy210251_e.htm", "210251")</f>
        <v>210251</v>
      </c>
      <c r="L5887" t="s">
        <v>24635</v>
      </c>
      <c r="M5887">
        <v>102.46</v>
      </c>
      <c r="N5887" t="s">
        <v>24635</v>
      </c>
      <c r="O5887" t="s">
        <v>24636</v>
      </c>
      <c r="P5887" t="s">
        <v>24637</v>
      </c>
      <c r="Q5887" t="s">
        <v>24638</v>
      </c>
      <c r="R5887" t="s">
        <v>24639</v>
      </c>
      <c r="T5887" t="s">
        <v>25</v>
      </c>
    </row>
    <row r="5888" spans="1:20" x14ac:dyDescent="0.25">
      <c r="A5888">
        <v>64.360718199999994</v>
      </c>
      <c r="B5888">
        <v>-132.1203055</v>
      </c>
      <c r="C5888" s="1" t="str">
        <f>HYPERLINK("http://geochem.nrcan.gc.ca/cdogs/content/kwd/kwd020018_e.htm", "Fluid (stream)")</f>
        <v>Fluid (stream)</v>
      </c>
      <c r="D5888" s="1" t="str">
        <f>HYPERLINK("http://geochem.nrcan.gc.ca/cdogs/content/kwd/kwd080007_e.htm", "Untreated Water")</f>
        <v>Untreated Water</v>
      </c>
      <c r="E5888" s="1" t="str">
        <f>HYPERLINK("http://geochem.nrcan.gc.ca/cdogs/content/dgp/dgp00002_e.htm", "Total")</f>
        <v>Total</v>
      </c>
      <c r="F5888" s="1" t="str">
        <f>HYPERLINK("http://geochem.nrcan.gc.ca/cdogs/content/agp/agp01501_e.htm", "SO4 | NONE | CHROMAT")</f>
        <v>SO4 | NONE | CHROMAT</v>
      </c>
      <c r="G5888" s="1" t="str">
        <f>HYPERLINK("http://geochem.nrcan.gc.ca/cdogs/content/mth/mth01460_e.htm", "1460")</f>
        <v>1460</v>
      </c>
      <c r="H5888" s="1" t="str">
        <f>HYPERLINK("http://geochem.nrcan.gc.ca/cdogs/content/bdl/bdl211134_e.htm", "211134")</f>
        <v>211134</v>
      </c>
      <c r="I5888" s="1" t="str">
        <f>HYPERLINK("http://geochem.nrcan.gc.ca/cdogs/content/prj/prj210167_e.htm", "210167")</f>
        <v>210167</v>
      </c>
      <c r="J5888" s="1" t="str">
        <f>HYPERLINK("http://geochem.nrcan.gc.ca/cdogs/content/svy/svy210251_e.htm", "210251")</f>
        <v>210251</v>
      </c>
      <c r="L5888" t="s">
        <v>24640</v>
      </c>
      <c r="M5888">
        <v>101.43</v>
      </c>
      <c r="N5888" t="s">
        <v>24640</v>
      </c>
      <c r="O5888" t="s">
        <v>24636</v>
      </c>
      <c r="P5888" t="s">
        <v>24641</v>
      </c>
      <c r="Q5888" t="s">
        <v>24642</v>
      </c>
      <c r="R5888" t="s">
        <v>24643</v>
      </c>
      <c r="T5888" t="s">
        <v>25</v>
      </c>
    </row>
    <row r="5889" spans="1:20" x14ac:dyDescent="0.25">
      <c r="A5889">
        <v>64.360559600000002</v>
      </c>
      <c r="B5889">
        <v>-132.17118669999999</v>
      </c>
      <c r="C5889" s="1" t="str">
        <f>HYPERLINK("http://geochem.nrcan.gc.ca/cdogs/content/kwd/kwd020018_e.htm", "Fluid (stream)")</f>
        <v>Fluid (stream)</v>
      </c>
      <c r="D5889" s="1" t="str">
        <f>HYPERLINK("http://geochem.nrcan.gc.ca/cdogs/content/kwd/kwd080007_e.htm", "Untreated Water")</f>
        <v>Untreated Water</v>
      </c>
      <c r="E5889" s="1" t="str">
        <f>HYPERLINK("http://geochem.nrcan.gc.ca/cdogs/content/dgp/dgp00002_e.htm", "Total")</f>
        <v>Total</v>
      </c>
      <c r="F5889" s="1" t="str">
        <f>HYPERLINK("http://geochem.nrcan.gc.ca/cdogs/content/agp/agp01501_e.htm", "SO4 | NONE | CHROMAT")</f>
        <v>SO4 | NONE | CHROMAT</v>
      </c>
      <c r="G5889" s="1" t="str">
        <f>HYPERLINK("http://geochem.nrcan.gc.ca/cdogs/content/mth/mth01460_e.htm", "1460")</f>
        <v>1460</v>
      </c>
      <c r="H5889" s="1" t="str">
        <f>HYPERLINK("http://geochem.nrcan.gc.ca/cdogs/content/bdl/bdl211134_e.htm", "211134")</f>
        <v>211134</v>
      </c>
      <c r="I5889" s="1" t="str">
        <f>HYPERLINK("http://geochem.nrcan.gc.ca/cdogs/content/prj/prj210167_e.htm", "210167")</f>
        <v>210167</v>
      </c>
      <c r="J5889" s="1" t="str">
        <f>HYPERLINK("http://geochem.nrcan.gc.ca/cdogs/content/svy/svy210251_e.htm", "210251")</f>
        <v>210251</v>
      </c>
      <c r="L5889" t="s">
        <v>24644</v>
      </c>
      <c r="M5889">
        <v>390</v>
      </c>
      <c r="N5889" t="s">
        <v>24644</v>
      </c>
      <c r="O5889" t="s">
        <v>24645</v>
      </c>
      <c r="P5889" t="s">
        <v>24646</v>
      </c>
      <c r="Q5889" t="s">
        <v>24647</v>
      </c>
      <c r="R5889" t="s">
        <v>24648</v>
      </c>
      <c r="T5889" t="s">
        <v>25</v>
      </c>
    </row>
    <row r="5890" spans="1:20" x14ac:dyDescent="0.25">
      <c r="A5890">
        <v>64.3975832</v>
      </c>
      <c r="B5890">
        <v>-132.11021410000001</v>
      </c>
      <c r="C5890" s="1" t="str">
        <f>HYPERLINK("http://geochem.nrcan.gc.ca/cdogs/content/kwd/kwd020018_e.htm", "Fluid (stream)")</f>
        <v>Fluid (stream)</v>
      </c>
      <c r="D5890" s="1" t="str">
        <f>HYPERLINK("http://geochem.nrcan.gc.ca/cdogs/content/kwd/kwd080007_e.htm", "Untreated Water")</f>
        <v>Untreated Water</v>
      </c>
      <c r="E5890" s="1" t="str">
        <f>HYPERLINK("http://geochem.nrcan.gc.ca/cdogs/content/dgp/dgp00002_e.htm", "Total")</f>
        <v>Total</v>
      </c>
      <c r="F5890" s="1" t="str">
        <f>HYPERLINK("http://geochem.nrcan.gc.ca/cdogs/content/agp/agp01501_e.htm", "SO4 | NONE | CHROMAT")</f>
        <v>SO4 | NONE | CHROMAT</v>
      </c>
      <c r="G5890" s="1" t="str">
        <f>HYPERLINK("http://geochem.nrcan.gc.ca/cdogs/content/mth/mth01460_e.htm", "1460")</f>
        <v>1460</v>
      </c>
      <c r="H5890" s="1" t="str">
        <f>HYPERLINK("http://geochem.nrcan.gc.ca/cdogs/content/bdl/bdl211134_e.htm", "211134")</f>
        <v>211134</v>
      </c>
      <c r="I5890" s="1" t="str">
        <f>HYPERLINK("http://geochem.nrcan.gc.ca/cdogs/content/prj/prj210167_e.htm", "210167")</f>
        <v>210167</v>
      </c>
      <c r="J5890" s="1" t="str">
        <f>HYPERLINK("http://geochem.nrcan.gc.ca/cdogs/content/svy/svy210251_e.htm", "210251")</f>
        <v>210251</v>
      </c>
      <c r="L5890" t="s">
        <v>24649</v>
      </c>
      <c r="M5890">
        <v>67.22</v>
      </c>
      <c r="N5890" t="s">
        <v>24649</v>
      </c>
      <c r="O5890" t="s">
        <v>24650</v>
      </c>
      <c r="P5890" t="s">
        <v>24651</v>
      </c>
      <c r="Q5890" t="s">
        <v>24652</v>
      </c>
      <c r="R5890" t="s">
        <v>24653</v>
      </c>
      <c r="T5890" t="s">
        <v>25</v>
      </c>
    </row>
    <row r="5891" spans="1:20" x14ac:dyDescent="0.25">
      <c r="A5891">
        <v>64.428145499999999</v>
      </c>
      <c r="B5891">
        <v>-132.14657740000001</v>
      </c>
      <c r="C5891" s="1" t="str">
        <f>HYPERLINK("http://geochem.nrcan.gc.ca/cdogs/content/kwd/kwd020018_e.htm", "Fluid (stream)")</f>
        <v>Fluid (stream)</v>
      </c>
      <c r="D5891" s="1" t="str">
        <f>HYPERLINK("http://geochem.nrcan.gc.ca/cdogs/content/kwd/kwd080007_e.htm", "Untreated Water")</f>
        <v>Untreated Water</v>
      </c>
      <c r="E5891" s="1" t="str">
        <f>HYPERLINK("http://geochem.nrcan.gc.ca/cdogs/content/dgp/dgp00002_e.htm", "Total")</f>
        <v>Total</v>
      </c>
      <c r="F5891" s="1" t="str">
        <f>HYPERLINK("http://geochem.nrcan.gc.ca/cdogs/content/agp/agp01501_e.htm", "SO4 | NONE | CHROMAT")</f>
        <v>SO4 | NONE | CHROMAT</v>
      </c>
      <c r="G5891" s="1" t="str">
        <f>HYPERLINK("http://geochem.nrcan.gc.ca/cdogs/content/mth/mth01460_e.htm", "1460")</f>
        <v>1460</v>
      </c>
      <c r="H5891" s="1" t="str">
        <f>HYPERLINK("http://geochem.nrcan.gc.ca/cdogs/content/bdl/bdl211134_e.htm", "211134")</f>
        <v>211134</v>
      </c>
      <c r="I5891" s="1" t="str">
        <f>HYPERLINK("http://geochem.nrcan.gc.ca/cdogs/content/prj/prj210167_e.htm", "210167")</f>
        <v>210167</v>
      </c>
      <c r="J5891" s="1" t="str">
        <f>HYPERLINK("http://geochem.nrcan.gc.ca/cdogs/content/svy/svy210251_e.htm", "210251")</f>
        <v>210251</v>
      </c>
      <c r="L5891" t="s">
        <v>24654</v>
      </c>
      <c r="M5891">
        <v>80.61</v>
      </c>
      <c r="N5891" t="s">
        <v>24654</v>
      </c>
      <c r="O5891" t="s">
        <v>24655</v>
      </c>
      <c r="P5891" t="s">
        <v>24656</v>
      </c>
      <c r="Q5891" t="s">
        <v>24657</v>
      </c>
      <c r="R5891" t="s">
        <v>24658</v>
      </c>
      <c r="T5891" t="s">
        <v>25</v>
      </c>
    </row>
    <row r="5892" spans="1:20" x14ac:dyDescent="0.25">
      <c r="A5892">
        <v>64.448277099999999</v>
      </c>
      <c r="B5892">
        <v>-132.0643867</v>
      </c>
      <c r="C5892" s="1" t="str">
        <f>HYPERLINK("http://geochem.nrcan.gc.ca/cdogs/content/kwd/kwd020018_e.htm", "Fluid (stream)")</f>
        <v>Fluid (stream)</v>
      </c>
      <c r="D5892" s="1" t="str">
        <f>HYPERLINK("http://geochem.nrcan.gc.ca/cdogs/content/kwd/kwd080007_e.htm", "Untreated Water")</f>
        <v>Untreated Water</v>
      </c>
      <c r="E5892" s="1" t="str">
        <f>HYPERLINK("http://geochem.nrcan.gc.ca/cdogs/content/dgp/dgp00002_e.htm", "Total")</f>
        <v>Total</v>
      </c>
      <c r="F5892" s="1" t="str">
        <f>HYPERLINK("http://geochem.nrcan.gc.ca/cdogs/content/agp/agp01501_e.htm", "SO4 | NONE | CHROMAT")</f>
        <v>SO4 | NONE | CHROMAT</v>
      </c>
      <c r="G5892" s="1" t="str">
        <f>HYPERLINK("http://geochem.nrcan.gc.ca/cdogs/content/mth/mth01460_e.htm", "1460")</f>
        <v>1460</v>
      </c>
      <c r="H5892" s="1" t="str">
        <f>HYPERLINK("http://geochem.nrcan.gc.ca/cdogs/content/bdl/bdl211134_e.htm", "211134")</f>
        <v>211134</v>
      </c>
      <c r="I5892" s="1" t="str">
        <f>HYPERLINK("http://geochem.nrcan.gc.ca/cdogs/content/prj/prj210167_e.htm", "210167")</f>
        <v>210167</v>
      </c>
      <c r="J5892" s="1" t="str">
        <f>HYPERLINK("http://geochem.nrcan.gc.ca/cdogs/content/svy/svy210251_e.htm", "210251")</f>
        <v>210251</v>
      </c>
      <c r="L5892" t="s">
        <v>24659</v>
      </c>
      <c r="M5892">
        <v>204.98</v>
      </c>
      <c r="N5892" t="s">
        <v>24659</v>
      </c>
      <c r="O5892" t="s">
        <v>24660</v>
      </c>
      <c r="P5892" t="s">
        <v>24661</v>
      </c>
      <c r="Q5892" t="s">
        <v>24662</v>
      </c>
      <c r="R5892" t="s">
        <v>24663</v>
      </c>
      <c r="T5892" t="s">
        <v>25</v>
      </c>
    </row>
    <row r="5893" spans="1:20" x14ac:dyDescent="0.25">
      <c r="A5893">
        <v>64.456571199999999</v>
      </c>
      <c r="B5893">
        <v>-132.0695881</v>
      </c>
      <c r="C5893" s="1" t="str">
        <f>HYPERLINK("http://geochem.nrcan.gc.ca/cdogs/content/kwd/kwd020018_e.htm", "Fluid (stream)")</f>
        <v>Fluid (stream)</v>
      </c>
      <c r="D5893" s="1" t="str">
        <f>HYPERLINK("http://geochem.nrcan.gc.ca/cdogs/content/kwd/kwd080007_e.htm", "Untreated Water")</f>
        <v>Untreated Water</v>
      </c>
      <c r="E5893" s="1" t="str">
        <f>HYPERLINK("http://geochem.nrcan.gc.ca/cdogs/content/dgp/dgp00002_e.htm", "Total")</f>
        <v>Total</v>
      </c>
      <c r="F5893" s="1" t="str">
        <f>HYPERLINK("http://geochem.nrcan.gc.ca/cdogs/content/agp/agp01501_e.htm", "SO4 | NONE | CHROMAT")</f>
        <v>SO4 | NONE | CHROMAT</v>
      </c>
      <c r="G5893" s="1" t="str">
        <f>HYPERLINK("http://geochem.nrcan.gc.ca/cdogs/content/mth/mth01460_e.htm", "1460")</f>
        <v>1460</v>
      </c>
      <c r="H5893" s="1" t="str">
        <f>HYPERLINK("http://geochem.nrcan.gc.ca/cdogs/content/bdl/bdl211134_e.htm", "211134")</f>
        <v>211134</v>
      </c>
      <c r="I5893" s="1" t="str">
        <f>HYPERLINK("http://geochem.nrcan.gc.ca/cdogs/content/prj/prj210167_e.htm", "210167")</f>
        <v>210167</v>
      </c>
      <c r="J5893" s="1" t="str">
        <f>HYPERLINK("http://geochem.nrcan.gc.ca/cdogs/content/svy/svy210251_e.htm", "210251")</f>
        <v>210251</v>
      </c>
      <c r="L5893" t="s">
        <v>24664</v>
      </c>
      <c r="M5893">
        <v>81.06</v>
      </c>
      <c r="N5893" t="s">
        <v>24664</v>
      </c>
      <c r="O5893" t="s">
        <v>24665</v>
      </c>
      <c r="P5893" t="s">
        <v>24666</v>
      </c>
      <c r="Q5893" t="s">
        <v>24667</v>
      </c>
      <c r="R5893" t="s">
        <v>24668</v>
      </c>
      <c r="T5893" t="s">
        <v>25</v>
      </c>
    </row>
    <row r="5894" spans="1:20" x14ac:dyDescent="0.25">
      <c r="A5894">
        <v>64.421208500000006</v>
      </c>
      <c r="B5894">
        <v>-132.05674719999999</v>
      </c>
      <c r="C5894" s="1" t="str">
        <f>HYPERLINK("http://geochem.nrcan.gc.ca/cdogs/content/kwd/kwd020018_e.htm", "Fluid (stream)")</f>
        <v>Fluid (stream)</v>
      </c>
      <c r="D5894" s="1" t="str">
        <f>HYPERLINK("http://geochem.nrcan.gc.ca/cdogs/content/kwd/kwd080007_e.htm", "Untreated Water")</f>
        <v>Untreated Water</v>
      </c>
      <c r="E5894" s="1" t="str">
        <f>HYPERLINK("http://geochem.nrcan.gc.ca/cdogs/content/dgp/dgp00002_e.htm", "Total")</f>
        <v>Total</v>
      </c>
      <c r="F5894" s="1" t="str">
        <f>HYPERLINK("http://geochem.nrcan.gc.ca/cdogs/content/agp/agp01501_e.htm", "SO4 | NONE | CHROMAT")</f>
        <v>SO4 | NONE | CHROMAT</v>
      </c>
      <c r="G5894" s="1" t="str">
        <f>HYPERLINK("http://geochem.nrcan.gc.ca/cdogs/content/mth/mth01460_e.htm", "1460")</f>
        <v>1460</v>
      </c>
      <c r="H5894" s="1" t="str">
        <f>HYPERLINK("http://geochem.nrcan.gc.ca/cdogs/content/bdl/bdl211134_e.htm", "211134")</f>
        <v>211134</v>
      </c>
      <c r="I5894" s="1" t="str">
        <f>HYPERLINK("http://geochem.nrcan.gc.ca/cdogs/content/prj/prj210167_e.htm", "210167")</f>
        <v>210167</v>
      </c>
      <c r="J5894" s="1" t="str">
        <f>HYPERLINK("http://geochem.nrcan.gc.ca/cdogs/content/svy/svy210251_e.htm", "210251")</f>
        <v>210251</v>
      </c>
      <c r="L5894" t="s">
        <v>24669</v>
      </c>
      <c r="M5894">
        <v>28.68</v>
      </c>
      <c r="N5894" t="s">
        <v>24669</v>
      </c>
      <c r="O5894" t="s">
        <v>24670</v>
      </c>
      <c r="P5894" t="s">
        <v>24671</v>
      </c>
      <c r="Q5894" t="s">
        <v>24672</v>
      </c>
      <c r="R5894" t="s">
        <v>24673</v>
      </c>
      <c r="T5894" t="s">
        <v>25</v>
      </c>
    </row>
    <row r="5895" spans="1:20" x14ac:dyDescent="0.25">
      <c r="A5895">
        <v>64.457241100000005</v>
      </c>
      <c r="B5895">
        <v>-132.24677539999999</v>
      </c>
      <c r="C5895" s="1" t="str">
        <f>HYPERLINK("http://geochem.nrcan.gc.ca/cdogs/content/kwd/kwd020018_e.htm", "Fluid (stream)")</f>
        <v>Fluid (stream)</v>
      </c>
      <c r="D5895" s="1" t="str">
        <f>HYPERLINK("http://geochem.nrcan.gc.ca/cdogs/content/kwd/kwd080007_e.htm", "Untreated Water")</f>
        <v>Untreated Water</v>
      </c>
      <c r="E5895" s="1" t="str">
        <f>HYPERLINK("http://geochem.nrcan.gc.ca/cdogs/content/dgp/dgp00002_e.htm", "Total")</f>
        <v>Total</v>
      </c>
      <c r="F5895" s="1" t="str">
        <f>HYPERLINK("http://geochem.nrcan.gc.ca/cdogs/content/agp/agp01501_e.htm", "SO4 | NONE | CHROMAT")</f>
        <v>SO4 | NONE | CHROMAT</v>
      </c>
      <c r="G5895" s="1" t="str">
        <f>HYPERLINK("http://geochem.nrcan.gc.ca/cdogs/content/mth/mth01460_e.htm", "1460")</f>
        <v>1460</v>
      </c>
      <c r="H5895" s="1" t="str">
        <f>HYPERLINK("http://geochem.nrcan.gc.ca/cdogs/content/bdl/bdl211134_e.htm", "211134")</f>
        <v>211134</v>
      </c>
      <c r="I5895" s="1" t="str">
        <f>HYPERLINK("http://geochem.nrcan.gc.ca/cdogs/content/prj/prj210167_e.htm", "210167")</f>
        <v>210167</v>
      </c>
      <c r="J5895" s="1" t="str">
        <f>HYPERLINK("http://geochem.nrcan.gc.ca/cdogs/content/svy/svy210251_e.htm", "210251")</f>
        <v>210251</v>
      </c>
      <c r="L5895" t="s">
        <v>24674</v>
      </c>
      <c r="M5895">
        <v>18.608000000000001</v>
      </c>
      <c r="N5895" t="s">
        <v>24674</v>
      </c>
      <c r="O5895" t="s">
        <v>24675</v>
      </c>
      <c r="P5895" t="s">
        <v>24676</v>
      </c>
      <c r="Q5895" t="s">
        <v>24677</v>
      </c>
      <c r="R5895" t="s">
        <v>24678</v>
      </c>
      <c r="T5895" t="s">
        <v>25</v>
      </c>
    </row>
    <row r="5896" spans="1:20" x14ac:dyDescent="0.25">
      <c r="A5896">
        <v>64.447982499999995</v>
      </c>
      <c r="B5896">
        <v>-132.19499640000001</v>
      </c>
      <c r="C5896" s="1" t="str">
        <f>HYPERLINK("http://geochem.nrcan.gc.ca/cdogs/content/kwd/kwd020018_e.htm", "Fluid (stream)")</f>
        <v>Fluid (stream)</v>
      </c>
      <c r="D5896" s="1" t="str">
        <f>HYPERLINK("http://geochem.nrcan.gc.ca/cdogs/content/kwd/kwd080007_e.htm", "Untreated Water")</f>
        <v>Untreated Water</v>
      </c>
      <c r="E5896" s="1" t="str">
        <f>HYPERLINK("http://geochem.nrcan.gc.ca/cdogs/content/dgp/dgp00002_e.htm", "Total")</f>
        <v>Total</v>
      </c>
      <c r="F5896" s="1" t="str">
        <f>HYPERLINK("http://geochem.nrcan.gc.ca/cdogs/content/agp/agp01501_e.htm", "SO4 | NONE | CHROMAT")</f>
        <v>SO4 | NONE | CHROMAT</v>
      </c>
      <c r="G5896" s="1" t="str">
        <f>HYPERLINK("http://geochem.nrcan.gc.ca/cdogs/content/mth/mth01460_e.htm", "1460")</f>
        <v>1460</v>
      </c>
      <c r="H5896" s="1" t="str">
        <f>HYPERLINK("http://geochem.nrcan.gc.ca/cdogs/content/bdl/bdl211134_e.htm", "211134")</f>
        <v>211134</v>
      </c>
      <c r="I5896" s="1" t="str">
        <f>HYPERLINK("http://geochem.nrcan.gc.ca/cdogs/content/prj/prj210167_e.htm", "210167")</f>
        <v>210167</v>
      </c>
      <c r="J5896" s="1" t="str">
        <f>HYPERLINK("http://geochem.nrcan.gc.ca/cdogs/content/svy/svy210251_e.htm", "210251")</f>
        <v>210251</v>
      </c>
      <c r="L5896" t="s">
        <v>24679</v>
      </c>
      <c r="M5896">
        <v>195.33</v>
      </c>
      <c r="N5896" t="s">
        <v>24679</v>
      </c>
      <c r="O5896" t="s">
        <v>24680</v>
      </c>
      <c r="P5896" t="s">
        <v>24681</v>
      </c>
      <c r="Q5896" t="s">
        <v>24682</v>
      </c>
      <c r="R5896" t="s">
        <v>24683</v>
      </c>
      <c r="T5896" t="s">
        <v>25</v>
      </c>
    </row>
    <row r="5897" spans="1:20" x14ac:dyDescent="0.25">
      <c r="A5897">
        <v>64.4698992</v>
      </c>
      <c r="B5897">
        <v>-132.18775650000001</v>
      </c>
      <c r="C5897" s="1" t="str">
        <f>HYPERLINK("http://geochem.nrcan.gc.ca/cdogs/content/kwd/kwd020018_e.htm", "Fluid (stream)")</f>
        <v>Fluid (stream)</v>
      </c>
      <c r="D5897" s="1" t="str">
        <f>HYPERLINK("http://geochem.nrcan.gc.ca/cdogs/content/kwd/kwd080007_e.htm", "Untreated Water")</f>
        <v>Untreated Water</v>
      </c>
      <c r="E5897" s="1" t="str">
        <f>HYPERLINK("http://geochem.nrcan.gc.ca/cdogs/content/dgp/dgp00002_e.htm", "Total")</f>
        <v>Total</v>
      </c>
      <c r="F5897" s="1" t="str">
        <f>HYPERLINK("http://geochem.nrcan.gc.ca/cdogs/content/agp/agp01501_e.htm", "SO4 | NONE | CHROMAT")</f>
        <v>SO4 | NONE | CHROMAT</v>
      </c>
      <c r="G5897" s="1" t="str">
        <f>HYPERLINK("http://geochem.nrcan.gc.ca/cdogs/content/mth/mth01460_e.htm", "1460")</f>
        <v>1460</v>
      </c>
      <c r="H5897" s="1" t="str">
        <f>HYPERLINK("http://geochem.nrcan.gc.ca/cdogs/content/bdl/bdl211134_e.htm", "211134")</f>
        <v>211134</v>
      </c>
      <c r="I5897" s="1" t="str">
        <f>HYPERLINK("http://geochem.nrcan.gc.ca/cdogs/content/prj/prj210167_e.htm", "210167")</f>
        <v>210167</v>
      </c>
      <c r="J5897" s="1" t="str">
        <f>HYPERLINK("http://geochem.nrcan.gc.ca/cdogs/content/svy/svy210251_e.htm", "210251")</f>
        <v>210251</v>
      </c>
      <c r="L5897" t="s">
        <v>3226</v>
      </c>
      <c r="M5897">
        <v>18.100000000000001</v>
      </c>
      <c r="N5897" t="s">
        <v>3226</v>
      </c>
      <c r="O5897" t="s">
        <v>24684</v>
      </c>
      <c r="P5897" t="s">
        <v>24685</v>
      </c>
      <c r="Q5897" t="s">
        <v>24686</v>
      </c>
      <c r="R5897" t="s">
        <v>24687</v>
      </c>
      <c r="T5897" t="s">
        <v>25</v>
      </c>
    </row>
    <row r="5898" spans="1:20" x14ac:dyDescent="0.25">
      <c r="A5898">
        <v>64.469041799999999</v>
      </c>
      <c r="B5898">
        <v>-132.14189809999999</v>
      </c>
      <c r="C5898" s="1" t="str">
        <f>HYPERLINK("http://geochem.nrcan.gc.ca/cdogs/content/kwd/kwd020018_e.htm", "Fluid (stream)")</f>
        <v>Fluid (stream)</v>
      </c>
      <c r="D5898" s="1" t="str">
        <f>HYPERLINK("http://geochem.nrcan.gc.ca/cdogs/content/kwd/kwd080007_e.htm", "Untreated Water")</f>
        <v>Untreated Water</v>
      </c>
      <c r="E5898" s="1" t="str">
        <f>HYPERLINK("http://geochem.nrcan.gc.ca/cdogs/content/dgp/dgp00002_e.htm", "Total")</f>
        <v>Total</v>
      </c>
      <c r="F5898" s="1" t="str">
        <f>HYPERLINK("http://geochem.nrcan.gc.ca/cdogs/content/agp/agp01501_e.htm", "SO4 | NONE | CHROMAT")</f>
        <v>SO4 | NONE | CHROMAT</v>
      </c>
      <c r="G5898" s="1" t="str">
        <f>HYPERLINK("http://geochem.nrcan.gc.ca/cdogs/content/mth/mth01460_e.htm", "1460")</f>
        <v>1460</v>
      </c>
      <c r="H5898" s="1" t="str">
        <f>HYPERLINK("http://geochem.nrcan.gc.ca/cdogs/content/bdl/bdl211134_e.htm", "211134")</f>
        <v>211134</v>
      </c>
      <c r="I5898" s="1" t="str">
        <f>HYPERLINK("http://geochem.nrcan.gc.ca/cdogs/content/prj/prj210167_e.htm", "210167")</f>
        <v>210167</v>
      </c>
      <c r="J5898" s="1" t="str">
        <f>HYPERLINK("http://geochem.nrcan.gc.ca/cdogs/content/svy/svy210251_e.htm", "210251")</f>
        <v>210251</v>
      </c>
      <c r="L5898" t="s">
        <v>24688</v>
      </c>
      <c r="M5898">
        <v>120.32</v>
      </c>
      <c r="N5898" t="s">
        <v>24688</v>
      </c>
      <c r="O5898" t="s">
        <v>24689</v>
      </c>
      <c r="P5898" t="s">
        <v>24690</v>
      </c>
      <c r="Q5898" t="s">
        <v>24691</v>
      </c>
      <c r="R5898" t="s">
        <v>24692</v>
      </c>
      <c r="T5898" t="s">
        <v>25</v>
      </c>
    </row>
    <row r="5899" spans="1:20" x14ac:dyDescent="0.25">
      <c r="A5899">
        <v>64.492424299999996</v>
      </c>
      <c r="B5899">
        <v>-132.15890659999999</v>
      </c>
      <c r="C5899" s="1" t="str">
        <f>HYPERLINK("http://geochem.nrcan.gc.ca/cdogs/content/kwd/kwd020018_e.htm", "Fluid (stream)")</f>
        <v>Fluid (stream)</v>
      </c>
      <c r="D5899" s="1" t="str">
        <f>HYPERLINK("http://geochem.nrcan.gc.ca/cdogs/content/kwd/kwd080007_e.htm", "Untreated Water")</f>
        <v>Untreated Water</v>
      </c>
      <c r="E5899" s="1" t="str">
        <f>HYPERLINK("http://geochem.nrcan.gc.ca/cdogs/content/dgp/dgp00002_e.htm", "Total")</f>
        <v>Total</v>
      </c>
      <c r="F5899" s="1" t="str">
        <f>HYPERLINK("http://geochem.nrcan.gc.ca/cdogs/content/agp/agp01501_e.htm", "SO4 | NONE | CHROMAT")</f>
        <v>SO4 | NONE | CHROMAT</v>
      </c>
      <c r="G5899" s="1" t="str">
        <f>HYPERLINK("http://geochem.nrcan.gc.ca/cdogs/content/mth/mth01460_e.htm", "1460")</f>
        <v>1460</v>
      </c>
      <c r="H5899" s="1" t="str">
        <f>HYPERLINK("http://geochem.nrcan.gc.ca/cdogs/content/bdl/bdl211134_e.htm", "211134")</f>
        <v>211134</v>
      </c>
      <c r="I5899" s="1" t="str">
        <f>HYPERLINK("http://geochem.nrcan.gc.ca/cdogs/content/prj/prj210167_e.htm", "210167")</f>
        <v>210167</v>
      </c>
      <c r="J5899" s="1" t="str">
        <f>HYPERLINK("http://geochem.nrcan.gc.ca/cdogs/content/svy/svy210251_e.htm", "210251")</f>
        <v>210251</v>
      </c>
      <c r="L5899" t="s">
        <v>24693</v>
      </c>
      <c r="M5899">
        <v>7.47</v>
      </c>
      <c r="N5899" t="s">
        <v>24693</v>
      </c>
      <c r="O5899" t="s">
        <v>24694</v>
      </c>
      <c r="P5899" t="s">
        <v>24695</v>
      </c>
      <c r="Q5899" t="s">
        <v>24696</v>
      </c>
      <c r="R5899" t="s">
        <v>24697</v>
      </c>
      <c r="T5899" t="s">
        <v>25</v>
      </c>
    </row>
    <row r="5900" spans="1:20" x14ac:dyDescent="0.25">
      <c r="A5900">
        <v>64.497014300000004</v>
      </c>
      <c r="B5900">
        <v>-132.05575479999999</v>
      </c>
      <c r="C5900" s="1" t="str">
        <f>HYPERLINK("http://geochem.nrcan.gc.ca/cdogs/content/kwd/kwd020018_e.htm", "Fluid (stream)")</f>
        <v>Fluid (stream)</v>
      </c>
      <c r="D5900" s="1" t="str">
        <f>HYPERLINK("http://geochem.nrcan.gc.ca/cdogs/content/kwd/kwd080007_e.htm", "Untreated Water")</f>
        <v>Untreated Water</v>
      </c>
      <c r="E5900" s="1" t="str">
        <f>HYPERLINK("http://geochem.nrcan.gc.ca/cdogs/content/dgp/dgp00002_e.htm", "Total")</f>
        <v>Total</v>
      </c>
      <c r="F5900" s="1" t="str">
        <f>HYPERLINK("http://geochem.nrcan.gc.ca/cdogs/content/agp/agp01501_e.htm", "SO4 | NONE | CHROMAT")</f>
        <v>SO4 | NONE | CHROMAT</v>
      </c>
      <c r="G5900" s="1" t="str">
        <f>HYPERLINK("http://geochem.nrcan.gc.ca/cdogs/content/mth/mth01460_e.htm", "1460")</f>
        <v>1460</v>
      </c>
      <c r="H5900" s="1" t="str">
        <f>HYPERLINK("http://geochem.nrcan.gc.ca/cdogs/content/bdl/bdl211134_e.htm", "211134")</f>
        <v>211134</v>
      </c>
      <c r="I5900" s="1" t="str">
        <f>HYPERLINK("http://geochem.nrcan.gc.ca/cdogs/content/prj/prj210167_e.htm", "210167")</f>
        <v>210167</v>
      </c>
      <c r="J5900" s="1" t="str">
        <f>HYPERLINK("http://geochem.nrcan.gc.ca/cdogs/content/svy/svy210251_e.htm", "210251")</f>
        <v>210251</v>
      </c>
      <c r="L5900" t="s">
        <v>24698</v>
      </c>
      <c r="M5900">
        <v>18.765999999999998</v>
      </c>
      <c r="N5900" t="s">
        <v>24698</v>
      </c>
      <c r="O5900" t="s">
        <v>24699</v>
      </c>
      <c r="P5900" t="s">
        <v>24700</v>
      </c>
      <c r="Q5900" t="s">
        <v>24701</v>
      </c>
      <c r="R5900" t="s">
        <v>24702</v>
      </c>
      <c r="T5900" t="s">
        <v>25</v>
      </c>
    </row>
    <row r="5901" spans="1:20" x14ac:dyDescent="0.25">
      <c r="A5901">
        <v>64.518759599999996</v>
      </c>
      <c r="B5901">
        <v>-132.02641070000001</v>
      </c>
      <c r="C5901" s="1" t="str">
        <f>HYPERLINK("http://geochem.nrcan.gc.ca/cdogs/content/kwd/kwd020018_e.htm", "Fluid (stream)")</f>
        <v>Fluid (stream)</v>
      </c>
      <c r="D5901" s="1" t="str">
        <f>HYPERLINK("http://geochem.nrcan.gc.ca/cdogs/content/kwd/kwd080007_e.htm", "Untreated Water")</f>
        <v>Untreated Water</v>
      </c>
      <c r="E5901" s="1" t="str">
        <f>HYPERLINK("http://geochem.nrcan.gc.ca/cdogs/content/dgp/dgp00002_e.htm", "Total")</f>
        <v>Total</v>
      </c>
      <c r="F5901" s="1" t="str">
        <f>HYPERLINK("http://geochem.nrcan.gc.ca/cdogs/content/agp/agp01501_e.htm", "SO4 | NONE | CHROMAT")</f>
        <v>SO4 | NONE | CHROMAT</v>
      </c>
      <c r="G5901" s="1" t="str">
        <f>HYPERLINK("http://geochem.nrcan.gc.ca/cdogs/content/mth/mth01460_e.htm", "1460")</f>
        <v>1460</v>
      </c>
      <c r="H5901" s="1" t="str">
        <f>HYPERLINK("http://geochem.nrcan.gc.ca/cdogs/content/bdl/bdl211134_e.htm", "211134")</f>
        <v>211134</v>
      </c>
      <c r="I5901" s="1" t="str">
        <f>HYPERLINK("http://geochem.nrcan.gc.ca/cdogs/content/prj/prj210167_e.htm", "210167")</f>
        <v>210167</v>
      </c>
      <c r="J5901" s="1" t="str">
        <f>HYPERLINK("http://geochem.nrcan.gc.ca/cdogs/content/svy/svy210251_e.htm", "210251")</f>
        <v>210251</v>
      </c>
      <c r="L5901" t="s">
        <v>24703</v>
      </c>
      <c r="M5901">
        <v>159.03</v>
      </c>
      <c r="N5901" t="s">
        <v>24703</v>
      </c>
      <c r="O5901" t="s">
        <v>24704</v>
      </c>
      <c r="P5901" t="s">
        <v>24705</v>
      </c>
      <c r="Q5901" t="s">
        <v>24706</v>
      </c>
      <c r="R5901" t="s">
        <v>24707</v>
      </c>
      <c r="T5901" t="s">
        <v>25</v>
      </c>
    </row>
    <row r="5902" spans="1:20" x14ac:dyDescent="0.25">
      <c r="A5902">
        <v>64.494411700000001</v>
      </c>
      <c r="B5902">
        <v>-132.009106</v>
      </c>
      <c r="C5902" s="1" t="str">
        <f>HYPERLINK("http://geochem.nrcan.gc.ca/cdogs/content/kwd/kwd020018_e.htm", "Fluid (stream)")</f>
        <v>Fluid (stream)</v>
      </c>
      <c r="D5902" s="1" t="str">
        <f>HYPERLINK("http://geochem.nrcan.gc.ca/cdogs/content/kwd/kwd080007_e.htm", "Untreated Water")</f>
        <v>Untreated Water</v>
      </c>
      <c r="E5902" s="1" t="str">
        <f>HYPERLINK("http://geochem.nrcan.gc.ca/cdogs/content/dgp/dgp00002_e.htm", "Total")</f>
        <v>Total</v>
      </c>
      <c r="F5902" s="1" t="str">
        <f>HYPERLINK("http://geochem.nrcan.gc.ca/cdogs/content/agp/agp01501_e.htm", "SO4 | NONE | CHROMAT")</f>
        <v>SO4 | NONE | CHROMAT</v>
      </c>
      <c r="G5902" s="1" t="str">
        <f>HYPERLINK("http://geochem.nrcan.gc.ca/cdogs/content/mth/mth01460_e.htm", "1460")</f>
        <v>1460</v>
      </c>
      <c r="H5902" s="1" t="str">
        <f>HYPERLINK("http://geochem.nrcan.gc.ca/cdogs/content/bdl/bdl211134_e.htm", "211134")</f>
        <v>211134</v>
      </c>
      <c r="I5902" s="1" t="str">
        <f>HYPERLINK("http://geochem.nrcan.gc.ca/cdogs/content/prj/prj210167_e.htm", "210167")</f>
        <v>210167</v>
      </c>
      <c r="J5902" s="1" t="str">
        <f>HYPERLINK("http://geochem.nrcan.gc.ca/cdogs/content/svy/svy210251_e.htm", "210251")</f>
        <v>210251</v>
      </c>
      <c r="L5902" t="s">
        <v>24708</v>
      </c>
      <c r="M5902">
        <v>10.791</v>
      </c>
      <c r="N5902" t="s">
        <v>24708</v>
      </c>
      <c r="O5902" t="s">
        <v>24709</v>
      </c>
      <c r="P5902" t="s">
        <v>24710</v>
      </c>
      <c r="Q5902" t="s">
        <v>24711</v>
      </c>
      <c r="R5902" t="s">
        <v>24712</v>
      </c>
      <c r="T5902" t="s">
        <v>25</v>
      </c>
    </row>
    <row r="5903" spans="1:20" x14ac:dyDescent="0.25">
      <c r="A5903">
        <v>64.235925100000003</v>
      </c>
      <c r="B5903">
        <v>-132.0462459</v>
      </c>
      <c r="C5903" s="1" t="str">
        <f>HYPERLINK("http://geochem.nrcan.gc.ca/cdogs/content/kwd/kwd020018_e.htm", "Fluid (stream)")</f>
        <v>Fluid (stream)</v>
      </c>
      <c r="D5903" s="1" t="str">
        <f>HYPERLINK("http://geochem.nrcan.gc.ca/cdogs/content/kwd/kwd080007_e.htm", "Untreated Water")</f>
        <v>Untreated Water</v>
      </c>
      <c r="E5903" s="1" t="str">
        <f>HYPERLINK("http://geochem.nrcan.gc.ca/cdogs/content/dgp/dgp00002_e.htm", "Total")</f>
        <v>Total</v>
      </c>
      <c r="F5903" s="1" t="str">
        <f>HYPERLINK("http://geochem.nrcan.gc.ca/cdogs/content/agp/agp01501_e.htm", "SO4 | NONE | CHROMAT")</f>
        <v>SO4 | NONE | CHROMAT</v>
      </c>
      <c r="G5903" s="1" t="str">
        <f>HYPERLINK("http://geochem.nrcan.gc.ca/cdogs/content/mth/mth01460_e.htm", "1460")</f>
        <v>1460</v>
      </c>
      <c r="H5903" s="1" t="str">
        <f>HYPERLINK("http://geochem.nrcan.gc.ca/cdogs/content/bdl/bdl211134_e.htm", "211134")</f>
        <v>211134</v>
      </c>
      <c r="I5903" s="1" t="str">
        <f>HYPERLINK("http://geochem.nrcan.gc.ca/cdogs/content/prj/prj210167_e.htm", "210167")</f>
        <v>210167</v>
      </c>
      <c r="J5903" s="1" t="str">
        <f>HYPERLINK("http://geochem.nrcan.gc.ca/cdogs/content/svy/svy210251_e.htm", "210251")</f>
        <v>210251</v>
      </c>
      <c r="L5903" t="s">
        <v>24713</v>
      </c>
      <c r="M5903">
        <v>109.17</v>
      </c>
      <c r="N5903" t="s">
        <v>24713</v>
      </c>
      <c r="O5903" t="s">
        <v>24714</v>
      </c>
      <c r="P5903" t="s">
        <v>24715</v>
      </c>
      <c r="Q5903" t="s">
        <v>24716</v>
      </c>
      <c r="R5903" t="s">
        <v>24717</v>
      </c>
      <c r="T5903" t="s">
        <v>25</v>
      </c>
    </row>
    <row r="5904" spans="1:20" x14ac:dyDescent="0.25">
      <c r="A5904">
        <v>64.222765600000002</v>
      </c>
      <c r="B5904">
        <v>-132.06439660000001</v>
      </c>
      <c r="C5904" s="1" t="str">
        <f>HYPERLINK("http://geochem.nrcan.gc.ca/cdogs/content/kwd/kwd020018_e.htm", "Fluid (stream)")</f>
        <v>Fluid (stream)</v>
      </c>
      <c r="D5904" s="1" t="str">
        <f>HYPERLINK("http://geochem.nrcan.gc.ca/cdogs/content/kwd/kwd080007_e.htm", "Untreated Water")</f>
        <v>Untreated Water</v>
      </c>
      <c r="E5904" s="1" t="str">
        <f>HYPERLINK("http://geochem.nrcan.gc.ca/cdogs/content/dgp/dgp00002_e.htm", "Total")</f>
        <v>Total</v>
      </c>
      <c r="F5904" s="1" t="str">
        <f>HYPERLINK("http://geochem.nrcan.gc.ca/cdogs/content/agp/agp01501_e.htm", "SO4 | NONE | CHROMAT")</f>
        <v>SO4 | NONE | CHROMAT</v>
      </c>
      <c r="G5904" s="1" t="str">
        <f>HYPERLINK("http://geochem.nrcan.gc.ca/cdogs/content/mth/mth01460_e.htm", "1460")</f>
        <v>1460</v>
      </c>
      <c r="H5904" s="1" t="str">
        <f>HYPERLINK("http://geochem.nrcan.gc.ca/cdogs/content/bdl/bdl211134_e.htm", "211134")</f>
        <v>211134</v>
      </c>
      <c r="I5904" s="1" t="str">
        <f>HYPERLINK("http://geochem.nrcan.gc.ca/cdogs/content/prj/prj210167_e.htm", "210167")</f>
        <v>210167</v>
      </c>
      <c r="J5904" s="1" t="str">
        <f>HYPERLINK("http://geochem.nrcan.gc.ca/cdogs/content/svy/svy210251_e.htm", "210251")</f>
        <v>210251</v>
      </c>
      <c r="L5904" t="s">
        <v>24718</v>
      </c>
      <c r="M5904">
        <v>64.09</v>
      </c>
      <c r="N5904" t="s">
        <v>24718</v>
      </c>
      <c r="O5904" t="s">
        <v>24719</v>
      </c>
      <c r="P5904" t="s">
        <v>24720</v>
      </c>
      <c r="Q5904" t="s">
        <v>24721</v>
      </c>
      <c r="R5904" t="s">
        <v>24722</v>
      </c>
      <c r="T5904" t="s">
        <v>25</v>
      </c>
    </row>
    <row r="5905" spans="1:20" x14ac:dyDescent="0.25">
      <c r="A5905">
        <v>64.219617</v>
      </c>
      <c r="B5905">
        <v>-132.11364699999999</v>
      </c>
      <c r="C5905" s="1" t="str">
        <f>HYPERLINK("http://geochem.nrcan.gc.ca/cdogs/content/kwd/kwd020018_e.htm", "Fluid (stream)")</f>
        <v>Fluid (stream)</v>
      </c>
      <c r="D5905" s="1" t="str">
        <f>HYPERLINK("http://geochem.nrcan.gc.ca/cdogs/content/kwd/kwd080007_e.htm", "Untreated Water")</f>
        <v>Untreated Water</v>
      </c>
      <c r="E5905" s="1" t="str">
        <f>HYPERLINK("http://geochem.nrcan.gc.ca/cdogs/content/dgp/dgp00002_e.htm", "Total")</f>
        <v>Total</v>
      </c>
      <c r="F5905" s="1" t="str">
        <f>HYPERLINK("http://geochem.nrcan.gc.ca/cdogs/content/agp/agp01501_e.htm", "SO4 | NONE | CHROMAT")</f>
        <v>SO4 | NONE | CHROMAT</v>
      </c>
      <c r="G5905" s="1" t="str">
        <f>HYPERLINK("http://geochem.nrcan.gc.ca/cdogs/content/mth/mth01460_e.htm", "1460")</f>
        <v>1460</v>
      </c>
      <c r="H5905" s="1" t="str">
        <f>HYPERLINK("http://geochem.nrcan.gc.ca/cdogs/content/bdl/bdl211134_e.htm", "211134")</f>
        <v>211134</v>
      </c>
      <c r="I5905" s="1" t="str">
        <f>HYPERLINK("http://geochem.nrcan.gc.ca/cdogs/content/prj/prj210167_e.htm", "210167")</f>
        <v>210167</v>
      </c>
      <c r="J5905" s="1" t="str">
        <f>HYPERLINK("http://geochem.nrcan.gc.ca/cdogs/content/svy/svy210251_e.htm", "210251")</f>
        <v>210251</v>
      </c>
      <c r="L5905" t="s">
        <v>24723</v>
      </c>
      <c r="M5905">
        <v>45.58</v>
      </c>
      <c r="N5905" t="s">
        <v>24723</v>
      </c>
      <c r="O5905" t="s">
        <v>24724</v>
      </c>
      <c r="P5905" t="s">
        <v>24725</v>
      </c>
      <c r="Q5905" t="s">
        <v>24726</v>
      </c>
      <c r="R5905" t="s">
        <v>24727</v>
      </c>
      <c r="T5905" t="s">
        <v>25</v>
      </c>
    </row>
    <row r="5906" spans="1:20" x14ac:dyDescent="0.25">
      <c r="A5906">
        <v>64.189940399999998</v>
      </c>
      <c r="B5906">
        <v>-132.10439769999999</v>
      </c>
      <c r="C5906" s="1" t="str">
        <f>HYPERLINK("http://geochem.nrcan.gc.ca/cdogs/content/kwd/kwd020018_e.htm", "Fluid (stream)")</f>
        <v>Fluid (stream)</v>
      </c>
      <c r="D5906" s="1" t="str">
        <f>HYPERLINK("http://geochem.nrcan.gc.ca/cdogs/content/kwd/kwd080007_e.htm", "Untreated Water")</f>
        <v>Untreated Water</v>
      </c>
      <c r="E5906" s="1" t="str">
        <f>HYPERLINK("http://geochem.nrcan.gc.ca/cdogs/content/dgp/dgp00002_e.htm", "Total")</f>
        <v>Total</v>
      </c>
      <c r="F5906" s="1" t="str">
        <f>HYPERLINK("http://geochem.nrcan.gc.ca/cdogs/content/agp/agp01501_e.htm", "SO4 | NONE | CHROMAT")</f>
        <v>SO4 | NONE | CHROMAT</v>
      </c>
      <c r="G5906" s="1" t="str">
        <f>HYPERLINK("http://geochem.nrcan.gc.ca/cdogs/content/mth/mth01460_e.htm", "1460")</f>
        <v>1460</v>
      </c>
      <c r="H5906" s="1" t="str">
        <f>HYPERLINK("http://geochem.nrcan.gc.ca/cdogs/content/bdl/bdl211134_e.htm", "211134")</f>
        <v>211134</v>
      </c>
      <c r="I5906" s="1" t="str">
        <f>HYPERLINK("http://geochem.nrcan.gc.ca/cdogs/content/prj/prj210167_e.htm", "210167")</f>
        <v>210167</v>
      </c>
      <c r="J5906" s="1" t="str">
        <f>HYPERLINK("http://geochem.nrcan.gc.ca/cdogs/content/svy/svy210251_e.htm", "210251")</f>
        <v>210251</v>
      </c>
      <c r="L5906" t="s">
        <v>24728</v>
      </c>
      <c r="M5906">
        <v>94.76</v>
      </c>
      <c r="N5906" t="s">
        <v>24728</v>
      </c>
      <c r="O5906" t="s">
        <v>24729</v>
      </c>
      <c r="P5906" t="s">
        <v>24730</v>
      </c>
      <c r="Q5906" t="s">
        <v>24731</v>
      </c>
      <c r="R5906" t="s">
        <v>24732</v>
      </c>
      <c r="T5906" t="s">
        <v>25</v>
      </c>
    </row>
    <row r="5907" spans="1:20" x14ac:dyDescent="0.25">
      <c r="A5907">
        <v>64.189940399999998</v>
      </c>
      <c r="B5907">
        <v>-132.10439769999999</v>
      </c>
      <c r="C5907" s="1" t="str">
        <f>HYPERLINK("http://geochem.nrcan.gc.ca/cdogs/content/kwd/kwd020018_e.htm", "Fluid (stream)")</f>
        <v>Fluid (stream)</v>
      </c>
      <c r="D5907" s="1" t="str">
        <f>HYPERLINK("http://geochem.nrcan.gc.ca/cdogs/content/kwd/kwd080007_e.htm", "Untreated Water")</f>
        <v>Untreated Water</v>
      </c>
      <c r="E5907" s="1" t="str">
        <f>HYPERLINK("http://geochem.nrcan.gc.ca/cdogs/content/dgp/dgp00002_e.htm", "Total")</f>
        <v>Total</v>
      </c>
      <c r="F5907" s="1" t="str">
        <f>HYPERLINK("http://geochem.nrcan.gc.ca/cdogs/content/agp/agp01501_e.htm", "SO4 | NONE | CHROMAT")</f>
        <v>SO4 | NONE | CHROMAT</v>
      </c>
      <c r="G5907" s="1" t="str">
        <f>HYPERLINK("http://geochem.nrcan.gc.ca/cdogs/content/mth/mth01460_e.htm", "1460")</f>
        <v>1460</v>
      </c>
      <c r="H5907" s="1" t="str">
        <f>HYPERLINK("http://geochem.nrcan.gc.ca/cdogs/content/bdl/bdl211134_e.htm", "211134")</f>
        <v>211134</v>
      </c>
      <c r="I5907" s="1" t="str">
        <f>HYPERLINK("http://geochem.nrcan.gc.ca/cdogs/content/prj/prj210167_e.htm", "210167")</f>
        <v>210167</v>
      </c>
      <c r="J5907" s="1" t="str">
        <f>HYPERLINK("http://geochem.nrcan.gc.ca/cdogs/content/svy/svy210251_e.htm", "210251")</f>
        <v>210251</v>
      </c>
      <c r="L5907" t="s">
        <v>24733</v>
      </c>
      <c r="M5907">
        <v>93.71</v>
      </c>
      <c r="N5907" t="s">
        <v>24733</v>
      </c>
      <c r="O5907" t="s">
        <v>24729</v>
      </c>
      <c r="P5907" t="s">
        <v>24734</v>
      </c>
      <c r="Q5907" t="s">
        <v>24735</v>
      </c>
      <c r="R5907" t="s">
        <v>24736</v>
      </c>
      <c r="T5907" t="s">
        <v>25</v>
      </c>
    </row>
    <row r="5908" spans="1:20" x14ac:dyDescent="0.25">
      <c r="A5908">
        <v>64.180563599999999</v>
      </c>
      <c r="B5908">
        <v>-132.07691579999999</v>
      </c>
      <c r="C5908" s="1" t="str">
        <f>HYPERLINK("http://geochem.nrcan.gc.ca/cdogs/content/kwd/kwd020018_e.htm", "Fluid (stream)")</f>
        <v>Fluid (stream)</v>
      </c>
      <c r="D5908" s="1" t="str">
        <f>HYPERLINK("http://geochem.nrcan.gc.ca/cdogs/content/kwd/kwd080007_e.htm", "Untreated Water")</f>
        <v>Untreated Water</v>
      </c>
      <c r="E5908" s="1" t="str">
        <f>HYPERLINK("http://geochem.nrcan.gc.ca/cdogs/content/dgp/dgp00002_e.htm", "Total")</f>
        <v>Total</v>
      </c>
      <c r="F5908" s="1" t="str">
        <f>HYPERLINK("http://geochem.nrcan.gc.ca/cdogs/content/agp/agp01501_e.htm", "SO4 | NONE | CHROMAT")</f>
        <v>SO4 | NONE | CHROMAT</v>
      </c>
      <c r="G5908" s="1" t="str">
        <f>HYPERLINK("http://geochem.nrcan.gc.ca/cdogs/content/mth/mth01460_e.htm", "1460")</f>
        <v>1460</v>
      </c>
      <c r="H5908" s="1" t="str">
        <f>HYPERLINK("http://geochem.nrcan.gc.ca/cdogs/content/bdl/bdl211134_e.htm", "211134")</f>
        <v>211134</v>
      </c>
      <c r="I5908" s="1" t="str">
        <f>HYPERLINK("http://geochem.nrcan.gc.ca/cdogs/content/prj/prj210167_e.htm", "210167")</f>
        <v>210167</v>
      </c>
      <c r="J5908" s="1" t="str">
        <f>HYPERLINK("http://geochem.nrcan.gc.ca/cdogs/content/svy/svy210251_e.htm", "210251")</f>
        <v>210251</v>
      </c>
      <c r="L5908" t="s">
        <v>24737</v>
      </c>
      <c r="M5908">
        <v>39.67</v>
      </c>
      <c r="N5908" t="s">
        <v>24737</v>
      </c>
      <c r="O5908" t="s">
        <v>24738</v>
      </c>
      <c r="P5908" t="s">
        <v>24739</v>
      </c>
      <c r="Q5908" t="s">
        <v>24740</v>
      </c>
      <c r="R5908" t="s">
        <v>24741</v>
      </c>
      <c r="T5908" t="s">
        <v>25</v>
      </c>
    </row>
    <row r="5909" spans="1:20" x14ac:dyDescent="0.25">
      <c r="A5909">
        <v>64.154452699999993</v>
      </c>
      <c r="B5909">
        <v>-132.0287845</v>
      </c>
      <c r="C5909" s="1" t="str">
        <f>HYPERLINK("http://geochem.nrcan.gc.ca/cdogs/content/kwd/kwd020018_e.htm", "Fluid (stream)")</f>
        <v>Fluid (stream)</v>
      </c>
      <c r="D5909" s="1" t="str">
        <f>HYPERLINK("http://geochem.nrcan.gc.ca/cdogs/content/kwd/kwd080007_e.htm", "Untreated Water")</f>
        <v>Untreated Water</v>
      </c>
      <c r="E5909" s="1" t="str">
        <f>HYPERLINK("http://geochem.nrcan.gc.ca/cdogs/content/dgp/dgp00002_e.htm", "Total")</f>
        <v>Total</v>
      </c>
      <c r="F5909" s="1" t="str">
        <f>HYPERLINK("http://geochem.nrcan.gc.ca/cdogs/content/agp/agp01501_e.htm", "SO4 | NONE | CHROMAT")</f>
        <v>SO4 | NONE | CHROMAT</v>
      </c>
      <c r="G5909" s="1" t="str">
        <f>HYPERLINK("http://geochem.nrcan.gc.ca/cdogs/content/mth/mth01460_e.htm", "1460")</f>
        <v>1460</v>
      </c>
      <c r="H5909" s="1" t="str">
        <f>HYPERLINK("http://geochem.nrcan.gc.ca/cdogs/content/bdl/bdl211134_e.htm", "211134")</f>
        <v>211134</v>
      </c>
      <c r="I5909" s="1" t="str">
        <f>HYPERLINK("http://geochem.nrcan.gc.ca/cdogs/content/prj/prj210167_e.htm", "210167")</f>
        <v>210167</v>
      </c>
      <c r="J5909" s="1" t="str">
        <f>HYPERLINK("http://geochem.nrcan.gc.ca/cdogs/content/svy/svy210251_e.htm", "210251")</f>
        <v>210251</v>
      </c>
      <c r="L5909" t="s">
        <v>24742</v>
      </c>
      <c r="M5909">
        <v>21.331</v>
      </c>
      <c r="N5909" t="s">
        <v>24742</v>
      </c>
      <c r="O5909" t="s">
        <v>24743</v>
      </c>
      <c r="P5909" t="s">
        <v>24744</v>
      </c>
      <c r="Q5909" t="s">
        <v>24745</v>
      </c>
      <c r="R5909" t="s">
        <v>24746</v>
      </c>
      <c r="T5909" t="s">
        <v>25</v>
      </c>
    </row>
    <row r="5910" spans="1:20" x14ac:dyDescent="0.25">
      <c r="A5910">
        <v>64.247805999999997</v>
      </c>
      <c r="B5910">
        <v>-132.16769959999999</v>
      </c>
      <c r="C5910" s="1" t="str">
        <f>HYPERLINK("http://geochem.nrcan.gc.ca/cdogs/content/kwd/kwd020018_e.htm", "Fluid (stream)")</f>
        <v>Fluid (stream)</v>
      </c>
      <c r="D5910" s="1" t="str">
        <f>HYPERLINK("http://geochem.nrcan.gc.ca/cdogs/content/kwd/kwd080007_e.htm", "Untreated Water")</f>
        <v>Untreated Water</v>
      </c>
      <c r="E5910" s="1" t="str">
        <f>HYPERLINK("http://geochem.nrcan.gc.ca/cdogs/content/dgp/dgp00002_e.htm", "Total")</f>
        <v>Total</v>
      </c>
      <c r="F5910" s="1" t="str">
        <f>HYPERLINK("http://geochem.nrcan.gc.ca/cdogs/content/agp/agp01501_e.htm", "SO4 | NONE | CHROMAT")</f>
        <v>SO4 | NONE | CHROMAT</v>
      </c>
      <c r="G5910" s="1" t="str">
        <f>HYPERLINK("http://geochem.nrcan.gc.ca/cdogs/content/mth/mth01460_e.htm", "1460")</f>
        <v>1460</v>
      </c>
      <c r="H5910" s="1" t="str">
        <f>HYPERLINK("http://geochem.nrcan.gc.ca/cdogs/content/bdl/bdl211134_e.htm", "211134")</f>
        <v>211134</v>
      </c>
      <c r="I5910" s="1" t="str">
        <f>HYPERLINK("http://geochem.nrcan.gc.ca/cdogs/content/prj/prj210167_e.htm", "210167")</f>
        <v>210167</v>
      </c>
      <c r="J5910" s="1" t="str">
        <f>HYPERLINK("http://geochem.nrcan.gc.ca/cdogs/content/svy/svy210251_e.htm", "210251")</f>
        <v>210251</v>
      </c>
      <c r="L5910" t="s">
        <v>24747</v>
      </c>
      <c r="M5910">
        <v>12.055999999999999</v>
      </c>
      <c r="N5910" t="s">
        <v>24747</v>
      </c>
      <c r="O5910" t="s">
        <v>24748</v>
      </c>
      <c r="P5910" t="s">
        <v>24749</v>
      </c>
      <c r="Q5910" t="s">
        <v>24750</v>
      </c>
      <c r="R5910" t="s">
        <v>24751</v>
      </c>
      <c r="T5910" t="s">
        <v>25</v>
      </c>
    </row>
    <row r="5911" spans="1:20" x14ac:dyDescent="0.25">
      <c r="A5911">
        <v>64.008602800000006</v>
      </c>
      <c r="B5911">
        <v>-132.03396380000001</v>
      </c>
      <c r="C5911" s="1" t="str">
        <f>HYPERLINK("http://geochem.nrcan.gc.ca/cdogs/content/kwd/kwd020018_e.htm", "Fluid (stream)")</f>
        <v>Fluid (stream)</v>
      </c>
      <c r="D5911" s="1" t="str">
        <f>HYPERLINK("http://geochem.nrcan.gc.ca/cdogs/content/kwd/kwd080007_e.htm", "Untreated Water")</f>
        <v>Untreated Water</v>
      </c>
      <c r="E5911" s="1" t="str">
        <f>HYPERLINK("http://geochem.nrcan.gc.ca/cdogs/content/dgp/dgp00002_e.htm", "Total")</f>
        <v>Total</v>
      </c>
      <c r="F5911" s="1" t="str">
        <f>HYPERLINK("http://geochem.nrcan.gc.ca/cdogs/content/agp/agp01501_e.htm", "SO4 | NONE | CHROMAT")</f>
        <v>SO4 | NONE | CHROMAT</v>
      </c>
      <c r="G5911" s="1" t="str">
        <f>HYPERLINK("http://geochem.nrcan.gc.ca/cdogs/content/mth/mth01460_e.htm", "1460")</f>
        <v>1460</v>
      </c>
      <c r="H5911" s="1" t="str">
        <f>HYPERLINK("http://geochem.nrcan.gc.ca/cdogs/content/bdl/bdl211134_e.htm", "211134")</f>
        <v>211134</v>
      </c>
      <c r="I5911" s="1" t="str">
        <f>HYPERLINK("http://geochem.nrcan.gc.ca/cdogs/content/prj/prj210167_e.htm", "210167")</f>
        <v>210167</v>
      </c>
      <c r="J5911" s="1" t="str">
        <f>HYPERLINK("http://geochem.nrcan.gc.ca/cdogs/content/svy/svy210251_e.htm", "210251")</f>
        <v>210251</v>
      </c>
      <c r="L5911" t="s">
        <v>24752</v>
      </c>
      <c r="M5911">
        <v>126.39</v>
      </c>
      <c r="N5911" t="s">
        <v>24752</v>
      </c>
      <c r="O5911" t="s">
        <v>24753</v>
      </c>
      <c r="P5911" t="s">
        <v>24754</v>
      </c>
      <c r="Q5911" t="s">
        <v>24755</v>
      </c>
      <c r="R5911" t="s">
        <v>24756</v>
      </c>
      <c r="T5911" t="s">
        <v>25</v>
      </c>
    </row>
    <row r="5912" spans="1:20" x14ac:dyDescent="0.25">
      <c r="A5912">
        <v>64.267803700000002</v>
      </c>
      <c r="B5912">
        <v>-132.14319510000001</v>
      </c>
      <c r="C5912" s="1" t="str">
        <f>HYPERLINK("http://geochem.nrcan.gc.ca/cdogs/content/kwd/kwd020018_e.htm", "Fluid (stream)")</f>
        <v>Fluid (stream)</v>
      </c>
      <c r="D5912" s="1" t="str">
        <f>HYPERLINK("http://geochem.nrcan.gc.ca/cdogs/content/kwd/kwd080007_e.htm", "Untreated Water")</f>
        <v>Untreated Water</v>
      </c>
      <c r="E5912" s="1" t="str">
        <f>HYPERLINK("http://geochem.nrcan.gc.ca/cdogs/content/dgp/dgp00002_e.htm", "Total")</f>
        <v>Total</v>
      </c>
      <c r="F5912" s="1" t="str">
        <f>HYPERLINK("http://geochem.nrcan.gc.ca/cdogs/content/agp/agp01501_e.htm", "SO4 | NONE | CHROMAT")</f>
        <v>SO4 | NONE | CHROMAT</v>
      </c>
      <c r="G5912" s="1" t="str">
        <f>HYPERLINK("http://geochem.nrcan.gc.ca/cdogs/content/mth/mth01460_e.htm", "1460")</f>
        <v>1460</v>
      </c>
      <c r="H5912" s="1" t="str">
        <f>HYPERLINK("http://geochem.nrcan.gc.ca/cdogs/content/bdl/bdl211134_e.htm", "211134")</f>
        <v>211134</v>
      </c>
      <c r="I5912" s="1" t="str">
        <f>HYPERLINK("http://geochem.nrcan.gc.ca/cdogs/content/prj/prj210167_e.htm", "210167")</f>
        <v>210167</v>
      </c>
      <c r="J5912" s="1" t="str">
        <f>HYPERLINK("http://geochem.nrcan.gc.ca/cdogs/content/svy/svy210251_e.htm", "210251")</f>
        <v>210251</v>
      </c>
      <c r="L5912" t="s">
        <v>24757</v>
      </c>
      <c r="M5912">
        <v>14.148999999999999</v>
      </c>
      <c r="N5912" t="s">
        <v>24757</v>
      </c>
      <c r="O5912" t="s">
        <v>24758</v>
      </c>
      <c r="P5912" t="s">
        <v>24759</v>
      </c>
      <c r="Q5912" t="s">
        <v>24760</v>
      </c>
      <c r="R5912" t="s">
        <v>24761</v>
      </c>
      <c r="T5912" t="s">
        <v>25</v>
      </c>
    </row>
    <row r="5913" spans="1:20" x14ac:dyDescent="0.25">
      <c r="A5913">
        <v>64.257701900000001</v>
      </c>
      <c r="B5913">
        <v>-132.10401200000001</v>
      </c>
      <c r="C5913" s="1" t="str">
        <f>HYPERLINK("http://geochem.nrcan.gc.ca/cdogs/content/kwd/kwd020018_e.htm", "Fluid (stream)")</f>
        <v>Fluid (stream)</v>
      </c>
      <c r="D5913" s="1" t="str">
        <f>HYPERLINK("http://geochem.nrcan.gc.ca/cdogs/content/kwd/kwd080007_e.htm", "Untreated Water")</f>
        <v>Untreated Water</v>
      </c>
      <c r="E5913" s="1" t="str">
        <f>HYPERLINK("http://geochem.nrcan.gc.ca/cdogs/content/dgp/dgp00002_e.htm", "Total")</f>
        <v>Total</v>
      </c>
      <c r="F5913" s="1" t="str">
        <f>HYPERLINK("http://geochem.nrcan.gc.ca/cdogs/content/agp/agp01501_e.htm", "SO4 | NONE | CHROMAT")</f>
        <v>SO4 | NONE | CHROMAT</v>
      </c>
      <c r="G5913" s="1" t="str">
        <f>HYPERLINK("http://geochem.nrcan.gc.ca/cdogs/content/mth/mth01460_e.htm", "1460")</f>
        <v>1460</v>
      </c>
      <c r="H5913" s="1" t="str">
        <f>HYPERLINK("http://geochem.nrcan.gc.ca/cdogs/content/bdl/bdl211134_e.htm", "211134")</f>
        <v>211134</v>
      </c>
      <c r="I5913" s="1" t="str">
        <f>HYPERLINK("http://geochem.nrcan.gc.ca/cdogs/content/prj/prj210167_e.htm", "210167")</f>
        <v>210167</v>
      </c>
      <c r="J5913" s="1" t="str">
        <f>HYPERLINK("http://geochem.nrcan.gc.ca/cdogs/content/svy/svy210251_e.htm", "210251")</f>
        <v>210251</v>
      </c>
      <c r="L5913" t="s">
        <v>24762</v>
      </c>
      <c r="M5913">
        <v>57.63</v>
      </c>
      <c r="N5913" t="s">
        <v>24762</v>
      </c>
      <c r="O5913" t="s">
        <v>24763</v>
      </c>
      <c r="P5913" t="s">
        <v>24764</v>
      </c>
      <c r="Q5913" t="s">
        <v>24765</v>
      </c>
      <c r="R5913" t="s">
        <v>24766</v>
      </c>
      <c r="T5913" t="s">
        <v>25</v>
      </c>
    </row>
    <row r="5914" spans="1:20" x14ac:dyDescent="0.25">
      <c r="A5914">
        <v>64.304436800000005</v>
      </c>
      <c r="B5914">
        <v>-132.12214979999999</v>
      </c>
      <c r="C5914" s="1" t="str">
        <f>HYPERLINK("http://geochem.nrcan.gc.ca/cdogs/content/kwd/kwd020018_e.htm", "Fluid (stream)")</f>
        <v>Fluid (stream)</v>
      </c>
      <c r="D5914" s="1" t="str">
        <f>HYPERLINK("http://geochem.nrcan.gc.ca/cdogs/content/kwd/kwd080007_e.htm", "Untreated Water")</f>
        <v>Untreated Water</v>
      </c>
      <c r="E5914" s="1" t="str">
        <f>HYPERLINK("http://geochem.nrcan.gc.ca/cdogs/content/dgp/dgp00002_e.htm", "Total")</f>
        <v>Total</v>
      </c>
      <c r="F5914" s="1" t="str">
        <f>HYPERLINK("http://geochem.nrcan.gc.ca/cdogs/content/agp/agp01501_e.htm", "SO4 | NONE | CHROMAT")</f>
        <v>SO4 | NONE | CHROMAT</v>
      </c>
      <c r="G5914" s="1" t="str">
        <f>HYPERLINK("http://geochem.nrcan.gc.ca/cdogs/content/mth/mth01460_e.htm", "1460")</f>
        <v>1460</v>
      </c>
      <c r="H5914" s="1" t="str">
        <f>HYPERLINK("http://geochem.nrcan.gc.ca/cdogs/content/bdl/bdl211134_e.htm", "211134")</f>
        <v>211134</v>
      </c>
      <c r="I5914" s="1" t="str">
        <f>HYPERLINK("http://geochem.nrcan.gc.ca/cdogs/content/prj/prj210167_e.htm", "210167")</f>
        <v>210167</v>
      </c>
      <c r="J5914" s="1" t="str">
        <f>HYPERLINK("http://geochem.nrcan.gc.ca/cdogs/content/svy/svy210251_e.htm", "210251")</f>
        <v>210251</v>
      </c>
      <c r="L5914" t="s">
        <v>6537</v>
      </c>
      <c r="M5914">
        <v>40.9</v>
      </c>
      <c r="N5914" t="s">
        <v>6537</v>
      </c>
      <c r="O5914" t="s">
        <v>24767</v>
      </c>
      <c r="P5914" t="s">
        <v>24768</v>
      </c>
      <c r="Q5914" t="s">
        <v>24769</v>
      </c>
      <c r="R5914" t="s">
        <v>24770</v>
      </c>
      <c r="T5914" t="s">
        <v>25</v>
      </c>
    </row>
    <row r="5915" spans="1:20" x14ac:dyDescent="0.25">
      <c r="A5915">
        <v>64.041354799999993</v>
      </c>
      <c r="B5915">
        <v>-132.21575870000001</v>
      </c>
      <c r="C5915" s="1" t="str">
        <f>HYPERLINK("http://geochem.nrcan.gc.ca/cdogs/content/kwd/kwd020018_e.htm", "Fluid (stream)")</f>
        <v>Fluid (stream)</v>
      </c>
      <c r="D5915" s="1" t="str">
        <f>HYPERLINK("http://geochem.nrcan.gc.ca/cdogs/content/kwd/kwd080007_e.htm", "Untreated Water")</f>
        <v>Untreated Water</v>
      </c>
      <c r="E5915" s="1" t="str">
        <f>HYPERLINK("http://geochem.nrcan.gc.ca/cdogs/content/dgp/dgp00002_e.htm", "Total")</f>
        <v>Total</v>
      </c>
      <c r="F5915" s="1" t="str">
        <f>HYPERLINK("http://geochem.nrcan.gc.ca/cdogs/content/agp/agp01501_e.htm", "SO4 | NONE | CHROMAT")</f>
        <v>SO4 | NONE | CHROMAT</v>
      </c>
      <c r="G5915" s="1" t="str">
        <f>HYPERLINK("http://geochem.nrcan.gc.ca/cdogs/content/mth/mth01460_e.htm", "1460")</f>
        <v>1460</v>
      </c>
      <c r="H5915" s="1" t="str">
        <f>HYPERLINK("http://geochem.nrcan.gc.ca/cdogs/content/bdl/bdl211134_e.htm", "211134")</f>
        <v>211134</v>
      </c>
      <c r="I5915" s="1" t="str">
        <f>HYPERLINK("http://geochem.nrcan.gc.ca/cdogs/content/prj/prj210167_e.htm", "210167")</f>
        <v>210167</v>
      </c>
      <c r="J5915" s="1" t="str">
        <f>HYPERLINK("http://geochem.nrcan.gc.ca/cdogs/content/svy/svy210251_e.htm", "210251")</f>
        <v>210251</v>
      </c>
      <c r="L5915" t="s">
        <v>24771</v>
      </c>
      <c r="M5915">
        <v>12.028</v>
      </c>
      <c r="N5915" t="s">
        <v>24771</v>
      </c>
      <c r="O5915" t="s">
        <v>24772</v>
      </c>
      <c r="P5915" t="s">
        <v>24773</v>
      </c>
      <c r="Q5915" t="s">
        <v>24774</v>
      </c>
      <c r="R5915" t="s">
        <v>24775</v>
      </c>
      <c r="T5915" t="s">
        <v>25</v>
      </c>
    </row>
    <row r="5916" spans="1:20" x14ac:dyDescent="0.25">
      <c r="A5916">
        <v>64.043202699999995</v>
      </c>
      <c r="B5916">
        <v>-132.32316779999999</v>
      </c>
      <c r="C5916" s="1" t="str">
        <f>HYPERLINK("http://geochem.nrcan.gc.ca/cdogs/content/kwd/kwd020018_e.htm", "Fluid (stream)")</f>
        <v>Fluid (stream)</v>
      </c>
      <c r="D5916" s="1" t="str">
        <f>HYPERLINK("http://geochem.nrcan.gc.ca/cdogs/content/kwd/kwd080007_e.htm", "Untreated Water")</f>
        <v>Untreated Water</v>
      </c>
      <c r="E5916" s="1" t="str">
        <f>HYPERLINK("http://geochem.nrcan.gc.ca/cdogs/content/dgp/dgp00002_e.htm", "Total")</f>
        <v>Total</v>
      </c>
      <c r="F5916" s="1" t="str">
        <f>HYPERLINK("http://geochem.nrcan.gc.ca/cdogs/content/agp/agp01501_e.htm", "SO4 | NONE | CHROMAT")</f>
        <v>SO4 | NONE | CHROMAT</v>
      </c>
      <c r="G5916" s="1" t="str">
        <f>HYPERLINK("http://geochem.nrcan.gc.ca/cdogs/content/mth/mth01460_e.htm", "1460")</f>
        <v>1460</v>
      </c>
      <c r="H5916" s="1" t="str">
        <f>HYPERLINK("http://geochem.nrcan.gc.ca/cdogs/content/bdl/bdl211134_e.htm", "211134")</f>
        <v>211134</v>
      </c>
      <c r="I5916" s="1" t="str">
        <f>HYPERLINK("http://geochem.nrcan.gc.ca/cdogs/content/prj/prj210167_e.htm", "210167")</f>
        <v>210167</v>
      </c>
      <c r="J5916" s="1" t="str">
        <f>HYPERLINK("http://geochem.nrcan.gc.ca/cdogs/content/svy/svy210251_e.htm", "210251")</f>
        <v>210251</v>
      </c>
      <c r="L5916" t="s">
        <v>24776</v>
      </c>
      <c r="M5916">
        <v>83.42</v>
      </c>
      <c r="N5916" t="s">
        <v>24776</v>
      </c>
      <c r="O5916" t="s">
        <v>24777</v>
      </c>
      <c r="P5916" t="s">
        <v>24778</v>
      </c>
      <c r="Q5916" t="s">
        <v>24779</v>
      </c>
      <c r="R5916" t="s">
        <v>24780</v>
      </c>
      <c r="T5916" t="s">
        <v>25</v>
      </c>
    </row>
    <row r="5917" spans="1:20" x14ac:dyDescent="0.25">
      <c r="A5917">
        <v>64.035080500000007</v>
      </c>
      <c r="B5917">
        <v>-132.39652039999999</v>
      </c>
      <c r="C5917" s="1" t="str">
        <f>HYPERLINK("http://geochem.nrcan.gc.ca/cdogs/content/kwd/kwd020018_e.htm", "Fluid (stream)")</f>
        <v>Fluid (stream)</v>
      </c>
      <c r="D5917" s="1" t="str">
        <f>HYPERLINK("http://geochem.nrcan.gc.ca/cdogs/content/kwd/kwd080007_e.htm", "Untreated Water")</f>
        <v>Untreated Water</v>
      </c>
      <c r="E5917" s="1" t="str">
        <f>HYPERLINK("http://geochem.nrcan.gc.ca/cdogs/content/dgp/dgp00002_e.htm", "Total")</f>
        <v>Total</v>
      </c>
      <c r="F5917" s="1" t="str">
        <f>HYPERLINK("http://geochem.nrcan.gc.ca/cdogs/content/agp/agp01501_e.htm", "SO4 | NONE | CHROMAT")</f>
        <v>SO4 | NONE | CHROMAT</v>
      </c>
      <c r="G5917" s="1" t="str">
        <f>HYPERLINK("http://geochem.nrcan.gc.ca/cdogs/content/mth/mth01460_e.htm", "1460")</f>
        <v>1460</v>
      </c>
      <c r="H5917" s="1" t="str">
        <f>HYPERLINK("http://geochem.nrcan.gc.ca/cdogs/content/bdl/bdl211134_e.htm", "211134")</f>
        <v>211134</v>
      </c>
      <c r="I5917" s="1" t="str">
        <f>HYPERLINK("http://geochem.nrcan.gc.ca/cdogs/content/prj/prj210167_e.htm", "210167")</f>
        <v>210167</v>
      </c>
      <c r="J5917" s="1" t="str">
        <f>HYPERLINK("http://geochem.nrcan.gc.ca/cdogs/content/svy/svy210251_e.htm", "210251")</f>
        <v>210251</v>
      </c>
      <c r="L5917" t="s">
        <v>24781</v>
      </c>
      <c r="M5917">
        <v>37.33</v>
      </c>
      <c r="N5917" t="s">
        <v>24781</v>
      </c>
      <c r="O5917" t="s">
        <v>24782</v>
      </c>
      <c r="P5917" t="s">
        <v>24783</v>
      </c>
      <c r="Q5917" t="s">
        <v>24784</v>
      </c>
      <c r="R5917" t="s">
        <v>24785</v>
      </c>
      <c r="T5917" t="s">
        <v>25</v>
      </c>
    </row>
    <row r="5918" spans="1:20" x14ac:dyDescent="0.25">
      <c r="A5918">
        <v>64.024140599999996</v>
      </c>
      <c r="B5918">
        <v>-132.43067020000001</v>
      </c>
      <c r="C5918" s="1" t="str">
        <f>HYPERLINK("http://geochem.nrcan.gc.ca/cdogs/content/kwd/kwd020018_e.htm", "Fluid (stream)")</f>
        <v>Fluid (stream)</v>
      </c>
      <c r="D5918" s="1" t="str">
        <f>HYPERLINK("http://geochem.nrcan.gc.ca/cdogs/content/kwd/kwd080007_e.htm", "Untreated Water")</f>
        <v>Untreated Water</v>
      </c>
      <c r="E5918" s="1" t="str">
        <f>HYPERLINK("http://geochem.nrcan.gc.ca/cdogs/content/dgp/dgp00002_e.htm", "Total")</f>
        <v>Total</v>
      </c>
      <c r="F5918" s="1" t="str">
        <f>HYPERLINK("http://geochem.nrcan.gc.ca/cdogs/content/agp/agp01501_e.htm", "SO4 | NONE | CHROMAT")</f>
        <v>SO4 | NONE | CHROMAT</v>
      </c>
      <c r="G5918" s="1" t="str">
        <f>HYPERLINK("http://geochem.nrcan.gc.ca/cdogs/content/mth/mth01460_e.htm", "1460")</f>
        <v>1460</v>
      </c>
      <c r="H5918" s="1" t="str">
        <f>HYPERLINK("http://geochem.nrcan.gc.ca/cdogs/content/bdl/bdl211134_e.htm", "211134")</f>
        <v>211134</v>
      </c>
      <c r="I5918" s="1" t="str">
        <f>HYPERLINK("http://geochem.nrcan.gc.ca/cdogs/content/prj/prj210167_e.htm", "210167")</f>
        <v>210167</v>
      </c>
      <c r="J5918" s="1" t="str">
        <f>HYPERLINK("http://geochem.nrcan.gc.ca/cdogs/content/svy/svy210251_e.htm", "210251")</f>
        <v>210251</v>
      </c>
      <c r="L5918" t="s">
        <v>24786</v>
      </c>
      <c r="M5918">
        <v>64.38</v>
      </c>
      <c r="N5918" t="s">
        <v>24786</v>
      </c>
      <c r="O5918" t="s">
        <v>24787</v>
      </c>
      <c r="P5918" t="s">
        <v>24788</v>
      </c>
      <c r="Q5918" t="s">
        <v>24789</v>
      </c>
      <c r="R5918" t="s">
        <v>24790</v>
      </c>
      <c r="T5918" t="s">
        <v>25</v>
      </c>
    </row>
    <row r="5919" spans="1:20" x14ac:dyDescent="0.25">
      <c r="A5919">
        <v>64.042648700000001</v>
      </c>
      <c r="B5919">
        <v>-132.5599431</v>
      </c>
      <c r="C5919" s="1" t="str">
        <f>HYPERLINK("http://geochem.nrcan.gc.ca/cdogs/content/kwd/kwd020018_e.htm", "Fluid (stream)")</f>
        <v>Fluid (stream)</v>
      </c>
      <c r="D5919" s="1" t="str">
        <f>HYPERLINK("http://geochem.nrcan.gc.ca/cdogs/content/kwd/kwd080007_e.htm", "Untreated Water")</f>
        <v>Untreated Water</v>
      </c>
      <c r="E5919" s="1" t="str">
        <f>HYPERLINK("http://geochem.nrcan.gc.ca/cdogs/content/dgp/dgp00002_e.htm", "Total")</f>
        <v>Total</v>
      </c>
      <c r="F5919" s="1" t="str">
        <f>HYPERLINK("http://geochem.nrcan.gc.ca/cdogs/content/agp/agp01501_e.htm", "SO4 | NONE | CHROMAT")</f>
        <v>SO4 | NONE | CHROMAT</v>
      </c>
      <c r="G5919" s="1" t="str">
        <f>HYPERLINK("http://geochem.nrcan.gc.ca/cdogs/content/mth/mth01460_e.htm", "1460")</f>
        <v>1460</v>
      </c>
      <c r="H5919" s="1" t="str">
        <f>HYPERLINK("http://geochem.nrcan.gc.ca/cdogs/content/bdl/bdl211134_e.htm", "211134")</f>
        <v>211134</v>
      </c>
      <c r="I5919" s="1" t="str">
        <f>HYPERLINK("http://geochem.nrcan.gc.ca/cdogs/content/prj/prj210167_e.htm", "210167")</f>
        <v>210167</v>
      </c>
      <c r="J5919" s="1" t="str">
        <f>HYPERLINK("http://geochem.nrcan.gc.ca/cdogs/content/svy/svy210251_e.htm", "210251")</f>
        <v>210251</v>
      </c>
      <c r="L5919" t="s">
        <v>24791</v>
      </c>
      <c r="M5919">
        <v>195.81</v>
      </c>
      <c r="N5919" t="s">
        <v>24791</v>
      </c>
      <c r="O5919" t="s">
        <v>24792</v>
      </c>
      <c r="P5919" t="s">
        <v>24793</v>
      </c>
      <c r="Q5919" t="s">
        <v>24794</v>
      </c>
      <c r="R5919" t="s">
        <v>24795</v>
      </c>
      <c r="T5919" t="s">
        <v>25</v>
      </c>
    </row>
    <row r="5920" spans="1:20" x14ac:dyDescent="0.25">
      <c r="A5920">
        <v>64.002844100000004</v>
      </c>
      <c r="B5920">
        <v>-132.65019860000001</v>
      </c>
      <c r="C5920" s="1" t="str">
        <f>HYPERLINK("http://geochem.nrcan.gc.ca/cdogs/content/kwd/kwd020018_e.htm", "Fluid (stream)")</f>
        <v>Fluid (stream)</v>
      </c>
      <c r="D5920" s="1" t="str">
        <f>HYPERLINK("http://geochem.nrcan.gc.ca/cdogs/content/kwd/kwd080007_e.htm", "Untreated Water")</f>
        <v>Untreated Water</v>
      </c>
      <c r="E5920" s="1" t="str">
        <f>HYPERLINK("http://geochem.nrcan.gc.ca/cdogs/content/dgp/dgp00002_e.htm", "Total")</f>
        <v>Total</v>
      </c>
      <c r="F5920" s="1" t="str">
        <f>HYPERLINK("http://geochem.nrcan.gc.ca/cdogs/content/agp/agp01501_e.htm", "SO4 | NONE | CHROMAT")</f>
        <v>SO4 | NONE | CHROMAT</v>
      </c>
      <c r="G5920" s="1" t="str">
        <f>HYPERLINK("http://geochem.nrcan.gc.ca/cdogs/content/mth/mth01460_e.htm", "1460")</f>
        <v>1460</v>
      </c>
      <c r="H5920" s="1" t="str">
        <f>HYPERLINK("http://geochem.nrcan.gc.ca/cdogs/content/bdl/bdl211134_e.htm", "211134")</f>
        <v>211134</v>
      </c>
      <c r="I5920" s="1" t="str">
        <f>HYPERLINK("http://geochem.nrcan.gc.ca/cdogs/content/prj/prj210167_e.htm", "210167")</f>
        <v>210167</v>
      </c>
      <c r="J5920" s="1" t="str">
        <f>HYPERLINK("http://geochem.nrcan.gc.ca/cdogs/content/svy/svy210251_e.htm", "210251")</f>
        <v>210251</v>
      </c>
      <c r="L5920" t="s">
        <v>24796</v>
      </c>
      <c r="M5920">
        <v>54.11</v>
      </c>
      <c r="N5920" t="s">
        <v>24796</v>
      </c>
      <c r="O5920" t="s">
        <v>24797</v>
      </c>
      <c r="P5920" t="s">
        <v>24798</v>
      </c>
      <c r="Q5920" t="s">
        <v>24799</v>
      </c>
      <c r="R5920" t="s">
        <v>24800</v>
      </c>
      <c r="T5920" t="s">
        <v>25</v>
      </c>
    </row>
    <row r="5921" spans="1:20" x14ac:dyDescent="0.25">
      <c r="A5921">
        <v>63.999382900000001</v>
      </c>
      <c r="B5921">
        <v>-132.67830649999999</v>
      </c>
      <c r="C5921" s="1" t="str">
        <f>HYPERLINK("http://geochem.nrcan.gc.ca/cdogs/content/kwd/kwd020018_e.htm", "Fluid (stream)")</f>
        <v>Fluid (stream)</v>
      </c>
      <c r="D5921" s="1" t="str">
        <f>HYPERLINK("http://geochem.nrcan.gc.ca/cdogs/content/kwd/kwd080007_e.htm", "Untreated Water")</f>
        <v>Untreated Water</v>
      </c>
      <c r="E5921" s="1" t="str">
        <f>HYPERLINK("http://geochem.nrcan.gc.ca/cdogs/content/dgp/dgp00002_e.htm", "Total")</f>
        <v>Total</v>
      </c>
      <c r="F5921" s="1" t="str">
        <f>HYPERLINK("http://geochem.nrcan.gc.ca/cdogs/content/agp/agp01501_e.htm", "SO4 | NONE | CHROMAT")</f>
        <v>SO4 | NONE | CHROMAT</v>
      </c>
      <c r="G5921" s="1" t="str">
        <f>HYPERLINK("http://geochem.nrcan.gc.ca/cdogs/content/mth/mth01460_e.htm", "1460")</f>
        <v>1460</v>
      </c>
      <c r="H5921" s="1" t="str">
        <f>HYPERLINK("http://geochem.nrcan.gc.ca/cdogs/content/bdl/bdl211134_e.htm", "211134")</f>
        <v>211134</v>
      </c>
      <c r="I5921" s="1" t="str">
        <f>HYPERLINK("http://geochem.nrcan.gc.ca/cdogs/content/prj/prj210167_e.htm", "210167")</f>
        <v>210167</v>
      </c>
      <c r="J5921" s="1" t="str">
        <f>HYPERLINK("http://geochem.nrcan.gc.ca/cdogs/content/svy/svy210251_e.htm", "210251")</f>
        <v>210251</v>
      </c>
      <c r="L5921" t="s">
        <v>24801</v>
      </c>
      <c r="M5921">
        <v>8.0150000000000006</v>
      </c>
      <c r="N5921" t="s">
        <v>24801</v>
      </c>
      <c r="O5921" t="s">
        <v>24802</v>
      </c>
      <c r="P5921" t="s">
        <v>24803</v>
      </c>
      <c r="Q5921" t="s">
        <v>24804</v>
      </c>
      <c r="R5921" t="s">
        <v>24805</v>
      </c>
      <c r="T5921" t="s">
        <v>25</v>
      </c>
    </row>
    <row r="5922" spans="1:20" x14ac:dyDescent="0.25">
      <c r="A5922">
        <v>64.100228999999999</v>
      </c>
      <c r="B5922">
        <v>-132.4792434</v>
      </c>
      <c r="C5922" s="1" t="str">
        <f>HYPERLINK("http://geochem.nrcan.gc.ca/cdogs/content/kwd/kwd020018_e.htm", "Fluid (stream)")</f>
        <v>Fluid (stream)</v>
      </c>
      <c r="D5922" s="1" t="str">
        <f>HYPERLINK("http://geochem.nrcan.gc.ca/cdogs/content/kwd/kwd080007_e.htm", "Untreated Water")</f>
        <v>Untreated Water</v>
      </c>
      <c r="E5922" s="1" t="str">
        <f>HYPERLINK("http://geochem.nrcan.gc.ca/cdogs/content/dgp/dgp00002_e.htm", "Total")</f>
        <v>Total</v>
      </c>
      <c r="F5922" s="1" t="str">
        <f>HYPERLINK("http://geochem.nrcan.gc.ca/cdogs/content/agp/agp01501_e.htm", "SO4 | NONE | CHROMAT")</f>
        <v>SO4 | NONE | CHROMAT</v>
      </c>
      <c r="G5922" s="1" t="str">
        <f>HYPERLINK("http://geochem.nrcan.gc.ca/cdogs/content/mth/mth01460_e.htm", "1460")</f>
        <v>1460</v>
      </c>
      <c r="H5922" s="1" t="str">
        <f>HYPERLINK("http://geochem.nrcan.gc.ca/cdogs/content/bdl/bdl211134_e.htm", "211134")</f>
        <v>211134</v>
      </c>
      <c r="I5922" s="1" t="str">
        <f>HYPERLINK("http://geochem.nrcan.gc.ca/cdogs/content/prj/prj210167_e.htm", "210167")</f>
        <v>210167</v>
      </c>
      <c r="J5922" s="1" t="str">
        <f>HYPERLINK("http://geochem.nrcan.gc.ca/cdogs/content/svy/svy210251_e.htm", "210251")</f>
        <v>210251</v>
      </c>
      <c r="L5922" t="s">
        <v>24806</v>
      </c>
      <c r="M5922">
        <v>185.68</v>
      </c>
      <c r="N5922" t="s">
        <v>24806</v>
      </c>
      <c r="O5922" t="s">
        <v>24807</v>
      </c>
      <c r="P5922" t="s">
        <v>24808</v>
      </c>
      <c r="Q5922" t="s">
        <v>24809</v>
      </c>
      <c r="R5922" t="s">
        <v>24810</v>
      </c>
      <c r="T5922" t="s">
        <v>25</v>
      </c>
    </row>
    <row r="5923" spans="1:20" x14ac:dyDescent="0.25">
      <c r="A5923">
        <v>64.083541999999994</v>
      </c>
      <c r="B5923">
        <v>-132.37992460000001</v>
      </c>
      <c r="C5923" s="1" t="str">
        <f>HYPERLINK("http://geochem.nrcan.gc.ca/cdogs/content/kwd/kwd020018_e.htm", "Fluid (stream)")</f>
        <v>Fluid (stream)</v>
      </c>
      <c r="D5923" s="1" t="str">
        <f>HYPERLINK("http://geochem.nrcan.gc.ca/cdogs/content/kwd/kwd080007_e.htm", "Untreated Water")</f>
        <v>Untreated Water</v>
      </c>
      <c r="E5923" s="1" t="str">
        <f>HYPERLINK("http://geochem.nrcan.gc.ca/cdogs/content/dgp/dgp00002_e.htm", "Total")</f>
        <v>Total</v>
      </c>
      <c r="F5923" s="1" t="str">
        <f>HYPERLINK("http://geochem.nrcan.gc.ca/cdogs/content/agp/agp01501_e.htm", "SO4 | NONE | CHROMAT")</f>
        <v>SO4 | NONE | CHROMAT</v>
      </c>
      <c r="G5923" s="1" t="str">
        <f>HYPERLINK("http://geochem.nrcan.gc.ca/cdogs/content/mth/mth01460_e.htm", "1460")</f>
        <v>1460</v>
      </c>
      <c r="H5923" s="1" t="str">
        <f>HYPERLINK("http://geochem.nrcan.gc.ca/cdogs/content/bdl/bdl211134_e.htm", "211134")</f>
        <v>211134</v>
      </c>
      <c r="I5923" s="1" t="str">
        <f>HYPERLINK("http://geochem.nrcan.gc.ca/cdogs/content/prj/prj210167_e.htm", "210167")</f>
        <v>210167</v>
      </c>
      <c r="J5923" s="1" t="str">
        <f>HYPERLINK("http://geochem.nrcan.gc.ca/cdogs/content/svy/svy210251_e.htm", "210251")</f>
        <v>210251</v>
      </c>
      <c r="L5923" t="s">
        <v>24811</v>
      </c>
      <c r="M5923">
        <v>64.52</v>
      </c>
      <c r="N5923" t="s">
        <v>24811</v>
      </c>
      <c r="O5923" t="s">
        <v>24812</v>
      </c>
      <c r="P5923" t="s">
        <v>24813</v>
      </c>
      <c r="Q5923" t="s">
        <v>24814</v>
      </c>
      <c r="R5923" t="s">
        <v>24815</v>
      </c>
      <c r="T5923" t="s">
        <v>25</v>
      </c>
    </row>
    <row r="5924" spans="1:20" x14ac:dyDescent="0.25">
      <c r="A5924">
        <v>64.058369200000001</v>
      </c>
      <c r="B5924">
        <v>-132.31777500000001</v>
      </c>
      <c r="C5924" s="1" t="str">
        <f>HYPERLINK("http://geochem.nrcan.gc.ca/cdogs/content/kwd/kwd020018_e.htm", "Fluid (stream)")</f>
        <v>Fluid (stream)</v>
      </c>
      <c r="D5924" s="1" t="str">
        <f>HYPERLINK("http://geochem.nrcan.gc.ca/cdogs/content/kwd/kwd080007_e.htm", "Untreated Water")</f>
        <v>Untreated Water</v>
      </c>
      <c r="E5924" s="1" t="str">
        <f>HYPERLINK("http://geochem.nrcan.gc.ca/cdogs/content/dgp/dgp00002_e.htm", "Total")</f>
        <v>Total</v>
      </c>
      <c r="F5924" s="1" t="str">
        <f>HYPERLINK("http://geochem.nrcan.gc.ca/cdogs/content/agp/agp01501_e.htm", "SO4 | NONE | CHROMAT")</f>
        <v>SO4 | NONE | CHROMAT</v>
      </c>
      <c r="G5924" s="1" t="str">
        <f>HYPERLINK("http://geochem.nrcan.gc.ca/cdogs/content/mth/mth01460_e.htm", "1460")</f>
        <v>1460</v>
      </c>
      <c r="H5924" s="1" t="str">
        <f>HYPERLINK("http://geochem.nrcan.gc.ca/cdogs/content/bdl/bdl211134_e.htm", "211134")</f>
        <v>211134</v>
      </c>
      <c r="I5924" s="1" t="str">
        <f>HYPERLINK("http://geochem.nrcan.gc.ca/cdogs/content/prj/prj210167_e.htm", "210167")</f>
        <v>210167</v>
      </c>
      <c r="J5924" s="1" t="str">
        <f>HYPERLINK("http://geochem.nrcan.gc.ca/cdogs/content/svy/svy210251_e.htm", "210251")</f>
        <v>210251</v>
      </c>
      <c r="L5924" t="s">
        <v>24816</v>
      </c>
      <c r="M5924">
        <v>166.93</v>
      </c>
      <c r="N5924" t="s">
        <v>24816</v>
      </c>
      <c r="O5924" t="s">
        <v>24817</v>
      </c>
      <c r="P5924" t="s">
        <v>24818</v>
      </c>
      <c r="Q5924" t="s">
        <v>24819</v>
      </c>
      <c r="R5924" t="s">
        <v>24820</v>
      </c>
      <c r="T5924" t="s">
        <v>25</v>
      </c>
    </row>
    <row r="5925" spans="1:20" x14ac:dyDescent="0.25">
      <c r="A5925">
        <v>64.058369200000001</v>
      </c>
      <c r="B5925">
        <v>-132.31777500000001</v>
      </c>
      <c r="C5925" s="1" t="str">
        <f>HYPERLINK("http://geochem.nrcan.gc.ca/cdogs/content/kwd/kwd020018_e.htm", "Fluid (stream)")</f>
        <v>Fluid (stream)</v>
      </c>
      <c r="D5925" s="1" t="str">
        <f>HYPERLINK("http://geochem.nrcan.gc.ca/cdogs/content/kwd/kwd080007_e.htm", "Untreated Water")</f>
        <v>Untreated Water</v>
      </c>
      <c r="E5925" s="1" t="str">
        <f>HYPERLINK("http://geochem.nrcan.gc.ca/cdogs/content/dgp/dgp00002_e.htm", "Total")</f>
        <v>Total</v>
      </c>
      <c r="F5925" s="1" t="str">
        <f>HYPERLINK("http://geochem.nrcan.gc.ca/cdogs/content/agp/agp01501_e.htm", "SO4 | NONE | CHROMAT")</f>
        <v>SO4 | NONE | CHROMAT</v>
      </c>
      <c r="G5925" s="1" t="str">
        <f>HYPERLINK("http://geochem.nrcan.gc.ca/cdogs/content/mth/mth01460_e.htm", "1460")</f>
        <v>1460</v>
      </c>
      <c r="H5925" s="1" t="str">
        <f>HYPERLINK("http://geochem.nrcan.gc.ca/cdogs/content/bdl/bdl211134_e.htm", "211134")</f>
        <v>211134</v>
      </c>
      <c r="I5925" s="1" t="str">
        <f>HYPERLINK("http://geochem.nrcan.gc.ca/cdogs/content/prj/prj210167_e.htm", "210167")</f>
        <v>210167</v>
      </c>
      <c r="J5925" s="1" t="str">
        <f>HYPERLINK("http://geochem.nrcan.gc.ca/cdogs/content/svy/svy210251_e.htm", "210251")</f>
        <v>210251</v>
      </c>
      <c r="L5925" t="s">
        <v>24821</v>
      </c>
      <c r="M5925">
        <v>166.57</v>
      </c>
      <c r="N5925" t="s">
        <v>24821</v>
      </c>
      <c r="O5925" t="s">
        <v>24817</v>
      </c>
      <c r="P5925" t="s">
        <v>24822</v>
      </c>
      <c r="Q5925" t="s">
        <v>24823</v>
      </c>
      <c r="R5925" t="s">
        <v>24824</v>
      </c>
      <c r="T5925" t="s">
        <v>25</v>
      </c>
    </row>
    <row r="5926" spans="1:20" x14ac:dyDescent="0.25">
      <c r="A5926">
        <v>64.061298300000004</v>
      </c>
      <c r="B5926">
        <v>-132.30859509999999</v>
      </c>
      <c r="C5926" s="1" t="str">
        <f>HYPERLINK("http://geochem.nrcan.gc.ca/cdogs/content/kwd/kwd020018_e.htm", "Fluid (stream)")</f>
        <v>Fluid (stream)</v>
      </c>
      <c r="D5926" s="1" t="str">
        <f>HYPERLINK("http://geochem.nrcan.gc.ca/cdogs/content/kwd/kwd080007_e.htm", "Untreated Water")</f>
        <v>Untreated Water</v>
      </c>
      <c r="E5926" s="1" t="str">
        <f>HYPERLINK("http://geochem.nrcan.gc.ca/cdogs/content/dgp/dgp00002_e.htm", "Total")</f>
        <v>Total</v>
      </c>
      <c r="F5926" s="1" t="str">
        <f>HYPERLINK("http://geochem.nrcan.gc.ca/cdogs/content/agp/agp01501_e.htm", "SO4 | NONE | CHROMAT")</f>
        <v>SO4 | NONE | CHROMAT</v>
      </c>
      <c r="G5926" s="1" t="str">
        <f>HYPERLINK("http://geochem.nrcan.gc.ca/cdogs/content/mth/mth01460_e.htm", "1460")</f>
        <v>1460</v>
      </c>
      <c r="H5926" s="1" t="str">
        <f>HYPERLINK("http://geochem.nrcan.gc.ca/cdogs/content/bdl/bdl211134_e.htm", "211134")</f>
        <v>211134</v>
      </c>
      <c r="I5926" s="1" t="str">
        <f>HYPERLINK("http://geochem.nrcan.gc.ca/cdogs/content/prj/prj210167_e.htm", "210167")</f>
        <v>210167</v>
      </c>
      <c r="J5926" s="1" t="str">
        <f>HYPERLINK("http://geochem.nrcan.gc.ca/cdogs/content/svy/svy210251_e.htm", "210251")</f>
        <v>210251</v>
      </c>
      <c r="L5926" t="s">
        <v>24825</v>
      </c>
      <c r="M5926">
        <v>163.1</v>
      </c>
      <c r="N5926" t="s">
        <v>24825</v>
      </c>
      <c r="O5926" t="s">
        <v>24826</v>
      </c>
      <c r="P5926" t="s">
        <v>24827</v>
      </c>
      <c r="Q5926" t="s">
        <v>24828</v>
      </c>
      <c r="R5926" t="s">
        <v>24829</v>
      </c>
      <c r="T5926" t="s">
        <v>25</v>
      </c>
    </row>
    <row r="5927" spans="1:20" x14ac:dyDescent="0.25">
      <c r="A5927">
        <v>64.053607900000003</v>
      </c>
      <c r="B5927">
        <v>-132.23950210000001</v>
      </c>
      <c r="C5927" s="1" t="str">
        <f>HYPERLINK("http://geochem.nrcan.gc.ca/cdogs/content/kwd/kwd020018_e.htm", "Fluid (stream)")</f>
        <v>Fluid (stream)</v>
      </c>
      <c r="D5927" s="1" t="str">
        <f>HYPERLINK("http://geochem.nrcan.gc.ca/cdogs/content/kwd/kwd080007_e.htm", "Untreated Water")</f>
        <v>Untreated Water</v>
      </c>
      <c r="E5927" s="1" t="str">
        <f>HYPERLINK("http://geochem.nrcan.gc.ca/cdogs/content/dgp/dgp00002_e.htm", "Total")</f>
        <v>Total</v>
      </c>
      <c r="F5927" s="1" t="str">
        <f>HYPERLINK("http://geochem.nrcan.gc.ca/cdogs/content/agp/agp01501_e.htm", "SO4 | NONE | CHROMAT")</f>
        <v>SO4 | NONE | CHROMAT</v>
      </c>
      <c r="G5927" s="1" t="str">
        <f>HYPERLINK("http://geochem.nrcan.gc.ca/cdogs/content/mth/mth01460_e.htm", "1460")</f>
        <v>1460</v>
      </c>
      <c r="H5927" s="1" t="str">
        <f>HYPERLINK("http://geochem.nrcan.gc.ca/cdogs/content/bdl/bdl211134_e.htm", "211134")</f>
        <v>211134</v>
      </c>
      <c r="I5927" s="1" t="str">
        <f>HYPERLINK("http://geochem.nrcan.gc.ca/cdogs/content/prj/prj210167_e.htm", "210167")</f>
        <v>210167</v>
      </c>
      <c r="J5927" s="1" t="str">
        <f>HYPERLINK("http://geochem.nrcan.gc.ca/cdogs/content/svy/svy210251_e.htm", "210251")</f>
        <v>210251</v>
      </c>
      <c r="L5927" t="s">
        <v>24830</v>
      </c>
      <c r="M5927">
        <v>77.02</v>
      </c>
      <c r="N5927" t="s">
        <v>24830</v>
      </c>
      <c r="O5927" t="s">
        <v>24831</v>
      </c>
      <c r="P5927" t="s">
        <v>24832</v>
      </c>
      <c r="Q5927" t="s">
        <v>24833</v>
      </c>
      <c r="R5927" t="s">
        <v>24834</v>
      </c>
      <c r="T5927" t="s">
        <v>25</v>
      </c>
    </row>
    <row r="5928" spans="1:20" x14ac:dyDescent="0.25">
      <c r="A5928">
        <v>64.070932799999994</v>
      </c>
      <c r="B5928">
        <v>-132.1973587</v>
      </c>
      <c r="C5928" s="1" t="str">
        <f>HYPERLINK("http://geochem.nrcan.gc.ca/cdogs/content/kwd/kwd020018_e.htm", "Fluid (stream)")</f>
        <v>Fluid (stream)</v>
      </c>
      <c r="D5928" s="1" t="str">
        <f>HYPERLINK("http://geochem.nrcan.gc.ca/cdogs/content/kwd/kwd080007_e.htm", "Untreated Water")</f>
        <v>Untreated Water</v>
      </c>
      <c r="E5928" s="1" t="str">
        <f>HYPERLINK("http://geochem.nrcan.gc.ca/cdogs/content/dgp/dgp00002_e.htm", "Total")</f>
        <v>Total</v>
      </c>
      <c r="F5928" s="1" t="str">
        <f>HYPERLINK("http://geochem.nrcan.gc.ca/cdogs/content/agp/agp01501_e.htm", "SO4 | NONE | CHROMAT")</f>
        <v>SO4 | NONE | CHROMAT</v>
      </c>
      <c r="G5928" s="1" t="str">
        <f>HYPERLINK("http://geochem.nrcan.gc.ca/cdogs/content/mth/mth01460_e.htm", "1460")</f>
        <v>1460</v>
      </c>
      <c r="H5928" s="1" t="str">
        <f>HYPERLINK("http://geochem.nrcan.gc.ca/cdogs/content/bdl/bdl211134_e.htm", "211134")</f>
        <v>211134</v>
      </c>
      <c r="I5928" s="1" t="str">
        <f>HYPERLINK("http://geochem.nrcan.gc.ca/cdogs/content/prj/prj210167_e.htm", "210167")</f>
        <v>210167</v>
      </c>
      <c r="J5928" s="1" t="str">
        <f>HYPERLINK("http://geochem.nrcan.gc.ca/cdogs/content/svy/svy210251_e.htm", "210251")</f>
        <v>210251</v>
      </c>
      <c r="L5928" t="s">
        <v>24835</v>
      </c>
      <c r="M5928">
        <v>75.7</v>
      </c>
      <c r="N5928" t="s">
        <v>24835</v>
      </c>
      <c r="O5928" t="s">
        <v>24836</v>
      </c>
      <c r="P5928" t="s">
        <v>24837</v>
      </c>
      <c r="Q5928" t="s">
        <v>24838</v>
      </c>
      <c r="R5928" t="s">
        <v>24839</v>
      </c>
      <c r="T5928" t="s">
        <v>25</v>
      </c>
    </row>
    <row r="5929" spans="1:20" x14ac:dyDescent="0.25">
      <c r="A5929">
        <v>64.067083499999995</v>
      </c>
      <c r="B5929">
        <v>-132.13529639999999</v>
      </c>
      <c r="C5929" s="1" t="str">
        <f>HYPERLINK("http://geochem.nrcan.gc.ca/cdogs/content/kwd/kwd020018_e.htm", "Fluid (stream)")</f>
        <v>Fluid (stream)</v>
      </c>
      <c r="D5929" s="1" t="str">
        <f>HYPERLINK("http://geochem.nrcan.gc.ca/cdogs/content/kwd/kwd080007_e.htm", "Untreated Water")</f>
        <v>Untreated Water</v>
      </c>
      <c r="E5929" s="1" t="str">
        <f>HYPERLINK("http://geochem.nrcan.gc.ca/cdogs/content/dgp/dgp00002_e.htm", "Total")</f>
        <v>Total</v>
      </c>
      <c r="F5929" s="1" t="str">
        <f>HYPERLINK("http://geochem.nrcan.gc.ca/cdogs/content/agp/agp01501_e.htm", "SO4 | NONE | CHROMAT")</f>
        <v>SO4 | NONE | CHROMAT</v>
      </c>
      <c r="G5929" s="1" t="str">
        <f>HYPERLINK("http://geochem.nrcan.gc.ca/cdogs/content/mth/mth01460_e.htm", "1460")</f>
        <v>1460</v>
      </c>
      <c r="H5929" s="1" t="str">
        <f>HYPERLINK("http://geochem.nrcan.gc.ca/cdogs/content/bdl/bdl211134_e.htm", "211134")</f>
        <v>211134</v>
      </c>
      <c r="I5929" s="1" t="str">
        <f>HYPERLINK("http://geochem.nrcan.gc.ca/cdogs/content/prj/prj210167_e.htm", "210167")</f>
        <v>210167</v>
      </c>
      <c r="J5929" s="1" t="str">
        <f>HYPERLINK("http://geochem.nrcan.gc.ca/cdogs/content/svy/svy210251_e.htm", "210251")</f>
        <v>210251</v>
      </c>
      <c r="L5929" t="s">
        <v>24840</v>
      </c>
      <c r="M5929">
        <v>86.68</v>
      </c>
      <c r="N5929" t="s">
        <v>24840</v>
      </c>
      <c r="O5929" t="s">
        <v>24841</v>
      </c>
      <c r="P5929" t="s">
        <v>24842</v>
      </c>
      <c r="Q5929" t="s">
        <v>24843</v>
      </c>
      <c r="R5929" t="s">
        <v>24844</v>
      </c>
      <c r="T5929" t="s">
        <v>25</v>
      </c>
    </row>
    <row r="5930" spans="1:20" x14ac:dyDescent="0.25">
      <c r="A5930">
        <v>64.072990099999998</v>
      </c>
      <c r="B5930">
        <v>-132.10527250000001</v>
      </c>
      <c r="C5930" s="1" t="str">
        <f>HYPERLINK("http://geochem.nrcan.gc.ca/cdogs/content/kwd/kwd020018_e.htm", "Fluid (stream)")</f>
        <v>Fluid (stream)</v>
      </c>
      <c r="D5930" s="1" t="str">
        <f>HYPERLINK("http://geochem.nrcan.gc.ca/cdogs/content/kwd/kwd080007_e.htm", "Untreated Water")</f>
        <v>Untreated Water</v>
      </c>
      <c r="E5930" s="1" t="str">
        <f>HYPERLINK("http://geochem.nrcan.gc.ca/cdogs/content/dgp/dgp00002_e.htm", "Total")</f>
        <v>Total</v>
      </c>
      <c r="F5930" s="1" t="str">
        <f>HYPERLINK("http://geochem.nrcan.gc.ca/cdogs/content/agp/agp01501_e.htm", "SO4 | NONE | CHROMAT")</f>
        <v>SO4 | NONE | CHROMAT</v>
      </c>
      <c r="G5930" s="1" t="str">
        <f>HYPERLINK("http://geochem.nrcan.gc.ca/cdogs/content/mth/mth01460_e.htm", "1460")</f>
        <v>1460</v>
      </c>
      <c r="H5930" s="1" t="str">
        <f>HYPERLINK("http://geochem.nrcan.gc.ca/cdogs/content/bdl/bdl211134_e.htm", "211134")</f>
        <v>211134</v>
      </c>
      <c r="I5930" s="1" t="str">
        <f>HYPERLINK("http://geochem.nrcan.gc.ca/cdogs/content/prj/prj210167_e.htm", "210167")</f>
        <v>210167</v>
      </c>
      <c r="J5930" s="1" t="str">
        <f>HYPERLINK("http://geochem.nrcan.gc.ca/cdogs/content/svy/svy210251_e.htm", "210251")</f>
        <v>210251</v>
      </c>
      <c r="L5930" t="s">
        <v>24845</v>
      </c>
      <c r="M5930">
        <v>123.66</v>
      </c>
      <c r="N5930" t="s">
        <v>24845</v>
      </c>
      <c r="O5930" t="s">
        <v>24846</v>
      </c>
      <c r="P5930" t="s">
        <v>24847</v>
      </c>
      <c r="Q5930" t="s">
        <v>24848</v>
      </c>
      <c r="R5930" t="s">
        <v>24849</v>
      </c>
      <c r="T5930" t="s">
        <v>25</v>
      </c>
    </row>
    <row r="5931" spans="1:20" x14ac:dyDescent="0.25">
      <c r="A5931">
        <v>64.071156500000001</v>
      </c>
      <c r="B5931">
        <v>-132.07424309999999</v>
      </c>
      <c r="C5931" s="1" t="str">
        <f>HYPERLINK("http://geochem.nrcan.gc.ca/cdogs/content/kwd/kwd020018_e.htm", "Fluid (stream)")</f>
        <v>Fluid (stream)</v>
      </c>
      <c r="D5931" s="1" t="str">
        <f>HYPERLINK("http://geochem.nrcan.gc.ca/cdogs/content/kwd/kwd080007_e.htm", "Untreated Water")</f>
        <v>Untreated Water</v>
      </c>
      <c r="E5931" s="1" t="str">
        <f>HYPERLINK("http://geochem.nrcan.gc.ca/cdogs/content/dgp/dgp00002_e.htm", "Total")</f>
        <v>Total</v>
      </c>
      <c r="F5931" s="1" t="str">
        <f>HYPERLINK("http://geochem.nrcan.gc.ca/cdogs/content/agp/agp01501_e.htm", "SO4 | NONE | CHROMAT")</f>
        <v>SO4 | NONE | CHROMAT</v>
      </c>
      <c r="G5931" s="1" t="str">
        <f>HYPERLINK("http://geochem.nrcan.gc.ca/cdogs/content/mth/mth01460_e.htm", "1460")</f>
        <v>1460</v>
      </c>
      <c r="H5931" s="1" t="str">
        <f>HYPERLINK("http://geochem.nrcan.gc.ca/cdogs/content/bdl/bdl211134_e.htm", "211134")</f>
        <v>211134</v>
      </c>
      <c r="I5931" s="1" t="str">
        <f>HYPERLINK("http://geochem.nrcan.gc.ca/cdogs/content/prj/prj210167_e.htm", "210167")</f>
        <v>210167</v>
      </c>
      <c r="J5931" s="1" t="str">
        <f>HYPERLINK("http://geochem.nrcan.gc.ca/cdogs/content/svy/svy210251_e.htm", "210251")</f>
        <v>210251</v>
      </c>
      <c r="L5931" t="s">
        <v>24850</v>
      </c>
      <c r="M5931">
        <v>106.62</v>
      </c>
      <c r="N5931" t="s">
        <v>24850</v>
      </c>
      <c r="O5931" t="s">
        <v>24851</v>
      </c>
      <c r="P5931" t="s">
        <v>24852</v>
      </c>
      <c r="Q5931" t="s">
        <v>24853</v>
      </c>
      <c r="R5931" t="s">
        <v>24854</v>
      </c>
      <c r="T5931" t="s">
        <v>25</v>
      </c>
    </row>
    <row r="5932" spans="1:20" x14ac:dyDescent="0.25">
      <c r="A5932">
        <v>64.050357300000002</v>
      </c>
      <c r="B5932">
        <v>-132.11879329999999</v>
      </c>
      <c r="C5932" s="1" t="str">
        <f>HYPERLINK("http://geochem.nrcan.gc.ca/cdogs/content/kwd/kwd020018_e.htm", "Fluid (stream)")</f>
        <v>Fluid (stream)</v>
      </c>
      <c r="D5932" s="1" t="str">
        <f>HYPERLINK("http://geochem.nrcan.gc.ca/cdogs/content/kwd/kwd080007_e.htm", "Untreated Water")</f>
        <v>Untreated Water</v>
      </c>
      <c r="E5932" s="1" t="str">
        <f>HYPERLINK("http://geochem.nrcan.gc.ca/cdogs/content/dgp/dgp00002_e.htm", "Total")</f>
        <v>Total</v>
      </c>
      <c r="F5932" s="1" t="str">
        <f>HYPERLINK("http://geochem.nrcan.gc.ca/cdogs/content/agp/agp01501_e.htm", "SO4 | NONE | CHROMAT")</f>
        <v>SO4 | NONE | CHROMAT</v>
      </c>
      <c r="G5932" s="1" t="str">
        <f>HYPERLINK("http://geochem.nrcan.gc.ca/cdogs/content/mth/mth01460_e.htm", "1460")</f>
        <v>1460</v>
      </c>
      <c r="H5932" s="1" t="str">
        <f>HYPERLINK("http://geochem.nrcan.gc.ca/cdogs/content/bdl/bdl211134_e.htm", "211134")</f>
        <v>211134</v>
      </c>
      <c r="I5932" s="1" t="str">
        <f>HYPERLINK("http://geochem.nrcan.gc.ca/cdogs/content/prj/prj210167_e.htm", "210167")</f>
        <v>210167</v>
      </c>
      <c r="J5932" s="1" t="str">
        <f>HYPERLINK("http://geochem.nrcan.gc.ca/cdogs/content/svy/svy210251_e.htm", "210251")</f>
        <v>210251</v>
      </c>
      <c r="L5932" t="s">
        <v>24855</v>
      </c>
      <c r="M5932">
        <v>36.99</v>
      </c>
      <c r="N5932" t="s">
        <v>24855</v>
      </c>
      <c r="O5932" t="s">
        <v>24856</v>
      </c>
      <c r="P5932" t="s">
        <v>24857</v>
      </c>
      <c r="Q5932" t="s">
        <v>24858</v>
      </c>
      <c r="R5932" t="s">
        <v>24859</v>
      </c>
      <c r="T5932" t="s">
        <v>25</v>
      </c>
    </row>
    <row r="5933" spans="1:20" x14ac:dyDescent="0.25">
      <c r="A5933">
        <v>64.0827697</v>
      </c>
      <c r="B5933">
        <v>-132.079159</v>
      </c>
      <c r="C5933" s="1" t="str">
        <f>HYPERLINK("http://geochem.nrcan.gc.ca/cdogs/content/kwd/kwd020018_e.htm", "Fluid (stream)")</f>
        <v>Fluid (stream)</v>
      </c>
      <c r="D5933" s="1" t="str">
        <f>HYPERLINK("http://geochem.nrcan.gc.ca/cdogs/content/kwd/kwd080007_e.htm", "Untreated Water")</f>
        <v>Untreated Water</v>
      </c>
      <c r="E5933" s="1" t="str">
        <f>HYPERLINK("http://geochem.nrcan.gc.ca/cdogs/content/dgp/dgp00002_e.htm", "Total")</f>
        <v>Total</v>
      </c>
      <c r="F5933" s="1" t="str">
        <f>HYPERLINK("http://geochem.nrcan.gc.ca/cdogs/content/agp/agp01501_e.htm", "SO4 | NONE | CHROMAT")</f>
        <v>SO4 | NONE | CHROMAT</v>
      </c>
      <c r="G5933" s="1" t="str">
        <f>HYPERLINK("http://geochem.nrcan.gc.ca/cdogs/content/mth/mth01460_e.htm", "1460")</f>
        <v>1460</v>
      </c>
      <c r="H5933" s="1" t="str">
        <f>HYPERLINK("http://geochem.nrcan.gc.ca/cdogs/content/bdl/bdl211134_e.htm", "211134")</f>
        <v>211134</v>
      </c>
      <c r="I5933" s="1" t="str">
        <f>HYPERLINK("http://geochem.nrcan.gc.ca/cdogs/content/prj/prj210167_e.htm", "210167")</f>
        <v>210167</v>
      </c>
      <c r="J5933" s="1" t="str">
        <f>HYPERLINK("http://geochem.nrcan.gc.ca/cdogs/content/svy/svy210251_e.htm", "210251")</f>
        <v>210251</v>
      </c>
      <c r="L5933" t="s">
        <v>24860</v>
      </c>
      <c r="M5933">
        <v>91.47</v>
      </c>
      <c r="N5933" t="s">
        <v>24860</v>
      </c>
      <c r="O5933" t="s">
        <v>24861</v>
      </c>
      <c r="P5933" t="s">
        <v>24862</v>
      </c>
      <c r="Q5933" t="s">
        <v>24863</v>
      </c>
      <c r="R5933" t="s">
        <v>24864</v>
      </c>
      <c r="T5933" t="s">
        <v>25</v>
      </c>
    </row>
    <row r="5934" spans="1:20" x14ac:dyDescent="0.25">
      <c r="A5934">
        <v>64.097229400000003</v>
      </c>
      <c r="B5934">
        <v>-132.12155910000001</v>
      </c>
      <c r="C5934" s="1" t="str">
        <f>HYPERLINK("http://geochem.nrcan.gc.ca/cdogs/content/kwd/kwd020018_e.htm", "Fluid (stream)")</f>
        <v>Fluid (stream)</v>
      </c>
      <c r="D5934" s="1" t="str">
        <f>HYPERLINK("http://geochem.nrcan.gc.ca/cdogs/content/kwd/kwd080007_e.htm", "Untreated Water")</f>
        <v>Untreated Water</v>
      </c>
      <c r="E5934" s="1" t="str">
        <f>HYPERLINK("http://geochem.nrcan.gc.ca/cdogs/content/dgp/dgp00002_e.htm", "Total")</f>
        <v>Total</v>
      </c>
      <c r="F5934" s="1" t="str">
        <f>HYPERLINK("http://geochem.nrcan.gc.ca/cdogs/content/agp/agp01501_e.htm", "SO4 | NONE | CHROMAT")</f>
        <v>SO4 | NONE | CHROMAT</v>
      </c>
      <c r="G5934" s="1" t="str">
        <f>HYPERLINK("http://geochem.nrcan.gc.ca/cdogs/content/mth/mth01460_e.htm", "1460")</f>
        <v>1460</v>
      </c>
      <c r="H5934" s="1" t="str">
        <f>HYPERLINK("http://geochem.nrcan.gc.ca/cdogs/content/bdl/bdl211134_e.htm", "211134")</f>
        <v>211134</v>
      </c>
      <c r="I5934" s="1" t="str">
        <f>HYPERLINK("http://geochem.nrcan.gc.ca/cdogs/content/prj/prj210167_e.htm", "210167")</f>
        <v>210167</v>
      </c>
      <c r="J5934" s="1" t="str">
        <f>HYPERLINK("http://geochem.nrcan.gc.ca/cdogs/content/svy/svy210251_e.htm", "210251")</f>
        <v>210251</v>
      </c>
      <c r="L5934" t="s">
        <v>24865</v>
      </c>
      <c r="M5934">
        <v>47.39</v>
      </c>
      <c r="N5934" t="s">
        <v>24865</v>
      </c>
      <c r="O5934" t="s">
        <v>24866</v>
      </c>
      <c r="P5934" t="s">
        <v>24867</v>
      </c>
      <c r="Q5934" t="s">
        <v>24868</v>
      </c>
      <c r="R5934" t="s">
        <v>24869</v>
      </c>
      <c r="T5934" t="s">
        <v>25</v>
      </c>
    </row>
    <row r="5935" spans="1:20" x14ac:dyDescent="0.25">
      <c r="A5935">
        <v>64.122338400000004</v>
      </c>
      <c r="B5935">
        <v>-132.08264869999999</v>
      </c>
      <c r="C5935" s="1" t="str">
        <f>HYPERLINK("http://geochem.nrcan.gc.ca/cdogs/content/kwd/kwd020018_e.htm", "Fluid (stream)")</f>
        <v>Fluid (stream)</v>
      </c>
      <c r="D5935" s="1" t="str">
        <f>HYPERLINK("http://geochem.nrcan.gc.ca/cdogs/content/kwd/kwd080007_e.htm", "Untreated Water")</f>
        <v>Untreated Water</v>
      </c>
      <c r="E5935" s="1" t="str">
        <f>HYPERLINK("http://geochem.nrcan.gc.ca/cdogs/content/dgp/dgp00002_e.htm", "Total")</f>
        <v>Total</v>
      </c>
      <c r="F5935" s="1" t="str">
        <f>HYPERLINK("http://geochem.nrcan.gc.ca/cdogs/content/agp/agp01501_e.htm", "SO4 | NONE | CHROMAT")</f>
        <v>SO4 | NONE | CHROMAT</v>
      </c>
      <c r="G5935" s="1" t="str">
        <f>HYPERLINK("http://geochem.nrcan.gc.ca/cdogs/content/mth/mth01460_e.htm", "1460")</f>
        <v>1460</v>
      </c>
      <c r="H5935" s="1" t="str">
        <f>HYPERLINK("http://geochem.nrcan.gc.ca/cdogs/content/bdl/bdl211134_e.htm", "211134")</f>
        <v>211134</v>
      </c>
      <c r="I5935" s="1" t="str">
        <f>HYPERLINK("http://geochem.nrcan.gc.ca/cdogs/content/prj/prj210167_e.htm", "210167")</f>
        <v>210167</v>
      </c>
      <c r="J5935" s="1" t="str">
        <f>HYPERLINK("http://geochem.nrcan.gc.ca/cdogs/content/svy/svy210251_e.htm", "210251")</f>
        <v>210251</v>
      </c>
      <c r="L5935" t="s">
        <v>24870</v>
      </c>
      <c r="M5935">
        <v>88.79</v>
      </c>
      <c r="N5935" t="s">
        <v>24870</v>
      </c>
      <c r="O5935" t="s">
        <v>24871</v>
      </c>
      <c r="P5935" t="s">
        <v>24872</v>
      </c>
      <c r="Q5935" t="s">
        <v>24873</v>
      </c>
      <c r="R5935" t="s">
        <v>24874</v>
      </c>
      <c r="T5935" t="s">
        <v>25</v>
      </c>
    </row>
    <row r="5936" spans="1:20" x14ac:dyDescent="0.25">
      <c r="A5936">
        <v>64.126192399999994</v>
      </c>
      <c r="B5936">
        <v>-132.0858609</v>
      </c>
      <c r="C5936" s="1" t="str">
        <f>HYPERLINK("http://geochem.nrcan.gc.ca/cdogs/content/kwd/kwd020018_e.htm", "Fluid (stream)")</f>
        <v>Fluid (stream)</v>
      </c>
      <c r="D5936" s="1" t="str">
        <f>HYPERLINK("http://geochem.nrcan.gc.ca/cdogs/content/kwd/kwd080007_e.htm", "Untreated Water")</f>
        <v>Untreated Water</v>
      </c>
      <c r="E5936" s="1" t="str">
        <f>HYPERLINK("http://geochem.nrcan.gc.ca/cdogs/content/dgp/dgp00002_e.htm", "Total")</f>
        <v>Total</v>
      </c>
      <c r="F5936" s="1" t="str">
        <f>HYPERLINK("http://geochem.nrcan.gc.ca/cdogs/content/agp/agp01501_e.htm", "SO4 | NONE | CHROMAT")</f>
        <v>SO4 | NONE | CHROMAT</v>
      </c>
      <c r="G5936" s="1" t="str">
        <f>HYPERLINK("http://geochem.nrcan.gc.ca/cdogs/content/mth/mth01460_e.htm", "1460")</f>
        <v>1460</v>
      </c>
      <c r="H5936" s="1" t="str">
        <f>HYPERLINK("http://geochem.nrcan.gc.ca/cdogs/content/bdl/bdl211134_e.htm", "211134")</f>
        <v>211134</v>
      </c>
      <c r="I5936" s="1" t="str">
        <f>HYPERLINK("http://geochem.nrcan.gc.ca/cdogs/content/prj/prj210167_e.htm", "210167")</f>
        <v>210167</v>
      </c>
      <c r="J5936" s="1" t="str">
        <f>HYPERLINK("http://geochem.nrcan.gc.ca/cdogs/content/svy/svy210251_e.htm", "210251")</f>
        <v>210251</v>
      </c>
      <c r="L5936" t="s">
        <v>24875</v>
      </c>
      <c r="M5936">
        <v>140.16999999999999</v>
      </c>
      <c r="N5936" t="s">
        <v>24875</v>
      </c>
      <c r="O5936" t="s">
        <v>24876</v>
      </c>
      <c r="P5936" t="s">
        <v>24877</v>
      </c>
      <c r="Q5936" t="s">
        <v>24878</v>
      </c>
      <c r="R5936" t="s">
        <v>24879</v>
      </c>
      <c r="T5936" t="s">
        <v>25</v>
      </c>
    </row>
    <row r="5937" spans="1:20" x14ac:dyDescent="0.25">
      <c r="A5937">
        <v>64.151633700000005</v>
      </c>
      <c r="B5937">
        <v>-132.1700452</v>
      </c>
      <c r="C5937" s="1" t="str">
        <f>HYPERLINK("http://geochem.nrcan.gc.ca/cdogs/content/kwd/kwd020018_e.htm", "Fluid (stream)")</f>
        <v>Fluid (stream)</v>
      </c>
      <c r="D5937" s="1" t="str">
        <f>HYPERLINK("http://geochem.nrcan.gc.ca/cdogs/content/kwd/kwd080007_e.htm", "Untreated Water")</f>
        <v>Untreated Water</v>
      </c>
      <c r="E5937" s="1" t="str">
        <f>HYPERLINK("http://geochem.nrcan.gc.ca/cdogs/content/dgp/dgp00002_e.htm", "Total")</f>
        <v>Total</v>
      </c>
      <c r="F5937" s="1" t="str">
        <f>HYPERLINK("http://geochem.nrcan.gc.ca/cdogs/content/agp/agp01501_e.htm", "SO4 | NONE | CHROMAT")</f>
        <v>SO4 | NONE | CHROMAT</v>
      </c>
      <c r="G5937" s="1" t="str">
        <f>HYPERLINK("http://geochem.nrcan.gc.ca/cdogs/content/mth/mth01460_e.htm", "1460")</f>
        <v>1460</v>
      </c>
      <c r="H5937" s="1" t="str">
        <f>HYPERLINK("http://geochem.nrcan.gc.ca/cdogs/content/bdl/bdl211134_e.htm", "211134")</f>
        <v>211134</v>
      </c>
      <c r="I5937" s="1" t="str">
        <f>HYPERLINK("http://geochem.nrcan.gc.ca/cdogs/content/prj/prj210167_e.htm", "210167")</f>
        <v>210167</v>
      </c>
      <c r="J5937" s="1" t="str">
        <f>HYPERLINK("http://geochem.nrcan.gc.ca/cdogs/content/svy/svy210251_e.htm", "210251")</f>
        <v>210251</v>
      </c>
      <c r="L5937" t="s">
        <v>24880</v>
      </c>
      <c r="M5937">
        <v>115.2</v>
      </c>
      <c r="N5937" t="s">
        <v>24880</v>
      </c>
      <c r="O5937" t="s">
        <v>24881</v>
      </c>
      <c r="P5937" t="s">
        <v>24882</v>
      </c>
      <c r="Q5937" t="s">
        <v>24883</v>
      </c>
      <c r="R5937" t="s">
        <v>24884</v>
      </c>
      <c r="T5937" t="s">
        <v>25</v>
      </c>
    </row>
    <row r="5938" spans="1:20" x14ac:dyDescent="0.25">
      <c r="A5938">
        <v>64.191716099999994</v>
      </c>
      <c r="B5938">
        <v>-132.20886469999999</v>
      </c>
      <c r="C5938" s="1" t="str">
        <f>HYPERLINK("http://geochem.nrcan.gc.ca/cdogs/content/kwd/kwd020018_e.htm", "Fluid (stream)")</f>
        <v>Fluid (stream)</v>
      </c>
      <c r="D5938" s="1" t="str">
        <f>HYPERLINK("http://geochem.nrcan.gc.ca/cdogs/content/kwd/kwd080007_e.htm", "Untreated Water")</f>
        <v>Untreated Water</v>
      </c>
      <c r="E5938" s="1" t="str">
        <f>HYPERLINK("http://geochem.nrcan.gc.ca/cdogs/content/dgp/dgp00002_e.htm", "Total")</f>
        <v>Total</v>
      </c>
      <c r="F5938" s="1" t="str">
        <f>HYPERLINK("http://geochem.nrcan.gc.ca/cdogs/content/agp/agp01501_e.htm", "SO4 | NONE | CHROMAT")</f>
        <v>SO4 | NONE | CHROMAT</v>
      </c>
      <c r="G5938" s="1" t="str">
        <f>HYPERLINK("http://geochem.nrcan.gc.ca/cdogs/content/mth/mth01460_e.htm", "1460")</f>
        <v>1460</v>
      </c>
      <c r="H5938" s="1" t="str">
        <f>HYPERLINK("http://geochem.nrcan.gc.ca/cdogs/content/bdl/bdl211134_e.htm", "211134")</f>
        <v>211134</v>
      </c>
      <c r="I5938" s="1" t="str">
        <f>HYPERLINK("http://geochem.nrcan.gc.ca/cdogs/content/prj/prj210167_e.htm", "210167")</f>
        <v>210167</v>
      </c>
      <c r="J5938" s="1" t="str">
        <f>HYPERLINK("http://geochem.nrcan.gc.ca/cdogs/content/svy/svy210251_e.htm", "210251")</f>
        <v>210251</v>
      </c>
      <c r="L5938" t="s">
        <v>24885</v>
      </c>
      <c r="M5938">
        <v>127.11</v>
      </c>
      <c r="N5938" t="s">
        <v>24885</v>
      </c>
      <c r="O5938" t="s">
        <v>24886</v>
      </c>
      <c r="P5938" t="s">
        <v>24887</v>
      </c>
      <c r="Q5938" t="s">
        <v>24888</v>
      </c>
      <c r="R5938" t="s">
        <v>24889</v>
      </c>
      <c r="T5938" t="s">
        <v>25</v>
      </c>
    </row>
    <row r="5939" spans="1:20" x14ac:dyDescent="0.25">
      <c r="A5939">
        <v>64.189470400000005</v>
      </c>
      <c r="B5939">
        <v>-132.18126169999999</v>
      </c>
      <c r="C5939" s="1" t="str">
        <f>HYPERLINK("http://geochem.nrcan.gc.ca/cdogs/content/kwd/kwd020018_e.htm", "Fluid (stream)")</f>
        <v>Fluid (stream)</v>
      </c>
      <c r="D5939" s="1" t="str">
        <f>HYPERLINK("http://geochem.nrcan.gc.ca/cdogs/content/kwd/kwd080007_e.htm", "Untreated Water")</f>
        <v>Untreated Water</v>
      </c>
      <c r="E5939" s="1" t="str">
        <f>HYPERLINK("http://geochem.nrcan.gc.ca/cdogs/content/dgp/dgp00002_e.htm", "Total")</f>
        <v>Total</v>
      </c>
      <c r="F5939" s="1" t="str">
        <f>HYPERLINK("http://geochem.nrcan.gc.ca/cdogs/content/agp/agp01501_e.htm", "SO4 | NONE | CHROMAT")</f>
        <v>SO4 | NONE | CHROMAT</v>
      </c>
      <c r="G5939" s="1" t="str">
        <f>HYPERLINK("http://geochem.nrcan.gc.ca/cdogs/content/mth/mth01460_e.htm", "1460")</f>
        <v>1460</v>
      </c>
      <c r="H5939" s="1" t="str">
        <f>HYPERLINK("http://geochem.nrcan.gc.ca/cdogs/content/bdl/bdl211134_e.htm", "211134")</f>
        <v>211134</v>
      </c>
      <c r="I5939" s="1" t="str">
        <f>HYPERLINK("http://geochem.nrcan.gc.ca/cdogs/content/prj/prj210167_e.htm", "210167")</f>
        <v>210167</v>
      </c>
      <c r="J5939" s="1" t="str">
        <f>HYPERLINK("http://geochem.nrcan.gc.ca/cdogs/content/svy/svy210251_e.htm", "210251")</f>
        <v>210251</v>
      </c>
      <c r="L5939" t="s">
        <v>24890</v>
      </c>
      <c r="M5939">
        <v>80.569999999999993</v>
      </c>
      <c r="N5939" t="s">
        <v>24890</v>
      </c>
      <c r="O5939" t="s">
        <v>24891</v>
      </c>
      <c r="P5939" t="s">
        <v>24892</v>
      </c>
      <c r="Q5939" t="s">
        <v>24893</v>
      </c>
      <c r="R5939" t="s">
        <v>24894</v>
      </c>
      <c r="T5939" t="s">
        <v>25</v>
      </c>
    </row>
    <row r="5940" spans="1:20" x14ac:dyDescent="0.25">
      <c r="A5940">
        <v>64.189470400000005</v>
      </c>
      <c r="B5940">
        <v>-132.18126169999999</v>
      </c>
      <c r="C5940" s="1" t="str">
        <f>HYPERLINK("http://geochem.nrcan.gc.ca/cdogs/content/kwd/kwd020018_e.htm", "Fluid (stream)")</f>
        <v>Fluid (stream)</v>
      </c>
      <c r="D5940" s="1" t="str">
        <f>HYPERLINK("http://geochem.nrcan.gc.ca/cdogs/content/kwd/kwd080007_e.htm", "Untreated Water")</f>
        <v>Untreated Water</v>
      </c>
      <c r="E5940" s="1" t="str">
        <f>HYPERLINK("http://geochem.nrcan.gc.ca/cdogs/content/dgp/dgp00002_e.htm", "Total")</f>
        <v>Total</v>
      </c>
      <c r="F5940" s="1" t="str">
        <f>HYPERLINK("http://geochem.nrcan.gc.ca/cdogs/content/agp/agp01501_e.htm", "SO4 | NONE | CHROMAT")</f>
        <v>SO4 | NONE | CHROMAT</v>
      </c>
      <c r="G5940" s="1" t="str">
        <f>HYPERLINK("http://geochem.nrcan.gc.ca/cdogs/content/mth/mth01460_e.htm", "1460")</f>
        <v>1460</v>
      </c>
      <c r="H5940" s="1" t="str">
        <f>HYPERLINK("http://geochem.nrcan.gc.ca/cdogs/content/bdl/bdl211134_e.htm", "211134")</f>
        <v>211134</v>
      </c>
      <c r="I5940" s="1" t="str">
        <f>HYPERLINK("http://geochem.nrcan.gc.ca/cdogs/content/prj/prj210167_e.htm", "210167")</f>
        <v>210167</v>
      </c>
      <c r="J5940" s="1" t="str">
        <f>HYPERLINK("http://geochem.nrcan.gc.ca/cdogs/content/svy/svy210251_e.htm", "210251")</f>
        <v>210251</v>
      </c>
      <c r="L5940" t="s">
        <v>24895</v>
      </c>
      <c r="M5940">
        <v>80.73</v>
      </c>
      <c r="N5940" t="s">
        <v>24895</v>
      </c>
      <c r="O5940" t="s">
        <v>24891</v>
      </c>
      <c r="P5940" t="s">
        <v>24896</v>
      </c>
      <c r="Q5940" t="s">
        <v>24897</v>
      </c>
      <c r="R5940" t="s">
        <v>24898</v>
      </c>
      <c r="T5940" t="s">
        <v>25</v>
      </c>
    </row>
    <row r="5941" spans="1:20" x14ac:dyDescent="0.25">
      <c r="A5941">
        <v>64.288864500000003</v>
      </c>
      <c r="B5941">
        <v>-132.20644580000001</v>
      </c>
      <c r="C5941" s="1" t="str">
        <f>HYPERLINK("http://geochem.nrcan.gc.ca/cdogs/content/kwd/kwd020018_e.htm", "Fluid (stream)")</f>
        <v>Fluid (stream)</v>
      </c>
      <c r="D5941" s="1" t="str">
        <f>HYPERLINK("http://geochem.nrcan.gc.ca/cdogs/content/kwd/kwd080007_e.htm", "Untreated Water")</f>
        <v>Untreated Water</v>
      </c>
      <c r="E5941" s="1" t="str">
        <f>HYPERLINK("http://geochem.nrcan.gc.ca/cdogs/content/dgp/dgp00002_e.htm", "Total")</f>
        <v>Total</v>
      </c>
      <c r="F5941" s="1" t="str">
        <f>HYPERLINK("http://geochem.nrcan.gc.ca/cdogs/content/agp/agp01501_e.htm", "SO4 | NONE | CHROMAT")</f>
        <v>SO4 | NONE | CHROMAT</v>
      </c>
      <c r="G5941" s="1" t="str">
        <f>HYPERLINK("http://geochem.nrcan.gc.ca/cdogs/content/mth/mth01460_e.htm", "1460")</f>
        <v>1460</v>
      </c>
      <c r="H5941" s="1" t="str">
        <f>HYPERLINK("http://geochem.nrcan.gc.ca/cdogs/content/bdl/bdl211134_e.htm", "211134")</f>
        <v>211134</v>
      </c>
      <c r="I5941" s="1" t="str">
        <f>HYPERLINK("http://geochem.nrcan.gc.ca/cdogs/content/prj/prj210167_e.htm", "210167")</f>
        <v>210167</v>
      </c>
      <c r="J5941" s="1" t="str">
        <f>HYPERLINK("http://geochem.nrcan.gc.ca/cdogs/content/svy/svy210251_e.htm", "210251")</f>
        <v>210251</v>
      </c>
      <c r="L5941" t="s">
        <v>24899</v>
      </c>
      <c r="M5941">
        <v>31.49</v>
      </c>
      <c r="N5941" t="s">
        <v>24899</v>
      </c>
      <c r="O5941" t="s">
        <v>24900</v>
      </c>
      <c r="P5941" t="s">
        <v>24901</v>
      </c>
      <c r="Q5941" t="s">
        <v>24902</v>
      </c>
      <c r="R5941" t="s">
        <v>24903</v>
      </c>
      <c r="T5941" t="s">
        <v>25</v>
      </c>
    </row>
    <row r="5942" spans="1:20" x14ac:dyDescent="0.25">
      <c r="A5942">
        <v>64.306599599999998</v>
      </c>
      <c r="B5942">
        <v>-132.2419032</v>
      </c>
      <c r="C5942" s="1" t="str">
        <f>HYPERLINK("http://geochem.nrcan.gc.ca/cdogs/content/kwd/kwd020018_e.htm", "Fluid (stream)")</f>
        <v>Fluid (stream)</v>
      </c>
      <c r="D5942" s="1" t="str">
        <f>HYPERLINK("http://geochem.nrcan.gc.ca/cdogs/content/kwd/kwd080007_e.htm", "Untreated Water")</f>
        <v>Untreated Water</v>
      </c>
      <c r="E5942" s="1" t="str">
        <f>HYPERLINK("http://geochem.nrcan.gc.ca/cdogs/content/dgp/dgp00002_e.htm", "Total")</f>
        <v>Total</v>
      </c>
      <c r="F5942" s="1" t="str">
        <f>HYPERLINK("http://geochem.nrcan.gc.ca/cdogs/content/agp/agp01501_e.htm", "SO4 | NONE | CHROMAT")</f>
        <v>SO4 | NONE | CHROMAT</v>
      </c>
      <c r="G5942" s="1" t="str">
        <f>HYPERLINK("http://geochem.nrcan.gc.ca/cdogs/content/mth/mth01460_e.htm", "1460")</f>
        <v>1460</v>
      </c>
      <c r="H5942" s="1" t="str">
        <f>HYPERLINK("http://geochem.nrcan.gc.ca/cdogs/content/bdl/bdl211134_e.htm", "211134")</f>
        <v>211134</v>
      </c>
      <c r="I5942" s="1" t="str">
        <f>HYPERLINK("http://geochem.nrcan.gc.ca/cdogs/content/prj/prj210167_e.htm", "210167")</f>
        <v>210167</v>
      </c>
      <c r="J5942" s="1" t="str">
        <f>HYPERLINK("http://geochem.nrcan.gc.ca/cdogs/content/svy/svy210251_e.htm", "210251")</f>
        <v>210251</v>
      </c>
      <c r="L5942" t="s">
        <v>24904</v>
      </c>
      <c r="M5942">
        <v>52.11</v>
      </c>
      <c r="N5942" t="s">
        <v>24904</v>
      </c>
      <c r="O5942" t="s">
        <v>24905</v>
      </c>
      <c r="P5942" t="s">
        <v>24906</v>
      </c>
      <c r="Q5942" t="s">
        <v>24907</v>
      </c>
      <c r="R5942" t="s">
        <v>24908</v>
      </c>
      <c r="T5942" t="s">
        <v>25</v>
      </c>
    </row>
    <row r="5943" spans="1:20" x14ac:dyDescent="0.25">
      <c r="A5943">
        <v>64.289608900000005</v>
      </c>
      <c r="B5943">
        <v>-132.2648533</v>
      </c>
      <c r="C5943" s="1" t="str">
        <f>HYPERLINK("http://geochem.nrcan.gc.ca/cdogs/content/kwd/kwd020018_e.htm", "Fluid (stream)")</f>
        <v>Fluid (stream)</v>
      </c>
      <c r="D5943" s="1" t="str">
        <f>HYPERLINK("http://geochem.nrcan.gc.ca/cdogs/content/kwd/kwd080007_e.htm", "Untreated Water")</f>
        <v>Untreated Water</v>
      </c>
      <c r="E5943" s="1" t="str">
        <f>HYPERLINK("http://geochem.nrcan.gc.ca/cdogs/content/dgp/dgp00002_e.htm", "Total")</f>
        <v>Total</v>
      </c>
      <c r="F5943" s="1" t="str">
        <f>HYPERLINK("http://geochem.nrcan.gc.ca/cdogs/content/agp/agp01501_e.htm", "SO4 | NONE | CHROMAT")</f>
        <v>SO4 | NONE | CHROMAT</v>
      </c>
      <c r="G5943" s="1" t="str">
        <f>HYPERLINK("http://geochem.nrcan.gc.ca/cdogs/content/mth/mth01460_e.htm", "1460")</f>
        <v>1460</v>
      </c>
      <c r="H5943" s="1" t="str">
        <f>HYPERLINK("http://geochem.nrcan.gc.ca/cdogs/content/bdl/bdl211134_e.htm", "211134")</f>
        <v>211134</v>
      </c>
      <c r="I5943" s="1" t="str">
        <f>HYPERLINK("http://geochem.nrcan.gc.ca/cdogs/content/prj/prj210167_e.htm", "210167")</f>
        <v>210167</v>
      </c>
      <c r="J5943" s="1" t="str">
        <f>HYPERLINK("http://geochem.nrcan.gc.ca/cdogs/content/svy/svy210251_e.htm", "210251")</f>
        <v>210251</v>
      </c>
      <c r="L5943" t="s">
        <v>24909</v>
      </c>
      <c r="M5943">
        <v>60.16</v>
      </c>
      <c r="N5943" t="s">
        <v>24909</v>
      </c>
      <c r="O5943" t="s">
        <v>24910</v>
      </c>
      <c r="P5943" t="s">
        <v>24911</v>
      </c>
      <c r="Q5943" t="s">
        <v>24912</v>
      </c>
      <c r="R5943" t="s">
        <v>24913</v>
      </c>
      <c r="T5943" t="s">
        <v>25</v>
      </c>
    </row>
    <row r="5944" spans="1:20" x14ac:dyDescent="0.25">
      <c r="A5944">
        <v>64.243484300000006</v>
      </c>
      <c r="B5944">
        <v>-132.2868565</v>
      </c>
      <c r="C5944" s="1" t="str">
        <f>HYPERLINK("http://geochem.nrcan.gc.ca/cdogs/content/kwd/kwd020018_e.htm", "Fluid (stream)")</f>
        <v>Fluid (stream)</v>
      </c>
      <c r="D5944" s="1" t="str">
        <f>HYPERLINK("http://geochem.nrcan.gc.ca/cdogs/content/kwd/kwd080007_e.htm", "Untreated Water")</f>
        <v>Untreated Water</v>
      </c>
      <c r="E5944" s="1" t="str">
        <f>HYPERLINK("http://geochem.nrcan.gc.ca/cdogs/content/dgp/dgp00002_e.htm", "Total")</f>
        <v>Total</v>
      </c>
      <c r="F5944" s="1" t="str">
        <f>HYPERLINK("http://geochem.nrcan.gc.ca/cdogs/content/agp/agp01501_e.htm", "SO4 | NONE | CHROMAT")</f>
        <v>SO4 | NONE | CHROMAT</v>
      </c>
      <c r="G5944" s="1" t="str">
        <f>HYPERLINK("http://geochem.nrcan.gc.ca/cdogs/content/mth/mth01460_e.htm", "1460")</f>
        <v>1460</v>
      </c>
      <c r="H5944" s="1" t="str">
        <f>HYPERLINK("http://geochem.nrcan.gc.ca/cdogs/content/bdl/bdl211134_e.htm", "211134")</f>
        <v>211134</v>
      </c>
      <c r="I5944" s="1" t="str">
        <f>HYPERLINK("http://geochem.nrcan.gc.ca/cdogs/content/prj/prj210167_e.htm", "210167")</f>
        <v>210167</v>
      </c>
      <c r="J5944" s="1" t="str">
        <f>HYPERLINK("http://geochem.nrcan.gc.ca/cdogs/content/svy/svy210251_e.htm", "210251")</f>
        <v>210251</v>
      </c>
      <c r="L5944" t="s">
        <v>24914</v>
      </c>
      <c r="M5944">
        <v>8.6069999999999993</v>
      </c>
      <c r="N5944" t="s">
        <v>24914</v>
      </c>
      <c r="O5944" t="s">
        <v>24915</v>
      </c>
      <c r="P5944" t="s">
        <v>24916</v>
      </c>
      <c r="Q5944" t="s">
        <v>24917</v>
      </c>
      <c r="R5944" t="s">
        <v>24918</v>
      </c>
      <c r="T5944" t="s">
        <v>25</v>
      </c>
    </row>
    <row r="5945" spans="1:20" x14ac:dyDescent="0.25">
      <c r="A5945">
        <v>64.203832199999994</v>
      </c>
      <c r="B5945">
        <v>-132.23062350000001</v>
      </c>
      <c r="C5945" s="1" t="str">
        <f>HYPERLINK("http://geochem.nrcan.gc.ca/cdogs/content/kwd/kwd020018_e.htm", "Fluid (stream)")</f>
        <v>Fluid (stream)</v>
      </c>
      <c r="D5945" s="1" t="str">
        <f>HYPERLINK("http://geochem.nrcan.gc.ca/cdogs/content/kwd/kwd080007_e.htm", "Untreated Water")</f>
        <v>Untreated Water</v>
      </c>
      <c r="E5945" s="1" t="str">
        <f>HYPERLINK("http://geochem.nrcan.gc.ca/cdogs/content/dgp/dgp00002_e.htm", "Total")</f>
        <v>Total</v>
      </c>
      <c r="F5945" s="1" t="str">
        <f>HYPERLINK("http://geochem.nrcan.gc.ca/cdogs/content/agp/agp01501_e.htm", "SO4 | NONE | CHROMAT")</f>
        <v>SO4 | NONE | CHROMAT</v>
      </c>
      <c r="G5945" s="1" t="str">
        <f>HYPERLINK("http://geochem.nrcan.gc.ca/cdogs/content/mth/mth01460_e.htm", "1460")</f>
        <v>1460</v>
      </c>
      <c r="H5945" s="1" t="str">
        <f>HYPERLINK("http://geochem.nrcan.gc.ca/cdogs/content/bdl/bdl211134_e.htm", "211134")</f>
        <v>211134</v>
      </c>
      <c r="I5945" s="1" t="str">
        <f>HYPERLINK("http://geochem.nrcan.gc.ca/cdogs/content/prj/prj210167_e.htm", "210167")</f>
        <v>210167</v>
      </c>
      <c r="J5945" s="1" t="str">
        <f>HYPERLINK("http://geochem.nrcan.gc.ca/cdogs/content/svy/svy210251_e.htm", "210251")</f>
        <v>210251</v>
      </c>
      <c r="L5945" t="s">
        <v>24919</v>
      </c>
      <c r="M5945">
        <v>50.12</v>
      </c>
      <c r="N5945" t="s">
        <v>24919</v>
      </c>
      <c r="O5945" t="s">
        <v>24920</v>
      </c>
      <c r="P5945" t="s">
        <v>24921</v>
      </c>
      <c r="Q5945" t="s">
        <v>24922</v>
      </c>
      <c r="R5945" t="s">
        <v>24923</v>
      </c>
      <c r="T5945" t="s">
        <v>25</v>
      </c>
    </row>
    <row r="5946" spans="1:20" x14ac:dyDescent="0.25">
      <c r="A5946">
        <v>64.163726299999993</v>
      </c>
      <c r="B5946">
        <v>-132.31315380000001</v>
      </c>
      <c r="C5946" s="1" t="str">
        <f>HYPERLINK("http://geochem.nrcan.gc.ca/cdogs/content/kwd/kwd020018_e.htm", "Fluid (stream)")</f>
        <v>Fluid (stream)</v>
      </c>
      <c r="D5946" s="1" t="str">
        <f>HYPERLINK("http://geochem.nrcan.gc.ca/cdogs/content/kwd/kwd080007_e.htm", "Untreated Water")</f>
        <v>Untreated Water</v>
      </c>
      <c r="E5946" s="1" t="str">
        <f>HYPERLINK("http://geochem.nrcan.gc.ca/cdogs/content/dgp/dgp00002_e.htm", "Total")</f>
        <v>Total</v>
      </c>
      <c r="F5946" s="1" t="str">
        <f>HYPERLINK("http://geochem.nrcan.gc.ca/cdogs/content/agp/agp01501_e.htm", "SO4 | NONE | CHROMAT")</f>
        <v>SO4 | NONE | CHROMAT</v>
      </c>
      <c r="G5946" s="1" t="str">
        <f>HYPERLINK("http://geochem.nrcan.gc.ca/cdogs/content/mth/mth01460_e.htm", "1460")</f>
        <v>1460</v>
      </c>
      <c r="H5946" s="1" t="str">
        <f>HYPERLINK("http://geochem.nrcan.gc.ca/cdogs/content/bdl/bdl211134_e.htm", "211134")</f>
        <v>211134</v>
      </c>
      <c r="I5946" s="1" t="str">
        <f>HYPERLINK("http://geochem.nrcan.gc.ca/cdogs/content/prj/prj210167_e.htm", "210167")</f>
        <v>210167</v>
      </c>
      <c r="J5946" s="1" t="str">
        <f>HYPERLINK("http://geochem.nrcan.gc.ca/cdogs/content/svy/svy210251_e.htm", "210251")</f>
        <v>210251</v>
      </c>
      <c r="L5946" t="s">
        <v>24924</v>
      </c>
      <c r="M5946">
        <v>179.44</v>
      </c>
      <c r="N5946" t="s">
        <v>24924</v>
      </c>
      <c r="O5946" t="s">
        <v>24925</v>
      </c>
      <c r="P5946" t="s">
        <v>24926</v>
      </c>
      <c r="Q5946" t="s">
        <v>24927</v>
      </c>
      <c r="R5946" t="s">
        <v>24928</v>
      </c>
      <c r="T5946" t="s">
        <v>25</v>
      </c>
    </row>
    <row r="5947" spans="1:20" x14ac:dyDescent="0.25">
      <c r="A5947">
        <v>64.128008500000007</v>
      </c>
      <c r="B5947">
        <v>-132.23610300000001</v>
      </c>
      <c r="C5947" s="1" t="str">
        <f>HYPERLINK("http://geochem.nrcan.gc.ca/cdogs/content/kwd/kwd020018_e.htm", "Fluid (stream)")</f>
        <v>Fluid (stream)</v>
      </c>
      <c r="D5947" s="1" t="str">
        <f>HYPERLINK("http://geochem.nrcan.gc.ca/cdogs/content/kwd/kwd080007_e.htm", "Untreated Water")</f>
        <v>Untreated Water</v>
      </c>
      <c r="E5947" s="1" t="str">
        <f>HYPERLINK("http://geochem.nrcan.gc.ca/cdogs/content/dgp/dgp00002_e.htm", "Total")</f>
        <v>Total</v>
      </c>
      <c r="F5947" s="1" t="str">
        <f>HYPERLINK("http://geochem.nrcan.gc.ca/cdogs/content/agp/agp01501_e.htm", "SO4 | NONE | CHROMAT")</f>
        <v>SO4 | NONE | CHROMAT</v>
      </c>
      <c r="G5947" s="1" t="str">
        <f>HYPERLINK("http://geochem.nrcan.gc.ca/cdogs/content/mth/mth01460_e.htm", "1460")</f>
        <v>1460</v>
      </c>
      <c r="H5947" s="1" t="str">
        <f>HYPERLINK("http://geochem.nrcan.gc.ca/cdogs/content/bdl/bdl211134_e.htm", "211134")</f>
        <v>211134</v>
      </c>
      <c r="I5947" s="1" t="str">
        <f>HYPERLINK("http://geochem.nrcan.gc.ca/cdogs/content/prj/prj210167_e.htm", "210167")</f>
        <v>210167</v>
      </c>
      <c r="J5947" s="1" t="str">
        <f>HYPERLINK("http://geochem.nrcan.gc.ca/cdogs/content/svy/svy210251_e.htm", "210251")</f>
        <v>210251</v>
      </c>
      <c r="L5947" t="s">
        <v>24929</v>
      </c>
      <c r="M5947">
        <v>248.34</v>
      </c>
      <c r="N5947" t="s">
        <v>24929</v>
      </c>
      <c r="O5947" t="s">
        <v>24930</v>
      </c>
      <c r="P5947" t="s">
        <v>24931</v>
      </c>
      <c r="Q5947" t="s">
        <v>24932</v>
      </c>
      <c r="R5947" t="s">
        <v>24933</v>
      </c>
      <c r="T5947" t="s">
        <v>25</v>
      </c>
    </row>
    <row r="5948" spans="1:20" x14ac:dyDescent="0.25">
      <c r="A5948">
        <v>64.1414458</v>
      </c>
      <c r="B5948">
        <v>-132.2338819</v>
      </c>
      <c r="C5948" s="1" t="str">
        <f>HYPERLINK("http://geochem.nrcan.gc.ca/cdogs/content/kwd/kwd020018_e.htm", "Fluid (stream)")</f>
        <v>Fluid (stream)</v>
      </c>
      <c r="D5948" s="1" t="str">
        <f>HYPERLINK("http://geochem.nrcan.gc.ca/cdogs/content/kwd/kwd080007_e.htm", "Untreated Water")</f>
        <v>Untreated Water</v>
      </c>
      <c r="E5948" s="1" t="str">
        <f>HYPERLINK("http://geochem.nrcan.gc.ca/cdogs/content/dgp/dgp00002_e.htm", "Total")</f>
        <v>Total</v>
      </c>
      <c r="F5948" s="1" t="str">
        <f>HYPERLINK("http://geochem.nrcan.gc.ca/cdogs/content/agp/agp01501_e.htm", "SO4 | NONE | CHROMAT")</f>
        <v>SO4 | NONE | CHROMAT</v>
      </c>
      <c r="G5948" s="1" t="str">
        <f>HYPERLINK("http://geochem.nrcan.gc.ca/cdogs/content/mth/mth01460_e.htm", "1460")</f>
        <v>1460</v>
      </c>
      <c r="H5948" s="1" t="str">
        <f>HYPERLINK("http://geochem.nrcan.gc.ca/cdogs/content/bdl/bdl211134_e.htm", "211134")</f>
        <v>211134</v>
      </c>
      <c r="I5948" s="1" t="str">
        <f>HYPERLINK("http://geochem.nrcan.gc.ca/cdogs/content/prj/prj210167_e.htm", "210167")</f>
        <v>210167</v>
      </c>
      <c r="J5948" s="1" t="str">
        <f>HYPERLINK("http://geochem.nrcan.gc.ca/cdogs/content/svy/svy210251_e.htm", "210251")</f>
        <v>210251</v>
      </c>
      <c r="L5948" t="s">
        <v>24934</v>
      </c>
      <c r="M5948">
        <v>42.08</v>
      </c>
      <c r="N5948" t="s">
        <v>24934</v>
      </c>
      <c r="O5948" t="s">
        <v>24935</v>
      </c>
      <c r="P5948" t="s">
        <v>24936</v>
      </c>
      <c r="Q5948" t="s">
        <v>24937</v>
      </c>
      <c r="R5948" t="s">
        <v>24938</v>
      </c>
      <c r="T5948" t="s">
        <v>25</v>
      </c>
    </row>
    <row r="5949" spans="1:20" x14ac:dyDescent="0.25">
      <c r="A5949">
        <v>64.125855000000001</v>
      </c>
      <c r="B5949">
        <v>-132.19443319999999</v>
      </c>
      <c r="C5949" s="1" t="str">
        <f>HYPERLINK("http://geochem.nrcan.gc.ca/cdogs/content/kwd/kwd020018_e.htm", "Fluid (stream)")</f>
        <v>Fluid (stream)</v>
      </c>
      <c r="D5949" s="1" t="str">
        <f>HYPERLINK("http://geochem.nrcan.gc.ca/cdogs/content/kwd/kwd080007_e.htm", "Untreated Water")</f>
        <v>Untreated Water</v>
      </c>
      <c r="E5949" s="1" t="str">
        <f>HYPERLINK("http://geochem.nrcan.gc.ca/cdogs/content/dgp/dgp00002_e.htm", "Total")</f>
        <v>Total</v>
      </c>
      <c r="F5949" s="1" t="str">
        <f>HYPERLINK("http://geochem.nrcan.gc.ca/cdogs/content/agp/agp01501_e.htm", "SO4 | NONE | CHROMAT")</f>
        <v>SO4 | NONE | CHROMAT</v>
      </c>
      <c r="G5949" s="1" t="str">
        <f>HYPERLINK("http://geochem.nrcan.gc.ca/cdogs/content/mth/mth01460_e.htm", "1460")</f>
        <v>1460</v>
      </c>
      <c r="H5949" s="1" t="str">
        <f>HYPERLINK("http://geochem.nrcan.gc.ca/cdogs/content/bdl/bdl211134_e.htm", "211134")</f>
        <v>211134</v>
      </c>
      <c r="I5949" s="1" t="str">
        <f>HYPERLINK("http://geochem.nrcan.gc.ca/cdogs/content/prj/prj210167_e.htm", "210167")</f>
        <v>210167</v>
      </c>
      <c r="J5949" s="1" t="str">
        <f>HYPERLINK("http://geochem.nrcan.gc.ca/cdogs/content/svy/svy210251_e.htm", "210251")</f>
        <v>210251</v>
      </c>
      <c r="L5949" t="s">
        <v>24939</v>
      </c>
      <c r="M5949">
        <v>196.39</v>
      </c>
      <c r="N5949" t="s">
        <v>24939</v>
      </c>
      <c r="O5949" t="s">
        <v>24940</v>
      </c>
      <c r="P5949" t="s">
        <v>24941</v>
      </c>
      <c r="Q5949" t="s">
        <v>24942</v>
      </c>
      <c r="R5949" t="s">
        <v>24943</v>
      </c>
      <c r="T5949" t="s">
        <v>25</v>
      </c>
    </row>
    <row r="5950" spans="1:20" x14ac:dyDescent="0.25">
      <c r="A5950">
        <v>64.108423099999996</v>
      </c>
      <c r="B5950">
        <v>-132.15462009999999</v>
      </c>
      <c r="C5950" s="1" t="str">
        <f>HYPERLINK("http://geochem.nrcan.gc.ca/cdogs/content/kwd/kwd020018_e.htm", "Fluid (stream)")</f>
        <v>Fluid (stream)</v>
      </c>
      <c r="D5950" s="1" t="str">
        <f>HYPERLINK("http://geochem.nrcan.gc.ca/cdogs/content/kwd/kwd080007_e.htm", "Untreated Water")</f>
        <v>Untreated Water</v>
      </c>
      <c r="E5950" s="1" t="str">
        <f>HYPERLINK("http://geochem.nrcan.gc.ca/cdogs/content/dgp/dgp00002_e.htm", "Total")</f>
        <v>Total</v>
      </c>
      <c r="F5950" s="1" t="str">
        <f>HYPERLINK("http://geochem.nrcan.gc.ca/cdogs/content/agp/agp01501_e.htm", "SO4 | NONE | CHROMAT")</f>
        <v>SO4 | NONE | CHROMAT</v>
      </c>
      <c r="G5950" s="1" t="str">
        <f>HYPERLINK("http://geochem.nrcan.gc.ca/cdogs/content/mth/mth01460_e.htm", "1460")</f>
        <v>1460</v>
      </c>
      <c r="H5950" s="1" t="str">
        <f>HYPERLINK("http://geochem.nrcan.gc.ca/cdogs/content/bdl/bdl211134_e.htm", "211134")</f>
        <v>211134</v>
      </c>
      <c r="I5950" s="1" t="str">
        <f>HYPERLINK("http://geochem.nrcan.gc.ca/cdogs/content/prj/prj210167_e.htm", "210167")</f>
        <v>210167</v>
      </c>
      <c r="J5950" s="1" t="str">
        <f>HYPERLINK("http://geochem.nrcan.gc.ca/cdogs/content/svy/svy210251_e.htm", "210251")</f>
        <v>210251</v>
      </c>
      <c r="L5950" t="s">
        <v>24944</v>
      </c>
      <c r="M5950">
        <v>49.85</v>
      </c>
      <c r="N5950" t="s">
        <v>24944</v>
      </c>
      <c r="O5950" t="s">
        <v>24945</v>
      </c>
      <c r="P5950" t="s">
        <v>24946</v>
      </c>
      <c r="Q5950" t="s">
        <v>24947</v>
      </c>
      <c r="R5950" t="s">
        <v>24948</v>
      </c>
      <c r="T5950" t="s">
        <v>25</v>
      </c>
    </row>
    <row r="5951" spans="1:20" x14ac:dyDescent="0.25">
      <c r="A5951">
        <v>64.134517599999995</v>
      </c>
      <c r="B5951">
        <v>-132.32354280000001</v>
      </c>
      <c r="C5951" s="1" t="str">
        <f>HYPERLINK("http://geochem.nrcan.gc.ca/cdogs/content/kwd/kwd020018_e.htm", "Fluid (stream)")</f>
        <v>Fluid (stream)</v>
      </c>
      <c r="D5951" s="1" t="str">
        <f>HYPERLINK("http://geochem.nrcan.gc.ca/cdogs/content/kwd/kwd080007_e.htm", "Untreated Water")</f>
        <v>Untreated Water</v>
      </c>
      <c r="E5951" s="1" t="str">
        <f>HYPERLINK("http://geochem.nrcan.gc.ca/cdogs/content/dgp/dgp00002_e.htm", "Total")</f>
        <v>Total</v>
      </c>
      <c r="F5951" s="1" t="str">
        <f>HYPERLINK("http://geochem.nrcan.gc.ca/cdogs/content/agp/agp01501_e.htm", "SO4 | NONE | CHROMAT")</f>
        <v>SO4 | NONE | CHROMAT</v>
      </c>
      <c r="G5951" s="1" t="str">
        <f>HYPERLINK("http://geochem.nrcan.gc.ca/cdogs/content/mth/mth01460_e.htm", "1460")</f>
        <v>1460</v>
      </c>
      <c r="H5951" s="1" t="str">
        <f>HYPERLINK("http://geochem.nrcan.gc.ca/cdogs/content/bdl/bdl211134_e.htm", "211134")</f>
        <v>211134</v>
      </c>
      <c r="I5951" s="1" t="str">
        <f>HYPERLINK("http://geochem.nrcan.gc.ca/cdogs/content/prj/prj210167_e.htm", "210167")</f>
        <v>210167</v>
      </c>
      <c r="J5951" s="1" t="str">
        <f>HYPERLINK("http://geochem.nrcan.gc.ca/cdogs/content/svy/svy210251_e.htm", "210251")</f>
        <v>210251</v>
      </c>
      <c r="L5951" t="s">
        <v>24949</v>
      </c>
      <c r="M5951">
        <v>176.56</v>
      </c>
      <c r="N5951" t="s">
        <v>24949</v>
      </c>
      <c r="O5951" t="s">
        <v>24950</v>
      </c>
      <c r="P5951" t="s">
        <v>24951</v>
      </c>
      <c r="Q5951" t="s">
        <v>24952</v>
      </c>
      <c r="R5951" t="s">
        <v>24953</v>
      </c>
      <c r="T5951" t="s">
        <v>25</v>
      </c>
    </row>
    <row r="5952" spans="1:20" x14ac:dyDescent="0.25">
      <c r="A5952">
        <v>64.139265100000003</v>
      </c>
      <c r="B5952">
        <v>-132.37417780000001</v>
      </c>
      <c r="C5952" s="1" t="str">
        <f>HYPERLINK("http://geochem.nrcan.gc.ca/cdogs/content/kwd/kwd020018_e.htm", "Fluid (stream)")</f>
        <v>Fluid (stream)</v>
      </c>
      <c r="D5952" s="1" t="str">
        <f>HYPERLINK("http://geochem.nrcan.gc.ca/cdogs/content/kwd/kwd080007_e.htm", "Untreated Water")</f>
        <v>Untreated Water</v>
      </c>
      <c r="E5952" s="1" t="str">
        <f>HYPERLINK("http://geochem.nrcan.gc.ca/cdogs/content/dgp/dgp00002_e.htm", "Total")</f>
        <v>Total</v>
      </c>
      <c r="F5952" s="1" t="str">
        <f>HYPERLINK("http://geochem.nrcan.gc.ca/cdogs/content/agp/agp01501_e.htm", "SO4 | NONE | CHROMAT")</f>
        <v>SO4 | NONE | CHROMAT</v>
      </c>
      <c r="G5952" s="1" t="str">
        <f>HYPERLINK("http://geochem.nrcan.gc.ca/cdogs/content/mth/mth01460_e.htm", "1460")</f>
        <v>1460</v>
      </c>
      <c r="H5952" s="1" t="str">
        <f>HYPERLINK("http://geochem.nrcan.gc.ca/cdogs/content/bdl/bdl211134_e.htm", "211134")</f>
        <v>211134</v>
      </c>
      <c r="I5952" s="1" t="str">
        <f>HYPERLINK("http://geochem.nrcan.gc.ca/cdogs/content/prj/prj210167_e.htm", "210167")</f>
        <v>210167</v>
      </c>
      <c r="J5952" s="1" t="str">
        <f>HYPERLINK("http://geochem.nrcan.gc.ca/cdogs/content/svy/svy210251_e.htm", "210251")</f>
        <v>210251</v>
      </c>
      <c r="L5952" t="s">
        <v>24954</v>
      </c>
      <c r="M5952">
        <v>119.65</v>
      </c>
      <c r="N5952" t="s">
        <v>24954</v>
      </c>
      <c r="O5952" t="s">
        <v>24955</v>
      </c>
      <c r="P5952" t="s">
        <v>24956</v>
      </c>
      <c r="Q5952" t="s">
        <v>24957</v>
      </c>
      <c r="R5952" t="s">
        <v>24958</v>
      </c>
      <c r="T5952" t="s">
        <v>25</v>
      </c>
    </row>
    <row r="5953" spans="1:20" x14ac:dyDescent="0.25">
      <c r="A5953">
        <v>64.119513600000005</v>
      </c>
      <c r="B5953">
        <v>-132.38487789999999</v>
      </c>
      <c r="C5953" s="1" t="str">
        <f>HYPERLINK("http://geochem.nrcan.gc.ca/cdogs/content/kwd/kwd020018_e.htm", "Fluid (stream)")</f>
        <v>Fluid (stream)</v>
      </c>
      <c r="D5953" s="1" t="str">
        <f>HYPERLINK("http://geochem.nrcan.gc.ca/cdogs/content/kwd/kwd080007_e.htm", "Untreated Water")</f>
        <v>Untreated Water</v>
      </c>
      <c r="E5953" s="1" t="str">
        <f>HYPERLINK("http://geochem.nrcan.gc.ca/cdogs/content/dgp/dgp00002_e.htm", "Total")</f>
        <v>Total</v>
      </c>
      <c r="F5953" s="1" t="str">
        <f>HYPERLINK("http://geochem.nrcan.gc.ca/cdogs/content/agp/agp01501_e.htm", "SO4 | NONE | CHROMAT")</f>
        <v>SO4 | NONE | CHROMAT</v>
      </c>
      <c r="G5953" s="1" t="str">
        <f>HYPERLINK("http://geochem.nrcan.gc.ca/cdogs/content/mth/mth01460_e.htm", "1460")</f>
        <v>1460</v>
      </c>
      <c r="H5953" s="1" t="str">
        <f>HYPERLINK("http://geochem.nrcan.gc.ca/cdogs/content/bdl/bdl211134_e.htm", "211134")</f>
        <v>211134</v>
      </c>
      <c r="I5953" s="1" t="str">
        <f>HYPERLINK("http://geochem.nrcan.gc.ca/cdogs/content/prj/prj210167_e.htm", "210167")</f>
        <v>210167</v>
      </c>
      <c r="J5953" s="1" t="str">
        <f>HYPERLINK("http://geochem.nrcan.gc.ca/cdogs/content/svy/svy210251_e.htm", "210251")</f>
        <v>210251</v>
      </c>
      <c r="L5953" t="s">
        <v>24959</v>
      </c>
      <c r="M5953">
        <v>107.23</v>
      </c>
      <c r="N5953" t="s">
        <v>24959</v>
      </c>
      <c r="O5953" t="s">
        <v>24960</v>
      </c>
      <c r="P5953" t="s">
        <v>24961</v>
      </c>
      <c r="Q5953" t="s">
        <v>24962</v>
      </c>
      <c r="R5953" t="s">
        <v>24963</v>
      </c>
      <c r="T5953" t="s">
        <v>25</v>
      </c>
    </row>
    <row r="5954" spans="1:20" x14ac:dyDescent="0.25">
      <c r="A5954">
        <v>64.143435699999998</v>
      </c>
      <c r="B5954">
        <v>-132.41462189999999</v>
      </c>
      <c r="C5954" s="1" t="str">
        <f>HYPERLINK("http://geochem.nrcan.gc.ca/cdogs/content/kwd/kwd020018_e.htm", "Fluid (stream)")</f>
        <v>Fluid (stream)</v>
      </c>
      <c r="D5954" s="1" t="str">
        <f>HYPERLINK("http://geochem.nrcan.gc.ca/cdogs/content/kwd/kwd080007_e.htm", "Untreated Water")</f>
        <v>Untreated Water</v>
      </c>
      <c r="E5954" s="1" t="str">
        <f>HYPERLINK("http://geochem.nrcan.gc.ca/cdogs/content/dgp/dgp00002_e.htm", "Total")</f>
        <v>Total</v>
      </c>
      <c r="F5954" s="1" t="str">
        <f>HYPERLINK("http://geochem.nrcan.gc.ca/cdogs/content/agp/agp01501_e.htm", "SO4 | NONE | CHROMAT")</f>
        <v>SO4 | NONE | CHROMAT</v>
      </c>
      <c r="G5954" s="1" t="str">
        <f>HYPERLINK("http://geochem.nrcan.gc.ca/cdogs/content/mth/mth01460_e.htm", "1460")</f>
        <v>1460</v>
      </c>
      <c r="H5954" s="1" t="str">
        <f>HYPERLINK("http://geochem.nrcan.gc.ca/cdogs/content/bdl/bdl211134_e.htm", "211134")</f>
        <v>211134</v>
      </c>
      <c r="I5954" s="1" t="str">
        <f>HYPERLINK("http://geochem.nrcan.gc.ca/cdogs/content/prj/prj210167_e.htm", "210167")</f>
        <v>210167</v>
      </c>
      <c r="J5954" s="1" t="str">
        <f>HYPERLINK("http://geochem.nrcan.gc.ca/cdogs/content/svy/svy210251_e.htm", "210251")</f>
        <v>210251</v>
      </c>
      <c r="L5954" t="s">
        <v>24964</v>
      </c>
      <c r="M5954">
        <v>44.74</v>
      </c>
      <c r="N5954" t="s">
        <v>24964</v>
      </c>
      <c r="O5954" t="s">
        <v>24965</v>
      </c>
      <c r="P5954" t="s">
        <v>24966</v>
      </c>
      <c r="Q5954" t="s">
        <v>24967</v>
      </c>
      <c r="R5954" t="s">
        <v>24968</v>
      </c>
      <c r="T5954" t="s">
        <v>25</v>
      </c>
    </row>
    <row r="5955" spans="1:20" x14ac:dyDescent="0.25">
      <c r="A5955">
        <v>64.090161699999996</v>
      </c>
      <c r="B5955">
        <v>-132.57310100000001</v>
      </c>
      <c r="C5955" s="1" t="str">
        <f>HYPERLINK("http://geochem.nrcan.gc.ca/cdogs/content/kwd/kwd020018_e.htm", "Fluid (stream)")</f>
        <v>Fluid (stream)</v>
      </c>
      <c r="D5955" s="1" t="str">
        <f>HYPERLINK("http://geochem.nrcan.gc.ca/cdogs/content/kwd/kwd080007_e.htm", "Untreated Water")</f>
        <v>Untreated Water</v>
      </c>
      <c r="E5955" s="1" t="str">
        <f>HYPERLINK("http://geochem.nrcan.gc.ca/cdogs/content/dgp/dgp00002_e.htm", "Total")</f>
        <v>Total</v>
      </c>
      <c r="F5955" s="1" t="str">
        <f>HYPERLINK("http://geochem.nrcan.gc.ca/cdogs/content/agp/agp01501_e.htm", "SO4 | NONE | CHROMAT")</f>
        <v>SO4 | NONE | CHROMAT</v>
      </c>
      <c r="G5955" s="1" t="str">
        <f>HYPERLINK("http://geochem.nrcan.gc.ca/cdogs/content/mth/mth01460_e.htm", "1460")</f>
        <v>1460</v>
      </c>
      <c r="H5955" s="1" t="str">
        <f>HYPERLINK("http://geochem.nrcan.gc.ca/cdogs/content/bdl/bdl211134_e.htm", "211134")</f>
        <v>211134</v>
      </c>
      <c r="I5955" s="1" t="str">
        <f>HYPERLINK("http://geochem.nrcan.gc.ca/cdogs/content/prj/prj210167_e.htm", "210167")</f>
        <v>210167</v>
      </c>
      <c r="J5955" s="1" t="str">
        <f>HYPERLINK("http://geochem.nrcan.gc.ca/cdogs/content/svy/svy210251_e.htm", "210251")</f>
        <v>210251</v>
      </c>
      <c r="L5955" t="s">
        <v>24969</v>
      </c>
      <c r="M5955">
        <v>56.24</v>
      </c>
      <c r="N5955" t="s">
        <v>24969</v>
      </c>
      <c r="O5955" t="s">
        <v>24970</v>
      </c>
      <c r="P5955" t="s">
        <v>24971</v>
      </c>
      <c r="Q5955" t="s">
        <v>24972</v>
      </c>
      <c r="R5955" t="s">
        <v>24973</v>
      </c>
      <c r="T5955" t="s">
        <v>25</v>
      </c>
    </row>
    <row r="5956" spans="1:20" x14ac:dyDescent="0.25">
      <c r="A5956">
        <v>64.104819500000005</v>
      </c>
      <c r="B5956">
        <v>-132.61958179999999</v>
      </c>
      <c r="C5956" s="1" t="str">
        <f>HYPERLINK("http://geochem.nrcan.gc.ca/cdogs/content/kwd/kwd020018_e.htm", "Fluid (stream)")</f>
        <v>Fluid (stream)</v>
      </c>
      <c r="D5956" s="1" t="str">
        <f>HYPERLINK("http://geochem.nrcan.gc.ca/cdogs/content/kwd/kwd080007_e.htm", "Untreated Water")</f>
        <v>Untreated Water</v>
      </c>
      <c r="E5956" s="1" t="str">
        <f>HYPERLINK("http://geochem.nrcan.gc.ca/cdogs/content/dgp/dgp00002_e.htm", "Total")</f>
        <v>Total</v>
      </c>
      <c r="F5956" s="1" t="str">
        <f>HYPERLINK("http://geochem.nrcan.gc.ca/cdogs/content/agp/agp01501_e.htm", "SO4 | NONE | CHROMAT")</f>
        <v>SO4 | NONE | CHROMAT</v>
      </c>
      <c r="G5956" s="1" t="str">
        <f>HYPERLINK("http://geochem.nrcan.gc.ca/cdogs/content/mth/mth01460_e.htm", "1460")</f>
        <v>1460</v>
      </c>
      <c r="H5956" s="1" t="str">
        <f>HYPERLINK("http://geochem.nrcan.gc.ca/cdogs/content/bdl/bdl211134_e.htm", "211134")</f>
        <v>211134</v>
      </c>
      <c r="I5956" s="1" t="str">
        <f>HYPERLINK("http://geochem.nrcan.gc.ca/cdogs/content/prj/prj210167_e.htm", "210167")</f>
        <v>210167</v>
      </c>
      <c r="J5956" s="1" t="str">
        <f>HYPERLINK("http://geochem.nrcan.gc.ca/cdogs/content/svy/svy210251_e.htm", "210251")</f>
        <v>210251</v>
      </c>
      <c r="L5956" t="s">
        <v>24974</v>
      </c>
      <c r="M5956">
        <v>111.93</v>
      </c>
      <c r="N5956" t="s">
        <v>24974</v>
      </c>
      <c r="O5956" t="s">
        <v>24975</v>
      </c>
      <c r="P5956" t="s">
        <v>24976</v>
      </c>
      <c r="Q5956" t="s">
        <v>24977</v>
      </c>
      <c r="R5956" t="s">
        <v>24978</v>
      </c>
      <c r="T5956" t="s">
        <v>25</v>
      </c>
    </row>
    <row r="5957" spans="1:20" x14ac:dyDescent="0.25">
      <c r="A5957">
        <v>64.104819500000005</v>
      </c>
      <c r="B5957">
        <v>-132.61958179999999</v>
      </c>
      <c r="C5957" s="1" t="str">
        <f>HYPERLINK("http://geochem.nrcan.gc.ca/cdogs/content/kwd/kwd020018_e.htm", "Fluid (stream)")</f>
        <v>Fluid (stream)</v>
      </c>
      <c r="D5957" s="1" t="str">
        <f>HYPERLINK("http://geochem.nrcan.gc.ca/cdogs/content/kwd/kwd080007_e.htm", "Untreated Water")</f>
        <v>Untreated Water</v>
      </c>
      <c r="E5957" s="1" t="str">
        <f>HYPERLINK("http://geochem.nrcan.gc.ca/cdogs/content/dgp/dgp00002_e.htm", "Total")</f>
        <v>Total</v>
      </c>
      <c r="F5957" s="1" t="str">
        <f>HYPERLINK("http://geochem.nrcan.gc.ca/cdogs/content/agp/agp01501_e.htm", "SO4 | NONE | CHROMAT")</f>
        <v>SO4 | NONE | CHROMAT</v>
      </c>
      <c r="G5957" s="1" t="str">
        <f>HYPERLINK("http://geochem.nrcan.gc.ca/cdogs/content/mth/mth01460_e.htm", "1460")</f>
        <v>1460</v>
      </c>
      <c r="H5957" s="1" t="str">
        <f>HYPERLINK("http://geochem.nrcan.gc.ca/cdogs/content/bdl/bdl211134_e.htm", "211134")</f>
        <v>211134</v>
      </c>
      <c r="I5957" s="1" t="str">
        <f>HYPERLINK("http://geochem.nrcan.gc.ca/cdogs/content/prj/prj210167_e.htm", "210167")</f>
        <v>210167</v>
      </c>
      <c r="J5957" s="1" t="str">
        <f>HYPERLINK("http://geochem.nrcan.gc.ca/cdogs/content/svy/svy210251_e.htm", "210251")</f>
        <v>210251</v>
      </c>
      <c r="L5957" t="s">
        <v>24979</v>
      </c>
      <c r="M5957">
        <v>57.04</v>
      </c>
      <c r="N5957" t="s">
        <v>24979</v>
      </c>
      <c r="O5957" t="s">
        <v>24975</v>
      </c>
      <c r="P5957" t="s">
        <v>24980</v>
      </c>
      <c r="Q5957" t="s">
        <v>24981</v>
      </c>
      <c r="R5957" t="s">
        <v>24982</v>
      </c>
      <c r="T5957" t="s">
        <v>25</v>
      </c>
    </row>
    <row r="5958" spans="1:20" x14ac:dyDescent="0.25">
      <c r="A5958">
        <v>64.138711799999996</v>
      </c>
      <c r="B5958">
        <v>-132.55924010000001</v>
      </c>
      <c r="C5958" s="1" t="str">
        <f>HYPERLINK("http://geochem.nrcan.gc.ca/cdogs/content/kwd/kwd020018_e.htm", "Fluid (stream)")</f>
        <v>Fluid (stream)</v>
      </c>
      <c r="D5958" s="1" t="str">
        <f>HYPERLINK("http://geochem.nrcan.gc.ca/cdogs/content/kwd/kwd080007_e.htm", "Untreated Water")</f>
        <v>Untreated Water</v>
      </c>
      <c r="E5958" s="1" t="str">
        <f>HYPERLINK("http://geochem.nrcan.gc.ca/cdogs/content/dgp/dgp00002_e.htm", "Total")</f>
        <v>Total</v>
      </c>
      <c r="F5958" s="1" t="str">
        <f>HYPERLINK("http://geochem.nrcan.gc.ca/cdogs/content/agp/agp01501_e.htm", "SO4 | NONE | CHROMAT")</f>
        <v>SO4 | NONE | CHROMAT</v>
      </c>
      <c r="G5958" s="1" t="str">
        <f>HYPERLINK("http://geochem.nrcan.gc.ca/cdogs/content/mth/mth01460_e.htm", "1460")</f>
        <v>1460</v>
      </c>
      <c r="H5958" s="1" t="str">
        <f>HYPERLINK("http://geochem.nrcan.gc.ca/cdogs/content/bdl/bdl211134_e.htm", "211134")</f>
        <v>211134</v>
      </c>
      <c r="I5958" s="1" t="str">
        <f>HYPERLINK("http://geochem.nrcan.gc.ca/cdogs/content/prj/prj210167_e.htm", "210167")</f>
        <v>210167</v>
      </c>
      <c r="J5958" s="1" t="str">
        <f>HYPERLINK("http://geochem.nrcan.gc.ca/cdogs/content/svy/svy210251_e.htm", "210251")</f>
        <v>210251</v>
      </c>
      <c r="L5958" t="s">
        <v>24983</v>
      </c>
      <c r="M5958">
        <v>75.790000000000006</v>
      </c>
      <c r="N5958" t="s">
        <v>24983</v>
      </c>
      <c r="O5958" t="s">
        <v>24984</v>
      </c>
      <c r="P5958" t="s">
        <v>24985</v>
      </c>
      <c r="Q5958" t="s">
        <v>24986</v>
      </c>
      <c r="R5958" t="s">
        <v>24987</v>
      </c>
      <c r="T5958" t="s">
        <v>25</v>
      </c>
    </row>
    <row r="5959" spans="1:20" x14ac:dyDescent="0.25">
      <c r="A5959">
        <v>64.113875899999996</v>
      </c>
      <c r="B5959">
        <v>-132.6873646</v>
      </c>
      <c r="C5959" s="1" t="str">
        <f>HYPERLINK("http://geochem.nrcan.gc.ca/cdogs/content/kwd/kwd020018_e.htm", "Fluid (stream)")</f>
        <v>Fluid (stream)</v>
      </c>
      <c r="D5959" s="1" t="str">
        <f>HYPERLINK("http://geochem.nrcan.gc.ca/cdogs/content/kwd/kwd080007_e.htm", "Untreated Water")</f>
        <v>Untreated Water</v>
      </c>
      <c r="E5959" s="1" t="str">
        <f>HYPERLINK("http://geochem.nrcan.gc.ca/cdogs/content/dgp/dgp00002_e.htm", "Total")</f>
        <v>Total</v>
      </c>
      <c r="F5959" s="1" t="str">
        <f>HYPERLINK("http://geochem.nrcan.gc.ca/cdogs/content/agp/agp01501_e.htm", "SO4 | NONE | CHROMAT")</f>
        <v>SO4 | NONE | CHROMAT</v>
      </c>
      <c r="G5959" s="1" t="str">
        <f>HYPERLINK("http://geochem.nrcan.gc.ca/cdogs/content/mth/mth01460_e.htm", "1460")</f>
        <v>1460</v>
      </c>
      <c r="H5959" s="1" t="str">
        <f>HYPERLINK("http://geochem.nrcan.gc.ca/cdogs/content/bdl/bdl211134_e.htm", "211134")</f>
        <v>211134</v>
      </c>
      <c r="I5959" s="1" t="str">
        <f>HYPERLINK("http://geochem.nrcan.gc.ca/cdogs/content/prj/prj210167_e.htm", "210167")</f>
        <v>210167</v>
      </c>
      <c r="J5959" s="1" t="str">
        <f>HYPERLINK("http://geochem.nrcan.gc.ca/cdogs/content/svy/svy210251_e.htm", "210251")</f>
        <v>210251</v>
      </c>
      <c r="L5959" t="s">
        <v>2055</v>
      </c>
      <c r="M5959">
        <v>84.6</v>
      </c>
      <c r="N5959" t="s">
        <v>2055</v>
      </c>
      <c r="O5959" t="s">
        <v>24988</v>
      </c>
      <c r="P5959" t="s">
        <v>24989</v>
      </c>
      <c r="Q5959" t="s">
        <v>24990</v>
      </c>
      <c r="R5959" t="s">
        <v>24991</v>
      </c>
      <c r="T5959" t="s">
        <v>25</v>
      </c>
    </row>
    <row r="5960" spans="1:20" x14ac:dyDescent="0.25">
      <c r="A5960">
        <v>64.087048999999993</v>
      </c>
      <c r="B5960">
        <v>-132.7393285</v>
      </c>
      <c r="C5960" s="1" t="str">
        <f>HYPERLINK("http://geochem.nrcan.gc.ca/cdogs/content/kwd/kwd020018_e.htm", "Fluid (stream)")</f>
        <v>Fluid (stream)</v>
      </c>
      <c r="D5960" s="1" t="str">
        <f>HYPERLINK("http://geochem.nrcan.gc.ca/cdogs/content/kwd/kwd080007_e.htm", "Untreated Water")</f>
        <v>Untreated Water</v>
      </c>
      <c r="E5960" s="1" t="str">
        <f>HYPERLINK("http://geochem.nrcan.gc.ca/cdogs/content/dgp/dgp00002_e.htm", "Total")</f>
        <v>Total</v>
      </c>
      <c r="F5960" s="1" t="str">
        <f>HYPERLINK("http://geochem.nrcan.gc.ca/cdogs/content/agp/agp01501_e.htm", "SO4 | NONE | CHROMAT")</f>
        <v>SO4 | NONE | CHROMAT</v>
      </c>
      <c r="G5960" s="1" t="str">
        <f>HYPERLINK("http://geochem.nrcan.gc.ca/cdogs/content/mth/mth01460_e.htm", "1460")</f>
        <v>1460</v>
      </c>
      <c r="H5960" s="1" t="str">
        <f>HYPERLINK("http://geochem.nrcan.gc.ca/cdogs/content/bdl/bdl211134_e.htm", "211134")</f>
        <v>211134</v>
      </c>
      <c r="I5960" s="1" t="str">
        <f>HYPERLINK("http://geochem.nrcan.gc.ca/cdogs/content/prj/prj210167_e.htm", "210167")</f>
        <v>210167</v>
      </c>
      <c r="J5960" s="1" t="str">
        <f>HYPERLINK("http://geochem.nrcan.gc.ca/cdogs/content/svy/svy210251_e.htm", "210251")</f>
        <v>210251</v>
      </c>
      <c r="L5960" t="s">
        <v>24992</v>
      </c>
      <c r="M5960">
        <v>100.05</v>
      </c>
      <c r="N5960" t="s">
        <v>24992</v>
      </c>
      <c r="O5960" t="s">
        <v>24993</v>
      </c>
      <c r="P5960" t="s">
        <v>24994</v>
      </c>
      <c r="Q5960" t="s">
        <v>24995</v>
      </c>
      <c r="R5960" t="s">
        <v>24996</v>
      </c>
      <c r="T5960" t="s">
        <v>25</v>
      </c>
    </row>
    <row r="5961" spans="1:20" x14ac:dyDescent="0.25">
      <c r="A5961">
        <v>64.0421245</v>
      </c>
      <c r="B5961">
        <v>-132.69835130000001</v>
      </c>
      <c r="C5961" s="1" t="str">
        <f>HYPERLINK("http://geochem.nrcan.gc.ca/cdogs/content/kwd/kwd020018_e.htm", "Fluid (stream)")</f>
        <v>Fluid (stream)</v>
      </c>
      <c r="D5961" s="1" t="str">
        <f>HYPERLINK("http://geochem.nrcan.gc.ca/cdogs/content/kwd/kwd080007_e.htm", "Untreated Water")</f>
        <v>Untreated Water</v>
      </c>
      <c r="E5961" s="1" t="str">
        <f>HYPERLINK("http://geochem.nrcan.gc.ca/cdogs/content/dgp/dgp00002_e.htm", "Total")</f>
        <v>Total</v>
      </c>
      <c r="F5961" s="1" t="str">
        <f>HYPERLINK("http://geochem.nrcan.gc.ca/cdogs/content/agp/agp01501_e.htm", "SO4 | NONE | CHROMAT")</f>
        <v>SO4 | NONE | CHROMAT</v>
      </c>
      <c r="G5961" s="1" t="str">
        <f>HYPERLINK("http://geochem.nrcan.gc.ca/cdogs/content/mth/mth01460_e.htm", "1460")</f>
        <v>1460</v>
      </c>
      <c r="H5961" s="1" t="str">
        <f>HYPERLINK("http://geochem.nrcan.gc.ca/cdogs/content/bdl/bdl211134_e.htm", "211134")</f>
        <v>211134</v>
      </c>
      <c r="I5961" s="1" t="str">
        <f>HYPERLINK("http://geochem.nrcan.gc.ca/cdogs/content/prj/prj210167_e.htm", "210167")</f>
        <v>210167</v>
      </c>
      <c r="J5961" s="1" t="str">
        <f>HYPERLINK("http://geochem.nrcan.gc.ca/cdogs/content/svy/svy210251_e.htm", "210251")</f>
        <v>210251</v>
      </c>
      <c r="L5961" t="s">
        <v>24997</v>
      </c>
      <c r="M5961">
        <v>92.11</v>
      </c>
      <c r="N5961" t="s">
        <v>24997</v>
      </c>
      <c r="O5961" t="s">
        <v>24998</v>
      </c>
      <c r="P5961" t="s">
        <v>24999</v>
      </c>
      <c r="Q5961" t="s">
        <v>25000</v>
      </c>
      <c r="R5961" t="s">
        <v>25001</v>
      </c>
      <c r="T5961" t="s">
        <v>25</v>
      </c>
    </row>
    <row r="5962" spans="1:20" x14ac:dyDescent="0.25">
      <c r="A5962">
        <v>64.133839100000003</v>
      </c>
      <c r="B5962">
        <v>-132.71437520000001</v>
      </c>
      <c r="C5962" s="1" t="str">
        <f>HYPERLINK("http://geochem.nrcan.gc.ca/cdogs/content/kwd/kwd020018_e.htm", "Fluid (stream)")</f>
        <v>Fluid (stream)</v>
      </c>
      <c r="D5962" s="1" t="str">
        <f>HYPERLINK("http://geochem.nrcan.gc.ca/cdogs/content/kwd/kwd080007_e.htm", "Untreated Water")</f>
        <v>Untreated Water</v>
      </c>
      <c r="E5962" s="1" t="str">
        <f>HYPERLINK("http://geochem.nrcan.gc.ca/cdogs/content/dgp/dgp00002_e.htm", "Total")</f>
        <v>Total</v>
      </c>
      <c r="F5962" s="1" t="str">
        <f>HYPERLINK("http://geochem.nrcan.gc.ca/cdogs/content/agp/agp01501_e.htm", "SO4 | NONE | CHROMAT")</f>
        <v>SO4 | NONE | CHROMAT</v>
      </c>
      <c r="G5962" s="1" t="str">
        <f>HYPERLINK("http://geochem.nrcan.gc.ca/cdogs/content/mth/mth01460_e.htm", "1460")</f>
        <v>1460</v>
      </c>
      <c r="H5962" s="1" t="str">
        <f>HYPERLINK("http://geochem.nrcan.gc.ca/cdogs/content/bdl/bdl211134_e.htm", "211134")</f>
        <v>211134</v>
      </c>
      <c r="I5962" s="1" t="str">
        <f>HYPERLINK("http://geochem.nrcan.gc.ca/cdogs/content/prj/prj210167_e.htm", "210167")</f>
        <v>210167</v>
      </c>
      <c r="J5962" s="1" t="str">
        <f>HYPERLINK("http://geochem.nrcan.gc.ca/cdogs/content/svy/svy210251_e.htm", "210251")</f>
        <v>210251</v>
      </c>
      <c r="L5962" t="s">
        <v>25002</v>
      </c>
      <c r="M5962">
        <v>75.44</v>
      </c>
      <c r="N5962" t="s">
        <v>25002</v>
      </c>
      <c r="O5962" t="s">
        <v>25003</v>
      </c>
      <c r="P5962" t="s">
        <v>25004</v>
      </c>
      <c r="Q5962" t="s">
        <v>25005</v>
      </c>
      <c r="R5962" t="s">
        <v>25006</v>
      </c>
      <c r="T5962" t="s">
        <v>25</v>
      </c>
    </row>
    <row r="5963" spans="1:20" x14ac:dyDescent="0.25">
      <c r="A5963">
        <v>64.057342700000007</v>
      </c>
      <c r="B5963">
        <v>-132.8253995</v>
      </c>
      <c r="C5963" s="1" t="str">
        <f>HYPERLINK("http://geochem.nrcan.gc.ca/cdogs/content/kwd/kwd020018_e.htm", "Fluid (stream)")</f>
        <v>Fluid (stream)</v>
      </c>
      <c r="D5963" s="1" t="str">
        <f>HYPERLINK("http://geochem.nrcan.gc.ca/cdogs/content/kwd/kwd080007_e.htm", "Untreated Water")</f>
        <v>Untreated Water</v>
      </c>
      <c r="E5963" s="1" t="str">
        <f>HYPERLINK("http://geochem.nrcan.gc.ca/cdogs/content/dgp/dgp00002_e.htm", "Total")</f>
        <v>Total</v>
      </c>
      <c r="F5963" s="1" t="str">
        <f>HYPERLINK("http://geochem.nrcan.gc.ca/cdogs/content/agp/agp01501_e.htm", "SO4 | NONE | CHROMAT")</f>
        <v>SO4 | NONE | CHROMAT</v>
      </c>
      <c r="G5963" s="1" t="str">
        <f>HYPERLINK("http://geochem.nrcan.gc.ca/cdogs/content/mth/mth01460_e.htm", "1460")</f>
        <v>1460</v>
      </c>
      <c r="H5963" s="1" t="str">
        <f>HYPERLINK("http://geochem.nrcan.gc.ca/cdogs/content/bdl/bdl211134_e.htm", "211134")</f>
        <v>211134</v>
      </c>
      <c r="I5963" s="1" t="str">
        <f>HYPERLINK("http://geochem.nrcan.gc.ca/cdogs/content/prj/prj210167_e.htm", "210167")</f>
        <v>210167</v>
      </c>
      <c r="J5963" s="1" t="str">
        <f>HYPERLINK("http://geochem.nrcan.gc.ca/cdogs/content/svy/svy210251_e.htm", "210251")</f>
        <v>210251</v>
      </c>
      <c r="L5963" t="s">
        <v>25007</v>
      </c>
      <c r="M5963">
        <v>29.15</v>
      </c>
      <c r="N5963" t="s">
        <v>25007</v>
      </c>
      <c r="O5963" t="s">
        <v>25008</v>
      </c>
      <c r="P5963" t="s">
        <v>25009</v>
      </c>
      <c r="Q5963" t="s">
        <v>25010</v>
      </c>
      <c r="R5963" t="s">
        <v>25011</v>
      </c>
      <c r="T5963" t="s">
        <v>25</v>
      </c>
    </row>
    <row r="5964" spans="1:20" x14ac:dyDescent="0.25">
      <c r="A5964">
        <v>64.060677400000003</v>
      </c>
      <c r="B5964">
        <v>-132.86509040000001</v>
      </c>
      <c r="C5964" s="1" t="str">
        <f>HYPERLINK("http://geochem.nrcan.gc.ca/cdogs/content/kwd/kwd020018_e.htm", "Fluid (stream)")</f>
        <v>Fluid (stream)</v>
      </c>
      <c r="D5964" s="1" t="str">
        <f>HYPERLINK("http://geochem.nrcan.gc.ca/cdogs/content/kwd/kwd080007_e.htm", "Untreated Water")</f>
        <v>Untreated Water</v>
      </c>
      <c r="E5964" s="1" t="str">
        <f>HYPERLINK("http://geochem.nrcan.gc.ca/cdogs/content/dgp/dgp00002_e.htm", "Total")</f>
        <v>Total</v>
      </c>
      <c r="F5964" s="1" t="str">
        <f>HYPERLINK("http://geochem.nrcan.gc.ca/cdogs/content/agp/agp01501_e.htm", "SO4 | NONE | CHROMAT")</f>
        <v>SO4 | NONE | CHROMAT</v>
      </c>
      <c r="G5964" s="1" t="str">
        <f>HYPERLINK("http://geochem.nrcan.gc.ca/cdogs/content/mth/mth01460_e.htm", "1460")</f>
        <v>1460</v>
      </c>
      <c r="H5964" s="1" t="str">
        <f>HYPERLINK("http://geochem.nrcan.gc.ca/cdogs/content/bdl/bdl211134_e.htm", "211134")</f>
        <v>211134</v>
      </c>
      <c r="I5964" s="1" t="str">
        <f>HYPERLINK("http://geochem.nrcan.gc.ca/cdogs/content/prj/prj210167_e.htm", "210167")</f>
        <v>210167</v>
      </c>
      <c r="J5964" s="1" t="str">
        <f>HYPERLINK("http://geochem.nrcan.gc.ca/cdogs/content/svy/svy210251_e.htm", "210251")</f>
        <v>210251</v>
      </c>
      <c r="L5964" t="s">
        <v>25012</v>
      </c>
      <c r="M5964">
        <v>122.75</v>
      </c>
      <c r="N5964" t="s">
        <v>25012</v>
      </c>
      <c r="O5964" t="s">
        <v>25013</v>
      </c>
      <c r="P5964" t="s">
        <v>25014</v>
      </c>
      <c r="Q5964" t="s">
        <v>25015</v>
      </c>
      <c r="R5964" t="s">
        <v>25016</v>
      </c>
      <c r="T5964" t="s">
        <v>25</v>
      </c>
    </row>
    <row r="5965" spans="1:20" x14ac:dyDescent="0.25">
      <c r="A5965">
        <v>64.063829799999993</v>
      </c>
      <c r="B5965">
        <v>-132.92212570000001</v>
      </c>
      <c r="C5965" s="1" t="str">
        <f>HYPERLINK("http://geochem.nrcan.gc.ca/cdogs/content/kwd/kwd020018_e.htm", "Fluid (stream)")</f>
        <v>Fluid (stream)</v>
      </c>
      <c r="D5965" s="1" t="str">
        <f>HYPERLINK("http://geochem.nrcan.gc.ca/cdogs/content/kwd/kwd080007_e.htm", "Untreated Water")</f>
        <v>Untreated Water</v>
      </c>
      <c r="E5965" s="1" t="str">
        <f>HYPERLINK("http://geochem.nrcan.gc.ca/cdogs/content/dgp/dgp00002_e.htm", "Total")</f>
        <v>Total</v>
      </c>
      <c r="F5965" s="1" t="str">
        <f>HYPERLINK("http://geochem.nrcan.gc.ca/cdogs/content/agp/agp01501_e.htm", "SO4 | NONE | CHROMAT")</f>
        <v>SO4 | NONE | CHROMAT</v>
      </c>
      <c r="G5965" s="1" t="str">
        <f>HYPERLINK("http://geochem.nrcan.gc.ca/cdogs/content/mth/mth01460_e.htm", "1460")</f>
        <v>1460</v>
      </c>
      <c r="H5965" s="1" t="str">
        <f>HYPERLINK("http://geochem.nrcan.gc.ca/cdogs/content/bdl/bdl211134_e.htm", "211134")</f>
        <v>211134</v>
      </c>
      <c r="I5965" s="1" t="str">
        <f>HYPERLINK("http://geochem.nrcan.gc.ca/cdogs/content/prj/prj210167_e.htm", "210167")</f>
        <v>210167</v>
      </c>
      <c r="J5965" s="1" t="str">
        <f>HYPERLINK("http://geochem.nrcan.gc.ca/cdogs/content/svy/svy210251_e.htm", "210251")</f>
        <v>210251</v>
      </c>
      <c r="L5965" t="s">
        <v>25017</v>
      </c>
      <c r="M5965">
        <v>68.05</v>
      </c>
      <c r="N5965" t="s">
        <v>25017</v>
      </c>
      <c r="O5965" t="s">
        <v>25018</v>
      </c>
      <c r="P5965" t="s">
        <v>25019</v>
      </c>
      <c r="Q5965" t="s">
        <v>25020</v>
      </c>
      <c r="R5965" t="s">
        <v>25021</v>
      </c>
      <c r="T5965" t="s">
        <v>25</v>
      </c>
    </row>
    <row r="5966" spans="1:20" x14ac:dyDescent="0.25">
      <c r="A5966">
        <v>64.078014199999998</v>
      </c>
      <c r="B5966">
        <v>-132.91715049999999</v>
      </c>
      <c r="C5966" s="1" t="str">
        <f>HYPERLINK("http://geochem.nrcan.gc.ca/cdogs/content/kwd/kwd020018_e.htm", "Fluid (stream)")</f>
        <v>Fluid (stream)</v>
      </c>
      <c r="D5966" s="1" t="str">
        <f>HYPERLINK("http://geochem.nrcan.gc.ca/cdogs/content/kwd/kwd080007_e.htm", "Untreated Water")</f>
        <v>Untreated Water</v>
      </c>
      <c r="E5966" s="1" t="str">
        <f>HYPERLINK("http://geochem.nrcan.gc.ca/cdogs/content/dgp/dgp00002_e.htm", "Total")</f>
        <v>Total</v>
      </c>
      <c r="F5966" s="1" t="str">
        <f>HYPERLINK("http://geochem.nrcan.gc.ca/cdogs/content/agp/agp01501_e.htm", "SO4 | NONE | CHROMAT")</f>
        <v>SO4 | NONE | CHROMAT</v>
      </c>
      <c r="G5966" s="1" t="str">
        <f>HYPERLINK("http://geochem.nrcan.gc.ca/cdogs/content/mth/mth01460_e.htm", "1460")</f>
        <v>1460</v>
      </c>
      <c r="H5966" s="1" t="str">
        <f>HYPERLINK("http://geochem.nrcan.gc.ca/cdogs/content/bdl/bdl211134_e.htm", "211134")</f>
        <v>211134</v>
      </c>
      <c r="I5966" s="1" t="str">
        <f>HYPERLINK("http://geochem.nrcan.gc.ca/cdogs/content/prj/prj210167_e.htm", "210167")</f>
        <v>210167</v>
      </c>
      <c r="J5966" s="1" t="str">
        <f>HYPERLINK("http://geochem.nrcan.gc.ca/cdogs/content/svy/svy210251_e.htm", "210251")</f>
        <v>210251</v>
      </c>
      <c r="L5966" t="s">
        <v>25022</v>
      </c>
      <c r="M5966">
        <v>131.72</v>
      </c>
      <c r="N5966" t="s">
        <v>25022</v>
      </c>
      <c r="O5966" t="s">
        <v>25023</v>
      </c>
      <c r="P5966" t="s">
        <v>25024</v>
      </c>
      <c r="Q5966" t="s">
        <v>25025</v>
      </c>
      <c r="R5966" t="s">
        <v>25026</v>
      </c>
      <c r="T5966" t="s">
        <v>25</v>
      </c>
    </row>
    <row r="5967" spans="1:20" x14ac:dyDescent="0.25">
      <c r="A5967">
        <v>64.105300200000002</v>
      </c>
      <c r="B5967">
        <v>-132.95853009999999</v>
      </c>
      <c r="C5967" s="1" t="str">
        <f>HYPERLINK("http://geochem.nrcan.gc.ca/cdogs/content/kwd/kwd020018_e.htm", "Fluid (stream)")</f>
        <v>Fluid (stream)</v>
      </c>
      <c r="D5967" s="1" t="str">
        <f>HYPERLINK("http://geochem.nrcan.gc.ca/cdogs/content/kwd/kwd080007_e.htm", "Untreated Water")</f>
        <v>Untreated Water</v>
      </c>
      <c r="E5967" s="1" t="str">
        <f>HYPERLINK("http://geochem.nrcan.gc.ca/cdogs/content/dgp/dgp00002_e.htm", "Total")</f>
        <v>Total</v>
      </c>
      <c r="F5967" s="1" t="str">
        <f>HYPERLINK("http://geochem.nrcan.gc.ca/cdogs/content/agp/agp01501_e.htm", "SO4 | NONE | CHROMAT")</f>
        <v>SO4 | NONE | CHROMAT</v>
      </c>
      <c r="G5967" s="1" t="str">
        <f>HYPERLINK("http://geochem.nrcan.gc.ca/cdogs/content/mth/mth01460_e.htm", "1460")</f>
        <v>1460</v>
      </c>
      <c r="H5967" s="1" t="str">
        <f>HYPERLINK("http://geochem.nrcan.gc.ca/cdogs/content/bdl/bdl211134_e.htm", "211134")</f>
        <v>211134</v>
      </c>
      <c r="I5967" s="1" t="str">
        <f>HYPERLINK("http://geochem.nrcan.gc.ca/cdogs/content/prj/prj210167_e.htm", "210167")</f>
        <v>210167</v>
      </c>
      <c r="J5967" s="1" t="str">
        <f>HYPERLINK("http://geochem.nrcan.gc.ca/cdogs/content/svy/svy210251_e.htm", "210251")</f>
        <v>210251</v>
      </c>
      <c r="L5967" t="s">
        <v>25027</v>
      </c>
      <c r="M5967">
        <v>150.13</v>
      </c>
      <c r="N5967" t="s">
        <v>25027</v>
      </c>
      <c r="O5967" t="s">
        <v>25028</v>
      </c>
      <c r="P5967" t="s">
        <v>25029</v>
      </c>
      <c r="Q5967" t="s">
        <v>25030</v>
      </c>
      <c r="R5967" t="s">
        <v>25031</v>
      </c>
      <c r="T5967" t="s">
        <v>25</v>
      </c>
    </row>
    <row r="5968" spans="1:20" x14ac:dyDescent="0.25">
      <c r="A5968">
        <v>64.117338200000006</v>
      </c>
      <c r="B5968">
        <v>-132.88742350000001</v>
      </c>
      <c r="C5968" s="1" t="str">
        <f>HYPERLINK("http://geochem.nrcan.gc.ca/cdogs/content/kwd/kwd020018_e.htm", "Fluid (stream)")</f>
        <v>Fluid (stream)</v>
      </c>
      <c r="D5968" s="1" t="str">
        <f>HYPERLINK("http://geochem.nrcan.gc.ca/cdogs/content/kwd/kwd080007_e.htm", "Untreated Water")</f>
        <v>Untreated Water</v>
      </c>
      <c r="E5968" s="1" t="str">
        <f>HYPERLINK("http://geochem.nrcan.gc.ca/cdogs/content/dgp/dgp00002_e.htm", "Total")</f>
        <v>Total</v>
      </c>
      <c r="F5968" s="1" t="str">
        <f>HYPERLINK("http://geochem.nrcan.gc.ca/cdogs/content/agp/agp01501_e.htm", "SO4 | NONE | CHROMAT")</f>
        <v>SO4 | NONE | CHROMAT</v>
      </c>
      <c r="G5968" s="1" t="str">
        <f>HYPERLINK("http://geochem.nrcan.gc.ca/cdogs/content/mth/mth01460_e.htm", "1460")</f>
        <v>1460</v>
      </c>
      <c r="H5968" s="1" t="str">
        <f>HYPERLINK("http://geochem.nrcan.gc.ca/cdogs/content/bdl/bdl211134_e.htm", "211134")</f>
        <v>211134</v>
      </c>
      <c r="I5968" s="1" t="str">
        <f>HYPERLINK("http://geochem.nrcan.gc.ca/cdogs/content/prj/prj210167_e.htm", "210167")</f>
        <v>210167</v>
      </c>
      <c r="J5968" s="1" t="str">
        <f>HYPERLINK("http://geochem.nrcan.gc.ca/cdogs/content/svy/svy210251_e.htm", "210251")</f>
        <v>210251</v>
      </c>
      <c r="L5968" t="s">
        <v>25032</v>
      </c>
      <c r="M5968">
        <v>81.48</v>
      </c>
      <c r="N5968" t="s">
        <v>25032</v>
      </c>
      <c r="O5968" t="s">
        <v>25033</v>
      </c>
      <c r="P5968" t="s">
        <v>25034</v>
      </c>
      <c r="Q5968" t="s">
        <v>25035</v>
      </c>
      <c r="R5968" t="s">
        <v>25036</v>
      </c>
      <c r="T5968" t="s">
        <v>25</v>
      </c>
    </row>
    <row r="5969" spans="1:20" x14ac:dyDescent="0.25">
      <c r="A5969">
        <v>64.122917900000004</v>
      </c>
      <c r="B5969">
        <v>-132.8423999</v>
      </c>
      <c r="C5969" s="1" t="str">
        <f>HYPERLINK("http://geochem.nrcan.gc.ca/cdogs/content/kwd/kwd020018_e.htm", "Fluid (stream)")</f>
        <v>Fluid (stream)</v>
      </c>
      <c r="D5969" s="1" t="str">
        <f>HYPERLINK("http://geochem.nrcan.gc.ca/cdogs/content/kwd/kwd080007_e.htm", "Untreated Water")</f>
        <v>Untreated Water</v>
      </c>
      <c r="E5969" s="1" t="str">
        <f>HYPERLINK("http://geochem.nrcan.gc.ca/cdogs/content/dgp/dgp00002_e.htm", "Total")</f>
        <v>Total</v>
      </c>
      <c r="F5969" s="1" t="str">
        <f>HYPERLINK("http://geochem.nrcan.gc.ca/cdogs/content/agp/agp01501_e.htm", "SO4 | NONE | CHROMAT")</f>
        <v>SO4 | NONE | CHROMAT</v>
      </c>
      <c r="G5969" s="1" t="str">
        <f>HYPERLINK("http://geochem.nrcan.gc.ca/cdogs/content/mth/mth01460_e.htm", "1460")</f>
        <v>1460</v>
      </c>
      <c r="H5969" s="1" t="str">
        <f>HYPERLINK("http://geochem.nrcan.gc.ca/cdogs/content/bdl/bdl211134_e.htm", "211134")</f>
        <v>211134</v>
      </c>
      <c r="I5969" s="1" t="str">
        <f>HYPERLINK("http://geochem.nrcan.gc.ca/cdogs/content/prj/prj210167_e.htm", "210167")</f>
        <v>210167</v>
      </c>
      <c r="J5969" s="1" t="str">
        <f>HYPERLINK("http://geochem.nrcan.gc.ca/cdogs/content/svy/svy210251_e.htm", "210251")</f>
        <v>210251</v>
      </c>
      <c r="L5969" t="s">
        <v>3335</v>
      </c>
      <c r="M5969">
        <v>54.9</v>
      </c>
      <c r="N5969" t="s">
        <v>3335</v>
      </c>
      <c r="O5969" t="s">
        <v>25037</v>
      </c>
      <c r="P5969" t="s">
        <v>25038</v>
      </c>
      <c r="Q5969" t="s">
        <v>25039</v>
      </c>
      <c r="R5969" t="s">
        <v>25040</v>
      </c>
      <c r="T5969" t="s">
        <v>25</v>
      </c>
    </row>
    <row r="5970" spans="1:20" x14ac:dyDescent="0.25">
      <c r="A5970">
        <v>64.115098000000003</v>
      </c>
      <c r="B5970">
        <v>-132.80572989999999</v>
      </c>
      <c r="C5970" s="1" t="str">
        <f>HYPERLINK("http://geochem.nrcan.gc.ca/cdogs/content/kwd/kwd020018_e.htm", "Fluid (stream)")</f>
        <v>Fluid (stream)</v>
      </c>
      <c r="D5970" s="1" t="str">
        <f>HYPERLINK("http://geochem.nrcan.gc.ca/cdogs/content/kwd/kwd080007_e.htm", "Untreated Water")</f>
        <v>Untreated Water</v>
      </c>
      <c r="E5970" s="1" t="str">
        <f>HYPERLINK("http://geochem.nrcan.gc.ca/cdogs/content/dgp/dgp00002_e.htm", "Total")</f>
        <v>Total</v>
      </c>
      <c r="F5970" s="1" t="str">
        <f>HYPERLINK("http://geochem.nrcan.gc.ca/cdogs/content/agp/agp01501_e.htm", "SO4 | NONE | CHROMAT")</f>
        <v>SO4 | NONE | CHROMAT</v>
      </c>
      <c r="G5970" s="1" t="str">
        <f>HYPERLINK("http://geochem.nrcan.gc.ca/cdogs/content/mth/mth01460_e.htm", "1460")</f>
        <v>1460</v>
      </c>
      <c r="H5970" s="1" t="str">
        <f>HYPERLINK("http://geochem.nrcan.gc.ca/cdogs/content/bdl/bdl211134_e.htm", "211134")</f>
        <v>211134</v>
      </c>
      <c r="I5970" s="1" t="str">
        <f>HYPERLINK("http://geochem.nrcan.gc.ca/cdogs/content/prj/prj210167_e.htm", "210167")</f>
        <v>210167</v>
      </c>
      <c r="J5970" s="1" t="str">
        <f>HYPERLINK("http://geochem.nrcan.gc.ca/cdogs/content/svy/svy210251_e.htm", "210251")</f>
        <v>210251</v>
      </c>
      <c r="L5970" t="s">
        <v>25041</v>
      </c>
      <c r="M5970">
        <v>98.17</v>
      </c>
      <c r="N5970" t="s">
        <v>25041</v>
      </c>
      <c r="O5970" t="s">
        <v>25042</v>
      </c>
      <c r="P5970" t="s">
        <v>25043</v>
      </c>
      <c r="Q5970" t="s">
        <v>25044</v>
      </c>
      <c r="R5970" t="s">
        <v>25045</v>
      </c>
      <c r="T5970" t="s">
        <v>25</v>
      </c>
    </row>
    <row r="5971" spans="1:20" x14ac:dyDescent="0.25">
      <c r="A5971">
        <v>64.115061999999995</v>
      </c>
      <c r="B5971">
        <v>-132.80515790000001</v>
      </c>
      <c r="C5971" s="1" t="str">
        <f>HYPERLINK("http://geochem.nrcan.gc.ca/cdogs/content/kwd/kwd020018_e.htm", "Fluid (stream)")</f>
        <v>Fluid (stream)</v>
      </c>
      <c r="D5971" s="1" t="str">
        <f>HYPERLINK("http://geochem.nrcan.gc.ca/cdogs/content/kwd/kwd080007_e.htm", "Untreated Water")</f>
        <v>Untreated Water</v>
      </c>
      <c r="E5971" s="1" t="str">
        <f>HYPERLINK("http://geochem.nrcan.gc.ca/cdogs/content/dgp/dgp00002_e.htm", "Total")</f>
        <v>Total</v>
      </c>
      <c r="F5971" s="1" t="str">
        <f>HYPERLINK("http://geochem.nrcan.gc.ca/cdogs/content/agp/agp01501_e.htm", "SO4 | NONE | CHROMAT")</f>
        <v>SO4 | NONE | CHROMAT</v>
      </c>
      <c r="G5971" s="1" t="str">
        <f>HYPERLINK("http://geochem.nrcan.gc.ca/cdogs/content/mth/mth01460_e.htm", "1460")</f>
        <v>1460</v>
      </c>
      <c r="H5971" s="1" t="str">
        <f>HYPERLINK("http://geochem.nrcan.gc.ca/cdogs/content/bdl/bdl211134_e.htm", "211134")</f>
        <v>211134</v>
      </c>
      <c r="I5971" s="1" t="str">
        <f>HYPERLINK("http://geochem.nrcan.gc.ca/cdogs/content/prj/prj210167_e.htm", "210167")</f>
        <v>210167</v>
      </c>
      <c r="J5971" s="1" t="str">
        <f>HYPERLINK("http://geochem.nrcan.gc.ca/cdogs/content/svy/svy210251_e.htm", "210251")</f>
        <v>210251</v>
      </c>
      <c r="L5971" t="s">
        <v>25046</v>
      </c>
      <c r="M5971">
        <v>18.690000000000001</v>
      </c>
      <c r="N5971" t="s">
        <v>25046</v>
      </c>
      <c r="O5971" t="s">
        <v>25047</v>
      </c>
      <c r="P5971" t="s">
        <v>25048</v>
      </c>
      <c r="Q5971" t="s">
        <v>25049</v>
      </c>
      <c r="R5971" t="s">
        <v>25050</v>
      </c>
      <c r="T5971" t="s">
        <v>25</v>
      </c>
    </row>
    <row r="5972" spans="1:20" x14ac:dyDescent="0.25">
      <c r="A5972">
        <v>64.107854500000002</v>
      </c>
      <c r="B5972">
        <v>-132.71940459999999</v>
      </c>
      <c r="C5972" s="1" t="str">
        <f>HYPERLINK("http://geochem.nrcan.gc.ca/cdogs/content/kwd/kwd020018_e.htm", "Fluid (stream)")</f>
        <v>Fluid (stream)</v>
      </c>
      <c r="D5972" s="1" t="str">
        <f>HYPERLINK("http://geochem.nrcan.gc.ca/cdogs/content/kwd/kwd080007_e.htm", "Untreated Water")</f>
        <v>Untreated Water</v>
      </c>
      <c r="E5972" s="1" t="str">
        <f>HYPERLINK("http://geochem.nrcan.gc.ca/cdogs/content/dgp/dgp00002_e.htm", "Total")</f>
        <v>Total</v>
      </c>
      <c r="F5972" s="1" t="str">
        <f>HYPERLINK("http://geochem.nrcan.gc.ca/cdogs/content/agp/agp01501_e.htm", "SO4 | NONE | CHROMAT")</f>
        <v>SO4 | NONE | CHROMAT</v>
      </c>
      <c r="G5972" s="1" t="str">
        <f>HYPERLINK("http://geochem.nrcan.gc.ca/cdogs/content/mth/mth01460_e.htm", "1460")</f>
        <v>1460</v>
      </c>
      <c r="H5972" s="1" t="str">
        <f>HYPERLINK("http://geochem.nrcan.gc.ca/cdogs/content/bdl/bdl211134_e.htm", "211134")</f>
        <v>211134</v>
      </c>
      <c r="I5972" s="1" t="str">
        <f>HYPERLINK("http://geochem.nrcan.gc.ca/cdogs/content/prj/prj210167_e.htm", "210167")</f>
        <v>210167</v>
      </c>
      <c r="J5972" s="1" t="str">
        <f>HYPERLINK("http://geochem.nrcan.gc.ca/cdogs/content/svy/svy210251_e.htm", "210251")</f>
        <v>210251</v>
      </c>
      <c r="L5972" t="s">
        <v>25051</v>
      </c>
      <c r="M5972">
        <v>20.664999999999999</v>
      </c>
      <c r="N5972" t="s">
        <v>25051</v>
      </c>
      <c r="O5972" t="s">
        <v>25052</v>
      </c>
      <c r="P5972" t="s">
        <v>25053</v>
      </c>
      <c r="Q5972" t="s">
        <v>25054</v>
      </c>
      <c r="R5972" t="s">
        <v>25055</v>
      </c>
      <c r="T5972" t="s">
        <v>25</v>
      </c>
    </row>
    <row r="5973" spans="1:20" x14ac:dyDescent="0.25">
      <c r="A5973">
        <v>64.284808400000003</v>
      </c>
      <c r="B5973">
        <v>-132.37780810000001</v>
      </c>
      <c r="C5973" s="1" t="str">
        <f>HYPERLINK("http://geochem.nrcan.gc.ca/cdogs/content/kwd/kwd020018_e.htm", "Fluid (stream)")</f>
        <v>Fluid (stream)</v>
      </c>
      <c r="D5973" s="1" t="str">
        <f>HYPERLINK("http://geochem.nrcan.gc.ca/cdogs/content/kwd/kwd080007_e.htm", "Untreated Water")</f>
        <v>Untreated Water</v>
      </c>
      <c r="E5973" s="1" t="str">
        <f>HYPERLINK("http://geochem.nrcan.gc.ca/cdogs/content/dgp/dgp00002_e.htm", "Total")</f>
        <v>Total</v>
      </c>
      <c r="F5973" s="1" t="str">
        <f>HYPERLINK("http://geochem.nrcan.gc.ca/cdogs/content/agp/agp01501_e.htm", "SO4 | NONE | CHROMAT")</f>
        <v>SO4 | NONE | CHROMAT</v>
      </c>
      <c r="G5973" s="1" t="str">
        <f>HYPERLINK("http://geochem.nrcan.gc.ca/cdogs/content/mth/mth01460_e.htm", "1460")</f>
        <v>1460</v>
      </c>
      <c r="H5973" s="1" t="str">
        <f>HYPERLINK("http://geochem.nrcan.gc.ca/cdogs/content/bdl/bdl211134_e.htm", "211134")</f>
        <v>211134</v>
      </c>
      <c r="I5973" s="1" t="str">
        <f>HYPERLINK("http://geochem.nrcan.gc.ca/cdogs/content/prj/prj210167_e.htm", "210167")</f>
        <v>210167</v>
      </c>
      <c r="J5973" s="1" t="str">
        <f>HYPERLINK("http://geochem.nrcan.gc.ca/cdogs/content/svy/svy210251_e.htm", "210251")</f>
        <v>210251</v>
      </c>
      <c r="L5973" t="s">
        <v>23908</v>
      </c>
      <c r="M5973">
        <v>42.09</v>
      </c>
      <c r="N5973" t="s">
        <v>23908</v>
      </c>
      <c r="O5973" t="s">
        <v>25056</v>
      </c>
      <c r="P5973" t="s">
        <v>25057</v>
      </c>
      <c r="Q5973" t="s">
        <v>25058</v>
      </c>
      <c r="R5973" t="s">
        <v>25059</v>
      </c>
      <c r="T5973" t="s">
        <v>25</v>
      </c>
    </row>
    <row r="5974" spans="1:20" x14ac:dyDescent="0.25">
      <c r="A5974">
        <v>64.270619699999997</v>
      </c>
      <c r="B5974">
        <v>-132.3998751</v>
      </c>
      <c r="C5974" s="1" t="str">
        <f>HYPERLINK("http://geochem.nrcan.gc.ca/cdogs/content/kwd/kwd020018_e.htm", "Fluid (stream)")</f>
        <v>Fluid (stream)</v>
      </c>
      <c r="D5974" s="1" t="str">
        <f>HYPERLINK("http://geochem.nrcan.gc.ca/cdogs/content/kwd/kwd080007_e.htm", "Untreated Water")</f>
        <v>Untreated Water</v>
      </c>
      <c r="E5974" s="1" t="str">
        <f>HYPERLINK("http://geochem.nrcan.gc.ca/cdogs/content/dgp/dgp00002_e.htm", "Total")</f>
        <v>Total</v>
      </c>
      <c r="F5974" s="1" t="str">
        <f>HYPERLINK("http://geochem.nrcan.gc.ca/cdogs/content/agp/agp01501_e.htm", "SO4 | NONE | CHROMAT")</f>
        <v>SO4 | NONE | CHROMAT</v>
      </c>
      <c r="G5974" s="1" t="str">
        <f>HYPERLINK("http://geochem.nrcan.gc.ca/cdogs/content/mth/mth01460_e.htm", "1460")</f>
        <v>1460</v>
      </c>
      <c r="H5974" s="1" t="str">
        <f>HYPERLINK("http://geochem.nrcan.gc.ca/cdogs/content/bdl/bdl211134_e.htm", "211134")</f>
        <v>211134</v>
      </c>
      <c r="I5974" s="1" t="str">
        <f>HYPERLINK("http://geochem.nrcan.gc.ca/cdogs/content/prj/prj210167_e.htm", "210167")</f>
        <v>210167</v>
      </c>
      <c r="J5974" s="1" t="str">
        <f>HYPERLINK("http://geochem.nrcan.gc.ca/cdogs/content/svy/svy210251_e.htm", "210251")</f>
        <v>210251</v>
      </c>
      <c r="L5974" t="s">
        <v>25060</v>
      </c>
      <c r="M5974">
        <v>28.94</v>
      </c>
      <c r="N5974" t="s">
        <v>25060</v>
      </c>
      <c r="O5974" t="s">
        <v>25061</v>
      </c>
      <c r="P5974" t="s">
        <v>25062</v>
      </c>
      <c r="Q5974" t="s">
        <v>25063</v>
      </c>
      <c r="R5974" t="s">
        <v>25064</v>
      </c>
      <c r="T5974" t="s">
        <v>25</v>
      </c>
    </row>
    <row r="5975" spans="1:20" x14ac:dyDescent="0.25">
      <c r="A5975">
        <v>64.271624299999999</v>
      </c>
      <c r="B5975">
        <v>-132.42981739999999</v>
      </c>
      <c r="C5975" s="1" t="str">
        <f>HYPERLINK("http://geochem.nrcan.gc.ca/cdogs/content/kwd/kwd020018_e.htm", "Fluid (stream)")</f>
        <v>Fluid (stream)</v>
      </c>
      <c r="D5975" s="1" t="str">
        <f>HYPERLINK("http://geochem.nrcan.gc.ca/cdogs/content/kwd/kwd080007_e.htm", "Untreated Water")</f>
        <v>Untreated Water</v>
      </c>
      <c r="E5975" s="1" t="str">
        <f>HYPERLINK("http://geochem.nrcan.gc.ca/cdogs/content/dgp/dgp00002_e.htm", "Total")</f>
        <v>Total</v>
      </c>
      <c r="F5975" s="1" t="str">
        <f>HYPERLINK("http://geochem.nrcan.gc.ca/cdogs/content/agp/agp01501_e.htm", "SO4 | NONE | CHROMAT")</f>
        <v>SO4 | NONE | CHROMAT</v>
      </c>
      <c r="G5975" s="1" t="str">
        <f>HYPERLINK("http://geochem.nrcan.gc.ca/cdogs/content/mth/mth01460_e.htm", "1460")</f>
        <v>1460</v>
      </c>
      <c r="H5975" s="1" t="str">
        <f>HYPERLINK("http://geochem.nrcan.gc.ca/cdogs/content/bdl/bdl211134_e.htm", "211134")</f>
        <v>211134</v>
      </c>
      <c r="I5975" s="1" t="str">
        <f>HYPERLINK("http://geochem.nrcan.gc.ca/cdogs/content/prj/prj210167_e.htm", "210167")</f>
        <v>210167</v>
      </c>
      <c r="J5975" s="1" t="str">
        <f>HYPERLINK("http://geochem.nrcan.gc.ca/cdogs/content/svy/svy210251_e.htm", "210251")</f>
        <v>210251</v>
      </c>
      <c r="L5975" t="s">
        <v>25065</v>
      </c>
      <c r="M5975">
        <v>51.15</v>
      </c>
      <c r="N5975" t="s">
        <v>25065</v>
      </c>
      <c r="O5975" t="s">
        <v>25066</v>
      </c>
      <c r="P5975" t="s">
        <v>25067</v>
      </c>
      <c r="Q5975" t="s">
        <v>25068</v>
      </c>
      <c r="R5975" t="s">
        <v>25069</v>
      </c>
      <c r="T5975" t="s">
        <v>25</v>
      </c>
    </row>
    <row r="5976" spans="1:20" x14ac:dyDescent="0.25">
      <c r="A5976">
        <v>64.271624299999999</v>
      </c>
      <c r="B5976">
        <v>-132.42981739999999</v>
      </c>
      <c r="C5976" s="1" t="str">
        <f>HYPERLINK("http://geochem.nrcan.gc.ca/cdogs/content/kwd/kwd020018_e.htm", "Fluid (stream)")</f>
        <v>Fluid (stream)</v>
      </c>
      <c r="D5976" s="1" t="str">
        <f>HYPERLINK("http://geochem.nrcan.gc.ca/cdogs/content/kwd/kwd080007_e.htm", "Untreated Water")</f>
        <v>Untreated Water</v>
      </c>
      <c r="E5976" s="1" t="str">
        <f>HYPERLINK("http://geochem.nrcan.gc.ca/cdogs/content/dgp/dgp00002_e.htm", "Total")</f>
        <v>Total</v>
      </c>
      <c r="F5976" s="1" t="str">
        <f>HYPERLINK("http://geochem.nrcan.gc.ca/cdogs/content/agp/agp01501_e.htm", "SO4 | NONE | CHROMAT")</f>
        <v>SO4 | NONE | CHROMAT</v>
      </c>
      <c r="G5976" s="1" t="str">
        <f>HYPERLINK("http://geochem.nrcan.gc.ca/cdogs/content/mth/mth01460_e.htm", "1460")</f>
        <v>1460</v>
      </c>
      <c r="H5976" s="1" t="str">
        <f>HYPERLINK("http://geochem.nrcan.gc.ca/cdogs/content/bdl/bdl211134_e.htm", "211134")</f>
        <v>211134</v>
      </c>
      <c r="I5976" s="1" t="str">
        <f>HYPERLINK("http://geochem.nrcan.gc.ca/cdogs/content/prj/prj210167_e.htm", "210167")</f>
        <v>210167</v>
      </c>
      <c r="J5976" s="1" t="str">
        <f>HYPERLINK("http://geochem.nrcan.gc.ca/cdogs/content/svy/svy210251_e.htm", "210251")</f>
        <v>210251</v>
      </c>
      <c r="L5976" t="s">
        <v>25070</v>
      </c>
      <c r="M5976">
        <v>53.27</v>
      </c>
      <c r="N5976" t="s">
        <v>25070</v>
      </c>
      <c r="O5976" t="s">
        <v>25066</v>
      </c>
      <c r="P5976" t="s">
        <v>25071</v>
      </c>
      <c r="Q5976" t="s">
        <v>25072</v>
      </c>
      <c r="R5976" t="s">
        <v>25073</v>
      </c>
      <c r="T5976" t="s">
        <v>25</v>
      </c>
    </row>
    <row r="5977" spans="1:20" x14ac:dyDescent="0.25">
      <c r="A5977">
        <v>64.233894699999993</v>
      </c>
      <c r="B5977">
        <v>-132.3969324</v>
      </c>
      <c r="C5977" s="1" t="str">
        <f>HYPERLINK("http://geochem.nrcan.gc.ca/cdogs/content/kwd/kwd020018_e.htm", "Fluid (stream)")</f>
        <v>Fluid (stream)</v>
      </c>
      <c r="D5977" s="1" t="str">
        <f>HYPERLINK("http://geochem.nrcan.gc.ca/cdogs/content/kwd/kwd080007_e.htm", "Untreated Water")</f>
        <v>Untreated Water</v>
      </c>
      <c r="E5977" s="1" t="str">
        <f>HYPERLINK("http://geochem.nrcan.gc.ca/cdogs/content/dgp/dgp00002_e.htm", "Total")</f>
        <v>Total</v>
      </c>
      <c r="F5977" s="1" t="str">
        <f>HYPERLINK("http://geochem.nrcan.gc.ca/cdogs/content/agp/agp01501_e.htm", "SO4 | NONE | CHROMAT")</f>
        <v>SO4 | NONE | CHROMAT</v>
      </c>
      <c r="G5977" s="1" t="str">
        <f>HYPERLINK("http://geochem.nrcan.gc.ca/cdogs/content/mth/mth01460_e.htm", "1460")</f>
        <v>1460</v>
      </c>
      <c r="H5977" s="1" t="str">
        <f>HYPERLINK("http://geochem.nrcan.gc.ca/cdogs/content/bdl/bdl211134_e.htm", "211134")</f>
        <v>211134</v>
      </c>
      <c r="I5977" s="1" t="str">
        <f>HYPERLINK("http://geochem.nrcan.gc.ca/cdogs/content/prj/prj210167_e.htm", "210167")</f>
        <v>210167</v>
      </c>
      <c r="J5977" s="1" t="str">
        <f>HYPERLINK("http://geochem.nrcan.gc.ca/cdogs/content/svy/svy210251_e.htm", "210251")</f>
        <v>210251</v>
      </c>
      <c r="L5977" t="s">
        <v>25074</v>
      </c>
      <c r="M5977">
        <v>27.85</v>
      </c>
      <c r="N5977" t="s">
        <v>25074</v>
      </c>
      <c r="O5977" t="s">
        <v>25075</v>
      </c>
      <c r="P5977" t="s">
        <v>25076</v>
      </c>
      <c r="Q5977" t="s">
        <v>25077</v>
      </c>
      <c r="R5977" t="s">
        <v>25078</v>
      </c>
      <c r="T5977" t="s">
        <v>25</v>
      </c>
    </row>
    <row r="5978" spans="1:20" x14ac:dyDescent="0.25">
      <c r="A5978">
        <v>64.224198700000002</v>
      </c>
      <c r="B5978">
        <v>-132.3799434</v>
      </c>
      <c r="C5978" s="1" t="str">
        <f>HYPERLINK("http://geochem.nrcan.gc.ca/cdogs/content/kwd/kwd020018_e.htm", "Fluid (stream)")</f>
        <v>Fluid (stream)</v>
      </c>
      <c r="D5978" s="1" t="str">
        <f>HYPERLINK("http://geochem.nrcan.gc.ca/cdogs/content/kwd/kwd080007_e.htm", "Untreated Water")</f>
        <v>Untreated Water</v>
      </c>
      <c r="E5978" s="1" t="str">
        <f>HYPERLINK("http://geochem.nrcan.gc.ca/cdogs/content/dgp/dgp00002_e.htm", "Total")</f>
        <v>Total</v>
      </c>
      <c r="F5978" s="1" t="str">
        <f>HYPERLINK("http://geochem.nrcan.gc.ca/cdogs/content/agp/agp01501_e.htm", "SO4 | NONE | CHROMAT")</f>
        <v>SO4 | NONE | CHROMAT</v>
      </c>
      <c r="G5978" s="1" t="str">
        <f>HYPERLINK("http://geochem.nrcan.gc.ca/cdogs/content/mth/mth01460_e.htm", "1460")</f>
        <v>1460</v>
      </c>
      <c r="H5978" s="1" t="str">
        <f>HYPERLINK("http://geochem.nrcan.gc.ca/cdogs/content/bdl/bdl211134_e.htm", "211134")</f>
        <v>211134</v>
      </c>
      <c r="I5978" s="1" t="str">
        <f>HYPERLINK("http://geochem.nrcan.gc.ca/cdogs/content/prj/prj210167_e.htm", "210167")</f>
        <v>210167</v>
      </c>
      <c r="J5978" s="1" t="str">
        <f>HYPERLINK("http://geochem.nrcan.gc.ca/cdogs/content/svy/svy210251_e.htm", "210251")</f>
        <v>210251</v>
      </c>
      <c r="L5978" t="s">
        <v>25079</v>
      </c>
      <c r="M5978">
        <v>61.51</v>
      </c>
      <c r="N5978" t="s">
        <v>25079</v>
      </c>
      <c r="O5978" t="s">
        <v>25080</v>
      </c>
      <c r="P5978" t="s">
        <v>25081</v>
      </c>
      <c r="Q5978" t="s">
        <v>25082</v>
      </c>
      <c r="R5978" t="s">
        <v>25083</v>
      </c>
      <c r="T5978" t="s">
        <v>25</v>
      </c>
    </row>
    <row r="5979" spans="1:20" x14ac:dyDescent="0.25">
      <c r="A5979">
        <v>64.213373399999995</v>
      </c>
      <c r="B5979">
        <v>-132.47132060000001</v>
      </c>
      <c r="C5979" s="1" t="str">
        <f>HYPERLINK("http://geochem.nrcan.gc.ca/cdogs/content/kwd/kwd020018_e.htm", "Fluid (stream)")</f>
        <v>Fluid (stream)</v>
      </c>
      <c r="D5979" s="1" t="str">
        <f>HYPERLINK("http://geochem.nrcan.gc.ca/cdogs/content/kwd/kwd080007_e.htm", "Untreated Water")</f>
        <v>Untreated Water</v>
      </c>
      <c r="E5979" s="1" t="str">
        <f>HYPERLINK("http://geochem.nrcan.gc.ca/cdogs/content/dgp/dgp00002_e.htm", "Total")</f>
        <v>Total</v>
      </c>
      <c r="F5979" s="1" t="str">
        <f>HYPERLINK("http://geochem.nrcan.gc.ca/cdogs/content/agp/agp01501_e.htm", "SO4 | NONE | CHROMAT")</f>
        <v>SO4 | NONE | CHROMAT</v>
      </c>
      <c r="G5979" s="1" t="str">
        <f>HYPERLINK("http://geochem.nrcan.gc.ca/cdogs/content/mth/mth01460_e.htm", "1460")</f>
        <v>1460</v>
      </c>
      <c r="H5979" s="1" t="str">
        <f>HYPERLINK("http://geochem.nrcan.gc.ca/cdogs/content/bdl/bdl211134_e.htm", "211134")</f>
        <v>211134</v>
      </c>
      <c r="I5979" s="1" t="str">
        <f>HYPERLINK("http://geochem.nrcan.gc.ca/cdogs/content/prj/prj210167_e.htm", "210167")</f>
        <v>210167</v>
      </c>
      <c r="J5979" s="1" t="str">
        <f>HYPERLINK("http://geochem.nrcan.gc.ca/cdogs/content/svy/svy210251_e.htm", "210251")</f>
        <v>210251</v>
      </c>
      <c r="L5979" t="s">
        <v>25084</v>
      </c>
      <c r="M5979">
        <v>225.9</v>
      </c>
      <c r="N5979" t="s">
        <v>25084</v>
      </c>
      <c r="O5979" t="s">
        <v>25085</v>
      </c>
      <c r="P5979" t="s">
        <v>25086</v>
      </c>
      <c r="Q5979" t="s">
        <v>25087</v>
      </c>
      <c r="R5979" t="s">
        <v>25088</v>
      </c>
      <c r="T5979" t="s">
        <v>25</v>
      </c>
    </row>
    <row r="5980" spans="1:20" x14ac:dyDescent="0.25">
      <c r="A5980">
        <v>64.210669899999999</v>
      </c>
      <c r="B5980">
        <v>-132.5020518</v>
      </c>
      <c r="C5980" s="1" t="str">
        <f>HYPERLINK("http://geochem.nrcan.gc.ca/cdogs/content/kwd/kwd020018_e.htm", "Fluid (stream)")</f>
        <v>Fluid (stream)</v>
      </c>
      <c r="D5980" s="1" t="str">
        <f>HYPERLINK("http://geochem.nrcan.gc.ca/cdogs/content/kwd/kwd080007_e.htm", "Untreated Water")</f>
        <v>Untreated Water</v>
      </c>
      <c r="E5980" s="1" t="str">
        <f>HYPERLINK("http://geochem.nrcan.gc.ca/cdogs/content/dgp/dgp00002_e.htm", "Total")</f>
        <v>Total</v>
      </c>
      <c r="F5980" s="1" t="str">
        <f>HYPERLINK("http://geochem.nrcan.gc.ca/cdogs/content/agp/agp01501_e.htm", "SO4 | NONE | CHROMAT")</f>
        <v>SO4 | NONE | CHROMAT</v>
      </c>
      <c r="G5980" s="1" t="str">
        <f>HYPERLINK("http://geochem.nrcan.gc.ca/cdogs/content/mth/mth01460_e.htm", "1460")</f>
        <v>1460</v>
      </c>
      <c r="H5980" s="1" t="str">
        <f>HYPERLINK("http://geochem.nrcan.gc.ca/cdogs/content/bdl/bdl211134_e.htm", "211134")</f>
        <v>211134</v>
      </c>
      <c r="I5980" s="1" t="str">
        <f>HYPERLINK("http://geochem.nrcan.gc.ca/cdogs/content/prj/prj210167_e.htm", "210167")</f>
        <v>210167</v>
      </c>
      <c r="J5980" s="1" t="str">
        <f>HYPERLINK("http://geochem.nrcan.gc.ca/cdogs/content/svy/svy210251_e.htm", "210251")</f>
        <v>210251</v>
      </c>
      <c r="L5980" t="s">
        <v>25089</v>
      </c>
      <c r="M5980">
        <v>122.52</v>
      </c>
      <c r="N5980" t="s">
        <v>25089</v>
      </c>
      <c r="O5980" t="s">
        <v>25090</v>
      </c>
      <c r="P5980" t="s">
        <v>25091</v>
      </c>
      <c r="Q5980" t="s">
        <v>25092</v>
      </c>
      <c r="R5980" t="s">
        <v>25093</v>
      </c>
      <c r="T5980" t="s">
        <v>25</v>
      </c>
    </row>
    <row r="5981" spans="1:20" x14ac:dyDescent="0.25">
      <c r="A5981">
        <v>64.2131665</v>
      </c>
      <c r="B5981">
        <v>-132.5427861</v>
      </c>
      <c r="C5981" s="1" t="str">
        <f>HYPERLINK("http://geochem.nrcan.gc.ca/cdogs/content/kwd/kwd020018_e.htm", "Fluid (stream)")</f>
        <v>Fluid (stream)</v>
      </c>
      <c r="D5981" s="1" t="str">
        <f>HYPERLINK("http://geochem.nrcan.gc.ca/cdogs/content/kwd/kwd080007_e.htm", "Untreated Water")</f>
        <v>Untreated Water</v>
      </c>
      <c r="E5981" s="1" t="str">
        <f>HYPERLINK("http://geochem.nrcan.gc.ca/cdogs/content/dgp/dgp00002_e.htm", "Total")</f>
        <v>Total</v>
      </c>
      <c r="F5981" s="1" t="str">
        <f>HYPERLINK("http://geochem.nrcan.gc.ca/cdogs/content/agp/agp01501_e.htm", "SO4 | NONE | CHROMAT")</f>
        <v>SO4 | NONE | CHROMAT</v>
      </c>
      <c r="G5981" s="1" t="str">
        <f>HYPERLINK("http://geochem.nrcan.gc.ca/cdogs/content/mth/mth01460_e.htm", "1460")</f>
        <v>1460</v>
      </c>
      <c r="H5981" s="1" t="str">
        <f>HYPERLINK("http://geochem.nrcan.gc.ca/cdogs/content/bdl/bdl211134_e.htm", "211134")</f>
        <v>211134</v>
      </c>
      <c r="I5981" s="1" t="str">
        <f>HYPERLINK("http://geochem.nrcan.gc.ca/cdogs/content/prj/prj210167_e.htm", "210167")</f>
        <v>210167</v>
      </c>
      <c r="J5981" s="1" t="str">
        <f>HYPERLINK("http://geochem.nrcan.gc.ca/cdogs/content/svy/svy210251_e.htm", "210251")</f>
        <v>210251</v>
      </c>
      <c r="L5981" t="s">
        <v>25094</v>
      </c>
      <c r="M5981">
        <v>103.62</v>
      </c>
      <c r="N5981" t="s">
        <v>25094</v>
      </c>
      <c r="O5981" t="s">
        <v>25095</v>
      </c>
      <c r="P5981" t="s">
        <v>25096</v>
      </c>
      <c r="Q5981" t="s">
        <v>25097</v>
      </c>
      <c r="R5981" t="s">
        <v>25098</v>
      </c>
      <c r="T5981" t="s">
        <v>25</v>
      </c>
    </row>
    <row r="5982" spans="1:20" x14ac:dyDescent="0.25">
      <c r="A5982">
        <v>64.179062099999996</v>
      </c>
      <c r="B5982">
        <v>-132.51982509999999</v>
      </c>
      <c r="C5982" s="1" t="str">
        <f>HYPERLINK("http://geochem.nrcan.gc.ca/cdogs/content/kwd/kwd020018_e.htm", "Fluid (stream)")</f>
        <v>Fluid (stream)</v>
      </c>
      <c r="D5982" s="1" t="str">
        <f>HYPERLINK("http://geochem.nrcan.gc.ca/cdogs/content/kwd/kwd080007_e.htm", "Untreated Water")</f>
        <v>Untreated Water</v>
      </c>
      <c r="E5982" s="1" t="str">
        <f>HYPERLINK("http://geochem.nrcan.gc.ca/cdogs/content/dgp/dgp00002_e.htm", "Total")</f>
        <v>Total</v>
      </c>
      <c r="F5982" s="1" t="str">
        <f>HYPERLINK("http://geochem.nrcan.gc.ca/cdogs/content/agp/agp01501_e.htm", "SO4 | NONE | CHROMAT")</f>
        <v>SO4 | NONE | CHROMAT</v>
      </c>
      <c r="G5982" s="1" t="str">
        <f>HYPERLINK("http://geochem.nrcan.gc.ca/cdogs/content/mth/mth01460_e.htm", "1460")</f>
        <v>1460</v>
      </c>
      <c r="H5982" s="1" t="str">
        <f>HYPERLINK("http://geochem.nrcan.gc.ca/cdogs/content/bdl/bdl211134_e.htm", "211134")</f>
        <v>211134</v>
      </c>
      <c r="I5982" s="1" t="str">
        <f>HYPERLINK("http://geochem.nrcan.gc.ca/cdogs/content/prj/prj210167_e.htm", "210167")</f>
        <v>210167</v>
      </c>
      <c r="J5982" s="1" t="str">
        <f>HYPERLINK("http://geochem.nrcan.gc.ca/cdogs/content/svy/svy210251_e.htm", "210251")</f>
        <v>210251</v>
      </c>
      <c r="L5982" t="s">
        <v>25099</v>
      </c>
      <c r="M5982">
        <v>199.34</v>
      </c>
      <c r="N5982" t="s">
        <v>25099</v>
      </c>
      <c r="O5982" t="s">
        <v>25100</v>
      </c>
      <c r="P5982" t="s">
        <v>25101</v>
      </c>
      <c r="Q5982" t="s">
        <v>25102</v>
      </c>
      <c r="R5982" t="s">
        <v>25103</v>
      </c>
      <c r="T5982" t="s">
        <v>25</v>
      </c>
    </row>
    <row r="5983" spans="1:20" x14ac:dyDescent="0.25">
      <c r="A5983">
        <v>64.141046900000006</v>
      </c>
      <c r="B5983">
        <v>-132.47549910000001</v>
      </c>
      <c r="C5983" s="1" t="str">
        <f>HYPERLINK("http://geochem.nrcan.gc.ca/cdogs/content/kwd/kwd020018_e.htm", "Fluid (stream)")</f>
        <v>Fluid (stream)</v>
      </c>
      <c r="D5983" s="1" t="str">
        <f>HYPERLINK("http://geochem.nrcan.gc.ca/cdogs/content/kwd/kwd080007_e.htm", "Untreated Water")</f>
        <v>Untreated Water</v>
      </c>
      <c r="E5983" s="1" t="str">
        <f>HYPERLINK("http://geochem.nrcan.gc.ca/cdogs/content/dgp/dgp00002_e.htm", "Total")</f>
        <v>Total</v>
      </c>
      <c r="F5983" s="1" t="str">
        <f>HYPERLINK("http://geochem.nrcan.gc.ca/cdogs/content/agp/agp01501_e.htm", "SO4 | NONE | CHROMAT")</f>
        <v>SO4 | NONE | CHROMAT</v>
      </c>
      <c r="G5983" s="1" t="str">
        <f>HYPERLINK("http://geochem.nrcan.gc.ca/cdogs/content/mth/mth01460_e.htm", "1460")</f>
        <v>1460</v>
      </c>
      <c r="H5983" s="1" t="str">
        <f>HYPERLINK("http://geochem.nrcan.gc.ca/cdogs/content/bdl/bdl211134_e.htm", "211134")</f>
        <v>211134</v>
      </c>
      <c r="I5983" s="1" t="str">
        <f>HYPERLINK("http://geochem.nrcan.gc.ca/cdogs/content/prj/prj210167_e.htm", "210167")</f>
        <v>210167</v>
      </c>
      <c r="J5983" s="1" t="str">
        <f>HYPERLINK("http://geochem.nrcan.gc.ca/cdogs/content/svy/svy210251_e.htm", "210251")</f>
        <v>210251</v>
      </c>
      <c r="L5983" t="s">
        <v>25104</v>
      </c>
      <c r="M5983">
        <v>117.42</v>
      </c>
      <c r="N5983" t="s">
        <v>25104</v>
      </c>
      <c r="O5983" t="s">
        <v>25105</v>
      </c>
      <c r="P5983" t="s">
        <v>25106</v>
      </c>
      <c r="Q5983" t="s">
        <v>25107</v>
      </c>
      <c r="R5983" t="s">
        <v>25108</v>
      </c>
      <c r="T5983" t="s">
        <v>25</v>
      </c>
    </row>
    <row r="5984" spans="1:20" x14ac:dyDescent="0.25">
      <c r="A5984">
        <v>64.188028099999997</v>
      </c>
      <c r="B5984">
        <v>-132.61600350000001</v>
      </c>
      <c r="C5984" s="1" t="str">
        <f>HYPERLINK("http://geochem.nrcan.gc.ca/cdogs/content/kwd/kwd020018_e.htm", "Fluid (stream)")</f>
        <v>Fluid (stream)</v>
      </c>
      <c r="D5984" s="1" t="str">
        <f>HYPERLINK("http://geochem.nrcan.gc.ca/cdogs/content/kwd/kwd080007_e.htm", "Untreated Water")</f>
        <v>Untreated Water</v>
      </c>
      <c r="E5984" s="1" t="str">
        <f>HYPERLINK("http://geochem.nrcan.gc.ca/cdogs/content/dgp/dgp00002_e.htm", "Total")</f>
        <v>Total</v>
      </c>
      <c r="F5984" s="1" t="str">
        <f>HYPERLINK("http://geochem.nrcan.gc.ca/cdogs/content/agp/agp01501_e.htm", "SO4 | NONE | CHROMAT")</f>
        <v>SO4 | NONE | CHROMAT</v>
      </c>
      <c r="G5984" s="1" t="str">
        <f>HYPERLINK("http://geochem.nrcan.gc.ca/cdogs/content/mth/mth01460_e.htm", "1460")</f>
        <v>1460</v>
      </c>
      <c r="H5984" s="1" t="str">
        <f>HYPERLINK("http://geochem.nrcan.gc.ca/cdogs/content/bdl/bdl211134_e.htm", "211134")</f>
        <v>211134</v>
      </c>
      <c r="I5984" s="1" t="str">
        <f>HYPERLINK("http://geochem.nrcan.gc.ca/cdogs/content/prj/prj210167_e.htm", "210167")</f>
        <v>210167</v>
      </c>
      <c r="J5984" s="1" t="str">
        <f>HYPERLINK("http://geochem.nrcan.gc.ca/cdogs/content/svy/svy210251_e.htm", "210251")</f>
        <v>210251</v>
      </c>
      <c r="L5984" t="s">
        <v>25109</v>
      </c>
      <c r="M5984">
        <v>101.79</v>
      </c>
      <c r="N5984" t="s">
        <v>25109</v>
      </c>
      <c r="O5984" t="s">
        <v>25110</v>
      </c>
      <c r="P5984" t="s">
        <v>25111</v>
      </c>
      <c r="Q5984" t="s">
        <v>25112</v>
      </c>
      <c r="R5984" t="s">
        <v>25113</v>
      </c>
      <c r="T5984" t="s">
        <v>25</v>
      </c>
    </row>
    <row r="5985" spans="1:20" x14ac:dyDescent="0.25">
      <c r="A5985">
        <v>64.189863500000001</v>
      </c>
      <c r="B5985">
        <v>-132.6623079</v>
      </c>
      <c r="C5985" s="1" t="str">
        <f>HYPERLINK("http://geochem.nrcan.gc.ca/cdogs/content/kwd/kwd020018_e.htm", "Fluid (stream)")</f>
        <v>Fluid (stream)</v>
      </c>
      <c r="D5985" s="1" t="str">
        <f>HYPERLINK("http://geochem.nrcan.gc.ca/cdogs/content/kwd/kwd080007_e.htm", "Untreated Water")</f>
        <v>Untreated Water</v>
      </c>
      <c r="E5985" s="1" t="str">
        <f>HYPERLINK("http://geochem.nrcan.gc.ca/cdogs/content/dgp/dgp00002_e.htm", "Total")</f>
        <v>Total</v>
      </c>
      <c r="F5985" s="1" t="str">
        <f>HYPERLINK("http://geochem.nrcan.gc.ca/cdogs/content/agp/agp01501_e.htm", "SO4 | NONE | CHROMAT")</f>
        <v>SO4 | NONE | CHROMAT</v>
      </c>
      <c r="G5985" s="1" t="str">
        <f>HYPERLINK("http://geochem.nrcan.gc.ca/cdogs/content/mth/mth01460_e.htm", "1460")</f>
        <v>1460</v>
      </c>
      <c r="H5985" s="1" t="str">
        <f>HYPERLINK("http://geochem.nrcan.gc.ca/cdogs/content/bdl/bdl211134_e.htm", "211134")</f>
        <v>211134</v>
      </c>
      <c r="I5985" s="1" t="str">
        <f>HYPERLINK("http://geochem.nrcan.gc.ca/cdogs/content/prj/prj210167_e.htm", "210167")</f>
        <v>210167</v>
      </c>
      <c r="J5985" s="1" t="str">
        <f>HYPERLINK("http://geochem.nrcan.gc.ca/cdogs/content/svy/svy210251_e.htm", "210251")</f>
        <v>210251</v>
      </c>
      <c r="L5985" t="s">
        <v>25114</v>
      </c>
      <c r="M5985">
        <v>85.96</v>
      </c>
      <c r="N5985" t="s">
        <v>25114</v>
      </c>
      <c r="O5985" t="s">
        <v>25115</v>
      </c>
      <c r="P5985" t="s">
        <v>25116</v>
      </c>
      <c r="Q5985" t="s">
        <v>25117</v>
      </c>
      <c r="R5985" t="s">
        <v>25118</v>
      </c>
      <c r="T5985" t="s">
        <v>25</v>
      </c>
    </row>
    <row r="5986" spans="1:20" x14ac:dyDescent="0.25">
      <c r="A5986">
        <v>64.128209100000007</v>
      </c>
      <c r="B5986">
        <v>-132.6898506</v>
      </c>
      <c r="C5986" s="1" t="str">
        <f>HYPERLINK("http://geochem.nrcan.gc.ca/cdogs/content/kwd/kwd020018_e.htm", "Fluid (stream)")</f>
        <v>Fluid (stream)</v>
      </c>
      <c r="D5986" s="1" t="str">
        <f>HYPERLINK("http://geochem.nrcan.gc.ca/cdogs/content/kwd/kwd080007_e.htm", "Untreated Water")</f>
        <v>Untreated Water</v>
      </c>
      <c r="E5986" s="1" t="str">
        <f>HYPERLINK("http://geochem.nrcan.gc.ca/cdogs/content/dgp/dgp00002_e.htm", "Total")</f>
        <v>Total</v>
      </c>
      <c r="F5986" s="1" t="str">
        <f>HYPERLINK("http://geochem.nrcan.gc.ca/cdogs/content/agp/agp01501_e.htm", "SO4 | NONE | CHROMAT")</f>
        <v>SO4 | NONE | CHROMAT</v>
      </c>
      <c r="G5986" s="1" t="str">
        <f>HYPERLINK("http://geochem.nrcan.gc.ca/cdogs/content/mth/mth01460_e.htm", "1460")</f>
        <v>1460</v>
      </c>
      <c r="H5986" s="1" t="str">
        <f>HYPERLINK("http://geochem.nrcan.gc.ca/cdogs/content/bdl/bdl211134_e.htm", "211134")</f>
        <v>211134</v>
      </c>
      <c r="I5986" s="1" t="str">
        <f>HYPERLINK("http://geochem.nrcan.gc.ca/cdogs/content/prj/prj210167_e.htm", "210167")</f>
        <v>210167</v>
      </c>
      <c r="J5986" s="1" t="str">
        <f>HYPERLINK("http://geochem.nrcan.gc.ca/cdogs/content/svy/svy210251_e.htm", "210251")</f>
        <v>210251</v>
      </c>
      <c r="L5986" t="s">
        <v>25119</v>
      </c>
      <c r="M5986">
        <v>17.802</v>
      </c>
      <c r="N5986" t="s">
        <v>25119</v>
      </c>
      <c r="O5986" t="s">
        <v>25120</v>
      </c>
      <c r="P5986" t="s">
        <v>25121</v>
      </c>
      <c r="Q5986" t="s">
        <v>25122</v>
      </c>
      <c r="R5986" t="s">
        <v>25123</v>
      </c>
      <c r="T5986" t="s">
        <v>25</v>
      </c>
    </row>
    <row r="5987" spans="1:20" x14ac:dyDescent="0.25">
      <c r="A5987">
        <v>64.131092699999996</v>
      </c>
      <c r="B5987">
        <v>-132.7589284</v>
      </c>
      <c r="C5987" s="1" t="str">
        <f>HYPERLINK("http://geochem.nrcan.gc.ca/cdogs/content/kwd/kwd020018_e.htm", "Fluid (stream)")</f>
        <v>Fluid (stream)</v>
      </c>
      <c r="D5987" s="1" t="str">
        <f>HYPERLINK("http://geochem.nrcan.gc.ca/cdogs/content/kwd/kwd080007_e.htm", "Untreated Water")</f>
        <v>Untreated Water</v>
      </c>
      <c r="E5987" s="1" t="str">
        <f>HYPERLINK("http://geochem.nrcan.gc.ca/cdogs/content/dgp/dgp00002_e.htm", "Total")</f>
        <v>Total</v>
      </c>
      <c r="F5987" s="1" t="str">
        <f>HYPERLINK("http://geochem.nrcan.gc.ca/cdogs/content/agp/agp01501_e.htm", "SO4 | NONE | CHROMAT")</f>
        <v>SO4 | NONE | CHROMAT</v>
      </c>
      <c r="G5987" s="1" t="str">
        <f>HYPERLINK("http://geochem.nrcan.gc.ca/cdogs/content/mth/mth01460_e.htm", "1460")</f>
        <v>1460</v>
      </c>
      <c r="H5987" s="1" t="str">
        <f>HYPERLINK("http://geochem.nrcan.gc.ca/cdogs/content/bdl/bdl211134_e.htm", "211134")</f>
        <v>211134</v>
      </c>
      <c r="I5987" s="1" t="str">
        <f>HYPERLINK("http://geochem.nrcan.gc.ca/cdogs/content/prj/prj210167_e.htm", "210167")</f>
        <v>210167</v>
      </c>
      <c r="J5987" s="1" t="str">
        <f>HYPERLINK("http://geochem.nrcan.gc.ca/cdogs/content/svy/svy210251_e.htm", "210251")</f>
        <v>210251</v>
      </c>
      <c r="L5987" t="s">
        <v>25124</v>
      </c>
      <c r="M5987">
        <v>24.501000000000001</v>
      </c>
      <c r="N5987" t="s">
        <v>25124</v>
      </c>
      <c r="O5987" t="s">
        <v>25125</v>
      </c>
      <c r="P5987" t="s">
        <v>25126</v>
      </c>
      <c r="Q5987" t="s">
        <v>25127</v>
      </c>
      <c r="R5987" t="s">
        <v>25128</v>
      </c>
      <c r="T5987" t="s">
        <v>25</v>
      </c>
    </row>
    <row r="5988" spans="1:20" x14ac:dyDescent="0.25">
      <c r="A5988">
        <v>64.138798600000001</v>
      </c>
      <c r="B5988">
        <v>-132.78784619999999</v>
      </c>
      <c r="C5988" s="1" t="str">
        <f>HYPERLINK("http://geochem.nrcan.gc.ca/cdogs/content/kwd/kwd020018_e.htm", "Fluid (stream)")</f>
        <v>Fluid (stream)</v>
      </c>
      <c r="D5988" s="1" t="str">
        <f>HYPERLINK("http://geochem.nrcan.gc.ca/cdogs/content/kwd/kwd080007_e.htm", "Untreated Water")</f>
        <v>Untreated Water</v>
      </c>
      <c r="E5988" s="1" t="str">
        <f>HYPERLINK("http://geochem.nrcan.gc.ca/cdogs/content/dgp/dgp00002_e.htm", "Total")</f>
        <v>Total</v>
      </c>
      <c r="F5988" s="1" t="str">
        <f>HYPERLINK("http://geochem.nrcan.gc.ca/cdogs/content/agp/agp01501_e.htm", "SO4 | NONE | CHROMAT")</f>
        <v>SO4 | NONE | CHROMAT</v>
      </c>
      <c r="G5988" s="1" t="str">
        <f>HYPERLINK("http://geochem.nrcan.gc.ca/cdogs/content/mth/mth01460_e.htm", "1460")</f>
        <v>1460</v>
      </c>
      <c r="H5988" s="1" t="str">
        <f>HYPERLINK("http://geochem.nrcan.gc.ca/cdogs/content/bdl/bdl211134_e.htm", "211134")</f>
        <v>211134</v>
      </c>
      <c r="I5988" s="1" t="str">
        <f>HYPERLINK("http://geochem.nrcan.gc.ca/cdogs/content/prj/prj210167_e.htm", "210167")</f>
        <v>210167</v>
      </c>
      <c r="J5988" s="1" t="str">
        <f>HYPERLINK("http://geochem.nrcan.gc.ca/cdogs/content/svy/svy210251_e.htm", "210251")</f>
        <v>210251</v>
      </c>
      <c r="L5988" t="s">
        <v>25129</v>
      </c>
      <c r="M5988">
        <v>112.63</v>
      </c>
      <c r="N5988" t="s">
        <v>25129</v>
      </c>
      <c r="O5988" t="s">
        <v>25130</v>
      </c>
      <c r="P5988" t="s">
        <v>25131</v>
      </c>
      <c r="Q5988" t="s">
        <v>25132</v>
      </c>
      <c r="R5988" t="s">
        <v>25133</v>
      </c>
      <c r="T5988" t="s">
        <v>25</v>
      </c>
    </row>
    <row r="5989" spans="1:20" x14ac:dyDescent="0.25">
      <c r="A5989">
        <v>64.154509300000001</v>
      </c>
      <c r="B5989">
        <v>-132.93722729999999</v>
      </c>
      <c r="C5989" s="1" t="str">
        <f>HYPERLINK("http://geochem.nrcan.gc.ca/cdogs/content/kwd/kwd020018_e.htm", "Fluid (stream)")</f>
        <v>Fluid (stream)</v>
      </c>
      <c r="D5989" s="1" t="str">
        <f>HYPERLINK("http://geochem.nrcan.gc.ca/cdogs/content/kwd/kwd080007_e.htm", "Untreated Water")</f>
        <v>Untreated Water</v>
      </c>
      <c r="E5989" s="1" t="str">
        <f>HYPERLINK("http://geochem.nrcan.gc.ca/cdogs/content/dgp/dgp00002_e.htm", "Total")</f>
        <v>Total</v>
      </c>
      <c r="F5989" s="1" t="str">
        <f>HYPERLINK("http://geochem.nrcan.gc.ca/cdogs/content/agp/agp01501_e.htm", "SO4 | NONE | CHROMAT")</f>
        <v>SO4 | NONE | CHROMAT</v>
      </c>
      <c r="G5989" s="1" t="str">
        <f>HYPERLINK("http://geochem.nrcan.gc.ca/cdogs/content/mth/mth01460_e.htm", "1460")</f>
        <v>1460</v>
      </c>
      <c r="H5989" s="1" t="str">
        <f>HYPERLINK("http://geochem.nrcan.gc.ca/cdogs/content/bdl/bdl211134_e.htm", "211134")</f>
        <v>211134</v>
      </c>
      <c r="I5989" s="1" t="str">
        <f>HYPERLINK("http://geochem.nrcan.gc.ca/cdogs/content/prj/prj210167_e.htm", "210167")</f>
        <v>210167</v>
      </c>
      <c r="J5989" s="1" t="str">
        <f>HYPERLINK("http://geochem.nrcan.gc.ca/cdogs/content/svy/svy210251_e.htm", "210251")</f>
        <v>210251</v>
      </c>
      <c r="L5989" t="s">
        <v>25134</v>
      </c>
      <c r="M5989">
        <v>32.81</v>
      </c>
      <c r="N5989" t="s">
        <v>25134</v>
      </c>
      <c r="O5989" t="s">
        <v>25135</v>
      </c>
      <c r="P5989" t="s">
        <v>25136</v>
      </c>
      <c r="Q5989" t="s">
        <v>25137</v>
      </c>
      <c r="R5989" t="s">
        <v>25138</v>
      </c>
      <c r="T5989" t="s">
        <v>25</v>
      </c>
    </row>
    <row r="5990" spans="1:20" x14ac:dyDescent="0.25">
      <c r="A5990">
        <v>64.162755899999993</v>
      </c>
      <c r="B5990">
        <v>-132.9818531</v>
      </c>
      <c r="C5990" s="1" t="str">
        <f>HYPERLINK("http://geochem.nrcan.gc.ca/cdogs/content/kwd/kwd020018_e.htm", "Fluid (stream)")</f>
        <v>Fluid (stream)</v>
      </c>
      <c r="D5990" s="1" t="str">
        <f>HYPERLINK("http://geochem.nrcan.gc.ca/cdogs/content/kwd/kwd080007_e.htm", "Untreated Water")</f>
        <v>Untreated Water</v>
      </c>
      <c r="E5990" s="1" t="str">
        <f>HYPERLINK("http://geochem.nrcan.gc.ca/cdogs/content/dgp/dgp00002_e.htm", "Total")</f>
        <v>Total</v>
      </c>
      <c r="F5990" s="1" t="str">
        <f>HYPERLINK("http://geochem.nrcan.gc.ca/cdogs/content/agp/agp01501_e.htm", "SO4 | NONE | CHROMAT")</f>
        <v>SO4 | NONE | CHROMAT</v>
      </c>
      <c r="G5990" s="1" t="str">
        <f>HYPERLINK("http://geochem.nrcan.gc.ca/cdogs/content/mth/mth01460_e.htm", "1460")</f>
        <v>1460</v>
      </c>
      <c r="H5990" s="1" t="str">
        <f>HYPERLINK("http://geochem.nrcan.gc.ca/cdogs/content/bdl/bdl211134_e.htm", "211134")</f>
        <v>211134</v>
      </c>
      <c r="I5990" s="1" t="str">
        <f>HYPERLINK("http://geochem.nrcan.gc.ca/cdogs/content/prj/prj210167_e.htm", "210167")</f>
        <v>210167</v>
      </c>
      <c r="J5990" s="1" t="str">
        <f>HYPERLINK("http://geochem.nrcan.gc.ca/cdogs/content/svy/svy210251_e.htm", "210251")</f>
        <v>210251</v>
      </c>
      <c r="L5990" t="s">
        <v>25139</v>
      </c>
      <c r="M5990">
        <v>42.92</v>
      </c>
      <c r="N5990" t="s">
        <v>25139</v>
      </c>
      <c r="O5990" t="s">
        <v>25140</v>
      </c>
      <c r="P5990" t="s">
        <v>25141</v>
      </c>
      <c r="Q5990" t="s">
        <v>25142</v>
      </c>
      <c r="R5990" t="s">
        <v>25143</v>
      </c>
      <c r="T5990" t="s">
        <v>25</v>
      </c>
    </row>
    <row r="5991" spans="1:20" x14ac:dyDescent="0.25">
      <c r="A5991">
        <v>64.208657599999995</v>
      </c>
      <c r="B5991">
        <v>-132.98518730000001</v>
      </c>
      <c r="C5991" s="1" t="str">
        <f>HYPERLINK("http://geochem.nrcan.gc.ca/cdogs/content/kwd/kwd020018_e.htm", "Fluid (stream)")</f>
        <v>Fluid (stream)</v>
      </c>
      <c r="D5991" s="1" t="str">
        <f>HYPERLINK("http://geochem.nrcan.gc.ca/cdogs/content/kwd/kwd080007_e.htm", "Untreated Water")</f>
        <v>Untreated Water</v>
      </c>
      <c r="E5991" s="1" t="str">
        <f>HYPERLINK("http://geochem.nrcan.gc.ca/cdogs/content/dgp/dgp00002_e.htm", "Total")</f>
        <v>Total</v>
      </c>
      <c r="F5991" s="1" t="str">
        <f>HYPERLINK("http://geochem.nrcan.gc.ca/cdogs/content/agp/agp01501_e.htm", "SO4 | NONE | CHROMAT")</f>
        <v>SO4 | NONE | CHROMAT</v>
      </c>
      <c r="G5991" s="1" t="str">
        <f>HYPERLINK("http://geochem.nrcan.gc.ca/cdogs/content/mth/mth01460_e.htm", "1460")</f>
        <v>1460</v>
      </c>
      <c r="H5991" s="1" t="str">
        <f>HYPERLINK("http://geochem.nrcan.gc.ca/cdogs/content/bdl/bdl211134_e.htm", "211134")</f>
        <v>211134</v>
      </c>
      <c r="I5991" s="1" t="str">
        <f>HYPERLINK("http://geochem.nrcan.gc.ca/cdogs/content/prj/prj210167_e.htm", "210167")</f>
        <v>210167</v>
      </c>
      <c r="J5991" s="1" t="str">
        <f>HYPERLINK("http://geochem.nrcan.gc.ca/cdogs/content/svy/svy210251_e.htm", "210251")</f>
        <v>210251</v>
      </c>
      <c r="L5991" t="s">
        <v>25144</v>
      </c>
      <c r="M5991">
        <v>32.19</v>
      </c>
      <c r="N5991" t="s">
        <v>25144</v>
      </c>
      <c r="O5991" t="s">
        <v>25145</v>
      </c>
      <c r="P5991" t="s">
        <v>25146</v>
      </c>
      <c r="Q5991" t="s">
        <v>25147</v>
      </c>
      <c r="R5991" t="s">
        <v>25148</v>
      </c>
      <c r="T5991" t="s">
        <v>25</v>
      </c>
    </row>
    <row r="5992" spans="1:20" x14ac:dyDescent="0.25">
      <c r="A5992">
        <v>64.1828754</v>
      </c>
      <c r="B5992">
        <v>-132.893675</v>
      </c>
      <c r="C5992" s="1" t="str">
        <f>HYPERLINK("http://geochem.nrcan.gc.ca/cdogs/content/kwd/kwd020018_e.htm", "Fluid (stream)")</f>
        <v>Fluid (stream)</v>
      </c>
      <c r="D5992" s="1" t="str">
        <f>HYPERLINK("http://geochem.nrcan.gc.ca/cdogs/content/kwd/kwd080007_e.htm", "Untreated Water")</f>
        <v>Untreated Water</v>
      </c>
      <c r="E5992" s="1" t="str">
        <f>HYPERLINK("http://geochem.nrcan.gc.ca/cdogs/content/dgp/dgp00002_e.htm", "Total")</f>
        <v>Total</v>
      </c>
      <c r="F5992" s="1" t="str">
        <f>HYPERLINK("http://geochem.nrcan.gc.ca/cdogs/content/agp/agp01501_e.htm", "SO4 | NONE | CHROMAT")</f>
        <v>SO4 | NONE | CHROMAT</v>
      </c>
      <c r="G5992" s="1" t="str">
        <f>HYPERLINK("http://geochem.nrcan.gc.ca/cdogs/content/mth/mth01460_e.htm", "1460")</f>
        <v>1460</v>
      </c>
      <c r="H5992" s="1" t="str">
        <f>HYPERLINK("http://geochem.nrcan.gc.ca/cdogs/content/bdl/bdl211134_e.htm", "211134")</f>
        <v>211134</v>
      </c>
      <c r="I5992" s="1" t="str">
        <f>HYPERLINK("http://geochem.nrcan.gc.ca/cdogs/content/prj/prj210167_e.htm", "210167")</f>
        <v>210167</v>
      </c>
      <c r="J5992" s="1" t="str">
        <f>HYPERLINK("http://geochem.nrcan.gc.ca/cdogs/content/svy/svy210251_e.htm", "210251")</f>
        <v>210251</v>
      </c>
      <c r="L5992" t="s">
        <v>25149</v>
      </c>
      <c r="M5992">
        <v>34.9</v>
      </c>
      <c r="N5992" t="s">
        <v>25149</v>
      </c>
      <c r="O5992" t="s">
        <v>25150</v>
      </c>
      <c r="P5992" t="s">
        <v>25151</v>
      </c>
      <c r="Q5992" t="s">
        <v>25152</v>
      </c>
      <c r="R5992" t="s">
        <v>25153</v>
      </c>
      <c r="T5992" t="s">
        <v>25</v>
      </c>
    </row>
    <row r="5993" spans="1:20" x14ac:dyDescent="0.25">
      <c r="A5993">
        <v>64.165799699999994</v>
      </c>
      <c r="B5993">
        <v>-132.83902639999999</v>
      </c>
      <c r="C5993" s="1" t="str">
        <f>HYPERLINK("http://geochem.nrcan.gc.ca/cdogs/content/kwd/kwd020018_e.htm", "Fluid (stream)")</f>
        <v>Fluid (stream)</v>
      </c>
      <c r="D5993" s="1" t="str">
        <f>HYPERLINK("http://geochem.nrcan.gc.ca/cdogs/content/kwd/kwd080007_e.htm", "Untreated Water")</f>
        <v>Untreated Water</v>
      </c>
      <c r="E5993" s="1" t="str">
        <f>HYPERLINK("http://geochem.nrcan.gc.ca/cdogs/content/dgp/dgp00002_e.htm", "Total")</f>
        <v>Total</v>
      </c>
      <c r="F5993" s="1" t="str">
        <f>HYPERLINK("http://geochem.nrcan.gc.ca/cdogs/content/agp/agp01501_e.htm", "SO4 | NONE | CHROMAT")</f>
        <v>SO4 | NONE | CHROMAT</v>
      </c>
      <c r="G5993" s="1" t="str">
        <f>HYPERLINK("http://geochem.nrcan.gc.ca/cdogs/content/mth/mth01460_e.htm", "1460")</f>
        <v>1460</v>
      </c>
      <c r="H5993" s="1" t="str">
        <f>HYPERLINK("http://geochem.nrcan.gc.ca/cdogs/content/bdl/bdl211134_e.htm", "211134")</f>
        <v>211134</v>
      </c>
      <c r="I5993" s="1" t="str">
        <f>HYPERLINK("http://geochem.nrcan.gc.ca/cdogs/content/prj/prj210167_e.htm", "210167")</f>
        <v>210167</v>
      </c>
      <c r="J5993" s="1" t="str">
        <f>HYPERLINK("http://geochem.nrcan.gc.ca/cdogs/content/svy/svy210251_e.htm", "210251")</f>
        <v>210251</v>
      </c>
      <c r="L5993" t="s">
        <v>25154</v>
      </c>
      <c r="M5993">
        <v>102.02</v>
      </c>
      <c r="N5993" t="s">
        <v>25154</v>
      </c>
      <c r="O5993" t="s">
        <v>25155</v>
      </c>
      <c r="P5993" t="s">
        <v>25156</v>
      </c>
      <c r="Q5993" t="s">
        <v>25157</v>
      </c>
      <c r="R5993" t="s">
        <v>25158</v>
      </c>
      <c r="T5993" t="s">
        <v>25</v>
      </c>
    </row>
    <row r="5994" spans="1:20" x14ac:dyDescent="0.25">
      <c r="A5994">
        <v>64.165799699999994</v>
      </c>
      <c r="B5994">
        <v>-132.83902639999999</v>
      </c>
      <c r="C5994" s="1" t="str">
        <f>HYPERLINK("http://geochem.nrcan.gc.ca/cdogs/content/kwd/kwd020018_e.htm", "Fluid (stream)")</f>
        <v>Fluid (stream)</v>
      </c>
      <c r="D5994" s="1" t="str">
        <f>HYPERLINK("http://geochem.nrcan.gc.ca/cdogs/content/kwd/kwd080007_e.htm", "Untreated Water")</f>
        <v>Untreated Water</v>
      </c>
      <c r="E5994" s="1" t="str">
        <f>HYPERLINK("http://geochem.nrcan.gc.ca/cdogs/content/dgp/dgp00002_e.htm", "Total")</f>
        <v>Total</v>
      </c>
      <c r="F5994" s="1" t="str">
        <f>HYPERLINK("http://geochem.nrcan.gc.ca/cdogs/content/agp/agp01501_e.htm", "SO4 | NONE | CHROMAT")</f>
        <v>SO4 | NONE | CHROMAT</v>
      </c>
      <c r="G5994" s="1" t="str">
        <f>HYPERLINK("http://geochem.nrcan.gc.ca/cdogs/content/mth/mth01460_e.htm", "1460")</f>
        <v>1460</v>
      </c>
      <c r="H5994" s="1" t="str">
        <f>HYPERLINK("http://geochem.nrcan.gc.ca/cdogs/content/bdl/bdl211134_e.htm", "211134")</f>
        <v>211134</v>
      </c>
      <c r="I5994" s="1" t="str">
        <f>HYPERLINK("http://geochem.nrcan.gc.ca/cdogs/content/prj/prj210167_e.htm", "210167")</f>
        <v>210167</v>
      </c>
      <c r="J5994" s="1" t="str">
        <f>HYPERLINK("http://geochem.nrcan.gc.ca/cdogs/content/svy/svy210251_e.htm", "210251")</f>
        <v>210251</v>
      </c>
      <c r="L5994" t="s">
        <v>25159</v>
      </c>
      <c r="M5994">
        <v>101.46</v>
      </c>
      <c r="N5994" t="s">
        <v>25159</v>
      </c>
      <c r="O5994" t="s">
        <v>25155</v>
      </c>
      <c r="P5994" t="s">
        <v>25160</v>
      </c>
      <c r="Q5994" t="s">
        <v>25161</v>
      </c>
      <c r="R5994" t="s">
        <v>25162</v>
      </c>
      <c r="T5994" t="s">
        <v>25</v>
      </c>
    </row>
    <row r="5995" spans="1:20" x14ac:dyDescent="0.25">
      <c r="A5995">
        <v>64.194955899999997</v>
      </c>
      <c r="B5995">
        <v>-132.7637364</v>
      </c>
      <c r="C5995" s="1" t="str">
        <f>HYPERLINK("http://geochem.nrcan.gc.ca/cdogs/content/kwd/kwd020018_e.htm", "Fluid (stream)")</f>
        <v>Fluid (stream)</v>
      </c>
      <c r="D5995" s="1" t="str">
        <f>HYPERLINK("http://geochem.nrcan.gc.ca/cdogs/content/kwd/kwd080007_e.htm", "Untreated Water")</f>
        <v>Untreated Water</v>
      </c>
      <c r="E5995" s="1" t="str">
        <f>HYPERLINK("http://geochem.nrcan.gc.ca/cdogs/content/dgp/dgp00002_e.htm", "Total")</f>
        <v>Total</v>
      </c>
      <c r="F5995" s="1" t="str">
        <f>HYPERLINK("http://geochem.nrcan.gc.ca/cdogs/content/agp/agp01501_e.htm", "SO4 | NONE | CHROMAT")</f>
        <v>SO4 | NONE | CHROMAT</v>
      </c>
      <c r="G5995" s="1" t="str">
        <f>HYPERLINK("http://geochem.nrcan.gc.ca/cdogs/content/mth/mth01460_e.htm", "1460")</f>
        <v>1460</v>
      </c>
      <c r="H5995" s="1" t="str">
        <f>HYPERLINK("http://geochem.nrcan.gc.ca/cdogs/content/bdl/bdl211134_e.htm", "211134")</f>
        <v>211134</v>
      </c>
      <c r="I5995" s="1" t="str">
        <f>HYPERLINK("http://geochem.nrcan.gc.ca/cdogs/content/prj/prj210167_e.htm", "210167")</f>
        <v>210167</v>
      </c>
      <c r="J5995" s="1" t="str">
        <f>HYPERLINK("http://geochem.nrcan.gc.ca/cdogs/content/svy/svy210251_e.htm", "210251")</f>
        <v>210251</v>
      </c>
      <c r="L5995" t="s">
        <v>25163</v>
      </c>
      <c r="M5995">
        <v>61.14</v>
      </c>
      <c r="N5995" t="s">
        <v>25163</v>
      </c>
      <c r="O5995" t="s">
        <v>25164</v>
      </c>
      <c r="P5995" t="s">
        <v>25165</v>
      </c>
      <c r="Q5995" t="s">
        <v>25166</v>
      </c>
      <c r="R5995" t="s">
        <v>25167</v>
      </c>
      <c r="T5995" t="s">
        <v>25</v>
      </c>
    </row>
    <row r="5996" spans="1:20" x14ac:dyDescent="0.25">
      <c r="A5996">
        <v>64.200970100000006</v>
      </c>
      <c r="B5996">
        <v>-132.7520437</v>
      </c>
      <c r="C5996" s="1" t="str">
        <f>HYPERLINK("http://geochem.nrcan.gc.ca/cdogs/content/kwd/kwd020018_e.htm", "Fluid (stream)")</f>
        <v>Fluid (stream)</v>
      </c>
      <c r="D5996" s="1" t="str">
        <f>HYPERLINK("http://geochem.nrcan.gc.ca/cdogs/content/kwd/kwd080007_e.htm", "Untreated Water")</f>
        <v>Untreated Water</v>
      </c>
      <c r="E5996" s="1" t="str">
        <f>HYPERLINK("http://geochem.nrcan.gc.ca/cdogs/content/dgp/dgp00002_e.htm", "Total")</f>
        <v>Total</v>
      </c>
      <c r="F5996" s="1" t="str">
        <f>HYPERLINK("http://geochem.nrcan.gc.ca/cdogs/content/agp/agp01501_e.htm", "SO4 | NONE | CHROMAT")</f>
        <v>SO4 | NONE | CHROMAT</v>
      </c>
      <c r="G5996" s="1" t="str">
        <f>HYPERLINK("http://geochem.nrcan.gc.ca/cdogs/content/mth/mth01460_e.htm", "1460")</f>
        <v>1460</v>
      </c>
      <c r="H5996" s="1" t="str">
        <f>HYPERLINK("http://geochem.nrcan.gc.ca/cdogs/content/bdl/bdl211134_e.htm", "211134")</f>
        <v>211134</v>
      </c>
      <c r="I5996" s="1" t="str">
        <f>HYPERLINK("http://geochem.nrcan.gc.ca/cdogs/content/prj/prj210167_e.htm", "210167")</f>
        <v>210167</v>
      </c>
      <c r="J5996" s="1" t="str">
        <f>HYPERLINK("http://geochem.nrcan.gc.ca/cdogs/content/svy/svy210251_e.htm", "210251")</f>
        <v>210251</v>
      </c>
      <c r="L5996" t="s">
        <v>25168</v>
      </c>
      <c r="M5996">
        <v>45.79</v>
      </c>
      <c r="N5996" t="s">
        <v>25168</v>
      </c>
      <c r="O5996" t="s">
        <v>25169</v>
      </c>
      <c r="P5996" t="s">
        <v>25170</v>
      </c>
      <c r="Q5996" t="s">
        <v>25171</v>
      </c>
      <c r="R5996" t="s">
        <v>25172</v>
      </c>
      <c r="T5996" t="s">
        <v>25</v>
      </c>
    </row>
    <row r="5997" spans="1:20" x14ac:dyDescent="0.25">
      <c r="A5997">
        <v>64.206355500000001</v>
      </c>
      <c r="B5997">
        <v>-132.70691149999999</v>
      </c>
      <c r="C5997" s="1" t="str">
        <f>HYPERLINK("http://geochem.nrcan.gc.ca/cdogs/content/kwd/kwd020018_e.htm", "Fluid (stream)")</f>
        <v>Fluid (stream)</v>
      </c>
      <c r="D5997" s="1" t="str">
        <f>HYPERLINK("http://geochem.nrcan.gc.ca/cdogs/content/kwd/kwd080007_e.htm", "Untreated Water")</f>
        <v>Untreated Water</v>
      </c>
      <c r="E5997" s="1" t="str">
        <f>HYPERLINK("http://geochem.nrcan.gc.ca/cdogs/content/dgp/dgp00002_e.htm", "Total")</f>
        <v>Total</v>
      </c>
      <c r="F5997" s="1" t="str">
        <f>HYPERLINK("http://geochem.nrcan.gc.ca/cdogs/content/agp/agp01501_e.htm", "SO4 | NONE | CHROMAT")</f>
        <v>SO4 | NONE | CHROMAT</v>
      </c>
      <c r="G5997" s="1" t="str">
        <f>HYPERLINK("http://geochem.nrcan.gc.ca/cdogs/content/mth/mth01460_e.htm", "1460")</f>
        <v>1460</v>
      </c>
      <c r="H5997" s="1" t="str">
        <f>HYPERLINK("http://geochem.nrcan.gc.ca/cdogs/content/bdl/bdl211134_e.htm", "211134")</f>
        <v>211134</v>
      </c>
      <c r="I5997" s="1" t="str">
        <f>HYPERLINK("http://geochem.nrcan.gc.ca/cdogs/content/prj/prj210167_e.htm", "210167")</f>
        <v>210167</v>
      </c>
      <c r="J5997" s="1" t="str">
        <f>HYPERLINK("http://geochem.nrcan.gc.ca/cdogs/content/svy/svy210251_e.htm", "210251")</f>
        <v>210251</v>
      </c>
      <c r="L5997" t="s">
        <v>25173</v>
      </c>
      <c r="M5997">
        <v>75.47</v>
      </c>
      <c r="N5997" t="s">
        <v>25173</v>
      </c>
      <c r="O5997" t="s">
        <v>25174</v>
      </c>
      <c r="P5997" t="s">
        <v>25175</v>
      </c>
      <c r="Q5997" t="s">
        <v>25176</v>
      </c>
      <c r="R5997" t="s">
        <v>25177</v>
      </c>
      <c r="T5997" t="s">
        <v>25</v>
      </c>
    </row>
    <row r="5998" spans="1:20" x14ac:dyDescent="0.25">
      <c r="A5998">
        <v>64.2271085</v>
      </c>
      <c r="B5998">
        <v>-132.64348960000001</v>
      </c>
      <c r="C5998" s="1" t="str">
        <f>HYPERLINK("http://geochem.nrcan.gc.ca/cdogs/content/kwd/kwd020018_e.htm", "Fluid (stream)")</f>
        <v>Fluid (stream)</v>
      </c>
      <c r="D5998" s="1" t="str">
        <f>HYPERLINK("http://geochem.nrcan.gc.ca/cdogs/content/kwd/kwd080007_e.htm", "Untreated Water")</f>
        <v>Untreated Water</v>
      </c>
      <c r="E5998" s="1" t="str">
        <f>HYPERLINK("http://geochem.nrcan.gc.ca/cdogs/content/dgp/dgp00002_e.htm", "Total")</f>
        <v>Total</v>
      </c>
      <c r="F5998" s="1" t="str">
        <f>HYPERLINK("http://geochem.nrcan.gc.ca/cdogs/content/agp/agp01501_e.htm", "SO4 | NONE | CHROMAT")</f>
        <v>SO4 | NONE | CHROMAT</v>
      </c>
      <c r="G5998" s="1" t="str">
        <f>HYPERLINK("http://geochem.nrcan.gc.ca/cdogs/content/mth/mth01460_e.htm", "1460")</f>
        <v>1460</v>
      </c>
      <c r="H5998" s="1" t="str">
        <f>HYPERLINK("http://geochem.nrcan.gc.ca/cdogs/content/bdl/bdl211134_e.htm", "211134")</f>
        <v>211134</v>
      </c>
      <c r="I5998" s="1" t="str">
        <f>HYPERLINK("http://geochem.nrcan.gc.ca/cdogs/content/prj/prj210167_e.htm", "210167")</f>
        <v>210167</v>
      </c>
      <c r="J5998" s="1" t="str">
        <f>HYPERLINK("http://geochem.nrcan.gc.ca/cdogs/content/svy/svy210251_e.htm", "210251")</f>
        <v>210251</v>
      </c>
      <c r="L5998" t="s">
        <v>25178</v>
      </c>
      <c r="M5998">
        <v>23.925000000000001</v>
      </c>
      <c r="N5998" t="s">
        <v>25178</v>
      </c>
      <c r="O5998" t="s">
        <v>25179</v>
      </c>
      <c r="P5998" t="s">
        <v>25180</v>
      </c>
      <c r="Q5998" t="s">
        <v>25181</v>
      </c>
      <c r="R5998" t="s">
        <v>25182</v>
      </c>
      <c r="T5998" t="s">
        <v>25</v>
      </c>
    </row>
    <row r="5999" spans="1:20" x14ac:dyDescent="0.25">
      <c r="A5999">
        <v>64.242249599999994</v>
      </c>
      <c r="B5999">
        <v>-132.57837789999999</v>
      </c>
      <c r="C5999" s="1" t="str">
        <f>HYPERLINK("http://geochem.nrcan.gc.ca/cdogs/content/kwd/kwd020018_e.htm", "Fluid (stream)")</f>
        <v>Fluid (stream)</v>
      </c>
      <c r="D5999" s="1" t="str">
        <f>HYPERLINK("http://geochem.nrcan.gc.ca/cdogs/content/kwd/kwd080007_e.htm", "Untreated Water")</f>
        <v>Untreated Water</v>
      </c>
      <c r="E5999" s="1" t="str">
        <f>HYPERLINK("http://geochem.nrcan.gc.ca/cdogs/content/dgp/dgp00002_e.htm", "Total")</f>
        <v>Total</v>
      </c>
      <c r="F5999" s="1" t="str">
        <f>HYPERLINK("http://geochem.nrcan.gc.ca/cdogs/content/agp/agp01501_e.htm", "SO4 | NONE | CHROMAT")</f>
        <v>SO4 | NONE | CHROMAT</v>
      </c>
      <c r="G5999" s="1" t="str">
        <f>HYPERLINK("http://geochem.nrcan.gc.ca/cdogs/content/mth/mth01460_e.htm", "1460")</f>
        <v>1460</v>
      </c>
      <c r="H5999" s="1" t="str">
        <f>HYPERLINK("http://geochem.nrcan.gc.ca/cdogs/content/bdl/bdl211134_e.htm", "211134")</f>
        <v>211134</v>
      </c>
      <c r="I5999" s="1" t="str">
        <f>HYPERLINK("http://geochem.nrcan.gc.ca/cdogs/content/prj/prj210167_e.htm", "210167")</f>
        <v>210167</v>
      </c>
      <c r="J5999" s="1" t="str">
        <f>HYPERLINK("http://geochem.nrcan.gc.ca/cdogs/content/svy/svy210251_e.htm", "210251")</f>
        <v>210251</v>
      </c>
      <c r="L5999" t="s">
        <v>7508</v>
      </c>
      <c r="M5999">
        <v>60.9</v>
      </c>
      <c r="N5999" t="s">
        <v>7508</v>
      </c>
      <c r="O5999" t="s">
        <v>25183</v>
      </c>
      <c r="P5999" t="s">
        <v>25184</v>
      </c>
      <c r="Q5999" t="s">
        <v>25185</v>
      </c>
      <c r="R5999" t="s">
        <v>25186</v>
      </c>
      <c r="T5999" t="s">
        <v>25</v>
      </c>
    </row>
    <row r="6000" spans="1:20" x14ac:dyDescent="0.25">
      <c r="A6000">
        <v>64.252811600000001</v>
      </c>
      <c r="B6000">
        <v>-132.5976</v>
      </c>
      <c r="C6000" s="1" t="str">
        <f>HYPERLINK("http://geochem.nrcan.gc.ca/cdogs/content/kwd/kwd020018_e.htm", "Fluid (stream)")</f>
        <v>Fluid (stream)</v>
      </c>
      <c r="D6000" s="1" t="str">
        <f>HYPERLINK("http://geochem.nrcan.gc.ca/cdogs/content/kwd/kwd080007_e.htm", "Untreated Water")</f>
        <v>Untreated Water</v>
      </c>
      <c r="E6000" s="1" t="str">
        <f>HYPERLINK("http://geochem.nrcan.gc.ca/cdogs/content/dgp/dgp00002_e.htm", "Total")</f>
        <v>Total</v>
      </c>
      <c r="F6000" s="1" t="str">
        <f>HYPERLINK("http://geochem.nrcan.gc.ca/cdogs/content/agp/agp01501_e.htm", "SO4 | NONE | CHROMAT")</f>
        <v>SO4 | NONE | CHROMAT</v>
      </c>
      <c r="G6000" s="1" t="str">
        <f>HYPERLINK("http://geochem.nrcan.gc.ca/cdogs/content/mth/mth01460_e.htm", "1460")</f>
        <v>1460</v>
      </c>
      <c r="H6000" s="1" t="str">
        <f>HYPERLINK("http://geochem.nrcan.gc.ca/cdogs/content/bdl/bdl211134_e.htm", "211134")</f>
        <v>211134</v>
      </c>
      <c r="I6000" s="1" t="str">
        <f>HYPERLINK("http://geochem.nrcan.gc.ca/cdogs/content/prj/prj210167_e.htm", "210167")</f>
        <v>210167</v>
      </c>
      <c r="J6000" s="1" t="str">
        <f>HYPERLINK("http://geochem.nrcan.gc.ca/cdogs/content/svy/svy210251_e.htm", "210251")</f>
        <v>210251</v>
      </c>
      <c r="L6000" t="s">
        <v>25187</v>
      </c>
      <c r="M6000">
        <v>57.56</v>
      </c>
      <c r="N6000" t="s">
        <v>25187</v>
      </c>
      <c r="O6000" t="s">
        <v>25188</v>
      </c>
      <c r="P6000" t="s">
        <v>25189</v>
      </c>
      <c r="Q6000" t="s">
        <v>25190</v>
      </c>
      <c r="R6000" t="s">
        <v>25191</v>
      </c>
      <c r="T6000" t="s">
        <v>25</v>
      </c>
    </row>
    <row r="6001" spans="1:20" x14ac:dyDescent="0.25">
      <c r="A6001">
        <v>64.283585900000006</v>
      </c>
      <c r="B6001">
        <v>-132.5652661</v>
      </c>
      <c r="C6001" s="1" t="str">
        <f>HYPERLINK("http://geochem.nrcan.gc.ca/cdogs/content/kwd/kwd020018_e.htm", "Fluid (stream)")</f>
        <v>Fluid (stream)</v>
      </c>
      <c r="D6001" s="1" t="str">
        <f>HYPERLINK("http://geochem.nrcan.gc.ca/cdogs/content/kwd/kwd080007_e.htm", "Untreated Water")</f>
        <v>Untreated Water</v>
      </c>
      <c r="E6001" s="1" t="str">
        <f>HYPERLINK("http://geochem.nrcan.gc.ca/cdogs/content/dgp/dgp00002_e.htm", "Total")</f>
        <v>Total</v>
      </c>
      <c r="F6001" s="1" t="str">
        <f>HYPERLINK("http://geochem.nrcan.gc.ca/cdogs/content/agp/agp01501_e.htm", "SO4 | NONE | CHROMAT")</f>
        <v>SO4 | NONE | CHROMAT</v>
      </c>
      <c r="G6001" s="1" t="str">
        <f>HYPERLINK("http://geochem.nrcan.gc.ca/cdogs/content/mth/mth01460_e.htm", "1460")</f>
        <v>1460</v>
      </c>
      <c r="H6001" s="1" t="str">
        <f>HYPERLINK("http://geochem.nrcan.gc.ca/cdogs/content/bdl/bdl211134_e.htm", "211134")</f>
        <v>211134</v>
      </c>
      <c r="I6001" s="1" t="str">
        <f>HYPERLINK("http://geochem.nrcan.gc.ca/cdogs/content/prj/prj210167_e.htm", "210167")</f>
        <v>210167</v>
      </c>
      <c r="J6001" s="1" t="str">
        <f>HYPERLINK("http://geochem.nrcan.gc.ca/cdogs/content/svy/svy210251_e.htm", "210251")</f>
        <v>210251</v>
      </c>
      <c r="L6001" t="s">
        <v>25192</v>
      </c>
      <c r="M6001">
        <v>89.02</v>
      </c>
      <c r="N6001" t="s">
        <v>25192</v>
      </c>
      <c r="O6001" t="s">
        <v>25193</v>
      </c>
      <c r="P6001" t="s">
        <v>25194</v>
      </c>
      <c r="Q6001" t="s">
        <v>25195</v>
      </c>
      <c r="R6001" t="s">
        <v>25196</v>
      </c>
      <c r="T6001" t="s">
        <v>25</v>
      </c>
    </row>
    <row r="6002" spans="1:20" x14ac:dyDescent="0.25">
      <c r="A6002">
        <v>64.292568599999996</v>
      </c>
      <c r="B6002">
        <v>-132.53067340000001</v>
      </c>
      <c r="C6002" s="1" t="str">
        <f>HYPERLINK("http://geochem.nrcan.gc.ca/cdogs/content/kwd/kwd020018_e.htm", "Fluid (stream)")</f>
        <v>Fluid (stream)</v>
      </c>
      <c r="D6002" s="1" t="str">
        <f>HYPERLINK("http://geochem.nrcan.gc.ca/cdogs/content/kwd/kwd080007_e.htm", "Untreated Water")</f>
        <v>Untreated Water</v>
      </c>
      <c r="E6002" s="1" t="str">
        <f>HYPERLINK("http://geochem.nrcan.gc.ca/cdogs/content/dgp/dgp00002_e.htm", "Total")</f>
        <v>Total</v>
      </c>
      <c r="F6002" s="1" t="str">
        <f>HYPERLINK("http://geochem.nrcan.gc.ca/cdogs/content/agp/agp01501_e.htm", "SO4 | NONE | CHROMAT")</f>
        <v>SO4 | NONE | CHROMAT</v>
      </c>
      <c r="G6002" s="1" t="str">
        <f>HYPERLINK("http://geochem.nrcan.gc.ca/cdogs/content/mth/mth01460_e.htm", "1460")</f>
        <v>1460</v>
      </c>
      <c r="H6002" s="1" t="str">
        <f>HYPERLINK("http://geochem.nrcan.gc.ca/cdogs/content/bdl/bdl211134_e.htm", "211134")</f>
        <v>211134</v>
      </c>
      <c r="I6002" s="1" t="str">
        <f>HYPERLINK("http://geochem.nrcan.gc.ca/cdogs/content/prj/prj210167_e.htm", "210167")</f>
        <v>210167</v>
      </c>
      <c r="J6002" s="1" t="str">
        <f>HYPERLINK("http://geochem.nrcan.gc.ca/cdogs/content/svy/svy210251_e.htm", "210251")</f>
        <v>210251</v>
      </c>
      <c r="L6002" t="s">
        <v>25197</v>
      </c>
      <c r="M6002">
        <v>39.43</v>
      </c>
      <c r="N6002" t="s">
        <v>25197</v>
      </c>
      <c r="O6002" t="s">
        <v>25198</v>
      </c>
      <c r="P6002" t="s">
        <v>25199</v>
      </c>
      <c r="Q6002" t="s">
        <v>25200</v>
      </c>
      <c r="R6002" t="s">
        <v>25201</v>
      </c>
      <c r="T6002" t="s">
        <v>25</v>
      </c>
    </row>
    <row r="6003" spans="1:20" x14ac:dyDescent="0.25">
      <c r="A6003">
        <v>64.304965199999998</v>
      </c>
      <c r="B6003">
        <v>-132.44468319999999</v>
      </c>
      <c r="C6003" s="1" t="str">
        <f>HYPERLINK("http://geochem.nrcan.gc.ca/cdogs/content/kwd/kwd020018_e.htm", "Fluid (stream)")</f>
        <v>Fluid (stream)</v>
      </c>
      <c r="D6003" s="1" t="str">
        <f>HYPERLINK("http://geochem.nrcan.gc.ca/cdogs/content/kwd/kwd080007_e.htm", "Untreated Water")</f>
        <v>Untreated Water</v>
      </c>
      <c r="E6003" s="1" t="str">
        <f>HYPERLINK("http://geochem.nrcan.gc.ca/cdogs/content/dgp/dgp00002_e.htm", "Total")</f>
        <v>Total</v>
      </c>
      <c r="F6003" s="1" t="str">
        <f>HYPERLINK("http://geochem.nrcan.gc.ca/cdogs/content/agp/agp01501_e.htm", "SO4 | NONE | CHROMAT")</f>
        <v>SO4 | NONE | CHROMAT</v>
      </c>
      <c r="G6003" s="1" t="str">
        <f>HYPERLINK("http://geochem.nrcan.gc.ca/cdogs/content/mth/mth01460_e.htm", "1460")</f>
        <v>1460</v>
      </c>
      <c r="H6003" s="1" t="str">
        <f>HYPERLINK("http://geochem.nrcan.gc.ca/cdogs/content/bdl/bdl211134_e.htm", "211134")</f>
        <v>211134</v>
      </c>
      <c r="I6003" s="1" t="str">
        <f>HYPERLINK("http://geochem.nrcan.gc.ca/cdogs/content/prj/prj210167_e.htm", "210167")</f>
        <v>210167</v>
      </c>
      <c r="J6003" s="1" t="str">
        <f>HYPERLINK("http://geochem.nrcan.gc.ca/cdogs/content/svy/svy210251_e.htm", "210251")</f>
        <v>210251</v>
      </c>
      <c r="L6003" t="s">
        <v>25202</v>
      </c>
      <c r="M6003">
        <v>91.68</v>
      </c>
      <c r="N6003" t="s">
        <v>25202</v>
      </c>
      <c r="O6003" t="s">
        <v>25203</v>
      </c>
      <c r="P6003" t="s">
        <v>25204</v>
      </c>
      <c r="Q6003" t="s">
        <v>25205</v>
      </c>
      <c r="R6003" t="s">
        <v>25206</v>
      </c>
      <c r="T6003" t="s">
        <v>25</v>
      </c>
    </row>
    <row r="6004" spans="1:20" x14ac:dyDescent="0.25">
      <c r="A6004">
        <v>64.326563100000001</v>
      </c>
      <c r="B6004">
        <v>-132.4208003</v>
      </c>
      <c r="C6004" s="1" t="str">
        <f>HYPERLINK("http://geochem.nrcan.gc.ca/cdogs/content/kwd/kwd020018_e.htm", "Fluid (stream)")</f>
        <v>Fluid (stream)</v>
      </c>
      <c r="D6004" s="1" t="str">
        <f>HYPERLINK("http://geochem.nrcan.gc.ca/cdogs/content/kwd/kwd080007_e.htm", "Untreated Water")</f>
        <v>Untreated Water</v>
      </c>
      <c r="E6004" s="1" t="str">
        <f>HYPERLINK("http://geochem.nrcan.gc.ca/cdogs/content/dgp/dgp00002_e.htm", "Total")</f>
        <v>Total</v>
      </c>
      <c r="F6004" s="1" t="str">
        <f>HYPERLINK("http://geochem.nrcan.gc.ca/cdogs/content/agp/agp01501_e.htm", "SO4 | NONE | CHROMAT")</f>
        <v>SO4 | NONE | CHROMAT</v>
      </c>
      <c r="G6004" s="1" t="str">
        <f>HYPERLINK("http://geochem.nrcan.gc.ca/cdogs/content/mth/mth01460_e.htm", "1460")</f>
        <v>1460</v>
      </c>
      <c r="H6004" s="1" t="str">
        <f>HYPERLINK("http://geochem.nrcan.gc.ca/cdogs/content/bdl/bdl211134_e.htm", "211134")</f>
        <v>211134</v>
      </c>
      <c r="I6004" s="1" t="str">
        <f>HYPERLINK("http://geochem.nrcan.gc.ca/cdogs/content/prj/prj210167_e.htm", "210167")</f>
        <v>210167</v>
      </c>
      <c r="J6004" s="1" t="str">
        <f>HYPERLINK("http://geochem.nrcan.gc.ca/cdogs/content/svy/svy210251_e.htm", "210251")</f>
        <v>210251</v>
      </c>
      <c r="L6004" t="s">
        <v>25207</v>
      </c>
      <c r="M6004">
        <v>168.08</v>
      </c>
      <c r="N6004" t="s">
        <v>25207</v>
      </c>
      <c r="O6004" t="s">
        <v>25208</v>
      </c>
      <c r="P6004" t="s">
        <v>25209</v>
      </c>
      <c r="Q6004" t="s">
        <v>25210</v>
      </c>
      <c r="R6004" t="s">
        <v>25211</v>
      </c>
      <c r="T6004" t="s">
        <v>25</v>
      </c>
    </row>
    <row r="6005" spans="1:20" x14ac:dyDescent="0.25">
      <c r="A6005">
        <v>64.334096500000001</v>
      </c>
      <c r="B6005">
        <v>-132.48425850000001</v>
      </c>
      <c r="C6005" s="1" t="str">
        <f>HYPERLINK("http://geochem.nrcan.gc.ca/cdogs/content/kwd/kwd020018_e.htm", "Fluid (stream)")</f>
        <v>Fluid (stream)</v>
      </c>
      <c r="D6005" s="1" t="str">
        <f>HYPERLINK("http://geochem.nrcan.gc.ca/cdogs/content/kwd/kwd080007_e.htm", "Untreated Water")</f>
        <v>Untreated Water</v>
      </c>
      <c r="E6005" s="1" t="str">
        <f>HYPERLINK("http://geochem.nrcan.gc.ca/cdogs/content/dgp/dgp00002_e.htm", "Total")</f>
        <v>Total</v>
      </c>
      <c r="F6005" s="1" t="str">
        <f>HYPERLINK("http://geochem.nrcan.gc.ca/cdogs/content/agp/agp01501_e.htm", "SO4 | NONE | CHROMAT")</f>
        <v>SO4 | NONE | CHROMAT</v>
      </c>
      <c r="G6005" s="1" t="str">
        <f>HYPERLINK("http://geochem.nrcan.gc.ca/cdogs/content/mth/mth01460_e.htm", "1460")</f>
        <v>1460</v>
      </c>
      <c r="H6005" s="1" t="str">
        <f>HYPERLINK("http://geochem.nrcan.gc.ca/cdogs/content/bdl/bdl211134_e.htm", "211134")</f>
        <v>211134</v>
      </c>
      <c r="I6005" s="1" t="str">
        <f>HYPERLINK("http://geochem.nrcan.gc.ca/cdogs/content/prj/prj210167_e.htm", "210167")</f>
        <v>210167</v>
      </c>
      <c r="J6005" s="1" t="str">
        <f>HYPERLINK("http://geochem.nrcan.gc.ca/cdogs/content/svy/svy210251_e.htm", "210251")</f>
        <v>210251</v>
      </c>
      <c r="L6005" t="s">
        <v>25212</v>
      </c>
      <c r="M6005">
        <v>106.03</v>
      </c>
      <c r="N6005" t="s">
        <v>25212</v>
      </c>
      <c r="O6005" t="s">
        <v>25213</v>
      </c>
      <c r="P6005" t="s">
        <v>25214</v>
      </c>
      <c r="Q6005" t="s">
        <v>25215</v>
      </c>
      <c r="R6005" t="s">
        <v>25216</v>
      </c>
      <c r="T6005" t="s">
        <v>25</v>
      </c>
    </row>
    <row r="6006" spans="1:20" x14ac:dyDescent="0.25">
      <c r="A6006">
        <v>64.265334899999999</v>
      </c>
      <c r="B6006">
        <v>-132.68993750000001</v>
      </c>
      <c r="C6006" s="1" t="str">
        <f>HYPERLINK("http://geochem.nrcan.gc.ca/cdogs/content/kwd/kwd020018_e.htm", "Fluid (stream)")</f>
        <v>Fluid (stream)</v>
      </c>
      <c r="D6006" s="1" t="str">
        <f>HYPERLINK("http://geochem.nrcan.gc.ca/cdogs/content/kwd/kwd080007_e.htm", "Untreated Water")</f>
        <v>Untreated Water</v>
      </c>
      <c r="E6006" s="1" t="str">
        <f>HYPERLINK("http://geochem.nrcan.gc.ca/cdogs/content/dgp/dgp00002_e.htm", "Total")</f>
        <v>Total</v>
      </c>
      <c r="F6006" s="1" t="str">
        <f>HYPERLINK("http://geochem.nrcan.gc.ca/cdogs/content/agp/agp01501_e.htm", "SO4 | NONE | CHROMAT")</f>
        <v>SO4 | NONE | CHROMAT</v>
      </c>
      <c r="G6006" s="1" t="str">
        <f>HYPERLINK("http://geochem.nrcan.gc.ca/cdogs/content/mth/mth01460_e.htm", "1460")</f>
        <v>1460</v>
      </c>
      <c r="H6006" s="1" t="str">
        <f>HYPERLINK("http://geochem.nrcan.gc.ca/cdogs/content/bdl/bdl211134_e.htm", "211134")</f>
        <v>211134</v>
      </c>
      <c r="I6006" s="1" t="str">
        <f>HYPERLINK("http://geochem.nrcan.gc.ca/cdogs/content/prj/prj210167_e.htm", "210167")</f>
        <v>210167</v>
      </c>
      <c r="J6006" s="1" t="str">
        <f>HYPERLINK("http://geochem.nrcan.gc.ca/cdogs/content/svy/svy210251_e.htm", "210251")</f>
        <v>210251</v>
      </c>
      <c r="L6006" t="s">
        <v>25217</v>
      </c>
      <c r="M6006">
        <v>74.87</v>
      </c>
      <c r="N6006" t="s">
        <v>25217</v>
      </c>
      <c r="O6006" t="s">
        <v>25218</v>
      </c>
      <c r="P6006" t="s">
        <v>25219</v>
      </c>
      <c r="Q6006" t="s">
        <v>25220</v>
      </c>
      <c r="R6006" t="s">
        <v>25221</v>
      </c>
      <c r="T6006" t="s">
        <v>25</v>
      </c>
    </row>
    <row r="6007" spans="1:20" x14ac:dyDescent="0.25">
      <c r="A6007">
        <v>64.282753999999997</v>
      </c>
      <c r="B6007">
        <v>-132.6294418</v>
      </c>
      <c r="C6007" s="1" t="str">
        <f>HYPERLINK("http://geochem.nrcan.gc.ca/cdogs/content/kwd/kwd020018_e.htm", "Fluid (stream)")</f>
        <v>Fluid (stream)</v>
      </c>
      <c r="D6007" s="1" t="str">
        <f>HYPERLINK("http://geochem.nrcan.gc.ca/cdogs/content/kwd/kwd080007_e.htm", "Untreated Water")</f>
        <v>Untreated Water</v>
      </c>
      <c r="E6007" s="1" t="str">
        <f>HYPERLINK("http://geochem.nrcan.gc.ca/cdogs/content/dgp/dgp00002_e.htm", "Total")</f>
        <v>Total</v>
      </c>
      <c r="F6007" s="1" t="str">
        <f>HYPERLINK("http://geochem.nrcan.gc.ca/cdogs/content/agp/agp01501_e.htm", "SO4 | NONE | CHROMAT")</f>
        <v>SO4 | NONE | CHROMAT</v>
      </c>
      <c r="G6007" s="1" t="str">
        <f>HYPERLINK("http://geochem.nrcan.gc.ca/cdogs/content/mth/mth01460_e.htm", "1460")</f>
        <v>1460</v>
      </c>
      <c r="H6007" s="1" t="str">
        <f>HYPERLINK("http://geochem.nrcan.gc.ca/cdogs/content/bdl/bdl211134_e.htm", "211134")</f>
        <v>211134</v>
      </c>
      <c r="I6007" s="1" t="str">
        <f>HYPERLINK("http://geochem.nrcan.gc.ca/cdogs/content/prj/prj210167_e.htm", "210167")</f>
        <v>210167</v>
      </c>
      <c r="J6007" s="1" t="str">
        <f>HYPERLINK("http://geochem.nrcan.gc.ca/cdogs/content/svy/svy210251_e.htm", "210251")</f>
        <v>210251</v>
      </c>
      <c r="L6007" t="s">
        <v>25222</v>
      </c>
      <c r="M6007">
        <v>37.42</v>
      </c>
      <c r="N6007" t="s">
        <v>25222</v>
      </c>
      <c r="O6007" t="s">
        <v>25223</v>
      </c>
      <c r="P6007" t="s">
        <v>25224</v>
      </c>
      <c r="Q6007" t="s">
        <v>25225</v>
      </c>
      <c r="R6007" t="s">
        <v>25226</v>
      </c>
      <c r="T6007" t="s">
        <v>25</v>
      </c>
    </row>
    <row r="6008" spans="1:20" x14ac:dyDescent="0.25">
      <c r="A6008">
        <v>64.290067300000004</v>
      </c>
      <c r="B6008">
        <v>-132.61754880000001</v>
      </c>
      <c r="C6008" s="1" t="str">
        <f>HYPERLINK("http://geochem.nrcan.gc.ca/cdogs/content/kwd/kwd020018_e.htm", "Fluid (stream)")</f>
        <v>Fluid (stream)</v>
      </c>
      <c r="D6008" s="1" t="str">
        <f>HYPERLINK("http://geochem.nrcan.gc.ca/cdogs/content/kwd/kwd080007_e.htm", "Untreated Water")</f>
        <v>Untreated Water</v>
      </c>
      <c r="E6008" s="1" t="str">
        <f>HYPERLINK("http://geochem.nrcan.gc.ca/cdogs/content/dgp/dgp00002_e.htm", "Total")</f>
        <v>Total</v>
      </c>
      <c r="F6008" s="1" t="str">
        <f>HYPERLINK("http://geochem.nrcan.gc.ca/cdogs/content/agp/agp01501_e.htm", "SO4 | NONE | CHROMAT")</f>
        <v>SO4 | NONE | CHROMAT</v>
      </c>
      <c r="G6008" s="1" t="str">
        <f>HYPERLINK("http://geochem.nrcan.gc.ca/cdogs/content/mth/mth01460_e.htm", "1460")</f>
        <v>1460</v>
      </c>
      <c r="H6008" s="1" t="str">
        <f>HYPERLINK("http://geochem.nrcan.gc.ca/cdogs/content/bdl/bdl211134_e.htm", "211134")</f>
        <v>211134</v>
      </c>
      <c r="I6008" s="1" t="str">
        <f>HYPERLINK("http://geochem.nrcan.gc.ca/cdogs/content/prj/prj210167_e.htm", "210167")</f>
        <v>210167</v>
      </c>
      <c r="J6008" s="1" t="str">
        <f>HYPERLINK("http://geochem.nrcan.gc.ca/cdogs/content/svy/svy210251_e.htm", "210251")</f>
        <v>210251</v>
      </c>
      <c r="L6008" t="s">
        <v>25227</v>
      </c>
      <c r="M6008">
        <v>39.909999999999997</v>
      </c>
      <c r="N6008" t="s">
        <v>25227</v>
      </c>
      <c r="O6008" t="s">
        <v>25228</v>
      </c>
      <c r="P6008" t="s">
        <v>25229</v>
      </c>
      <c r="Q6008" t="s">
        <v>25230</v>
      </c>
      <c r="R6008" t="s">
        <v>25231</v>
      </c>
      <c r="T6008" t="s">
        <v>25</v>
      </c>
    </row>
    <row r="6009" spans="1:20" x14ac:dyDescent="0.25">
      <c r="A6009">
        <v>64.339213000000001</v>
      </c>
      <c r="B6009">
        <v>-132.72991709999999</v>
      </c>
      <c r="C6009" s="1" t="str">
        <f>HYPERLINK("http://geochem.nrcan.gc.ca/cdogs/content/kwd/kwd020018_e.htm", "Fluid (stream)")</f>
        <v>Fluid (stream)</v>
      </c>
      <c r="D6009" s="1" t="str">
        <f>HYPERLINK("http://geochem.nrcan.gc.ca/cdogs/content/kwd/kwd080007_e.htm", "Untreated Water")</f>
        <v>Untreated Water</v>
      </c>
      <c r="E6009" s="1" t="str">
        <f>HYPERLINK("http://geochem.nrcan.gc.ca/cdogs/content/dgp/dgp00002_e.htm", "Total")</f>
        <v>Total</v>
      </c>
      <c r="F6009" s="1" t="str">
        <f>HYPERLINK("http://geochem.nrcan.gc.ca/cdogs/content/agp/agp01501_e.htm", "SO4 | NONE | CHROMAT")</f>
        <v>SO4 | NONE | CHROMAT</v>
      </c>
      <c r="G6009" s="1" t="str">
        <f>HYPERLINK("http://geochem.nrcan.gc.ca/cdogs/content/mth/mth01460_e.htm", "1460")</f>
        <v>1460</v>
      </c>
      <c r="H6009" s="1" t="str">
        <f>HYPERLINK("http://geochem.nrcan.gc.ca/cdogs/content/bdl/bdl211134_e.htm", "211134")</f>
        <v>211134</v>
      </c>
      <c r="I6009" s="1" t="str">
        <f>HYPERLINK("http://geochem.nrcan.gc.ca/cdogs/content/prj/prj210167_e.htm", "210167")</f>
        <v>210167</v>
      </c>
      <c r="J6009" s="1" t="str">
        <f>HYPERLINK("http://geochem.nrcan.gc.ca/cdogs/content/svy/svy210251_e.htm", "210251")</f>
        <v>210251</v>
      </c>
      <c r="L6009" t="s">
        <v>25232</v>
      </c>
      <c r="M6009">
        <v>51.42</v>
      </c>
      <c r="N6009" t="s">
        <v>25232</v>
      </c>
      <c r="O6009" t="s">
        <v>25233</v>
      </c>
      <c r="P6009" t="s">
        <v>25234</v>
      </c>
      <c r="Q6009" t="s">
        <v>25235</v>
      </c>
      <c r="R6009" t="s">
        <v>25236</v>
      </c>
      <c r="T6009" t="s">
        <v>25</v>
      </c>
    </row>
    <row r="6010" spans="1:20" x14ac:dyDescent="0.25">
      <c r="A6010">
        <v>64.333373399999999</v>
      </c>
      <c r="B6010">
        <v>-132.77176</v>
      </c>
      <c r="C6010" s="1" t="str">
        <f>HYPERLINK("http://geochem.nrcan.gc.ca/cdogs/content/kwd/kwd020018_e.htm", "Fluid (stream)")</f>
        <v>Fluid (stream)</v>
      </c>
      <c r="D6010" s="1" t="str">
        <f>HYPERLINK("http://geochem.nrcan.gc.ca/cdogs/content/kwd/kwd080007_e.htm", "Untreated Water")</f>
        <v>Untreated Water</v>
      </c>
      <c r="E6010" s="1" t="str">
        <f>HYPERLINK("http://geochem.nrcan.gc.ca/cdogs/content/dgp/dgp00002_e.htm", "Total")</f>
        <v>Total</v>
      </c>
      <c r="F6010" s="1" t="str">
        <f>HYPERLINK("http://geochem.nrcan.gc.ca/cdogs/content/agp/agp01501_e.htm", "SO4 | NONE | CHROMAT")</f>
        <v>SO4 | NONE | CHROMAT</v>
      </c>
      <c r="G6010" s="1" t="str">
        <f>HYPERLINK("http://geochem.nrcan.gc.ca/cdogs/content/mth/mth01460_e.htm", "1460")</f>
        <v>1460</v>
      </c>
      <c r="H6010" s="1" t="str">
        <f>HYPERLINK("http://geochem.nrcan.gc.ca/cdogs/content/bdl/bdl211134_e.htm", "211134")</f>
        <v>211134</v>
      </c>
      <c r="I6010" s="1" t="str">
        <f>HYPERLINK("http://geochem.nrcan.gc.ca/cdogs/content/prj/prj210167_e.htm", "210167")</f>
        <v>210167</v>
      </c>
      <c r="J6010" s="1" t="str">
        <f>HYPERLINK("http://geochem.nrcan.gc.ca/cdogs/content/svy/svy210251_e.htm", "210251")</f>
        <v>210251</v>
      </c>
      <c r="L6010" t="s">
        <v>25237</v>
      </c>
      <c r="M6010">
        <v>80.06</v>
      </c>
      <c r="N6010" t="s">
        <v>25237</v>
      </c>
      <c r="O6010" t="s">
        <v>25238</v>
      </c>
      <c r="P6010" t="s">
        <v>25239</v>
      </c>
      <c r="Q6010" t="s">
        <v>25240</v>
      </c>
      <c r="R6010" t="s">
        <v>25241</v>
      </c>
      <c r="T6010" t="s">
        <v>25</v>
      </c>
    </row>
    <row r="6011" spans="1:20" x14ac:dyDescent="0.25">
      <c r="A6011">
        <v>64.324782099999993</v>
      </c>
      <c r="B6011">
        <v>-132.7824708</v>
      </c>
      <c r="C6011" s="1" t="str">
        <f>HYPERLINK("http://geochem.nrcan.gc.ca/cdogs/content/kwd/kwd020018_e.htm", "Fluid (stream)")</f>
        <v>Fluid (stream)</v>
      </c>
      <c r="D6011" s="1" t="str">
        <f>HYPERLINK("http://geochem.nrcan.gc.ca/cdogs/content/kwd/kwd080007_e.htm", "Untreated Water")</f>
        <v>Untreated Water</v>
      </c>
      <c r="E6011" s="1" t="str">
        <f>HYPERLINK("http://geochem.nrcan.gc.ca/cdogs/content/dgp/dgp00002_e.htm", "Total")</f>
        <v>Total</v>
      </c>
      <c r="F6011" s="1" t="str">
        <f>HYPERLINK("http://geochem.nrcan.gc.ca/cdogs/content/agp/agp01501_e.htm", "SO4 | NONE | CHROMAT")</f>
        <v>SO4 | NONE | CHROMAT</v>
      </c>
      <c r="G6011" s="1" t="str">
        <f>HYPERLINK("http://geochem.nrcan.gc.ca/cdogs/content/mth/mth01460_e.htm", "1460")</f>
        <v>1460</v>
      </c>
      <c r="H6011" s="1" t="str">
        <f>HYPERLINK("http://geochem.nrcan.gc.ca/cdogs/content/bdl/bdl211134_e.htm", "211134")</f>
        <v>211134</v>
      </c>
      <c r="I6011" s="1" t="str">
        <f>HYPERLINK("http://geochem.nrcan.gc.ca/cdogs/content/prj/prj210167_e.htm", "210167")</f>
        <v>210167</v>
      </c>
      <c r="J6011" s="1" t="str">
        <f>HYPERLINK("http://geochem.nrcan.gc.ca/cdogs/content/svy/svy210251_e.htm", "210251")</f>
        <v>210251</v>
      </c>
      <c r="L6011" t="s">
        <v>25242</v>
      </c>
      <c r="M6011">
        <v>98.16</v>
      </c>
      <c r="N6011" t="s">
        <v>25242</v>
      </c>
      <c r="O6011" t="s">
        <v>25243</v>
      </c>
      <c r="P6011" t="s">
        <v>25244</v>
      </c>
      <c r="Q6011" t="s">
        <v>25245</v>
      </c>
      <c r="R6011" t="s">
        <v>25246</v>
      </c>
      <c r="T6011" t="s">
        <v>25</v>
      </c>
    </row>
    <row r="6012" spans="1:20" x14ac:dyDescent="0.25">
      <c r="A6012">
        <v>64.402300800000006</v>
      </c>
      <c r="B6012">
        <v>-132.68909049999999</v>
      </c>
      <c r="C6012" s="1" t="str">
        <f>HYPERLINK("http://geochem.nrcan.gc.ca/cdogs/content/kwd/kwd020018_e.htm", "Fluid (stream)")</f>
        <v>Fluid (stream)</v>
      </c>
      <c r="D6012" s="1" t="str">
        <f>HYPERLINK("http://geochem.nrcan.gc.ca/cdogs/content/kwd/kwd080007_e.htm", "Untreated Water")</f>
        <v>Untreated Water</v>
      </c>
      <c r="E6012" s="1" t="str">
        <f>HYPERLINK("http://geochem.nrcan.gc.ca/cdogs/content/dgp/dgp00002_e.htm", "Total")</f>
        <v>Total</v>
      </c>
      <c r="F6012" s="1" t="str">
        <f>HYPERLINK("http://geochem.nrcan.gc.ca/cdogs/content/agp/agp01501_e.htm", "SO4 | NONE | CHROMAT")</f>
        <v>SO4 | NONE | CHROMAT</v>
      </c>
      <c r="G6012" s="1" t="str">
        <f>HYPERLINK("http://geochem.nrcan.gc.ca/cdogs/content/mth/mth01460_e.htm", "1460")</f>
        <v>1460</v>
      </c>
      <c r="H6012" s="1" t="str">
        <f>HYPERLINK("http://geochem.nrcan.gc.ca/cdogs/content/bdl/bdl211134_e.htm", "211134")</f>
        <v>211134</v>
      </c>
      <c r="I6012" s="1" t="str">
        <f>HYPERLINK("http://geochem.nrcan.gc.ca/cdogs/content/prj/prj210167_e.htm", "210167")</f>
        <v>210167</v>
      </c>
      <c r="J6012" s="1" t="str">
        <f>HYPERLINK("http://geochem.nrcan.gc.ca/cdogs/content/svy/svy210251_e.htm", "210251")</f>
        <v>210251</v>
      </c>
      <c r="L6012" t="s">
        <v>25247</v>
      </c>
      <c r="M6012">
        <v>100.71</v>
      </c>
      <c r="N6012" t="s">
        <v>25247</v>
      </c>
      <c r="O6012" t="s">
        <v>25248</v>
      </c>
      <c r="P6012" t="s">
        <v>25249</v>
      </c>
      <c r="Q6012" t="s">
        <v>25250</v>
      </c>
      <c r="R6012" t="s">
        <v>25251</v>
      </c>
      <c r="T6012" t="s">
        <v>25</v>
      </c>
    </row>
    <row r="6013" spans="1:20" x14ac:dyDescent="0.25">
      <c r="A6013">
        <v>64.402300800000006</v>
      </c>
      <c r="B6013">
        <v>-132.68909049999999</v>
      </c>
      <c r="C6013" s="1" t="str">
        <f>HYPERLINK("http://geochem.nrcan.gc.ca/cdogs/content/kwd/kwd020018_e.htm", "Fluid (stream)")</f>
        <v>Fluid (stream)</v>
      </c>
      <c r="D6013" s="1" t="str">
        <f>HYPERLINK("http://geochem.nrcan.gc.ca/cdogs/content/kwd/kwd080007_e.htm", "Untreated Water")</f>
        <v>Untreated Water</v>
      </c>
      <c r="E6013" s="1" t="str">
        <f>HYPERLINK("http://geochem.nrcan.gc.ca/cdogs/content/dgp/dgp00002_e.htm", "Total")</f>
        <v>Total</v>
      </c>
      <c r="F6013" s="1" t="str">
        <f>HYPERLINK("http://geochem.nrcan.gc.ca/cdogs/content/agp/agp01501_e.htm", "SO4 | NONE | CHROMAT")</f>
        <v>SO4 | NONE | CHROMAT</v>
      </c>
      <c r="G6013" s="1" t="str">
        <f>HYPERLINK("http://geochem.nrcan.gc.ca/cdogs/content/mth/mth01460_e.htm", "1460")</f>
        <v>1460</v>
      </c>
      <c r="H6013" s="1" t="str">
        <f>HYPERLINK("http://geochem.nrcan.gc.ca/cdogs/content/bdl/bdl211134_e.htm", "211134")</f>
        <v>211134</v>
      </c>
      <c r="I6013" s="1" t="str">
        <f>HYPERLINK("http://geochem.nrcan.gc.ca/cdogs/content/prj/prj210167_e.htm", "210167")</f>
        <v>210167</v>
      </c>
      <c r="J6013" s="1" t="str">
        <f>HYPERLINK("http://geochem.nrcan.gc.ca/cdogs/content/svy/svy210251_e.htm", "210251")</f>
        <v>210251</v>
      </c>
      <c r="L6013" t="s">
        <v>25252</v>
      </c>
      <c r="M6013">
        <v>99.83</v>
      </c>
      <c r="N6013" t="s">
        <v>25252</v>
      </c>
      <c r="O6013" t="s">
        <v>25248</v>
      </c>
      <c r="P6013" t="s">
        <v>25253</v>
      </c>
      <c r="Q6013" t="s">
        <v>25254</v>
      </c>
      <c r="R6013" t="s">
        <v>25255</v>
      </c>
      <c r="T6013" t="s">
        <v>25</v>
      </c>
    </row>
    <row r="6014" spans="1:20" x14ac:dyDescent="0.25">
      <c r="A6014">
        <v>64.398794899999999</v>
      </c>
      <c r="B6014">
        <v>-132.67745300000001</v>
      </c>
      <c r="C6014" s="1" t="str">
        <f>HYPERLINK("http://geochem.nrcan.gc.ca/cdogs/content/kwd/kwd020018_e.htm", "Fluid (stream)")</f>
        <v>Fluid (stream)</v>
      </c>
      <c r="D6014" s="1" t="str">
        <f>HYPERLINK("http://geochem.nrcan.gc.ca/cdogs/content/kwd/kwd080007_e.htm", "Untreated Water")</f>
        <v>Untreated Water</v>
      </c>
      <c r="E6014" s="1" t="str">
        <f>HYPERLINK("http://geochem.nrcan.gc.ca/cdogs/content/dgp/dgp00002_e.htm", "Total")</f>
        <v>Total</v>
      </c>
      <c r="F6014" s="1" t="str">
        <f>HYPERLINK("http://geochem.nrcan.gc.ca/cdogs/content/agp/agp01501_e.htm", "SO4 | NONE | CHROMAT")</f>
        <v>SO4 | NONE | CHROMAT</v>
      </c>
      <c r="G6014" s="1" t="str">
        <f>HYPERLINK("http://geochem.nrcan.gc.ca/cdogs/content/mth/mth01460_e.htm", "1460")</f>
        <v>1460</v>
      </c>
      <c r="H6014" s="1" t="str">
        <f>HYPERLINK("http://geochem.nrcan.gc.ca/cdogs/content/bdl/bdl211134_e.htm", "211134")</f>
        <v>211134</v>
      </c>
      <c r="I6014" s="1" t="str">
        <f>HYPERLINK("http://geochem.nrcan.gc.ca/cdogs/content/prj/prj210167_e.htm", "210167")</f>
        <v>210167</v>
      </c>
      <c r="J6014" s="1" t="str">
        <f>HYPERLINK("http://geochem.nrcan.gc.ca/cdogs/content/svy/svy210251_e.htm", "210251")</f>
        <v>210251</v>
      </c>
      <c r="L6014" t="s">
        <v>25256</v>
      </c>
      <c r="M6014">
        <v>477.9</v>
      </c>
      <c r="N6014" t="s">
        <v>25256</v>
      </c>
      <c r="O6014" t="s">
        <v>25257</v>
      </c>
      <c r="P6014" t="s">
        <v>25258</v>
      </c>
      <c r="Q6014" t="s">
        <v>25259</v>
      </c>
      <c r="R6014" t="s">
        <v>25260</v>
      </c>
      <c r="T6014" t="s">
        <v>25</v>
      </c>
    </row>
    <row r="6015" spans="1:20" x14ac:dyDescent="0.25">
      <c r="A6015">
        <v>64.385601500000007</v>
      </c>
      <c r="B6015">
        <v>-132.61501559999999</v>
      </c>
      <c r="C6015" s="1" t="str">
        <f>HYPERLINK("http://geochem.nrcan.gc.ca/cdogs/content/kwd/kwd020018_e.htm", "Fluid (stream)")</f>
        <v>Fluid (stream)</v>
      </c>
      <c r="D6015" s="1" t="str">
        <f>HYPERLINK("http://geochem.nrcan.gc.ca/cdogs/content/kwd/kwd080007_e.htm", "Untreated Water")</f>
        <v>Untreated Water</v>
      </c>
      <c r="E6015" s="1" t="str">
        <f>HYPERLINK("http://geochem.nrcan.gc.ca/cdogs/content/dgp/dgp00002_e.htm", "Total")</f>
        <v>Total</v>
      </c>
      <c r="F6015" s="1" t="str">
        <f>HYPERLINK("http://geochem.nrcan.gc.ca/cdogs/content/agp/agp01501_e.htm", "SO4 | NONE | CHROMAT")</f>
        <v>SO4 | NONE | CHROMAT</v>
      </c>
      <c r="G6015" s="1" t="str">
        <f>HYPERLINK("http://geochem.nrcan.gc.ca/cdogs/content/mth/mth01460_e.htm", "1460")</f>
        <v>1460</v>
      </c>
      <c r="H6015" s="1" t="str">
        <f>HYPERLINK("http://geochem.nrcan.gc.ca/cdogs/content/bdl/bdl211134_e.htm", "211134")</f>
        <v>211134</v>
      </c>
      <c r="I6015" s="1" t="str">
        <f>HYPERLINK("http://geochem.nrcan.gc.ca/cdogs/content/prj/prj210167_e.htm", "210167")</f>
        <v>210167</v>
      </c>
      <c r="J6015" s="1" t="str">
        <f>HYPERLINK("http://geochem.nrcan.gc.ca/cdogs/content/svy/svy210251_e.htm", "210251")</f>
        <v>210251</v>
      </c>
      <c r="L6015" t="s">
        <v>25261</v>
      </c>
      <c r="M6015">
        <v>302.06</v>
      </c>
      <c r="N6015" t="s">
        <v>25261</v>
      </c>
      <c r="O6015" t="s">
        <v>25262</v>
      </c>
      <c r="P6015" t="s">
        <v>25263</v>
      </c>
      <c r="Q6015" t="s">
        <v>25264</v>
      </c>
      <c r="R6015" t="s">
        <v>25265</v>
      </c>
      <c r="T6015" t="s">
        <v>25</v>
      </c>
    </row>
    <row r="6016" spans="1:20" x14ac:dyDescent="0.25">
      <c r="A6016">
        <v>64.427050600000001</v>
      </c>
      <c r="B6016">
        <v>-132.304363</v>
      </c>
      <c r="C6016" s="1" t="str">
        <f>HYPERLINK("http://geochem.nrcan.gc.ca/cdogs/content/kwd/kwd020018_e.htm", "Fluid (stream)")</f>
        <v>Fluid (stream)</v>
      </c>
      <c r="D6016" s="1" t="str">
        <f>HYPERLINK("http://geochem.nrcan.gc.ca/cdogs/content/kwd/kwd080007_e.htm", "Untreated Water")</f>
        <v>Untreated Water</v>
      </c>
      <c r="E6016" s="1" t="str">
        <f>HYPERLINK("http://geochem.nrcan.gc.ca/cdogs/content/dgp/dgp00002_e.htm", "Total")</f>
        <v>Total</v>
      </c>
      <c r="F6016" s="1" t="str">
        <f>HYPERLINK("http://geochem.nrcan.gc.ca/cdogs/content/agp/agp01501_e.htm", "SO4 | NONE | CHROMAT")</f>
        <v>SO4 | NONE | CHROMAT</v>
      </c>
      <c r="G6016" s="1" t="str">
        <f>HYPERLINK("http://geochem.nrcan.gc.ca/cdogs/content/mth/mth01460_e.htm", "1460")</f>
        <v>1460</v>
      </c>
      <c r="H6016" s="1" t="str">
        <f>HYPERLINK("http://geochem.nrcan.gc.ca/cdogs/content/bdl/bdl211134_e.htm", "211134")</f>
        <v>211134</v>
      </c>
      <c r="I6016" s="1" t="str">
        <f>HYPERLINK("http://geochem.nrcan.gc.ca/cdogs/content/prj/prj210167_e.htm", "210167")</f>
        <v>210167</v>
      </c>
      <c r="J6016" s="1" t="str">
        <f>HYPERLINK("http://geochem.nrcan.gc.ca/cdogs/content/svy/svy210251_e.htm", "210251")</f>
        <v>210251</v>
      </c>
      <c r="L6016" t="s">
        <v>25266</v>
      </c>
      <c r="M6016">
        <v>75.92</v>
      </c>
      <c r="N6016" t="s">
        <v>25266</v>
      </c>
      <c r="O6016" t="s">
        <v>25267</v>
      </c>
      <c r="P6016" t="s">
        <v>25268</v>
      </c>
      <c r="Q6016" t="s">
        <v>25269</v>
      </c>
      <c r="R6016" t="s">
        <v>25270</v>
      </c>
      <c r="T6016" t="s">
        <v>25</v>
      </c>
    </row>
    <row r="6017" spans="1:20" x14ac:dyDescent="0.25">
      <c r="A6017">
        <v>64.396647099999996</v>
      </c>
      <c r="B6017">
        <v>-132.2893952</v>
      </c>
      <c r="C6017" s="1" t="str">
        <f>HYPERLINK("http://geochem.nrcan.gc.ca/cdogs/content/kwd/kwd020018_e.htm", "Fluid (stream)")</f>
        <v>Fluid (stream)</v>
      </c>
      <c r="D6017" s="1" t="str">
        <f>HYPERLINK("http://geochem.nrcan.gc.ca/cdogs/content/kwd/kwd080007_e.htm", "Untreated Water")</f>
        <v>Untreated Water</v>
      </c>
      <c r="E6017" s="1" t="str">
        <f>HYPERLINK("http://geochem.nrcan.gc.ca/cdogs/content/dgp/dgp00002_e.htm", "Total")</f>
        <v>Total</v>
      </c>
      <c r="F6017" s="1" t="str">
        <f>HYPERLINK("http://geochem.nrcan.gc.ca/cdogs/content/agp/agp01501_e.htm", "SO4 | NONE | CHROMAT")</f>
        <v>SO4 | NONE | CHROMAT</v>
      </c>
      <c r="G6017" s="1" t="str">
        <f>HYPERLINK("http://geochem.nrcan.gc.ca/cdogs/content/mth/mth01460_e.htm", "1460")</f>
        <v>1460</v>
      </c>
      <c r="H6017" s="1" t="str">
        <f>HYPERLINK("http://geochem.nrcan.gc.ca/cdogs/content/bdl/bdl211134_e.htm", "211134")</f>
        <v>211134</v>
      </c>
      <c r="I6017" s="1" t="str">
        <f>HYPERLINK("http://geochem.nrcan.gc.ca/cdogs/content/prj/prj210167_e.htm", "210167")</f>
        <v>210167</v>
      </c>
      <c r="J6017" s="1" t="str">
        <f>HYPERLINK("http://geochem.nrcan.gc.ca/cdogs/content/svy/svy210251_e.htm", "210251")</f>
        <v>210251</v>
      </c>
      <c r="L6017" t="s">
        <v>25271</v>
      </c>
      <c r="M6017">
        <v>131.88</v>
      </c>
      <c r="N6017" t="s">
        <v>25271</v>
      </c>
      <c r="O6017" t="s">
        <v>25272</v>
      </c>
      <c r="P6017" t="s">
        <v>25273</v>
      </c>
      <c r="Q6017" t="s">
        <v>25274</v>
      </c>
      <c r="R6017" t="s">
        <v>25275</v>
      </c>
      <c r="T6017" t="s">
        <v>25</v>
      </c>
    </row>
    <row r="6018" spans="1:20" x14ac:dyDescent="0.25">
      <c r="A6018">
        <v>64.308566999999996</v>
      </c>
      <c r="B6018">
        <v>-132.01411580000001</v>
      </c>
      <c r="C6018" s="1" t="str">
        <f>HYPERLINK("http://geochem.nrcan.gc.ca/cdogs/content/kwd/kwd020018_e.htm", "Fluid (stream)")</f>
        <v>Fluid (stream)</v>
      </c>
      <c r="D6018" s="1" t="str">
        <f>HYPERLINK("http://geochem.nrcan.gc.ca/cdogs/content/kwd/kwd080007_e.htm", "Untreated Water")</f>
        <v>Untreated Water</v>
      </c>
      <c r="E6018" s="1" t="str">
        <f>HYPERLINK("http://geochem.nrcan.gc.ca/cdogs/content/dgp/dgp00002_e.htm", "Total")</f>
        <v>Total</v>
      </c>
      <c r="F6018" s="1" t="str">
        <f>HYPERLINK("http://geochem.nrcan.gc.ca/cdogs/content/agp/agp01501_e.htm", "SO4 | NONE | CHROMAT")</f>
        <v>SO4 | NONE | CHROMAT</v>
      </c>
      <c r="G6018" s="1" t="str">
        <f>HYPERLINK("http://geochem.nrcan.gc.ca/cdogs/content/mth/mth01460_e.htm", "1460")</f>
        <v>1460</v>
      </c>
      <c r="H6018" s="1" t="str">
        <f>HYPERLINK("http://geochem.nrcan.gc.ca/cdogs/content/bdl/bdl211134_e.htm", "211134")</f>
        <v>211134</v>
      </c>
      <c r="I6018" s="1" t="str">
        <f>HYPERLINK("http://geochem.nrcan.gc.ca/cdogs/content/prj/prj210167_e.htm", "210167")</f>
        <v>210167</v>
      </c>
      <c r="J6018" s="1" t="str">
        <f>HYPERLINK("http://geochem.nrcan.gc.ca/cdogs/content/svy/svy210251_e.htm", "210251")</f>
        <v>210251</v>
      </c>
      <c r="L6018" t="s">
        <v>25276</v>
      </c>
      <c r="M6018">
        <v>166.95</v>
      </c>
      <c r="N6018" t="s">
        <v>25276</v>
      </c>
      <c r="O6018" t="s">
        <v>25277</v>
      </c>
      <c r="P6018" t="s">
        <v>25278</v>
      </c>
      <c r="Q6018" t="s">
        <v>25279</v>
      </c>
      <c r="R6018" t="s">
        <v>25280</v>
      </c>
      <c r="T6018" t="s">
        <v>25</v>
      </c>
    </row>
    <row r="6019" spans="1:20" x14ac:dyDescent="0.25">
      <c r="A6019">
        <v>64.291661599999998</v>
      </c>
      <c r="B6019">
        <v>-132.1164311</v>
      </c>
      <c r="C6019" s="1" t="str">
        <f>HYPERLINK("http://geochem.nrcan.gc.ca/cdogs/content/kwd/kwd020018_e.htm", "Fluid (stream)")</f>
        <v>Fluid (stream)</v>
      </c>
      <c r="D6019" s="1" t="str">
        <f>HYPERLINK("http://geochem.nrcan.gc.ca/cdogs/content/kwd/kwd080007_e.htm", "Untreated Water")</f>
        <v>Untreated Water</v>
      </c>
      <c r="E6019" s="1" t="str">
        <f>HYPERLINK("http://geochem.nrcan.gc.ca/cdogs/content/dgp/dgp00002_e.htm", "Total")</f>
        <v>Total</v>
      </c>
      <c r="F6019" s="1" t="str">
        <f>HYPERLINK("http://geochem.nrcan.gc.ca/cdogs/content/agp/agp01501_e.htm", "SO4 | NONE | CHROMAT")</f>
        <v>SO4 | NONE | CHROMAT</v>
      </c>
      <c r="G6019" s="1" t="str">
        <f>HYPERLINK("http://geochem.nrcan.gc.ca/cdogs/content/mth/mth01460_e.htm", "1460")</f>
        <v>1460</v>
      </c>
      <c r="H6019" s="1" t="str">
        <f>HYPERLINK("http://geochem.nrcan.gc.ca/cdogs/content/bdl/bdl211134_e.htm", "211134")</f>
        <v>211134</v>
      </c>
      <c r="I6019" s="1" t="str">
        <f>HYPERLINK("http://geochem.nrcan.gc.ca/cdogs/content/prj/prj210167_e.htm", "210167")</f>
        <v>210167</v>
      </c>
      <c r="J6019" s="1" t="str">
        <f>HYPERLINK("http://geochem.nrcan.gc.ca/cdogs/content/svy/svy210251_e.htm", "210251")</f>
        <v>210251</v>
      </c>
      <c r="L6019" t="s">
        <v>25281</v>
      </c>
      <c r="M6019">
        <v>69.22</v>
      </c>
      <c r="N6019" t="s">
        <v>25281</v>
      </c>
      <c r="O6019" t="s">
        <v>25282</v>
      </c>
      <c r="P6019" t="s">
        <v>25283</v>
      </c>
      <c r="Q6019" t="s">
        <v>25284</v>
      </c>
      <c r="R6019" t="s">
        <v>25285</v>
      </c>
      <c r="T6019" t="s">
        <v>25</v>
      </c>
    </row>
    <row r="6020" spans="1:20" x14ac:dyDescent="0.25">
      <c r="A6020">
        <v>64.318551600000006</v>
      </c>
      <c r="B6020">
        <v>-132.0722055</v>
      </c>
      <c r="C6020" s="1" t="str">
        <f>HYPERLINK("http://geochem.nrcan.gc.ca/cdogs/content/kwd/kwd020018_e.htm", "Fluid (stream)")</f>
        <v>Fluid (stream)</v>
      </c>
      <c r="D6020" s="1" t="str">
        <f>HYPERLINK("http://geochem.nrcan.gc.ca/cdogs/content/kwd/kwd080007_e.htm", "Untreated Water")</f>
        <v>Untreated Water</v>
      </c>
      <c r="E6020" s="1" t="str">
        <f>HYPERLINK("http://geochem.nrcan.gc.ca/cdogs/content/dgp/dgp00002_e.htm", "Total")</f>
        <v>Total</v>
      </c>
      <c r="F6020" s="1" t="str">
        <f>HYPERLINK("http://geochem.nrcan.gc.ca/cdogs/content/agp/agp01501_e.htm", "SO4 | NONE | CHROMAT")</f>
        <v>SO4 | NONE | CHROMAT</v>
      </c>
      <c r="G6020" s="1" t="str">
        <f>HYPERLINK("http://geochem.nrcan.gc.ca/cdogs/content/mth/mth01460_e.htm", "1460")</f>
        <v>1460</v>
      </c>
      <c r="H6020" s="1" t="str">
        <f>HYPERLINK("http://geochem.nrcan.gc.ca/cdogs/content/bdl/bdl211134_e.htm", "211134")</f>
        <v>211134</v>
      </c>
      <c r="I6020" s="1" t="str">
        <f>HYPERLINK("http://geochem.nrcan.gc.ca/cdogs/content/prj/prj210167_e.htm", "210167")</f>
        <v>210167</v>
      </c>
      <c r="J6020" s="1" t="str">
        <f>HYPERLINK("http://geochem.nrcan.gc.ca/cdogs/content/svy/svy210251_e.htm", "210251")</f>
        <v>210251</v>
      </c>
      <c r="L6020" t="s">
        <v>25286</v>
      </c>
      <c r="M6020">
        <v>58.65</v>
      </c>
      <c r="N6020" t="s">
        <v>25286</v>
      </c>
      <c r="O6020" t="s">
        <v>25287</v>
      </c>
      <c r="P6020" t="s">
        <v>25288</v>
      </c>
      <c r="Q6020" t="s">
        <v>25289</v>
      </c>
      <c r="R6020" t="s">
        <v>25290</v>
      </c>
      <c r="T6020" t="s">
        <v>25</v>
      </c>
    </row>
    <row r="6021" spans="1:20" x14ac:dyDescent="0.25">
      <c r="A6021">
        <v>64.322179399999996</v>
      </c>
      <c r="B6021">
        <v>-132.20633839999999</v>
      </c>
      <c r="C6021" s="1" t="str">
        <f>HYPERLINK("http://geochem.nrcan.gc.ca/cdogs/content/kwd/kwd020018_e.htm", "Fluid (stream)")</f>
        <v>Fluid (stream)</v>
      </c>
      <c r="D6021" s="1" t="str">
        <f>HYPERLINK("http://geochem.nrcan.gc.ca/cdogs/content/kwd/kwd080007_e.htm", "Untreated Water")</f>
        <v>Untreated Water</v>
      </c>
      <c r="E6021" s="1" t="str">
        <f>HYPERLINK("http://geochem.nrcan.gc.ca/cdogs/content/dgp/dgp00002_e.htm", "Total")</f>
        <v>Total</v>
      </c>
      <c r="F6021" s="1" t="str">
        <f>HYPERLINK("http://geochem.nrcan.gc.ca/cdogs/content/agp/agp01501_e.htm", "SO4 | NONE | CHROMAT")</f>
        <v>SO4 | NONE | CHROMAT</v>
      </c>
      <c r="G6021" s="1" t="str">
        <f>HYPERLINK("http://geochem.nrcan.gc.ca/cdogs/content/mth/mth01460_e.htm", "1460")</f>
        <v>1460</v>
      </c>
      <c r="H6021" s="1" t="str">
        <f>HYPERLINK("http://geochem.nrcan.gc.ca/cdogs/content/bdl/bdl211134_e.htm", "211134")</f>
        <v>211134</v>
      </c>
      <c r="I6021" s="1" t="str">
        <f>HYPERLINK("http://geochem.nrcan.gc.ca/cdogs/content/prj/prj210167_e.htm", "210167")</f>
        <v>210167</v>
      </c>
      <c r="J6021" s="1" t="str">
        <f>HYPERLINK("http://geochem.nrcan.gc.ca/cdogs/content/svy/svy210251_e.htm", "210251")</f>
        <v>210251</v>
      </c>
      <c r="L6021" t="s">
        <v>25291</v>
      </c>
      <c r="M6021">
        <v>40.270000000000003</v>
      </c>
      <c r="N6021" t="s">
        <v>25291</v>
      </c>
      <c r="O6021" t="s">
        <v>25292</v>
      </c>
      <c r="P6021" t="s">
        <v>25293</v>
      </c>
      <c r="Q6021" t="s">
        <v>25294</v>
      </c>
      <c r="R6021" t="s">
        <v>25295</v>
      </c>
      <c r="T6021" t="s">
        <v>25</v>
      </c>
    </row>
    <row r="6022" spans="1:20" x14ac:dyDescent="0.25">
      <c r="A6022">
        <v>64.357450600000007</v>
      </c>
      <c r="B6022">
        <v>-132.2695502</v>
      </c>
      <c r="C6022" s="1" t="str">
        <f>HYPERLINK("http://geochem.nrcan.gc.ca/cdogs/content/kwd/kwd020018_e.htm", "Fluid (stream)")</f>
        <v>Fluid (stream)</v>
      </c>
      <c r="D6022" s="1" t="str">
        <f>HYPERLINK("http://geochem.nrcan.gc.ca/cdogs/content/kwd/kwd080007_e.htm", "Untreated Water")</f>
        <v>Untreated Water</v>
      </c>
      <c r="E6022" s="1" t="str">
        <f>HYPERLINK("http://geochem.nrcan.gc.ca/cdogs/content/dgp/dgp00002_e.htm", "Total")</f>
        <v>Total</v>
      </c>
      <c r="F6022" s="1" t="str">
        <f>HYPERLINK("http://geochem.nrcan.gc.ca/cdogs/content/agp/agp01501_e.htm", "SO4 | NONE | CHROMAT")</f>
        <v>SO4 | NONE | CHROMAT</v>
      </c>
      <c r="G6022" s="1" t="str">
        <f>HYPERLINK("http://geochem.nrcan.gc.ca/cdogs/content/mth/mth01460_e.htm", "1460")</f>
        <v>1460</v>
      </c>
      <c r="H6022" s="1" t="str">
        <f>HYPERLINK("http://geochem.nrcan.gc.ca/cdogs/content/bdl/bdl211134_e.htm", "211134")</f>
        <v>211134</v>
      </c>
      <c r="I6022" s="1" t="str">
        <f>HYPERLINK("http://geochem.nrcan.gc.ca/cdogs/content/prj/prj210167_e.htm", "210167")</f>
        <v>210167</v>
      </c>
      <c r="J6022" s="1" t="str">
        <f>HYPERLINK("http://geochem.nrcan.gc.ca/cdogs/content/svy/svy210251_e.htm", "210251")</f>
        <v>210251</v>
      </c>
      <c r="L6022" t="s">
        <v>25296</v>
      </c>
      <c r="M6022">
        <v>151.53</v>
      </c>
      <c r="N6022" t="s">
        <v>25296</v>
      </c>
      <c r="O6022" t="s">
        <v>25297</v>
      </c>
      <c r="P6022" t="s">
        <v>25298</v>
      </c>
      <c r="Q6022" t="s">
        <v>25299</v>
      </c>
      <c r="R6022" t="s">
        <v>25300</v>
      </c>
      <c r="T6022" t="s">
        <v>25</v>
      </c>
    </row>
    <row r="6023" spans="1:20" x14ac:dyDescent="0.25">
      <c r="A6023">
        <v>64.369449399999993</v>
      </c>
      <c r="B6023">
        <v>-132.31090090000001</v>
      </c>
      <c r="C6023" s="1" t="str">
        <f>HYPERLINK("http://geochem.nrcan.gc.ca/cdogs/content/kwd/kwd020018_e.htm", "Fluid (stream)")</f>
        <v>Fluid (stream)</v>
      </c>
      <c r="D6023" s="1" t="str">
        <f>HYPERLINK("http://geochem.nrcan.gc.ca/cdogs/content/kwd/kwd080007_e.htm", "Untreated Water")</f>
        <v>Untreated Water</v>
      </c>
      <c r="E6023" s="1" t="str">
        <f>HYPERLINK("http://geochem.nrcan.gc.ca/cdogs/content/dgp/dgp00002_e.htm", "Total")</f>
        <v>Total</v>
      </c>
      <c r="F6023" s="1" t="str">
        <f>HYPERLINK("http://geochem.nrcan.gc.ca/cdogs/content/agp/agp01501_e.htm", "SO4 | NONE | CHROMAT")</f>
        <v>SO4 | NONE | CHROMAT</v>
      </c>
      <c r="G6023" s="1" t="str">
        <f>HYPERLINK("http://geochem.nrcan.gc.ca/cdogs/content/mth/mth01460_e.htm", "1460")</f>
        <v>1460</v>
      </c>
      <c r="H6023" s="1" t="str">
        <f>HYPERLINK("http://geochem.nrcan.gc.ca/cdogs/content/bdl/bdl211134_e.htm", "211134")</f>
        <v>211134</v>
      </c>
      <c r="I6023" s="1" t="str">
        <f>HYPERLINK("http://geochem.nrcan.gc.ca/cdogs/content/prj/prj210167_e.htm", "210167")</f>
        <v>210167</v>
      </c>
      <c r="J6023" s="1" t="str">
        <f>HYPERLINK("http://geochem.nrcan.gc.ca/cdogs/content/svy/svy210251_e.htm", "210251")</f>
        <v>210251</v>
      </c>
      <c r="L6023" t="s">
        <v>25301</v>
      </c>
      <c r="M6023">
        <v>185.17</v>
      </c>
      <c r="N6023" t="s">
        <v>25301</v>
      </c>
      <c r="O6023" t="s">
        <v>25302</v>
      </c>
      <c r="P6023" t="s">
        <v>25303</v>
      </c>
      <c r="Q6023" t="s">
        <v>25304</v>
      </c>
      <c r="R6023" t="s">
        <v>25305</v>
      </c>
      <c r="T6023" t="s">
        <v>25</v>
      </c>
    </row>
    <row r="6024" spans="1:20" x14ac:dyDescent="0.25">
      <c r="A6024">
        <v>64.368582799999999</v>
      </c>
      <c r="B6024">
        <v>-132.3630838</v>
      </c>
      <c r="C6024" s="1" t="str">
        <f>HYPERLINK("http://geochem.nrcan.gc.ca/cdogs/content/kwd/kwd020018_e.htm", "Fluid (stream)")</f>
        <v>Fluid (stream)</v>
      </c>
      <c r="D6024" s="1" t="str">
        <f>HYPERLINK("http://geochem.nrcan.gc.ca/cdogs/content/kwd/kwd080007_e.htm", "Untreated Water")</f>
        <v>Untreated Water</v>
      </c>
      <c r="E6024" s="1" t="str">
        <f>HYPERLINK("http://geochem.nrcan.gc.ca/cdogs/content/dgp/dgp00002_e.htm", "Total")</f>
        <v>Total</v>
      </c>
      <c r="F6024" s="1" t="str">
        <f>HYPERLINK("http://geochem.nrcan.gc.ca/cdogs/content/agp/agp01501_e.htm", "SO4 | NONE | CHROMAT")</f>
        <v>SO4 | NONE | CHROMAT</v>
      </c>
      <c r="G6024" s="1" t="str">
        <f>HYPERLINK("http://geochem.nrcan.gc.ca/cdogs/content/mth/mth01460_e.htm", "1460")</f>
        <v>1460</v>
      </c>
      <c r="H6024" s="1" t="str">
        <f>HYPERLINK("http://geochem.nrcan.gc.ca/cdogs/content/bdl/bdl211134_e.htm", "211134")</f>
        <v>211134</v>
      </c>
      <c r="I6024" s="1" t="str">
        <f>HYPERLINK("http://geochem.nrcan.gc.ca/cdogs/content/prj/prj210167_e.htm", "210167")</f>
        <v>210167</v>
      </c>
      <c r="J6024" s="1" t="str">
        <f>HYPERLINK("http://geochem.nrcan.gc.ca/cdogs/content/svy/svy210251_e.htm", "210251")</f>
        <v>210251</v>
      </c>
      <c r="L6024" t="s">
        <v>25306</v>
      </c>
      <c r="M6024">
        <v>163.44</v>
      </c>
      <c r="N6024" t="s">
        <v>25306</v>
      </c>
      <c r="O6024" t="s">
        <v>25307</v>
      </c>
      <c r="P6024" t="s">
        <v>25308</v>
      </c>
      <c r="Q6024" t="s">
        <v>25309</v>
      </c>
      <c r="R6024" t="s">
        <v>25310</v>
      </c>
      <c r="T6024" t="s">
        <v>25</v>
      </c>
    </row>
    <row r="6025" spans="1:20" x14ac:dyDescent="0.25">
      <c r="A6025">
        <v>64.366795699999997</v>
      </c>
      <c r="B6025">
        <v>-132.43392299999999</v>
      </c>
      <c r="C6025" s="1" t="str">
        <f>HYPERLINK("http://geochem.nrcan.gc.ca/cdogs/content/kwd/kwd020018_e.htm", "Fluid (stream)")</f>
        <v>Fluid (stream)</v>
      </c>
      <c r="D6025" s="1" t="str">
        <f>HYPERLINK("http://geochem.nrcan.gc.ca/cdogs/content/kwd/kwd080007_e.htm", "Untreated Water")</f>
        <v>Untreated Water</v>
      </c>
      <c r="E6025" s="1" t="str">
        <f>HYPERLINK("http://geochem.nrcan.gc.ca/cdogs/content/dgp/dgp00002_e.htm", "Total")</f>
        <v>Total</v>
      </c>
      <c r="F6025" s="1" t="str">
        <f>HYPERLINK("http://geochem.nrcan.gc.ca/cdogs/content/agp/agp01501_e.htm", "SO4 | NONE | CHROMAT")</f>
        <v>SO4 | NONE | CHROMAT</v>
      </c>
      <c r="G6025" s="1" t="str">
        <f>HYPERLINK("http://geochem.nrcan.gc.ca/cdogs/content/mth/mth01460_e.htm", "1460")</f>
        <v>1460</v>
      </c>
      <c r="H6025" s="1" t="str">
        <f>HYPERLINK("http://geochem.nrcan.gc.ca/cdogs/content/bdl/bdl211134_e.htm", "211134")</f>
        <v>211134</v>
      </c>
      <c r="I6025" s="1" t="str">
        <f>HYPERLINK("http://geochem.nrcan.gc.ca/cdogs/content/prj/prj210167_e.htm", "210167")</f>
        <v>210167</v>
      </c>
      <c r="J6025" s="1" t="str">
        <f>HYPERLINK("http://geochem.nrcan.gc.ca/cdogs/content/svy/svy210251_e.htm", "210251")</f>
        <v>210251</v>
      </c>
      <c r="L6025" t="s">
        <v>25311</v>
      </c>
      <c r="M6025">
        <v>142.76</v>
      </c>
      <c r="N6025" t="s">
        <v>25311</v>
      </c>
      <c r="O6025" t="s">
        <v>25312</v>
      </c>
      <c r="P6025" t="s">
        <v>25313</v>
      </c>
      <c r="Q6025" t="s">
        <v>25314</v>
      </c>
      <c r="R6025" t="s">
        <v>25315</v>
      </c>
      <c r="T6025" t="s">
        <v>25</v>
      </c>
    </row>
    <row r="6026" spans="1:20" x14ac:dyDescent="0.25">
      <c r="A6026">
        <v>64.361750999999998</v>
      </c>
      <c r="B6026">
        <v>-132.55053720000001</v>
      </c>
      <c r="C6026" s="1" t="str">
        <f>HYPERLINK("http://geochem.nrcan.gc.ca/cdogs/content/kwd/kwd020018_e.htm", "Fluid (stream)")</f>
        <v>Fluid (stream)</v>
      </c>
      <c r="D6026" s="1" t="str">
        <f>HYPERLINK("http://geochem.nrcan.gc.ca/cdogs/content/kwd/kwd080007_e.htm", "Untreated Water")</f>
        <v>Untreated Water</v>
      </c>
      <c r="E6026" s="1" t="str">
        <f>HYPERLINK("http://geochem.nrcan.gc.ca/cdogs/content/dgp/dgp00002_e.htm", "Total")</f>
        <v>Total</v>
      </c>
      <c r="F6026" s="1" t="str">
        <f>HYPERLINK("http://geochem.nrcan.gc.ca/cdogs/content/agp/agp01501_e.htm", "SO4 | NONE | CHROMAT")</f>
        <v>SO4 | NONE | CHROMAT</v>
      </c>
      <c r="G6026" s="1" t="str">
        <f>HYPERLINK("http://geochem.nrcan.gc.ca/cdogs/content/mth/mth01460_e.htm", "1460")</f>
        <v>1460</v>
      </c>
      <c r="H6026" s="1" t="str">
        <f>HYPERLINK("http://geochem.nrcan.gc.ca/cdogs/content/bdl/bdl211134_e.htm", "211134")</f>
        <v>211134</v>
      </c>
      <c r="I6026" s="1" t="str">
        <f>HYPERLINK("http://geochem.nrcan.gc.ca/cdogs/content/prj/prj210167_e.htm", "210167")</f>
        <v>210167</v>
      </c>
      <c r="J6026" s="1" t="str">
        <f>HYPERLINK("http://geochem.nrcan.gc.ca/cdogs/content/svy/svy210251_e.htm", "210251")</f>
        <v>210251</v>
      </c>
      <c r="L6026" t="s">
        <v>25316</v>
      </c>
      <c r="M6026">
        <v>456.5</v>
      </c>
      <c r="N6026" t="s">
        <v>25316</v>
      </c>
      <c r="O6026" t="s">
        <v>25317</v>
      </c>
      <c r="P6026" t="s">
        <v>25318</v>
      </c>
      <c r="Q6026" t="s">
        <v>25319</v>
      </c>
      <c r="R6026" t="s">
        <v>25320</v>
      </c>
      <c r="T6026" t="s">
        <v>25</v>
      </c>
    </row>
    <row r="6027" spans="1:20" x14ac:dyDescent="0.25">
      <c r="A6027">
        <v>64.365699599999999</v>
      </c>
      <c r="B6027">
        <v>-132.58289339999999</v>
      </c>
      <c r="C6027" s="1" t="str">
        <f>HYPERLINK("http://geochem.nrcan.gc.ca/cdogs/content/kwd/kwd020018_e.htm", "Fluid (stream)")</f>
        <v>Fluid (stream)</v>
      </c>
      <c r="D6027" s="1" t="str">
        <f>HYPERLINK("http://geochem.nrcan.gc.ca/cdogs/content/kwd/kwd080007_e.htm", "Untreated Water")</f>
        <v>Untreated Water</v>
      </c>
      <c r="E6027" s="1" t="str">
        <f>HYPERLINK("http://geochem.nrcan.gc.ca/cdogs/content/dgp/dgp00002_e.htm", "Total")</f>
        <v>Total</v>
      </c>
      <c r="F6027" s="1" t="str">
        <f>HYPERLINK("http://geochem.nrcan.gc.ca/cdogs/content/agp/agp01501_e.htm", "SO4 | NONE | CHROMAT")</f>
        <v>SO4 | NONE | CHROMAT</v>
      </c>
      <c r="G6027" s="1" t="str">
        <f>HYPERLINK("http://geochem.nrcan.gc.ca/cdogs/content/mth/mth01460_e.htm", "1460")</f>
        <v>1460</v>
      </c>
      <c r="H6027" s="1" t="str">
        <f>HYPERLINK("http://geochem.nrcan.gc.ca/cdogs/content/bdl/bdl211134_e.htm", "211134")</f>
        <v>211134</v>
      </c>
      <c r="I6027" s="1" t="str">
        <f>HYPERLINK("http://geochem.nrcan.gc.ca/cdogs/content/prj/prj210167_e.htm", "210167")</f>
        <v>210167</v>
      </c>
      <c r="J6027" s="1" t="str">
        <f>HYPERLINK("http://geochem.nrcan.gc.ca/cdogs/content/svy/svy210251_e.htm", "210251")</f>
        <v>210251</v>
      </c>
      <c r="L6027" t="s">
        <v>25321</v>
      </c>
      <c r="M6027">
        <v>187.58</v>
      </c>
      <c r="N6027" t="s">
        <v>25321</v>
      </c>
      <c r="O6027" t="s">
        <v>25322</v>
      </c>
      <c r="P6027" t="s">
        <v>25323</v>
      </c>
      <c r="Q6027" t="s">
        <v>25324</v>
      </c>
      <c r="R6027" t="s">
        <v>25325</v>
      </c>
      <c r="T6027" t="s">
        <v>25</v>
      </c>
    </row>
    <row r="6028" spans="1:20" x14ac:dyDescent="0.25">
      <c r="A6028">
        <v>64.337441699999999</v>
      </c>
      <c r="B6028">
        <v>-132.60899929999999</v>
      </c>
      <c r="C6028" s="1" t="str">
        <f>HYPERLINK("http://geochem.nrcan.gc.ca/cdogs/content/kwd/kwd020018_e.htm", "Fluid (stream)")</f>
        <v>Fluid (stream)</v>
      </c>
      <c r="D6028" s="1" t="str">
        <f>HYPERLINK("http://geochem.nrcan.gc.ca/cdogs/content/kwd/kwd080007_e.htm", "Untreated Water")</f>
        <v>Untreated Water</v>
      </c>
      <c r="E6028" s="1" t="str">
        <f>HYPERLINK("http://geochem.nrcan.gc.ca/cdogs/content/dgp/dgp00002_e.htm", "Total")</f>
        <v>Total</v>
      </c>
      <c r="F6028" s="1" t="str">
        <f>HYPERLINK("http://geochem.nrcan.gc.ca/cdogs/content/agp/agp01501_e.htm", "SO4 | NONE | CHROMAT")</f>
        <v>SO4 | NONE | CHROMAT</v>
      </c>
      <c r="G6028" s="1" t="str">
        <f>HYPERLINK("http://geochem.nrcan.gc.ca/cdogs/content/mth/mth01460_e.htm", "1460")</f>
        <v>1460</v>
      </c>
      <c r="H6028" s="1" t="str">
        <f>HYPERLINK("http://geochem.nrcan.gc.ca/cdogs/content/bdl/bdl211134_e.htm", "211134")</f>
        <v>211134</v>
      </c>
      <c r="I6028" s="1" t="str">
        <f>HYPERLINK("http://geochem.nrcan.gc.ca/cdogs/content/prj/prj210167_e.htm", "210167")</f>
        <v>210167</v>
      </c>
      <c r="J6028" s="1" t="str">
        <f>HYPERLINK("http://geochem.nrcan.gc.ca/cdogs/content/svy/svy210251_e.htm", "210251")</f>
        <v>210251</v>
      </c>
      <c r="L6028" t="s">
        <v>25326</v>
      </c>
      <c r="M6028">
        <v>125.15</v>
      </c>
      <c r="N6028" t="s">
        <v>25326</v>
      </c>
      <c r="O6028" t="s">
        <v>25327</v>
      </c>
      <c r="P6028" t="s">
        <v>25328</v>
      </c>
      <c r="Q6028" t="s">
        <v>25329</v>
      </c>
      <c r="R6028" t="s">
        <v>25330</v>
      </c>
      <c r="T6028" t="s">
        <v>25</v>
      </c>
    </row>
    <row r="6029" spans="1:20" x14ac:dyDescent="0.25">
      <c r="A6029">
        <v>64.337441699999999</v>
      </c>
      <c r="B6029">
        <v>-132.60899929999999</v>
      </c>
      <c r="C6029" s="1" t="str">
        <f>HYPERLINK("http://geochem.nrcan.gc.ca/cdogs/content/kwd/kwd020018_e.htm", "Fluid (stream)")</f>
        <v>Fluid (stream)</v>
      </c>
      <c r="D6029" s="1" t="str">
        <f>HYPERLINK("http://geochem.nrcan.gc.ca/cdogs/content/kwd/kwd080007_e.htm", "Untreated Water")</f>
        <v>Untreated Water</v>
      </c>
      <c r="E6029" s="1" t="str">
        <f>HYPERLINK("http://geochem.nrcan.gc.ca/cdogs/content/dgp/dgp00002_e.htm", "Total")</f>
        <v>Total</v>
      </c>
      <c r="F6029" s="1" t="str">
        <f>HYPERLINK("http://geochem.nrcan.gc.ca/cdogs/content/agp/agp01501_e.htm", "SO4 | NONE | CHROMAT")</f>
        <v>SO4 | NONE | CHROMAT</v>
      </c>
      <c r="G6029" s="1" t="str">
        <f>HYPERLINK("http://geochem.nrcan.gc.ca/cdogs/content/mth/mth01460_e.htm", "1460")</f>
        <v>1460</v>
      </c>
      <c r="H6029" s="1" t="str">
        <f>HYPERLINK("http://geochem.nrcan.gc.ca/cdogs/content/bdl/bdl211134_e.htm", "211134")</f>
        <v>211134</v>
      </c>
      <c r="I6029" s="1" t="str">
        <f>HYPERLINK("http://geochem.nrcan.gc.ca/cdogs/content/prj/prj210167_e.htm", "210167")</f>
        <v>210167</v>
      </c>
      <c r="J6029" s="1" t="str">
        <f>HYPERLINK("http://geochem.nrcan.gc.ca/cdogs/content/svy/svy210251_e.htm", "210251")</f>
        <v>210251</v>
      </c>
      <c r="L6029" t="s">
        <v>25331</v>
      </c>
      <c r="M6029">
        <v>124.6</v>
      </c>
      <c r="N6029" t="s">
        <v>25331</v>
      </c>
      <c r="O6029" t="s">
        <v>25327</v>
      </c>
      <c r="P6029" t="s">
        <v>25332</v>
      </c>
      <c r="Q6029" t="s">
        <v>25333</v>
      </c>
      <c r="R6029" t="s">
        <v>25334</v>
      </c>
      <c r="T6029" t="s">
        <v>25</v>
      </c>
    </row>
    <row r="6030" spans="1:20" x14ac:dyDescent="0.25">
      <c r="A6030">
        <v>64.319900599999997</v>
      </c>
      <c r="B6030">
        <v>-132.65130590000001</v>
      </c>
      <c r="C6030" s="1" t="str">
        <f>HYPERLINK("http://geochem.nrcan.gc.ca/cdogs/content/kwd/kwd020018_e.htm", "Fluid (stream)")</f>
        <v>Fluid (stream)</v>
      </c>
      <c r="D6030" s="1" t="str">
        <f>HYPERLINK("http://geochem.nrcan.gc.ca/cdogs/content/kwd/kwd080007_e.htm", "Untreated Water")</f>
        <v>Untreated Water</v>
      </c>
      <c r="E6030" s="1" t="str">
        <f>HYPERLINK("http://geochem.nrcan.gc.ca/cdogs/content/dgp/dgp00002_e.htm", "Total")</f>
        <v>Total</v>
      </c>
      <c r="F6030" s="1" t="str">
        <f>HYPERLINK("http://geochem.nrcan.gc.ca/cdogs/content/agp/agp01501_e.htm", "SO4 | NONE | CHROMAT")</f>
        <v>SO4 | NONE | CHROMAT</v>
      </c>
      <c r="G6030" s="1" t="str">
        <f>HYPERLINK("http://geochem.nrcan.gc.ca/cdogs/content/mth/mth01460_e.htm", "1460")</f>
        <v>1460</v>
      </c>
      <c r="H6030" s="1" t="str">
        <f>HYPERLINK("http://geochem.nrcan.gc.ca/cdogs/content/bdl/bdl211134_e.htm", "211134")</f>
        <v>211134</v>
      </c>
      <c r="I6030" s="1" t="str">
        <f>HYPERLINK("http://geochem.nrcan.gc.ca/cdogs/content/prj/prj210167_e.htm", "210167")</f>
        <v>210167</v>
      </c>
      <c r="J6030" s="1" t="str">
        <f>HYPERLINK("http://geochem.nrcan.gc.ca/cdogs/content/svy/svy210251_e.htm", "210251")</f>
        <v>210251</v>
      </c>
      <c r="L6030" t="s">
        <v>25335</v>
      </c>
      <c r="M6030">
        <v>138.97999999999999</v>
      </c>
      <c r="N6030" t="s">
        <v>25335</v>
      </c>
      <c r="O6030" t="s">
        <v>25336</v>
      </c>
      <c r="P6030" t="s">
        <v>25337</v>
      </c>
      <c r="Q6030" t="s">
        <v>25338</v>
      </c>
      <c r="R6030" t="s">
        <v>25339</v>
      </c>
      <c r="T6030" t="s">
        <v>25</v>
      </c>
    </row>
    <row r="6031" spans="1:20" x14ac:dyDescent="0.25">
      <c r="A6031">
        <v>64.338683000000003</v>
      </c>
      <c r="B6031">
        <v>-132.8853306</v>
      </c>
      <c r="C6031" s="1" t="str">
        <f>HYPERLINK("http://geochem.nrcan.gc.ca/cdogs/content/kwd/kwd020018_e.htm", "Fluid (stream)")</f>
        <v>Fluid (stream)</v>
      </c>
      <c r="D6031" s="1" t="str">
        <f>HYPERLINK("http://geochem.nrcan.gc.ca/cdogs/content/kwd/kwd080007_e.htm", "Untreated Water")</f>
        <v>Untreated Water</v>
      </c>
      <c r="E6031" s="1" t="str">
        <f>HYPERLINK("http://geochem.nrcan.gc.ca/cdogs/content/dgp/dgp00002_e.htm", "Total")</f>
        <v>Total</v>
      </c>
      <c r="F6031" s="1" t="str">
        <f>HYPERLINK("http://geochem.nrcan.gc.ca/cdogs/content/agp/agp01501_e.htm", "SO4 | NONE | CHROMAT")</f>
        <v>SO4 | NONE | CHROMAT</v>
      </c>
      <c r="G6031" s="1" t="str">
        <f>HYPERLINK("http://geochem.nrcan.gc.ca/cdogs/content/mth/mth01460_e.htm", "1460")</f>
        <v>1460</v>
      </c>
      <c r="H6031" s="1" t="str">
        <f>HYPERLINK("http://geochem.nrcan.gc.ca/cdogs/content/bdl/bdl211134_e.htm", "211134")</f>
        <v>211134</v>
      </c>
      <c r="I6031" s="1" t="str">
        <f>HYPERLINK("http://geochem.nrcan.gc.ca/cdogs/content/prj/prj210167_e.htm", "210167")</f>
        <v>210167</v>
      </c>
      <c r="J6031" s="1" t="str">
        <f>HYPERLINK("http://geochem.nrcan.gc.ca/cdogs/content/svy/svy210251_e.htm", "210251")</f>
        <v>210251</v>
      </c>
      <c r="L6031" t="s">
        <v>25340</v>
      </c>
      <c r="M6031">
        <v>357.68</v>
      </c>
      <c r="N6031" t="s">
        <v>25340</v>
      </c>
      <c r="O6031" t="s">
        <v>25341</v>
      </c>
      <c r="P6031" t="s">
        <v>25342</v>
      </c>
      <c r="Q6031" t="s">
        <v>25343</v>
      </c>
      <c r="R6031" t="s">
        <v>25344</v>
      </c>
      <c r="T6031" t="s">
        <v>25</v>
      </c>
    </row>
    <row r="6032" spans="1:20" x14ac:dyDescent="0.25">
      <c r="A6032">
        <v>64.325830800000006</v>
      </c>
      <c r="B6032">
        <v>-132.8824678</v>
      </c>
      <c r="C6032" s="1" t="str">
        <f>HYPERLINK("http://geochem.nrcan.gc.ca/cdogs/content/kwd/kwd020018_e.htm", "Fluid (stream)")</f>
        <v>Fluid (stream)</v>
      </c>
      <c r="D6032" s="1" t="str">
        <f>HYPERLINK("http://geochem.nrcan.gc.ca/cdogs/content/kwd/kwd080007_e.htm", "Untreated Water")</f>
        <v>Untreated Water</v>
      </c>
      <c r="E6032" s="1" t="str">
        <f>HYPERLINK("http://geochem.nrcan.gc.ca/cdogs/content/dgp/dgp00002_e.htm", "Total")</f>
        <v>Total</v>
      </c>
      <c r="F6032" s="1" t="str">
        <f>HYPERLINK("http://geochem.nrcan.gc.ca/cdogs/content/agp/agp01501_e.htm", "SO4 | NONE | CHROMAT")</f>
        <v>SO4 | NONE | CHROMAT</v>
      </c>
      <c r="G6032" s="1" t="str">
        <f>HYPERLINK("http://geochem.nrcan.gc.ca/cdogs/content/mth/mth01460_e.htm", "1460")</f>
        <v>1460</v>
      </c>
      <c r="H6032" s="1" t="str">
        <f>HYPERLINK("http://geochem.nrcan.gc.ca/cdogs/content/bdl/bdl211134_e.htm", "211134")</f>
        <v>211134</v>
      </c>
      <c r="I6032" s="1" t="str">
        <f>HYPERLINK("http://geochem.nrcan.gc.ca/cdogs/content/prj/prj210167_e.htm", "210167")</f>
        <v>210167</v>
      </c>
      <c r="J6032" s="1" t="str">
        <f>HYPERLINK("http://geochem.nrcan.gc.ca/cdogs/content/svy/svy210251_e.htm", "210251")</f>
        <v>210251</v>
      </c>
      <c r="L6032" t="s">
        <v>25345</v>
      </c>
      <c r="M6032">
        <v>58.19</v>
      </c>
      <c r="N6032" t="s">
        <v>25345</v>
      </c>
      <c r="O6032" t="s">
        <v>25346</v>
      </c>
      <c r="P6032" t="s">
        <v>25347</v>
      </c>
      <c r="Q6032" t="s">
        <v>25348</v>
      </c>
      <c r="R6032" t="s">
        <v>25349</v>
      </c>
      <c r="T6032" t="s">
        <v>25</v>
      </c>
    </row>
    <row r="6033" spans="1:20" x14ac:dyDescent="0.25">
      <c r="A6033">
        <v>64.332588200000004</v>
      </c>
      <c r="B6033">
        <v>-132.9351049</v>
      </c>
      <c r="C6033" s="1" t="str">
        <f>HYPERLINK("http://geochem.nrcan.gc.ca/cdogs/content/kwd/kwd020018_e.htm", "Fluid (stream)")</f>
        <v>Fluid (stream)</v>
      </c>
      <c r="D6033" s="1" t="str">
        <f>HYPERLINK("http://geochem.nrcan.gc.ca/cdogs/content/kwd/kwd080007_e.htm", "Untreated Water")</f>
        <v>Untreated Water</v>
      </c>
      <c r="E6033" s="1" t="str">
        <f>HYPERLINK("http://geochem.nrcan.gc.ca/cdogs/content/dgp/dgp00002_e.htm", "Total")</f>
        <v>Total</v>
      </c>
      <c r="F6033" s="1" t="str">
        <f>HYPERLINK("http://geochem.nrcan.gc.ca/cdogs/content/agp/agp01501_e.htm", "SO4 | NONE | CHROMAT")</f>
        <v>SO4 | NONE | CHROMAT</v>
      </c>
      <c r="G6033" s="1" t="str">
        <f>HYPERLINK("http://geochem.nrcan.gc.ca/cdogs/content/mth/mth01460_e.htm", "1460")</f>
        <v>1460</v>
      </c>
      <c r="H6033" s="1" t="str">
        <f>HYPERLINK("http://geochem.nrcan.gc.ca/cdogs/content/bdl/bdl211134_e.htm", "211134")</f>
        <v>211134</v>
      </c>
      <c r="I6033" s="1" t="str">
        <f>HYPERLINK("http://geochem.nrcan.gc.ca/cdogs/content/prj/prj210167_e.htm", "210167")</f>
        <v>210167</v>
      </c>
      <c r="J6033" s="1" t="str">
        <f>HYPERLINK("http://geochem.nrcan.gc.ca/cdogs/content/svy/svy210251_e.htm", "210251")</f>
        <v>210251</v>
      </c>
      <c r="L6033" t="s">
        <v>25350</v>
      </c>
      <c r="M6033">
        <v>147.32</v>
      </c>
      <c r="N6033" t="s">
        <v>25350</v>
      </c>
      <c r="O6033" t="s">
        <v>25351</v>
      </c>
      <c r="P6033" t="s">
        <v>25352</v>
      </c>
      <c r="Q6033" t="s">
        <v>25353</v>
      </c>
      <c r="R6033" t="s">
        <v>25354</v>
      </c>
      <c r="T6033" t="s">
        <v>25</v>
      </c>
    </row>
    <row r="6034" spans="1:20" x14ac:dyDescent="0.25">
      <c r="A6034">
        <v>64.338940500000007</v>
      </c>
      <c r="B6034">
        <v>-132.99104689999999</v>
      </c>
      <c r="C6034" s="1" t="str">
        <f>HYPERLINK("http://geochem.nrcan.gc.ca/cdogs/content/kwd/kwd020018_e.htm", "Fluid (stream)")</f>
        <v>Fluid (stream)</v>
      </c>
      <c r="D6034" s="1" t="str">
        <f>HYPERLINK("http://geochem.nrcan.gc.ca/cdogs/content/kwd/kwd080007_e.htm", "Untreated Water")</f>
        <v>Untreated Water</v>
      </c>
      <c r="E6034" s="1" t="str">
        <f>HYPERLINK("http://geochem.nrcan.gc.ca/cdogs/content/dgp/dgp00002_e.htm", "Total")</f>
        <v>Total</v>
      </c>
      <c r="F6034" s="1" t="str">
        <f>HYPERLINK("http://geochem.nrcan.gc.ca/cdogs/content/agp/agp01501_e.htm", "SO4 | NONE | CHROMAT")</f>
        <v>SO4 | NONE | CHROMAT</v>
      </c>
      <c r="G6034" s="1" t="str">
        <f>HYPERLINK("http://geochem.nrcan.gc.ca/cdogs/content/mth/mth01460_e.htm", "1460")</f>
        <v>1460</v>
      </c>
      <c r="H6034" s="1" t="str">
        <f>HYPERLINK("http://geochem.nrcan.gc.ca/cdogs/content/bdl/bdl211134_e.htm", "211134")</f>
        <v>211134</v>
      </c>
      <c r="I6034" s="1" t="str">
        <f>HYPERLINK("http://geochem.nrcan.gc.ca/cdogs/content/prj/prj210167_e.htm", "210167")</f>
        <v>210167</v>
      </c>
      <c r="J6034" s="1" t="str">
        <f>HYPERLINK("http://geochem.nrcan.gc.ca/cdogs/content/svy/svy210251_e.htm", "210251")</f>
        <v>210251</v>
      </c>
      <c r="L6034" t="s">
        <v>25355</v>
      </c>
      <c r="M6034">
        <v>194.68</v>
      </c>
      <c r="N6034" t="s">
        <v>25355</v>
      </c>
      <c r="O6034" t="s">
        <v>25356</v>
      </c>
      <c r="P6034" t="s">
        <v>25357</v>
      </c>
      <c r="Q6034" t="s">
        <v>25358</v>
      </c>
      <c r="R6034" t="s">
        <v>25359</v>
      </c>
      <c r="T6034" t="s">
        <v>25</v>
      </c>
    </row>
    <row r="6035" spans="1:20" x14ac:dyDescent="0.25">
      <c r="A6035">
        <v>64.312491199999997</v>
      </c>
      <c r="B6035">
        <v>-132.9836459</v>
      </c>
      <c r="C6035" s="1" t="str">
        <f>HYPERLINK("http://geochem.nrcan.gc.ca/cdogs/content/kwd/kwd020018_e.htm", "Fluid (stream)")</f>
        <v>Fluid (stream)</v>
      </c>
      <c r="D6035" s="1" t="str">
        <f>HYPERLINK("http://geochem.nrcan.gc.ca/cdogs/content/kwd/kwd080007_e.htm", "Untreated Water")</f>
        <v>Untreated Water</v>
      </c>
      <c r="E6035" s="1" t="str">
        <f>HYPERLINK("http://geochem.nrcan.gc.ca/cdogs/content/dgp/dgp00002_e.htm", "Total")</f>
        <v>Total</v>
      </c>
      <c r="F6035" s="1" t="str">
        <f>HYPERLINK("http://geochem.nrcan.gc.ca/cdogs/content/agp/agp01501_e.htm", "SO4 | NONE | CHROMAT")</f>
        <v>SO4 | NONE | CHROMAT</v>
      </c>
      <c r="G6035" s="1" t="str">
        <f>HYPERLINK("http://geochem.nrcan.gc.ca/cdogs/content/mth/mth01460_e.htm", "1460")</f>
        <v>1460</v>
      </c>
      <c r="H6035" s="1" t="str">
        <f>HYPERLINK("http://geochem.nrcan.gc.ca/cdogs/content/bdl/bdl211134_e.htm", "211134")</f>
        <v>211134</v>
      </c>
      <c r="I6035" s="1" t="str">
        <f>HYPERLINK("http://geochem.nrcan.gc.ca/cdogs/content/prj/prj210167_e.htm", "210167")</f>
        <v>210167</v>
      </c>
      <c r="J6035" s="1" t="str">
        <f>HYPERLINK("http://geochem.nrcan.gc.ca/cdogs/content/svy/svy210251_e.htm", "210251")</f>
        <v>210251</v>
      </c>
      <c r="L6035" t="s">
        <v>25360</v>
      </c>
      <c r="M6035">
        <v>34.56</v>
      </c>
      <c r="N6035" t="s">
        <v>25360</v>
      </c>
      <c r="O6035" t="s">
        <v>25361</v>
      </c>
      <c r="P6035" t="s">
        <v>25362</v>
      </c>
      <c r="Q6035" t="s">
        <v>25363</v>
      </c>
      <c r="R6035" t="s">
        <v>25364</v>
      </c>
      <c r="T6035" t="s">
        <v>25</v>
      </c>
    </row>
    <row r="6036" spans="1:20" x14ac:dyDescent="0.25">
      <c r="A6036">
        <v>64.291516299999998</v>
      </c>
      <c r="B6036">
        <v>-132.96188459999999</v>
      </c>
      <c r="C6036" s="1" t="str">
        <f>HYPERLINK("http://geochem.nrcan.gc.ca/cdogs/content/kwd/kwd020018_e.htm", "Fluid (stream)")</f>
        <v>Fluid (stream)</v>
      </c>
      <c r="D6036" s="1" t="str">
        <f>HYPERLINK("http://geochem.nrcan.gc.ca/cdogs/content/kwd/kwd080007_e.htm", "Untreated Water")</f>
        <v>Untreated Water</v>
      </c>
      <c r="E6036" s="1" t="str">
        <f>HYPERLINK("http://geochem.nrcan.gc.ca/cdogs/content/dgp/dgp00002_e.htm", "Total")</f>
        <v>Total</v>
      </c>
      <c r="F6036" s="1" t="str">
        <f>HYPERLINK("http://geochem.nrcan.gc.ca/cdogs/content/agp/agp01501_e.htm", "SO4 | NONE | CHROMAT")</f>
        <v>SO4 | NONE | CHROMAT</v>
      </c>
      <c r="G6036" s="1" t="str">
        <f>HYPERLINK("http://geochem.nrcan.gc.ca/cdogs/content/mth/mth01460_e.htm", "1460")</f>
        <v>1460</v>
      </c>
      <c r="H6036" s="1" t="str">
        <f>HYPERLINK("http://geochem.nrcan.gc.ca/cdogs/content/bdl/bdl211134_e.htm", "211134")</f>
        <v>211134</v>
      </c>
      <c r="I6036" s="1" t="str">
        <f>HYPERLINK("http://geochem.nrcan.gc.ca/cdogs/content/prj/prj210167_e.htm", "210167")</f>
        <v>210167</v>
      </c>
      <c r="J6036" s="1" t="str">
        <f>HYPERLINK("http://geochem.nrcan.gc.ca/cdogs/content/svy/svy210251_e.htm", "210251")</f>
        <v>210251</v>
      </c>
      <c r="L6036" t="s">
        <v>25365</v>
      </c>
      <c r="M6036">
        <v>30.55</v>
      </c>
      <c r="N6036" t="s">
        <v>25365</v>
      </c>
      <c r="O6036" t="s">
        <v>25366</v>
      </c>
      <c r="P6036" t="s">
        <v>25367</v>
      </c>
      <c r="Q6036" t="s">
        <v>25368</v>
      </c>
      <c r="R6036" t="s">
        <v>25369</v>
      </c>
      <c r="T6036" t="s">
        <v>25</v>
      </c>
    </row>
    <row r="6037" spans="1:20" x14ac:dyDescent="0.25">
      <c r="A6037">
        <v>64.309068100000005</v>
      </c>
      <c r="B6037">
        <v>-132.91674259999999</v>
      </c>
      <c r="C6037" s="1" t="str">
        <f>HYPERLINK("http://geochem.nrcan.gc.ca/cdogs/content/kwd/kwd020018_e.htm", "Fluid (stream)")</f>
        <v>Fluid (stream)</v>
      </c>
      <c r="D6037" s="1" t="str">
        <f>HYPERLINK("http://geochem.nrcan.gc.ca/cdogs/content/kwd/kwd080007_e.htm", "Untreated Water")</f>
        <v>Untreated Water</v>
      </c>
      <c r="E6037" s="1" t="str">
        <f>HYPERLINK("http://geochem.nrcan.gc.ca/cdogs/content/dgp/dgp00002_e.htm", "Total")</f>
        <v>Total</v>
      </c>
      <c r="F6037" s="1" t="str">
        <f>HYPERLINK("http://geochem.nrcan.gc.ca/cdogs/content/agp/agp01501_e.htm", "SO4 | NONE | CHROMAT")</f>
        <v>SO4 | NONE | CHROMAT</v>
      </c>
      <c r="G6037" s="1" t="str">
        <f>HYPERLINK("http://geochem.nrcan.gc.ca/cdogs/content/mth/mth01460_e.htm", "1460")</f>
        <v>1460</v>
      </c>
      <c r="H6037" s="1" t="str">
        <f>HYPERLINK("http://geochem.nrcan.gc.ca/cdogs/content/bdl/bdl211134_e.htm", "211134")</f>
        <v>211134</v>
      </c>
      <c r="I6037" s="1" t="str">
        <f>HYPERLINK("http://geochem.nrcan.gc.ca/cdogs/content/prj/prj210167_e.htm", "210167")</f>
        <v>210167</v>
      </c>
      <c r="J6037" s="1" t="str">
        <f>HYPERLINK("http://geochem.nrcan.gc.ca/cdogs/content/svy/svy210251_e.htm", "210251")</f>
        <v>210251</v>
      </c>
      <c r="L6037" t="s">
        <v>25370</v>
      </c>
      <c r="M6037">
        <v>51.16</v>
      </c>
      <c r="N6037" t="s">
        <v>25370</v>
      </c>
      <c r="O6037" t="s">
        <v>25371</v>
      </c>
      <c r="P6037" t="s">
        <v>25372</v>
      </c>
      <c r="Q6037" t="s">
        <v>25373</v>
      </c>
      <c r="R6037" t="s">
        <v>25374</v>
      </c>
      <c r="T6037" t="s">
        <v>25</v>
      </c>
    </row>
    <row r="6038" spans="1:20" x14ac:dyDescent="0.25">
      <c r="A6038">
        <v>64.278423500000002</v>
      </c>
      <c r="B6038">
        <v>-132.86346069999999</v>
      </c>
      <c r="C6038" s="1" t="str">
        <f>HYPERLINK("http://geochem.nrcan.gc.ca/cdogs/content/kwd/kwd020018_e.htm", "Fluid (stream)")</f>
        <v>Fluid (stream)</v>
      </c>
      <c r="D6038" s="1" t="str">
        <f>HYPERLINK("http://geochem.nrcan.gc.ca/cdogs/content/kwd/kwd080007_e.htm", "Untreated Water")</f>
        <v>Untreated Water</v>
      </c>
      <c r="E6038" s="1" t="str">
        <f>HYPERLINK("http://geochem.nrcan.gc.ca/cdogs/content/dgp/dgp00002_e.htm", "Total")</f>
        <v>Total</v>
      </c>
      <c r="F6038" s="1" t="str">
        <f>HYPERLINK("http://geochem.nrcan.gc.ca/cdogs/content/agp/agp01501_e.htm", "SO4 | NONE | CHROMAT")</f>
        <v>SO4 | NONE | CHROMAT</v>
      </c>
      <c r="G6038" s="1" t="str">
        <f>HYPERLINK("http://geochem.nrcan.gc.ca/cdogs/content/mth/mth01460_e.htm", "1460")</f>
        <v>1460</v>
      </c>
      <c r="H6038" s="1" t="str">
        <f>HYPERLINK("http://geochem.nrcan.gc.ca/cdogs/content/bdl/bdl211134_e.htm", "211134")</f>
        <v>211134</v>
      </c>
      <c r="I6038" s="1" t="str">
        <f>HYPERLINK("http://geochem.nrcan.gc.ca/cdogs/content/prj/prj210167_e.htm", "210167")</f>
        <v>210167</v>
      </c>
      <c r="J6038" s="1" t="str">
        <f>HYPERLINK("http://geochem.nrcan.gc.ca/cdogs/content/svy/svy210251_e.htm", "210251")</f>
        <v>210251</v>
      </c>
      <c r="L6038" t="s">
        <v>25375</v>
      </c>
      <c r="M6038">
        <v>34.659999999999997</v>
      </c>
      <c r="N6038" t="s">
        <v>25375</v>
      </c>
      <c r="O6038" t="s">
        <v>25376</v>
      </c>
      <c r="P6038" t="s">
        <v>25377</v>
      </c>
      <c r="Q6038" t="s">
        <v>25378</v>
      </c>
      <c r="R6038" t="s">
        <v>25379</v>
      </c>
      <c r="T6038" t="s">
        <v>25</v>
      </c>
    </row>
    <row r="6039" spans="1:20" x14ac:dyDescent="0.25">
      <c r="A6039">
        <v>64.250708299999999</v>
      </c>
      <c r="B6039">
        <v>-132.91998330000001</v>
      </c>
      <c r="C6039" s="1" t="str">
        <f>HYPERLINK("http://geochem.nrcan.gc.ca/cdogs/content/kwd/kwd020018_e.htm", "Fluid (stream)")</f>
        <v>Fluid (stream)</v>
      </c>
      <c r="D6039" s="1" t="str">
        <f>HYPERLINK("http://geochem.nrcan.gc.ca/cdogs/content/kwd/kwd080007_e.htm", "Untreated Water")</f>
        <v>Untreated Water</v>
      </c>
      <c r="E6039" s="1" t="str">
        <f>HYPERLINK("http://geochem.nrcan.gc.ca/cdogs/content/dgp/dgp00002_e.htm", "Total")</f>
        <v>Total</v>
      </c>
      <c r="F6039" s="1" t="str">
        <f>HYPERLINK("http://geochem.nrcan.gc.ca/cdogs/content/agp/agp01501_e.htm", "SO4 | NONE | CHROMAT")</f>
        <v>SO4 | NONE | CHROMAT</v>
      </c>
      <c r="G6039" s="1" t="str">
        <f>HYPERLINK("http://geochem.nrcan.gc.ca/cdogs/content/mth/mth01460_e.htm", "1460")</f>
        <v>1460</v>
      </c>
      <c r="H6039" s="1" t="str">
        <f>HYPERLINK("http://geochem.nrcan.gc.ca/cdogs/content/bdl/bdl211134_e.htm", "211134")</f>
        <v>211134</v>
      </c>
      <c r="I6039" s="1" t="str">
        <f>HYPERLINK("http://geochem.nrcan.gc.ca/cdogs/content/prj/prj210167_e.htm", "210167")</f>
        <v>210167</v>
      </c>
      <c r="J6039" s="1" t="str">
        <f>HYPERLINK("http://geochem.nrcan.gc.ca/cdogs/content/svy/svy210251_e.htm", "210251")</f>
        <v>210251</v>
      </c>
      <c r="L6039" t="s">
        <v>25380</v>
      </c>
      <c r="M6039">
        <v>15.42</v>
      </c>
      <c r="N6039" t="s">
        <v>25380</v>
      </c>
      <c r="O6039" t="s">
        <v>25381</v>
      </c>
      <c r="P6039" t="s">
        <v>25382</v>
      </c>
      <c r="Q6039" t="s">
        <v>25383</v>
      </c>
      <c r="R6039" t="s">
        <v>25384</v>
      </c>
      <c r="T6039" t="s">
        <v>25</v>
      </c>
    </row>
    <row r="6040" spans="1:20" x14ac:dyDescent="0.25">
      <c r="A6040">
        <v>64.223392000000004</v>
      </c>
      <c r="B6040">
        <v>-132.90748009999999</v>
      </c>
      <c r="C6040" s="1" t="str">
        <f>HYPERLINK("http://geochem.nrcan.gc.ca/cdogs/content/kwd/kwd020018_e.htm", "Fluid (stream)")</f>
        <v>Fluid (stream)</v>
      </c>
      <c r="D6040" s="1" t="str">
        <f>HYPERLINK("http://geochem.nrcan.gc.ca/cdogs/content/kwd/kwd080007_e.htm", "Untreated Water")</f>
        <v>Untreated Water</v>
      </c>
      <c r="E6040" s="1" t="str">
        <f>HYPERLINK("http://geochem.nrcan.gc.ca/cdogs/content/dgp/dgp00002_e.htm", "Total")</f>
        <v>Total</v>
      </c>
      <c r="F6040" s="1" t="str">
        <f>HYPERLINK("http://geochem.nrcan.gc.ca/cdogs/content/agp/agp01501_e.htm", "SO4 | NONE | CHROMAT")</f>
        <v>SO4 | NONE | CHROMAT</v>
      </c>
      <c r="G6040" s="1" t="str">
        <f>HYPERLINK("http://geochem.nrcan.gc.ca/cdogs/content/mth/mth01460_e.htm", "1460")</f>
        <v>1460</v>
      </c>
      <c r="H6040" s="1" t="str">
        <f>HYPERLINK("http://geochem.nrcan.gc.ca/cdogs/content/bdl/bdl211134_e.htm", "211134")</f>
        <v>211134</v>
      </c>
      <c r="I6040" s="1" t="str">
        <f>HYPERLINK("http://geochem.nrcan.gc.ca/cdogs/content/prj/prj210167_e.htm", "210167")</f>
        <v>210167</v>
      </c>
      <c r="J6040" s="1" t="str">
        <f>HYPERLINK("http://geochem.nrcan.gc.ca/cdogs/content/svy/svy210251_e.htm", "210251")</f>
        <v>210251</v>
      </c>
      <c r="L6040" t="s">
        <v>25385</v>
      </c>
      <c r="M6040">
        <v>87.03</v>
      </c>
      <c r="N6040" t="s">
        <v>25385</v>
      </c>
      <c r="O6040" t="s">
        <v>25386</v>
      </c>
      <c r="P6040" t="s">
        <v>25387</v>
      </c>
      <c r="Q6040" t="s">
        <v>25388</v>
      </c>
      <c r="R6040" t="s">
        <v>25389</v>
      </c>
      <c r="T6040" t="s">
        <v>25</v>
      </c>
    </row>
    <row r="6041" spans="1:20" x14ac:dyDescent="0.25">
      <c r="A6041">
        <v>64.263981900000005</v>
      </c>
      <c r="B6041">
        <v>-132.8018873</v>
      </c>
      <c r="C6041" s="1" t="str">
        <f>HYPERLINK("http://geochem.nrcan.gc.ca/cdogs/content/kwd/kwd020018_e.htm", "Fluid (stream)")</f>
        <v>Fluid (stream)</v>
      </c>
      <c r="D6041" s="1" t="str">
        <f>HYPERLINK("http://geochem.nrcan.gc.ca/cdogs/content/kwd/kwd080007_e.htm", "Untreated Water")</f>
        <v>Untreated Water</v>
      </c>
      <c r="E6041" s="1" t="str">
        <f>HYPERLINK("http://geochem.nrcan.gc.ca/cdogs/content/dgp/dgp00002_e.htm", "Total")</f>
        <v>Total</v>
      </c>
      <c r="F6041" s="1" t="str">
        <f>HYPERLINK("http://geochem.nrcan.gc.ca/cdogs/content/agp/agp01501_e.htm", "SO4 | NONE | CHROMAT")</f>
        <v>SO4 | NONE | CHROMAT</v>
      </c>
      <c r="G6041" s="1" t="str">
        <f>HYPERLINK("http://geochem.nrcan.gc.ca/cdogs/content/mth/mth01460_e.htm", "1460")</f>
        <v>1460</v>
      </c>
      <c r="H6041" s="1" t="str">
        <f>HYPERLINK("http://geochem.nrcan.gc.ca/cdogs/content/bdl/bdl211134_e.htm", "211134")</f>
        <v>211134</v>
      </c>
      <c r="I6041" s="1" t="str">
        <f>HYPERLINK("http://geochem.nrcan.gc.ca/cdogs/content/prj/prj210167_e.htm", "210167")</f>
        <v>210167</v>
      </c>
      <c r="J6041" s="1" t="str">
        <f>HYPERLINK("http://geochem.nrcan.gc.ca/cdogs/content/svy/svy210251_e.htm", "210251")</f>
        <v>210251</v>
      </c>
      <c r="L6041" t="s">
        <v>25390</v>
      </c>
      <c r="M6041">
        <v>202.98</v>
      </c>
      <c r="N6041" t="s">
        <v>25390</v>
      </c>
      <c r="O6041" t="s">
        <v>25391</v>
      </c>
      <c r="P6041" t="s">
        <v>25392</v>
      </c>
      <c r="Q6041" t="s">
        <v>25393</v>
      </c>
      <c r="R6041" t="s">
        <v>25394</v>
      </c>
      <c r="T6041" t="s">
        <v>25</v>
      </c>
    </row>
    <row r="6042" spans="1:20" x14ac:dyDescent="0.25">
      <c r="A6042">
        <v>64.289491499999997</v>
      </c>
      <c r="B6042">
        <v>-132.78547159999999</v>
      </c>
      <c r="C6042" s="1" t="str">
        <f>HYPERLINK("http://geochem.nrcan.gc.ca/cdogs/content/kwd/kwd020018_e.htm", "Fluid (stream)")</f>
        <v>Fluid (stream)</v>
      </c>
      <c r="D6042" s="1" t="str">
        <f>HYPERLINK("http://geochem.nrcan.gc.ca/cdogs/content/kwd/kwd080007_e.htm", "Untreated Water")</f>
        <v>Untreated Water</v>
      </c>
      <c r="E6042" s="1" t="str">
        <f>HYPERLINK("http://geochem.nrcan.gc.ca/cdogs/content/dgp/dgp00002_e.htm", "Total")</f>
        <v>Total</v>
      </c>
      <c r="F6042" s="1" t="str">
        <f>HYPERLINK("http://geochem.nrcan.gc.ca/cdogs/content/agp/agp01501_e.htm", "SO4 | NONE | CHROMAT")</f>
        <v>SO4 | NONE | CHROMAT</v>
      </c>
      <c r="G6042" s="1" t="str">
        <f>HYPERLINK("http://geochem.nrcan.gc.ca/cdogs/content/mth/mth01460_e.htm", "1460")</f>
        <v>1460</v>
      </c>
      <c r="H6042" s="1" t="str">
        <f>HYPERLINK("http://geochem.nrcan.gc.ca/cdogs/content/bdl/bdl211134_e.htm", "211134")</f>
        <v>211134</v>
      </c>
      <c r="I6042" s="1" t="str">
        <f>HYPERLINK("http://geochem.nrcan.gc.ca/cdogs/content/prj/prj210167_e.htm", "210167")</f>
        <v>210167</v>
      </c>
      <c r="J6042" s="1" t="str">
        <f>HYPERLINK("http://geochem.nrcan.gc.ca/cdogs/content/svy/svy210251_e.htm", "210251")</f>
        <v>210251</v>
      </c>
      <c r="L6042" t="s">
        <v>25395</v>
      </c>
      <c r="M6042">
        <v>149.91</v>
      </c>
      <c r="N6042" t="s">
        <v>25395</v>
      </c>
      <c r="O6042" t="s">
        <v>25396</v>
      </c>
      <c r="P6042" t="s">
        <v>25397</v>
      </c>
      <c r="Q6042" t="s">
        <v>25398</v>
      </c>
      <c r="R6042" t="s">
        <v>25399</v>
      </c>
      <c r="T6042" t="s">
        <v>25</v>
      </c>
    </row>
    <row r="6043" spans="1:20" x14ac:dyDescent="0.25">
      <c r="A6043">
        <v>64.378955000000005</v>
      </c>
      <c r="B6043">
        <v>-132.9249054</v>
      </c>
      <c r="C6043" s="1" t="str">
        <f>HYPERLINK("http://geochem.nrcan.gc.ca/cdogs/content/kwd/kwd020018_e.htm", "Fluid (stream)")</f>
        <v>Fluid (stream)</v>
      </c>
      <c r="D6043" s="1" t="str">
        <f>HYPERLINK("http://geochem.nrcan.gc.ca/cdogs/content/kwd/kwd080007_e.htm", "Untreated Water")</f>
        <v>Untreated Water</v>
      </c>
      <c r="E6043" s="1" t="str">
        <f>HYPERLINK("http://geochem.nrcan.gc.ca/cdogs/content/dgp/dgp00002_e.htm", "Total")</f>
        <v>Total</v>
      </c>
      <c r="F6043" s="1" t="str">
        <f>HYPERLINK("http://geochem.nrcan.gc.ca/cdogs/content/agp/agp01501_e.htm", "SO4 | NONE | CHROMAT")</f>
        <v>SO4 | NONE | CHROMAT</v>
      </c>
      <c r="G6043" s="1" t="str">
        <f>HYPERLINK("http://geochem.nrcan.gc.ca/cdogs/content/mth/mth01460_e.htm", "1460")</f>
        <v>1460</v>
      </c>
      <c r="H6043" s="1" t="str">
        <f>HYPERLINK("http://geochem.nrcan.gc.ca/cdogs/content/bdl/bdl211134_e.htm", "211134")</f>
        <v>211134</v>
      </c>
      <c r="I6043" s="1" t="str">
        <f>HYPERLINK("http://geochem.nrcan.gc.ca/cdogs/content/prj/prj210167_e.htm", "210167")</f>
        <v>210167</v>
      </c>
      <c r="J6043" s="1" t="str">
        <f>HYPERLINK("http://geochem.nrcan.gc.ca/cdogs/content/svy/svy210251_e.htm", "210251")</f>
        <v>210251</v>
      </c>
      <c r="L6043" t="s">
        <v>25400</v>
      </c>
      <c r="M6043">
        <v>197.48</v>
      </c>
      <c r="N6043" t="s">
        <v>25400</v>
      </c>
      <c r="O6043" t="s">
        <v>25401</v>
      </c>
      <c r="P6043" t="s">
        <v>25402</v>
      </c>
      <c r="Q6043" t="s">
        <v>25403</v>
      </c>
      <c r="R6043" t="s">
        <v>25404</v>
      </c>
      <c r="T6043" t="s">
        <v>25</v>
      </c>
    </row>
    <row r="6044" spans="1:20" x14ac:dyDescent="0.25">
      <c r="A6044">
        <v>64.412732700000007</v>
      </c>
      <c r="B6044">
        <v>-132.97292179999999</v>
      </c>
      <c r="C6044" s="1" t="str">
        <f>HYPERLINK("http://geochem.nrcan.gc.ca/cdogs/content/kwd/kwd020018_e.htm", "Fluid (stream)")</f>
        <v>Fluid (stream)</v>
      </c>
      <c r="D6044" s="1" t="str">
        <f>HYPERLINK("http://geochem.nrcan.gc.ca/cdogs/content/kwd/kwd080007_e.htm", "Untreated Water")</f>
        <v>Untreated Water</v>
      </c>
      <c r="E6044" s="1" t="str">
        <f>HYPERLINK("http://geochem.nrcan.gc.ca/cdogs/content/dgp/dgp00002_e.htm", "Total")</f>
        <v>Total</v>
      </c>
      <c r="F6044" s="1" t="str">
        <f>HYPERLINK("http://geochem.nrcan.gc.ca/cdogs/content/agp/agp01501_e.htm", "SO4 | NONE | CHROMAT")</f>
        <v>SO4 | NONE | CHROMAT</v>
      </c>
      <c r="G6044" s="1" t="str">
        <f>HYPERLINK("http://geochem.nrcan.gc.ca/cdogs/content/mth/mth01460_e.htm", "1460")</f>
        <v>1460</v>
      </c>
      <c r="H6044" s="1" t="str">
        <f>HYPERLINK("http://geochem.nrcan.gc.ca/cdogs/content/bdl/bdl211134_e.htm", "211134")</f>
        <v>211134</v>
      </c>
      <c r="I6044" s="1" t="str">
        <f>HYPERLINK("http://geochem.nrcan.gc.ca/cdogs/content/prj/prj210167_e.htm", "210167")</f>
        <v>210167</v>
      </c>
      <c r="J6044" s="1" t="str">
        <f>HYPERLINK("http://geochem.nrcan.gc.ca/cdogs/content/svy/svy210251_e.htm", "210251")</f>
        <v>210251</v>
      </c>
      <c r="L6044" t="s">
        <v>25405</v>
      </c>
      <c r="M6044">
        <v>484</v>
      </c>
      <c r="N6044" t="s">
        <v>25405</v>
      </c>
      <c r="O6044" t="s">
        <v>25406</v>
      </c>
      <c r="P6044" t="s">
        <v>25407</v>
      </c>
      <c r="Q6044" t="s">
        <v>25408</v>
      </c>
      <c r="R6044" t="s">
        <v>25409</v>
      </c>
      <c r="T6044" t="s">
        <v>25</v>
      </c>
    </row>
    <row r="6045" spans="1:20" x14ac:dyDescent="0.25">
      <c r="A6045">
        <v>64.388799700000007</v>
      </c>
      <c r="B6045">
        <v>-132.95085539999999</v>
      </c>
      <c r="C6045" s="1" t="str">
        <f>HYPERLINK("http://geochem.nrcan.gc.ca/cdogs/content/kwd/kwd020018_e.htm", "Fluid (stream)")</f>
        <v>Fluid (stream)</v>
      </c>
      <c r="D6045" s="1" t="str">
        <f>HYPERLINK("http://geochem.nrcan.gc.ca/cdogs/content/kwd/kwd080007_e.htm", "Untreated Water")</f>
        <v>Untreated Water</v>
      </c>
      <c r="E6045" s="1" t="str">
        <f>HYPERLINK("http://geochem.nrcan.gc.ca/cdogs/content/dgp/dgp00002_e.htm", "Total")</f>
        <v>Total</v>
      </c>
      <c r="F6045" s="1" t="str">
        <f>HYPERLINK("http://geochem.nrcan.gc.ca/cdogs/content/agp/agp01501_e.htm", "SO4 | NONE | CHROMAT")</f>
        <v>SO4 | NONE | CHROMAT</v>
      </c>
      <c r="G6045" s="1" t="str">
        <f>HYPERLINK("http://geochem.nrcan.gc.ca/cdogs/content/mth/mth01460_e.htm", "1460")</f>
        <v>1460</v>
      </c>
      <c r="H6045" s="1" t="str">
        <f>HYPERLINK("http://geochem.nrcan.gc.ca/cdogs/content/bdl/bdl211134_e.htm", "211134")</f>
        <v>211134</v>
      </c>
      <c r="I6045" s="1" t="str">
        <f>HYPERLINK("http://geochem.nrcan.gc.ca/cdogs/content/prj/prj210167_e.htm", "210167")</f>
        <v>210167</v>
      </c>
      <c r="J6045" s="1" t="str">
        <f>HYPERLINK("http://geochem.nrcan.gc.ca/cdogs/content/svy/svy210251_e.htm", "210251")</f>
        <v>210251</v>
      </c>
      <c r="L6045" t="s">
        <v>25410</v>
      </c>
      <c r="M6045">
        <v>588.4</v>
      </c>
      <c r="N6045" t="s">
        <v>25410</v>
      </c>
      <c r="O6045" t="s">
        <v>25411</v>
      </c>
      <c r="P6045" t="s">
        <v>25412</v>
      </c>
      <c r="Q6045" t="s">
        <v>25413</v>
      </c>
      <c r="R6045" t="s">
        <v>25414</v>
      </c>
      <c r="T6045" t="s">
        <v>25</v>
      </c>
    </row>
    <row r="6046" spans="1:20" x14ac:dyDescent="0.25">
      <c r="A6046">
        <v>64.439871400000001</v>
      </c>
      <c r="B6046">
        <v>-132.96069230000001</v>
      </c>
      <c r="C6046" s="1" t="str">
        <f>HYPERLINK("http://geochem.nrcan.gc.ca/cdogs/content/kwd/kwd020018_e.htm", "Fluid (stream)")</f>
        <v>Fluid (stream)</v>
      </c>
      <c r="D6046" s="1" t="str">
        <f>HYPERLINK("http://geochem.nrcan.gc.ca/cdogs/content/kwd/kwd080007_e.htm", "Untreated Water")</f>
        <v>Untreated Water</v>
      </c>
      <c r="E6046" s="1" t="str">
        <f>HYPERLINK("http://geochem.nrcan.gc.ca/cdogs/content/dgp/dgp00002_e.htm", "Total")</f>
        <v>Total</v>
      </c>
      <c r="F6046" s="1" t="str">
        <f>HYPERLINK("http://geochem.nrcan.gc.ca/cdogs/content/agp/agp01501_e.htm", "SO4 | NONE | CHROMAT")</f>
        <v>SO4 | NONE | CHROMAT</v>
      </c>
      <c r="G6046" s="1" t="str">
        <f>HYPERLINK("http://geochem.nrcan.gc.ca/cdogs/content/mth/mth01460_e.htm", "1460")</f>
        <v>1460</v>
      </c>
      <c r="H6046" s="1" t="str">
        <f>HYPERLINK("http://geochem.nrcan.gc.ca/cdogs/content/bdl/bdl211134_e.htm", "211134")</f>
        <v>211134</v>
      </c>
      <c r="I6046" s="1" t="str">
        <f>HYPERLINK("http://geochem.nrcan.gc.ca/cdogs/content/prj/prj210167_e.htm", "210167")</f>
        <v>210167</v>
      </c>
      <c r="J6046" s="1" t="str">
        <f>HYPERLINK("http://geochem.nrcan.gc.ca/cdogs/content/svy/svy210251_e.htm", "210251")</f>
        <v>210251</v>
      </c>
      <c r="L6046" t="s">
        <v>25415</v>
      </c>
      <c r="M6046">
        <v>94.6</v>
      </c>
      <c r="N6046" t="s">
        <v>25415</v>
      </c>
      <c r="O6046" t="s">
        <v>25416</v>
      </c>
      <c r="P6046" t="s">
        <v>25417</v>
      </c>
      <c r="Q6046" t="s">
        <v>25418</v>
      </c>
      <c r="R6046" t="s">
        <v>25419</v>
      </c>
      <c r="T6046" t="s">
        <v>25</v>
      </c>
    </row>
    <row r="6047" spans="1:20" x14ac:dyDescent="0.25">
      <c r="A6047">
        <v>64.418786100000005</v>
      </c>
      <c r="B6047">
        <v>-132.54478320000001</v>
      </c>
      <c r="C6047" s="1" t="str">
        <f>HYPERLINK("http://geochem.nrcan.gc.ca/cdogs/content/kwd/kwd020018_e.htm", "Fluid (stream)")</f>
        <v>Fluid (stream)</v>
      </c>
      <c r="D6047" s="1" t="str">
        <f>HYPERLINK("http://geochem.nrcan.gc.ca/cdogs/content/kwd/kwd080007_e.htm", "Untreated Water")</f>
        <v>Untreated Water</v>
      </c>
      <c r="E6047" s="1" t="str">
        <f>HYPERLINK("http://geochem.nrcan.gc.ca/cdogs/content/dgp/dgp00002_e.htm", "Total")</f>
        <v>Total</v>
      </c>
      <c r="F6047" s="1" t="str">
        <f>HYPERLINK("http://geochem.nrcan.gc.ca/cdogs/content/agp/agp01501_e.htm", "SO4 | NONE | CHROMAT")</f>
        <v>SO4 | NONE | CHROMAT</v>
      </c>
      <c r="G6047" s="1" t="str">
        <f>HYPERLINK("http://geochem.nrcan.gc.ca/cdogs/content/mth/mth01460_e.htm", "1460")</f>
        <v>1460</v>
      </c>
      <c r="H6047" s="1" t="str">
        <f>HYPERLINK("http://geochem.nrcan.gc.ca/cdogs/content/bdl/bdl211134_e.htm", "211134")</f>
        <v>211134</v>
      </c>
      <c r="I6047" s="1" t="str">
        <f>HYPERLINK("http://geochem.nrcan.gc.ca/cdogs/content/prj/prj210167_e.htm", "210167")</f>
        <v>210167</v>
      </c>
      <c r="J6047" s="1" t="str">
        <f>HYPERLINK("http://geochem.nrcan.gc.ca/cdogs/content/svy/svy210251_e.htm", "210251")</f>
        <v>210251</v>
      </c>
      <c r="L6047" t="s">
        <v>25420</v>
      </c>
      <c r="M6047">
        <v>82.18</v>
      </c>
      <c r="N6047" t="s">
        <v>25420</v>
      </c>
      <c r="O6047" t="s">
        <v>25421</v>
      </c>
      <c r="P6047" t="s">
        <v>25422</v>
      </c>
      <c r="Q6047" t="s">
        <v>25423</v>
      </c>
      <c r="R6047" t="s">
        <v>25424</v>
      </c>
      <c r="T6047" t="s">
        <v>25</v>
      </c>
    </row>
    <row r="6048" spans="1:20" x14ac:dyDescent="0.25">
      <c r="A6048">
        <v>64.418786100000005</v>
      </c>
      <c r="B6048">
        <v>-132.54478320000001</v>
      </c>
      <c r="C6048" s="1" t="str">
        <f>HYPERLINK("http://geochem.nrcan.gc.ca/cdogs/content/kwd/kwd020018_e.htm", "Fluid (stream)")</f>
        <v>Fluid (stream)</v>
      </c>
      <c r="D6048" s="1" t="str">
        <f>HYPERLINK("http://geochem.nrcan.gc.ca/cdogs/content/kwd/kwd080007_e.htm", "Untreated Water")</f>
        <v>Untreated Water</v>
      </c>
      <c r="E6048" s="1" t="str">
        <f>HYPERLINK("http://geochem.nrcan.gc.ca/cdogs/content/dgp/dgp00002_e.htm", "Total")</f>
        <v>Total</v>
      </c>
      <c r="F6048" s="1" t="str">
        <f>HYPERLINK("http://geochem.nrcan.gc.ca/cdogs/content/agp/agp01501_e.htm", "SO4 | NONE | CHROMAT")</f>
        <v>SO4 | NONE | CHROMAT</v>
      </c>
      <c r="G6048" s="1" t="str">
        <f>HYPERLINK("http://geochem.nrcan.gc.ca/cdogs/content/mth/mth01460_e.htm", "1460")</f>
        <v>1460</v>
      </c>
      <c r="H6048" s="1" t="str">
        <f>HYPERLINK("http://geochem.nrcan.gc.ca/cdogs/content/bdl/bdl211134_e.htm", "211134")</f>
        <v>211134</v>
      </c>
      <c r="I6048" s="1" t="str">
        <f>HYPERLINK("http://geochem.nrcan.gc.ca/cdogs/content/prj/prj210167_e.htm", "210167")</f>
        <v>210167</v>
      </c>
      <c r="J6048" s="1" t="str">
        <f>HYPERLINK("http://geochem.nrcan.gc.ca/cdogs/content/svy/svy210251_e.htm", "210251")</f>
        <v>210251</v>
      </c>
      <c r="L6048" t="s">
        <v>25425</v>
      </c>
      <c r="M6048">
        <v>81.84</v>
      </c>
      <c r="N6048" t="s">
        <v>25425</v>
      </c>
      <c r="O6048" t="s">
        <v>25421</v>
      </c>
      <c r="P6048" t="s">
        <v>25426</v>
      </c>
      <c r="Q6048" t="s">
        <v>25427</v>
      </c>
      <c r="R6048" t="s">
        <v>25428</v>
      </c>
      <c r="T6048" t="s">
        <v>25</v>
      </c>
    </row>
    <row r="6049" spans="1:20" x14ac:dyDescent="0.25">
      <c r="A6049">
        <v>64.424395099999998</v>
      </c>
      <c r="B6049">
        <v>-132.63044149999999</v>
      </c>
      <c r="C6049" s="1" t="str">
        <f>HYPERLINK("http://geochem.nrcan.gc.ca/cdogs/content/kwd/kwd020018_e.htm", "Fluid (stream)")</f>
        <v>Fluid (stream)</v>
      </c>
      <c r="D6049" s="1" t="str">
        <f>HYPERLINK("http://geochem.nrcan.gc.ca/cdogs/content/kwd/kwd080007_e.htm", "Untreated Water")</f>
        <v>Untreated Water</v>
      </c>
      <c r="E6049" s="1" t="str">
        <f>HYPERLINK("http://geochem.nrcan.gc.ca/cdogs/content/dgp/dgp00002_e.htm", "Total")</f>
        <v>Total</v>
      </c>
      <c r="F6049" s="1" t="str">
        <f>HYPERLINK("http://geochem.nrcan.gc.ca/cdogs/content/agp/agp01501_e.htm", "SO4 | NONE | CHROMAT")</f>
        <v>SO4 | NONE | CHROMAT</v>
      </c>
      <c r="G6049" s="1" t="str">
        <f>HYPERLINK("http://geochem.nrcan.gc.ca/cdogs/content/mth/mth01460_e.htm", "1460")</f>
        <v>1460</v>
      </c>
      <c r="H6049" s="1" t="str">
        <f>HYPERLINK("http://geochem.nrcan.gc.ca/cdogs/content/bdl/bdl211134_e.htm", "211134")</f>
        <v>211134</v>
      </c>
      <c r="I6049" s="1" t="str">
        <f>HYPERLINK("http://geochem.nrcan.gc.ca/cdogs/content/prj/prj210167_e.htm", "210167")</f>
        <v>210167</v>
      </c>
      <c r="J6049" s="1" t="str">
        <f>HYPERLINK("http://geochem.nrcan.gc.ca/cdogs/content/svy/svy210251_e.htm", "210251")</f>
        <v>210251</v>
      </c>
      <c r="L6049" t="s">
        <v>25429</v>
      </c>
      <c r="M6049">
        <v>46.27</v>
      </c>
      <c r="N6049" t="s">
        <v>25429</v>
      </c>
      <c r="O6049" t="s">
        <v>25430</v>
      </c>
      <c r="P6049" t="s">
        <v>25431</v>
      </c>
      <c r="Q6049" t="s">
        <v>25432</v>
      </c>
      <c r="R6049" t="s">
        <v>25433</v>
      </c>
      <c r="T6049" t="s">
        <v>25</v>
      </c>
    </row>
    <row r="6050" spans="1:20" x14ac:dyDescent="0.25">
      <c r="A6050">
        <v>64.426455000000004</v>
      </c>
      <c r="B6050">
        <v>-132.63628779999999</v>
      </c>
      <c r="C6050" s="1" t="str">
        <f>HYPERLINK("http://geochem.nrcan.gc.ca/cdogs/content/kwd/kwd020018_e.htm", "Fluid (stream)")</f>
        <v>Fluid (stream)</v>
      </c>
      <c r="D6050" s="1" t="str">
        <f>HYPERLINK("http://geochem.nrcan.gc.ca/cdogs/content/kwd/kwd080007_e.htm", "Untreated Water")</f>
        <v>Untreated Water</v>
      </c>
      <c r="E6050" s="1" t="str">
        <f>HYPERLINK("http://geochem.nrcan.gc.ca/cdogs/content/dgp/dgp00002_e.htm", "Total")</f>
        <v>Total</v>
      </c>
      <c r="F6050" s="1" t="str">
        <f>HYPERLINK("http://geochem.nrcan.gc.ca/cdogs/content/agp/agp01501_e.htm", "SO4 | NONE | CHROMAT")</f>
        <v>SO4 | NONE | CHROMAT</v>
      </c>
      <c r="G6050" s="1" t="str">
        <f>HYPERLINK("http://geochem.nrcan.gc.ca/cdogs/content/mth/mth01460_e.htm", "1460")</f>
        <v>1460</v>
      </c>
      <c r="H6050" s="1" t="str">
        <f>HYPERLINK("http://geochem.nrcan.gc.ca/cdogs/content/bdl/bdl211134_e.htm", "211134")</f>
        <v>211134</v>
      </c>
      <c r="I6050" s="1" t="str">
        <f>HYPERLINK("http://geochem.nrcan.gc.ca/cdogs/content/prj/prj210167_e.htm", "210167")</f>
        <v>210167</v>
      </c>
      <c r="J6050" s="1" t="str">
        <f>HYPERLINK("http://geochem.nrcan.gc.ca/cdogs/content/svy/svy210251_e.htm", "210251")</f>
        <v>210251</v>
      </c>
      <c r="L6050" t="s">
        <v>25434</v>
      </c>
      <c r="M6050">
        <v>60.22</v>
      </c>
      <c r="N6050" t="s">
        <v>25434</v>
      </c>
      <c r="O6050" t="s">
        <v>25435</v>
      </c>
      <c r="P6050" t="s">
        <v>25436</v>
      </c>
      <c r="Q6050" t="s">
        <v>25437</v>
      </c>
      <c r="R6050" t="s">
        <v>25438</v>
      </c>
      <c r="T6050" t="s">
        <v>25</v>
      </c>
    </row>
    <row r="6051" spans="1:20" x14ac:dyDescent="0.25">
      <c r="A6051">
        <v>64.448054299999995</v>
      </c>
      <c r="B6051">
        <v>-132.64509039999999</v>
      </c>
      <c r="C6051" s="1" t="str">
        <f>HYPERLINK("http://geochem.nrcan.gc.ca/cdogs/content/kwd/kwd020018_e.htm", "Fluid (stream)")</f>
        <v>Fluid (stream)</v>
      </c>
      <c r="D6051" s="1" t="str">
        <f>HYPERLINK("http://geochem.nrcan.gc.ca/cdogs/content/kwd/kwd080007_e.htm", "Untreated Water")</f>
        <v>Untreated Water</v>
      </c>
      <c r="E6051" s="1" t="str">
        <f>HYPERLINK("http://geochem.nrcan.gc.ca/cdogs/content/dgp/dgp00002_e.htm", "Total")</f>
        <v>Total</v>
      </c>
      <c r="F6051" s="1" t="str">
        <f>HYPERLINK("http://geochem.nrcan.gc.ca/cdogs/content/agp/agp01501_e.htm", "SO4 | NONE | CHROMAT")</f>
        <v>SO4 | NONE | CHROMAT</v>
      </c>
      <c r="G6051" s="1" t="str">
        <f>HYPERLINK("http://geochem.nrcan.gc.ca/cdogs/content/mth/mth01460_e.htm", "1460")</f>
        <v>1460</v>
      </c>
      <c r="H6051" s="1" t="str">
        <f>HYPERLINK("http://geochem.nrcan.gc.ca/cdogs/content/bdl/bdl211134_e.htm", "211134")</f>
        <v>211134</v>
      </c>
      <c r="I6051" s="1" t="str">
        <f>HYPERLINK("http://geochem.nrcan.gc.ca/cdogs/content/prj/prj210167_e.htm", "210167")</f>
        <v>210167</v>
      </c>
      <c r="J6051" s="1" t="str">
        <f>HYPERLINK("http://geochem.nrcan.gc.ca/cdogs/content/svy/svy210251_e.htm", "210251")</f>
        <v>210251</v>
      </c>
      <c r="L6051" t="s">
        <v>25439</v>
      </c>
      <c r="M6051">
        <v>66.400000000000006</v>
      </c>
      <c r="N6051" t="s">
        <v>25439</v>
      </c>
      <c r="O6051" t="s">
        <v>25440</v>
      </c>
      <c r="P6051" t="s">
        <v>25441</v>
      </c>
      <c r="Q6051" t="s">
        <v>25442</v>
      </c>
      <c r="R6051" t="s">
        <v>25443</v>
      </c>
      <c r="T6051" t="s">
        <v>25</v>
      </c>
    </row>
    <row r="6052" spans="1:20" x14ac:dyDescent="0.25">
      <c r="A6052">
        <v>64.424534399999999</v>
      </c>
      <c r="B6052">
        <v>-132.7459561</v>
      </c>
      <c r="C6052" s="1" t="str">
        <f>HYPERLINK("http://geochem.nrcan.gc.ca/cdogs/content/kwd/kwd020018_e.htm", "Fluid (stream)")</f>
        <v>Fluid (stream)</v>
      </c>
      <c r="D6052" s="1" t="str">
        <f>HYPERLINK("http://geochem.nrcan.gc.ca/cdogs/content/kwd/kwd080007_e.htm", "Untreated Water")</f>
        <v>Untreated Water</v>
      </c>
      <c r="E6052" s="1" t="str">
        <f>HYPERLINK("http://geochem.nrcan.gc.ca/cdogs/content/dgp/dgp00002_e.htm", "Total")</f>
        <v>Total</v>
      </c>
      <c r="F6052" s="1" t="str">
        <f>HYPERLINK("http://geochem.nrcan.gc.ca/cdogs/content/agp/agp01501_e.htm", "SO4 | NONE | CHROMAT")</f>
        <v>SO4 | NONE | CHROMAT</v>
      </c>
      <c r="G6052" s="1" t="str">
        <f>HYPERLINK("http://geochem.nrcan.gc.ca/cdogs/content/mth/mth01460_e.htm", "1460")</f>
        <v>1460</v>
      </c>
      <c r="H6052" s="1" t="str">
        <f>HYPERLINK("http://geochem.nrcan.gc.ca/cdogs/content/bdl/bdl211134_e.htm", "211134")</f>
        <v>211134</v>
      </c>
      <c r="I6052" s="1" t="str">
        <f>HYPERLINK("http://geochem.nrcan.gc.ca/cdogs/content/prj/prj210167_e.htm", "210167")</f>
        <v>210167</v>
      </c>
      <c r="J6052" s="1" t="str">
        <f>HYPERLINK("http://geochem.nrcan.gc.ca/cdogs/content/svy/svy210251_e.htm", "210251")</f>
        <v>210251</v>
      </c>
      <c r="L6052" t="s">
        <v>25444</v>
      </c>
      <c r="M6052">
        <v>137.68</v>
      </c>
      <c r="N6052" t="s">
        <v>25444</v>
      </c>
      <c r="O6052" t="s">
        <v>25445</v>
      </c>
      <c r="P6052" t="s">
        <v>25446</v>
      </c>
      <c r="Q6052" t="s">
        <v>25447</v>
      </c>
      <c r="R6052" t="s">
        <v>25448</v>
      </c>
      <c r="T6052" t="s">
        <v>25</v>
      </c>
    </row>
    <row r="6053" spans="1:20" x14ac:dyDescent="0.25">
      <c r="A6053">
        <v>64.406167100000005</v>
      </c>
      <c r="B6053">
        <v>-132.81072850000001</v>
      </c>
      <c r="C6053" s="1" t="str">
        <f>HYPERLINK("http://geochem.nrcan.gc.ca/cdogs/content/kwd/kwd020018_e.htm", "Fluid (stream)")</f>
        <v>Fluid (stream)</v>
      </c>
      <c r="D6053" s="1" t="str">
        <f>HYPERLINK("http://geochem.nrcan.gc.ca/cdogs/content/kwd/kwd080007_e.htm", "Untreated Water")</f>
        <v>Untreated Water</v>
      </c>
      <c r="E6053" s="1" t="str">
        <f>HYPERLINK("http://geochem.nrcan.gc.ca/cdogs/content/dgp/dgp00002_e.htm", "Total")</f>
        <v>Total</v>
      </c>
      <c r="F6053" s="1" t="str">
        <f>HYPERLINK("http://geochem.nrcan.gc.ca/cdogs/content/agp/agp01501_e.htm", "SO4 | NONE | CHROMAT")</f>
        <v>SO4 | NONE | CHROMAT</v>
      </c>
      <c r="G6053" s="1" t="str">
        <f>HYPERLINK("http://geochem.nrcan.gc.ca/cdogs/content/mth/mth01460_e.htm", "1460")</f>
        <v>1460</v>
      </c>
      <c r="H6053" s="1" t="str">
        <f>HYPERLINK("http://geochem.nrcan.gc.ca/cdogs/content/bdl/bdl211134_e.htm", "211134")</f>
        <v>211134</v>
      </c>
      <c r="I6053" s="1" t="str">
        <f>HYPERLINK("http://geochem.nrcan.gc.ca/cdogs/content/prj/prj210167_e.htm", "210167")</f>
        <v>210167</v>
      </c>
      <c r="J6053" s="1" t="str">
        <f>HYPERLINK("http://geochem.nrcan.gc.ca/cdogs/content/svy/svy210251_e.htm", "210251")</f>
        <v>210251</v>
      </c>
      <c r="L6053" t="s">
        <v>25449</v>
      </c>
      <c r="M6053">
        <v>117.07</v>
      </c>
      <c r="N6053" t="s">
        <v>25449</v>
      </c>
      <c r="O6053" t="s">
        <v>25450</v>
      </c>
      <c r="P6053" t="s">
        <v>25451</v>
      </c>
      <c r="Q6053" t="s">
        <v>25452</v>
      </c>
      <c r="R6053" t="s">
        <v>25453</v>
      </c>
      <c r="T6053" t="s">
        <v>25</v>
      </c>
    </row>
    <row r="6054" spans="1:20" x14ac:dyDescent="0.25">
      <c r="A6054">
        <v>64.443867999999995</v>
      </c>
      <c r="B6054">
        <v>-132.79601629999999</v>
      </c>
      <c r="C6054" s="1" t="str">
        <f>HYPERLINK("http://geochem.nrcan.gc.ca/cdogs/content/kwd/kwd020018_e.htm", "Fluid (stream)")</f>
        <v>Fluid (stream)</v>
      </c>
      <c r="D6054" s="1" t="str">
        <f>HYPERLINK("http://geochem.nrcan.gc.ca/cdogs/content/kwd/kwd080007_e.htm", "Untreated Water")</f>
        <v>Untreated Water</v>
      </c>
      <c r="E6054" s="1" t="str">
        <f>HYPERLINK("http://geochem.nrcan.gc.ca/cdogs/content/dgp/dgp00002_e.htm", "Total")</f>
        <v>Total</v>
      </c>
      <c r="F6054" s="1" t="str">
        <f>HYPERLINK("http://geochem.nrcan.gc.ca/cdogs/content/agp/agp01501_e.htm", "SO4 | NONE | CHROMAT")</f>
        <v>SO4 | NONE | CHROMAT</v>
      </c>
      <c r="G6054" s="1" t="str">
        <f>HYPERLINK("http://geochem.nrcan.gc.ca/cdogs/content/mth/mth01460_e.htm", "1460")</f>
        <v>1460</v>
      </c>
      <c r="H6054" s="1" t="str">
        <f>HYPERLINK("http://geochem.nrcan.gc.ca/cdogs/content/bdl/bdl211134_e.htm", "211134")</f>
        <v>211134</v>
      </c>
      <c r="I6054" s="1" t="str">
        <f>HYPERLINK("http://geochem.nrcan.gc.ca/cdogs/content/prj/prj210167_e.htm", "210167")</f>
        <v>210167</v>
      </c>
      <c r="J6054" s="1" t="str">
        <f>HYPERLINK("http://geochem.nrcan.gc.ca/cdogs/content/svy/svy210251_e.htm", "210251")</f>
        <v>210251</v>
      </c>
      <c r="L6054" t="s">
        <v>25454</v>
      </c>
      <c r="M6054">
        <v>35.659999999999997</v>
      </c>
      <c r="N6054" t="s">
        <v>25454</v>
      </c>
      <c r="O6054" t="s">
        <v>25455</v>
      </c>
      <c r="P6054" t="s">
        <v>25456</v>
      </c>
      <c r="Q6054" t="s">
        <v>25457</v>
      </c>
      <c r="R6054" t="s">
        <v>25458</v>
      </c>
      <c r="T6054" t="s">
        <v>25</v>
      </c>
    </row>
    <row r="6055" spans="1:20" x14ac:dyDescent="0.25">
      <c r="A6055">
        <v>64.4697654</v>
      </c>
      <c r="B6055">
        <v>-132.8651845</v>
      </c>
      <c r="C6055" s="1" t="str">
        <f>HYPERLINK("http://geochem.nrcan.gc.ca/cdogs/content/kwd/kwd020018_e.htm", "Fluid (stream)")</f>
        <v>Fluid (stream)</v>
      </c>
      <c r="D6055" s="1" t="str">
        <f>HYPERLINK("http://geochem.nrcan.gc.ca/cdogs/content/kwd/kwd080007_e.htm", "Untreated Water")</f>
        <v>Untreated Water</v>
      </c>
      <c r="E6055" s="1" t="str">
        <f>HYPERLINK("http://geochem.nrcan.gc.ca/cdogs/content/dgp/dgp00002_e.htm", "Total")</f>
        <v>Total</v>
      </c>
      <c r="F6055" s="1" t="str">
        <f>HYPERLINK("http://geochem.nrcan.gc.ca/cdogs/content/agp/agp01501_e.htm", "SO4 | NONE | CHROMAT")</f>
        <v>SO4 | NONE | CHROMAT</v>
      </c>
      <c r="G6055" s="1" t="str">
        <f>HYPERLINK("http://geochem.nrcan.gc.ca/cdogs/content/mth/mth01460_e.htm", "1460")</f>
        <v>1460</v>
      </c>
      <c r="H6055" s="1" t="str">
        <f>HYPERLINK("http://geochem.nrcan.gc.ca/cdogs/content/bdl/bdl211134_e.htm", "211134")</f>
        <v>211134</v>
      </c>
      <c r="I6055" s="1" t="str">
        <f>HYPERLINK("http://geochem.nrcan.gc.ca/cdogs/content/prj/prj210167_e.htm", "210167")</f>
        <v>210167</v>
      </c>
      <c r="J6055" s="1" t="str">
        <f>HYPERLINK("http://geochem.nrcan.gc.ca/cdogs/content/svy/svy210251_e.htm", "210251")</f>
        <v>210251</v>
      </c>
      <c r="L6055" t="s">
        <v>25459</v>
      </c>
      <c r="M6055">
        <v>39.979999999999997</v>
      </c>
      <c r="N6055" t="s">
        <v>25459</v>
      </c>
      <c r="O6055" t="s">
        <v>25460</v>
      </c>
      <c r="P6055" t="s">
        <v>25461</v>
      </c>
      <c r="Q6055" t="s">
        <v>25462</v>
      </c>
      <c r="R6055" t="s">
        <v>25463</v>
      </c>
      <c r="T6055" t="s">
        <v>25</v>
      </c>
    </row>
    <row r="6056" spans="1:20" x14ac:dyDescent="0.25">
      <c r="A6056">
        <v>64.498126200000002</v>
      </c>
      <c r="B6056">
        <v>-132.99091820000001</v>
      </c>
      <c r="C6056" s="1" t="str">
        <f>HYPERLINK("http://geochem.nrcan.gc.ca/cdogs/content/kwd/kwd020018_e.htm", "Fluid (stream)")</f>
        <v>Fluid (stream)</v>
      </c>
      <c r="D6056" s="1" t="str">
        <f>HYPERLINK("http://geochem.nrcan.gc.ca/cdogs/content/kwd/kwd080007_e.htm", "Untreated Water")</f>
        <v>Untreated Water</v>
      </c>
      <c r="E6056" s="1" t="str">
        <f>HYPERLINK("http://geochem.nrcan.gc.ca/cdogs/content/dgp/dgp00002_e.htm", "Total")</f>
        <v>Total</v>
      </c>
      <c r="F6056" s="1" t="str">
        <f>HYPERLINK("http://geochem.nrcan.gc.ca/cdogs/content/agp/agp01501_e.htm", "SO4 | NONE | CHROMAT")</f>
        <v>SO4 | NONE | CHROMAT</v>
      </c>
      <c r="G6056" s="1" t="str">
        <f>HYPERLINK("http://geochem.nrcan.gc.ca/cdogs/content/mth/mth01460_e.htm", "1460")</f>
        <v>1460</v>
      </c>
      <c r="H6056" s="1" t="str">
        <f>HYPERLINK("http://geochem.nrcan.gc.ca/cdogs/content/bdl/bdl211134_e.htm", "211134")</f>
        <v>211134</v>
      </c>
      <c r="I6056" s="1" t="str">
        <f>HYPERLINK("http://geochem.nrcan.gc.ca/cdogs/content/prj/prj210167_e.htm", "210167")</f>
        <v>210167</v>
      </c>
      <c r="J6056" s="1" t="str">
        <f>HYPERLINK("http://geochem.nrcan.gc.ca/cdogs/content/svy/svy210251_e.htm", "210251")</f>
        <v>210251</v>
      </c>
      <c r="L6056" t="s">
        <v>25464</v>
      </c>
      <c r="M6056">
        <v>18.53</v>
      </c>
      <c r="N6056" t="s">
        <v>25464</v>
      </c>
      <c r="O6056" t="s">
        <v>25465</v>
      </c>
      <c r="P6056" t="s">
        <v>25466</v>
      </c>
      <c r="Q6056" t="s">
        <v>25467</v>
      </c>
      <c r="R6056" t="s">
        <v>25468</v>
      </c>
      <c r="T6056" t="s">
        <v>25</v>
      </c>
    </row>
    <row r="6057" spans="1:20" x14ac:dyDescent="0.25">
      <c r="A6057">
        <v>64.458467400000004</v>
      </c>
      <c r="B6057">
        <v>-132.78596200000001</v>
      </c>
      <c r="C6057" s="1" t="str">
        <f>HYPERLINK("http://geochem.nrcan.gc.ca/cdogs/content/kwd/kwd020018_e.htm", "Fluid (stream)")</f>
        <v>Fluid (stream)</v>
      </c>
      <c r="D6057" s="1" t="str">
        <f>HYPERLINK("http://geochem.nrcan.gc.ca/cdogs/content/kwd/kwd080007_e.htm", "Untreated Water")</f>
        <v>Untreated Water</v>
      </c>
      <c r="E6057" s="1" t="str">
        <f>HYPERLINK("http://geochem.nrcan.gc.ca/cdogs/content/dgp/dgp00002_e.htm", "Total")</f>
        <v>Total</v>
      </c>
      <c r="F6057" s="1" t="str">
        <f>HYPERLINK("http://geochem.nrcan.gc.ca/cdogs/content/agp/agp01501_e.htm", "SO4 | NONE | CHROMAT")</f>
        <v>SO4 | NONE | CHROMAT</v>
      </c>
      <c r="G6057" s="1" t="str">
        <f>HYPERLINK("http://geochem.nrcan.gc.ca/cdogs/content/mth/mth01460_e.htm", "1460")</f>
        <v>1460</v>
      </c>
      <c r="H6057" s="1" t="str">
        <f>HYPERLINK("http://geochem.nrcan.gc.ca/cdogs/content/bdl/bdl211134_e.htm", "211134")</f>
        <v>211134</v>
      </c>
      <c r="I6057" s="1" t="str">
        <f>HYPERLINK("http://geochem.nrcan.gc.ca/cdogs/content/prj/prj210167_e.htm", "210167")</f>
        <v>210167</v>
      </c>
      <c r="J6057" s="1" t="str">
        <f>HYPERLINK("http://geochem.nrcan.gc.ca/cdogs/content/svy/svy210251_e.htm", "210251")</f>
        <v>210251</v>
      </c>
      <c r="L6057" t="s">
        <v>25469</v>
      </c>
      <c r="M6057">
        <v>235.54</v>
      </c>
      <c r="N6057" t="s">
        <v>25469</v>
      </c>
      <c r="O6057" t="s">
        <v>25470</v>
      </c>
      <c r="P6057" t="s">
        <v>25471</v>
      </c>
      <c r="Q6057" t="s">
        <v>25472</v>
      </c>
      <c r="R6057" t="s">
        <v>25473</v>
      </c>
      <c r="T6057" t="s">
        <v>25</v>
      </c>
    </row>
    <row r="6058" spans="1:20" x14ac:dyDescent="0.25">
      <c r="A6058">
        <v>64.460141300000004</v>
      </c>
      <c r="B6058">
        <v>-132.7945823</v>
      </c>
      <c r="C6058" s="1" t="str">
        <f>HYPERLINK("http://geochem.nrcan.gc.ca/cdogs/content/kwd/kwd020018_e.htm", "Fluid (stream)")</f>
        <v>Fluid (stream)</v>
      </c>
      <c r="D6058" s="1" t="str">
        <f>HYPERLINK("http://geochem.nrcan.gc.ca/cdogs/content/kwd/kwd080007_e.htm", "Untreated Water")</f>
        <v>Untreated Water</v>
      </c>
      <c r="E6058" s="1" t="str">
        <f>HYPERLINK("http://geochem.nrcan.gc.ca/cdogs/content/dgp/dgp00002_e.htm", "Total")</f>
        <v>Total</v>
      </c>
      <c r="F6058" s="1" t="str">
        <f>HYPERLINK("http://geochem.nrcan.gc.ca/cdogs/content/agp/agp01501_e.htm", "SO4 | NONE | CHROMAT")</f>
        <v>SO4 | NONE | CHROMAT</v>
      </c>
      <c r="G6058" s="1" t="str">
        <f>HYPERLINK("http://geochem.nrcan.gc.ca/cdogs/content/mth/mth01460_e.htm", "1460")</f>
        <v>1460</v>
      </c>
      <c r="H6058" s="1" t="str">
        <f>HYPERLINK("http://geochem.nrcan.gc.ca/cdogs/content/bdl/bdl211134_e.htm", "211134")</f>
        <v>211134</v>
      </c>
      <c r="I6058" s="1" t="str">
        <f>HYPERLINK("http://geochem.nrcan.gc.ca/cdogs/content/prj/prj210167_e.htm", "210167")</f>
        <v>210167</v>
      </c>
      <c r="J6058" s="1" t="str">
        <f>HYPERLINK("http://geochem.nrcan.gc.ca/cdogs/content/svy/svy210251_e.htm", "210251")</f>
        <v>210251</v>
      </c>
      <c r="L6058" t="s">
        <v>25474</v>
      </c>
      <c r="M6058">
        <v>146.61000000000001</v>
      </c>
      <c r="N6058" t="s">
        <v>25474</v>
      </c>
      <c r="O6058" t="s">
        <v>25475</v>
      </c>
      <c r="P6058" t="s">
        <v>25476</v>
      </c>
      <c r="Q6058" t="s">
        <v>25477</v>
      </c>
      <c r="R6058" t="s">
        <v>25478</v>
      </c>
      <c r="T6058" t="s">
        <v>25</v>
      </c>
    </row>
    <row r="6059" spans="1:20" x14ac:dyDescent="0.25">
      <c r="A6059">
        <v>64.491208200000003</v>
      </c>
      <c r="B6059">
        <v>-132.83846500000001</v>
      </c>
      <c r="C6059" s="1" t="str">
        <f>HYPERLINK("http://geochem.nrcan.gc.ca/cdogs/content/kwd/kwd020018_e.htm", "Fluid (stream)")</f>
        <v>Fluid (stream)</v>
      </c>
      <c r="D6059" s="1" t="str">
        <f>HYPERLINK("http://geochem.nrcan.gc.ca/cdogs/content/kwd/kwd080007_e.htm", "Untreated Water")</f>
        <v>Untreated Water</v>
      </c>
      <c r="E6059" s="1" t="str">
        <f>HYPERLINK("http://geochem.nrcan.gc.ca/cdogs/content/dgp/dgp00002_e.htm", "Total")</f>
        <v>Total</v>
      </c>
      <c r="F6059" s="1" t="str">
        <f>HYPERLINK("http://geochem.nrcan.gc.ca/cdogs/content/agp/agp01501_e.htm", "SO4 | NONE | CHROMAT")</f>
        <v>SO4 | NONE | CHROMAT</v>
      </c>
      <c r="G6059" s="1" t="str">
        <f>HYPERLINK("http://geochem.nrcan.gc.ca/cdogs/content/mth/mth01460_e.htm", "1460")</f>
        <v>1460</v>
      </c>
      <c r="H6059" s="1" t="str">
        <f>HYPERLINK("http://geochem.nrcan.gc.ca/cdogs/content/bdl/bdl211134_e.htm", "211134")</f>
        <v>211134</v>
      </c>
      <c r="I6059" s="1" t="str">
        <f>HYPERLINK("http://geochem.nrcan.gc.ca/cdogs/content/prj/prj210167_e.htm", "210167")</f>
        <v>210167</v>
      </c>
      <c r="J6059" s="1" t="str">
        <f>HYPERLINK("http://geochem.nrcan.gc.ca/cdogs/content/svy/svy210251_e.htm", "210251")</f>
        <v>210251</v>
      </c>
      <c r="L6059" t="s">
        <v>25479</v>
      </c>
      <c r="M6059">
        <v>153.19</v>
      </c>
      <c r="N6059" t="s">
        <v>25479</v>
      </c>
      <c r="O6059" t="s">
        <v>25480</v>
      </c>
      <c r="P6059" t="s">
        <v>25481</v>
      </c>
      <c r="Q6059" t="s">
        <v>25482</v>
      </c>
      <c r="R6059" t="s">
        <v>25483</v>
      </c>
      <c r="T6059" t="s">
        <v>25</v>
      </c>
    </row>
    <row r="6060" spans="1:20" x14ac:dyDescent="0.25">
      <c r="A6060">
        <v>64.480075900000003</v>
      </c>
      <c r="B6060">
        <v>-132.718323</v>
      </c>
      <c r="C6060" s="1" t="str">
        <f>HYPERLINK("http://geochem.nrcan.gc.ca/cdogs/content/kwd/kwd020018_e.htm", "Fluid (stream)")</f>
        <v>Fluid (stream)</v>
      </c>
      <c r="D6060" s="1" t="str">
        <f>HYPERLINK("http://geochem.nrcan.gc.ca/cdogs/content/kwd/kwd080007_e.htm", "Untreated Water")</f>
        <v>Untreated Water</v>
      </c>
      <c r="E6060" s="1" t="str">
        <f>HYPERLINK("http://geochem.nrcan.gc.ca/cdogs/content/dgp/dgp00002_e.htm", "Total")</f>
        <v>Total</v>
      </c>
      <c r="F6060" s="1" t="str">
        <f>HYPERLINK("http://geochem.nrcan.gc.ca/cdogs/content/agp/agp01501_e.htm", "SO4 | NONE | CHROMAT")</f>
        <v>SO4 | NONE | CHROMAT</v>
      </c>
      <c r="G6060" s="1" t="str">
        <f>HYPERLINK("http://geochem.nrcan.gc.ca/cdogs/content/mth/mth01460_e.htm", "1460")</f>
        <v>1460</v>
      </c>
      <c r="H6060" s="1" t="str">
        <f>HYPERLINK("http://geochem.nrcan.gc.ca/cdogs/content/bdl/bdl211134_e.htm", "211134")</f>
        <v>211134</v>
      </c>
      <c r="I6060" s="1" t="str">
        <f>HYPERLINK("http://geochem.nrcan.gc.ca/cdogs/content/prj/prj210167_e.htm", "210167")</f>
        <v>210167</v>
      </c>
      <c r="J6060" s="1" t="str">
        <f>HYPERLINK("http://geochem.nrcan.gc.ca/cdogs/content/svy/svy210251_e.htm", "210251")</f>
        <v>210251</v>
      </c>
      <c r="L6060" t="s">
        <v>25484</v>
      </c>
      <c r="M6060">
        <v>135.65</v>
      </c>
      <c r="N6060" t="s">
        <v>25484</v>
      </c>
      <c r="O6060" t="s">
        <v>25485</v>
      </c>
      <c r="P6060" t="s">
        <v>25486</v>
      </c>
      <c r="Q6060" t="s">
        <v>25487</v>
      </c>
      <c r="R6060" t="s">
        <v>25488</v>
      </c>
      <c r="T6060" t="s">
        <v>25</v>
      </c>
    </row>
    <row r="6061" spans="1:20" x14ac:dyDescent="0.25">
      <c r="A6061">
        <v>64.485524100000006</v>
      </c>
      <c r="B6061">
        <v>-132.7090422</v>
      </c>
      <c r="C6061" s="1" t="str">
        <f>HYPERLINK("http://geochem.nrcan.gc.ca/cdogs/content/kwd/kwd020018_e.htm", "Fluid (stream)")</f>
        <v>Fluid (stream)</v>
      </c>
      <c r="D6061" s="1" t="str">
        <f>HYPERLINK("http://geochem.nrcan.gc.ca/cdogs/content/kwd/kwd080007_e.htm", "Untreated Water")</f>
        <v>Untreated Water</v>
      </c>
      <c r="E6061" s="1" t="str">
        <f>HYPERLINK("http://geochem.nrcan.gc.ca/cdogs/content/dgp/dgp00002_e.htm", "Total")</f>
        <v>Total</v>
      </c>
      <c r="F6061" s="1" t="str">
        <f>HYPERLINK("http://geochem.nrcan.gc.ca/cdogs/content/agp/agp01501_e.htm", "SO4 | NONE | CHROMAT")</f>
        <v>SO4 | NONE | CHROMAT</v>
      </c>
      <c r="G6061" s="1" t="str">
        <f>HYPERLINK("http://geochem.nrcan.gc.ca/cdogs/content/mth/mth01460_e.htm", "1460")</f>
        <v>1460</v>
      </c>
      <c r="H6061" s="1" t="str">
        <f>HYPERLINK("http://geochem.nrcan.gc.ca/cdogs/content/bdl/bdl211134_e.htm", "211134")</f>
        <v>211134</v>
      </c>
      <c r="I6061" s="1" t="str">
        <f>HYPERLINK("http://geochem.nrcan.gc.ca/cdogs/content/prj/prj210167_e.htm", "210167")</f>
        <v>210167</v>
      </c>
      <c r="J6061" s="1" t="str">
        <f>HYPERLINK("http://geochem.nrcan.gc.ca/cdogs/content/svy/svy210251_e.htm", "210251")</f>
        <v>210251</v>
      </c>
      <c r="L6061" t="s">
        <v>25489</v>
      </c>
      <c r="M6061">
        <v>112.54</v>
      </c>
      <c r="N6061" t="s">
        <v>25489</v>
      </c>
      <c r="O6061" t="s">
        <v>25490</v>
      </c>
      <c r="P6061" t="s">
        <v>25491</v>
      </c>
      <c r="Q6061" t="s">
        <v>25492</v>
      </c>
      <c r="R6061" t="s">
        <v>25493</v>
      </c>
      <c r="T6061" t="s">
        <v>25</v>
      </c>
    </row>
    <row r="6062" spans="1:20" x14ac:dyDescent="0.25">
      <c r="A6062">
        <v>64.507071100000005</v>
      </c>
      <c r="B6062">
        <v>-132.7404032</v>
      </c>
      <c r="C6062" s="1" t="str">
        <f>HYPERLINK("http://geochem.nrcan.gc.ca/cdogs/content/kwd/kwd020018_e.htm", "Fluid (stream)")</f>
        <v>Fluid (stream)</v>
      </c>
      <c r="D6062" s="1" t="str">
        <f>HYPERLINK("http://geochem.nrcan.gc.ca/cdogs/content/kwd/kwd080007_e.htm", "Untreated Water")</f>
        <v>Untreated Water</v>
      </c>
      <c r="E6062" s="1" t="str">
        <f>HYPERLINK("http://geochem.nrcan.gc.ca/cdogs/content/dgp/dgp00002_e.htm", "Total")</f>
        <v>Total</v>
      </c>
      <c r="F6062" s="1" t="str">
        <f>HYPERLINK("http://geochem.nrcan.gc.ca/cdogs/content/agp/agp01501_e.htm", "SO4 | NONE | CHROMAT")</f>
        <v>SO4 | NONE | CHROMAT</v>
      </c>
      <c r="G6062" s="1" t="str">
        <f>HYPERLINK("http://geochem.nrcan.gc.ca/cdogs/content/mth/mth01460_e.htm", "1460")</f>
        <v>1460</v>
      </c>
      <c r="H6062" s="1" t="str">
        <f>HYPERLINK("http://geochem.nrcan.gc.ca/cdogs/content/bdl/bdl211134_e.htm", "211134")</f>
        <v>211134</v>
      </c>
      <c r="I6062" s="1" t="str">
        <f>HYPERLINK("http://geochem.nrcan.gc.ca/cdogs/content/prj/prj210167_e.htm", "210167")</f>
        <v>210167</v>
      </c>
      <c r="J6062" s="1" t="str">
        <f>HYPERLINK("http://geochem.nrcan.gc.ca/cdogs/content/svy/svy210251_e.htm", "210251")</f>
        <v>210251</v>
      </c>
      <c r="L6062" t="s">
        <v>25494</v>
      </c>
      <c r="M6062">
        <v>96.73</v>
      </c>
      <c r="N6062" t="s">
        <v>25494</v>
      </c>
      <c r="O6062" t="s">
        <v>25495</v>
      </c>
      <c r="P6062" t="s">
        <v>25496</v>
      </c>
      <c r="Q6062" t="s">
        <v>25497</v>
      </c>
      <c r="R6062" t="s">
        <v>25498</v>
      </c>
      <c r="T6062" t="s">
        <v>25</v>
      </c>
    </row>
    <row r="6063" spans="1:20" x14ac:dyDescent="0.25">
      <c r="A6063">
        <v>64.523614800000004</v>
      </c>
      <c r="B6063">
        <v>-132.71754290000001</v>
      </c>
      <c r="C6063" s="1" t="str">
        <f>HYPERLINK("http://geochem.nrcan.gc.ca/cdogs/content/kwd/kwd020018_e.htm", "Fluid (stream)")</f>
        <v>Fluid (stream)</v>
      </c>
      <c r="D6063" s="1" t="str">
        <f>HYPERLINK("http://geochem.nrcan.gc.ca/cdogs/content/kwd/kwd080007_e.htm", "Untreated Water")</f>
        <v>Untreated Water</v>
      </c>
      <c r="E6063" s="1" t="str">
        <f>HYPERLINK("http://geochem.nrcan.gc.ca/cdogs/content/dgp/dgp00002_e.htm", "Total")</f>
        <v>Total</v>
      </c>
      <c r="F6063" s="1" t="str">
        <f>HYPERLINK("http://geochem.nrcan.gc.ca/cdogs/content/agp/agp01501_e.htm", "SO4 | NONE | CHROMAT")</f>
        <v>SO4 | NONE | CHROMAT</v>
      </c>
      <c r="G6063" s="1" t="str">
        <f>HYPERLINK("http://geochem.nrcan.gc.ca/cdogs/content/mth/mth01460_e.htm", "1460")</f>
        <v>1460</v>
      </c>
      <c r="H6063" s="1" t="str">
        <f>HYPERLINK("http://geochem.nrcan.gc.ca/cdogs/content/bdl/bdl211134_e.htm", "211134")</f>
        <v>211134</v>
      </c>
      <c r="I6063" s="1" t="str">
        <f>HYPERLINK("http://geochem.nrcan.gc.ca/cdogs/content/prj/prj210167_e.htm", "210167")</f>
        <v>210167</v>
      </c>
      <c r="J6063" s="1" t="str">
        <f>HYPERLINK("http://geochem.nrcan.gc.ca/cdogs/content/svy/svy210251_e.htm", "210251")</f>
        <v>210251</v>
      </c>
      <c r="L6063" t="s">
        <v>25499</v>
      </c>
      <c r="M6063">
        <v>74.89</v>
      </c>
      <c r="N6063" t="s">
        <v>25499</v>
      </c>
      <c r="O6063" t="s">
        <v>25500</v>
      </c>
      <c r="P6063" t="s">
        <v>25501</v>
      </c>
      <c r="Q6063" t="s">
        <v>25502</v>
      </c>
      <c r="R6063" t="s">
        <v>25503</v>
      </c>
      <c r="T6063" t="s">
        <v>25</v>
      </c>
    </row>
    <row r="6064" spans="1:20" x14ac:dyDescent="0.25">
      <c r="A6064">
        <v>64.523614800000004</v>
      </c>
      <c r="B6064">
        <v>-132.71754290000001</v>
      </c>
      <c r="C6064" s="1" t="str">
        <f>HYPERLINK("http://geochem.nrcan.gc.ca/cdogs/content/kwd/kwd020018_e.htm", "Fluid (stream)")</f>
        <v>Fluid (stream)</v>
      </c>
      <c r="D6064" s="1" t="str">
        <f>HYPERLINK("http://geochem.nrcan.gc.ca/cdogs/content/kwd/kwd080007_e.htm", "Untreated Water")</f>
        <v>Untreated Water</v>
      </c>
      <c r="E6064" s="1" t="str">
        <f>HYPERLINK("http://geochem.nrcan.gc.ca/cdogs/content/dgp/dgp00002_e.htm", "Total")</f>
        <v>Total</v>
      </c>
      <c r="F6064" s="1" t="str">
        <f>HYPERLINK("http://geochem.nrcan.gc.ca/cdogs/content/agp/agp01501_e.htm", "SO4 | NONE | CHROMAT")</f>
        <v>SO4 | NONE | CHROMAT</v>
      </c>
      <c r="G6064" s="1" t="str">
        <f>HYPERLINK("http://geochem.nrcan.gc.ca/cdogs/content/mth/mth01460_e.htm", "1460")</f>
        <v>1460</v>
      </c>
      <c r="H6064" s="1" t="str">
        <f>HYPERLINK("http://geochem.nrcan.gc.ca/cdogs/content/bdl/bdl211134_e.htm", "211134")</f>
        <v>211134</v>
      </c>
      <c r="I6064" s="1" t="str">
        <f>HYPERLINK("http://geochem.nrcan.gc.ca/cdogs/content/prj/prj210167_e.htm", "210167")</f>
        <v>210167</v>
      </c>
      <c r="J6064" s="1" t="str">
        <f>HYPERLINK("http://geochem.nrcan.gc.ca/cdogs/content/svy/svy210251_e.htm", "210251")</f>
        <v>210251</v>
      </c>
      <c r="L6064" t="s">
        <v>25002</v>
      </c>
      <c r="M6064">
        <v>75.44</v>
      </c>
      <c r="N6064" t="s">
        <v>25002</v>
      </c>
      <c r="O6064" t="s">
        <v>25500</v>
      </c>
      <c r="P6064" t="s">
        <v>25504</v>
      </c>
      <c r="Q6064" t="s">
        <v>25505</v>
      </c>
      <c r="R6064" t="s">
        <v>25506</v>
      </c>
      <c r="T6064" t="s">
        <v>25</v>
      </c>
    </row>
    <row r="6065" spans="1:20" x14ac:dyDescent="0.25">
      <c r="A6065">
        <v>64.519255999999999</v>
      </c>
      <c r="B6065">
        <v>-132.70169129999999</v>
      </c>
      <c r="C6065" s="1" t="str">
        <f>HYPERLINK("http://geochem.nrcan.gc.ca/cdogs/content/kwd/kwd020018_e.htm", "Fluid (stream)")</f>
        <v>Fluid (stream)</v>
      </c>
      <c r="D6065" s="1" t="str">
        <f>HYPERLINK("http://geochem.nrcan.gc.ca/cdogs/content/kwd/kwd080007_e.htm", "Untreated Water")</f>
        <v>Untreated Water</v>
      </c>
      <c r="E6065" s="1" t="str">
        <f>HYPERLINK("http://geochem.nrcan.gc.ca/cdogs/content/dgp/dgp00002_e.htm", "Total")</f>
        <v>Total</v>
      </c>
      <c r="F6065" s="1" t="str">
        <f>HYPERLINK("http://geochem.nrcan.gc.ca/cdogs/content/agp/agp01501_e.htm", "SO4 | NONE | CHROMAT")</f>
        <v>SO4 | NONE | CHROMAT</v>
      </c>
      <c r="G6065" s="1" t="str">
        <f>HYPERLINK("http://geochem.nrcan.gc.ca/cdogs/content/mth/mth01460_e.htm", "1460")</f>
        <v>1460</v>
      </c>
      <c r="H6065" s="1" t="str">
        <f>HYPERLINK("http://geochem.nrcan.gc.ca/cdogs/content/bdl/bdl211134_e.htm", "211134")</f>
        <v>211134</v>
      </c>
      <c r="I6065" s="1" t="str">
        <f>HYPERLINK("http://geochem.nrcan.gc.ca/cdogs/content/prj/prj210167_e.htm", "210167")</f>
        <v>210167</v>
      </c>
      <c r="J6065" s="1" t="str">
        <f>HYPERLINK("http://geochem.nrcan.gc.ca/cdogs/content/svy/svy210251_e.htm", "210251")</f>
        <v>210251</v>
      </c>
      <c r="L6065" t="s">
        <v>25507</v>
      </c>
      <c r="M6065">
        <v>120.54</v>
      </c>
      <c r="N6065" t="s">
        <v>25507</v>
      </c>
      <c r="O6065" t="s">
        <v>25508</v>
      </c>
      <c r="P6065" t="s">
        <v>25509</v>
      </c>
      <c r="Q6065" t="s">
        <v>25510</v>
      </c>
      <c r="R6065" t="s">
        <v>25511</v>
      </c>
      <c r="T6065" t="s">
        <v>25</v>
      </c>
    </row>
    <row r="6066" spans="1:20" x14ac:dyDescent="0.25">
      <c r="A6066">
        <v>64.523085699999996</v>
      </c>
      <c r="B6066">
        <v>-132.66824579999999</v>
      </c>
      <c r="C6066" s="1" t="str">
        <f>HYPERLINK("http://geochem.nrcan.gc.ca/cdogs/content/kwd/kwd020018_e.htm", "Fluid (stream)")</f>
        <v>Fluid (stream)</v>
      </c>
      <c r="D6066" s="1" t="str">
        <f>HYPERLINK("http://geochem.nrcan.gc.ca/cdogs/content/kwd/kwd080007_e.htm", "Untreated Water")</f>
        <v>Untreated Water</v>
      </c>
      <c r="E6066" s="1" t="str">
        <f>HYPERLINK("http://geochem.nrcan.gc.ca/cdogs/content/dgp/dgp00002_e.htm", "Total")</f>
        <v>Total</v>
      </c>
      <c r="F6066" s="1" t="str">
        <f>HYPERLINK("http://geochem.nrcan.gc.ca/cdogs/content/agp/agp01501_e.htm", "SO4 | NONE | CHROMAT")</f>
        <v>SO4 | NONE | CHROMAT</v>
      </c>
      <c r="G6066" s="1" t="str">
        <f>HYPERLINK("http://geochem.nrcan.gc.ca/cdogs/content/mth/mth01460_e.htm", "1460")</f>
        <v>1460</v>
      </c>
      <c r="H6066" s="1" t="str">
        <f>HYPERLINK("http://geochem.nrcan.gc.ca/cdogs/content/bdl/bdl211134_e.htm", "211134")</f>
        <v>211134</v>
      </c>
      <c r="I6066" s="1" t="str">
        <f>HYPERLINK("http://geochem.nrcan.gc.ca/cdogs/content/prj/prj210167_e.htm", "210167")</f>
        <v>210167</v>
      </c>
      <c r="J6066" s="1" t="str">
        <f>HYPERLINK("http://geochem.nrcan.gc.ca/cdogs/content/svy/svy210251_e.htm", "210251")</f>
        <v>210251</v>
      </c>
      <c r="L6066" t="s">
        <v>25512</v>
      </c>
      <c r="M6066">
        <v>165.93</v>
      </c>
      <c r="N6066" t="s">
        <v>25512</v>
      </c>
      <c r="O6066" t="s">
        <v>25513</v>
      </c>
      <c r="P6066" t="s">
        <v>25514</v>
      </c>
      <c r="Q6066" t="s">
        <v>25515</v>
      </c>
      <c r="R6066" t="s">
        <v>25516</v>
      </c>
      <c r="T6066" t="s">
        <v>25</v>
      </c>
    </row>
    <row r="6067" spans="1:20" x14ac:dyDescent="0.25">
      <c r="A6067">
        <v>64.523085699999996</v>
      </c>
      <c r="B6067">
        <v>-132.66824579999999</v>
      </c>
      <c r="C6067" s="1" t="str">
        <f>HYPERLINK("http://geochem.nrcan.gc.ca/cdogs/content/kwd/kwd020018_e.htm", "Fluid (stream)")</f>
        <v>Fluid (stream)</v>
      </c>
      <c r="D6067" s="1" t="str">
        <f>HYPERLINK("http://geochem.nrcan.gc.ca/cdogs/content/kwd/kwd080007_e.htm", "Untreated Water")</f>
        <v>Untreated Water</v>
      </c>
      <c r="E6067" s="1" t="str">
        <f>HYPERLINK("http://geochem.nrcan.gc.ca/cdogs/content/dgp/dgp00002_e.htm", "Total")</f>
        <v>Total</v>
      </c>
      <c r="F6067" s="1" t="str">
        <f>HYPERLINK("http://geochem.nrcan.gc.ca/cdogs/content/agp/agp01501_e.htm", "SO4 | NONE | CHROMAT")</f>
        <v>SO4 | NONE | CHROMAT</v>
      </c>
      <c r="G6067" s="1" t="str">
        <f>HYPERLINK("http://geochem.nrcan.gc.ca/cdogs/content/mth/mth01460_e.htm", "1460")</f>
        <v>1460</v>
      </c>
      <c r="H6067" s="1" t="str">
        <f>HYPERLINK("http://geochem.nrcan.gc.ca/cdogs/content/bdl/bdl211134_e.htm", "211134")</f>
        <v>211134</v>
      </c>
      <c r="I6067" s="1" t="str">
        <f>HYPERLINK("http://geochem.nrcan.gc.ca/cdogs/content/prj/prj210167_e.htm", "210167")</f>
        <v>210167</v>
      </c>
      <c r="J6067" s="1" t="str">
        <f>HYPERLINK("http://geochem.nrcan.gc.ca/cdogs/content/svy/svy210251_e.htm", "210251")</f>
        <v>210251</v>
      </c>
      <c r="L6067" t="s">
        <v>25517</v>
      </c>
      <c r="M6067">
        <v>70.81</v>
      </c>
      <c r="N6067" t="s">
        <v>25517</v>
      </c>
      <c r="O6067" t="s">
        <v>25513</v>
      </c>
      <c r="P6067" t="s">
        <v>25518</v>
      </c>
      <c r="Q6067" t="s">
        <v>25519</v>
      </c>
      <c r="R6067" t="s">
        <v>25520</v>
      </c>
      <c r="T6067" t="s">
        <v>25</v>
      </c>
    </row>
    <row r="6068" spans="1:20" x14ac:dyDescent="0.25">
      <c r="A6068">
        <v>64.534344200000007</v>
      </c>
      <c r="B6068">
        <v>-132.76798779999999</v>
      </c>
      <c r="C6068" s="1" t="str">
        <f>HYPERLINK("http://geochem.nrcan.gc.ca/cdogs/content/kwd/kwd020018_e.htm", "Fluid (stream)")</f>
        <v>Fluid (stream)</v>
      </c>
      <c r="D6068" s="1" t="str">
        <f>HYPERLINK("http://geochem.nrcan.gc.ca/cdogs/content/kwd/kwd080007_e.htm", "Untreated Water")</f>
        <v>Untreated Water</v>
      </c>
      <c r="E6068" s="1" t="str">
        <f>HYPERLINK("http://geochem.nrcan.gc.ca/cdogs/content/dgp/dgp00002_e.htm", "Total")</f>
        <v>Total</v>
      </c>
      <c r="F6068" s="1" t="str">
        <f>HYPERLINK("http://geochem.nrcan.gc.ca/cdogs/content/agp/agp01501_e.htm", "SO4 | NONE | CHROMAT")</f>
        <v>SO4 | NONE | CHROMAT</v>
      </c>
      <c r="G6068" s="1" t="str">
        <f>HYPERLINK("http://geochem.nrcan.gc.ca/cdogs/content/mth/mth01460_e.htm", "1460")</f>
        <v>1460</v>
      </c>
      <c r="H6068" s="1" t="str">
        <f>HYPERLINK("http://geochem.nrcan.gc.ca/cdogs/content/bdl/bdl211134_e.htm", "211134")</f>
        <v>211134</v>
      </c>
      <c r="I6068" s="1" t="str">
        <f>HYPERLINK("http://geochem.nrcan.gc.ca/cdogs/content/prj/prj210167_e.htm", "210167")</f>
        <v>210167</v>
      </c>
      <c r="J6068" s="1" t="str">
        <f>HYPERLINK("http://geochem.nrcan.gc.ca/cdogs/content/svy/svy210251_e.htm", "210251")</f>
        <v>210251</v>
      </c>
      <c r="L6068" t="s">
        <v>25521</v>
      </c>
      <c r="M6068">
        <v>112.53</v>
      </c>
      <c r="N6068" t="s">
        <v>25521</v>
      </c>
      <c r="O6068" t="s">
        <v>25522</v>
      </c>
      <c r="P6068" t="s">
        <v>25523</v>
      </c>
      <c r="Q6068" t="s">
        <v>25524</v>
      </c>
      <c r="R6068" t="s">
        <v>25525</v>
      </c>
      <c r="T6068" t="s">
        <v>25</v>
      </c>
    </row>
    <row r="6069" spans="1:20" x14ac:dyDescent="0.25">
      <c r="A6069">
        <v>64.467528900000005</v>
      </c>
      <c r="B6069">
        <v>-132.7648221</v>
      </c>
      <c r="C6069" s="1" t="str">
        <f>HYPERLINK("http://geochem.nrcan.gc.ca/cdogs/content/kwd/kwd020018_e.htm", "Fluid (stream)")</f>
        <v>Fluid (stream)</v>
      </c>
      <c r="D6069" s="1" t="str">
        <f>HYPERLINK("http://geochem.nrcan.gc.ca/cdogs/content/kwd/kwd080007_e.htm", "Untreated Water")</f>
        <v>Untreated Water</v>
      </c>
      <c r="E6069" s="1" t="str">
        <f>HYPERLINK("http://geochem.nrcan.gc.ca/cdogs/content/dgp/dgp00002_e.htm", "Total")</f>
        <v>Total</v>
      </c>
      <c r="F6069" s="1" t="str">
        <f>HYPERLINK("http://geochem.nrcan.gc.ca/cdogs/content/agp/agp01501_e.htm", "SO4 | NONE | CHROMAT")</f>
        <v>SO4 | NONE | CHROMAT</v>
      </c>
      <c r="G6069" s="1" t="str">
        <f>HYPERLINK("http://geochem.nrcan.gc.ca/cdogs/content/mth/mth01460_e.htm", "1460")</f>
        <v>1460</v>
      </c>
      <c r="H6069" s="1" t="str">
        <f>HYPERLINK("http://geochem.nrcan.gc.ca/cdogs/content/bdl/bdl211134_e.htm", "211134")</f>
        <v>211134</v>
      </c>
      <c r="I6069" s="1" t="str">
        <f>HYPERLINK("http://geochem.nrcan.gc.ca/cdogs/content/prj/prj210167_e.htm", "210167")</f>
        <v>210167</v>
      </c>
      <c r="J6069" s="1" t="str">
        <f>HYPERLINK("http://geochem.nrcan.gc.ca/cdogs/content/svy/svy210251_e.htm", "210251")</f>
        <v>210251</v>
      </c>
      <c r="L6069" t="s">
        <v>25526</v>
      </c>
      <c r="M6069">
        <v>11.91</v>
      </c>
      <c r="N6069" t="s">
        <v>25526</v>
      </c>
      <c r="O6069" t="s">
        <v>25527</v>
      </c>
      <c r="P6069" t="s">
        <v>25528</v>
      </c>
      <c r="Q6069" t="s">
        <v>25529</v>
      </c>
      <c r="R6069" t="s">
        <v>25530</v>
      </c>
      <c r="T6069" t="s">
        <v>25</v>
      </c>
    </row>
    <row r="6070" spans="1:20" x14ac:dyDescent="0.25">
      <c r="A6070">
        <v>64.550553800000003</v>
      </c>
      <c r="B6070">
        <v>-132.81329719999999</v>
      </c>
      <c r="C6070" s="1" t="str">
        <f>HYPERLINK("http://geochem.nrcan.gc.ca/cdogs/content/kwd/kwd020018_e.htm", "Fluid (stream)")</f>
        <v>Fluid (stream)</v>
      </c>
      <c r="D6070" s="1" t="str">
        <f>HYPERLINK("http://geochem.nrcan.gc.ca/cdogs/content/kwd/kwd080007_e.htm", "Untreated Water")</f>
        <v>Untreated Water</v>
      </c>
      <c r="E6070" s="1" t="str">
        <f>HYPERLINK("http://geochem.nrcan.gc.ca/cdogs/content/dgp/dgp00002_e.htm", "Total")</f>
        <v>Total</v>
      </c>
      <c r="F6070" s="1" t="str">
        <f>HYPERLINK("http://geochem.nrcan.gc.ca/cdogs/content/agp/agp01501_e.htm", "SO4 | NONE | CHROMAT")</f>
        <v>SO4 | NONE | CHROMAT</v>
      </c>
      <c r="G6070" s="1" t="str">
        <f>HYPERLINK("http://geochem.nrcan.gc.ca/cdogs/content/mth/mth01460_e.htm", "1460")</f>
        <v>1460</v>
      </c>
      <c r="H6070" s="1" t="str">
        <f>HYPERLINK("http://geochem.nrcan.gc.ca/cdogs/content/bdl/bdl211134_e.htm", "211134")</f>
        <v>211134</v>
      </c>
      <c r="I6070" s="1" t="str">
        <f>HYPERLINK("http://geochem.nrcan.gc.ca/cdogs/content/prj/prj210167_e.htm", "210167")</f>
        <v>210167</v>
      </c>
      <c r="J6070" s="1" t="str">
        <f>HYPERLINK("http://geochem.nrcan.gc.ca/cdogs/content/svy/svy210251_e.htm", "210251")</f>
        <v>210251</v>
      </c>
      <c r="L6070" t="s">
        <v>25531</v>
      </c>
      <c r="M6070">
        <v>87.35</v>
      </c>
      <c r="N6070" t="s">
        <v>25531</v>
      </c>
      <c r="O6070" t="s">
        <v>25532</v>
      </c>
      <c r="P6070" t="s">
        <v>25533</v>
      </c>
      <c r="Q6070" t="s">
        <v>25534</v>
      </c>
      <c r="R6070" t="s">
        <v>25535</v>
      </c>
      <c r="T6070" t="s">
        <v>25</v>
      </c>
    </row>
    <row r="6071" spans="1:20" x14ac:dyDescent="0.25">
      <c r="A6071">
        <v>64.559420200000005</v>
      </c>
      <c r="B6071">
        <v>-132.85397599999999</v>
      </c>
      <c r="C6071" s="1" t="str">
        <f>HYPERLINK("http://geochem.nrcan.gc.ca/cdogs/content/kwd/kwd020018_e.htm", "Fluid (stream)")</f>
        <v>Fluid (stream)</v>
      </c>
      <c r="D6071" s="1" t="str">
        <f>HYPERLINK("http://geochem.nrcan.gc.ca/cdogs/content/kwd/kwd080007_e.htm", "Untreated Water")</f>
        <v>Untreated Water</v>
      </c>
      <c r="E6071" s="1" t="str">
        <f>HYPERLINK("http://geochem.nrcan.gc.ca/cdogs/content/dgp/dgp00002_e.htm", "Total")</f>
        <v>Total</v>
      </c>
      <c r="F6071" s="1" t="str">
        <f>HYPERLINK("http://geochem.nrcan.gc.ca/cdogs/content/agp/agp01501_e.htm", "SO4 | NONE | CHROMAT")</f>
        <v>SO4 | NONE | CHROMAT</v>
      </c>
      <c r="G6071" s="1" t="str">
        <f>HYPERLINK("http://geochem.nrcan.gc.ca/cdogs/content/mth/mth01460_e.htm", "1460")</f>
        <v>1460</v>
      </c>
      <c r="H6071" s="1" t="str">
        <f>HYPERLINK("http://geochem.nrcan.gc.ca/cdogs/content/bdl/bdl211134_e.htm", "211134")</f>
        <v>211134</v>
      </c>
      <c r="I6071" s="1" t="str">
        <f>HYPERLINK("http://geochem.nrcan.gc.ca/cdogs/content/prj/prj210167_e.htm", "210167")</f>
        <v>210167</v>
      </c>
      <c r="J6071" s="1" t="str">
        <f>HYPERLINK("http://geochem.nrcan.gc.ca/cdogs/content/svy/svy210251_e.htm", "210251")</f>
        <v>210251</v>
      </c>
      <c r="L6071" t="s">
        <v>25536</v>
      </c>
      <c r="M6071">
        <v>327.60000000000002</v>
      </c>
      <c r="N6071" t="s">
        <v>25536</v>
      </c>
      <c r="O6071" t="s">
        <v>25537</v>
      </c>
      <c r="P6071" t="s">
        <v>25538</v>
      </c>
      <c r="Q6071" t="s">
        <v>25539</v>
      </c>
      <c r="R6071" t="s">
        <v>25540</v>
      </c>
      <c r="T6071" t="s">
        <v>25</v>
      </c>
    </row>
    <row r="6072" spans="1:20" x14ac:dyDescent="0.25">
      <c r="A6072">
        <v>64.573081299999998</v>
      </c>
      <c r="B6072">
        <v>-132.8668705</v>
      </c>
      <c r="C6072" s="1" t="str">
        <f>HYPERLINK("http://geochem.nrcan.gc.ca/cdogs/content/kwd/kwd020018_e.htm", "Fluid (stream)")</f>
        <v>Fluid (stream)</v>
      </c>
      <c r="D6072" s="1" t="str">
        <f>HYPERLINK("http://geochem.nrcan.gc.ca/cdogs/content/kwd/kwd080007_e.htm", "Untreated Water")</f>
        <v>Untreated Water</v>
      </c>
      <c r="E6072" s="1" t="str">
        <f>HYPERLINK("http://geochem.nrcan.gc.ca/cdogs/content/dgp/dgp00002_e.htm", "Total")</f>
        <v>Total</v>
      </c>
      <c r="F6072" s="1" t="str">
        <f>HYPERLINK("http://geochem.nrcan.gc.ca/cdogs/content/agp/agp01501_e.htm", "SO4 | NONE | CHROMAT")</f>
        <v>SO4 | NONE | CHROMAT</v>
      </c>
      <c r="G6072" s="1" t="str">
        <f>HYPERLINK("http://geochem.nrcan.gc.ca/cdogs/content/mth/mth01460_e.htm", "1460")</f>
        <v>1460</v>
      </c>
      <c r="H6072" s="1" t="str">
        <f>HYPERLINK("http://geochem.nrcan.gc.ca/cdogs/content/bdl/bdl211134_e.htm", "211134")</f>
        <v>211134</v>
      </c>
      <c r="I6072" s="1" t="str">
        <f>HYPERLINK("http://geochem.nrcan.gc.ca/cdogs/content/prj/prj210167_e.htm", "210167")</f>
        <v>210167</v>
      </c>
      <c r="J6072" s="1" t="str">
        <f>HYPERLINK("http://geochem.nrcan.gc.ca/cdogs/content/svy/svy210251_e.htm", "210251")</f>
        <v>210251</v>
      </c>
      <c r="L6072" t="s">
        <v>25541</v>
      </c>
      <c r="M6072">
        <v>424</v>
      </c>
      <c r="N6072" t="s">
        <v>25541</v>
      </c>
      <c r="O6072" t="s">
        <v>25542</v>
      </c>
      <c r="P6072" t="s">
        <v>25543</v>
      </c>
      <c r="Q6072" t="s">
        <v>25544</v>
      </c>
      <c r="R6072" t="s">
        <v>25545</v>
      </c>
      <c r="T6072" t="s">
        <v>25</v>
      </c>
    </row>
    <row r="6073" spans="1:20" x14ac:dyDescent="0.25">
      <c r="A6073">
        <v>64.558279299999995</v>
      </c>
      <c r="B6073">
        <v>-132.91081360000001</v>
      </c>
      <c r="C6073" s="1" t="str">
        <f>HYPERLINK("http://geochem.nrcan.gc.ca/cdogs/content/kwd/kwd020018_e.htm", "Fluid (stream)")</f>
        <v>Fluid (stream)</v>
      </c>
      <c r="D6073" s="1" t="str">
        <f>HYPERLINK("http://geochem.nrcan.gc.ca/cdogs/content/kwd/kwd080007_e.htm", "Untreated Water")</f>
        <v>Untreated Water</v>
      </c>
      <c r="E6073" s="1" t="str">
        <f>HYPERLINK("http://geochem.nrcan.gc.ca/cdogs/content/dgp/dgp00002_e.htm", "Total")</f>
        <v>Total</v>
      </c>
      <c r="F6073" s="1" t="str">
        <f>HYPERLINK("http://geochem.nrcan.gc.ca/cdogs/content/agp/agp01501_e.htm", "SO4 | NONE | CHROMAT")</f>
        <v>SO4 | NONE | CHROMAT</v>
      </c>
      <c r="G6073" s="1" t="str">
        <f>HYPERLINK("http://geochem.nrcan.gc.ca/cdogs/content/mth/mth01460_e.htm", "1460")</f>
        <v>1460</v>
      </c>
      <c r="H6073" s="1" t="str">
        <f>HYPERLINK("http://geochem.nrcan.gc.ca/cdogs/content/bdl/bdl211134_e.htm", "211134")</f>
        <v>211134</v>
      </c>
      <c r="I6073" s="1" t="str">
        <f>HYPERLINK("http://geochem.nrcan.gc.ca/cdogs/content/prj/prj210167_e.htm", "210167")</f>
        <v>210167</v>
      </c>
      <c r="J6073" s="1" t="str">
        <f>HYPERLINK("http://geochem.nrcan.gc.ca/cdogs/content/svy/svy210251_e.htm", "210251")</f>
        <v>210251</v>
      </c>
      <c r="L6073" t="s">
        <v>25546</v>
      </c>
      <c r="M6073">
        <v>456.4</v>
      </c>
      <c r="N6073" t="s">
        <v>25546</v>
      </c>
      <c r="O6073" t="s">
        <v>25547</v>
      </c>
      <c r="P6073" t="s">
        <v>25548</v>
      </c>
      <c r="Q6073" t="s">
        <v>25549</v>
      </c>
      <c r="R6073" t="s">
        <v>25550</v>
      </c>
      <c r="T6073" t="s">
        <v>25</v>
      </c>
    </row>
    <row r="6074" spans="1:20" x14ac:dyDescent="0.25">
      <c r="A6074">
        <v>64.592815200000004</v>
      </c>
      <c r="B6074">
        <v>-132.8919697</v>
      </c>
      <c r="C6074" s="1" t="str">
        <f>HYPERLINK("http://geochem.nrcan.gc.ca/cdogs/content/kwd/kwd020018_e.htm", "Fluid (stream)")</f>
        <v>Fluid (stream)</v>
      </c>
      <c r="D6074" s="1" t="str">
        <f>HYPERLINK("http://geochem.nrcan.gc.ca/cdogs/content/kwd/kwd080007_e.htm", "Untreated Water")</f>
        <v>Untreated Water</v>
      </c>
      <c r="E6074" s="1" t="str">
        <f>HYPERLINK("http://geochem.nrcan.gc.ca/cdogs/content/dgp/dgp00002_e.htm", "Total")</f>
        <v>Total</v>
      </c>
      <c r="F6074" s="1" t="str">
        <f>HYPERLINK("http://geochem.nrcan.gc.ca/cdogs/content/agp/agp01501_e.htm", "SO4 | NONE | CHROMAT")</f>
        <v>SO4 | NONE | CHROMAT</v>
      </c>
      <c r="G6074" s="1" t="str">
        <f>HYPERLINK("http://geochem.nrcan.gc.ca/cdogs/content/mth/mth01460_e.htm", "1460")</f>
        <v>1460</v>
      </c>
      <c r="H6074" s="1" t="str">
        <f>HYPERLINK("http://geochem.nrcan.gc.ca/cdogs/content/bdl/bdl211134_e.htm", "211134")</f>
        <v>211134</v>
      </c>
      <c r="I6074" s="1" t="str">
        <f>HYPERLINK("http://geochem.nrcan.gc.ca/cdogs/content/prj/prj210167_e.htm", "210167")</f>
        <v>210167</v>
      </c>
      <c r="J6074" s="1" t="str">
        <f>HYPERLINK("http://geochem.nrcan.gc.ca/cdogs/content/svy/svy210251_e.htm", "210251")</f>
        <v>210251</v>
      </c>
      <c r="L6074" t="s">
        <v>25551</v>
      </c>
      <c r="M6074">
        <v>58.74</v>
      </c>
      <c r="N6074" t="s">
        <v>25551</v>
      </c>
      <c r="O6074" t="s">
        <v>25552</v>
      </c>
      <c r="P6074" t="s">
        <v>25553</v>
      </c>
      <c r="Q6074" t="s">
        <v>25554</v>
      </c>
      <c r="R6074" t="s">
        <v>25555</v>
      </c>
      <c r="T6074" t="s">
        <v>25</v>
      </c>
    </row>
    <row r="6075" spans="1:20" x14ac:dyDescent="0.25">
      <c r="A6075">
        <v>64.606519399999996</v>
      </c>
      <c r="B6075">
        <v>-132.94850819999999</v>
      </c>
      <c r="C6075" s="1" t="str">
        <f>HYPERLINK("http://geochem.nrcan.gc.ca/cdogs/content/kwd/kwd020018_e.htm", "Fluid (stream)")</f>
        <v>Fluid (stream)</v>
      </c>
      <c r="D6075" s="1" t="str">
        <f>HYPERLINK("http://geochem.nrcan.gc.ca/cdogs/content/kwd/kwd080007_e.htm", "Untreated Water")</f>
        <v>Untreated Water</v>
      </c>
      <c r="E6075" s="1" t="str">
        <f>HYPERLINK("http://geochem.nrcan.gc.ca/cdogs/content/dgp/dgp00002_e.htm", "Total")</f>
        <v>Total</v>
      </c>
      <c r="F6075" s="1" t="str">
        <f>HYPERLINK("http://geochem.nrcan.gc.ca/cdogs/content/agp/agp01501_e.htm", "SO4 | NONE | CHROMAT")</f>
        <v>SO4 | NONE | CHROMAT</v>
      </c>
      <c r="G6075" s="1" t="str">
        <f>HYPERLINK("http://geochem.nrcan.gc.ca/cdogs/content/mth/mth01460_e.htm", "1460")</f>
        <v>1460</v>
      </c>
      <c r="H6075" s="1" t="str">
        <f>HYPERLINK("http://geochem.nrcan.gc.ca/cdogs/content/bdl/bdl211134_e.htm", "211134")</f>
        <v>211134</v>
      </c>
      <c r="I6075" s="1" t="str">
        <f>HYPERLINK("http://geochem.nrcan.gc.ca/cdogs/content/prj/prj210167_e.htm", "210167")</f>
        <v>210167</v>
      </c>
      <c r="J6075" s="1" t="str">
        <f>HYPERLINK("http://geochem.nrcan.gc.ca/cdogs/content/svy/svy210251_e.htm", "210251")</f>
        <v>210251</v>
      </c>
      <c r="L6075" t="s">
        <v>25556</v>
      </c>
      <c r="M6075">
        <v>155.29</v>
      </c>
      <c r="N6075" t="s">
        <v>25556</v>
      </c>
      <c r="O6075" t="s">
        <v>25557</v>
      </c>
      <c r="P6075" t="s">
        <v>25558</v>
      </c>
      <c r="Q6075" t="s">
        <v>25559</v>
      </c>
      <c r="R6075" t="s">
        <v>25560</v>
      </c>
      <c r="T6075" t="s">
        <v>25</v>
      </c>
    </row>
    <row r="6076" spans="1:20" x14ac:dyDescent="0.25">
      <c r="A6076">
        <v>64.626686300000003</v>
      </c>
      <c r="B6076">
        <v>-132.97684330000001</v>
      </c>
      <c r="C6076" s="1" t="str">
        <f>HYPERLINK("http://geochem.nrcan.gc.ca/cdogs/content/kwd/kwd020018_e.htm", "Fluid (stream)")</f>
        <v>Fluid (stream)</v>
      </c>
      <c r="D6076" s="1" t="str">
        <f>HYPERLINK("http://geochem.nrcan.gc.ca/cdogs/content/kwd/kwd080007_e.htm", "Untreated Water")</f>
        <v>Untreated Water</v>
      </c>
      <c r="E6076" s="1" t="str">
        <f>HYPERLINK("http://geochem.nrcan.gc.ca/cdogs/content/dgp/dgp00002_e.htm", "Total")</f>
        <v>Total</v>
      </c>
      <c r="F6076" s="1" t="str">
        <f>HYPERLINK("http://geochem.nrcan.gc.ca/cdogs/content/agp/agp01501_e.htm", "SO4 | NONE | CHROMAT")</f>
        <v>SO4 | NONE | CHROMAT</v>
      </c>
      <c r="G6076" s="1" t="str">
        <f>HYPERLINK("http://geochem.nrcan.gc.ca/cdogs/content/mth/mth01460_e.htm", "1460")</f>
        <v>1460</v>
      </c>
      <c r="H6076" s="1" t="str">
        <f>HYPERLINK("http://geochem.nrcan.gc.ca/cdogs/content/bdl/bdl211134_e.htm", "211134")</f>
        <v>211134</v>
      </c>
      <c r="I6076" s="1" t="str">
        <f>HYPERLINK("http://geochem.nrcan.gc.ca/cdogs/content/prj/prj210167_e.htm", "210167")</f>
        <v>210167</v>
      </c>
      <c r="J6076" s="1" t="str">
        <f>HYPERLINK("http://geochem.nrcan.gc.ca/cdogs/content/svy/svy210251_e.htm", "210251")</f>
        <v>210251</v>
      </c>
      <c r="L6076" t="s">
        <v>25561</v>
      </c>
      <c r="M6076">
        <v>56.45</v>
      </c>
      <c r="N6076" t="s">
        <v>25561</v>
      </c>
      <c r="O6076" t="s">
        <v>25562</v>
      </c>
      <c r="P6076" t="s">
        <v>25563</v>
      </c>
      <c r="Q6076" t="s">
        <v>25564</v>
      </c>
      <c r="R6076" t="s">
        <v>25565</v>
      </c>
      <c r="T6076" t="s">
        <v>25</v>
      </c>
    </row>
    <row r="6077" spans="1:20" x14ac:dyDescent="0.25">
      <c r="A6077">
        <v>64.628927099999999</v>
      </c>
      <c r="B6077">
        <v>-132.99109390000001</v>
      </c>
      <c r="C6077" s="1" t="str">
        <f>HYPERLINK("http://geochem.nrcan.gc.ca/cdogs/content/kwd/kwd020018_e.htm", "Fluid (stream)")</f>
        <v>Fluid (stream)</v>
      </c>
      <c r="D6077" s="1" t="str">
        <f>HYPERLINK("http://geochem.nrcan.gc.ca/cdogs/content/kwd/kwd080007_e.htm", "Untreated Water")</f>
        <v>Untreated Water</v>
      </c>
      <c r="E6077" s="1" t="str">
        <f>HYPERLINK("http://geochem.nrcan.gc.ca/cdogs/content/dgp/dgp00002_e.htm", "Total")</f>
        <v>Total</v>
      </c>
      <c r="F6077" s="1" t="str">
        <f>HYPERLINK("http://geochem.nrcan.gc.ca/cdogs/content/agp/agp01501_e.htm", "SO4 | NONE | CHROMAT")</f>
        <v>SO4 | NONE | CHROMAT</v>
      </c>
      <c r="G6077" s="1" t="str">
        <f>HYPERLINK("http://geochem.nrcan.gc.ca/cdogs/content/mth/mth01460_e.htm", "1460")</f>
        <v>1460</v>
      </c>
      <c r="H6077" s="1" t="str">
        <f>HYPERLINK("http://geochem.nrcan.gc.ca/cdogs/content/bdl/bdl211134_e.htm", "211134")</f>
        <v>211134</v>
      </c>
      <c r="I6077" s="1" t="str">
        <f>HYPERLINK("http://geochem.nrcan.gc.ca/cdogs/content/prj/prj210167_e.htm", "210167")</f>
        <v>210167</v>
      </c>
      <c r="J6077" s="1" t="str">
        <f>HYPERLINK("http://geochem.nrcan.gc.ca/cdogs/content/svy/svy210251_e.htm", "210251")</f>
        <v>210251</v>
      </c>
      <c r="L6077" t="s">
        <v>25566</v>
      </c>
      <c r="M6077">
        <v>200.45</v>
      </c>
      <c r="N6077" t="s">
        <v>25566</v>
      </c>
      <c r="O6077" t="s">
        <v>25567</v>
      </c>
      <c r="P6077" t="s">
        <v>25568</v>
      </c>
      <c r="Q6077" t="s">
        <v>25569</v>
      </c>
      <c r="R6077" t="s">
        <v>25570</v>
      </c>
      <c r="T6077" t="s">
        <v>25</v>
      </c>
    </row>
    <row r="6078" spans="1:20" x14ac:dyDescent="0.25">
      <c r="A6078">
        <v>64.602707499999994</v>
      </c>
      <c r="B6078">
        <v>-132.99779430000001</v>
      </c>
      <c r="C6078" s="1" t="str">
        <f>HYPERLINK("http://geochem.nrcan.gc.ca/cdogs/content/kwd/kwd020018_e.htm", "Fluid (stream)")</f>
        <v>Fluid (stream)</v>
      </c>
      <c r="D6078" s="1" t="str">
        <f>HYPERLINK("http://geochem.nrcan.gc.ca/cdogs/content/kwd/kwd080007_e.htm", "Untreated Water")</f>
        <v>Untreated Water</v>
      </c>
      <c r="E6078" s="1" t="str">
        <f>HYPERLINK("http://geochem.nrcan.gc.ca/cdogs/content/dgp/dgp00002_e.htm", "Total")</f>
        <v>Total</v>
      </c>
      <c r="F6078" s="1" t="str">
        <f>HYPERLINK("http://geochem.nrcan.gc.ca/cdogs/content/agp/agp01501_e.htm", "SO4 | NONE | CHROMAT")</f>
        <v>SO4 | NONE | CHROMAT</v>
      </c>
      <c r="G6078" s="1" t="str">
        <f>HYPERLINK("http://geochem.nrcan.gc.ca/cdogs/content/mth/mth01460_e.htm", "1460")</f>
        <v>1460</v>
      </c>
      <c r="H6078" s="1" t="str">
        <f>HYPERLINK("http://geochem.nrcan.gc.ca/cdogs/content/bdl/bdl211134_e.htm", "211134")</f>
        <v>211134</v>
      </c>
      <c r="I6078" s="1" t="str">
        <f>HYPERLINK("http://geochem.nrcan.gc.ca/cdogs/content/prj/prj210167_e.htm", "210167")</f>
        <v>210167</v>
      </c>
      <c r="J6078" s="1" t="str">
        <f>HYPERLINK("http://geochem.nrcan.gc.ca/cdogs/content/svy/svy210251_e.htm", "210251")</f>
        <v>210251</v>
      </c>
      <c r="L6078" t="s">
        <v>25571</v>
      </c>
      <c r="M6078">
        <v>44.42</v>
      </c>
      <c r="N6078" t="s">
        <v>25571</v>
      </c>
      <c r="O6078" t="s">
        <v>25572</v>
      </c>
      <c r="P6078" t="s">
        <v>25573</v>
      </c>
      <c r="Q6078" t="s">
        <v>25574</v>
      </c>
      <c r="R6078" t="s">
        <v>25575</v>
      </c>
      <c r="T6078" t="s">
        <v>25</v>
      </c>
    </row>
    <row r="6079" spans="1:20" x14ac:dyDescent="0.25">
      <c r="A6079">
        <v>64.678494000000001</v>
      </c>
      <c r="B6079">
        <v>-132.99222449999999</v>
      </c>
      <c r="C6079" s="1" t="str">
        <f>HYPERLINK("http://geochem.nrcan.gc.ca/cdogs/content/kwd/kwd020018_e.htm", "Fluid (stream)")</f>
        <v>Fluid (stream)</v>
      </c>
      <c r="D6079" s="1" t="str">
        <f>HYPERLINK("http://geochem.nrcan.gc.ca/cdogs/content/kwd/kwd080007_e.htm", "Untreated Water")</f>
        <v>Untreated Water</v>
      </c>
      <c r="E6079" s="1" t="str">
        <f>HYPERLINK("http://geochem.nrcan.gc.ca/cdogs/content/dgp/dgp00002_e.htm", "Total")</f>
        <v>Total</v>
      </c>
      <c r="F6079" s="1" t="str">
        <f>HYPERLINK("http://geochem.nrcan.gc.ca/cdogs/content/agp/agp01501_e.htm", "SO4 | NONE | CHROMAT")</f>
        <v>SO4 | NONE | CHROMAT</v>
      </c>
      <c r="G6079" s="1" t="str">
        <f>HYPERLINK("http://geochem.nrcan.gc.ca/cdogs/content/mth/mth01460_e.htm", "1460")</f>
        <v>1460</v>
      </c>
      <c r="H6079" s="1" t="str">
        <f>HYPERLINK("http://geochem.nrcan.gc.ca/cdogs/content/bdl/bdl211134_e.htm", "211134")</f>
        <v>211134</v>
      </c>
      <c r="I6079" s="1" t="str">
        <f>HYPERLINK("http://geochem.nrcan.gc.ca/cdogs/content/prj/prj210167_e.htm", "210167")</f>
        <v>210167</v>
      </c>
      <c r="J6079" s="1" t="str">
        <f>HYPERLINK("http://geochem.nrcan.gc.ca/cdogs/content/svy/svy210251_e.htm", "210251")</f>
        <v>210251</v>
      </c>
      <c r="L6079" t="s">
        <v>25576</v>
      </c>
      <c r="M6079">
        <v>123.19</v>
      </c>
      <c r="N6079" t="s">
        <v>25576</v>
      </c>
      <c r="O6079" t="s">
        <v>25577</v>
      </c>
      <c r="P6079" t="s">
        <v>25578</v>
      </c>
      <c r="Q6079" t="s">
        <v>25579</v>
      </c>
      <c r="R6079" t="s">
        <v>25580</v>
      </c>
      <c r="T6079" t="s">
        <v>25</v>
      </c>
    </row>
    <row r="6080" spans="1:20" x14ac:dyDescent="0.25">
      <c r="A6080">
        <v>64.693399200000002</v>
      </c>
      <c r="B6080">
        <v>-132.99649009999999</v>
      </c>
      <c r="C6080" s="1" t="str">
        <f>HYPERLINK("http://geochem.nrcan.gc.ca/cdogs/content/kwd/kwd020018_e.htm", "Fluid (stream)")</f>
        <v>Fluid (stream)</v>
      </c>
      <c r="D6080" s="1" t="str">
        <f>HYPERLINK("http://geochem.nrcan.gc.ca/cdogs/content/kwd/kwd080007_e.htm", "Untreated Water")</f>
        <v>Untreated Water</v>
      </c>
      <c r="E6080" s="1" t="str">
        <f>HYPERLINK("http://geochem.nrcan.gc.ca/cdogs/content/dgp/dgp00002_e.htm", "Total")</f>
        <v>Total</v>
      </c>
      <c r="F6080" s="1" t="str">
        <f>HYPERLINK("http://geochem.nrcan.gc.ca/cdogs/content/agp/agp01501_e.htm", "SO4 | NONE | CHROMAT")</f>
        <v>SO4 | NONE | CHROMAT</v>
      </c>
      <c r="G6080" s="1" t="str">
        <f>HYPERLINK("http://geochem.nrcan.gc.ca/cdogs/content/mth/mth01460_e.htm", "1460")</f>
        <v>1460</v>
      </c>
      <c r="H6080" s="1" t="str">
        <f>HYPERLINK("http://geochem.nrcan.gc.ca/cdogs/content/bdl/bdl211134_e.htm", "211134")</f>
        <v>211134</v>
      </c>
      <c r="I6080" s="1" t="str">
        <f>HYPERLINK("http://geochem.nrcan.gc.ca/cdogs/content/prj/prj210167_e.htm", "210167")</f>
        <v>210167</v>
      </c>
      <c r="J6080" s="1" t="str">
        <f>HYPERLINK("http://geochem.nrcan.gc.ca/cdogs/content/svy/svy210251_e.htm", "210251")</f>
        <v>210251</v>
      </c>
      <c r="L6080" t="s">
        <v>25581</v>
      </c>
      <c r="M6080">
        <v>316.12</v>
      </c>
      <c r="N6080" t="s">
        <v>25581</v>
      </c>
      <c r="O6080" t="s">
        <v>25582</v>
      </c>
      <c r="P6080" t="s">
        <v>25583</v>
      </c>
      <c r="Q6080" t="s">
        <v>25584</v>
      </c>
      <c r="R6080" t="s">
        <v>25585</v>
      </c>
      <c r="T6080" t="s">
        <v>25</v>
      </c>
    </row>
    <row r="6081" spans="1:20" x14ac:dyDescent="0.25">
      <c r="A6081">
        <v>64.713726899999997</v>
      </c>
      <c r="B6081">
        <v>-132.9822886</v>
      </c>
      <c r="C6081" s="1" t="str">
        <f>HYPERLINK("http://geochem.nrcan.gc.ca/cdogs/content/kwd/kwd020018_e.htm", "Fluid (stream)")</f>
        <v>Fluid (stream)</v>
      </c>
      <c r="D6081" s="1" t="str">
        <f>HYPERLINK("http://geochem.nrcan.gc.ca/cdogs/content/kwd/kwd080007_e.htm", "Untreated Water")</f>
        <v>Untreated Water</v>
      </c>
      <c r="E6081" s="1" t="str">
        <f>HYPERLINK("http://geochem.nrcan.gc.ca/cdogs/content/dgp/dgp00002_e.htm", "Total")</f>
        <v>Total</v>
      </c>
      <c r="F6081" s="1" t="str">
        <f>HYPERLINK("http://geochem.nrcan.gc.ca/cdogs/content/agp/agp01501_e.htm", "SO4 | NONE | CHROMAT")</f>
        <v>SO4 | NONE | CHROMAT</v>
      </c>
      <c r="G6081" s="1" t="str">
        <f>HYPERLINK("http://geochem.nrcan.gc.ca/cdogs/content/mth/mth01460_e.htm", "1460")</f>
        <v>1460</v>
      </c>
      <c r="H6081" s="1" t="str">
        <f>HYPERLINK("http://geochem.nrcan.gc.ca/cdogs/content/bdl/bdl211134_e.htm", "211134")</f>
        <v>211134</v>
      </c>
      <c r="I6081" s="1" t="str">
        <f>HYPERLINK("http://geochem.nrcan.gc.ca/cdogs/content/prj/prj210167_e.htm", "210167")</f>
        <v>210167</v>
      </c>
      <c r="J6081" s="1" t="str">
        <f>HYPERLINK("http://geochem.nrcan.gc.ca/cdogs/content/svy/svy210251_e.htm", "210251")</f>
        <v>210251</v>
      </c>
      <c r="L6081" t="s">
        <v>25586</v>
      </c>
      <c r="M6081">
        <v>346.6</v>
      </c>
      <c r="N6081" t="s">
        <v>25586</v>
      </c>
      <c r="O6081" t="s">
        <v>25587</v>
      </c>
      <c r="P6081" t="s">
        <v>25588</v>
      </c>
      <c r="Q6081" t="s">
        <v>25589</v>
      </c>
      <c r="R6081" t="s">
        <v>25590</v>
      </c>
      <c r="T6081" t="s">
        <v>25</v>
      </c>
    </row>
    <row r="6082" spans="1:20" x14ac:dyDescent="0.25">
      <c r="A6082">
        <v>64.740499600000007</v>
      </c>
      <c r="B6082">
        <v>-132.93240979999999</v>
      </c>
      <c r="C6082" s="1" t="str">
        <f>HYPERLINK("http://geochem.nrcan.gc.ca/cdogs/content/kwd/kwd020018_e.htm", "Fluid (stream)")</f>
        <v>Fluid (stream)</v>
      </c>
      <c r="D6082" s="1" t="str">
        <f>HYPERLINK("http://geochem.nrcan.gc.ca/cdogs/content/kwd/kwd080007_e.htm", "Untreated Water")</f>
        <v>Untreated Water</v>
      </c>
      <c r="E6082" s="1" t="str">
        <f>HYPERLINK("http://geochem.nrcan.gc.ca/cdogs/content/dgp/dgp00002_e.htm", "Total")</f>
        <v>Total</v>
      </c>
      <c r="F6082" s="1" t="str">
        <f>HYPERLINK("http://geochem.nrcan.gc.ca/cdogs/content/agp/agp01501_e.htm", "SO4 | NONE | CHROMAT")</f>
        <v>SO4 | NONE | CHROMAT</v>
      </c>
      <c r="G6082" s="1" t="str">
        <f>HYPERLINK("http://geochem.nrcan.gc.ca/cdogs/content/mth/mth01460_e.htm", "1460")</f>
        <v>1460</v>
      </c>
      <c r="H6082" s="1" t="str">
        <f>HYPERLINK("http://geochem.nrcan.gc.ca/cdogs/content/bdl/bdl211134_e.htm", "211134")</f>
        <v>211134</v>
      </c>
      <c r="I6082" s="1" t="str">
        <f>HYPERLINK("http://geochem.nrcan.gc.ca/cdogs/content/prj/prj210167_e.htm", "210167")</f>
        <v>210167</v>
      </c>
      <c r="J6082" s="1" t="str">
        <f>HYPERLINK("http://geochem.nrcan.gc.ca/cdogs/content/svy/svy210251_e.htm", "210251")</f>
        <v>210251</v>
      </c>
      <c r="L6082" t="s">
        <v>25591</v>
      </c>
      <c r="M6082">
        <v>328.06</v>
      </c>
      <c r="N6082" t="s">
        <v>25591</v>
      </c>
      <c r="O6082" t="s">
        <v>25592</v>
      </c>
      <c r="P6082" t="s">
        <v>25593</v>
      </c>
      <c r="Q6082" t="s">
        <v>25594</v>
      </c>
      <c r="R6082" t="s">
        <v>25595</v>
      </c>
      <c r="T6082" t="s">
        <v>25</v>
      </c>
    </row>
    <row r="6083" spans="1:20" x14ac:dyDescent="0.25">
      <c r="A6083">
        <v>64.749517499999996</v>
      </c>
      <c r="B6083">
        <v>-132.90275779999999</v>
      </c>
      <c r="C6083" s="1" t="str">
        <f>HYPERLINK("http://geochem.nrcan.gc.ca/cdogs/content/kwd/kwd020018_e.htm", "Fluid (stream)")</f>
        <v>Fluid (stream)</v>
      </c>
      <c r="D6083" s="1" t="str">
        <f>HYPERLINK("http://geochem.nrcan.gc.ca/cdogs/content/kwd/kwd080007_e.htm", "Untreated Water")</f>
        <v>Untreated Water</v>
      </c>
      <c r="E6083" s="1" t="str">
        <f>HYPERLINK("http://geochem.nrcan.gc.ca/cdogs/content/dgp/dgp00002_e.htm", "Total")</f>
        <v>Total</v>
      </c>
      <c r="F6083" s="1" t="str">
        <f>HYPERLINK("http://geochem.nrcan.gc.ca/cdogs/content/agp/agp01501_e.htm", "SO4 | NONE | CHROMAT")</f>
        <v>SO4 | NONE | CHROMAT</v>
      </c>
      <c r="G6083" s="1" t="str">
        <f>HYPERLINK("http://geochem.nrcan.gc.ca/cdogs/content/mth/mth01460_e.htm", "1460")</f>
        <v>1460</v>
      </c>
      <c r="H6083" s="1" t="str">
        <f>HYPERLINK("http://geochem.nrcan.gc.ca/cdogs/content/bdl/bdl211134_e.htm", "211134")</f>
        <v>211134</v>
      </c>
      <c r="I6083" s="1" t="str">
        <f>HYPERLINK("http://geochem.nrcan.gc.ca/cdogs/content/prj/prj210167_e.htm", "210167")</f>
        <v>210167</v>
      </c>
      <c r="J6083" s="1" t="str">
        <f>HYPERLINK("http://geochem.nrcan.gc.ca/cdogs/content/svy/svy210251_e.htm", "210251")</f>
        <v>210251</v>
      </c>
      <c r="L6083" t="s">
        <v>25596</v>
      </c>
      <c r="M6083">
        <v>10.347</v>
      </c>
      <c r="N6083" t="s">
        <v>25596</v>
      </c>
      <c r="O6083" t="s">
        <v>25597</v>
      </c>
      <c r="P6083" t="s">
        <v>25598</v>
      </c>
      <c r="Q6083" t="s">
        <v>25599</v>
      </c>
      <c r="R6083" t="s">
        <v>25600</v>
      </c>
      <c r="T6083" t="s">
        <v>25</v>
      </c>
    </row>
    <row r="6084" spans="1:20" x14ac:dyDescent="0.25">
      <c r="A6084">
        <v>64.749517499999996</v>
      </c>
      <c r="B6084">
        <v>-132.90275779999999</v>
      </c>
      <c r="C6084" s="1" t="str">
        <f>HYPERLINK("http://geochem.nrcan.gc.ca/cdogs/content/kwd/kwd020018_e.htm", "Fluid (stream)")</f>
        <v>Fluid (stream)</v>
      </c>
      <c r="D6084" s="1" t="str">
        <f>HYPERLINK("http://geochem.nrcan.gc.ca/cdogs/content/kwd/kwd080007_e.htm", "Untreated Water")</f>
        <v>Untreated Water</v>
      </c>
      <c r="E6084" s="1" t="str">
        <f>HYPERLINK("http://geochem.nrcan.gc.ca/cdogs/content/dgp/dgp00002_e.htm", "Total")</f>
        <v>Total</v>
      </c>
      <c r="F6084" s="1" t="str">
        <f>HYPERLINK("http://geochem.nrcan.gc.ca/cdogs/content/agp/agp01501_e.htm", "SO4 | NONE | CHROMAT")</f>
        <v>SO4 | NONE | CHROMAT</v>
      </c>
      <c r="G6084" s="1" t="str">
        <f>HYPERLINK("http://geochem.nrcan.gc.ca/cdogs/content/mth/mth01460_e.htm", "1460")</f>
        <v>1460</v>
      </c>
      <c r="H6084" s="1" t="str">
        <f>HYPERLINK("http://geochem.nrcan.gc.ca/cdogs/content/bdl/bdl211134_e.htm", "211134")</f>
        <v>211134</v>
      </c>
      <c r="I6084" s="1" t="str">
        <f>HYPERLINK("http://geochem.nrcan.gc.ca/cdogs/content/prj/prj210167_e.htm", "210167")</f>
        <v>210167</v>
      </c>
      <c r="J6084" s="1" t="str">
        <f>HYPERLINK("http://geochem.nrcan.gc.ca/cdogs/content/svy/svy210251_e.htm", "210251")</f>
        <v>210251</v>
      </c>
      <c r="L6084" t="s">
        <v>25601</v>
      </c>
      <c r="M6084">
        <v>10.413</v>
      </c>
      <c r="N6084" t="s">
        <v>25601</v>
      </c>
      <c r="O6084" t="s">
        <v>25597</v>
      </c>
      <c r="P6084" t="s">
        <v>25602</v>
      </c>
      <c r="Q6084" t="s">
        <v>25603</v>
      </c>
      <c r="R6084" t="s">
        <v>25604</v>
      </c>
      <c r="T6084" t="s">
        <v>25</v>
      </c>
    </row>
    <row r="6085" spans="1:20" x14ac:dyDescent="0.25">
      <c r="A6085">
        <v>64.761716100000001</v>
      </c>
      <c r="B6085">
        <v>-132.8862724</v>
      </c>
      <c r="C6085" s="1" t="str">
        <f>HYPERLINK("http://geochem.nrcan.gc.ca/cdogs/content/kwd/kwd020018_e.htm", "Fluid (stream)")</f>
        <v>Fluid (stream)</v>
      </c>
      <c r="D6085" s="1" t="str">
        <f>HYPERLINK("http://geochem.nrcan.gc.ca/cdogs/content/kwd/kwd080007_e.htm", "Untreated Water")</f>
        <v>Untreated Water</v>
      </c>
      <c r="E6085" s="1" t="str">
        <f>HYPERLINK("http://geochem.nrcan.gc.ca/cdogs/content/dgp/dgp00002_e.htm", "Total")</f>
        <v>Total</v>
      </c>
      <c r="F6085" s="1" t="str">
        <f>HYPERLINK("http://geochem.nrcan.gc.ca/cdogs/content/agp/agp01501_e.htm", "SO4 | NONE | CHROMAT")</f>
        <v>SO4 | NONE | CHROMAT</v>
      </c>
      <c r="G6085" s="1" t="str">
        <f>HYPERLINK("http://geochem.nrcan.gc.ca/cdogs/content/mth/mth01460_e.htm", "1460")</f>
        <v>1460</v>
      </c>
      <c r="H6085" s="1" t="str">
        <f>HYPERLINK("http://geochem.nrcan.gc.ca/cdogs/content/bdl/bdl211134_e.htm", "211134")</f>
        <v>211134</v>
      </c>
      <c r="I6085" s="1" t="str">
        <f>HYPERLINK("http://geochem.nrcan.gc.ca/cdogs/content/prj/prj210167_e.htm", "210167")</f>
        <v>210167</v>
      </c>
      <c r="J6085" s="1" t="str">
        <f>HYPERLINK("http://geochem.nrcan.gc.ca/cdogs/content/svy/svy210251_e.htm", "210251")</f>
        <v>210251</v>
      </c>
      <c r="L6085" t="s">
        <v>25605</v>
      </c>
      <c r="M6085">
        <v>10.996</v>
      </c>
      <c r="N6085" t="s">
        <v>25605</v>
      </c>
      <c r="O6085" t="s">
        <v>25606</v>
      </c>
      <c r="P6085" t="s">
        <v>25607</v>
      </c>
      <c r="Q6085" t="s">
        <v>25608</v>
      </c>
      <c r="R6085" t="s">
        <v>25609</v>
      </c>
      <c r="T6085" t="s">
        <v>25</v>
      </c>
    </row>
    <row r="6086" spans="1:20" x14ac:dyDescent="0.25">
      <c r="A6086">
        <v>64.758761300000003</v>
      </c>
      <c r="B6086">
        <v>-132.9638123</v>
      </c>
      <c r="C6086" s="1" t="str">
        <f>HYPERLINK("http://geochem.nrcan.gc.ca/cdogs/content/kwd/kwd020018_e.htm", "Fluid (stream)")</f>
        <v>Fluid (stream)</v>
      </c>
      <c r="D6086" s="1" t="str">
        <f>HYPERLINK("http://geochem.nrcan.gc.ca/cdogs/content/kwd/kwd080007_e.htm", "Untreated Water")</f>
        <v>Untreated Water</v>
      </c>
      <c r="E6086" s="1" t="str">
        <f>HYPERLINK("http://geochem.nrcan.gc.ca/cdogs/content/dgp/dgp00002_e.htm", "Total")</f>
        <v>Total</v>
      </c>
      <c r="F6086" s="1" t="str">
        <f>HYPERLINK("http://geochem.nrcan.gc.ca/cdogs/content/agp/agp01501_e.htm", "SO4 | NONE | CHROMAT")</f>
        <v>SO4 | NONE | CHROMAT</v>
      </c>
      <c r="G6086" s="1" t="str">
        <f>HYPERLINK("http://geochem.nrcan.gc.ca/cdogs/content/mth/mth01460_e.htm", "1460")</f>
        <v>1460</v>
      </c>
      <c r="H6086" s="1" t="str">
        <f>HYPERLINK("http://geochem.nrcan.gc.ca/cdogs/content/bdl/bdl211134_e.htm", "211134")</f>
        <v>211134</v>
      </c>
      <c r="I6086" s="1" t="str">
        <f>HYPERLINK("http://geochem.nrcan.gc.ca/cdogs/content/prj/prj210167_e.htm", "210167")</f>
        <v>210167</v>
      </c>
      <c r="J6086" s="1" t="str">
        <f>HYPERLINK("http://geochem.nrcan.gc.ca/cdogs/content/svy/svy210251_e.htm", "210251")</f>
        <v>210251</v>
      </c>
      <c r="L6086" t="s">
        <v>25610</v>
      </c>
      <c r="M6086">
        <v>48.08</v>
      </c>
      <c r="N6086" t="s">
        <v>25610</v>
      </c>
      <c r="O6086" t="s">
        <v>25611</v>
      </c>
      <c r="P6086" t="s">
        <v>25612</v>
      </c>
      <c r="Q6086" t="s">
        <v>25613</v>
      </c>
      <c r="R6086" t="s">
        <v>25614</v>
      </c>
      <c r="T6086" t="s">
        <v>25</v>
      </c>
    </row>
    <row r="6087" spans="1:20" x14ac:dyDescent="0.25">
      <c r="A6087">
        <v>64.778204900000006</v>
      </c>
      <c r="B6087">
        <v>-133.00348020000001</v>
      </c>
      <c r="C6087" s="1" t="str">
        <f>HYPERLINK("http://geochem.nrcan.gc.ca/cdogs/content/kwd/kwd020018_e.htm", "Fluid (stream)")</f>
        <v>Fluid (stream)</v>
      </c>
      <c r="D6087" s="1" t="str">
        <f>HYPERLINK("http://geochem.nrcan.gc.ca/cdogs/content/kwd/kwd080007_e.htm", "Untreated Water")</f>
        <v>Untreated Water</v>
      </c>
      <c r="E6087" s="1" t="str">
        <f>HYPERLINK("http://geochem.nrcan.gc.ca/cdogs/content/dgp/dgp00002_e.htm", "Total")</f>
        <v>Total</v>
      </c>
      <c r="F6087" s="1" t="str">
        <f>HYPERLINK("http://geochem.nrcan.gc.ca/cdogs/content/agp/agp01501_e.htm", "SO4 | NONE | CHROMAT")</f>
        <v>SO4 | NONE | CHROMAT</v>
      </c>
      <c r="G6087" s="1" t="str">
        <f>HYPERLINK("http://geochem.nrcan.gc.ca/cdogs/content/mth/mth01460_e.htm", "1460")</f>
        <v>1460</v>
      </c>
      <c r="H6087" s="1" t="str">
        <f>HYPERLINK("http://geochem.nrcan.gc.ca/cdogs/content/bdl/bdl211134_e.htm", "211134")</f>
        <v>211134</v>
      </c>
      <c r="I6087" s="1" t="str">
        <f>HYPERLINK("http://geochem.nrcan.gc.ca/cdogs/content/prj/prj210167_e.htm", "210167")</f>
        <v>210167</v>
      </c>
      <c r="J6087" s="1" t="str">
        <f>HYPERLINK("http://geochem.nrcan.gc.ca/cdogs/content/svy/svy210251_e.htm", "210251")</f>
        <v>210251</v>
      </c>
      <c r="L6087" t="s">
        <v>25615</v>
      </c>
      <c r="M6087">
        <v>81.97</v>
      </c>
      <c r="N6087" t="s">
        <v>25615</v>
      </c>
      <c r="O6087" t="s">
        <v>25616</v>
      </c>
      <c r="P6087" t="s">
        <v>25617</v>
      </c>
      <c r="Q6087" t="s">
        <v>25618</v>
      </c>
      <c r="R6087" t="s">
        <v>25619</v>
      </c>
      <c r="T6087" t="s">
        <v>25</v>
      </c>
    </row>
    <row r="6088" spans="1:20" x14ac:dyDescent="0.25">
      <c r="A6088">
        <v>64.648626699999994</v>
      </c>
      <c r="B6088">
        <v>-132.92698540000001</v>
      </c>
      <c r="C6088" s="1" t="str">
        <f>HYPERLINK("http://geochem.nrcan.gc.ca/cdogs/content/kwd/kwd020018_e.htm", "Fluid (stream)")</f>
        <v>Fluid (stream)</v>
      </c>
      <c r="D6088" s="1" t="str">
        <f>HYPERLINK("http://geochem.nrcan.gc.ca/cdogs/content/kwd/kwd080007_e.htm", "Untreated Water")</f>
        <v>Untreated Water</v>
      </c>
      <c r="E6088" s="1" t="str">
        <f>HYPERLINK("http://geochem.nrcan.gc.ca/cdogs/content/dgp/dgp00002_e.htm", "Total")</f>
        <v>Total</v>
      </c>
      <c r="F6088" s="1" t="str">
        <f>HYPERLINK("http://geochem.nrcan.gc.ca/cdogs/content/agp/agp01501_e.htm", "SO4 | NONE | CHROMAT")</f>
        <v>SO4 | NONE | CHROMAT</v>
      </c>
      <c r="G6088" s="1" t="str">
        <f>HYPERLINK("http://geochem.nrcan.gc.ca/cdogs/content/mth/mth01460_e.htm", "1460")</f>
        <v>1460</v>
      </c>
      <c r="H6088" s="1" t="str">
        <f>HYPERLINK("http://geochem.nrcan.gc.ca/cdogs/content/bdl/bdl211134_e.htm", "211134")</f>
        <v>211134</v>
      </c>
      <c r="I6088" s="1" t="str">
        <f>HYPERLINK("http://geochem.nrcan.gc.ca/cdogs/content/prj/prj210167_e.htm", "210167")</f>
        <v>210167</v>
      </c>
      <c r="J6088" s="1" t="str">
        <f>HYPERLINK("http://geochem.nrcan.gc.ca/cdogs/content/svy/svy210251_e.htm", "210251")</f>
        <v>210251</v>
      </c>
      <c r="L6088" t="s">
        <v>25620</v>
      </c>
      <c r="M6088">
        <v>91.76</v>
      </c>
      <c r="N6088" t="s">
        <v>25620</v>
      </c>
      <c r="O6088" t="s">
        <v>25621</v>
      </c>
      <c r="P6088" t="s">
        <v>25622</v>
      </c>
      <c r="Q6088" t="s">
        <v>25623</v>
      </c>
      <c r="R6088" t="s">
        <v>25624</v>
      </c>
      <c r="T6088" t="s">
        <v>25</v>
      </c>
    </row>
    <row r="6089" spans="1:20" x14ac:dyDescent="0.25">
      <c r="A6089">
        <v>64.673482800000002</v>
      </c>
      <c r="B6089">
        <v>-132.94564769999999</v>
      </c>
      <c r="C6089" s="1" t="str">
        <f>HYPERLINK("http://geochem.nrcan.gc.ca/cdogs/content/kwd/kwd020018_e.htm", "Fluid (stream)")</f>
        <v>Fluid (stream)</v>
      </c>
      <c r="D6089" s="1" t="str">
        <f>HYPERLINK("http://geochem.nrcan.gc.ca/cdogs/content/kwd/kwd080007_e.htm", "Untreated Water")</f>
        <v>Untreated Water</v>
      </c>
      <c r="E6089" s="1" t="str">
        <f>HYPERLINK("http://geochem.nrcan.gc.ca/cdogs/content/dgp/dgp00002_e.htm", "Total")</f>
        <v>Total</v>
      </c>
      <c r="F6089" s="1" t="str">
        <f>HYPERLINK("http://geochem.nrcan.gc.ca/cdogs/content/agp/agp01501_e.htm", "SO4 | NONE | CHROMAT")</f>
        <v>SO4 | NONE | CHROMAT</v>
      </c>
      <c r="G6089" s="1" t="str">
        <f>HYPERLINK("http://geochem.nrcan.gc.ca/cdogs/content/mth/mth01460_e.htm", "1460")</f>
        <v>1460</v>
      </c>
      <c r="H6089" s="1" t="str">
        <f>HYPERLINK("http://geochem.nrcan.gc.ca/cdogs/content/bdl/bdl211134_e.htm", "211134")</f>
        <v>211134</v>
      </c>
      <c r="I6089" s="1" t="str">
        <f>HYPERLINK("http://geochem.nrcan.gc.ca/cdogs/content/prj/prj210167_e.htm", "210167")</f>
        <v>210167</v>
      </c>
      <c r="J6089" s="1" t="str">
        <f>HYPERLINK("http://geochem.nrcan.gc.ca/cdogs/content/svy/svy210251_e.htm", "210251")</f>
        <v>210251</v>
      </c>
      <c r="L6089" t="s">
        <v>25625</v>
      </c>
      <c r="M6089">
        <v>572.29999999999995</v>
      </c>
      <c r="N6089" t="s">
        <v>25625</v>
      </c>
      <c r="O6089" t="s">
        <v>25626</v>
      </c>
      <c r="P6089" t="s">
        <v>25627</v>
      </c>
      <c r="Q6089" t="s">
        <v>25628</v>
      </c>
      <c r="R6089" t="s">
        <v>25629</v>
      </c>
      <c r="T6089" t="s">
        <v>25</v>
      </c>
    </row>
    <row r="6090" spans="1:20" x14ac:dyDescent="0.25">
      <c r="A6090">
        <v>64.664677400000002</v>
      </c>
      <c r="B6090">
        <v>-132.90595980000001</v>
      </c>
      <c r="C6090" s="1" t="str">
        <f>HYPERLINK("http://geochem.nrcan.gc.ca/cdogs/content/kwd/kwd020018_e.htm", "Fluid (stream)")</f>
        <v>Fluid (stream)</v>
      </c>
      <c r="D6090" s="1" t="str">
        <f>HYPERLINK("http://geochem.nrcan.gc.ca/cdogs/content/kwd/kwd080007_e.htm", "Untreated Water")</f>
        <v>Untreated Water</v>
      </c>
      <c r="E6090" s="1" t="str">
        <f>HYPERLINK("http://geochem.nrcan.gc.ca/cdogs/content/dgp/dgp00002_e.htm", "Total")</f>
        <v>Total</v>
      </c>
      <c r="F6090" s="1" t="str">
        <f>HYPERLINK("http://geochem.nrcan.gc.ca/cdogs/content/agp/agp01501_e.htm", "SO4 | NONE | CHROMAT")</f>
        <v>SO4 | NONE | CHROMAT</v>
      </c>
      <c r="G6090" s="1" t="str">
        <f>HYPERLINK("http://geochem.nrcan.gc.ca/cdogs/content/mth/mth01460_e.htm", "1460")</f>
        <v>1460</v>
      </c>
      <c r="H6090" s="1" t="str">
        <f>HYPERLINK("http://geochem.nrcan.gc.ca/cdogs/content/bdl/bdl211134_e.htm", "211134")</f>
        <v>211134</v>
      </c>
      <c r="I6090" s="1" t="str">
        <f>HYPERLINK("http://geochem.nrcan.gc.ca/cdogs/content/prj/prj210167_e.htm", "210167")</f>
        <v>210167</v>
      </c>
      <c r="J6090" s="1" t="str">
        <f>HYPERLINK("http://geochem.nrcan.gc.ca/cdogs/content/svy/svy210251_e.htm", "210251")</f>
        <v>210251</v>
      </c>
      <c r="L6090" t="s">
        <v>25630</v>
      </c>
      <c r="M6090">
        <v>88.66</v>
      </c>
      <c r="N6090" t="s">
        <v>25630</v>
      </c>
      <c r="O6090" t="s">
        <v>25631</v>
      </c>
      <c r="P6090" t="s">
        <v>25632</v>
      </c>
      <c r="Q6090" t="s">
        <v>25633</v>
      </c>
      <c r="R6090" t="s">
        <v>25634</v>
      </c>
      <c r="T6090" t="s">
        <v>25</v>
      </c>
    </row>
    <row r="6091" spans="1:20" x14ac:dyDescent="0.25">
      <c r="A6091">
        <v>64.694239499999995</v>
      </c>
      <c r="B6091">
        <v>-132.8864571</v>
      </c>
      <c r="C6091" s="1" t="str">
        <f>HYPERLINK("http://geochem.nrcan.gc.ca/cdogs/content/kwd/kwd020018_e.htm", "Fluid (stream)")</f>
        <v>Fluid (stream)</v>
      </c>
      <c r="D6091" s="1" t="str">
        <f>HYPERLINK("http://geochem.nrcan.gc.ca/cdogs/content/kwd/kwd080007_e.htm", "Untreated Water")</f>
        <v>Untreated Water</v>
      </c>
      <c r="E6091" s="1" t="str">
        <f>HYPERLINK("http://geochem.nrcan.gc.ca/cdogs/content/dgp/dgp00002_e.htm", "Total")</f>
        <v>Total</v>
      </c>
      <c r="F6091" s="1" t="str">
        <f>HYPERLINK("http://geochem.nrcan.gc.ca/cdogs/content/agp/agp01501_e.htm", "SO4 | NONE | CHROMAT")</f>
        <v>SO4 | NONE | CHROMAT</v>
      </c>
      <c r="G6091" s="1" t="str">
        <f>HYPERLINK("http://geochem.nrcan.gc.ca/cdogs/content/mth/mth01460_e.htm", "1460")</f>
        <v>1460</v>
      </c>
      <c r="H6091" s="1" t="str">
        <f>HYPERLINK("http://geochem.nrcan.gc.ca/cdogs/content/bdl/bdl211134_e.htm", "211134")</f>
        <v>211134</v>
      </c>
      <c r="I6091" s="1" t="str">
        <f>HYPERLINK("http://geochem.nrcan.gc.ca/cdogs/content/prj/prj210167_e.htm", "210167")</f>
        <v>210167</v>
      </c>
      <c r="J6091" s="1" t="str">
        <f>HYPERLINK("http://geochem.nrcan.gc.ca/cdogs/content/svy/svy210251_e.htm", "210251")</f>
        <v>210251</v>
      </c>
      <c r="L6091" t="s">
        <v>25635</v>
      </c>
      <c r="M6091">
        <v>45.16</v>
      </c>
      <c r="N6091" t="s">
        <v>25635</v>
      </c>
      <c r="O6091" t="s">
        <v>25636</v>
      </c>
      <c r="P6091" t="s">
        <v>25637</v>
      </c>
      <c r="Q6091" t="s">
        <v>25638</v>
      </c>
      <c r="R6091" t="s">
        <v>25639</v>
      </c>
      <c r="T6091" t="s">
        <v>25</v>
      </c>
    </row>
    <row r="6092" spans="1:20" x14ac:dyDescent="0.25">
      <c r="A6092">
        <v>64.666743400000001</v>
      </c>
      <c r="B6092">
        <v>-132.8571656</v>
      </c>
      <c r="C6092" s="1" t="str">
        <f>HYPERLINK("http://geochem.nrcan.gc.ca/cdogs/content/kwd/kwd020018_e.htm", "Fluid (stream)")</f>
        <v>Fluid (stream)</v>
      </c>
      <c r="D6092" s="1" t="str">
        <f>HYPERLINK("http://geochem.nrcan.gc.ca/cdogs/content/kwd/kwd080007_e.htm", "Untreated Water")</f>
        <v>Untreated Water</v>
      </c>
      <c r="E6092" s="1" t="str">
        <f>HYPERLINK("http://geochem.nrcan.gc.ca/cdogs/content/dgp/dgp00002_e.htm", "Total")</f>
        <v>Total</v>
      </c>
      <c r="F6092" s="1" t="str">
        <f>HYPERLINK("http://geochem.nrcan.gc.ca/cdogs/content/agp/agp01501_e.htm", "SO4 | NONE | CHROMAT")</f>
        <v>SO4 | NONE | CHROMAT</v>
      </c>
      <c r="G6092" s="1" t="str">
        <f>HYPERLINK("http://geochem.nrcan.gc.ca/cdogs/content/mth/mth01460_e.htm", "1460")</f>
        <v>1460</v>
      </c>
      <c r="H6092" s="1" t="str">
        <f>HYPERLINK("http://geochem.nrcan.gc.ca/cdogs/content/bdl/bdl211134_e.htm", "211134")</f>
        <v>211134</v>
      </c>
      <c r="I6092" s="1" t="str">
        <f>HYPERLINK("http://geochem.nrcan.gc.ca/cdogs/content/prj/prj210167_e.htm", "210167")</f>
        <v>210167</v>
      </c>
      <c r="J6092" s="1" t="str">
        <f>HYPERLINK("http://geochem.nrcan.gc.ca/cdogs/content/svy/svy210251_e.htm", "210251")</f>
        <v>210251</v>
      </c>
      <c r="L6092" t="s">
        <v>25640</v>
      </c>
      <c r="M6092">
        <v>9.6790000000000003</v>
      </c>
      <c r="N6092" t="s">
        <v>25640</v>
      </c>
      <c r="O6092" t="s">
        <v>25641</v>
      </c>
      <c r="P6092" t="s">
        <v>25642</v>
      </c>
      <c r="Q6092" t="s">
        <v>25643</v>
      </c>
      <c r="R6092" t="s">
        <v>25644</v>
      </c>
      <c r="T6092" t="s">
        <v>25</v>
      </c>
    </row>
    <row r="6093" spans="1:20" x14ac:dyDescent="0.25">
      <c r="A6093">
        <v>64.696671300000006</v>
      </c>
      <c r="B6093">
        <v>-132.8031541</v>
      </c>
      <c r="C6093" s="1" t="str">
        <f>HYPERLINK("http://geochem.nrcan.gc.ca/cdogs/content/kwd/kwd020018_e.htm", "Fluid (stream)")</f>
        <v>Fluid (stream)</v>
      </c>
      <c r="D6093" s="1" t="str">
        <f>HYPERLINK("http://geochem.nrcan.gc.ca/cdogs/content/kwd/kwd080007_e.htm", "Untreated Water")</f>
        <v>Untreated Water</v>
      </c>
      <c r="E6093" s="1" t="str">
        <f>HYPERLINK("http://geochem.nrcan.gc.ca/cdogs/content/dgp/dgp00002_e.htm", "Total")</f>
        <v>Total</v>
      </c>
      <c r="F6093" s="1" t="str">
        <f>HYPERLINK("http://geochem.nrcan.gc.ca/cdogs/content/agp/agp01501_e.htm", "SO4 | NONE | CHROMAT")</f>
        <v>SO4 | NONE | CHROMAT</v>
      </c>
      <c r="G6093" s="1" t="str">
        <f>HYPERLINK("http://geochem.nrcan.gc.ca/cdogs/content/mth/mth01460_e.htm", "1460")</f>
        <v>1460</v>
      </c>
      <c r="H6093" s="1" t="str">
        <f>HYPERLINK("http://geochem.nrcan.gc.ca/cdogs/content/bdl/bdl211134_e.htm", "211134")</f>
        <v>211134</v>
      </c>
      <c r="I6093" s="1" t="str">
        <f>HYPERLINK("http://geochem.nrcan.gc.ca/cdogs/content/prj/prj210167_e.htm", "210167")</f>
        <v>210167</v>
      </c>
      <c r="J6093" s="1" t="str">
        <f>HYPERLINK("http://geochem.nrcan.gc.ca/cdogs/content/svy/svy210251_e.htm", "210251")</f>
        <v>210251</v>
      </c>
      <c r="L6093" t="s">
        <v>25645</v>
      </c>
      <c r="M6093">
        <v>6.298</v>
      </c>
      <c r="N6093" t="s">
        <v>25645</v>
      </c>
      <c r="O6093" t="s">
        <v>25646</v>
      </c>
      <c r="P6093" t="s">
        <v>25647</v>
      </c>
      <c r="Q6093" t="s">
        <v>25648</v>
      </c>
      <c r="R6093" t="s">
        <v>25649</v>
      </c>
      <c r="T6093" t="s">
        <v>25</v>
      </c>
    </row>
    <row r="6094" spans="1:20" x14ac:dyDescent="0.25">
      <c r="A6094">
        <v>64.606888299999994</v>
      </c>
      <c r="B6094">
        <v>-132.79764900000001</v>
      </c>
      <c r="C6094" s="1" t="str">
        <f>HYPERLINK("http://geochem.nrcan.gc.ca/cdogs/content/kwd/kwd020018_e.htm", "Fluid (stream)")</f>
        <v>Fluid (stream)</v>
      </c>
      <c r="D6094" s="1" t="str">
        <f>HYPERLINK("http://geochem.nrcan.gc.ca/cdogs/content/kwd/kwd080007_e.htm", "Untreated Water")</f>
        <v>Untreated Water</v>
      </c>
      <c r="E6094" s="1" t="str">
        <f>HYPERLINK("http://geochem.nrcan.gc.ca/cdogs/content/dgp/dgp00002_e.htm", "Total")</f>
        <v>Total</v>
      </c>
      <c r="F6094" s="1" t="str">
        <f>HYPERLINK("http://geochem.nrcan.gc.ca/cdogs/content/agp/agp01501_e.htm", "SO4 | NONE | CHROMAT")</f>
        <v>SO4 | NONE | CHROMAT</v>
      </c>
      <c r="G6094" s="1" t="str">
        <f>HYPERLINK("http://geochem.nrcan.gc.ca/cdogs/content/mth/mth01460_e.htm", "1460")</f>
        <v>1460</v>
      </c>
      <c r="H6094" s="1" t="str">
        <f>HYPERLINK("http://geochem.nrcan.gc.ca/cdogs/content/bdl/bdl211134_e.htm", "211134")</f>
        <v>211134</v>
      </c>
      <c r="I6094" s="1" t="str">
        <f>HYPERLINK("http://geochem.nrcan.gc.ca/cdogs/content/prj/prj210167_e.htm", "210167")</f>
        <v>210167</v>
      </c>
      <c r="J6094" s="1" t="str">
        <f>HYPERLINK("http://geochem.nrcan.gc.ca/cdogs/content/svy/svy210251_e.htm", "210251")</f>
        <v>210251</v>
      </c>
      <c r="L6094" t="s">
        <v>25650</v>
      </c>
      <c r="M6094">
        <v>4.5570000000000004</v>
      </c>
      <c r="N6094" t="s">
        <v>25650</v>
      </c>
      <c r="O6094" t="s">
        <v>25651</v>
      </c>
      <c r="P6094" t="s">
        <v>25652</v>
      </c>
      <c r="Q6094" t="s">
        <v>25653</v>
      </c>
      <c r="R6094" t="s">
        <v>25654</v>
      </c>
      <c r="T6094" t="s">
        <v>25</v>
      </c>
    </row>
    <row r="6095" spans="1:20" x14ac:dyDescent="0.25">
      <c r="A6095">
        <v>64.656357099999994</v>
      </c>
      <c r="B6095">
        <v>-132.76493970000001</v>
      </c>
      <c r="C6095" s="1" t="str">
        <f>HYPERLINK("http://geochem.nrcan.gc.ca/cdogs/content/kwd/kwd020018_e.htm", "Fluid (stream)")</f>
        <v>Fluid (stream)</v>
      </c>
      <c r="D6095" s="1" t="str">
        <f>HYPERLINK("http://geochem.nrcan.gc.ca/cdogs/content/kwd/kwd080007_e.htm", "Untreated Water")</f>
        <v>Untreated Water</v>
      </c>
      <c r="E6095" s="1" t="str">
        <f>HYPERLINK("http://geochem.nrcan.gc.ca/cdogs/content/dgp/dgp00002_e.htm", "Total")</f>
        <v>Total</v>
      </c>
      <c r="F6095" s="1" t="str">
        <f>HYPERLINK("http://geochem.nrcan.gc.ca/cdogs/content/agp/agp01501_e.htm", "SO4 | NONE | CHROMAT")</f>
        <v>SO4 | NONE | CHROMAT</v>
      </c>
      <c r="G6095" s="1" t="str">
        <f>HYPERLINK("http://geochem.nrcan.gc.ca/cdogs/content/mth/mth01460_e.htm", "1460")</f>
        <v>1460</v>
      </c>
      <c r="H6095" s="1" t="str">
        <f>HYPERLINK("http://geochem.nrcan.gc.ca/cdogs/content/bdl/bdl211134_e.htm", "211134")</f>
        <v>211134</v>
      </c>
      <c r="I6095" s="1" t="str">
        <f>HYPERLINK("http://geochem.nrcan.gc.ca/cdogs/content/prj/prj210167_e.htm", "210167")</f>
        <v>210167</v>
      </c>
      <c r="J6095" s="1" t="str">
        <f>HYPERLINK("http://geochem.nrcan.gc.ca/cdogs/content/svy/svy210251_e.htm", "210251")</f>
        <v>210251</v>
      </c>
      <c r="L6095" t="s">
        <v>25655</v>
      </c>
      <c r="M6095">
        <v>2.6339999999999999</v>
      </c>
      <c r="N6095" t="s">
        <v>25655</v>
      </c>
      <c r="O6095" t="s">
        <v>25656</v>
      </c>
      <c r="P6095" t="s">
        <v>25657</v>
      </c>
      <c r="Q6095" t="s">
        <v>25658</v>
      </c>
      <c r="R6095" t="s">
        <v>25659</v>
      </c>
      <c r="T6095" t="s">
        <v>25</v>
      </c>
    </row>
    <row r="6096" spans="1:20" x14ac:dyDescent="0.25">
      <c r="A6096">
        <v>64.651791299999999</v>
      </c>
      <c r="B6096">
        <v>-132.8481673</v>
      </c>
      <c r="C6096" s="1" t="str">
        <f>HYPERLINK("http://geochem.nrcan.gc.ca/cdogs/content/kwd/kwd020018_e.htm", "Fluid (stream)")</f>
        <v>Fluid (stream)</v>
      </c>
      <c r="D6096" s="1" t="str">
        <f>HYPERLINK("http://geochem.nrcan.gc.ca/cdogs/content/kwd/kwd080007_e.htm", "Untreated Water")</f>
        <v>Untreated Water</v>
      </c>
      <c r="E6096" s="1" t="str">
        <f>HYPERLINK("http://geochem.nrcan.gc.ca/cdogs/content/dgp/dgp00002_e.htm", "Total")</f>
        <v>Total</v>
      </c>
      <c r="F6096" s="1" t="str">
        <f>HYPERLINK("http://geochem.nrcan.gc.ca/cdogs/content/agp/agp01501_e.htm", "SO4 | NONE | CHROMAT")</f>
        <v>SO4 | NONE | CHROMAT</v>
      </c>
      <c r="G6096" s="1" t="str">
        <f>HYPERLINK("http://geochem.nrcan.gc.ca/cdogs/content/mth/mth01460_e.htm", "1460")</f>
        <v>1460</v>
      </c>
      <c r="H6096" s="1" t="str">
        <f>HYPERLINK("http://geochem.nrcan.gc.ca/cdogs/content/bdl/bdl211134_e.htm", "211134")</f>
        <v>211134</v>
      </c>
      <c r="I6096" s="1" t="str">
        <f>HYPERLINK("http://geochem.nrcan.gc.ca/cdogs/content/prj/prj210167_e.htm", "210167")</f>
        <v>210167</v>
      </c>
      <c r="J6096" s="1" t="str">
        <f>HYPERLINK("http://geochem.nrcan.gc.ca/cdogs/content/svy/svy210251_e.htm", "210251")</f>
        <v>210251</v>
      </c>
      <c r="L6096" t="s">
        <v>25660</v>
      </c>
      <c r="M6096">
        <v>30.97</v>
      </c>
      <c r="N6096" t="s">
        <v>25660</v>
      </c>
      <c r="O6096" t="s">
        <v>25661</v>
      </c>
      <c r="P6096" t="s">
        <v>25662</v>
      </c>
      <c r="Q6096" t="s">
        <v>25663</v>
      </c>
      <c r="R6096" t="s">
        <v>25664</v>
      </c>
      <c r="T6096" t="s">
        <v>25</v>
      </c>
    </row>
    <row r="6097" spans="1:20" x14ac:dyDescent="0.25">
      <c r="A6097">
        <v>64.607659400000003</v>
      </c>
      <c r="B6097">
        <v>-132.7909788</v>
      </c>
      <c r="C6097" s="1" t="str">
        <f>HYPERLINK("http://geochem.nrcan.gc.ca/cdogs/content/kwd/kwd020018_e.htm", "Fluid (stream)")</f>
        <v>Fluid (stream)</v>
      </c>
      <c r="D6097" s="1" t="str">
        <f>HYPERLINK("http://geochem.nrcan.gc.ca/cdogs/content/kwd/kwd080007_e.htm", "Untreated Water")</f>
        <v>Untreated Water</v>
      </c>
      <c r="E6097" s="1" t="str">
        <f>HYPERLINK("http://geochem.nrcan.gc.ca/cdogs/content/dgp/dgp00002_e.htm", "Total")</f>
        <v>Total</v>
      </c>
      <c r="F6097" s="1" t="str">
        <f>HYPERLINK("http://geochem.nrcan.gc.ca/cdogs/content/agp/agp01501_e.htm", "SO4 | NONE | CHROMAT")</f>
        <v>SO4 | NONE | CHROMAT</v>
      </c>
      <c r="G6097" s="1" t="str">
        <f>HYPERLINK("http://geochem.nrcan.gc.ca/cdogs/content/mth/mth01460_e.htm", "1460")</f>
        <v>1460</v>
      </c>
      <c r="H6097" s="1" t="str">
        <f>HYPERLINK("http://geochem.nrcan.gc.ca/cdogs/content/bdl/bdl211134_e.htm", "211134")</f>
        <v>211134</v>
      </c>
      <c r="I6097" s="1" t="str">
        <f>HYPERLINK("http://geochem.nrcan.gc.ca/cdogs/content/prj/prj210167_e.htm", "210167")</f>
        <v>210167</v>
      </c>
      <c r="J6097" s="1" t="str">
        <f>HYPERLINK("http://geochem.nrcan.gc.ca/cdogs/content/svy/svy210251_e.htm", "210251")</f>
        <v>210251</v>
      </c>
      <c r="L6097" t="s">
        <v>25665</v>
      </c>
      <c r="M6097">
        <v>4.9189999999999996</v>
      </c>
      <c r="N6097" t="s">
        <v>25665</v>
      </c>
      <c r="O6097" t="s">
        <v>25666</v>
      </c>
      <c r="P6097" t="s">
        <v>25667</v>
      </c>
      <c r="Q6097" t="s">
        <v>25668</v>
      </c>
      <c r="R6097" t="s">
        <v>25669</v>
      </c>
      <c r="T6097" t="s">
        <v>25</v>
      </c>
    </row>
    <row r="6098" spans="1:20" x14ac:dyDescent="0.25">
      <c r="A6098">
        <v>64.626872700000007</v>
      </c>
      <c r="B6098">
        <v>-132.6987518</v>
      </c>
      <c r="C6098" s="1" t="str">
        <f>HYPERLINK("http://geochem.nrcan.gc.ca/cdogs/content/kwd/kwd020018_e.htm", "Fluid (stream)")</f>
        <v>Fluid (stream)</v>
      </c>
      <c r="D6098" s="1" t="str">
        <f>HYPERLINK("http://geochem.nrcan.gc.ca/cdogs/content/kwd/kwd080007_e.htm", "Untreated Water")</f>
        <v>Untreated Water</v>
      </c>
      <c r="E6098" s="1" t="str">
        <f>HYPERLINK("http://geochem.nrcan.gc.ca/cdogs/content/dgp/dgp00002_e.htm", "Total")</f>
        <v>Total</v>
      </c>
      <c r="F6098" s="1" t="str">
        <f>HYPERLINK("http://geochem.nrcan.gc.ca/cdogs/content/agp/agp01501_e.htm", "SO4 | NONE | CHROMAT")</f>
        <v>SO4 | NONE | CHROMAT</v>
      </c>
      <c r="G6098" s="1" t="str">
        <f>HYPERLINK("http://geochem.nrcan.gc.ca/cdogs/content/mth/mth01460_e.htm", "1460")</f>
        <v>1460</v>
      </c>
      <c r="H6098" s="1" t="str">
        <f>HYPERLINK("http://geochem.nrcan.gc.ca/cdogs/content/bdl/bdl211134_e.htm", "211134")</f>
        <v>211134</v>
      </c>
      <c r="I6098" s="1" t="str">
        <f>HYPERLINK("http://geochem.nrcan.gc.ca/cdogs/content/prj/prj210167_e.htm", "210167")</f>
        <v>210167</v>
      </c>
      <c r="J6098" s="1" t="str">
        <f>HYPERLINK("http://geochem.nrcan.gc.ca/cdogs/content/svy/svy210251_e.htm", "210251")</f>
        <v>210251</v>
      </c>
      <c r="L6098" t="s">
        <v>25670</v>
      </c>
      <c r="M6098">
        <v>0.68600000000000005</v>
      </c>
      <c r="N6098" t="s">
        <v>25670</v>
      </c>
      <c r="O6098" t="s">
        <v>25671</v>
      </c>
      <c r="P6098" t="s">
        <v>25672</v>
      </c>
      <c r="Q6098" t="s">
        <v>25673</v>
      </c>
      <c r="R6098" t="s">
        <v>25674</v>
      </c>
      <c r="T6098" t="s">
        <v>25</v>
      </c>
    </row>
    <row r="6099" spans="1:20" x14ac:dyDescent="0.25">
      <c r="A6099">
        <v>64.582766199999995</v>
      </c>
      <c r="B6099">
        <v>-132.77609659999999</v>
      </c>
      <c r="C6099" s="1" t="str">
        <f>HYPERLINK("http://geochem.nrcan.gc.ca/cdogs/content/kwd/kwd020018_e.htm", "Fluid (stream)")</f>
        <v>Fluid (stream)</v>
      </c>
      <c r="D6099" s="1" t="str">
        <f>HYPERLINK("http://geochem.nrcan.gc.ca/cdogs/content/kwd/kwd080007_e.htm", "Untreated Water")</f>
        <v>Untreated Water</v>
      </c>
      <c r="E6099" s="1" t="str">
        <f>HYPERLINK("http://geochem.nrcan.gc.ca/cdogs/content/dgp/dgp00002_e.htm", "Total")</f>
        <v>Total</v>
      </c>
      <c r="F6099" s="1" t="str">
        <f>HYPERLINK("http://geochem.nrcan.gc.ca/cdogs/content/agp/agp01501_e.htm", "SO4 | NONE | CHROMAT")</f>
        <v>SO4 | NONE | CHROMAT</v>
      </c>
      <c r="G6099" s="1" t="str">
        <f>HYPERLINK("http://geochem.nrcan.gc.ca/cdogs/content/mth/mth01460_e.htm", "1460")</f>
        <v>1460</v>
      </c>
      <c r="H6099" s="1" t="str">
        <f>HYPERLINK("http://geochem.nrcan.gc.ca/cdogs/content/bdl/bdl211134_e.htm", "211134")</f>
        <v>211134</v>
      </c>
      <c r="I6099" s="1" t="str">
        <f>HYPERLINK("http://geochem.nrcan.gc.ca/cdogs/content/prj/prj210167_e.htm", "210167")</f>
        <v>210167</v>
      </c>
      <c r="J6099" s="1" t="str">
        <f>HYPERLINK("http://geochem.nrcan.gc.ca/cdogs/content/svy/svy210251_e.htm", "210251")</f>
        <v>210251</v>
      </c>
      <c r="L6099" t="s">
        <v>25675</v>
      </c>
      <c r="M6099">
        <v>4.3959999999999999</v>
      </c>
      <c r="N6099" t="s">
        <v>25675</v>
      </c>
      <c r="O6099" t="s">
        <v>25676</v>
      </c>
      <c r="P6099" t="s">
        <v>25677</v>
      </c>
      <c r="Q6099" t="s">
        <v>25678</v>
      </c>
      <c r="R6099" t="s">
        <v>25679</v>
      </c>
      <c r="T6099" t="s">
        <v>25</v>
      </c>
    </row>
    <row r="6100" spans="1:20" x14ac:dyDescent="0.25">
      <c r="A6100">
        <v>64.582766199999995</v>
      </c>
      <c r="B6100">
        <v>-132.77609659999999</v>
      </c>
      <c r="C6100" s="1" t="str">
        <f>HYPERLINK("http://geochem.nrcan.gc.ca/cdogs/content/kwd/kwd020018_e.htm", "Fluid (stream)")</f>
        <v>Fluid (stream)</v>
      </c>
      <c r="D6100" s="1" t="str">
        <f>HYPERLINK("http://geochem.nrcan.gc.ca/cdogs/content/kwd/kwd080007_e.htm", "Untreated Water")</f>
        <v>Untreated Water</v>
      </c>
      <c r="E6100" s="1" t="str">
        <f>HYPERLINK("http://geochem.nrcan.gc.ca/cdogs/content/dgp/dgp00002_e.htm", "Total")</f>
        <v>Total</v>
      </c>
      <c r="F6100" s="1" t="str">
        <f>HYPERLINK("http://geochem.nrcan.gc.ca/cdogs/content/agp/agp01501_e.htm", "SO4 | NONE | CHROMAT")</f>
        <v>SO4 | NONE | CHROMAT</v>
      </c>
      <c r="G6100" s="1" t="str">
        <f>HYPERLINK("http://geochem.nrcan.gc.ca/cdogs/content/mth/mth01460_e.htm", "1460")</f>
        <v>1460</v>
      </c>
      <c r="H6100" s="1" t="str">
        <f>HYPERLINK("http://geochem.nrcan.gc.ca/cdogs/content/bdl/bdl211134_e.htm", "211134")</f>
        <v>211134</v>
      </c>
      <c r="I6100" s="1" t="str">
        <f>HYPERLINK("http://geochem.nrcan.gc.ca/cdogs/content/prj/prj210167_e.htm", "210167")</f>
        <v>210167</v>
      </c>
      <c r="J6100" s="1" t="str">
        <f>HYPERLINK("http://geochem.nrcan.gc.ca/cdogs/content/svy/svy210251_e.htm", "210251")</f>
        <v>210251</v>
      </c>
      <c r="L6100" t="s">
        <v>25680</v>
      </c>
      <c r="M6100">
        <v>4.3970000000000002</v>
      </c>
      <c r="N6100" t="s">
        <v>25680</v>
      </c>
      <c r="O6100" t="s">
        <v>25676</v>
      </c>
      <c r="P6100" t="s">
        <v>25681</v>
      </c>
      <c r="Q6100" t="s">
        <v>25682</v>
      </c>
      <c r="R6100" t="s">
        <v>25683</v>
      </c>
      <c r="T6100" t="s">
        <v>25</v>
      </c>
    </row>
    <row r="6101" spans="1:20" x14ac:dyDescent="0.25">
      <c r="A6101">
        <v>64.581056700000005</v>
      </c>
      <c r="B6101">
        <v>-132.74745060000001</v>
      </c>
      <c r="C6101" s="1" t="str">
        <f>HYPERLINK("http://geochem.nrcan.gc.ca/cdogs/content/kwd/kwd020018_e.htm", "Fluid (stream)")</f>
        <v>Fluid (stream)</v>
      </c>
      <c r="D6101" s="1" t="str">
        <f>HYPERLINK("http://geochem.nrcan.gc.ca/cdogs/content/kwd/kwd080007_e.htm", "Untreated Water")</f>
        <v>Untreated Water</v>
      </c>
      <c r="E6101" s="1" t="str">
        <f>HYPERLINK("http://geochem.nrcan.gc.ca/cdogs/content/dgp/dgp00002_e.htm", "Total")</f>
        <v>Total</v>
      </c>
      <c r="F6101" s="1" t="str">
        <f>HYPERLINK("http://geochem.nrcan.gc.ca/cdogs/content/agp/agp01501_e.htm", "SO4 | NONE | CHROMAT")</f>
        <v>SO4 | NONE | CHROMAT</v>
      </c>
      <c r="G6101" s="1" t="str">
        <f>HYPERLINK("http://geochem.nrcan.gc.ca/cdogs/content/mth/mth01460_e.htm", "1460")</f>
        <v>1460</v>
      </c>
      <c r="H6101" s="1" t="str">
        <f>HYPERLINK("http://geochem.nrcan.gc.ca/cdogs/content/bdl/bdl211134_e.htm", "211134")</f>
        <v>211134</v>
      </c>
      <c r="I6101" s="1" t="str">
        <f>HYPERLINK("http://geochem.nrcan.gc.ca/cdogs/content/prj/prj210167_e.htm", "210167")</f>
        <v>210167</v>
      </c>
      <c r="J6101" s="1" t="str">
        <f>HYPERLINK("http://geochem.nrcan.gc.ca/cdogs/content/svy/svy210251_e.htm", "210251")</f>
        <v>210251</v>
      </c>
      <c r="L6101" t="s">
        <v>25684</v>
      </c>
      <c r="M6101">
        <v>6.3570000000000002</v>
      </c>
      <c r="N6101" t="s">
        <v>25684</v>
      </c>
      <c r="O6101" t="s">
        <v>25685</v>
      </c>
      <c r="P6101" t="s">
        <v>25686</v>
      </c>
      <c r="Q6101" t="s">
        <v>25687</v>
      </c>
      <c r="R6101" t="s">
        <v>25688</v>
      </c>
      <c r="T6101" t="s">
        <v>25</v>
      </c>
    </row>
    <row r="6102" spans="1:20" x14ac:dyDescent="0.25">
      <c r="A6102">
        <v>64.569696300000004</v>
      </c>
      <c r="B6102">
        <v>-132.70067649999999</v>
      </c>
      <c r="C6102" s="1" t="str">
        <f>HYPERLINK("http://geochem.nrcan.gc.ca/cdogs/content/kwd/kwd020018_e.htm", "Fluid (stream)")</f>
        <v>Fluid (stream)</v>
      </c>
      <c r="D6102" s="1" t="str">
        <f>HYPERLINK("http://geochem.nrcan.gc.ca/cdogs/content/kwd/kwd080007_e.htm", "Untreated Water")</f>
        <v>Untreated Water</v>
      </c>
      <c r="E6102" s="1" t="str">
        <f>HYPERLINK("http://geochem.nrcan.gc.ca/cdogs/content/dgp/dgp00002_e.htm", "Total")</f>
        <v>Total</v>
      </c>
      <c r="F6102" s="1" t="str">
        <f>HYPERLINK("http://geochem.nrcan.gc.ca/cdogs/content/agp/agp01501_e.htm", "SO4 | NONE | CHROMAT")</f>
        <v>SO4 | NONE | CHROMAT</v>
      </c>
      <c r="G6102" s="1" t="str">
        <f>HYPERLINK("http://geochem.nrcan.gc.ca/cdogs/content/mth/mth01460_e.htm", "1460")</f>
        <v>1460</v>
      </c>
      <c r="H6102" s="1" t="str">
        <f>HYPERLINK("http://geochem.nrcan.gc.ca/cdogs/content/bdl/bdl211134_e.htm", "211134")</f>
        <v>211134</v>
      </c>
      <c r="I6102" s="1" t="str">
        <f>HYPERLINK("http://geochem.nrcan.gc.ca/cdogs/content/prj/prj210167_e.htm", "210167")</f>
        <v>210167</v>
      </c>
      <c r="J6102" s="1" t="str">
        <f>HYPERLINK("http://geochem.nrcan.gc.ca/cdogs/content/svy/svy210251_e.htm", "210251")</f>
        <v>210251</v>
      </c>
      <c r="L6102" t="s">
        <v>25689</v>
      </c>
      <c r="M6102">
        <v>5.7560000000000002</v>
      </c>
      <c r="N6102" t="s">
        <v>25689</v>
      </c>
      <c r="O6102" t="s">
        <v>25690</v>
      </c>
      <c r="P6102" t="s">
        <v>25691</v>
      </c>
      <c r="Q6102" t="s">
        <v>25692</v>
      </c>
      <c r="R6102" t="s">
        <v>25693</v>
      </c>
      <c r="T6102" t="s">
        <v>25</v>
      </c>
    </row>
    <row r="6103" spans="1:20" x14ac:dyDescent="0.25">
      <c r="A6103">
        <v>64.563974400000006</v>
      </c>
      <c r="B6103">
        <v>-132.7428913</v>
      </c>
      <c r="C6103" s="1" t="str">
        <f>HYPERLINK("http://geochem.nrcan.gc.ca/cdogs/content/kwd/kwd020018_e.htm", "Fluid (stream)")</f>
        <v>Fluid (stream)</v>
      </c>
      <c r="D6103" s="1" t="str">
        <f>HYPERLINK("http://geochem.nrcan.gc.ca/cdogs/content/kwd/kwd080007_e.htm", "Untreated Water")</f>
        <v>Untreated Water</v>
      </c>
      <c r="E6103" s="1" t="str">
        <f>HYPERLINK("http://geochem.nrcan.gc.ca/cdogs/content/dgp/dgp00002_e.htm", "Total")</f>
        <v>Total</v>
      </c>
      <c r="F6103" s="1" t="str">
        <f>HYPERLINK("http://geochem.nrcan.gc.ca/cdogs/content/agp/agp01501_e.htm", "SO4 | NONE | CHROMAT")</f>
        <v>SO4 | NONE | CHROMAT</v>
      </c>
      <c r="G6103" s="1" t="str">
        <f>HYPERLINK("http://geochem.nrcan.gc.ca/cdogs/content/mth/mth01460_e.htm", "1460")</f>
        <v>1460</v>
      </c>
      <c r="H6103" s="1" t="str">
        <f>HYPERLINK("http://geochem.nrcan.gc.ca/cdogs/content/bdl/bdl211134_e.htm", "211134")</f>
        <v>211134</v>
      </c>
      <c r="I6103" s="1" t="str">
        <f>HYPERLINK("http://geochem.nrcan.gc.ca/cdogs/content/prj/prj210167_e.htm", "210167")</f>
        <v>210167</v>
      </c>
      <c r="J6103" s="1" t="str">
        <f>HYPERLINK("http://geochem.nrcan.gc.ca/cdogs/content/svy/svy210251_e.htm", "210251")</f>
        <v>210251</v>
      </c>
      <c r="L6103" t="s">
        <v>25694</v>
      </c>
      <c r="M6103">
        <v>7.5979999999999999</v>
      </c>
      <c r="N6103" t="s">
        <v>25694</v>
      </c>
      <c r="O6103" t="s">
        <v>25695</v>
      </c>
      <c r="P6103" t="s">
        <v>25696</v>
      </c>
      <c r="Q6103" t="s">
        <v>25697</v>
      </c>
      <c r="R6103" t="s">
        <v>25698</v>
      </c>
      <c r="T6103" t="s">
        <v>25</v>
      </c>
    </row>
    <row r="6104" spans="1:20" x14ac:dyDescent="0.25">
      <c r="A6104">
        <v>64.549121</v>
      </c>
      <c r="B6104">
        <v>-132.74612329999999</v>
      </c>
      <c r="C6104" s="1" t="str">
        <f>HYPERLINK("http://geochem.nrcan.gc.ca/cdogs/content/kwd/kwd020018_e.htm", "Fluid (stream)")</f>
        <v>Fluid (stream)</v>
      </c>
      <c r="D6104" s="1" t="str">
        <f>HYPERLINK("http://geochem.nrcan.gc.ca/cdogs/content/kwd/kwd080007_e.htm", "Untreated Water")</f>
        <v>Untreated Water</v>
      </c>
      <c r="E6104" s="1" t="str">
        <f>HYPERLINK("http://geochem.nrcan.gc.ca/cdogs/content/dgp/dgp00002_e.htm", "Total")</f>
        <v>Total</v>
      </c>
      <c r="F6104" s="1" t="str">
        <f>HYPERLINK("http://geochem.nrcan.gc.ca/cdogs/content/agp/agp01501_e.htm", "SO4 | NONE | CHROMAT")</f>
        <v>SO4 | NONE | CHROMAT</v>
      </c>
      <c r="G6104" s="1" t="str">
        <f>HYPERLINK("http://geochem.nrcan.gc.ca/cdogs/content/mth/mth01460_e.htm", "1460")</f>
        <v>1460</v>
      </c>
      <c r="H6104" s="1" t="str">
        <f>HYPERLINK("http://geochem.nrcan.gc.ca/cdogs/content/bdl/bdl211134_e.htm", "211134")</f>
        <v>211134</v>
      </c>
      <c r="I6104" s="1" t="str">
        <f>HYPERLINK("http://geochem.nrcan.gc.ca/cdogs/content/prj/prj210167_e.htm", "210167")</f>
        <v>210167</v>
      </c>
      <c r="J6104" s="1" t="str">
        <f>HYPERLINK("http://geochem.nrcan.gc.ca/cdogs/content/svy/svy210251_e.htm", "210251")</f>
        <v>210251</v>
      </c>
      <c r="L6104" t="s">
        <v>25699</v>
      </c>
      <c r="M6104">
        <v>68.739999999999995</v>
      </c>
      <c r="N6104" t="s">
        <v>25699</v>
      </c>
      <c r="O6104" t="s">
        <v>25700</v>
      </c>
      <c r="P6104" t="s">
        <v>25701</v>
      </c>
      <c r="Q6104" t="s">
        <v>25702</v>
      </c>
      <c r="R6104" t="s">
        <v>25703</v>
      </c>
      <c r="T6104" t="s">
        <v>25</v>
      </c>
    </row>
    <row r="6105" spans="1:20" x14ac:dyDescent="0.25">
      <c r="A6105">
        <v>64.433596899999998</v>
      </c>
      <c r="B6105">
        <v>-132.4424491</v>
      </c>
      <c r="C6105" s="1" t="str">
        <f>HYPERLINK("http://geochem.nrcan.gc.ca/cdogs/content/kwd/kwd020018_e.htm", "Fluid (stream)")</f>
        <v>Fluid (stream)</v>
      </c>
      <c r="D6105" s="1" t="str">
        <f>HYPERLINK("http://geochem.nrcan.gc.ca/cdogs/content/kwd/kwd080007_e.htm", "Untreated Water")</f>
        <v>Untreated Water</v>
      </c>
      <c r="E6105" s="1" t="str">
        <f>HYPERLINK("http://geochem.nrcan.gc.ca/cdogs/content/dgp/dgp00002_e.htm", "Total")</f>
        <v>Total</v>
      </c>
      <c r="F6105" s="1" t="str">
        <f>HYPERLINK("http://geochem.nrcan.gc.ca/cdogs/content/agp/agp01501_e.htm", "SO4 | NONE | CHROMAT")</f>
        <v>SO4 | NONE | CHROMAT</v>
      </c>
      <c r="G6105" s="1" t="str">
        <f>HYPERLINK("http://geochem.nrcan.gc.ca/cdogs/content/mth/mth01460_e.htm", "1460")</f>
        <v>1460</v>
      </c>
      <c r="H6105" s="1" t="str">
        <f>HYPERLINK("http://geochem.nrcan.gc.ca/cdogs/content/bdl/bdl211134_e.htm", "211134")</f>
        <v>211134</v>
      </c>
      <c r="I6105" s="1" t="str">
        <f>HYPERLINK("http://geochem.nrcan.gc.ca/cdogs/content/prj/prj210167_e.htm", "210167")</f>
        <v>210167</v>
      </c>
      <c r="J6105" s="1" t="str">
        <f>HYPERLINK("http://geochem.nrcan.gc.ca/cdogs/content/svy/svy210251_e.htm", "210251")</f>
        <v>210251</v>
      </c>
      <c r="L6105" t="s">
        <v>25704</v>
      </c>
      <c r="M6105">
        <v>49.74</v>
      </c>
      <c r="N6105" t="s">
        <v>25704</v>
      </c>
      <c r="O6105" t="s">
        <v>25705</v>
      </c>
      <c r="P6105" t="s">
        <v>25706</v>
      </c>
      <c r="Q6105" t="s">
        <v>25707</v>
      </c>
      <c r="R6105" t="s">
        <v>25708</v>
      </c>
      <c r="T6105" t="s">
        <v>25</v>
      </c>
    </row>
    <row r="6106" spans="1:20" x14ac:dyDescent="0.25">
      <c r="A6106">
        <v>64.393010000000004</v>
      </c>
      <c r="B6106">
        <v>-132.4460201</v>
      </c>
      <c r="C6106" s="1" t="str">
        <f>HYPERLINK("http://geochem.nrcan.gc.ca/cdogs/content/kwd/kwd020018_e.htm", "Fluid (stream)")</f>
        <v>Fluid (stream)</v>
      </c>
      <c r="D6106" s="1" t="str">
        <f>HYPERLINK("http://geochem.nrcan.gc.ca/cdogs/content/kwd/kwd080007_e.htm", "Untreated Water")</f>
        <v>Untreated Water</v>
      </c>
      <c r="E6106" s="1" t="str">
        <f>HYPERLINK("http://geochem.nrcan.gc.ca/cdogs/content/dgp/dgp00002_e.htm", "Total")</f>
        <v>Total</v>
      </c>
      <c r="F6106" s="1" t="str">
        <f>HYPERLINK("http://geochem.nrcan.gc.ca/cdogs/content/agp/agp01501_e.htm", "SO4 | NONE | CHROMAT")</f>
        <v>SO4 | NONE | CHROMAT</v>
      </c>
      <c r="G6106" s="1" t="str">
        <f>HYPERLINK("http://geochem.nrcan.gc.ca/cdogs/content/mth/mth01460_e.htm", "1460")</f>
        <v>1460</v>
      </c>
      <c r="H6106" s="1" t="str">
        <f>HYPERLINK("http://geochem.nrcan.gc.ca/cdogs/content/bdl/bdl211134_e.htm", "211134")</f>
        <v>211134</v>
      </c>
      <c r="I6106" s="1" t="str">
        <f>HYPERLINK("http://geochem.nrcan.gc.ca/cdogs/content/prj/prj210167_e.htm", "210167")</f>
        <v>210167</v>
      </c>
      <c r="J6106" s="1" t="str">
        <f>HYPERLINK("http://geochem.nrcan.gc.ca/cdogs/content/svy/svy210251_e.htm", "210251")</f>
        <v>210251</v>
      </c>
      <c r="L6106" t="s">
        <v>25709</v>
      </c>
      <c r="M6106">
        <v>107.38</v>
      </c>
      <c r="N6106" t="s">
        <v>25709</v>
      </c>
      <c r="O6106" t="s">
        <v>25710</v>
      </c>
      <c r="P6106" t="s">
        <v>25711</v>
      </c>
      <c r="Q6106" t="s">
        <v>25712</v>
      </c>
      <c r="R6106" t="s">
        <v>25713</v>
      </c>
      <c r="T6106" t="s">
        <v>25</v>
      </c>
    </row>
    <row r="6107" spans="1:20" x14ac:dyDescent="0.25">
      <c r="A6107">
        <v>64.389378399999998</v>
      </c>
      <c r="B6107">
        <v>-132.48685459999999</v>
      </c>
      <c r="C6107" s="1" t="str">
        <f>HYPERLINK("http://geochem.nrcan.gc.ca/cdogs/content/kwd/kwd020018_e.htm", "Fluid (stream)")</f>
        <v>Fluid (stream)</v>
      </c>
      <c r="D6107" s="1" t="str">
        <f>HYPERLINK("http://geochem.nrcan.gc.ca/cdogs/content/kwd/kwd080007_e.htm", "Untreated Water")</f>
        <v>Untreated Water</v>
      </c>
      <c r="E6107" s="1" t="str">
        <f>HYPERLINK("http://geochem.nrcan.gc.ca/cdogs/content/dgp/dgp00002_e.htm", "Total")</f>
        <v>Total</v>
      </c>
      <c r="F6107" s="1" t="str">
        <f>HYPERLINK("http://geochem.nrcan.gc.ca/cdogs/content/agp/agp01501_e.htm", "SO4 | NONE | CHROMAT")</f>
        <v>SO4 | NONE | CHROMAT</v>
      </c>
      <c r="G6107" s="1" t="str">
        <f>HYPERLINK("http://geochem.nrcan.gc.ca/cdogs/content/mth/mth01460_e.htm", "1460")</f>
        <v>1460</v>
      </c>
      <c r="H6107" s="1" t="str">
        <f>HYPERLINK("http://geochem.nrcan.gc.ca/cdogs/content/bdl/bdl211134_e.htm", "211134")</f>
        <v>211134</v>
      </c>
      <c r="I6107" s="1" t="str">
        <f>HYPERLINK("http://geochem.nrcan.gc.ca/cdogs/content/prj/prj210167_e.htm", "210167")</f>
        <v>210167</v>
      </c>
      <c r="J6107" s="1" t="str">
        <f>HYPERLINK("http://geochem.nrcan.gc.ca/cdogs/content/svy/svy210251_e.htm", "210251")</f>
        <v>210251</v>
      </c>
      <c r="L6107" t="s">
        <v>25714</v>
      </c>
      <c r="M6107">
        <v>67.47</v>
      </c>
      <c r="N6107" t="s">
        <v>25714</v>
      </c>
      <c r="O6107" t="s">
        <v>25715</v>
      </c>
      <c r="P6107" t="s">
        <v>25716</v>
      </c>
      <c r="Q6107" t="s">
        <v>25717</v>
      </c>
      <c r="R6107" t="s">
        <v>25718</v>
      </c>
      <c r="T6107" t="s">
        <v>25</v>
      </c>
    </row>
    <row r="6108" spans="1:20" x14ac:dyDescent="0.25">
      <c r="A6108">
        <v>64.431157299999995</v>
      </c>
      <c r="B6108">
        <v>-132.48317270000001</v>
      </c>
      <c r="C6108" s="1" t="str">
        <f>HYPERLINK("http://geochem.nrcan.gc.ca/cdogs/content/kwd/kwd020018_e.htm", "Fluid (stream)")</f>
        <v>Fluid (stream)</v>
      </c>
      <c r="D6108" s="1" t="str">
        <f>HYPERLINK("http://geochem.nrcan.gc.ca/cdogs/content/kwd/kwd080007_e.htm", "Untreated Water")</f>
        <v>Untreated Water</v>
      </c>
      <c r="E6108" s="1" t="str">
        <f>HYPERLINK("http://geochem.nrcan.gc.ca/cdogs/content/dgp/dgp00002_e.htm", "Total")</f>
        <v>Total</v>
      </c>
      <c r="F6108" s="1" t="str">
        <f>HYPERLINK("http://geochem.nrcan.gc.ca/cdogs/content/agp/agp01501_e.htm", "SO4 | NONE | CHROMAT")</f>
        <v>SO4 | NONE | CHROMAT</v>
      </c>
      <c r="G6108" s="1" t="str">
        <f>HYPERLINK("http://geochem.nrcan.gc.ca/cdogs/content/mth/mth01460_e.htm", "1460")</f>
        <v>1460</v>
      </c>
      <c r="H6108" s="1" t="str">
        <f>HYPERLINK("http://geochem.nrcan.gc.ca/cdogs/content/bdl/bdl211134_e.htm", "211134")</f>
        <v>211134</v>
      </c>
      <c r="I6108" s="1" t="str">
        <f>HYPERLINK("http://geochem.nrcan.gc.ca/cdogs/content/prj/prj210167_e.htm", "210167")</f>
        <v>210167</v>
      </c>
      <c r="J6108" s="1" t="str">
        <f>HYPERLINK("http://geochem.nrcan.gc.ca/cdogs/content/svy/svy210251_e.htm", "210251")</f>
        <v>210251</v>
      </c>
      <c r="L6108" t="s">
        <v>25719</v>
      </c>
      <c r="M6108">
        <v>47.41</v>
      </c>
      <c r="N6108" t="s">
        <v>25719</v>
      </c>
      <c r="O6108" t="s">
        <v>25720</v>
      </c>
      <c r="P6108" t="s">
        <v>25721</v>
      </c>
      <c r="Q6108" t="s">
        <v>25722</v>
      </c>
      <c r="R6108" t="s">
        <v>25723</v>
      </c>
      <c r="T6108" t="s">
        <v>25</v>
      </c>
    </row>
    <row r="6109" spans="1:20" x14ac:dyDescent="0.25">
      <c r="A6109">
        <v>64.444955899999997</v>
      </c>
      <c r="B6109">
        <v>-132.52855360000001</v>
      </c>
      <c r="C6109" s="1" t="str">
        <f>HYPERLINK("http://geochem.nrcan.gc.ca/cdogs/content/kwd/kwd020018_e.htm", "Fluid (stream)")</f>
        <v>Fluid (stream)</v>
      </c>
      <c r="D6109" s="1" t="str">
        <f>HYPERLINK("http://geochem.nrcan.gc.ca/cdogs/content/kwd/kwd080007_e.htm", "Untreated Water")</f>
        <v>Untreated Water</v>
      </c>
      <c r="E6109" s="1" t="str">
        <f>HYPERLINK("http://geochem.nrcan.gc.ca/cdogs/content/dgp/dgp00002_e.htm", "Total")</f>
        <v>Total</v>
      </c>
      <c r="F6109" s="1" t="str">
        <f>HYPERLINK("http://geochem.nrcan.gc.ca/cdogs/content/agp/agp01501_e.htm", "SO4 | NONE | CHROMAT")</f>
        <v>SO4 | NONE | CHROMAT</v>
      </c>
      <c r="G6109" s="1" t="str">
        <f>HYPERLINK("http://geochem.nrcan.gc.ca/cdogs/content/mth/mth01460_e.htm", "1460")</f>
        <v>1460</v>
      </c>
      <c r="H6109" s="1" t="str">
        <f>HYPERLINK("http://geochem.nrcan.gc.ca/cdogs/content/bdl/bdl211134_e.htm", "211134")</f>
        <v>211134</v>
      </c>
      <c r="I6109" s="1" t="str">
        <f>HYPERLINK("http://geochem.nrcan.gc.ca/cdogs/content/prj/prj210167_e.htm", "210167")</f>
        <v>210167</v>
      </c>
      <c r="J6109" s="1" t="str">
        <f>HYPERLINK("http://geochem.nrcan.gc.ca/cdogs/content/svy/svy210251_e.htm", "210251")</f>
        <v>210251</v>
      </c>
      <c r="L6109" t="s">
        <v>25724</v>
      </c>
      <c r="M6109">
        <v>42.15</v>
      </c>
      <c r="N6109" t="s">
        <v>25724</v>
      </c>
      <c r="O6109" t="s">
        <v>25725</v>
      </c>
      <c r="P6109" t="s">
        <v>25726</v>
      </c>
      <c r="Q6109" t="s">
        <v>25727</v>
      </c>
      <c r="R6109" t="s">
        <v>25728</v>
      </c>
      <c r="T6109" t="s">
        <v>25</v>
      </c>
    </row>
    <row r="6110" spans="1:20" x14ac:dyDescent="0.25">
      <c r="A6110">
        <v>64.452483999999998</v>
      </c>
      <c r="B6110">
        <v>-132.46237500000001</v>
      </c>
      <c r="C6110" s="1" t="str">
        <f>HYPERLINK("http://geochem.nrcan.gc.ca/cdogs/content/kwd/kwd020018_e.htm", "Fluid (stream)")</f>
        <v>Fluid (stream)</v>
      </c>
      <c r="D6110" s="1" t="str">
        <f>HYPERLINK("http://geochem.nrcan.gc.ca/cdogs/content/kwd/kwd080007_e.htm", "Untreated Water")</f>
        <v>Untreated Water</v>
      </c>
      <c r="E6110" s="1" t="str">
        <f>HYPERLINK("http://geochem.nrcan.gc.ca/cdogs/content/dgp/dgp00002_e.htm", "Total")</f>
        <v>Total</v>
      </c>
      <c r="F6110" s="1" t="str">
        <f>HYPERLINK("http://geochem.nrcan.gc.ca/cdogs/content/agp/agp01501_e.htm", "SO4 | NONE | CHROMAT")</f>
        <v>SO4 | NONE | CHROMAT</v>
      </c>
      <c r="G6110" s="1" t="str">
        <f>HYPERLINK("http://geochem.nrcan.gc.ca/cdogs/content/mth/mth01460_e.htm", "1460")</f>
        <v>1460</v>
      </c>
      <c r="H6110" s="1" t="str">
        <f>HYPERLINK("http://geochem.nrcan.gc.ca/cdogs/content/bdl/bdl211134_e.htm", "211134")</f>
        <v>211134</v>
      </c>
      <c r="I6110" s="1" t="str">
        <f>HYPERLINK("http://geochem.nrcan.gc.ca/cdogs/content/prj/prj210167_e.htm", "210167")</f>
        <v>210167</v>
      </c>
      <c r="J6110" s="1" t="str">
        <f>HYPERLINK("http://geochem.nrcan.gc.ca/cdogs/content/svy/svy210251_e.htm", "210251")</f>
        <v>210251</v>
      </c>
      <c r="L6110" t="s">
        <v>25729</v>
      </c>
      <c r="M6110">
        <v>91.11</v>
      </c>
      <c r="N6110" t="s">
        <v>25729</v>
      </c>
      <c r="O6110" t="s">
        <v>25730</v>
      </c>
      <c r="P6110" t="s">
        <v>25731</v>
      </c>
      <c r="Q6110" t="s">
        <v>25732</v>
      </c>
      <c r="R6110" t="s">
        <v>25733</v>
      </c>
      <c r="T6110" t="s">
        <v>25</v>
      </c>
    </row>
    <row r="6111" spans="1:20" x14ac:dyDescent="0.25">
      <c r="A6111">
        <v>64.4714776</v>
      </c>
      <c r="B6111">
        <v>-132.52210239999999</v>
      </c>
      <c r="C6111" s="1" t="str">
        <f>HYPERLINK("http://geochem.nrcan.gc.ca/cdogs/content/kwd/kwd020018_e.htm", "Fluid (stream)")</f>
        <v>Fluid (stream)</v>
      </c>
      <c r="D6111" s="1" t="str">
        <f>HYPERLINK("http://geochem.nrcan.gc.ca/cdogs/content/kwd/kwd080007_e.htm", "Untreated Water")</f>
        <v>Untreated Water</v>
      </c>
      <c r="E6111" s="1" t="str">
        <f>HYPERLINK("http://geochem.nrcan.gc.ca/cdogs/content/dgp/dgp00002_e.htm", "Total")</f>
        <v>Total</v>
      </c>
      <c r="F6111" s="1" t="str">
        <f>HYPERLINK("http://geochem.nrcan.gc.ca/cdogs/content/agp/agp01501_e.htm", "SO4 | NONE | CHROMAT")</f>
        <v>SO4 | NONE | CHROMAT</v>
      </c>
      <c r="G6111" s="1" t="str">
        <f>HYPERLINK("http://geochem.nrcan.gc.ca/cdogs/content/mth/mth01460_e.htm", "1460")</f>
        <v>1460</v>
      </c>
      <c r="H6111" s="1" t="str">
        <f>HYPERLINK("http://geochem.nrcan.gc.ca/cdogs/content/bdl/bdl211134_e.htm", "211134")</f>
        <v>211134</v>
      </c>
      <c r="I6111" s="1" t="str">
        <f>HYPERLINK("http://geochem.nrcan.gc.ca/cdogs/content/prj/prj210167_e.htm", "210167")</f>
        <v>210167</v>
      </c>
      <c r="J6111" s="1" t="str">
        <f>HYPERLINK("http://geochem.nrcan.gc.ca/cdogs/content/svy/svy210251_e.htm", "210251")</f>
        <v>210251</v>
      </c>
      <c r="L6111" t="s">
        <v>25734</v>
      </c>
      <c r="M6111">
        <v>132.22999999999999</v>
      </c>
      <c r="N6111" t="s">
        <v>25734</v>
      </c>
      <c r="O6111" t="s">
        <v>25735</v>
      </c>
      <c r="P6111" t="s">
        <v>25736</v>
      </c>
      <c r="Q6111" t="s">
        <v>25737</v>
      </c>
      <c r="R6111" t="s">
        <v>25738</v>
      </c>
      <c r="T6111" t="s">
        <v>25</v>
      </c>
    </row>
    <row r="6112" spans="1:20" x14ac:dyDescent="0.25">
      <c r="A6112">
        <v>64.4714776</v>
      </c>
      <c r="B6112">
        <v>-132.52210239999999</v>
      </c>
      <c r="C6112" s="1" t="str">
        <f>HYPERLINK("http://geochem.nrcan.gc.ca/cdogs/content/kwd/kwd020018_e.htm", "Fluid (stream)")</f>
        <v>Fluid (stream)</v>
      </c>
      <c r="D6112" s="1" t="str">
        <f>HYPERLINK("http://geochem.nrcan.gc.ca/cdogs/content/kwd/kwd080007_e.htm", "Untreated Water")</f>
        <v>Untreated Water</v>
      </c>
      <c r="E6112" s="1" t="str">
        <f>HYPERLINK("http://geochem.nrcan.gc.ca/cdogs/content/dgp/dgp00002_e.htm", "Total")</f>
        <v>Total</v>
      </c>
      <c r="F6112" s="1" t="str">
        <f>HYPERLINK("http://geochem.nrcan.gc.ca/cdogs/content/agp/agp01501_e.htm", "SO4 | NONE | CHROMAT")</f>
        <v>SO4 | NONE | CHROMAT</v>
      </c>
      <c r="G6112" s="1" t="str">
        <f>HYPERLINK("http://geochem.nrcan.gc.ca/cdogs/content/mth/mth01460_e.htm", "1460")</f>
        <v>1460</v>
      </c>
      <c r="H6112" s="1" t="str">
        <f>HYPERLINK("http://geochem.nrcan.gc.ca/cdogs/content/bdl/bdl211134_e.htm", "211134")</f>
        <v>211134</v>
      </c>
      <c r="I6112" s="1" t="str">
        <f>HYPERLINK("http://geochem.nrcan.gc.ca/cdogs/content/prj/prj210167_e.htm", "210167")</f>
        <v>210167</v>
      </c>
      <c r="J6112" s="1" t="str">
        <f>HYPERLINK("http://geochem.nrcan.gc.ca/cdogs/content/svy/svy210251_e.htm", "210251")</f>
        <v>210251</v>
      </c>
      <c r="L6112" t="s">
        <v>25739</v>
      </c>
      <c r="M6112">
        <v>72.790000000000006</v>
      </c>
      <c r="N6112" t="s">
        <v>25739</v>
      </c>
      <c r="O6112" t="s">
        <v>25735</v>
      </c>
      <c r="P6112" t="s">
        <v>25740</v>
      </c>
      <c r="Q6112" t="s">
        <v>25741</v>
      </c>
      <c r="R6112" t="s">
        <v>25742</v>
      </c>
      <c r="T6112" t="s">
        <v>25</v>
      </c>
    </row>
    <row r="6113" spans="1:20" x14ac:dyDescent="0.25">
      <c r="A6113">
        <v>64.499083600000006</v>
      </c>
      <c r="B6113">
        <v>-132.36527720000001</v>
      </c>
      <c r="C6113" s="1" t="str">
        <f>HYPERLINK("http://geochem.nrcan.gc.ca/cdogs/content/kwd/kwd020018_e.htm", "Fluid (stream)")</f>
        <v>Fluid (stream)</v>
      </c>
      <c r="D6113" s="1" t="str">
        <f>HYPERLINK("http://geochem.nrcan.gc.ca/cdogs/content/kwd/kwd080007_e.htm", "Untreated Water")</f>
        <v>Untreated Water</v>
      </c>
      <c r="E6113" s="1" t="str">
        <f>HYPERLINK("http://geochem.nrcan.gc.ca/cdogs/content/dgp/dgp00002_e.htm", "Total")</f>
        <v>Total</v>
      </c>
      <c r="F6113" s="1" t="str">
        <f>HYPERLINK("http://geochem.nrcan.gc.ca/cdogs/content/agp/agp01501_e.htm", "SO4 | NONE | CHROMAT")</f>
        <v>SO4 | NONE | CHROMAT</v>
      </c>
      <c r="G6113" s="1" t="str">
        <f>HYPERLINK("http://geochem.nrcan.gc.ca/cdogs/content/mth/mth01460_e.htm", "1460")</f>
        <v>1460</v>
      </c>
      <c r="H6113" s="1" t="str">
        <f>HYPERLINK("http://geochem.nrcan.gc.ca/cdogs/content/bdl/bdl211134_e.htm", "211134")</f>
        <v>211134</v>
      </c>
      <c r="I6113" s="1" t="str">
        <f>HYPERLINK("http://geochem.nrcan.gc.ca/cdogs/content/prj/prj210167_e.htm", "210167")</f>
        <v>210167</v>
      </c>
      <c r="J6113" s="1" t="str">
        <f>HYPERLINK("http://geochem.nrcan.gc.ca/cdogs/content/svy/svy210251_e.htm", "210251")</f>
        <v>210251</v>
      </c>
      <c r="L6113" t="s">
        <v>25743</v>
      </c>
      <c r="M6113">
        <v>42.58</v>
      </c>
      <c r="N6113" t="s">
        <v>25743</v>
      </c>
      <c r="O6113" t="s">
        <v>25744</v>
      </c>
      <c r="P6113" t="s">
        <v>25745</v>
      </c>
      <c r="Q6113" t="s">
        <v>25746</v>
      </c>
      <c r="R6113" t="s">
        <v>25747</v>
      </c>
      <c r="T6113" t="s">
        <v>25</v>
      </c>
    </row>
    <row r="6114" spans="1:20" x14ac:dyDescent="0.25">
      <c r="A6114">
        <v>64.472782300000006</v>
      </c>
      <c r="B6114">
        <v>-132.410718</v>
      </c>
      <c r="C6114" s="1" t="str">
        <f>HYPERLINK("http://geochem.nrcan.gc.ca/cdogs/content/kwd/kwd020018_e.htm", "Fluid (stream)")</f>
        <v>Fluid (stream)</v>
      </c>
      <c r="D6114" s="1" t="str">
        <f>HYPERLINK("http://geochem.nrcan.gc.ca/cdogs/content/kwd/kwd080007_e.htm", "Untreated Water")</f>
        <v>Untreated Water</v>
      </c>
      <c r="E6114" s="1" t="str">
        <f>HYPERLINK("http://geochem.nrcan.gc.ca/cdogs/content/dgp/dgp00002_e.htm", "Total")</f>
        <v>Total</v>
      </c>
      <c r="F6114" s="1" t="str">
        <f>HYPERLINK("http://geochem.nrcan.gc.ca/cdogs/content/agp/agp01501_e.htm", "SO4 | NONE | CHROMAT")</f>
        <v>SO4 | NONE | CHROMAT</v>
      </c>
      <c r="G6114" s="1" t="str">
        <f>HYPERLINK("http://geochem.nrcan.gc.ca/cdogs/content/mth/mth01460_e.htm", "1460")</f>
        <v>1460</v>
      </c>
      <c r="H6114" s="1" t="str">
        <f>HYPERLINK("http://geochem.nrcan.gc.ca/cdogs/content/bdl/bdl211134_e.htm", "211134")</f>
        <v>211134</v>
      </c>
      <c r="I6114" s="1" t="str">
        <f>HYPERLINK("http://geochem.nrcan.gc.ca/cdogs/content/prj/prj210167_e.htm", "210167")</f>
        <v>210167</v>
      </c>
      <c r="J6114" s="1" t="str">
        <f>HYPERLINK("http://geochem.nrcan.gc.ca/cdogs/content/svy/svy210251_e.htm", "210251")</f>
        <v>210251</v>
      </c>
      <c r="L6114" t="s">
        <v>25748</v>
      </c>
      <c r="M6114">
        <v>99.56</v>
      </c>
      <c r="N6114" t="s">
        <v>25748</v>
      </c>
      <c r="O6114" t="s">
        <v>25749</v>
      </c>
      <c r="P6114" t="s">
        <v>25750</v>
      </c>
      <c r="Q6114" t="s">
        <v>25751</v>
      </c>
      <c r="R6114" t="s">
        <v>25752</v>
      </c>
      <c r="T6114" t="s">
        <v>25</v>
      </c>
    </row>
    <row r="6115" spans="1:20" x14ac:dyDescent="0.25">
      <c r="A6115">
        <v>64.4854232</v>
      </c>
      <c r="B6115">
        <v>-132.43367240000001</v>
      </c>
      <c r="C6115" s="1" t="str">
        <f>HYPERLINK("http://geochem.nrcan.gc.ca/cdogs/content/kwd/kwd020018_e.htm", "Fluid (stream)")</f>
        <v>Fluid (stream)</v>
      </c>
      <c r="D6115" s="1" t="str">
        <f>HYPERLINK("http://geochem.nrcan.gc.ca/cdogs/content/kwd/kwd080007_e.htm", "Untreated Water")</f>
        <v>Untreated Water</v>
      </c>
      <c r="E6115" s="1" t="str">
        <f>HYPERLINK("http://geochem.nrcan.gc.ca/cdogs/content/dgp/dgp00002_e.htm", "Total")</f>
        <v>Total</v>
      </c>
      <c r="F6115" s="1" t="str">
        <f>HYPERLINK("http://geochem.nrcan.gc.ca/cdogs/content/agp/agp01501_e.htm", "SO4 | NONE | CHROMAT")</f>
        <v>SO4 | NONE | CHROMAT</v>
      </c>
      <c r="G6115" s="1" t="str">
        <f>HYPERLINK("http://geochem.nrcan.gc.ca/cdogs/content/mth/mth01460_e.htm", "1460")</f>
        <v>1460</v>
      </c>
      <c r="H6115" s="1" t="str">
        <f>HYPERLINK("http://geochem.nrcan.gc.ca/cdogs/content/bdl/bdl211134_e.htm", "211134")</f>
        <v>211134</v>
      </c>
      <c r="I6115" s="1" t="str">
        <f>HYPERLINK("http://geochem.nrcan.gc.ca/cdogs/content/prj/prj210167_e.htm", "210167")</f>
        <v>210167</v>
      </c>
      <c r="J6115" s="1" t="str">
        <f>HYPERLINK("http://geochem.nrcan.gc.ca/cdogs/content/svy/svy210251_e.htm", "210251")</f>
        <v>210251</v>
      </c>
      <c r="L6115" t="s">
        <v>25753</v>
      </c>
      <c r="M6115">
        <v>53</v>
      </c>
      <c r="N6115" t="s">
        <v>25753</v>
      </c>
      <c r="O6115" t="s">
        <v>25754</v>
      </c>
      <c r="P6115" t="s">
        <v>25755</v>
      </c>
      <c r="Q6115" t="s">
        <v>25756</v>
      </c>
      <c r="R6115" t="s">
        <v>25757</v>
      </c>
      <c r="T6115" t="s">
        <v>25</v>
      </c>
    </row>
    <row r="6116" spans="1:20" x14ac:dyDescent="0.25">
      <c r="A6116">
        <v>64.511103599999998</v>
      </c>
      <c r="B6116">
        <v>-132.38672869999999</v>
      </c>
      <c r="C6116" s="1" t="str">
        <f>HYPERLINK("http://geochem.nrcan.gc.ca/cdogs/content/kwd/kwd020018_e.htm", "Fluid (stream)")</f>
        <v>Fluid (stream)</v>
      </c>
      <c r="D6116" s="1" t="str">
        <f>HYPERLINK("http://geochem.nrcan.gc.ca/cdogs/content/kwd/kwd080007_e.htm", "Untreated Water")</f>
        <v>Untreated Water</v>
      </c>
      <c r="E6116" s="1" t="str">
        <f>HYPERLINK("http://geochem.nrcan.gc.ca/cdogs/content/dgp/dgp00002_e.htm", "Total")</f>
        <v>Total</v>
      </c>
      <c r="F6116" s="1" t="str">
        <f>HYPERLINK("http://geochem.nrcan.gc.ca/cdogs/content/agp/agp01501_e.htm", "SO4 | NONE | CHROMAT")</f>
        <v>SO4 | NONE | CHROMAT</v>
      </c>
      <c r="G6116" s="1" t="str">
        <f>HYPERLINK("http://geochem.nrcan.gc.ca/cdogs/content/mth/mth01460_e.htm", "1460")</f>
        <v>1460</v>
      </c>
      <c r="H6116" s="1" t="str">
        <f>HYPERLINK("http://geochem.nrcan.gc.ca/cdogs/content/bdl/bdl211134_e.htm", "211134")</f>
        <v>211134</v>
      </c>
      <c r="I6116" s="1" t="str">
        <f>HYPERLINK("http://geochem.nrcan.gc.ca/cdogs/content/prj/prj210167_e.htm", "210167")</f>
        <v>210167</v>
      </c>
      <c r="J6116" s="1" t="str">
        <f>HYPERLINK("http://geochem.nrcan.gc.ca/cdogs/content/svy/svy210251_e.htm", "210251")</f>
        <v>210251</v>
      </c>
      <c r="L6116" t="s">
        <v>25758</v>
      </c>
      <c r="M6116">
        <v>21.074000000000002</v>
      </c>
      <c r="N6116" t="s">
        <v>25758</v>
      </c>
      <c r="O6116" t="s">
        <v>25759</v>
      </c>
      <c r="P6116" t="s">
        <v>25760</v>
      </c>
      <c r="Q6116" t="s">
        <v>25761</v>
      </c>
      <c r="R6116" t="s">
        <v>25762</v>
      </c>
      <c r="T6116" t="s">
        <v>25</v>
      </c>
    </row>
    <row r="6117" spans="1:20" x14ac:dyDescent="0.25">
      <c r="A6117">
        <v>64.523452399999996</v>
      </c>
      <c r="B6117">
        <v>-132.42715949999999</v>
      </c>
      <c r="C6117" s="1" t="str">
        <f>HYPERLINK("http://geochem.nrcan.gc.ca/cdogs/content/kwd/kwd020018_e.htm", "Fluid (stream)")</f>
        <v>Fluid (stream)</v>
      </c>
      <c r="D6117" s="1" t="str">
        <f>HYPERLINK("http://geochem.nrcan.gc.ca/cdogs/content/kwd/kwd080007_e.htm", "Untreated Water")</f>
        <v>Untreated Water</v>
      </c>
      <c r="E6117" s="1" t="str">
        <f>HYPERLINK("http://geochem.nrcan.gc.ca/cdogs/content/dgp/dgp00002_e.htm", "Total")</f>
        <v>Total</v>
      </c>
      <c r="F6117" s="1" t="str">
        <f>HYPERLINK("http://geochem.nrcan.gc.ca/cdogs/content/agp/agp01501_e.htm", "SO4 | NONE | CHROMAT")</f>
        <v>SO4 | NONE | CHROMAT</v>
      </c>
      <c r="G6117" s="1" t="str">
        <f>HYPERLINK("http://geochem.nrcan.gc.ca/cdogs/content/mth/mth01460_e.htm", "1460")</f>
        <v>1460</v>
      </c>
      <c r="H6117" s="1" t="str">
        <f>HYPERLINK("http://geochem.nrcan.gc.ca/cdogs/content/bdl/bdl211134_e.htm", "211134")</f>
        <v>211134</v>
      </c>
      <c r="I6117" s="1" t="str">
        <f>HYPERLINK("http://geochem.nrcan.gc.ca/cdogs/content/prj/prj210167_e.htm", "210167")</f>
        <v>210167</v>
      </c>
      <c r="J6117" s="1" t="str">
        <f>HYPERLINK("http://geochem.nrcan.gc.ca/cdogs/content/svy/svy210251_e.htm", "210251")</f>
        <v>210251</v>
      </c>
      <c r="L6117" t="s">
        <v>25763</v>
      </c>
      <c r="M6117">
        <v>35.31</v>
      </c>
      <c r="N6117" t="s">
        <v>25763</v>
      </c>
      <c r="O6117" t="s">
        <v>25764</v>
      </c>
      <c r="P6117" t="s">
        <v>25765</v>
      </c>
      <c r="Q6117" t="s">
        <v>25766</v>
      </c>
      <c r="R6117" t="s">
        <v>25767</v>
      </c>
      <c r="T6117" t="s">
        <v>25</v>
      </c>
    </row>
    <row r="6118" spans="1:20" x14ac:dyDescent="0.25">
      <c r="A6118">
        <v>64.523452399999996</v>
      </c>
      <c r="B6118">
        <v>-132.42715949999999</v>
      </c>
      <c r="C6118" s="1" t="str">
        <f>HYPERLINK("http://geochem.nrcan.gc.ca/cdogs/content/kwd/kwd020018_e.htm", "Fluid (stream)")</f>
        <v>Fluid (stream)</v>
      </c>
      <c r="D6118" s="1" t="str">
        <f>HYPERLINK("http://geochem.nrcan.gc.ca/cdogs/content/kwd/kwd080007_e.htm", "Untreated Water")</f>
        <v>Untreated Water</v>
      </c>
      <c r="E6118" s="1" t="str">
        <f>HYPERLINK("http://geochem.nrcan.gc.ca/cdogs/content/dgp/dgp00002_e.htm", "Total")</f>
        <v>Total</v>
      </c>
      <c r="F6118" s="1" t="str">
        <f>HYPERLINK("http://geochem.nrcan.gc.ca/cdogs/content/agp/agp01501_e.htm", "SO4 | NONE | CHROMAT")</f>
        <v>SO4 | NONE | CHROMAT</v>
      </c>
      <c r="G6118" s="1" t="str">
        <f>HYPERLINK("http://geochem.nrcan.gc.ca/cdogs/content/mth/mth01460_e.htm", "1460")</f>
        <v>1460</v>
      </c>
      <c r="H6118" s="1" t="str">
        <f>HYPERLINK("http://geochem.nrcan.gc.ca/cdogs/content/bdl/bdl211134_e.htm", "211134")</f>
        <v>211134</v>
      </c>
      <c r="I6118" s="1" t="str">
        <f>HYPERLINK("http://geochem.nrcan.gc.ca/cdogs/content/prj/prj210167_e.htm", "210167")</f>
        <v>210167</v>
      </c>
      <c r="J6118" s="1" t="str">
        <f>HYPERLINK("http://geochem.nrcan.gc.ca/cdogs/content/svy/svy210251_e.htm", "210251")</f>
        <v>210251</v>
      </c>
      <c r="L6118" t="s">
        <v>25768</v>
      </c>
      <c r="M6118">
        <v>35.049999999999997</v>
      </c>
      <c r="N6118" t="s">
        <v>25768</v>
      </c>
      <c r="O6118" t="s">
        <v>25764</v>
      </c>
      <c r="P6118" t="s">
        <v>25769</v>
      </c>
      <c r="Q6118" t="s">
        <v>25770</v>
      </c>
      <c r="R6118" t="s">
        <v>25771</v>
      </c>
      <c r="T6118" t="s">
        <v>25</v>
      </c>
    </row>
    <row r="6119" spans="1:20" x14ac:dyDescent="0.25">
      <c r="A6119">
        <v>64.531105800000006</v>
      </c>
      <c r="B6119">
        <v>-132.4908135</v>
      </c>
      <c r="C6119" s="1" t="str">
        <f>HYPERLINK("http://geochem.nrcan.gc.ca/cdogs/content/kwd/kwd020018_e.htm", "Fluid (stream)")</f>
        <v>Fluid (stream)</v>
      </c>
      <c r="D6119" s="1" t="str">
        <f>HYPERLINK("http://geochem.nrcan.gc.ca/cdogs/content/kwd/kwd080007_e.htm", "Untreated Water")</f>
        <v>Untreated Water</v>
      </c>
      <c r="E6119" s="1" t="str">
        <f>HYPERLINK("http://geochem.nrcan.gc.ca/cdogs/content/dgp/dgp00002_e.htm", "Total")</f>
        <v>Total</v>
      </c>
      <c r="F6119" s="1" t="str">
        <f>HYPERLINK("http://geochem.nrcan.gc.ca/cdogs/content/agp/agp01501_e.htm", "SO4 | NONE | CHROMAT")</f>
        <v>SO4 | NONE | CHROMAT</v>
      </c>
      <c r="G6119" s="1" t="str">
        <f>HYPERLINK("http://geochem.nrcan.gc.ca/cdogs/content/mth/mth01460_e.htm", "1460")</f>
        <v>1460</v>
      </c>
      <c r="H6119" s="1" t="str">
        <f>HYPERLINK("http://geochem.nrcan.gc.ca/cdogs/content/bdl/bdl211134_e.htm", "211134")</f>
        <v>211134</v>
      </c>
      <c r="I6119" s="1" t="str">
        <f>HYPERLINK("http://geochem.nrcan.gc.ca/cdogs/content/prj/prj210167_e.htm", "210167")</f>
        <v>210167</v>
      </c>
      <c r="J6119" s="1" t="str">
        <f>HYPERLINK("http://geochem.nrcan.gc.ca/cdogs/content/svy/svy210251_e.htm", "210251")</f>
        <v>210251</v>
      </c>
      <c r="L6119" t="s">
        <v>25772</v>
      </c>
      <c r="M6119">
        <v>40.67</v>
      </c>
      <c r="N6119" t="s">
        <v>25772</v>
      </c>
      <c r="O6119" t="s">
        <v>25773</v>
      </c>
      <c r="P6119" t="s">
        <v>25774</v>
      </c>
      <c r="Q6119" t="s">
        <v>25775</v>
      </c>
      <c r="R6119" t="s">
        <v>25776</v>
      </c>
      <c r="T6119" t="s">
        <v>25</v>
      </c>
    </row>
    <row r="6120" spans="1:20" x14ac:dyDescent="0.25">
      <c r="A6120">
        <v>64.538620499999993</v>
      </c>
      <c r="B6120">
        <v>-132.5258125</v>
      </c>
      <c r="C6120" s="1" t="str">
        <f>HYPERLINK("http://geochem.nrcan.gc.ca/cdogs/content/kwd/kwd020018_e.htm", "Fluid (stream)")</f>
        <v>Fluid (stream)</v>
      </c>
      <c r="D6120" s="1" t="str">
        <f>HYPERLINK("http://geochem.nrcan.gc.ca/cdogs/content/kwd/kwd080007_e.htm", "Untreated Water")</f>
        <v>Untreated Water</v>
      </c>
      <c r="E6120" s="1" t="str">
        <f>HYPERLINK("http://geochem.nrcan.gc.ca/cdogs/content/dgp/dgp00002_e.htm", "Total")</f>
        <v>Total</v>
      </c>
      <c r="F6120" s="1" t="str">
        <f>HYPERLINK("http://geochem.nrcan.gc.ca/cdogs/content/agp/agp01501_e.htm", "SO4 | NONE | CHROMAT")</f>
        <v>SO4 | NONE | CHROMAT</v>
      </c>
      <c r="G6120" s="1" t="str">
        <f>HYPERLINK("http://geochem.nrcan.gc.ca/cdogs/content/mth/mth01460_e.htm", "1460")</f>
        <v>1460</v>
      </c>
      <c r="H6120" s="1" t="str">
        <f>HYPERLINK("http://geochem.nrcan.gc.ca/cdogs/content/bdl/bdl211134_e.htm", "211134")</f>
        <v>211134</v>
      </c>
      <c r="I6120" s="1" t="str">
        <f>HYPERLINK("http://geochem.nrcan.gc.ca/cdogs/content/prj/prj210167_e.htm", "210167")</f>
        <v>210167</v>
      </c>
      <c r="J6120" s="1" t="str">
        <f>HYPERLINK("http://geochem.nrcan.gc.ca/cdogs/content/svy/svy210251_e.htm", "210251")</f>
        <v>210251</v>
      </c>
      <c r="L6120" t="s">
        <v>25777</v>
      </c>
      <c r="M6120">
        <v>82.45</v>
      </c>
      <c r="N6120" t="s">
        <v>25777</v>
      </c>
      <c r="O6120" t="s">
        <v>25778</v>
      </c>
      <c r="P6120" t="s">
        <v>25779</v>
      </c>
      <c r="Q6120" t="s">
        <v>25780</v>
      </c>
      <c r="R6120" t="s">
        <v>25781</v>
      </c>
      <c r="T6120" t="s">
        <v>25</v>
      </c>
    </row>
    <row r="6121" spans="1:20" x14ac:dyDescent="0.25">
      <c r="A6121">
        <v>64.538620499999993</v>
      </c>
      <c r="B6121">
        <v>-132.5258125</v>
      </c>
      <c r="C6121" s="1" t="str">
        <f>HYPERLINK("http://geochem.nrcan.gc.ca/cdogs/content/kwd/kwd020018_e.htm", "Fluid (stream)")</f>
        <v>Fluid (stream)</v>
      </c>
      <c r="D6121" s="1" t="str">
        <f>HYPERLINK("http://geochem.nrcan.gc.ca/cdogs/content/kwd/kwd080007_e.htm", "Untreated Water")</f>
        <v>Untreated Water</v>
      </c>
      <c r="E6121" s="1" t="str">
        <f>HYPERLINK("http://geochem.nrcan.gc.ca/cdogs/content/dgp/dgp00002_e.htm", "Total")</f>
        <v>Total</v>
      </c>
      <c r="F6121" s="1" t="str">
        <f>HYPERLINK("http://geochem.nrcan.gc.ca/cdogs/content/agp/agp01501_e.htm", "SO4 | NONE | CHROMAT")</f>
        <v>SO4 | NONE | CHROMAT</v>
      </c>
      <c r="G6121" s="1" t="str">
        <f>HYPERLINK("http://geochem.nrcan.gc.ca/cdogs/content/mth/mth01460_e.htm", "1460")</f>
        <v>1460</v>
      </c>
      <c r="H6121" s="1" t="str">
        <f>HYPERLINK("http://geochem.nrcan.gc.ca/cdogs/content/bdl/bdl211134_e.htm", "211134")</f>
        <v>211134</v>
      </c>
      <c r="I6121" s="1" t="str">
        <f>HYPERLINK("http://geochem.nrcan.gc.ca/cdogs/content/prj/prj210167_e.htm", "210167")</f>
        <v>210167</v>
      </c>
      <c r="J6121" s="1" t="str">
        <f>HYPERLINK("http://geochem.nrcan.gc.ca/cdogs/content/svy/svy210251_e.htm", "210251")</f>
        <v>210251</v>
      </c>
      <c r="L6121" t="s">
        <v>25782</v>
      </c>
      <c r="M6121">
        <v>42.75</v>
      </c>
      <c r="N6121" t="s">
        <v>25782</v>
      </c>
      <c r="O6121" t="s">
        <v>25778</v>
      </c>
      <c r="P6121" t="s">
        <v>25783</v>
      </c>
      <c r="Q6121" t="s">
        <v>25784</v>
      </c>
      <c r="R6121" t="s">
        <v>25785</v>
      </c>
      <c r="T6121" t="s">
        <v>25</v>
      </c>
    </row>
    <row r="6122" spans="1:20" x14ac:dyDescent="0.25">
      <c r="A6122">
        <v>64.558636300000003</v>
      </c>
      <c r="B6122">
        <v>-132.5153133</v>
      </c>
      <c r="C6122" s="1" t="str">
        <f>HYPERLINK("http://geochem.nrcan.gc.ca/cdogs/content/kwd/kwd020018_e.htm", "Fluid (stream)")</f>
        <v>Fluid (stream)</v>
      </c>
      <c r="D6122" s="1" t="str">
        <f>HYPERLINK("http://geochem.nrcan.gc.ca/cdogs/content/kwd/kwd080007_e.htm", "Untreated Water")</f>
        <v>Untreated Water</v>
      </c>
      <c r="E6122" s="1" t="str">
        <f>HYPERLINK("http://geochem.nrcan.gc.ca/cdogs/content/dgp/dgp00002_e.htm", "Total")</f>
        <v>Total</v>
      </c>
      <c r="F6122" s="1" t="str">
        <f>HYPERLINK("http://geochem.nrcan.gc.ca/cdogs/content/agp/agp01501_e.htm", "SO4 | NONE | CHROMAT")</f>
        <v>SO4 | NONE | CHROMAT</v>
      </c>
      <c r="G6122" s="1" t="str">
        <f>HYPERLINK("http://geochem.nrcan.gc.ca/cdogs/content/mth/mth01460_e.htm", "1460")</f>
        <v>1460</v>
      </c>
      <c r="H6122" s="1" t="str">
        <f>HYPERLINK("http://geochem.nrcan.gc.ca/cdogs/content/bdl/bdl211134_e.htm", "211134")</f>
        <v>211134</v>
      </c>
      <c r="I6122" s="1" t="str">
        <f>HYPERLINK("http://geochem.nrcan.gc.ca/cdogs/content/prj/prj210167_e.htm", "210167")</f>
        <v>210167</v>
      </c>
      <c r="J6122" s="1" t="str">
        <f>HYPERLINK("http://geochem.nrcan.gc.ca/cdogs/content/svy/svy210251_e.htm", "210251")</f>
        <v>210251</v>
      </c>
      <c r="L6122" t="s">
        <v>25786</v>
      </c>
      <c r="M6122">
        <v>87.24</v>
      </c>
      <c r="N6122" t="s">
        <v>25786</v>
      </c>
      <c r="O6122" t="s">
        <v>25787</v>
      </c>
      <c r="P6122" t="s">
        <v>25788</v>
      </c>
      <c r="Q6122" t="s">
        <v>25789</v>
      </c>
      <c r="R6122" t="s">
        <v>25790</v>
      </c>
      <c r="T6122" t="s">
        <v>25</v>
      </c>
    </row>
    <row r="6123" spans="1:20" x14ac:dyDescent="0.25">
      <c r="A6123">
        <v>64.585254399999997</v>
      </c>
      <c r="B6123">
        <v>-132.4964823</v>
      </c>
      <c r="C6123" s="1" t="str">
        <f>HYPERLINK("http://geochem.nrcan.gc.ca/cdogs/content/kwd/kwd020018_e.htm", "Fluid (stream)")</f>
        <v>Fluid (stream)</v>
      </c>
      <c r="D6123" s="1" t="str">
        <f>HYPERLINK("http://geochem.nrcan.gc.ca/cdogs/content/kwd/kwd080007_e.htm", "Untreated Water")</f>
        <v>Untreated Water</v>
      </c>
      <c r="E6123" s="1" t="str">
        <f>HYPERLINK("http://geochem.nrcan.gc.ca/cdogs/content/dgp/dgp00002_e.htm", "Total")</f>
        <v>Total</v>
      </c>
      <c r="F6123" s="1" t="str">
        <f>HYPERLINK("http://geochem.nrcan.gc.ca/cdogs/content/agp/agp01501_e.htm", "SO4 | NONE | CHROMAT")</f>
        <v>SO4 | NONE | CHROMAT</v>
      </c>
      <c r="G6123" s="1" t="str">
        <f>HYPERLINK("http://geochem.nrcan.gc.ca/cdogs/content/mth/mth01460_e.htm", "1460")</f>
        <v>1460</v>
      </c>
      <c r="H6123" s="1" t="str">
        <f>HYPERLINK("http://geochem.nrcan.gc.ca/cdogs/content/bdl/bdl211134_e.htm", "211134")</f>
        <v>211134</v>
      </c>
      <c r="I6123" s="1" t="str">
        <f>HYPERLINK("http://geochem.nrcan.gc.ca/cdogs/content/prj/prj210167_e.htm", "210167")</f>
        <v>210167</v>
      </c>
      <c r="J6123" s="1" t="str">
        <f>HYPERLINK("http://geochem.nrcan.gc.ca/cdogs/content/svy/svy210251_e.htm", "210251")</f>
        <v>210251</v>
      </c>
      <c r="L6123" t="s">
        <v>19909</v>
      </c>
      <c r="M6123">
        <v>27.04</v>
      </c>
      <c r="N6123" t="s">
        <v>19909</v>
      </c>
      <c r="O6123" t="s">
        <v>25791</v>
      </c>
      <c r="P6123" t="s">
        <v>25792</v>
      </c>
      <c r="Q6123" t="s">
        <v>25793</v>
      </c>
      <c r="R6123" t="s">
        <v>25794</v>
      </c>
      <c r="T6123" t="s">
        <v>25</v>
      </c>
    </row>
    <row r="6124" spans="1:20" x14ac:dyDescent="0.25">
      <c r="A6124">
        <v>64.624436700000004</v>
      </c>
      <c r="B6124">
        <v>-132.4622407</v>
      </c>
      <c r="C6124" s="1" t="str">
        <f>HYPERLINK("http://geochem.nrcan.gc.ca/cdogs/content/kwd/kwd020018_e.htm", "Fluid (stream)")</f>
        <v>Fluid (stream)</v>
      </c>
      <c r="D6124" s="1" t="str">
        <f>HYPERLINK("http://geochem.nrcan.gc.ca/cdogs/content/kwd/kwd080007_e.htm", "Untreated Water")</f>
        <v>Untreated Water</v>
      </c>
      <c r="E6124" s="1" t="str">
        <f>HYPERLINK("http://geochem.nrcan.gc.ca/cdogs/content/dgp/dgp00002_e.htm", "Total")</f>
        <v>Total</v>
      </c>
      <c r="F6124" s="1" t="str">
        <f>HYPERLINK("http://geochem.nrcan.gc.ca/cdogs/content/agp/agp01501_e.htm", "SO4 | NONE | CHROMAT")</f>
        <v>SO4 | NONE | CHROMAT</v>
      </c>
      <c r="G6124" s="1" t="str">
        <f>HYPERLINK("http://geochem.nrcan.gc.ca/cdogs/content/mth/mth01460_e.htm", "1460")</f>
        <v>1460</v>
      </c>
      <c r="H6124" s="1" t="str">
        <f>HYPERLINK("http://geochem.nrcan.gc.ca/cdogs/content/bdl/bdl211134_e.htm", "211134")</f>
        <v>211134</v>
      </c>
      <c r="I6124" s="1" t="str">
        <f>HYPERLINK("http://geochem.nrcan.gc.ca/cdogs/content/prj/prj210167_e.htm", "210167")</f>
        <v>210167</v>
      </c>
      <c r="J6124" s="1" t="str">
        <f>HYPERLINK("http://geochem.nrcan.gc.ca/cdogs/content/svy/svy210251_e.htm", "210251")</f>
        <v>210251</v>
      </c>
      <c r="L6124" t="s">
        <v>25795</v>
      </c>
      <c r="M6124">
        <v>7.0490000000000004</v>
      </c>
      <c r="N6124" t="s">
        <v>25795</v>
      </c>
      <c r="O6124" t="s">
        <v>25796</v>
      </c>
      <c r="P6124" t="s">
        <v>25797</v>
      </c>
      <c r="Q6124" t="s">
        <v>25798</v>
      </c>
      <c r="R6124" t="s">
        <v>25799</v>
      </c>
      <c r="T6124" t="s">
        <v>25</v>
      </c>
    </row>
    <row r="6125" spans="1:20" x14ac:dyDescent="0.25">
      <c r="A6125">
        <v>64.627578499999998</v>
      </c>
      <c r="B6125">
        <v>-132.48530339999999</v>
      </c>
      <c r="C6125" s="1" t="str">
        <f>HYPERLINK("http://geochem.nrcan.gc.ca/cdogs/content/kwd/kwd020018_e.htm", "Fluid (stream)")</f>
        <v>Fluid (stream)</v>
      </c>
      <c r="D6125" s="1" t="str">
        <f>HYPERLINK("http://geochem.nrcan.gc.ca/cdogs/content/kwd/kwd080007_e.htm", "Untreated Water")</f>
        <v>Untreated Water</v>
      </c>
      <c r="E6125" s="1" t="str">
        <f>HYPERLINK("http://geochem.nrcan.gc.ca/cdogs/content/dgp/dgp00002_e.htm", "Total")</f>
        <v>Total</v>
      </c>
      <c r="F6125" s="1" t="str">
        <f>HYPERLINK("http://geochem.nrcan.gc.ca/cdogs/content/agp/agp01501_e.htm", "SO4 | NONE | CHROMAT")</f>
        <v>SO4 | NONE | CHROMAT</v>
      </c>
      <c r="G6125" s="1" t="str">
        <f>HYPERLINK("http://geochem.nrcan.gc.ca/cdogs/content/mth/mth01460_e.htm", "1460")</f>
        <v>1460</v>
      </c>
      <c r="H6125" s="1" t="str">
        <f>HYPERLINK("http://geochem.nrcan.gc.ca/cdogs/content/bdl/bdl211134_e.htm", "211134")</f>
        <v>211134</v>
      </c>
      <c r="I6125" s="1" t="str">
        <f>HYPERLINK("http://geochem.nrcan.gc.ca/cdogs/content/prj/prj210167_e.htm", "210167")</f>
        <v>210167</v>
      </c>
      <c r="J6125" s="1" t="str">
        <f>HYPERLINK("http://geochem.nrcan.gc.ca/cdogs/content/svy/svy210251_e.htm", "210251")</f>
        <v>210251</v>
      </c>
      <c r="L6125" t="s">
        <v>25800</v>
      </c>
      <c r="M6125">
        <v>28.74</v>
      </c>
      <c r="N6125" t="s">
        <v>25800</v>
      </c>
      <c r="O6125" t="s">
        <v>25801</v>
      </c>
      <c r="P6125" t="s">
        <v>25802</v>
      </c>
      <c r="Q6125" t="s">
        <v>25803</v>
      </c>
      <c r="R6125" t="s">
        <v>25804</v>
      </c>
      <c r="T6125" t="s">
        <v>25</v>
      </c>
    </row>
    <row r="6126" spans="1:20" x14ac:dyDescent="0.25">
      <c r="A6126">
        <v>64.661215999999996</v>
      </c>
      <c r="B6126">
        <v>-132.55621590000001</v>
      </c>
      <c r="C6126" s="1" t="str">
        <f>HYPERLINK("http://geochem.nrcan.gc.ca/cdogs/content/kwd/kwd020018_e.htm", "Fluid (stream)")</f>
        <v>Fluid (stream)</v>
      </c>
      <c r="D6126" s="1" t="str">
        <f>HYPERLINK("http://geochem.nrcan.gc.ca/cdogs/content/kwd/kwd080007_e.htm", "Untreated Water")</f>
        <v>Untreated Water</v>
      </c>
      <c r="E6126" s="1" t="str">
        <f>HYPERLINK("http://geochem.nrcan.gc.ca/cdogs/content/dgp/dgp00002_e.htm", "Total")</f>
        <v>Total</v>
      </c>
      <c r="F6126" s="1" t="str">
        <f>HYPERLINK("http://geochem.nrcan.gc.ca/cdogs/content/agp/agp01501_e.htm", "SO4 | NONE | CHROMAT")</f>
        <v>SO4 | NONE | CHROMAT</v>
      </c>
      <c r="G6126" s="1" t="str">
        <f>HYPERLINK("http://geochem.nrcan.gc.ca/cdogs/content/mth/mth01460_e.htm", "1460")</f>
        <v>1460</v>
      </c>
      <c r="H6126" s="1" t="str">
        <f>HYPERLINK("http://geochem.nrcan.gc.ca/cdogs/content/bdl/bdl211134_e.htm", "211134")</f>
        <v>211134</v>
      </c>
      <c r="I6126" s="1" t="str">
        <f>HYPERLINK("http://geochem.nrcan.gc.ca/cdogs/content/prj/prj210167_e.htm", "210167")</f>
        <v>210167</v>
      </c>
      <c r="J6126" s="1" t="str">
        <f>HYPERLINK("http://geochem.nrcan.gc.ca/cdogs/content/svy/svy210251_e.htm", "210251")</f>
        <v>210251</v>
      </c>
      <c r="L6126" t="s">
        <v>21205</v>
      </c>
      <c r="M6126">
        <v>108.2</v>
      </c>
      <c r="N6126" t="s">
        <v>21205</v>
      </c>
      <c r="O6126" t="s">
        <v>25805</v>
      </c>
      <c r="P6126" t="s">
        <v>25806</v>
      </c>
      <c r="Q6126" t="s">
        <v>25807</v>
      </c>
      <c r="R6126" t="s">
        <v>25808</v>
      </c>
      <c r="T6126" t="s">
        <v>25</v>
      </c>
    </row>
    <row r="6127" spans="1:20" x14ac:dyDescent="0.25">
      <c r="A6127">
        <v>64.683328200000005</v>
      </c>
      <c r="B6127">
        <v>-132.57471129999999</v>
      </c>
      <c r="C6127" s="1" t="str">
        <f>HYPERLINK("http://geochem.nrcan.gc.ca/cdogs/content/kwd/kwd020018_e.htm", "Fluid (stream)")</f>
        <v>Fluid (stream)</v>
      </c>
      <c r="D6127" s="1" t="str">
        <f>HYPERLINK("http://geochem.nrcan.gc.ca/cdogs/content/kwd/kwd080007_e.htm", "Untreated Water")</f>
        <v>Untreated Water</v>
      </c>
      <c r="E6127" s="1" t="str">
        <f>HYPERLINK("http://geochem.nrcan.gc.ca/cdogs/content/dgp/dgp00002_e.htm", "Total")</f>
        <v>Total</v>
      </c>
      <c r="F6127" s="1" t="str">
        <f>HYPERLINK("http://geochem.nrcan.gc.ca/cdogs/content/agp/agp01501_e.htm", "SO4 | NONE | CHROMAT")</f>
        <v>SO4 | NONE | CHROMAT</v>
      </c>
      <c r="G6127" s="1" t="str">
        <f>HYPERLINK("http://geochem.nrcan.gc.ca/cdogs/content/mth/mth01460_e.htm", "1460")</f>
        <v>1460</v>
      </c>
      <c r="H6127" s="1" t="str">
        <f>HYPERLINK("http://geochem.nrcan.gc.ca/cdogs/content/bdl/bdl211134_e.htm", "211134")</f>
        <v>211134</v>
      </c>
      <c r="I6127" s="1" t="str">
        <f>HYPERLINK("http://geochem.nrcan.gc.ca/cdogs/content/prj/prj210167_e.htm", "210167")</f>
        <v>210167</v>
      </c>
      <c r="J6127" s="1" t="str">
        <f>HYPERLINK("http://geochem.nrcan.gc.ca/cdogs/content/svy/svy210251_e.htm", "210251")</f>
        <v>210251</v>
      </c>
      <c r="L6127" t="s">
        <v>25809</v>
      </c>
      <c r="M6127">
        <v>4.22</v>
      </c>
      <c r="N6127" t="s">
        <v>25809</v>
      </c>
      <c r="O6127" t="s">
        <v>25810</v>
      </c>
      <c r="P6127" t="s">
        <v>25811</v>
      </c>
      <c r="Q6127" t="s">
        <v>25812</v>
      </c>
      <c r="R6127" t="s">
        <v>25813</v>
      </c>
      <c r="T6127" t="s">
        <v>25</v>
      </c>
    </row>
    <row r="6128" spans="1:20" x14ac:dyDescent="0.25">
      <c r="A6128">
        <v>64.651305500000007</v>
      </c>
      <c r="B6128">
        <v>-132.57377959999999</v>
      </c>
      <c r="C6128" s="1" t="str">
        <f>HYPERLINK("http://geochem.nrcan.gc.ca/cdogs/content/kwd/kwd020018_e.htm", "Fluid (stream)")</f>
        <v>Fluid (stream)</v>
      </c>
      <c r="D6128" s="1" t="str">
        <f>HYPERLINK("http://geochem.nrcan.gc.ca/cdogs/content/kwd/kwd080007_e.htm", "Untreated Water")</f>
        <v>Untreated Water</v>
      </c>
      <c r="E6128" s="1" t="str">
        <f>HYPERLINK("http://geochem.nrcan.gc.ca/cdogs/content/dgp/dgp00002_e.htm", "Total")</f>
        <v>Total</v>
      </c>
      <c r="F6128" s="1" t="str">
        <f>HYPERLINK("http://geochem.nrcan.gc.ca/cdogs/content/agp/agp01501_e.htm", "SO4 | NONE | CHROMAT")</f>
        <v>SO4 | NONE | CHROMAT</v>
      </c>
      <c r="G6128" s="1" t="str">
        <f>HYPERLINK("http://geochem.nrcan.gc.ca/cdogs/content/mth/mth01460_e.htm", "1460")</f>
        <v>1460</v>
      </c>
      <c r="H6128" s="1" t="str">
        <f>HYPERLINK("http://geochem.nrcan.gc.ca/cdogs/content/bdl/bdl211134_e.htm", "211134")</f>
        <v>211134</v>
      </c>
      <c r="I6128" s="1" t="str">
        <f>HYPERLINK("http://geochem.nrcan.gc.ca/cdogs/content/prj/prj210167_e.htm", "210167")</f>
        <v>210167</v>
      </c>
      <c r="J6128" s="1" t="str">
        <f>HYPERLINK("http://geochem.nrcan.gc.ca/cdogs/content/svy/svy210251_e.htm", "210251")</f>
        <v>210251</v>
      </c>
      <c r="L6128" t="s">
        <v>25814</v>
      </c>
      <c r="M6128">
        <v>31.35</v>
      </c>
      <c r="N6128" t="s">
        <v>25814</v>
      </c>
      <c r="O6128" t="s">
        <v>25815</v>
      </c>
      <c r="P6128" t="s">
        <v>25816</v>
      </c>
      <c r="Q6128" t="s">
        <v>25817</v>
      </c>
      <c r="R6128" t="s">
        <v>25818</v>
      </c>
      <c r="T6128" t="s">
        <v>25</v>
      </c>
    </row>
    <row r="6129" spans="1:20" x14ac:dyDescent="0.25">
      <c r="A6129">
        <v>64.687454599999995</v>
      </c>
      <c r="B6129">
        <v>-132.43239199999999</v>
      </c>
      <c r="C6129" s="1" t="str">
        <f>HYPERLINK("http://geochem.nrcan.gc.ca/cdogs/content/kwd/kwd020018_e.htm", "Fluid (stream)")</f>
        <v>Fluid (stream)</v>
      </c>
      <c r="D6129" s="1" t="str">
        <f>HYPERLINK("http://geochem.nrcan.gc.ca/cdogs/content/kwd/kwd080007_e.htm", "Untreated Water")</f>
        <v>Untreated Water</v>
      </c>
      <c r="E6129" s="1" t="str">
        <f>HYPERLINK("http://geochem.nrcan.gc.ca/cdogs/content/dgp/dgp00002_e.htm", "Total")</f>
        <v>Total</v>
      </c>
      <c r="F6129" s="1" t="str">
        <f>HYPERLINK("http://geochem.nrcan.gc.ca/cdogs/content/agp/agp01501_e.htm", "SO4 | NONE | CHROMAT")</f>
        <v>SO4 | NONE | CHROMAT</v>
      </c>
      <c r="G6129" s="1" t="str">
        <f>HYPERLINK("http://geochem.nrcan.gc.ca/cdogs/content/mth/mth01460_e.htm", "1460")</f>
        <v>1460</v>
      </c>
      <c r="H6129" s="1" t="str">
        <f>HYPERLINK("http://geochem.nrcan.gc.ca/cdogs/content/bdl/bdl211134_e.htm", "211134")</f>
        <v>211134</v>
      </c>
      <c r="I6129" s="1" t="str">
        <f>HYPERLINK("http://geochem.nrcan.gc.ca/cdogs/content/prj/prj210167_e.htm", "210167")</f>
        <v>210167</v>
      </c>
      <c r="J6129" s="1" t="str">
        <f>HYPERLINK("http://geochem.nrcan.gc.ca/cdogs/content/svy/svy210251_e.htm", "210251")</f>
        <v>210251</v>
      </c>
      <c r="L6129" t="s">
        <v>25819</v>
      </c>
      <c r="M6129">
        <v>87.61</v>
      </c>
      <c r="N6129" t="s">
        <v>25819</v>
      </c>
      <c r="O6129" t="s">
        <v>25820</v>
      </c>
      <c r="P6129" t="s">
        <v>25821</v>
      </c>
      <c r="Q6129" t="s">
        <v>25822</v>
      </c>
      <c r="R6129" t="s">
        <v>25823</v>
      </c>
      <c r="T6129" t="s">
        <v>25</v>
      </c>
    </row>
    <row r="6130" spans="1:20" x14ac:dyDescent="0.25">
      <c r="A6130">
        <v>64.679850700000003</v>
      </c>
      <c r="B6130">
        <v>-132.34994950000001</v>
      </c>
      <c r="C6130" s="1" t="str">
        <f>HYPERLINK("http://geochem.nrcan.gc.ca/cdogs/content/kwd/kwd020018_e.htm", "Fluid (stream)")</f>
        <v>Fluid (stream)</v>
      </c>
      <c r="D6130" s="1" t="str">
        <f>HYPERLINK("http://geochem.nrcan.gc.ca/cdogs/content/kwd/kwd080007_e.htm", "Untreated Water")</f>
        <v>Untreated Water</v>
      </c>
      <c r="E6130" s="1" t="str">
        <f>HYPERLINK("http://geochem.nrcan.gc.ca/cdogs/content/dgp/dgp00002_e.htm", "Total")</f>
        <v>Total</v>
      </c>
      <c r="F6130" s="1" t="str">
        <f>HYPERLINK("http://geochem.nrcan.gc.ca/cdogs/content/agp/agp01501_e.htm", "SO4 | NONE | CHROMAT")</f>
        <v>SO4 | NONE | CHROMAT</v>
      </c>
      <c r="G6130" s="1" t="str">
        <f>HYPERLINK("http://geochem.nrcan.gc.ca/cdogs/content/mth/mth01460_e.htm", "1460")</f>
        <v>1460</v>
      </c>
      <c r="H6130" s="1" t="str">
        <f>HYPERLINK("http://geochem.nrcan.gc.ca/cdogs/content/bdl/bdl211134_e.htm", "211134")</f>
        <v>211134</v>
      </c>
      <c r="I6130" s="1" t="str">
        <f>HYPERLINK("http://geochem.nrcan.gc.ca/cdogs/content/prj/prj210167_e.htm", "210167")</f>
        <v>210167</v>
      </c>
      <c r="J6130" s="1" t="str">
        <f>HYPERLINK("http://geochem.nrcan.gc.ca/cdogs/content/svy/svy210251_e.htm", "210251")</f>
        <v>210251</v>
      </c>
      <c r="L6130" t="s">
        <v>25824</v>
      </c>
      <c r="M6130">
        <v>78.97</v>
      </c>
      <c r="N6130" t="s">
        <v>25824</v>
      </c>
      <c r="O6130" t="s">
        <v>25825</v>
      </c>
      <c r="P6130" t="s">
        <v>25826</v>
      </c>
      <c r="Q6130" t="s">
        <v>25827</v>
      </c>
      <c r="R6130" t="s">
        <v>25828</v>
      </c>
      <c r="T6130" t="s">
        <v>25</v>
      </c>
    </row>
    <row r="6131" spans="1:20" x14ac:dyDescent="0.25">
      <c r="A6131">
        <v>64.6466262</v>
      </c>
      <c r="B6131">
        <v>-132.27289189999999</v>
      </c>
      <c r="C6131" s="1" t="str">
        <f>HYPERLINK("http://geochem.nrcan.gc.ca/cdogs/content/kwd/kwd020018_e.htm", "Fluid (stream)")</f>
        <v>Fluid (stream)</v>
      </c>
      <c r="D6131" s="1" t="str">
        <f>HYPERLINK("http://geochem.nrcan.gc.ca/cdogs/content/kwd/kwd080007_e.htm", "Untreated Water")</f>
        <v>Untreated Water</v>
      </c>
      <c r="E6131" s="1" t="str">
        <f>HYPERLINK("http://geochem.nrcan.gc.ca/cdogs/content/dgp/dgp00002_e.htm", "Total")</f>
        <v>Total</v>
      </c>
      <c r="F6131" s="1" t="str">
        <f>HYPERLINK("http://geochem.nrcan.gc.ca/cdogs/content/agp/agp01501_e.htm", "SO4 | NONE | CHROMAT")</f>
        <v>SO4 | NONE | CHROMAT</v>
      </c>
      <c r="G6131" s="1" t="str">
        <f>HYPERLINK("http://geochem.nrcan.gc.ca/cdogs/content/mth/mth01460_e.htm", "1460")</f>
        <v>1460</v>
      </c>
      <c r="H6131" s="1" t="str">
        <f>HYPERLINK("http://geochem.nrcan.gc.ca/cdogs/content/bdl/bdl211134_e.htm", "211134")</f>
        <v>211134</v>
      </c>
      <c r="I6131" s="1" t="str">
        <f>HYPERLINK("http://geochem.nrcan.gc.ca/cdogs/content/prj/prj210167_e.htm", "210167")</f>
        <v>210167</v>
      </c>
      <c r="J6131" s="1" t="str">
        <f>HYPERLINK("http://geochem.nrcan.gc.ca/cdogs/content/svy/svy210251_e.htm", "210251")</f>
        <v>210251</v>
      </c>
      <c r="L6131" t="s">
        <v>25829</v>
      </c>
      <c r="M6131">
        <v>64.02</v>
      </c>
      <c r="N6131" t="s">
        <v>25829</v>
      </c>
      <c r="O6131" t="s">
        <v>25830</v>
      </c>
      <c r="P6131" t="s">
        <v>25831</v>
      </c>
      <c r="Q6131" t="s">
        <v>25832</v>
      </c>
      <c r="R6131" t="s">
        <v>25833</v>
      </c>
      <c r="T6131" t="s">
        <v>25</v>
      </c>
    </row>
    <row r="6132" spans="1:20" x14ac:dyDescent="0.25">
      <c r="A6132">
        <v>64.643453399999999</v>
      </c>
      <c r="B6132">
        <v>-132.25572460000001</v>
      </c>
      <c r="C6132" s="1" t="str">
        <f>HYPERLINK("http://geochem.nrcan.gc.ca/cdogs/content/kwd/kwd020018_e.htm", "Fluid (stream)")</f>
        <v>Fluid (stream)</v>
      </c>
      <c r="D6132" s="1" t="str">
        <f>HYPERLINK("http://geochem.nrcan.gc.ca/cdogs/content/kwd/kwd080007_e.htm", "Untreated Water")</f>
        <v>Untreated Water</v>
      </c>
      <c r="E6132" s="1" t="str">
        <f>HYPERLINK("http://geochem.nrcan.gc.ca/cdogs/content/dgp/dgp00002_e.htm", "Total")</f>
        <v>Total</v>
      </c>
      <c r="F6132" s="1" t="str">
        <f>HYPERLINK("http://geochem.nrcan.gc.ca/cdogs/content/agp/agp01501_e.htm", "SO4 | NONE | CHROMAT")</f>
        <v>SO4 | NONE | CHROMAT</v>
      </c>
      <c r="G6132" s="1" t="str">
        <f>HYPERLINK("http://geochem.nrcan.gc.ca/cdogs/content/mth/mth01460_e.htm", "1460")</f>
        <v>1460</v>
      </c>
      <c r="H6132" s="1" t="str">
        <f>HYPERLINK("http://geochem.nrcan.gc.ca/cdogs/content/bdl/bdl211134_e.htm", "211134")</f>
        <v>211134</v>
      </c>
      <c r="I6132" s="1" t="str">
        <f>HYPERLINK("http://geochem.nrcan.gc.ca/cdogs/content/prj/prj210167_e.htm", "210167")</f>
        <v>210167</v>
      </c>
      <c r="J6132" s="1" t="str">
        <f>HYPERLINK("http://geochem.nrcan.gc.ca/cdogs/content/svy/svy210251_e.htm", "210251")</f>
        <v>210251</v>
      </c>
      <c r="L6132" t="s">
        <v>25834</v>
      </c>
      <c r="M6132">
        <v>88.44</v>
      </c>
      <c r="N6132" t="s">
        <v>25834</v>
      </c>
      <c r="O6132" t="s">
        <v>25835</v>
      </c>
      <c r="P6132" t="s">
        <v>25836</v>
      </c>
      <c r="Q6132" t="s">
        <v>25837</v>
      </c>
      <c r="R6132" t="s">
        <v>25838</v>
      </c>
      <c r="T6132" t="s">
        <v>25</v>
      </c>
    </row>
    <row r="6133" spans="1:20" x14ac:dyDescent="0.25">
      <c r="A6133">
        <v>64.614721799999998</v>
      </c>
      <c r="B6133">
        <v>-132.37650310000001</v>
      </c>
      <c r="C6133" s="1" t="str">
        <f>HYPERLINK("http://geochem.nrcan.gc.ca/cdogs/content/kwd/kwd020018_e.htm", "Fluid (stream)")</f>
        <v>Fluid (stream)</v>
      </c>
      <c r="D6133" s="1" t="str">
        <f>HYPERLINK("http://geochem.nrcan.gc.ca/cdogs/content/kwd/kwd080007_e.htm", "Untreated Water")</f>
        <v>Untreated Water</v>
      </c>
      <c r="E6133" s="1" t="str">
        <f>HYPERLINK("http://geochem.nrcan.gc.ca/cdogs/content/dgp/dgp00002_e.htm", "Total")</f>
        <v>Total</v>
      </c>
      <c r="F6133" s="1" t="str">
        <f>HYPERLINK("http://geochem.nrcan.gc.ca/cdogs/content/agp/agp01501_e.htm", "SO4 | NONE | CHROMAT")</f>
        <v>SO4 | NONE | CHROMAT</v>
      </c>
      <c r="G6133" s="1" t="str">
        <f>HYPERLINK("http://geochem.nrcan.gc.ca/cdogs/content/mth/mth01460_e.htm", "1460")</f>
        <v>1460</v>
      </c>
      <c r="H6133" s="1" t="str">
        <f>HYPERLINK("http://geochem.nrcan.gc.ca/cdogs/content/bdl/bdl211134_e.htm", "211134")</f>
        <v>211134</v>
      </c>
      <c r="I6133" s="1" t="str">
        <f>HYPERLINK("http://geochem.nrcan.gc.ca/cdogs/content/prj/prj210167_e.htm", "210167")</f>
        <v>210167</v>
      </c>
      <c r="J6133" s="1" t="str">
        <f>HYPERLINK("http://geochem.nrcan.gc.ca/cdogs/content/svy/svy210251_e.htm", "210251")</f>
        <v>210251</v>
      </c>
      <c r="L6133" t="s">
        <v>25839</v>
      </c>
      <c r="M6133">
        <v>18.055</v>
      </c>
      <c r="N6133" t="s">
        <v>25839</v>
      </c>
      <c r="O6133" t="s">
        <v>25840</v>
      </c>
      <c r="P6133" t="s">
        <v>25841</v>
      </c>
      <c r="Q6133" t="s">
        <v>25842</v>
      </c>
      <c r="R6133" t="s">
        <v>25843</v>
      </c>
      <c r="T6133" t="s">
        <v>25</v>
      </c>
    </row>
    <row r="6134" spans="1:20" x14ac:dyDescent="0.25">
      <c r="A6134">
        <v>64.614721799999998</v>
      </c>
      <c r="B6134">
        <v>-132.37650310000001</v>
      </c>
      <c r="C6134" s="1" t="str">
        <f>HYPERLINK("http://geochem.nrcan.gc.ca/cdogs/content/kwd/kwd020018_e.htm", "Fluid (stream)")</f>
        <v>Fluid (stream)</v>
      </c>
      <c r="D6134" s="1" t="str">
        <f>HYPERLINK("http://geochem.nrcan.gc.ca/cdogs/content/kwd/kwd080007_e.htm", "Untreated Water")</f>
        <v>Untreated Water</v>
      </c>
      <c r="E6134" s="1" t="str">
        <f>HYPERLINK("http://geochem.nrcan.gc.ca/cdogs/content/dgp/dgp00002_e.htm", "Total")</f>
        <v>Total</v>
      </c>
      <c r="F6134" s="1" t="str">
        <f>HYPERLINK("http://geochem.nrcan.gc.ca/cdogs/content/agp/agp01501_e.htm", "SO4 | NONE | CHROMAT")</f>
        <v>SO4 | NONE | CHROMAT</v>
      </c>
      <c r="G6134" s="1" t="str">
        <f>HYPERLINK("http://geochem.nrcan.gc.ca/cdogs/content/mth/mth01460_e.htm", "1460")</f>
        <v>1460</v>
      </c>
      <c r="H6134" s="1" t="str">
        <f>HYPERLINK("http://geochem.nrcan.gc.ca/cdogs/content/bdl/bdl211134_e.htm", "211134")</f>
        <v>211134</v>
      </c>
      <c r="I6134" s="1" t="str">
        <f>HYPERLINK("http://geochem.nrcan.gc.ca/cdogs/content/prj/prj210167_e.htm", "210167")</f>
        <v>210167</v>
      </c>
      <c r="J6134" s="1" t="str">
        <f>HYPERLINK("http://geochem.nrcan.gc.ca/cdogs/content/svy/svy210251_e.htm", "210251")</f>
        <v>210251</v>
      </c>
      <c r="L6134" t="s">
        <v>25844</v>
      </c>
      <c r="M6134">
        <v>18.134</v>
      </c>
      <c r="N6134" t="s">
        <v>25844</v>
      </c>
      <c r="O6134" t="s">
        <v>25840</v>
      </c>
      <c r="P6134" t="s">
        <v>25845</v>
      </c>
      <c r="Q6134" t="s">
        <v>25846</v>
      </c>
      <c r="R6134" t="s">
        <v>25847</v>
      </c>
      <c r="T6134" t="s">
        <v>25</v>
      </c>
    </row>
    <row r="6135" spans="1:20" x14ac:dyDescent="0.25">
      <c r="A6135">
        <v>64.587872000000004</v>
      </c>
      <c r="B6135">
        <v>-132.25305080000001</v>
      </c>
      <c r="C6135" s="1" t="str">
        <f>HYPERLINK("http://geochem.nrcan.gc.ca/cdogs/content/kwd/kwd020018_e.htm", "Fluid (stream)")</f>
        <v>Fluid (stream)</v>
      </c>
      <c r="D6135" s="1" t="str">
        <f>HYPERLINK("http://geochem.nrcan.gc.ca/cdogs/content/kwd/kwd080007_e.htm", "Untreated Water")</f>
        <v>Untreated Water</v>
      </c>
      <c r="E6135" s="1" t="str">
        <f>HYPERLINK("http://geochem.nrcan.gc.ca/cdogs/content/dgp/dgp00002_e.htm", "Total")</f>
        <v>Total</v>
      </c>
      <c r="F6135" s="1" t="str">
        <f>HYPERLINK("http://geochem.nrcan.gc.ca/cdogs/content/agp/agp01501_e.htm", "SO4 | NONE | CHROMAT")</f>
        <v>SO4 | NONE | CHROMAT</v>
      </c>
      <c r="G6135" s="1" t="str">
        <f>HYPERLINK("http://geochem.nrcan.gc.ca/cdogs/content/mth/mth01460_e.htm", "1460")</f>
        <v>1460</v>
      </c>
      <c r="H6135" s="1" t="str">
        <f>HYPERLINK("http://geochem.nrcan.gc.ca/cdogs/content/bdl/bdl211134_e.htm", "211134")</f>
        <v>211134</v>
      </c>
      <c r="I6135" s="1" t="str">
        <f>HYPERLINK("http://geochem.nrcan.gc.ca/cdogs/content/prj/prj210167_e.htm", "210167")</f>
        <v>210167</v>
      </c>
      <c r="J6135" s="1" t="str">
        <f>HYPERLINK("http://geochem.nrcan.gc.ca/cdogs/content/svy/svy210251_e.htm", "210251")</f>
        <v>210251</v>
      </c>
      <c r="L6135" t="s">
        <v>25848</v>
      </c>
      <c r="M6135">
        <v>161.43</v>
      </c>
      <c r="N6135" t="s">
        <v>25848</v>
      </c>
      <c r="O6135" t="s">
        <v>25849</v>
      </c>
      <c r="P6135" t="s">
        <v>25850</v>
      </c>
      <c r="Q6135" t="s">
        <v>25851</v>
      </c>
      <c r="R6135" t="s">
        <v>25852</v>
      </c>
      <c r="T6135" t="s">
        <v>25</v>
      </c>
    </row>
    <row r="6136" spans="1:20" x14ac:dyDescent="0.25">
      <c r="A6136">
        <v>64.545171999999994</v>
      </c>
      <c r="B6136">
        <v>-132.2966638</v>
      </c>
      <c r="C6136" s="1" t="str">
        <f>HYPERLINK("http://geochem.nrcan.gc.ca/cdogs/content/kwd/kwd020018_e.htm", "Fluid (stream)")</f>
        <v>Fluid (stream)</v>
      </c>
      <c r="D6136" s="1" t="str">
        <f>HYPERLINK("http://geochem.nrcan.gc.ca/cdogs/content/kwd/kwd080007_e.htm", "Untreated Water")</f>
        <v>Untreated Water</v>
      </c>
      <c r="E6136" s="1" t="str">
        <f>HYPERLINK("http://geochem.nrcan.gc.ca/cdogs/content/dgp/dgp00002_e.htm", "Total")</f>
        <v>Total</v>
      </c>
      <c r="F6136" s="1" t="str">
        <f>HYPERLINK("http://geochem.nrcan.gc.ca/cdogs/content/agp/agp01501_e.htm", "SO4 | NONE | CHROMAT")</f>
        <v>SO4 | NONE | CHROMAT</v>
      </c>
      <c r="G6136" s="1" t="str">
        <f>HYPERLINK("http://geochem.nrcan.gc.ca/cdogs/content/mth/mth01460_e.htm", "1460")</f>
        <v>1460</v>
      </c>
      <c r="H6136" s="1" t="str">
        <f>HYPERLINK("http://geochem.nrcan.gc.ca/cdogs/content/bdl/bdl211134_e.htm", "211134")</f>
        <v>211134</v>
      </c>
      <c r="I6136" s="1" t="str">
        <f>HYPERLINK("http://geochem.nrcan.gc.ca/cdogs/content/prj/prj210167_e.htm", "210167")</f>
        <v>210167</v>
      </c>
      <c r="J6136" s="1" t="str">
        <f>HYPERLINK("http://geochem.nrcan.gc.ca/cdogs/content/svy/svy210251_e.htm", "210251")</f>
        <v>210251</v>
      </c>
      <c r="L6136" t="s">
        <v>25853</v>
      </c>
      <c r="M6136">
        <v>17.923999999999999</v>
      </c>
      <c r="N6136" t="s">
        <v>25853</v>
      </c>
      <c r="O6136" t="s">
        <v>25854</v>
      </c>
      <c r="P6136" t="s">
        <v>25855</v>
      </c>
      <c r="Q6136" t="s">
        <v>25856</v>
      </c>
      <c r="R6136" t="s">
        <v>25857</v>
      </c>
      <c r="T6136" t="s">
        <v>25</v>
      </c>
    </row>
    <row r="6137" spans="1:20" x14ac:dyDescent="0.25">
      <c r="A6137">
        <v>64.5417585</v>
      </c>
      <c r="B6137">
        <v>-132.32270589999999</v>
      </c>
      <c r="C6137" s="1" t="str">
        <f>HYPERLINK("http://geochem.nrcan.gc.ca/cdogs/content/kwd/kwd020018_e.htm", "Fluid (stream)")</f>
        <v>Fluid (stream)</v>
      </c>
      <c r="D6137" s="1" t="str">
        <f>HYPERLINK("http://geochem.nrcan.gc.ca/cdogs/content/kwd/kwd080007_e.htm", "Untreated Water")</f>
        <v>Untreated Water</v>
      </c>
      <c r="E6137" s="1" t="str">
        <f>HYPERLINK("http://geochem.nrcan.gc.ca/cdogs/content/dgp/dgp00002_e.htm", "Total")</f>
        <v>Total</v>
      </c>
      <c r="F6137" s="1" t="str">
        <f>HYPERLINK("http://geochem.nrcan.gc.ca/cdogs/content/agp/agp01501_e.htm", "SO4 | NONE | CHROMAT")</f>
        <v>SO4 | NONE | CHROMAT</v>
      </c>
      <c r="G6137" s="1" t="str">
        <f>HYPERLINK("http://geochem.nrcan.gc.ca/cdogs/content/mth/mth01460_e.htm", "1460")</f>
        <v>1460</v>
      </c>
      <c r="H6137" s="1" t="str">
        <f>HYPERLINK("http://geochem.nrcan.gc.ca/cdogs/content/bdl/bdl211134_e.htm", "211134")</f>
        <v>211134</v>
      </c>
      <c r="I6137" s="1" t="str">
        <f>HYPERLINK("http://geochem.nrcan.gc.ca/cdogs/content/prj/prj210167_e.htm", "210167")</f>
        <v>210167</v>
      </c>
      <c r="J6137" s="1" t="str">
        <f>HYPERLINK("http://geochem.nrcan.gc.ca/cdogs/content/svy/svy210251_e.htm", "210251")</f>
        <v>210251</v>
      </c>
      <c r="L6137" t="s">
        <v>25858</v>
      </c>
      <c r="M6137">
        <v>10.318</v>
      </c>
      <c r="N6137" t="s">
        <v>25858</v>
      </c>
      <c r="O6137" t="s">
        <v>25859</v>
      </c>
      <c r="P6137" t="s">
        <v>25860</v>
      </c>
      <c r="Q6137" t="s">
        <v>25861</v>
      </c>
      <c r="R6137" t="s">
        <v>25862</v>
      </c>
      <c r="T6137" t="s">
        <v>25</v>
      </c>
    </row>
    <row r="6138" spans="1:20" x14ac:dyDescent="0.25">
      <c r="A6138">
        <v>64.551772600000007</v>
      </c>
      <c r="B6138">
        <v>-132.34211329999999</v>
      </c>
      <c r="C6138" s="1" t="str">
        <f>HYPERLINK("http://geochem.nrcan.gc.ca/cdogs/content/kwd/kwd020018_e.htm", "Fluid (stream)")</f>
        <v>Fluid (stream)</v>
      </c>
      <c r="D6138" s="1" t="str">
        <f>HYPERLINK("http://geochem.nrcan.gc.ca/cdogs/content/kwd/kwd080007_e.htm", "Untreated Water")</f>
        <v>Untreated Water</v>
      </c>
      <c r="E6138" s="1" t="str">
        <f>HYPERLINK("http://geochem.nrcan.gc.ca/cdogs/content/dgp/dgp00002_e.htm", "Total")</f>
        <v>Total</v>
      </c>
      <c r="F6138" s="1" t="str">
        <f>HYPERLINK("http://geochem.nrcan.gc.ca/cdogs/content/agp/agp01501_e.htm", "SO4 | NONE | CHROMAT")</f>
        <v>SO4 | NONE | CHROMAT</v>
      </c>
      <c r="G6138" s="1" t="str">
        <f>HYPERLINK("http://geochem.nrcan.gc.ca/cdogs/content/mth/mth01460_e.htm", "1460")</f>
        <v>1460</v>
      </c>
      <c r="H6138" s="1" t="str">
        <f>HYPERLINK("http://geochem.nrcan.gc.ca/cdogs/content/bdl/bdl211134_e.htm", "211134")</f>
        <v>211134</v>
      </c>
      <c r="I6138" s="1" t="str">
        <f>HYPERLINK("http://geochem.nrcan.gc.ca/cdogs/content/prj/prj210167_e.htm", "210167")</f>
        <v>210167</v>
      </c>
      <c r="J6138" s="1" t="str">
        <f>HYPERLINK("http://geochem.nrcan.gc.ca/cdogs/content/svy/svy210251_e.htm", "210251")</f>
        <v>210251</v>
      </c>
      <c r="L6138" t="s">
        <v>25863</v>
      </c>
      <c r="M6138">
        <v>10.986000000000001</v>
      </c>
      <c r="N6138" t="s">
        <v>25863</v>
      </c>
      <c r="O6138" t="s">
        <v>25864</v>
      </c>
      <c r="P6138" t="s">
        <v>25865</v>
      </c>
      <c r="Q6138" t="s">
        <v>25866</v>
      </c>
      <c r="R6138" t="s">
        <v>25867</v>
      </c>
      <c r="T6138" t="s">
        <v>25</v>
      </c>
    </row>
    <row r="6139" spans="1:20" x14ac:dyDescent="0.25">
      <c r="A6139">
        <v>64.556849700000001</v>
      </c>
      <c r="B6139">
        <v>-132.3403654</v>
      </c>
      <c r="C6139" s="1" t="str">
        <f>HYPERLINK("http://geochem.nrcan.gc.ca/cdogs/content/kwd/kwd020018_e.htm", "Fluid (stream)")</f>
        <v>Fluid (stream)</v>
      </c>
      <c r="D6139" s="1" t="str">
        <f>HYPERLINK("http://geochem.nrcan.gc.ca/cdogs/content/kwd/kwd080007_e.htm", "Untreated Water")</f>
        <v>Untreated Water</v>
      </c>
      <c r="E6139" s="1" t="str">
        <f>HYPERLINK("http://geochem.nrcan.gc.ca/cdogs/content/dgp/dgp00002_e.htm", "Total")</f>
        <v>Total</v>
      </c>
      <c r="F6139" s="1" t="str">
        <f>HYPERLINK("http://geochem.nrcan.gc.ca/cdogs/content/agp/agp01501_e.htm", "SO4 | NONE | CHROMAT")</f>
        <v>SO4 | NONE | CHROMAT</v>
      </c>
      <c r="G6139" s="1" t="str">
        <f>HYPERLINK("http://geochem.nrcan.gc.ca/cdogs/content/mth/mth01460_e.htm", "1460")</f>
        <v>1460</v>
      </c>
      <c r="H6139" s="1" t="str">
        <f>HYPERLINK("http://geochem.nrcan.gc.ca/cdogs/content/bdl/bdl211134_e.htm", "211134")</f>
        <v>211134</v>
      </c>
      <c r="I6139" s="1" t="str">
        <f>HYPERLINK("http://geochem.nrcan.gc.ca/cdogs/content/prj/prj210167_e.htm", "210167")</f>
        <v>210167</v>
      </c>
      <c r="J6139" s="1" t="str">
        <f>HYPERLINK("http://geochem.nrcan.gc.ca/cdogs/content/svy/svy210251_e.htm", "210251")</f>
        <v>210251</v>
      </c>
      <c r="L6139" t="s">
        <v>25868</v>
      </c>
      <c r="M6139">
        <v>4.9550000000000001</v>
      </c>
      <c r="N6139" t="s">
        <v>25868</v>
      </c>
      <c r="O6139" t="s">
        <v>25869</v>
      </c>
      <c r="P6139" t="s">
        <v>25870</v>
      </c>
      <c r="Q6139" t="s">
        <v>25871</v>
      </c>
      <c r="R6139" t="s">
        <v>25872</v>
      </c>
      <c r="T6139" t="s">
        <v>25</v>
      </c>
    </row>
    <row r="6140" spans="1:20" x14ac:dyDescent="0.25">
      <c r="A6140">
        <v>64.509931399999999</v>
      </c>
      <c r="B6140">
        <v>-132.33141029999999</v>
      </c>
      <c r="C6140" s="1" t="str">
        <f>HYPERLINK("http://geochem.nrcan.gc.ca/cdogs/content/kwd/kwd020018_e.htm", "Fluid (stream)")</f>
        <v>Fluid (stream)</v>
      </c>
      <c r="D6140" s="1" t="str">
        <f>HYPERLINK("http://geochem.nrcan.gc.ca/cdogs/content/kwd/kwd080007_e.htm", "Untreated Water")</f>
        <v>Untreated Water</v>
      </c>
      <c r="E6140" s="1" t="str">
        <f>HYPERLINK("http://geochem.nrcan.gc.ca/cdogs/content/dgp/dgp00002_e.htm", "Total")</f>
        <v>Total</v>
      </c>
      <c r="F6140" s="1" t="str">
        <f>HYPERLINK("http://geochem.nrcan.gc.ca/cdogs/content/agp/agp01501_e.htm", "SO4 | NONE | CHROMAT")</f>
        <v>SO4 | NONE | CHROMAT</v>
      </c>
      <c r="G6140" s="1" t="str">
        <f>HYPERLINK("http://geochem.nrcan.gc.ca/cdogs/content/mth/mth01460_e.htm", "1460")</f>
        <v>1460</v>
      </c>
      <c r="H6140" s="1" t="str">
        <f>HYPERLINK("http://geochem.nrcan.gc.ca/cdogs/content/bdl/bdl211134_e.htm", "211134")</f>
        <v>211134</v>
      </c>
      <c r="I6140" s="1" t="str">
        <f>HYPERLINK("http://geochem.nrcan.gc.ca/cdogs/content/prj/prj210167_e.htm", "210167")</f>
        <v>210167</v>
      </c>
      <c r="J6140" s="1" t="str">
        <f>HYPERLINK("http://geochem.nrcan.gc.ca/cdogs/content/svy/svy210251_e.htm", "210251")</f>
        <v>210251</v>
      </c>
      <c r="L6140" t="s">
        <v>25873</v>
      </c>
      <c r="M6140">
        <v>40.21</v>
      </c>
      <c r="N6140" t="s">
        <v>25873</v>
      </c>
      <c r="O6140" t="s">
        <v>25874</v>
      </c>
      <c r="P6140" t="s">
        <v>25875</v>
      </c>
      <c r="Q6140" t="s">
        <v>25876</v>
      </c>
      <c r="R6140" t="s">
        <v>25877</v>
      </c>
      <c r="T6140" t="s">
        <v>25</v>
      </c>
    </row>
    <row r="6141" spans="1:20" x14ac:dyDescent="0.25">
      <c r="A6141">
        <v>64.534512300000003</v>
      </c>
      <c r="B6141">
        <v>-132.18731579999999</v>
      </c>
      <c r="C6141" s="1" t="str">
        <f>HYPERLINK("http://geochem.nrcan.gc.ca/cdogs/content/kwd/kwd020018_e.htm", "Fluid (stream)")</f>
        <v>Fluid (stream)</v>
      </c>
      <c r="D6141" s="1" t="str">
        <f>HYPERLINK("http://geochem.nrcan.gc.ca/cdogs/content/kwd/kwd080007_e.htm", "Untreated Water")</f>
        <v>Untreated Water</v>
      </c>
      <c r="E6141" s="1" t="str">
        <f>HYPERLINK("http://geochem.nrcan.gc.ca/cdogs/content/dgp/dgp00002_e.htm", "Total")</f>
        <v>Total</v>
      </c>
      <c r="F6141" s="1" t="str">
        <f>HYPERLINK("http://geochem.nrcan.gc.ca/cdogs/content/agp/agp01501_e.htm", "SO4 | NONE | CHROMAT")</f>
        <v>SO4 | NONE | CHROMAT</v>
      </c>
      <c r="G6141" s="1" t="str">
        <f>HYPERLINK("http://geochem.nrcan.gc.ca/cdogs/content/mth/mth01460_e.htm", "1460")</f>
        <v>1460</v>
      </c>
      <c r="H6141" s="1" t="str">
        <f>HYPERLINK("http://geochem.nrcan.gc.ca/cdogs/content/bdl/bdl211134_e.htm", "211134")</f>
        <v>211134</v>
      </c>
      <c r="I6141" s="1" t="str">
        <f>HYPERLINK("http://geochem.nrcan.gc.ca/cdogs/content/prj/prj210167_e.htm", "210167")</f>
        <v>210167</v>
      </c>
      <c r="J6141" s="1" t="str">
        <f>HYPERLINK("http://geochem.nrcan.gc.ca/cdogs/content/svy/svy210251_e.htm", "210251")</f>
        <v>210251</v>
      </c>
      <c r="L6141" t="s">
        <v>25878</v>
      </c>
      <c r="M6141">
        <v>12.372999999999999</v>
      </c>
      <c r="N6141" t="s">
        <v>25878</v>
      </c>
      <c r="O6141" t="s">
        <v>25879</v>
      </c>
      <c r="P6141" t="s">
        <v>25880</v>
      </c>
      <c r="Q6141" t="s">
        <v>25881</v>
      </c>
      <c r="R6141" t="s">
        <v>25882</v>
      </c>
      <c r="T6141" t="s">
        <v>25</v>
      </c>
    </row>
    <row r="6142" spans="1:20" x14ac:dyDescent="0.25">
      <c r="A6142">
        <v>64.530540999999999</v>
      </c>
      <c r="B6142">
        <v>-132.12167299999999</v>
      </c>
      <c r="C6142" s="1" t="str">
        <f>HYPERLINK("http://geochem.nrcan.gc.ca/cdogs/content/kwd/kwd020018_e.htm", "Fluid (stream)")</f>
        <v>Fluid (stream)</v>
      </c>
      <c r="D6142" s="1" t="str">
        <f>HYPERLINK("http://geochem.nrcan.gc.ca/cdogs/content/kwd/kwd080007_e.htm", "Untreated Water")</f>
        <v>Untreated Water</v>
      </c>
      <c r="E6142" s="1" t="str">
        <f>HYPERLINK("http://geochem.nrcan.gc.ca/cdogs/content/dgp/dgp00002_e.htm", "Total")</f>
        <v>Total</v>
      </c>
      <c r="F6142" s="1" t="str">
        <f>HYPERLINK("http://geochem.nrcan.gc.ca/cdogs/content/agp/agp01501_e.htm", "SO4 | NONE | CHROMAT")</f>
        <v>SO4 | NONE | CHROMAT</v>
      </c>
      <c r="G6142" s="1" t="str">
        <f>HYPERLINK("http://geochem.nrcan.gc.ca/cdogs/content/mth/mth01460_e.htm", "1460")</f>
        <v>1460</v>
      </c>
      <c r="H6142" s="1" t="str">
        <f>HYPERLINK("http://geochem.nrcan.gc.ca/cdogs/content/bdl/bdl211134_e.htm", "211134")</f>
        <v>211134</v>
      </c>
      <c r="I6142" s="1" t="str">
        <f>HYPERLINK("http://geochem.nrcan.gc.ca/cdogs/content/prj/prj210167_e.htm", "210167")</f>
        <v>210167</v>
      </c>
      <c r="J6142" s="1" t="str">
        <f>HYPERLINK("http://geochem.nrcan.gc.ca/cdogs/content/svy/svy210251_e.htm", "210251")</f>
        <v>210251</v>
      </c>
      <c r="L6142" t="s">
        <v>25883</v>
      </c>
      <c r="M6142">
        <v>124.2</v>
      </c>
      <c r="N6142" t="s">
        <v>25883</v>
      </c>
      <c r="O6142" t="s">
        <v>25884</v>
      </c>
      <c r="P6142" t="s">
        <v>25885</v>
      </c>
      <c r="Q6142" t="s">
        <v>25886</v>
      </c>
      <c r="R6142" t="s">
        <v>25887</v>
      </c>
      <c r="T6142" t="s">
        <v>25</v>
      </c>
    </row>
    <row r="6143" spans="1:20" x14ac:dyDescent="0.25">
      <c r="A6143">
        <v>64.532669900000002</v>
      </c>
      <c r="B6143">
        <v>-132.05624560000001</v>
      </c>
      <c r="C6143" s="1" t="str">
        <f>HYPERLINK("http://geochem.nrcan.gc.ca/cdogs/content/kwd/kwd020018_e.htm", "Fluid (stream)")</f>
        <v>Fluid (stream)</v>
      </c>
      <c r="D6143" s="1" t="str">
        <f>HYPERLINK("http://geochem.nrcan.gc.ca/cdogs/content/kwd/kwd080007_e.htm", "Untreated Water")</f>
        <v>Untreated Water</v>
      </c>
      <c r="E6143" s="1" t="str">
        <f>HYPERLINK("http://geochem.nrcan.gc.ca/cdogs/content/dgp/dgp00002_e.htm", "Total")</f>
        <v>Total</v>
      </c>
      <c r="F6143" s="1" t="str">
        <f>HYPERLINK("http://geochem.nrcan.gc.ca/cdogs/content/agp/agp01501_e.htm", "SO4 | NONE | CHROMAT")</f>
        <v>SO4 | NONE | CHROMAT</v>
      </c>
      <c r="G6143" s="1" t="str">
        <f>HYPERLINK("http://geochem.nrcan.gc.ca/cdogs/content/mth/mth01460_e.htm", "1460")</f>
        <v>1460</v>
      </c>
      <c r="H6143" s="1" t="str">
        <f>HYPERLINK("http://geochem.nrcan.gc.ca/cdogs/content/bdl/bdl211134_e.htm", "211134")</f>
        <v>211134</v>
      </c>
      <c r="I6143" s="1" t="str">
        <f>HYPERLINK("http://geochem.nrcan.gc.ca/cdogs/content/prj/prj210167_e.htm", "210167")</f>
        <v>210167</v>
      </c>
      <c r="J6143" s="1" t="str">
        <f>HYPERLINK("http://geochem.nrcan.gc.ca/cdogs/content/svy/svy210251_e.htm", "210251")</f>
        <v>210251</v>
      </c>
      <c r="L6143" t="s">
        <v>25888</v>
      </c>
      <c r="M6143">
        <v>116.82</v>
      </c>
      <c r="N6143" t="s">
        <v>25888</v>
      </c>
      <c r="O6143" t="s">
        <v>25889</v>
      </c>
      <c r="P6143" t="s">
        <v>25890</v>
      </c>
      <c r="Q6143" t="s">
        <v>25891</v>
      </c>
      <c r="R6143" t="s">
        <v>25892</v>
      </c>
      <c r="T6143" t="s">
        <v>25</v>
      </c>
    </row>
    <row r="6144" spans="1:20" x14ac:dyDescent="0.25">
      <c r="A6144">
        <v>64.555205700000002</v>
      </c>
      <c r="B6144">
        <v>-132.1426372</v>
      </c>
      <c r="C6144" s="1" t="str">
        <f>HYPERLINK("http://geochem.nrcan.gc.ca/cdogs/content/kwd/kwd020018_e.htm", "Fluid (stream)")</f>
        <v>Fluid (stream)</v>
      </c>
      <c r="D6144" s="1" t="str">
        <f>HYPERLINK("http://geochem.nrcan.gc.ca/cdogs/content/kwd/kwd080007_e.htm", "Untreated Water")</f>
        <v>Untreated Water</v>
      </c>
      <c r="E6144" s="1" t="str">
        <f>HYPERLINK("http://geochem.nrcan.gc.ca/cdogs/content/dgp/dgp00002_e.htm", "Total")</f>
        <v>Total</v>
      </c>
      <c r="F6144" s="1" t="str">
        <f>HYPERLINK("http://geochem.nrcan.gc.ca/cdogs/content/agp/agp01501_e.htm", "SO4 | NONE | CHROMAT")</f>
        <v>SO4 | NONE | CHROMAT</v>
      </c>
      <c r="G6144" s="1" t="str">
        <f>HYPERLINK("http://geochem.nrcan.gc.ca/cdogs/content/mth/mth01460_e.htm", "1460")</f>
        <v>1460</v>
      </c>
      <c r="H6144" s="1" t="str">
        <f>HYPERLINK("http://geochem.nrcan.gc.ca/cdogs/content/bdl/bdl211134_e.htm", "211134")</f>
        <v>211134</v>
      </c>
      <c r="I6144" s="1" t="str">
        <f>HYPERLINK("http://geochem.nrcan.gc.ca/cdogs/content/prj/prj210167_e.htm", "210167")</f>
        <v>210167</v>
      </c>
      <c r="J6144" s="1" t="str">
        <f>HYPERLINK("http://geochem.nrcan.gc.ca/cdogs/content/svy/svy210251_e.htm", "210251")</f>
        <v>210251</v>
      </c>
      <c r="L6144" t="s">
        <v>25893</v>
      </c>
      <c r="M6144">
        <v>31.48</v>
      </c>
      <c r="N6144" t="s">
        <v>25893</v>
      </c>
      <c r="O6144" t="s">
        <v>25894</v>
      </c>
      <c r="P6144" t="s">
        <v>25895</v>
      </c>
      <c r="Q6144" t="s">
        <v>25896</v>
      </c>
      <c r="R6144" t="s">
        <v>25897</v>
      </c>
      <c r="T6144" t="s">
        <v>25</v>
      </c>
    </row>
    <row r="6145" spans="1:20" x14ac:dyDescent="0.25">
      <c r="A6145">
        <v>64.586826299999998</v>
      </c>
      <c r="B6145">
        <v>-132.11494920000001</v>
      </c>
      <c r="C6145" s="1" t="str">
        <f>HYPERLINK("http://geochem.nrcan.gc.ca/cdogs/content/kwd/kwd020018_e.htm", "Fluid (stream)")</f>
        <v>Fluid (stream)</v>
      </c>
      <c r="D6145" s="1" t="str">
        <f>HYPERLINK("http://geochem.nrcan.gc.ca/cdogs/content/kwd/kwd080007_e.htm", "Untreated Water")</f>
        <v>Untreated Water</v>
      </c>
      <c r="E6145" s="1" t="str">
        <f>HYPERLINK("http://geochem.nrcan.gc.ca/cdogs/content/dgp/dgp00002_e.htm", "Total")</f>
        <v>Total</v>
      </c>
      <c r="F6145" s="1" t="str">
        <f>HYPERLINK("http://geochem.nrcan.gc.ca/cdogs/content/agp/agp01501_e.htm", "SO4 | NONE | CHROMAT")</f>
        <v>SO4 | NONE | CHROMAT</v>
      </c>
      <c r="G6145" s="1" t="str">
        <f>HYPERLINK("http://geochem.nrcan.gc.ca/cdogs/content/mth/mth01460_e.htm", "1460")</f>
        <v>1460</v>
      </c>
      <c r="H6145" s="1" t="str">
        <f>HYPERLINK("http://geochem.nrcan.gc.ca/cdogs/content/bdl/bdl211134_e.htm", "211134")</f>
        <v>211134</v>
      </c>
      <c r="I6145" s="1" t="str">
        <f>HYPERLINK("http://geochem.nrcan.gc.ca/cdogs/content/prj/prj210167_e.htm", "210167")</f>
        <v>210167</v>
      </c>
      <c r="J6145" s="1" t="str">
        <f>HYPERLINK("http://geochem.nrcan.gc.ca/cdogs/content/svy/svy210251_e.htm", "210251")</f>
        <v>210251</v>
      </c>
      <c r="L6145" t="s">
        <v>25898</v>
      </c>
      <c r="M6145">
        <v>135.1</v>
      </c>
      <c r="N6145" t="s">
        <v>25898</v>
      </c>
      <c r="O6145" t="s">
        <v>25899</v>
      </c>
      <c r="P6145" t="s">
        <v>25900</v>
      </c>
      <c r="Q6145" t="s">
        <v>25901</v>
      </c>
      <c r="R6145" t="s">
        <v>25902</v>
      </c>
      <c r="T6145" t="s">
        <v>25</v>
      </c>
    </row>
    <row r="6146" spans="1:20" x14ac:dyDescent="0.25">
      <c r="A6146">
        <v>64.594201200000001</v>
      </c>
      <c r="B6146">
        <v>-132.13120499999999</v>
      </c>
      <c r="C6146" s="1" t="str">
        <f>HYPERLINK("http://geochem.nrcan.gc.ca/cdogs/content/kwd/kwd020018_e.htm", "Fluid (stream)")</f>
        <v>Fluid (stream)</v>
      </c>
      <c r="D6146" s="1" t="str">
        <f>HYPERLINK("http://geochem.nrcan.gc.ca/cdogs/content/kwd/kwd080007_e.htm", "Untreated Water")</f>
        <v>Untreated Water</v>
      </c>
      <c r="E6146" s="1" t="str">
        <f>HYPERLINK("http://geochem.nrcan.gc.ca/cdogs/content/dgp/dgp00002_e.htm", "Total")</f>
        <v>Total</v>
      </c>
      <c r="F6146" s="1" t="str">
        <f>HYPERLINK("http://geochem.nrcan.gc.ca/cdogs/content/agp/agp01501_e.htm", "SO4 | NONE | CHROMAT")</f>
        <v>SO4 | NONE | CHROMAT</v>
      </c>
      <c r="G6146" s="1" t="str">
        <f>HYPERLINK("http://geochem.nrcan.gc.ca/cdogs/content/mth/mth01460_e.htm", "1460")</f>
        <v>1460</v>
      </c>
      <c r="H6146" s="1" t="str">
        <f>HYPERLINK("http://geochem.nrcan.gc.ca/cdogs/content/bdl/bdl211134_e.htm", "211134")</f>
        <v>211134</v>
      </c>
      <c r="I6146" s="1" t="str">
        <f>HYPERLINK("http://geochem.nrcan.gc.ca/cdogs/content/prj/prj210167_e.htm", "210167")</f>
        <v>210167</v>
      </c>
      <c r="J6146" s="1" t="str">
        <f>HYPERLINK("http://geochem.nrcan.gc.ca/cdogs/content/svy/svy210251_e.htm", "210251")</f>
        <v>210251</v>
      </c>
      <c r="L6146" t="s">
        <v>25903</v>
      </c>
      <c r="M6146">
        <v>86.96</v>
      </c>
      <c r="N6146" t="s">
        <v>25903</v>
      </c>
      <c r="O6146" t="s">
        <v>25904</v>
      </c>
      <c r="P6146" t="s">
        <v>25905</v>
      </c>
      <c r="Q6146" t="s">
        <v>25906</v>
      </c>
      <c r="R6146" t="s">
        <v>25907</v>
      </c>
      <c r="T6146" t="s">
        <v>25</v>
      </c>
    </row>
    <row r="6147" spans="1:20" x14ac:dyDescent="0.25">
      <c r="A6147">
        <v>64.606110299999997</v>
      </c>
      <c r="B6147">
        <v>-132.09039899999999</v>
      </c>
      <c r="C6147" s="1" t="str">
        <f>HYPERLINK("http://geochem.nrcan.gc.ca/cdogs/content/kwd/kwd020018_e.htm", "Fluid (stream)")</f>
        <v>Fluid (stream)</v>
      </c>
      <c r="D6147" s="1" t="str">
        <f>HYPERLINK("http://geochem.nrcan.gc.ca/cdogs/content/kwd/kwd080007_e.htm", "Untreated Water")</f>
        <v>Untreated Water</v>
      </c>
      <c r="E6147" s="1" t="str">
        <f>HYPERLINK("http://geochem.nrcan.gc.ca/cdogs/content/dgp/dgp00002_e.htm", "Total")</f>
        <v>Total</v>
      </c>
      <c r="F6147" s="1" t="str">
        <f>HYPERLINK("http://geochem.nrcan.gc.ca/cdogs/content/agp/agp01501_e.htm", "SO4 | NONE | CHROMAT")</f>
        <v>SO4 | NONE | CHROMAT</v>
      </c>
      <c r="G6147" s="1" t="str">
        <f>HYPERLINK("http://geochem.nrcan.gc.ca/cdogs/content/mth/mth01460_e.htm", "1460")</f>
        <v>1460</v>
      </c>
      <c r="H6147" s="1" t="str">
        <f>HYPERLINK("http://geochem.nrcan.gc.ca/cdogs/content/bdl/bdl211134_e.htm", "211134")</f>
        <v>211134</v>
      </c>
      <c r="I6147" s="1" t="str">
        <f>HYPERLINK("http://geochem.nrcan.gc.ca/cdogs/content/prj/prj210167_e.htm", "210167")</f>
        <v>210167</v>
      </c>
      <c r="J6147" s="1" t="str">
        <f>HYPERLINK("http://geochem.nrcan.gc.ca/cdogs/content/svy/svy210251_e.htm", "210251")</f>
        <v>210251</v>
      </c>
      <c r="L6147" t="s">
        <v>25908</v>
      </c>
      <c r="M6147">
        <v>85.29</v>
      </c>
      <c r="N6147" t="s">
        <v>25908</v>
      </c>
      <c r="O6147" t="s">
        <v>25909</v>
      </c>
      <c r="P6147" t="s">
        <v>25910</v>
      </c>
      <c r="Q6147" t="s">
        <v>25911</v>
      </c>
      <c r="R6147" t="s">
        <v>25912</v>
      </c>
      <c r="T6147" t="s">
        <v>25</v>
      </c>
    </row>
    <row r="6148" spans="1:20" x14ac:dyDescent="0.25">
      <c r="A6148">
        <v>64.605537299999995</v>
      </c>
      <c r="B6148">
        <v>-132.03053879999999</v>
      </c>
      <c r="C6148" s="1" t="str">
        <f>HYPERLINK("http://geochem.nrcan.gc.ca/cdogs/content/kwd/kwd020018_e.htm", "Fluid (stream)")</f>
        <v>Fluid (stream)</v>
      </c>
      <c r="D6148" s="1" t="str">
        <f>HYPERLINK("http://geochem.nrcan.gc.ca/cdogs/content/kwd/kwd080007_e.htm", "Untreated Water")</f>
        <v>Untreated Water</v>
      </c>
      <c r="E6148" s="1" t="str">
        <f>HYPERLINK("http://geochem.nrcan.gc.ca/cdogs/content/dgp/dgp00002_e.htm", "Total")</f>
        <v>Total</v>
      </c>
      <c r="F6148" s="1" t="str">
        <f>HYPERLINK("http://geochem.nrcan.gc.ca/cdogs/content/agp/agp01501_e.htm", "SO4 | NONE | CHROMAT")</f>
        <v>SO4 | NONE | CHROMAT</v>
      </c>
      <c r="G6148" s="1" t="str">
        <f>HYPERLINK("http://geochem.nrcan.gc.ca/cdogs/content/mth/mth01460_e.htm", "1460")</f>
        <v>1460</v>
      </c>
      <c r="H6148" s="1" t="str">
        <f>HYPERLINK("http://geochem.nrcan.gc.ca/cdogs/content/bdl/bdl211134_e.htm", "211134")</f>
        <v>211134</v>
      </c>
      <c r="I6148" s="1" t="str">
        <f>HYPERLINK("http://geochem.nrcan.gc.ca/cdogs/content/prj/prj210167_e.htm", "210167")</f>
        <v>210167</v>
      </c>
      <c r="J6148" s="1" t="str">
        <f>HYPERLINK("http://geochem.nrcan.gc.ca/cdogs/content/svy/svy210251_e.htm", "210251")</f>
        <v>210251</v>
      </c>
      <c r="L6148" t="s">
        <v>25913</v>
      </c>
      <c r="M6148">
        <v>62.81</v>
      </c>
      <c r="N6148" t="s">
        <v>25913</v>
      </c>
      <c r="O6148" t="s">
        <v>25914</v>
      </c>
      <c r="P6148" t="s">
        <v>25915</v>
      </c>
      <c r="Q6148" t="s">
        <v>25916</v>
      </c>
      <c r="R6148" t="s">
        <v>25917</v>
      </c>
      <c r="T6148" t="s">
        <v>25</v>
      </c>
    </row>
    <row r="6149" spans="1:20" x14ac:dyDescent="0.25">
      <c r="A6149">
        <v>64.637552700000001</v>
      </c>
      <c r="B6149">
        <v>-132.11475669999999</v>
      </c>
      <c r="C6149" s="1" t="str">
        <f>HYPERLINK("http://geochem.nrcan.gc.ca/cdogs/content/kwd/kwd020018_e.htm", "Fluid (stream)")</f>
        <v>Fluid (stream)</v>
      </c>
      <c r="D6149" s="1" t="str">
        <f>HYPERLINK("http://geochem.nrcan.gc.ca/cdogs/content/kwd/kwd080007_e.htm", "Untreated Water")</f>
        <v>Untreated Water</v>
      </c>
      <c r="E6149" s="1" t="str">
        <f>HYPERLINK("http://geochem.nrcan.gc.ca/cdogs/content/dgp/dgp00002_e.htm", "Total")</f>
        <v>Total</v>
      </c>
      <c r="F6149" s="1" t="str">
        <f>HYPERLINK("http://geochem.nrcan.gc.ca/cdogs/content/agp/agp01501_e.htm", "SO4 | NONE | CHROMAT")</f>
        <v>SO4 | NONE | CHROMAT</v>
      </c>
      <c r="G6149" s="1" t="str">
        <f>HYPERLINK("http://geochem.nrcan.gc.ca/cdogs/content/mth/mth01460_e.htm", "1460")</f>
        <v>1460</v>
      </c>
      <c r="H6149" s="1" t="str">
        <f>HYPERLINK("http://geochem.nrcan.gc.ca/cdogs/content/bdl/bdl211134_e.htm", "211134")</f>
        <v>211134</v>
      </c>
      <c r="I6149" s="1" t="str">
        <f>HYPERLINK("http://geochem.nrcan.gc.ca/cdogs/content/prj/prj210167_e.htm", "210167")</f>
        <v>210167</v>
      </c>
      <c r="J6149" s="1" t="str">
        <f>HYPERLINK("http://geochem.nrcan.gc.ca/cdogs/content/svy/svy210251_e.htm", "210251")</f>
        <v>210251</v>
      </c>
      <c r="L6149" t="s">
        <v>25918</v>
      </c>
      <c r="M6149">
        <v>38.28</v>
      </c>
      <c r="N6149" t="s">
        <v>25918</v>
      </c>
      <c r="O6149" t="s">
        <v>25919</v>
      </c>
      <c r="P6149" t="s">
        <v>25920</v>
      </c>
      <c r="Q6149" t="s">
        <v>25921</v>
      </c>
      <c r="R6149" t="s">
        <v>25922</v>
      </c>
      <c r="T6149" t="s">
        <v>25</v>
      </c>
    </row>
    <row r="6150" spans="1:20" x14ac:dyDescent="0.25">
      <c r="A6150">
        <v>64.638678100000007</v>
      </c>
      <c r="B6150">
        <v>-132.09564449999999</v>
      </c>
      <c r="C6150" s="1" t="str">
        <f>HYPERLINK("http://geochem.nrcan.gc.ca/cdogs/content/kwd/kwd020018_e.htm", "Fluid (stream)")</f>
        <v>Fluid (stream)</v>
      </c>
      <c r="D6150" s="1" t="str">
        <f>HYPERLINK("http://geochem.nrcan.gc.ca/cdogs/content/kwd/kwd080007_e.htm", "Untreated Water")</f>
        <v>Untreated Water</v>
      </c>
      <c r="E6150" s="1" t="str">
        <f>HYPERLINK("http://geochem.nrcan.gc.ca/cdogs/content/dgp/dgp00002_e.htm", "Total")</f>
        <v>Total</v>
      </c>
      <c r="F6150" s="1" t="str">
        <f>HYPERLINK("http://geochem.nrcan.gc.ca/cdogs/content/agp/agp01501_e.htm", "SO4 | NONE | CHROMAT")</f>
        <v>SO4 | NONE | CHROMAT</v>
      </c>
      <c r="G6150" s="1" t="str">
        <f>HYPERLINK("http://geochem.nrcan.gc.ca/cdogs/content/mth/mth01460_e.htm", "1460")</f>
        <v>1460</v>
      </c>
      <c r="H6150" s="1" t="str">
        <f>HYPERLINK("http://geochem.nrcan.gc.ca/cdogs/content/bdl/bdl211134_e.htm", "211134")</f>
        <v>211134</v>
      </c>
      <c r="I6150" s="1" t="str">
        <f>HYPERLINK("http://geochem.nrcan.gc.ca/cdogs/content/prj/prj210167_e.htm", "210167")</f>
        <v>210167</v>
      </c>
      <c r="J6150" s="1" t="str">
        <f>HYPERLINK("http://geochem.nrcan.gc.ca/cdogs/content/svy/svy210251_e.htm", "210251")</f>
        <v>210251</v>
      </c>
      <c r="L6150" t="s">
        <v>25923</v>
      </c>
      <c r="M6150">
        <v>58.72</v>
      </c>
      <c r="N6150" t="s">
        <v>25923</v>
      </c>
      <c r="O6150" t="s">
        <v>25924</v>
      </c>
      <c r="P6150" t="s">
        <v>25925</v>
      </c>
      <c r="Q6150" t="s">
        <v>25926</v>
      </c>
      <c r="R6150" t="s">
        <v>25927</v>
      </c>
      <c r="T6150" t="s">
        <v>25</v>
      </c>
    </row>
    <row r="6151" spans="1:20" x14ac:dyDescent="0.25">
      <c r="A6151">
        <v>64.622600899999995</v>
      </c>
      <c r="B6151">
        <v>-132.134592</v>
      </c>
      <c r="C6151" s="1" t="str">
        <f>HYPERLINK("http://geochem.nrcan.gc.ca/cdogs/content/kwd/kwd020018_e.htm", "Fluid (stream)")</f>
        <v>Fluid (stream)</v>
      </c>
      <c r="D6151" s="1" t="str">
        <f>HYPERLINK("http://geochem.nrcan.gc.ca/cdogs/content/kwd/kwd080007_e.htm", "Untreated Water")</f>
        <v>Untreated Water</v>
      </c>
      <c r="E6151" s="1" t="str">
        <f>HYPERLINK("http://geochem.nrcan.gc.ca/cdogs/content/dgp/dgp00002_e.htm", "Total")</f>
        <v>Total</v>
      </c>
      <c r="F6151" s="1" t="str">
        <f>HYPERLINK("http://geochem.nrcan.gc.ca/cdogs/content/agp/agp01501_e.htm", "SO4 | NONE | CHROMAT")</f>
        <v>SO4 | NONE | CHROMAT</v>
      </c>
      <c r="G6151" s="1" t="str">
        <f>HYPERLINK("http://geochem.nrcan.gc.ca/cdogs/content/mth/mth01460_e.htm", "1460")</f>
        <v>1460</v>
      </c>
      <c r="H6151" s="1" t="str">
        <f>HYPERLINK("http://geochem.nrcan.gc.ca/cdogs/content/bdl/bdl211134_e.htm", "211134")</f>
        <v>211134</v>
      </c>
      <c r="I6151" s="1" t="str">
        <f>HYPERLINK("http://geochem.nrcan.gc.ca/cdogs/content/prj/prj210167_e.htm", "210167")</f>
        <v>210167</v>
      </c>
      <c r="J6151" s="1" t="str">
        <f>HYPERLINK("http://geochem.nrcan.gc.ca/cdogs/content/svy/svy210251_e.htm", "210251")</f>
        <v>210251</v>
      </c>
      <c r="L6151" t="s">
        <v>25928</v>
      </c>
      <c r="M6151">
        <v>82.71</v>
      </c>
      <c r="N6151" t="s">
        <v>25928</v>
      </c>
      <c r="O6151" t="s">
        <v>25929</v>
      </c>
      <c r="P6151" t="s">
        <v>25930</v>
      </c>
      <c r="Q6151" t="s">
        <v>25931</v>
      </c>
      <c r="R6151" t="s">
        <v>25932</v>
      </c>
      <c r="T6151" t="s">
        <v>25</v>
      </c>
    </row>
    <row r="6152" spans="1:20" x14ac:dyDescent="0.25">
      <c r="A6152">
        <v>64.622617099999999</v>
      </c>
      <c r="B6152">
        <v>-132.01347899999999</v>
      </c>
      <c r="C6152" s="1" t="str">
        <f>HYPERLINK("http://geochem.nrcan.gc.ca/cdogs/content/kwd/kwd020018_e.htm", "Fluid (stream)")</f>
        <v>Fluid (stream)</v>
      </c>
      <c r="D6152" s="1" t="str">
        <f>HYPERLINK("http://geochem.nrcan.gc.ca/cdogs/content/kwd/kwd080007_e.htm", "Untreated Water")</f>
        <v>Untreated Water</v>
      </c>
      <c r="E6152" s="1" t="str">
        <f>HYPERLINK("http://geochem.nrcan.gc.ca/cdogs/content/dgp/dgp00002_e.htm", "Total")</f>
        <v>Total</v>
      </c>
      <c r="F6152" s="1" t="str">
        <f>HYPERLINK("http://geochem.nrcan.gc.ca/cdogs/content/agp/agp01501_e.htm", "SO4 | NONE | CHROMAT")</f>
        <v>SO4 | NONE | CHROMAT</v>
      </c>
      <c r="G6152" s="1" t="str">
        <f>HYPERLINK("http://geochem.nrcan.gc.ca/cdogs/content/mth/mth01460_e.htm", "1460")</f>
        <v>1460</v>
      </c>
      <c r="H6152" s="1" t="str">
        <f>HYPERLINK("http://geochem.nrcan.gc.ca/cdogs/content/bdl/bdl211134_e.htm", "211134")</f>
        <v>211134</v>
      </c>
      <c r="I6152" s="1" t="str">
        <f>HYPERLINK("http://geochem.nrcan.gc.ca/cdogs/content/prj/prj210167_e.htm", "210167")</f>
        <v>210167</v>
      </c>
      <c r="J6152" s="1" t="str">
        <f>HYPERLINK("http://geochem.nrcan.gc.ca/cdogs/content/svy/svy210251_e.htm", "210251")</f>
        <v>210251</v>
      </c>
      <c r="L6152" t="s">
        <v>25933</v>
      </c>
      <c r="M6152">
        <v>38.06</v>
      </c>
      <c r="N6152" t="s">
        <v>25933</v>
      </c>
      <c r="O6152" t="s">
        <v>25934</v>
      </c>
      <c r="P6152" t="s">
        <v>25935</v>
      </c>
      <c r="Q6152" t="s">
        <v>25936</v>
      </c>
      <c r="R6152" t="s">
        <v>25937</v>
      </c>
      <c r="T6152" t="s">
        <v>25</v>
      </c>
    </row>
    <row r="6153" spans="1:20" x14ac:dyDescent="0.25">
      <c r="A6153">
        <v>64.622617099999999</v>
      </c>
      <c r="B6153">
        <v>-132.01347899999999</v>
      </c>
      <c r="C6153" s="1" t="str">
        <f>HYPERLINK("http://geochem.nrcan.gc.ca/cdogs/content/kwd/kwd020018_e.htm", "Fluid (stream)")</f>
        <v>Fluid (stream)</v>
      </c>
      <c r="D6153" s="1" t="str">
        <f>HYPERLINK("http://geochem.nrcan.gc.ca/cdogs/content/kwd/kwd080007_e.htm", "Untreated Water")</f>
        <v>Untreated Water</v>
      </c>
      <c r="E6153" s="1" t="str">
        <f>HYPERLINK("http://geochem.nrcan.gc.ca/cdogs/content/dgp/dgp00002_e.htm", "Total")</f>
        <v>Total</v>
      </c>
      <c r="F6153" s="1" t="str">
        <f>HYPERLINK("http://geochem.nrcan.gc.ca/cdogs/content/agp/agp01501_e.htm", "SO4 | NONE | CHROMAT")</f>
        <v>SO4 | NONE | CHROMAT</v>
      </c>
      <c r="G6153" s="1" t="str">
        <f>HYPERLINK("http://geochem.nrcan.gc.ca/cdogs/content/mth/mth01460_e.htm", "1460")</f>
        <v>1460</v>
      </c>
      <c r="H6153" s="1" t="str">
        <f>HYPERLINK("http://geochem.nrcan.gc.ca/cdogs/content/bdl/bdl211134_e.htm", "211134")</f>
        <v>211134</v>
      </c>
      <c r="I6153" s="1" t="str">
        <f>HYPERLINK("http://geochem.nrcan.gc.ca/cdogs/content/prj/prj210167_e.htm", "210167")</f>
        <v>210167</v>
      </c>
      <c r="J6153" s="1" t="str">
        <f>HYPERLINK("http://geochem.nrcan.gc.ca/cdogs/content/svy/svy210251_e.htm", "210251")</f>
        <v>210251</v>
      </c>
      <c r="L6153" t="s">
        <v>25938</v>
      </c>
      <c r="M6153">
        <v>38.07</v>
      </c>
      <c r="N6153" t="s">
        <v>25938</v>
      </c>
      <c r="O6153" t="s">
        <v>25934</v>
      </c>
      <c r="P6153" t="s">
        <v>25939</v>
      </c>
      <c r="Q6153" t="s">
        <v>25940</v>
      </c>
      <c r="R6153" t="s">
        <v>25941</v>
      </c>
      <c r="T6153" t="s">
        <v>25</v>
      </c>
    </row>
    <row r="6154" spans="1:20" x14ac:dyDescent="0.25">
      <c r="A6154">
        <v>64.652550500000004</v>
      </c>
      <c r="B6154">
        <v>-132.09413950000001</v>
      </c>
      <c r="C6154" s="1" t="str">
        <f>HYPERLINK("http://geochem.nrcan.gc.ca/cdogs/content/kwd/kwd020018_e.htm", "Fluid (stream)")</f>
        <v>Fluid (stream)</v>
      </c>
      <c r="D6154" s="1" t="str">
        <f>HYPERLINK("http://geochem.nrcan.gc.ca/cdogs/content/kwd/kwd080007_e.htm", "Untreated Water")</f>
        <v>Untreated Water</v>
      </c>
      <c r="E6154" s="1" t="str">
        <f>HYPERLINK("http://geochem.nrcan.gc.ca/cdogs/content/dgp/dgp00002_e.htm", "Total")</f>
        <v>Total</v>
      </c>
      <c r="F6154" s="1" t="str">
        <f>HYPERLINK("http://geochem.nrcan.gc.ca/cdogs/content/agp/agp01501_e.htm", "SO4 | NONE | CHROMAT")</f>
        <v>SO4 | NONE | CHROMAT</v>
      </c>
      <c r="G6154" s="1" t="str">
        <f>HYPERLINK("http://geochem.nrcan.gc.ca/cdogs/content/mth/mth01460_e.htm", "1460")</f>
        <v>1460</v>
      </c>
      <c r="H6154" s="1" t="str">
        <f>HYPERLINK("http://geochem.nrcan.gc.ca/cdogs/content/bdl/bdl211134_e.htm", "211134")</f>
        <v>211134</v>
      </c>
      <c r="I6154" s="1" t="str">
        <f>HYPERLINK("http://geochem.nrcan.gc.ca/cdogs/content/prj/prj210167_e.htm", "210167")</f>
        <v>210167</v>
      </c>
      <c r="J6154" s="1" t="str">
        <f>HYPERLINK("http://geochem.nrcan.gc.ca/cdogs/content/svy/svy210251_e.htm", "210251")</f>
        <v>210251</v>
      </c>
      <c r="L6154" t="s">
        <v>25942</v>
      </c>
      <c r="M6154">
        <v>31.33</v>
      </c>
      <c r="N6154" t="s">
        <v>25942</v>
      </c>
      <c r="O6154" t="s">
        <v>25943</v>
      </c>
      <c r="P6154" t="s">
        <v>25944</v>
      </c>
      <c r="Q6154" t="s">
        <v>25945</v>
      </c>
      <c r="R6154" t="s">
        <v>25946</v>
      </c>
      <c r="T6154" t="s">
        <v>25</v>
      </c>
    </row>
    <row r="6155" spans="1:20" x14ac:dyDescent="0.25">
      <c r="A6155">
        <v>64.658614</v>
      </c>
      <c r="B6155">
        <v>-132.0728277</v>
      </c>
      <c r="C6155" s="1" t="str">
        <f>HYPERLINK("http://geochem.nrcan.gc.ca/cdogs/content/kwd/kwd020018_e.htm", "Fluid (stream)")</f>
        <v>Fluid (stream)</v>
      </c>
      <c r="D6155" s="1" t="str">
        <f>HYPERLINK("http://geochem.nrcan.gc.ca/cdogs/content/kwd/kwd080007_e.htm", "Untreated Water")</f>
        <v>Untreated Water</v>
      </c>
      <c r="E6155" s="1" t="str">
        <f>HYPERLINK("http://geochem.nrcan.gc.ca/cdogs/content/dgp/dgp00002_e.htm", "Total")</f>
        <v>Total</v>
      </c>
      <c r="F6155" s="1" t="str">
        <f>HYPERLINK("http://geochem.nrcan.gc.ca/cdogs/content/agp/agp01501_e.htm", "SO4 | NONE | CHROMAT")</f>
        <v>SO4 | NONE | CHROMAT</v>
      </c>
      <c r="G6155" s="1" t="str">
        <f>HYPERLINK("http://geochem.nrcan.gc.ca/cdogs/content/mth/mth01460_e.htm", "1460")</f>
        <v>1460</v>
      </c>
      <c r="H6155" s="1" t="str">
        <f>HYPERLINK("http://geochem.nrcan.gc.ca/cdogs/content/bdl/bdl211134_e.htm", "211134")</f>
        <v>211134</v>
      </c>
      <c r="I6155" s="1" t="str">
        <f>HYPERLINK("http://geochem.nrcan.gc.ca/cdogs/content/prj/prj210167_e.htm", "210167")</f>
        <v>210167</v>
      </c>
      <c r="J6155" s="1" t="str">
        <f>HYPERLINK("http://geochem.nrcan.gc.ca/cdogs/content/svy/svy210251_e.htm", "210251")</f>
        <v>210251</v>
      </c>
      <c r="L6155" t="s">
        <v>25719</v>
      </c>
      <c r="M6155">
        <v>47.41</v>
      </c>
      <c r="N6155" t="s">
        <v>25719</v>
      </c>
      <c r="O6155" t="s">
        <v>25947</v>
      </c>
      <c r="P6155" t="s">
        <v>25948</v>
      </c>
      <c r="Q6155" t="s">
        <v>25949</v>
      </c>
      <c r="R6155" t="s">
        <v>25950</v>
      </c>
      <c r="T6155" t="s">
        <v>25</v>
      </c>
    </row>
    <row r="6156" spans="1:20" x14ac:dyDescent="0.25">
      <c r="A6156">
        <v>64.664433000000002</v>
      </c>
      <c r="B6156">
        <v>-132.0823662</v>
      </c>
      <c r="C6156" s="1" t="str">
        <f>HYPERLINK("http://geochem.nrcan.gc.ca/cdogs/content/kwd/kwd020018_e.htm", "Fluid (stream)")</f>
        <v>Fluid (stream)</v>
      </c>
      <c r="D6156" s="1" t="str">
        <f>HYPERLINK("http://geochem.nrcan.gc.ca/cdogs/content/kwd/kwd080007_e.htm", "Untreated Water")</f>
        <v>Untreated Water</v>
      </c>
      <c r="E6156" s="1" t="str">
        <f>HYPERLINK("http://geochem.nrcan.gc.ca/cdogs/content/dgp/dgp00002_e.htm", "Total")</f>
        <v>Total</v>
      </c>
      <c r="F6156" s="1" t="str">
        <f>HYPERLINK("http://geochem.nrcan.gc.ca/cdogs/content/agp/agp01501_e.htm", "SO4 | NONE | CHROMAT")</f>
        <v>SO4 | NONE | CHROMAT</v>
      </c>
      <c r="G6156" s="1" t="str">
        <f>HYPERLINK("http://geochem.nrcan.gc.ca/cdogs/content/mth/mth01460_e.htm", "1460")</f>
        <v>1460</v>
      </c>
      <c r="H6156" s="1" t="str">
        <f>HYPERLINK("http://geochem.nrcan.gc.ca/cdogs/content/bdl/bdl211134_e.htm", "211134")</f>
        <v>211134</v>
      </c>
      <c r="I6156" s="1" t="str">
        <f>HYPERLINK("http://geochem.nrcan.gc.ca/cdogs/content/prj/prj210167_e.htm", "210167")</f>
        <v>210167</v>
      </c>
      <c r="J6156" s="1" t="str">
        <f>HYPERLINK("http://geochem.nrcan.gc.ca/cdogs/content/svy/svy210251_e.htm", "210251")</f>
        <v>210251</v>
      </c>
      <c r="L6156" t="s">
        <v>25951</v>
      </c>
      <c r="M6156">
        <v>136.85</v>
      </c>
      <c r="N6156" t="s">
        <v>25951</v>
      </c>
      <c r="O6156" t="s">
        <v>25952</v>
      </c>
      <c r="P6156" t="s">
        <v>25953</v>
      </c>
      <c r="Q6156" t="s">
        <v>25954</v>
      </c>
      <c r="R6156" t="s">
        <v>25955</v>
      </c>
      <c r="T6156" t="s">
        <v>25</v>
      </c>
    </row>
    <row r="6157" spans="1:20" x14ac:dyDescent="0.25">
      <c r="A6157">
        <v>64.682122199999995</v>
      </c>
      <c r="B6157">
        <v>-132.03929070000001</v>
      </c>
      <c r="C6157" s="1" t="str">
        <f>HYPERLINK("http://geochem.nrcan.gc.ca/cdogs/content/kwd/kwd020018_e.htm", "Fluid (stream)")</f>
        <v>Fluid (stream)</v>
      </c>
      <c r="D6157" s="1" t="str">
        <f>HYPERLINK("http://geochem.nrcan.gc.ca/cdogs/content/kwd/kwd080007_e.htm", "Untreated Water")</f>
        <v>Untreated Water</v>
      </c>
      <c r="E6157" s="1" t="str">
        <f>HYPERLINK("http://geochem.nrcan.gc.ca/cdogs/content/dgp/dgp00002_e.htm", "Total")</f>
        <v>Total</v>
      </c>
      <c r="F6157" s="1" t="str">
        <f>HYPERLINK("http://geochem.nrcan.gc.ca/cdogs/content/agp/agp01501_e.htm", "SO4 | NONE | CHROMAT")</f>
        <v>SO4 | NONE | CHROMAT</v>
      </c>
      <c r="G6157" s="1" t="str">
        <f>HYPERLINK("http://geochem.nrcan.gc.ca/cdogs/content/mth/mth01460_e.htm", "1460")</f>
        <v>1460</v>
      </c>
      <c r="H6157" s="1" t="str">
        <f>HYPERLINK("http://geochem.nrcan.gc.ca/cdogs/content/bdl/bdl211134_e.htm", "211134")</f>
        <v>211134</v>
      </c>
      <c r="I6157" s="1" t="str">
        <f>HYPERLINK("http://geochem.nrcan.gc.ca/cdogs/content/prj/prj210167_e.htm", "210167")</f>
        <v>210167</v>
      </c>
      <c r="J6157" s="1" t="str">
        <f>HYPERLINK("http://geochem.nrcan.gc.ca/cdogs/content/svy/svy210251_e.htm", "210251")</f>
        <v>210251</v>
      </c>
      <c r="L6157" t="s">
        <v>25956</v>
      </c>
      <c r="M6157">
        <v>68.510000000000005</v>
      </c>
      <c r="N6157" t="s">
        <v>25956</v>
      </c>
      <c r="O6157" t="s">
        <v>25957</v>
      </c>
      <c r="P6157" t="s">
        <v>25958</v>
      </c>
      <c r="Q6157" t="s">
        <v>25959</v>
      </c>
      <c r="R6157" t="s">
        <v>25960</v>
      </c>
      <c r="T6157" t="s">
        <v>25</v>
      </c>
    </row>
    <row r="6158" spans="1:20" x14ac:dyDescent="0.25">
      <c r="A6158">
        <v>64.693132300000002</v>
      </c>
      <c r="B6158">
        <v>-132.10510600000001</v>
      </c>
      <c r="C6158" s="1" t="str">
        <f>HYPERLINK("http://geochem.nrcan.gc.ca/cdogs/content/kwd/kwd020018_e.htm", "Fluid (stream)")</f>
        <v>Fluid (stream)</v>
      </c>
      <c r="D6158" s="1" t="str">
        <f>HYPERLINK("http://geochem.nrcan.gc.ca/cdogs/content/kwd/kwd080007_e.htm", "Untreated Water")</f>
        <v>Untreated Water</v>
      </c>
      <c r="E6158" s="1" t="str">
        <f>HYPERLINK("http://geochem.nrcan.gc.ca/cdogs/content/dgp/dgp00002_e.htm", "Total")</f>
        <v>Total</v>
      </c>
      <c r="F6158" s="1" t="str">
        <f>HYPERLINK("http://geochem.nrcan.gc.ca/cdogs/content/agp/agp01501_e.htm", "SO4 | NONE | CHROMAT")</f>
        <v>SO4 | NONE | CHROMAT</v>
      </c>
      <c r="G6158" s="1" t="str">
        <f>HYPERLINK("http://geochem.nrcan.gc.ca/cdogs/content/mth/mth01460_e.htm", "1460")</f>
        <v>1460</v>
      </c>
      <c r="H6158" s="1" t="str">
        <f>HYPERLINK("http://geochem.nrcan.gc.ca/cdogs/content/bdl/bdl211134_e.htm", "211134")</f>
        <v>211134</v>
      </c>
      <c r="I6158" s="1" t="str">
        <f>HYPERLINK("http://geochem.nrcan.gc.ca/cdogs/content/prj/prj210167_e.htm", "210167")</f>
        <v>210167</v>
      </c>
      <c r="J6158" s="1" t="str">
        <f>HYPERLINK("http://geochem.nrcan.gc.ca/cdogs/content/svy/svy210251_e.htm", "210251")</f>
        <v>210251</v>
      </c>
      <c r="L6158" t="s">
        <v>25961</v>
      </c>
      <c r="M6158">
        <v>67.09</v>
      </c>
      <c r="N6158" t="s">
        <v>25961</v>
      </c>
      <c r="O6158" t="s">
        <v>25962</v>
      </c>
      <c r="P6158" t="s">
        <v>25963</v>
      </c>
      <c r="Q6158" t="s">
        <v>25964</v>
      </c>
      <c r="R6158" t="s">
        <v>25965</v>
      </c>
      <c r="T6158" t="s">
        <v>25</v>
      </c>
    </row>
    <row r="6159" spans="1:20" x14ac:dyDescent="0.25">
      <c r="A6159">
        <v>64.7222857</v>
      </c>
      <c r="B6159">
        <v>-132.2450671</v>
      </c>
      <c r="C6159" s="1" t="str">
        <f>HYPERLINK("http://geochem.nrcan.gc.ca/cdogs/content/kwd/kwd020018_e.htm", "Fluid (stream)")</f>
        <v>Fluid (stream)</v>
      </c>
      <c r="D6159" s="1" t="str">
        <f>HYPERLINK("http://geochem.nrcan.gc.ca/cdogs/content/kwd/kwd080007_e.htm", "Untreated Water")</f>
        <v>Untreated Water</v>
      </c>
      <c r="E6159" s="1" t="str">
        <f>HYPERLINK("http://geochem.nrcan.gc.ca/cdogs/content/dgp/dgp00002_e.htm", "Total")</f>
        <v>Total</v>
      </c>
      <c r="F6159" s="1" t="str">
        <f>HYPERLINK("http://geochem.nrcan.gc.ca/cdogs/content/agp/agp01501_e.htm", "SO4 | NONE | CHROMAT")</f>
        <v>SO4 | NONE | CHROMAT</v>
      </c>
      <c r="G6159" s="1" t="str">
        <f>HYPERLINK("http://geochem.nrcan.gc.ca/cdogs/content/mth/mth01460_e.htm", "1460")</f>
        <v>1460</v>
      </c>
      <c r="H6159" s="1" t="str">
        <f>HYPERLINK("http://geochem.nrcan.gc.ca/cdogs/content/bdl/bdl211134_e.htm", "211134")</f>
        <v>211134</v>
      </c>
      <c r="I6159" s="1" t="str">
        <f>HYPERLINK("http://geochem.nrcan.gc.ca/cdogs/content/prj/prj210167_e.htm", "210167")</f>
        <v>210167</v>
      </c>
      <c r="J6159" s="1" t="str">
        <f>HYPERLINK("http://geochem.nrcan.gc.ca/cdogs/content/svy/svy210251_e.htm", "210251")</f>
        <v>210251</v>
      </c>
      <c r="L6159" t="s">
        <v>25966</v>
      </c>
      <c r="M6159">
        <v>176.63</v>
      </c>
      <c r="N6159" t="s">
        <v>25966</v>
      </c>
      <c r="O6159" t="s">
        <v>25967</v>
      </c>
      <c r="P6159" t="s">
        <v>25968</v>
      </c>
      <c r="Q6159" t="s">
        <v>25969</v>
      </c>
      <c r="R6159" t="s">
        <v>25970</v>
      </c>
      <c r="T6159" t="s">
        <v>25</v>
      </c>
    </row>
    <row r="6160" spans="1:20" x14ac:dyDescent="0.25">
      <c r="A6160">
        <v>64.734841700000004</v>
      </c>
      <c r="B6160">
        <v>-132.26408749999999</v>
      </c>
      <c r="C6160" s="1" t="str">
        <f>HYPERLINK("http://geochem.nrcan.gc.ca/cdogs/content/kwd/kwd020018_e.htm", "Fluid (stream)")</f>
        <v>Fluid (stream)</v>
      </c>
      <c r="D6160" s="1" t="str">
        <f>HYPERLINK("http://geochem.nrcan.gc.ca/cdogs/content/kwd/kwd080007_e.htm", "Untreated Water")</f>
        <v>Untreated Water</v>
      </c>
      <c r="E6160" s="1" t="str">
        <f>HYPERLINK("http://geochem.nrcan.gc.ca/cdogs/content/dgp/dgp00002_e.htm", "Total")</f>
        <v>Total</v>
      </c>
      <c r="F6160" s="1" t="str">
        <f>HYPERLINK("http://geochem.nrcan.gc.ca/cdogs/content/agp/agp01501_e.htm", "SO4 | NONE | CHROMAT")</f>
        <v>SO4 | NONE | CHROMAT</v>
      </c>
      <c r="G6160" s="1" t="str">
        <f>HYPERLINK("http://geochem.nrcan.gc.ca/cdogs/content/mth/mth01460_e.htm", "1460")</f>
        <v>1460</v>
      </c>
      <c r="H6160" s="1" t="str">
        <f>HYPERLINK("http://geochem.nrcan.gc.ca/cdogs/content/bdl/bdl211134_e.htm", "211134")</f>
        <v>211134</v>
      </c>
      <c r="I6160" s="1" t="str">
        <f>HYPERLINK("http://geochem.nrcan.gc.ca/cdogs/content/prj/prj210167_e.htm", "210167")</f>
        <v>210167</v>
      </c>
      <c r="J6160" s="1" t="str">
        <f>HYPERLINK("http://geochem.nrcan.gc.ca/cdogs/content/svy/svy210251_e.htm", "210251")</f>
        <v>210251</v>
      </c>
      <c r="L6160" t="s">
        <v>25971</v>
      </c>
      <c r="M6160">
        <v>132.55000000000001</v>
      </c>
      <c r="N6160" t="s">
        <v>25971</v>
      </c>
      <c r="O6160" t="s">
        <v>25972</v>
      </c>
      <c r="P6160" t="s">
        <v>25973</v>
      </c>
      <c r="Q6160" t="s">
        <v>25974</v>
      </c>
      <c r="R6160" t="s">
        <v>25975</v>
      </c>
      <c r="T6160" t="s">
        <v>25</v>
      </c>
    </row>
    <row r="6161" spans="1:20" x14ac:dyDescent="0.25">
      <c r="A6161">
        <v>64.737079899999998</v>
      </c>
      <c r="B6161">
        <v>-132.25890150000001</v>
      </c>
      <c r="C6161" s="1" t="str">
        <f>HYPERLINK("http://geochem.nrcan.gc.ca/cdogs/content/kwd/kwd020018_e.htm", "Fluid (stream)")</f>
        <v>Fluid (stream)</v>
      </c>
      <c r="D6161" s="1" t="str">
        <f>HYPERLINK("http://geochem.nrcan.gc.ca/cdogs/content/kwd/kwd080007_e.htm", "Untreated Water")</f>
        <v>Untreated Water</v>
      </c>
      <c r="E6161" s="1" t="str">
        <f>HYPERLINK("http://geochem.nrcan.gc.ca/cdogs/content/dgp/dgp00002_e.htm", "Total")</f>
        <v>Total</v>
      </c>
      <c r="F6161" s="1" t="str">
        <f>HYPERLINK("http://geochem.nrcan.gc.ca/cdogs/content/agp/agp01501_e.htm", "SO4 | NONE | CHROMAT")</f>
        <v>SO4 | NONE | CHROMAT</v>
      </c>
      <c r="G6161" s="1" t="str">
        <f>HYPERLINK("http://geochem.nrcan.gc.ca/cdogs/content/mth/mth01460_e.htm", "1460")</f>
        <v>1460</v>
      </c>
      <c r="H6161" s="1" t="str">
        <f>HYPERLINK("http://geochem.nrcan.gc.ca/cdogs/content/bdl/bdl211134_e.htm", "211134")</f>
        <v>211134</v>
      </c>
      <c r="I6161" s="1" t="str">
        <f>HYPERLINK("http://geochem.nrcan.gc.ca/cdogs/content/prj/prj210167_e.htm", "210167")</f>
        <v>210167</v>
      </c>
      <c r="J6161" s="1" t="str">
        <f>HYPERLINK("http://geochem.nrcan.gc.ca/cdogs/content/svy/svy210251_e.htm", "210251")</f>
        <v>210251</v>
      </c>
      <c r="L6161" t="s">
        <v>25976</v>
      </c>
      <c r="M6161">
        <v>90.67</v>
      </c>
      <c r="N6161" t="s">
        <v>25976</v>
      </c>
      <c r="O6161" t="s">
        <v>25977</v>
      </c>
      <c r="P6161" t="s">
        <v>25978</v>
      </c>
      <c r="Q6161" t="s">
        <v>25979</v>
      </c>
      <c r="R6161" t="s">
        <v>25980</v>
      </c>
      <c r="T6161" t="s">
        <v>25</v>
      </c>
    </row>
    <row r="6162" spans="1:20" x14ac:dyDescent="0.25">
      <c r="A6162">
        <v>64.728066900000002</v>
      </c>
      <c r="B6162">
        <v>-132.3020808</v>
      </c>
      <c r="C6162" s="1" t="str">
        <f>HYPERLINK("http://geochem.nrcan.gc.ca/cdogs/content/kwd/kwd020018_e.htm", "Fluid (stream)")</f>
        <v>Fluid (stream)</v>
      </c>
      <c r="D6162" s="1" t="str">
        <f>HYPERLINK("http://geochem.nrcan.gc.ca/cdogs/content/kwd/kwd080007_e.htm", "Untreated Water")</f>
        <v>Untreated Water</v>
      </c>
      <c r="E6162" s="1" t="str">
        <f>HYPERLINK("http://geochem.nrcan.gc.ca/cdogs/content/dgp/dgp00002_e.htm", "Total")</f>
        <v>Total</v>
      </c>
      <c r="F6162" s="1" t="str">
        <f>HYPERLINK("http://geochem.nrcan.gc.ca/cdogs/content/agp/agp01501_e.htm", "SO4 | NONE | CHROMAT")</f>
        <v>SO4 | NONE | CHROMAT</v>
      </c>
      <c r="G6162" s="1" t="str">
        <f>HYPERLINK("http://geochem.nrcan.gc.ca/cdogs/content/mth/mth01460_e.htm", "1460")</f>
        <v>1460</v>
      </c>
      <c r="H6162" s="1" t="str">
        <f>HYPERLINK("http://geochem.nrcan.gc.ca/cdogs/content/bdl/bdl211134_e.htm", "211134")</f>
        <v>211134</v>
      </c>
      <c r="I6162" s="1" t="str">
        <f>HYPERLINK("http://geochem.nrcan.gc.ca/cdogs/content/prj/prj210167_e.htm", "210167")</f>
        <v>210167</v>
      </c>
      <c r="J6162" s="1" t="str">
        <f>HYPERLINK("http://geochem.nrcan.gc.ca/cdogs/content/svy/svy210251_e.htm", "210251")</f>
        <v>210251</v>
      </c>
      <c r="L6162" t="s">
        <v>25981</v>
      </c>
      <c r="M6162">
        <v>42.93</v>
      </c>
      <c r="N6162" t="s">
        <v>25981</v>
      </c>
      <c r="O6162" t="s">
        <v>25982</v>
      </c>
      <c r="P6162" t="s">
        <v>25983</v>
      </c>
      <c r="Q6162" t="s">
        <v>25984</v>
      </c>
      <c r="R6162" t="s">
        <v>25985</v>
      </c>
      <c r="T6162" t="s">
        <v>25</v>
      </c>
    </row>
    <row r="6163" spans="1:20" x14ac:dyDescent="0.25">
      <c r="A6163">
        <v>64.719810600000002</v>
      </c>
      <c r="B6163">
        <v>-132.3077342</v>
      </c>
      <c r="C6163" s="1" t="str">
        <f>HYPERLINK("http://geochem.nrcan.gc.ca/cdogs/content/kwd/kwd020018_e.htm", "Fluid (stream)")</f>
        <v>Fluid (stream)</v>
      </c>
      <c r="D6163" s="1" t="str">
        <f>HYPERLINK("http://geochem.nrcan.gc.ca/cdogs/content/kwd/kwd080007_e.htm", "Untreated Water")</f>
        <v>Untreated Water</v>
      </c>
      <c r="E6163" s="1" t="str">
        <f>HYPERLINK("http://geochem.nrcan.gc.ca/cdogs/content/dgp/dgp00002_e.htm", "Total")</f>
        <v>Total</v>
      </c>
      <c r="F6163" s="1" t="str">
        <f>HYPERLINK("http://geochem.nrcan.gc.ca/cdogs/content/agp/agp01501_e.htm", "SO4 | NONE | CHROMAT")</f>
        <v>SO4 | NONE | CHROMAT</v>
      </c>
      <c r="G6163" s="1" t="str">
        <f>HYPERLINK("http://geochem.nrcan.gc.ca/cdogs/content/mth/mth01460_e.htm", "1460")</f>
        <v>1460</v>
      </c>
      <c r="H6163" s="1" t="str">
        <f>HYPERLINK("http://geochem.nrcan.gc.ca/cdogs/content/bdl/bdl211134_e.htm", "211134")</f>
        <v>211134</v>
      </c>
      <c r="I6163" s="1" t="str">
        <f>HYPERLINK("http://geochem.nrcan.gc.ca/cdogs/content/prj/prj210167_e.htm", "210167")</f>
        <v>210167</v>
      </c>
      <c r="J6163" s="1" t="str">
        <f>HYPERLINK("http://geochem.nrcan.gc.ca/cdogs/content/svy/svy210251_e.htm", "210251")</f>
        <v>210251</v>
      </c>
      <c r="L6163" t="s">
        <v>25986</v>
      </c>
      <c r="M6163">
        <v>33.89</v>
      </c>
      <c r="N6163" t="s">
        <v>25986</v>
      </c>
      <c r="O6163" t="s">
        <v>25987</v>
      </c>
      <c r="P6163" t="s">
        <v>25988</v>
      </c>
      <c r="Q6163" t="s">
        <v>25989</v>
      </c>
      <c r="R6163" t="s">
        <v>25990</v>
      </c>
      <c r="T6163" t="s">
        <v>25</v>
      </c>
    </row>
    <row r="6164" spans="1:20" x14ac:dyDescent="0.25">
      <c r="A6164">
        <v>64.754054100000005</v>
      </c>
      <c r="B6164">
        <v>-132.3318696</v>
      </c>
      <c r="C6164" s="1" t="str">
        <f>HYPERLINK("http://geochem.nrcan.gc.ca/cdogs/content/kwd/kwd020018_e.htm", "Fluid (stream)")</f>
        <v>Fluid (stream)</v>
      </c>
      <c r="D6164" s="1" t="str">
        <f>HYPERLINK("http://geochem.nrcan.gc.ca/cdogs/content/kwd/kwd080007_e.htm", "Untreated Water")</f>
        <v>Untreated Water</v>
      </c>
      <c r="E6164" s="1" t="str">
        <f>HYPERLINK("http://geochem.nrcan.gc.ca/cdogs/content/dgp/dgp00002_e.htm", "Total")</f>
        <v>Total</v>
      </c>
      <c r="F6164" s="1" t="str">
        <f>HYPERLINK("http://geochem.nrcan.gc.ca/cdogs/content/agp/agp01501_e.htm", "SO4 | NONE | CHROMAT")</f>
        <v>SO4 | NONE | CHROMAT</v>
      </c>
      <c r="G6164" s="1" t="str">
        <f>HYPERLINK("http://geochem.nrcan.gc.ca/cdogs/content/mth/mth01460_e.htm", "1460")</f>
        <v>1460</v>
      </c>
      <c r="H6164" s="1" t="str">
        <f>HYPERLINK("http://geochem.nrcan.gc.ca/cdogs/content/bdl/bdl211134_e.htm", "211134")</f>
        <v>211134</v>
      </c>
      <c r="I6164" s="1" t="str">
        <f>HYPERLINK("http://geochem.nrcan.gc.ca/cdogs/content/prj/prj210167_e.htm", "210167")</f>
        <v>210167</v>
      </c>
      <c r="J6164" s="1" t="str">
        <f>HYPERLINK("http://geochem.nrcan.gc.ca/cdogs/content/svy/svy210251_e.htm", "210251")</f>
        <v>210251</v>
      </c>
      <c r="L6164" t="s">
        <v>25991</v>
      </c>
      <c r="M6164">
        <v>42.82</v>
      </c>
      <c r="N6164" t="s">
        <v>25991</v>
      </c>
      <c r="O6164" t="s">
        <v>25992</v>
      </c>
      <c r="P6164" t="s">
        <v>25993</v>
      </c>
      <c r="Q6164" t="s">
        <v>25994</v>
      </c>
      <c r="R6164" t="s">
        <v>25995</v>
      </c>
      <c r="T6164" t="s">
        <v>25</v>
      </c>
    </row>
    <row r="6165" spans="1:20" x14ac:dyDescent="0.25">
      <c r="A6165">
        <v>64.758915400000006</v>
      </c>
      <c r="B6165">
        <v>-132.382936</v>
      </c>
      <c r="C6165" s="1" t="str">
        <f>HYPERLINK("http://geochem.nrcan.gc.ca/cdogs/content/kwd/kwd020018_e.htm", "Fluid (stream)")</f>
        <v>Fluid (stream)</v>
      </c>
      <c r="D6165" s="1" t="str">
        <f>HYPERLINK("http://geochem.nrcan.gc.ca/cdogs/content/kwd/kwd080007_e.htm", "Untreated Water")</f>
        <v>Untreated Water</v>
      </c>
      <c r="E6165" s="1" t="str">
        <f>HYPERLINK("http://geochem.nrcan.gc.ca/cdogs/content/dgp/dgp00002_e.htm", "Total")</f>
        <v>Total</v>
      </c>
      <c r="F6165" s="1" t="str">
        <f>HYPERLINK("http://geochem.nrcan.gc.ca/cdogs/content/agp/agp01501_e.htm", "SO4 | NONE | CHROMAT")</f>
        <v>SO4 | NONE | CHROMAT</v>
      </c>
      <c r="G6165" s="1" t="str">
        <f>HYPERLINK("http://geochem.nrcan.gc.ca/cdogs/content/mth/mth01460_e.htm", "1460")</f>
        <v>1460</v>
      </c>
      <c r="H6165" s="1" t="str">
        <f>HYPERLINK("http://geochem.nrcan.gc.ca/cdogs/content/bdl/bdl211134_e.htm", "211134")</f>
        <v>211134</v>
      </c>
      <c r="I6165" s="1" t="str">
        <f>HYPERLINK("http://geochem.nrcan.gc.ca/cdogs/content/prj/prj210167_e.htm", "210167")</f>
        <v>210167</v>
      </c>
      <c r="J6165" s="1" t="str">
        <f>HYPERLINK("http://geochem.nrcan.gc.ca/cdogs/content/svy/svy210251_e.htm", "210251")</f>
        <v>210251</v>
      </c>
      <c r="L6165" t="s">
        <v>24733</v>
      </c>
      <c r="M6165">
        <v>93.71</v>
      </c>
      <c r="N6165" t="s">
        <v>24733</v>
      </c>
      <c r="O6165" t="s">
        <v>25996</v>
      </c>
      <c r="P6165" t="s">
        <v>25997</v>
      </c>
      <c r="Q6165" t="s">
        <v>25998</v>
      </c>
      <c r="R6165" t="s">
        <v>25999</v>
      </c>
      <c r="T6165" t="s">
        <v>25</v>
      </c>
    </row>
    <row r="6166" spans="1:20" x14ac:dyDescent="0.25">
      <c r="A6166">
        <v>64.779243399999999</v>
      </c>
      <c r="B6166">
        <v>-132.41878510000001</v>
      </c>
      <c r="C6166" s="1" t="str">
        <f>HYPERLINK("http://geochem.nrcan.gc.ca/cdogs/content/kwd/kwd020018_e.htm", "Fluid (stream)")</f>
        <v>Fluid (stream)</v>
      </c>
      <c r="D6166" s="1" t="str">
        <f>HYPERLINK("http://geochem.nrcan.gc.ca/cdogs/content/kwd/kwd080007_e.htm", "Untreated Water")</f>
        <v>Untreated Water</v>
      </c>
      <c r="E6166" s="1" t="str">
        <f>HYPERLINK("http://geochem.nrcan.gc.ca/cdogs/content/dgp/dgp00002_e.htm", "Total")</f>
        <v>Total</v>
      </c>
      <c r="F6166" s="1" t="str">
        <f>HYPERLINK("http://geochem.nrcan.gc.ca/cdogs/content/agp/agp01501_e.htm", "SO4 | NONE | CHROMAT")</f>
        <v>SO4 | NONE | CHROMAT</v>
      </c>
      <c r="G6166" s="1" t="str">
        <f>HYPERLINK("http://geochem.nrcan.gc.ca/cdogs/content/mth/mth01460_e.htm", "1460")</f>
        <v>1460</v>
      </c>
      <c r="H6166" s="1" t="str">
        <f>HYPERLINK("http://geochem.nrcan.gc.ca/cdogs/content/bdl/bdl211134_e.htm", "211134")</f>
        <v>211134</v>
      </c>
      <c r="I6166" s="1" t="str">
        <f>HYPERLINK("http://geochem.nrcan.gc.ca/cdogs/content/prj/prj210167_e.htm", "210167")</f>
        <v>210167</v>
      </c>
      <c r="J6166" s="1" t="str">
        <f>HYPERLINK("http://geochem.nrcan.gc.ca/cdogs/content/svy/svy210251_e.htm", "210251")</f>
        <v>210251</v>
      </c>
      <c r="L6166" t="s">
        <v>26000</v>
      </c>
      <c r="M6166">
        <v>159.25</v>
      </c>
      <c r="N6166" t="s">
        <v>26000</v>
      </c>
      <c r="O6166" t="s">
        <v>26001</v>
      </c>
      <c r="P6166" t="s">
        <v>26002</v>
      </c>
      <c r="Q6166" t="s">
        <v>26003</v>
      </c>
      <c r="R6166" t="s">
        <v>26004</v>
      </c>
      <c r="T6166" t="s">
        <v>25</v>
      </c>
    </row>
    <row r="6167" spans="1:20" x14ac:dyDescent="0.25">
      <c r="A6167">
        <v>64.719746799999996</v>
      </c>
      <c r="B6167">
        <v>-132.41196429999999</v>
      </c>
      <c r="C6167" s="1" t="str">
        <f>HYPERLINK("http://geochem.nrcan.gc.ca/cdogs/content/kwd/kwd020018_e.htm", "Fluid (stream)")</f>
        <v>Fluid (stream)</v>
      </c>
      <c r="D6167" s="1" t="str">
        <f>HYPERLINK("http://geochem.nrcan.gc.ca/cdogs/content/kwd/kwd080007_e.htm", "Untreated Water")</f>
        <v>Untreated Water</v>
      </c>
      <c r="E6167" s="1" t="str">
        <f>HYPERLINK("http://geochem.nrcan.gc.ca/cdogs/content/dgp/dgp00002_e.htm", "Total")</f>
        <v>Total</v>
      </c>
      <c r="F6167" s="1" t="str">
        <f>HYPERLINK("http://geochem.nrcan.gc.ca/cdogs/content/agp/agp01501_e.htm", "SO4 | NONE | CHROMAT")</f>
        <v>SO4 | NONE | CHROMAT</v>
      </c>
      <c r="G6167" s="1" t="str">
        <f>HYPERLINK("http://geochem.nrcan.gc.ca/cdogs/content/mth/mth01460_e.htm", "1460")</f>
        <v>1460</v>
      </c>
      <c r="H6167" s="1" t="str">
        <f>HYPERLINK("http://geochem.nrcan.gc.ca/cdogs/content/bdl/bdl211134_e.htm", "211134")</f>
        <v>211134</v>
      </c>
      <c r="I6167" s="1" t="str">
        <f>HYPERLINK("http://geochem.nrcan.gc.ca/cdogs/content/prj/prj210167_e.htm", "210167")</f>
        <v>210167</v>
      </c>
      <c r="J6167" s="1" t="str">
        <f>HYPERLINK("http://geochem.nrcan.gc.ca/cdogs/content/svy/svy210251_e.htm", "210251")</f>
        <v>210251</v>
      </c>
      <c r="L6167" t="s">
        <v>26005</v>
      </c>
      <c r="M6167">
        <v>72.38</v>
      </c>
      <c r="N6167" t="s">
        <v>26005</v>
      </c>
      <c r="O6167" t="s">
        <v>26006</v>
      </c>
      <c r="P6167" t="s">
        <v>26007</v>
      </c>
      <c r="Q6167" t="s">
        <v>26008</v>
      </c>
      <c r="R6167" t="s">
        <v>26009</v>
      </c>
      <c r="T6167" t="s">
        <v>25</v>
      </c>
    </row>
    <row r="6168" spans="1:20" x14ac:dyDescent="0.25">
      <c r="A6168">
        <v>64.686294500000002</v>
      </c>
      <c r="B6168">
        <v>-132.37341960000001</v>
      </c>
      <c r="C6168" s="1" t="str">
        <f>HYPERLINK("http://geochem.nrcan.gc.ca/cdogs/content/kwd/kwd020018_e.htm", "Fluid (stream)")</f>
        <v>Fluid (stream)</v>
      </c>
      <c r="D6168" s="1" t="str">
        <f>HYPERLINK("http://geochem.nrcan.gc.ca/cdogs/content/kwd/kwd080007_e.htm", "Untreated Water")</f>
        <v>Untreated Water</v>
      </c>
      <c r="E6168" s="1" t="str">
        <f>HYPERLINK("http://geochem.nrcan.gc.ca/cdogs/content/dgp/dgp00002_e.htm", "Total")</f>
        <v>Total</v>
      </c>
      <c r="F6168" s="1" t="str">
        <f>HYPERLINK("http://geochem.nrcan.gc.ca/cdogs/content/agp/agp01501_e.htm", "SO4 | NONE | CHROMAT")</f>
        <v>SO4 | NONE | CHROMAT</v>
      </c>
      <c r="G6168" s="1" t="str">
        <f>HYPERLINK("http://geochem.nrcan.gc.ca/cdogs/content/mth/mth01460_e.htm", "1460")</f>
        <v>1460</v>
      </c>
      <c r="H6168" s="1" t="str">
        <f>HYPERLINK("http://geochem.nrcan.gc.ca/cdogs/content/bdl/bdl211134_e.htm", "211134")</f>
        <v>211134</v>
      </c>
      <c r="I6168" s="1" t="str">
        <f>HYPERLINK("http://geochem.nrcan.gc.ca/cdogs/content/prj/prj210167_e.htm", "210167")</f>
        <v>210167</v>
      </c>
      <c r="J6168" s="1" t="str">
        <f>HYPERLINK("http://geochem.nrcan.gc.ca/cdogs/content/svy/svy210251_e.htm", "210251")</f>
        <v>210251</v>
      </c>
      <c r="L6168" t="s">
        <v>26010</v>
      </c>
      <c r="M6168">
        <v>73.11</v>
      </c>
      <c r="N6168" t="s">
        <v>26010</v>
      </c>
      <c r="O6168" t="s">
        <v>26011</v>
      </c>
      <c r="P6168" t="s">
        <v>26012</v>
      </c>
      <c r="Q6168" t="s">
        <v>26013</v>
      </c>
      <c r="R6168" t="s">
        <v>26014</v>
      </c>
      <c r="T6168" t="s">
        <v>25</v>
      </c>
    </row>
    <row r="6169" spans="1:20" x14ac:dyDescent="0.25">
      <c r="A6169">
        <v>64.724795999999998</v>
      </c>
      <c r="B6169">
        <v>-132.40801569999999</v>
      </c>
      <c r="C6169" s="1" t="str">
        <f>HYPERLINK("http://geochem.nrcan.gc.ca/cdogs/content/kwd/kwd020018_e.htm", "Fluid (stream)")</f>
        <v>Fluid (stream)</v>
      </c>
      <c r="D6169" s="1" t="str">
        <f>HYPERLINK("http://geochem.nrcan.gc.ca/cdogs/content/kwd/kwd080007_e.htm", "Untreated Water")</f>
        <v>Untreated Water</v>
      </c>
      <c r="E6169" s="1" t="str">
        <f>HYPERLINK("http://geochem.nrcan.gc.ca/cdogs/content/dgp/dgp00002_e.htm", "Total")</f>
        <v>Total</v>
      </c>
      <c r="F6169" s="1" t="str">
        <f>HYPERLINK("http://geochem.nrcan.gc.ca/cdogs/content/agp/agp01501_e.htm", "SO4 | NONE | CHROMAT")</f>
        <v>SO4 | NONE | CHROMAT</v>
      </c>
      <c r="G6169" s="1" t="str">
        <f>HYPERLINK("http://geochem.nrcan.gc.ca/cdogs/content/mth/mth01460_e.htm", "1460")</f>
        <v>1460</v>
      </c>
      <c r="H6169" s="1" t="str">
        <f>HYPERLINK("http://geochem.nrcan.gc.ca/cdogs/content/bdl/bdl211134_e.htm", "211134")</f>
        <v>211134</v>
      </c>
      <c r="I6169" s="1" t="str">
        <f>HYPERLINK("http://geochem.nrcan.gc.ca/cdogs/content/prj/prj210167_e.htm", "210167")</f>
        <v>210167</v>
      </c>
      <c r="J6169" s="1" t="str">
        <f>HYPERLINK("http://geochem.nrcan.gc.ca/cdogs/content/svy/svy210251_e.htm", "210251")</f>
        <v>210251</v>
      </c>
      <c r="L6169" t="s">
        <v>26015</v>
      </c>
      <c r="M6169">
        <v>25.55</v>
      </c>
      <c r="N6169" t="s">
        <v>26015</v>
      </c>
      <c r="O6169" t="s">
        <v>26016</v>
      </c>
      <c r="P6169" t="s">
        <v>26017</v>
      </c>
      <c r="Q6169" t="s">
        <v>26018</v>
      </c>
      <c r="R6169" t="s">
        <v>26019</v>
      </c>
      <c r="T6169" t="s">
        <v>25</v>
      </c>
    </row>
    <row r="6170" spans="1:20" x14ac:dyDescent="0.25">
      <c r="A6170">
        <v>64.677248399999996</v>
      </c>
      <c r="B6170">
        <v>-132.49218959999999</v>
      </c>
      <c r="C6170" s="1" t="str">
        <f>HYPERLINK("http://geochem.nrcan.gc.ca/cdogs/content/kwd/kwd020018_e.htm", "Fluid (stream)")</f>
        <v>Fluid (stream)</v>
      </c>
      <c r="D6170" s="1" t="str">
        <f>HYPERLINK("http://geochem.nrcan.gc.ca/cdogs/content/kwd/kwd080007_e.htm", "Untreated Water")</f>
        <v>Untreated Water</v>
      </c>
      <c r="E6170" s="1" t="str">
        <f>HYPERLINK("http://geochem.nrcan.gc.ca/cdogs/content/dgp/dgp00002_e.htm", "Total")</f>
        <v>Total</v>
      </c>
      <c r="F6170" s="1" t="str">
        <f>HYPERLINK("http://geochem.nrcan.gc.ca/cdogs/content/agp/agp01501_e.htm", "SO4 | NONE | CHROMAT")</f>
        <v>SO4 | NONE | CHROMAT</v>
      </c>
      <c r="G6170" s="1" t="str">
        <f>HYPERLINK("http://geochem.nrcan.gc.ca/cdogs/content/mth/mth01460_e.htm", "1460")</f>
        <v>1460</v>
      </c>
      <c r="H6170" s="1" t="str">
        <f>HYPERLINK("http://geochem.nrcan.gc.ca/cdogs/content/bdl/bdl211134_e.htm", "211134")</f>
        <v>211134</v>
      </c>
      <c r="I6170" s="1" t="str">
        <f>HYPERLINK("http://geochem.nrcan.gc.ca/cdogs/content/prj/prj210167_e.htm", "210167")</f>
        <v>210167</v>
      </c>
      <c r="J6170" s="1" t="str">
        <f>HYPERLINK("http://geochem.nrcan.gc.ca/cdogs/content/svy/svy210251_e.htm", "210251")</f>
        <v>210251</v>
      </c>
      <c r="L6170" t="s">
        <v>26020</v>
      </c>
      <c r="M6170">
        <v>82.9</v>
      </c>
      <c r="N6170" t="s">
        <v>26020</v>
      </c>
      <c r="O6170" t="s">
        <v>26021</v>
      </c>
      <c r="P6170" t="s">
        <v>26022</v>
      </c>
      <c r="Q6170" t="s">
        <v>26023</v>
      </c>
      <c r="R6170" t="s">
        <v>26024</v>
      </c>
      <c r="T6170" t="s">
        <v>25</v>
      </c>
    </row>
    <row r="6171" spans="1:20" x14ac:dyDescent="0.25">
      <c r="A6171">
        <v>64.677248399999996</v>
      </c>
      <c r="B6171">
        <v>-132.49218959999999</v>
      </c>
      <c r="C6171" s="1" t="str">
        <f>HYPERLINK("http://geochem.nrcan.gc.ca/cdogs/content/kwd/kwd020018_e.htm", "Fluid (stream)")</f>
        <v>Fluid (stream)</v>
      </c>
      <c r="D6171" s="1" t="str">
        <f>HYPERLINK("http://geochem.nrcan.gc.ca/cdogs/content/kwd/kwd080007_e.htm", "Untreated Water")</f>
        <v>Untreated Water</v>
      </c>
      <c r="E6171" s="1" t="str">
        <f>HYPERLINK("http://geochem.nrcan.gc.ca/cdogs/content/dgp/dgp00002_e.htm", "Total")</f>
        <v>Total</v>
      </c>
      <c r="F6171" s="1" t="str">
        <f>HYPERLINK("http://geochem.nrcan.gc.ca/cdogs/content/agp/agp01501_e.htm", "SO4 | NONE | CHROMAT")</f>
        <v>SO4 | NONE | CHROMAT</v>
      </c>
      <c r="G6171" s="1" t="str">
        <f>HYPERLINK("http://geochem.nrcan.gc.ca/cdogs/content/mth/mth01460_e.htm", "1460")</f>
        <v>1460</v>
      </c>
      <c r="H6171" s="1" t="str">
        <f>HYPERLINK("http://geochem.nrcan.gc.ca/cdogs/content/bdl/bdl211134_e.htm", "211134")</f>
        <v>211134</v>
      </c>
      <c r="I6171" s="1" t="str">
        <f>HYPERLINK("http://geochem.nrcan.gc.ca/cdogs/content/prj/prj210167_e.htm", "210167")</f>
        <v>210167</v>
      </c>
      <c r="J6171" s="1" t="str">
        <f>HYPERLINK("http://geochem.nrcan.gc.ca/cdogs/content/svy/svy210251_e.htm", "210251")</f>
        <v>210251</v>
      </c>
      <c r="L6171" t="s">
        <v>26025</v>
      </c>
      <c r="M6171">
        <v>82.31</v>
      </c>
      <c r="N6171" t="s">
        <v>26025</v>
      </c>
      <c r="O6171" t="s">
        <v>26021</v>
      </c>
      <c r="P6171" t="s">
        <v>26026</v>
      </c>
      <c r="Q6171" t="s">
        <v>26027</v>
      </c>
      <c r="R6171" t="s">
        <v>26028</v>
      </c>
      <c r="T6171" t="s">
        <v>25</v>
      </c>
    </row>
    <row r="6172" spans="1:20" x14ac:dyDescent="0.25">
      <c r="A6172">
        <v>64.704652199999998</v>
      </c>
      <c r="B6172">
        <v>-132.55017939999999</v>
      </c>
      <c r="C6172" s="1" t="str">
        <f>HYPERLINK("http://geochem.nrcan.gc.ca/cdogs/content/kwd/kwd020018_e.htm", "Fluid (stream)")</f>
        <v>Fluid (stream)</v>
      </c>
      <c r="D6172" s="1" t="str">
        <f>HYPERLINK("http://geochem.nrcan.gc.ca/cdogs/content/kwd/kwd080007_e.htm", "Untreated Water")</f>
        <v>Untreated Water</v>
      </c>
      <c r="E6172" s="1" t="str">
        <f>HYPERLINK("http://geochem.nrcan.gc.ca/cdogs/content/dgp/dgp00002_e.htm", "Total")</f>
        <v>Total</v>
      </c>
      <c r="F6172" s="1" t="str">
        <f>HYPERLINK("http://geochem.nrcan.gc.ca/cdogs/content/agp/agp01501_e.htm", "SO4 | NONE | CHROMAT")</f>
        <v>SO4 | NONE | CHROMAT</v>
      </c>
      <c r="G6172" s="1" t="str">
        <f>HYPERLINK("http://geochem.nrcan.gc.ca/cdogs/content/mth/mth01460_e.htm", "1460")</f>
        <v>1460</v>
      </c>
      <c r="H6172" s="1" t="str">
        <f>HYPERLINK("http://geochem.nrcan.gc.ca/cdogs/content/bdl/bdl211134_e.htm", "211134")</f>
        <v>211134</v>
      </c>
      <c r="I6172" s="1" t="str">
        <f>HYPERLINK("http://geochem.nrcan.gc.ca/cdogs/content/prj/prj210167_e.htm", "210167")</f>
        <v>210167</v>
      </c>
      <c r="J6172" s="1" t="str">
        <f>HYPERLINK("http://geochem.nrcan.gc.ca/cdogs/content/svy/svy210251_e.htm", "210251")</f>
        <v>210251</v>
      </c>
      <c r="L6172" t="s">
        <v>26029</v>
      </c>
      <c r="M6172">
        <v>122.82</v>
      </c>
      <c r="N6172" t="s">
        <v>26029</v>
      </c>
      <c r="O6172" t="s">
        <v>26030</v>
      </c>
      <c r="P6172" t="s">
        <v>26031</v>
      </c>
      <c r="Q6172" t="s">
        <v>26032</v>
      </c>
      <c r="R6172" t="s">
        <v>26033</v>
      </c>
      <c r="T6172" t="s">
        <v>25</v>
      </c>
    </row>
    <row r="6173" spans="1:20" x14ac:dyDescent="0.25">
      <c r="A6173">
        <v>64.751945000000006</v>
      </c>
      <c r="B6173">
        <v>-132.51265720000001</v>
      </c>
      <c r="C6173" s="1" t="str">
        <f>HYPERLINK("http://geochem.nrcan.gc.ca/cdogs/content/kwd/kwd020018_e.htm", "Fluid (stream)")</f>
        <v>Fluid (stream)</v>
      </c>
      <c r="D6173" s="1" t="str">
        <f>HYPERLINK("http://geochem.nrcan.gc.ca/cdogs/content/kwd/kwd080007_e.htm", "Untreated Water")</f>
        <v>Untreated Water</v>
      </c>
      <c r="E6173" s="1" t="str">
        <f>HYPERLINK("http://geochem.nrcan.gc.ca/cdogs/content/dgp/dgp00002_e.htm", "Total")</f>
        <v>Total</v>
      </c>
      <c r="F6173" s="1" t="str">
        <f>HYPERLINK("http://geochem.nrcan.gc.ca/cdogs/content/agp/agp01501_e.htm", "SO4 | NONE | CHROMAT")</f>
        <v>SO4 | NONE | CHROMAT</v>
      </c>
      <c r="G6173" s="1" t="str">
        <f>HYPERLINK("http://geochem.nrcan.gc.ca/cdogs/content/mth/mth01460_e.htm", "1460")</f>
        <v>1460</v>
      </c>
      <c r="H6173" s="1" t="str">
        <f>HYPERLINK("http://geochem.nrcan.gc.ca/cdogs/content/bdl/bdl211134_e.htm", "211134")</f>
        <v>211134</v>
      </c>
      <c r="I6173" s="1" t="str">
        <f>HYPERLINK("http://geochem.nrcan.gc.ca/cdogs/content/prj/prj210167_e.htm", "210167")</f>
        <v>210167</v>
      </c>
      <c r="J6173" s="1" t="str">
        <f>HYPERLINK("http://geochem.nrcan.gc.ca/cdogs/content/svy/svy210251_e.htm", "210251")</f>
        <v>210251</v>
      </c>
      <c r="L6173" t="s">
        <v>26034</v>
      </c>
      <c r="M6173">
        <v>143.06</v>
      </c>
      <c r="N6173" t="s">
        <v>26034</v>
      </c>
      <c r="O6173" t="s">
        <v>26035</v>
      </c>
      <c r="P6173" t="s">
        <v>26036</v>
      </c>
      <c r="Q6173" t="s">
        <v>26037</v>
      </c>
      <c r="R6173" t="s">
        <v>26038</v>
      </c>
      <c r="T6173" t="s">
        <v>25</v>
      </c>
    </row>
    <row r="6174" spans="1:20" x14ac:dyDescent="0.25">
      <c r="A6174">
        <v>64.766412000000003</v>
      </c>
      <c r="B6174">
        <v>-132.5408582</v>
      </c>
      <c r="C6174" s="1" t="str">
        <f>HYPERLINK("http://geochem.nrcan.gc.ca/cdogs/content/kwd/kwd020018_e.htm", "Fluid (stream)")</f>
        <v>Fluid (stream)</v>
      </c>
      <c r="D6174" s="1" t="str">
        <f>HYPERLINK("http://geochem.nrcan.gc.ca/cdogs/content/kwd/kwd080007_e.htm", "Untreated Water")</f>
        <v>Untreated Water</v>
      </c>
      <c r="E6174" s="1" t="str">
        <f>HYPERLINK("http://geochem.nrcan.gc.ca/cdogs/content/dgp/dgp00002_e.htm", "Total")</f>
        <v>Total</v>
      </c>
      <c r="F6174" s="1" t="str">
        <f>HYPERLINK("http://geochem.nrcan.gc.ca/cdogs/content/agp/agp01501_e.htm", "SO4 | NONE | CHROMAT")</f>
        <v>SO4 | NONE | CHROMAT</v>
      </c>
      <c r="G6174" s="1" t="str">
        <f>HYPERLINK("http://geochem.nrcan.gc.ca/cdogs/content/mth/mth01460_e.htm", "1460")</f>
        <v>1460</v>
      </c>
      <c r="H6174" s="1" t="str">
        <f>HYPERLINK("http://geochem.nrcan.gc.ca/cdogs/content/bdl/bdl211134_e.htm", "211134")</f>
        <v>211134</v>
      </c>
      <c r="I6174" s="1" t="str">
        <f>HYPERLINK("http://geochem.nrcan.gc.ca/cdogs/content/prj/prj210167_e.htm", "210167")</f>
        <v>210167</v>
      </c>
      <c r="J6174" s="1" t="str">
        <f>HYPERLINK("http://geochem.nrcan.gc.ca/cdogs/content/svy/svy210251_e.htm", "210251")</f>
        <v>210251</v>
      </c>
      <c r="L6174" t="s">
        <v>26039</v>
      </c>
      <c r="M6174">
        <v>113.5</v>
      </c>
      <c r="N6174" t="s">
        <v>26039</v>
      </c>
      <c r="O6174" t="s">
        <v>26040</v>
      </c>
      <c r="P6174" t="s">
        <v>26041</v>
      </c>
      <c r="Q6174" t="s">
        <v>26042</v>
      </c>
      <c r="R6174" t="s">
        <v>26043</v>
      </c>
      <c r="T6174" t="s">
        <v>25</v>
      </c>
    </row>
    <row r="6175" spans="1:20" x14ac:dyDescent="0.25">
      <c r="A6175">
        <v>64.729756699999996</v>
      </c>
      <c r="B6175">
        <v>-132.67509630000001</v>
      </c>
      <c r="C6175" s="1" t="str">
        <f>HYPERLINK("http://geochem.nrcan.gc.ca/cdogs/content/kwd/kwd020018_e.htm", "Fluid (stream)")</f>
        <v>Fluid (stream)</v>
      </c>
      <c r="D6175" s="1" t="str">
        <f>HYPERLINK("http://geochem.nrcan.gc.ca/cdogs/content/kwd/kwd080007_e.htm", "Untreated Water")</f>
        <v>Untreated Water</v>
      </c>
      <c r="E6175" s="1" t="str">
        <f>HYPERLINK("http://geochem.nrcan.gc.ca/cdogs/content/dgp/dgp00002_e.htm", "Total")</f>
        <v>Total</v>
      </c>
      <c r="F6175" s="1" t="str">
        <f>HYPERLINK("http://geochem.nrcan.gc.ca/cdogs/content/agp/agp01501_e.htm", "SO4 | NONE | CHROMAT")</f>
        <v>SO4 | NONE | CHROMAT</v>
      </c>
      <c r="G6175" s="1" t="str">
        <f>HYPERLINK("http://geochem.nrcan.gc.ca/cdogs/content/mth/mth01460_e.htm", "1460")</f>
        <v>1460</v>
      </c>
      <c r="H6175" s="1" t="str">
        <f>HYPERLINK("http://geochem.nrcan.gc.ca/cdogs/content/bdl/bdl211134_e.htm", "211134")</f>
        <v>211134</v>
      </c>
      <c r="I6175" s="1" t="str">
        <f>HYPERLINK("http://geochem.nrcan.gc.ca/cdogs/content/prj/prj210167_e.htm", "210167")</f>
        <v>210167</v>
      </c>
      <c r="J6175" s="1" t="str">
        <f>HYPERLINK("http://geochem.nrcan.gc.ca/cdogs/content/svy/svy210251_e.htm", "210251")</f>
        <v>210251</v>
      </c>
      <c r="L6175" t="s">
        <v>26044</v>
      </c>
      <c r="M6175">
        <v>1.234</v>
      </c>
      <c r="N6175" t="s">
        <v>26044</v>
      </c>
      <c r="O6175" t="s">
        <v>26045</v>
      </c>
      <c r="P6175" t="s">
        <v>26046</v>
      </c>
      <c r="Q6175" t="s">
        <v>26047</v>
      </c>
      <c r="R6175" t="s">
        <v>26048</v>
      </c>
      <c r="T6175" t="s">
        <v>25</v>
      </c>
    </row>
    <row r="6176" spans="1:20" x14ac:dyDescent="0.25">
      <c r="A6176">
        <v>64.906575900000007</v>
      </c>
      <c r="B6176">
        <v>-132.6592047</v>
      </c>
      <c r="C6176" s="1" t="str">
        <f>HYPERLINK("http://geochem.nrcan.gc.ca/cdogs/content/kwd/kwd020018_e.htm", "Fluid (stream)")</f>
        <v>Fluid (stream)</v>
      </c>
      <c r="D6176" s="1" t="str">
        <f>HYPERLINK("http://geochem.nrcan.gc.ca/cdogs/content/kwd/kwd080007_e.htm", "Untreated Water")</f>
        <v>Untreated Water</v>
      </c>
      <c r="E6176" s="1" t="str">
        <f>HYPERLINK("http://geochem.nrcan.gc.ca/cdogs/content/dgp/dgp00002_e.htm", "Total")</f>
        <v>Total</v>
      </c>
      <c r="F6176" s="1" t="str">
        <f>HYPERLINK("http://geochem.nrcan.gc.ca/cdogs/content/agp/agp01501_e.htm", "SO4 | NONE | CHROMAT")</f>
        <v>SO4 | NONE | CHROMAT</v>
      </c>
      <c r="G6176" s="1" t="str">
        <f>HYPERLINK("http://geochem.nrcan.gc.ca/cdogs/content/mth/mth01460_e.htm", "1460")</f>
        <v>1460</v>
      </c>
      <c r="H6176" s="1" t="str">
        <f>HYPERLINK("http://geochem.nrcan.gc.ca/cdogs/content/bdl/bdl211134_e.htm", "211134")</f>
        <v>211134</v>
      </c>
      <c r="I6176" s="1" t="str">
        <f>HYPERLINK("http://geochem.nrcan.gc.ca/cdogs/content/prj/prj210167_e.htm", "210167")</f>
        <v>210167</v>
      </c>
      <c r="J6176" s="1" t="str">
        <f>HYPERLINK("http://geochem.nrcan.gc.ca/cdogs/content/svy/svy210251_e.htm", "210251")</f>
        <v>210251</v>
      </c>
      <c r="L6176" t="s">
        <v>26049</v>
      </c>
      <c r="M6176">
        <v>4.9800000000000004</v>
      </c>
      <c r="N6176" t="s">
        <v>26049</v>
      </c>
      <c r="O6176" t="s">
        <v>26050</v>
      </c>
      <c r="P6176" t="s">
        <v>26051</v>
      </c>
      <c r="Q6176" t="s">
        <v>26052</v>
      </c>
      <c r="R6176" t="s">
        <v>26053</v>
      </c>
      <c r="T6176" t="s">
        <v>25</v>
      </c>
    </row>
    <row r="6177" spans="1:20" x14ac:dyDescent="0.25">
      <c r="A6177">
        <v>64.727264700000006</v>
      </c>
      <c r="B6177">
        <v>-132.6747221</v>
      </c>
      <c r="C6177" s="1" t="str">
        <f>HYPERLINK("http://geochem.nrcan.gc.ca/cdogs/content/kwd/kwd020018_e.htm", "Fluid (stream)")</f>
        <v>Fluid (stream)</v>
      </c>
      <c r="D6177" s="1" t="str">
        <f>HYPERLINK("http://geochem.nrcan.gc.ca/cdogs/content/kwd/kwd080007_e.htm", "Untreated Water")</f>
        <v>Untreated Water</v>
      </c>
      <c r="E6177" s="1" t="str">
        <f>HYPERLINK("http://geochem.nrcan.gc.ca/cdogs/content/dgp/dgp00002_e.htm", "Total")</f>
        <v>Total</v>
      </c>
      <c r="F6177" s="1" t="str">
        <f>HYPERLINK("http://geochem.nrcan.gc.ca/cdogs/content/agp/agp01501_e.htm", "SO4 | NONE | CHROMAT")</f>
        <v>SO4 | NONE | CHROMAT</v>
      </c>
      <c r="G6177" s="1" t="str">
        <f>HYPERLINK("http://geochem.nrcan.gc.ca/cdogs/content/mth/mth01460_e.htm", "1460")</f>
        <v>1460</v>
      </c>
      <c r="H6177" s="1" t="str">
        <f>HYPERLINK("http://geochem.nrcan.gc.ca/cdogs/content/bdl/bdl211134_e.htm", "211134")</f>
        <v>211134</v>
      </c>
      <c r="I6177" s="1" t="str">
        <f>HYPERLINK("http://geochem.nrcan.gc.ca/cdogs/content/prj/prj210167_e.htm", "210167")</f>
        <v>210167</v>
      </c>
      <c r="J6177" s="1" t="str">
        <f>HYPERLINK("http://geochem.nrcan.gc.ca/cdogs/content/svy/svy210251_e.htm", "210251")</f>
        <v>210251</v>
      </c>
      <c r="L6177" t="s">
        <v>26054</v>
      </c>
      <c r="M6177">
        <v>5.2539999999999996</v>
      </c>
      <c r="N6177" t="s">
        <v>26054</v>
      </c>
      <c r="O6177" t="s">
        <v>26055</v>
      </c>
      <c r="P6177" t="s">
        <v>26056</v>
      </c>
      <c r="Q6177" t="s">
        <v>26057</v>
      </c>
      <c r="R6177" t="s">
        <v>26058</v>
      </c>
      <c r="T6177" t="s">
        <v>25</v>
      </c>
    </row>
    <row r="6178" spans="1:20" x14ac:dyDescent="0.25">
      <c r="A6178">
        <v>64.709247000000005</v>
      </c>
      <c r="B6178">
        <v>-132.6879797</v>
      </c>
      <c r="C6178" s="1" t="str">
        <f>HYPERLINK("http://geochem.nrcan.gc.ca/cdogs/content/kwd/kwd020018_e.htm", "Fluid (stream)")</f>
        <v>Fluid (stream)</v>
      </c>
      <c r="D6178" s="1" t="str">
        <f>HYPERLINK("http://geochem.nrcan.gc.ca/cdogs/content/kwd/kwd080007_e.htm", "Untreated Water")</f>
        <v>Untreated Water</v>
      </c>
      <c r="E6178" s="1" t="str">
        <f>HYPERLINK("http://geochem.nrcan.gc.ca/cdogs/content/dgp/dgp00002_e.htm", "Total")</f>
        <v>Total</v>
      </c>
      <c r="F6178" s="1" t="str">
        <f>HYPERLINK("http://geochem.nrcan.gc.ca/cdogs/content/agp/agp01501_e.htm", "SO4 | NONE | CHROMAT")</f>
        <v>SO4 | NONE | CHROMAT</v>
      </c>
      <c r="G6178" s="1" t="str">
        <f>HYPERLINK("http://geochem.nrcan.gc.ca/cdogs/content/mth/mth01460_e.htm", "1460")</f>
        <v>1460</v>
      </c>
      <c r="H6178" s="1" t="str">
        <f>HYPERLINK("http://geochem.nrcan.gc.ca/cdogs/content/bdl/bdl211134_e.htm", "211134")</f>
        <v>211134</v>
      </c>
      <c r="I6178" s="1" t="str">
        <f>HYPERLINK("http://geochem.nrcan.gc.ca/cdogs/content/prj/prj210167_e.htm", "210167")</f>
        <v>210167</v>
      </c>
      <c r="J6178" s="1" t="str">
        <f>HYPERLINK("http://geochem.nrcan.gc.ca/cdogs/content/svy/svy210251_e.htm", "210251")</f>
        <v>210251</v>
      </c>
      <c r="L6178" t="s">
        <v>26059</v>
      </c>
      <c r="M6178">
        <v>3.18</v>
      </c>
      <c r="N6178" t="s">
        <v>26059</v>
      </c>
      <c r="O6178" t="s">
        <v>26060</v>
      </c>
      <c r="P6178" t="s">
        <v>26061</v>
      </c>
      <c r="Q6178" t="s">
        <v>26062</v>
      </c>
      <c r="R6178" t="s">
        <v>26063</v>
      </c>
      <c r="T6178" t="s">
        <v>25</v>
      </c>
    </row>
    <row r="6179" spans="1:20" x14ac:dyDescent="0.25">
      <c r="A6179">
        <v>64.688574500000001</v>
      </c>
      <c r="B6179">
        <v>-132.68533769999999</v>
      </c>
      <c r="C6179" s="1" t="str">
        <f>HYPERLINK("http://geochem.nrcan.gc.ca/cdogs/content/kwd/kwd020018_e.htm", "Fluid (stream)")</f>
        <v>Fluid (stream)</v>
      </c>
      <c r="D6179" s="1" t="str">
        <f>HYPERLINK("http://geochem.nrcan.gc.ca/cdogs/content/kwd/kwd080007_e.htm", "Untreated Water")</f>
        <v>Untreated Water</v>
      </c>
      <c r="E6179" s="1" t="str">
        <f>HYPERLINK("http://geochem.nrcan.gc.ca/cdogs/content/dgp/dgp00002_e.htm", "Total")</f>
        <v>Total</v>
      </c>
      <c r="F6179" s="1" t="str">
        <f>HYPERLINK("http://geochem.nrcan.gc.ca/cdogs/content/agp/agp01501_e.htm", "SO4 | NONE | CHROMAT")</f>
        <v>SO4 | NONE | CHROMAT</v>
      </c>
      <c r="G6179" s="1" t="str">
        <f>HYPERLINK("http://geochem.nrcan.gc.ca/cdogs/content/mth/mth01460_e.htm", "1460")</f>
        <v>1460</v>
      </c>
      <c r="H6179" s="1" t="str">
        <f>HYPERLINK("http://geochem.nrcan.gc.ca/cdogs/content/bdl/bdl211134_e.htm", "211134")</f>
        <v>211134</v>
      </c>
      <c r="I6179" s="1" t="str">
        <f>HYPERLINK("http://geochem.nrcan.gc.ca/cdogs/content/prj/prj210167_e.htm", "210167")</f>
        <v>210167</v>
      </c>
      <c r="J6179" s="1" t="str">
        <f>HYPERLINK("http://geochem.nrcan.gc.ca/cdogs/content/svy/svy210251_e.htm", "210251")</f>
        <v>210251</v>
      </c>
      <c r="L6179" t="s">
        <v>4263</v>
      </c>
      <c r="M6179">
        <v>3.4409999999999998</v>
      </c>
      <c r="N6179" t="s">
        <v>4263</v>
      </c>
      <c r="O6179" t="s">
        <v>26064</v>
      </c>
      <c r="P6179" t="s">
        <v>26065</v>
      </c>
      <c r="Q6179" t="s">
        <v>26066</v>
      </c>
      <c r="R6179" t="s">
        <v>26067</v>
      </c>
      <c r="T6179" t="s">
        <v>25</v>
      </c>
    </row>
    <row r="6180" spans="1:20" x14ac:dyDescent="0.25">
      <c r="A6180">
        <v>64.784057899999993</v>
      </c>
      <c r="B6180">
        <v>-132.68338589999999</v>
      </c>
      <c r="C6180" s="1" t="str">
        <f>HYPERLINK("http://geochem.nrcan.gc.ca/cdogs/content/kwd/kwd020018_e.htm", "Fluid (stream)")</f>
        <v>Fluid (stream)</v>
      </c>
      <c r="D6180" s="1" t="str">
        <f>HYPERLINK("http://geochem.nrcan.gc.ca/cdogs/content/kwd/kwd080007_e.htm", "Untreated Water")</f>
        <v>Untreated Water</v>
      </c>
      <c r="E6180" s="1" t="str">
        <f>HYPERLINK("http://geochem.nrcan.gc.ca/cdogs/content/dgp/dgp00002_e.htm", "Total")</f>
        <v>Total</v>
      </c>
      <c r="F6180" s="1" t="str">
        <f>HYPERLINK("http://geochem.nrcan.gc.ca/cdogs/content/agp/agp01501_e.htm", "SO4 | NONE | CHROMAT")</f>
        <v>SO4 | NONE | CHROMAT</v>
      </c>
      <c r="G6180" s="1" t="str">
        <f>HYPERLINK("http://geochem.nrcan.gc.ca/cdogs/content/mth/mth01460_e.htm", "1460")</f>
        <v>1460</v>
      </c>
      <c r="H6180" s="1" t="str">
        <f>HYPERLINK("http://geochem.nrcan.gc.ca/cdogs/content/bdl/bdl211134_e.htm", "211134")</f>
        <v>211134</v>
      </c>
      <c r="I6180" s="1" t="str">
        <f>HYPERLINK("http://geochem.nrcan.gc.ca/cdogs/content/prj/prj210167_e.htm", "210167")</f>
        <v>210167</v>
      </c>
      <c r="J6180" s="1" t="str">
        <f>HYPERLINK("http://geochem.nrcan.gc.ca/cdogs/content/svy/svy210251_e.htm", "210251")</f>
        <v>210251</v>
      </c>
      <c r="L6180" t="s">
        <v>26068</v>
      </c>
      <c r="M6180">
        <v>53.26</v>
      </c>
      <c r="N6180" t="s">
        <v>26068</v>
      </c>
      <c r="O6180" t="s">
        <v>26069</v>
      </c>
      <c r="P6180" t="s">
        <v>26070</v>
      </c>
      <c r="Q6180" t="s">
        <v>26071</v>
      </c>
      <c r="R6180" t="s">
        <v>26072</v>
      </c>
      <c r="T6180" t="s">
        <v>25</v>
      </c>
    </row>
    <row r="6181" spans="1:20" x14ac:dyDescent="0.25">
      <c r="A6181">
        <v>64.776286200000001</v>
      </c>
      <c r="B6181">
        <v>-132.75662220000001</v>
      </c>
      <c r="C6181" s="1" t="str">
        <f>HYPERLINK("http://geochem.nrcan.gc.ca/cdogs/content/kwd/kwd020018_e.htm", "Fluid (stream)")</f>
        <v>Fluid (stream)</v>
      </c>
      <c r="D6181" s="1" t="str">
        <f>HYPERLINK("http://geochem.nrcan.gc.ca/cdogs/content/kwd/kwd080007_e.htm", "Untreated Water")</f>
        <v>Untreated Water</v>
      </c>
      <c r="E6181" s="1" t="str">
        <f>HYPERLINK("http://geochem.nrcan.gc.ca/cdogs/content/dgp/dgp00002_e.htm", "Total")</f>
        <v>Total</v>
      </c>
      <c r="F6181" s="1" t="str">
        <f>HYPERLINK("http://geochem.nrcan.gc.ca/cdogs/content/agp/agp01501_e.htm", "SO4 | NONE | CHROMAT")</f>
        <v>SO4 | NONE | CHROMAT</v>
      </c>
      <c r="G6181" s="1" t="str">
        <f>HYPERLINK("http://geochem.nrcan.gc.ca/cdogs/content/mth/mth01460_e.htm", "1460")</f>
        <v>1460</v>
      </c>
      <c r="H6181" s="1" t="str">
        <f>HYPERLINK("http://geochem.nrcan.gc.ca/cdogs/content/bdl/bdl211134_e.htm", "211134")</f>
        <v>211134</v>
      </c>
      <c r="I6181" s="1" t="str">
        <f>HYPERLINK("http://geochem.nrcan.gc.ca/cdogs/content/prj/prj210167_e.htm", "210167")</f>
        <v>210167</v>
      </c>
      <c r="J6181" s="1" t="str">
        <f>HYPERLINK("http://geochem.nrcan.gc.ca/cdogs/content/svy/svy210251_e.htm", "210251")</f>
        <v>210251</v>
      </c>
      <c r="L6181" t="s">
        <v>26073</v>
      </c>
      <c r="M6181">
        <v>68.39</v>
      </c>
      <c r="N6181" t="s">
        <v>26073</v>
      </c>
      <c r="O6181" t="s">
        <v>26074</v>
      </c>
      <c r="P6181" t="s">
        <v>26075</v>
      </c>
      <c r="Q6181" t="s">
        <v>26076</v>
      </c>
      <c r="R6181" t="s">
        <v>26077</v>
      </c>
      <c r="T6181" t="s">
        <v>25</v>
      </c>
    </row>
    <row r="6182" spans="1:20" x14ac:dyDescent="0.25">
      <c r="A6182">
        <v>64.769371699999994</v>
      </c>
      <c r="B6182">
        <v>-132.67541059999999</v>
      </c>
      <c r="C6182" s="1" t="str">
        <f>HYPERLINK("http://geochem.nrcan.gc.ca/cdogs/content/kwd/kwd020018_e.htm", "Fluid (stream)")</f>
        <v>Fluid (stream)</v>
      </c>
      <c r="D6182" s="1" t="str">
        <f>HYPERLINK("http://geochem.nrcan.gc.ca/cdogs/content/kwd/kwd080007_e.htm", "Untreated Water")</f>
        <v>Untreated Water</v>
      </c>
      <c r="E6182" s="1" t="str">
        <f>HYPERLINK("http://geochem.nrcan.gc.ca/cdogs/content/dgp/dgp00002_e.htm", "Total")</f>
        <v>Total</v>
      </c>
      <c r="F6182" s="1" t="str">
        <f>HYPERLINK("http://geochem.nrcan.gc.ca/cdogs/content/agp/agp01501_e.htm", "SO4 | NONE | CHROMAT")</f>
        <v>SO4 | NONE | CHROMAT</v>
      </c>
      <c r="G6182" s="1" t="str">
        <f>HYPERLINK("http://geochem.nrcan.gc.ca/cdogs/content/mth/mth01460_e.htm", "1460")</f>
        <v>1460</v>
      </c>
      <c r="H6182" s="1" t="str">
        <f>HYPERLINK("http://geochem.nrcan.gc.ca/cdogs/content/bdl/bdl211134_e.htm", "211134")</f>
        <v>211134</v>
      </c>
      <c r="I6182" s="1" t="str">
        <f>HYPERLINK("http://geochem.nrcan.gc.ca/cdogs/content/prj/prj210167_e.htm", "210167")</f>
        <v>210167</v>
      </c>
      <c r="J6182" s="1" t="str">
        <f>HYPERLINK("http://geochem.nrcan.gc.ca/cdogs/content/svy/svy210251_e.htm", "210251")</f>
        <v>210251</v>
      </c>
      <c r="L6182" t="s">
        <v>26078</v>
      </c>
      <c r="M6182">
        <v>4.5540000000000003</v>
      </c>
      <c r="N6182" t="s">
        <v>26078</v>
      </c>
      <c r="O6182" t="s">
        <v>26079</v>
      </c>
      <c r="P6182" t="s">
        <v>26080</v>
      </c>
      <c r="Q6182" t="s">
        <v>26081</v>
      </c>
      <c r="R6182" t="s">
        <v>26082</v>
      </c>
      <c r="T6182" t="s">
        <v>25</v>
      </c>
    </row>
    <row r="6183" spans="1:20" x14ac:dyDescent="0.25">
      <c r="A6183">
        <v>64.757599900000002</v>
      </c>
      <c r="B6183">
        <v>-132.7480175</v>
      </c>
      <c r="C6183" s="1" t="str">
        <f>HYPERLINK("http://geochem.nrcan.gc.ca/cdogs/content/kwd/kwd020018_e.htm", "Fluid (stream)")</f>
        <v>Fluid (stream)</v>
      </c>
      <c r="D6183" s="1" t="str">
        <f>HYPERLINK("http://geochem.nrcan.gc.ca/cdogs/content/kwd/kwd080007_e.htm", "Untreated Water")</f>
        <v>Untreated Water</v>
      </c>
      <c r="E6183" s="1" t="str">
        <f>HYPERLINK("http://geochem.nrcan.gc.ca/cdogs/content/dgp/dgp00002_e.htm", "Total")</f>
        <v>Total</v>
      </c>
      <c r="F6183" s="1" t="str">
        <f>HYPERLINK("http://geochem.nrcan.gc.ca/cdogs/content/agp/agp01501_e.htm", "SO4 | NONE | CHROMAT")</f>
        <v>SO4 | NONE | CHROMAT</v>
      </c>
      <c r="G6183" s="1" t="str">
        <f>HYPERLINK("http://geochem.nrcan.gc.ca/cdogs/content/mth/mth01460_e.htm", "1460")</f>
        <v>1460</v>
      </c>
      <c r="H6183" s="1" t="str">
        <f>HYPERLINK("http://geochem.nrcan.gc.ca/cdogs/content/bdl/bdl211134_e.htm", "211134")</f>
        <v>211134</v>
      </c>
      <c r="I6183" s="1" t="str">
        <f>HYPERLINK("http://geochem.nrcan.gc.ca/cdogs/content/prj/prj210167_e.htm", "210167")</f>
        <v>210167</v>
      </c>
      <c r="J6183" s="1" t="str">
        <f>HYPERLINK("http://geochem.nrcan.gc.ca/cdogs/content/svy/svy210251_e.htm", "210251")</f>
        <v>210251</v>
      </c>
      <c r="L6183" t="s">
        <v>26083</v>
      </c>
      <c r="M6183">
        <v>5.4740000000000002</v>
      </c>
      <c r="N6183" t="s">
        <v>26083</v>
      </c>
      <c r="O6183" t="s">
        <v>26084</v>
      </c>
      <c r="P6183" t="s">
        <v>26085</v>
      </c>
      <c r="Q6183" t="s">
        <v>26086</v>
      </c>
      <c r="R6183" t="s">
        <v>26087</v>
      </c>
      <c r="T6183" t="s">
        <v>25</v>
      </c>
    </row>
    <row r="6184" spans="1:20" x14ac:dyDescent="0.25">
      <c r="A6184">
        <v>64.757599900000002</v>
      </c>
      <c r="B6184">
        <v>-132.7480175</v>
      </c>
      <c r="C6184" s="1" t="str">
        <f>HYPERLINK("http://geochem.nrcan.gc.ca/cdogs/content/kwd/kwd020018_e.htm", "Fluid (stream)")</f>
        <v>Fluid (stream)</v>
      </c>
      <c r="D6184" s="1" t="str">
        <f>HYPERLINK("http://geochem.nrcan.gc.ca/cdogs/content/kwd/kwd080007_e.htm", "Untreated Water")</f>
        <v>Untreated Water</v>
      </c>
      <c r="E6184" s="1" t="str">
        <f>HYPERLINK("http://geochem.nrcan.gc.ca/cdogs/content/dgp/dgp00002_e.htm", "Total")</f>
        <v>Total</v>
      </c>
      <c r="F6184" s="1" t="str">
        <f>HYPERLINK("http://geochem.nrcan.gc.ca/cdogs/content/agp/agp01501_e.htm", "SO4 | NONE | CHROMAT")</f>
        <v>SO4 | NONE | CHROMAT</v>
      </c>
      <c r="G6184" s="1" t="str">
        <f>HYPERLINK("http://geochem.nrcan.gc.ca/cdogs/content/mth/mth01460_e.htm", "1460")</f>
        <v>1460</v>
      </c>
      <c r="H6184" s="1" t="str">
        <f>HYPERLINK("http://geochem.nrcan.gc.ca/cdogs/content/bdl/bdl211134_e.htm", "211134")</f>
        <v>211134</v>
      </c>
      <c r="I6184" s="1" t="str">
        <f>HYPERLINK("http://geochem.nrcan.gc.ca/cdogs/content/prj/prj210167_e.htm", "210167")</f>
        <v>210167</v>
      </c>
      <c r="J6184" s="1" t="str">
        <f>HYPERLINK("http://geochem.nrcan.gc.ca/cdogs/content/svy/svy210251_e.htm", "210251")</f>
        <v>210251</v>
      </c>
      <c r="L6184" t="s">
        <v>26088</v>
      </c>
      <c r="M6184">
        <v>4.9370000000000003</v>
      </c>
      <c r="N6184" t="s">
        <v>26088</v>
      </c>
      <c r="O6184" t="s">
        <v>26084</v>
      </c>
      <c r="P6184" t="s">
        <v>26089</v>
      </c>
      <c r="Q6184" t="s">
        <v>26090</v>
      </c>
      <c r="R6184" t="s">
        <v>26091</v>
      </c>
      <c r="T6184" t="s">
        <v>25</v>
      </c>
    </row>
    <row r="6185" spans="1:20" x14ac:dyDescent="0.25">
      <c r="A6185">
        <v>64.804456099999996</v>
      </c>
      <c r="B6185">
        <v>-132.64458429999999</v>
      </c>
      <c r="C6185" s="1" t="str">
        <f>HYPERLINK("http://geochem.nrcan.gc.ca/cdogs/content/kwd/kwd020018_e.htm", "Fluid (stream)")</f>
        <v>Fluid (stream)</v>
      </c>
      <c r="D6185" s="1" t="str">
        <f>HYPERLINK("http://geochem.nrcan.gc.ca/cdogs/content/kwd/kwd080007_e.htm", "Untreated Water")</f>
        <v>Untreated Water</v>
      </c>
      <c r="E6185" s="1" t="str">
        <f>HYPERLINK("http://geochem.nrcan.gc.ca/cdogs/content/dgp/dgp00002_e.htm", "Total")</f>
        <v>Total</v>
      </c>
      <c r="F6185" s="1" t="str">
        <f>HYPERLINK("http://geochem.nrcan.gc.ca/cdogs/content/agp/agp01501_e.htm", "SO4 | NONE | CHROMAT")</f>
        <v>SO4 | NONE | CHROMAT</v>
      </c>
      <c r="G6185" s="1" t="str">
        <f>HYPERLINK("http://geochem.nrcan.gc.ca/cdogs/content/mth/mth01460_e.htm", "1460")</f>
        <v>1460</v>
      </c>
      <c r="H6185" s="1" t="str">
        <f>HYPERLINK("http://geochem.nrcan.gc.ca/cdogs/content/bdl/bdl211134_e.htm", "211134")</f>
        <v>211134</v>
      </c>
      <c r="I6185" s="1" t="str">
        <f>HYPERLINK("http://geochem.nrcan.gc.ca/cdogs/content/prj/prj210167_e.htm", "210167")</f>
        <v>210167</v>
      </c>
      <c r="J6185" s="1" t="str">
        <f>HYPERLINK("http://geochem.nrcan.gc.ca/cdogs/content/svy/svy210251_e.htm", "210251")</f>
        <v>210251</v>
      </c>
      <c r="L6185" t="s">
        <v>3670</v>
      </c>
      <c r="M6185">
        <v>28.58</v>
      </c>
      <c r="N6185" t="s">
        <v>3670</v>
      </c>
      <c r="O6185" t="s">
        <v>26092</v>
      </c>
      <c r="P6185" t="s">
        <v>26093</v>
      </c>
      <c r="Q6185" t="s">
        <v>26094</v>
      </c>
      <c r="R6185" t="s">
        <v>26095</v>
      </c>
      <c r="T6185" t="s">
        <v>25</v>
      </c>
    </row>
    <row r="6186" spans="1:20" x14ac:dyDescent="0.25">
      <c r="A6186">
        <v>64.838826999999995</v>
      </c>
      <c r="B6186">
        <v>-132.69177329999999</v>
      </c>
      <c r="C6186" s="1" t="str">
        <f>HYPERLINK("http://geochem.nrcan.gc.ca/cdogs/content/kwd/kwd020018_e.htm", "Fluid (stream)")</f>
        <v>Fluid (stream)</v>
      </c>
      <c r="D6186" s="1" t="str">
        <f>HYPERLINK("http://geochem.nrcan.gc.ca/cdogs/content/kwd/kwd080007_e.htm", "Untreated Water")</f>
        <v>Untreated Water</v>
      </c>
      <c r="E6186" s="1" t="str">
        <f>HYPERLINK("http://geochem.nrcan.gc.ca/cdogs/content/dgp/dgp00002_e.htm", "Total")</f>
        <v>Total</v>
      </c>
      <c r="F6186" s="1" t="str">
        <f>HYPERLINK("http://geochem.nrcan.gc.ca/cdogs/content/agp/agp01501_e.htm", "SO4 | NONE | CHROMAT")</f>
        <v>SO4 | NONE | CHROMAT</v>
      </c>
      <c r="G6186" s="1" t="str">
        <f>HYPERLINK("http://geochem.nrcan.gc.ca/cdogs/content/mth/mth01460_e.htm", "1460")</f>
        <v>1460</v>
      </c>
      <c r="H6186" s="1" t="str">
        <f>HYPERLINK("http://geochem.nrcan.gc.ca/cdogs/content/bdl/bdl211134_e.htm", "211134")</f>
        <v>211134</v>
      </c>
      <c r="I6186" s="1" t="str">
        <f>HYPERLINK("http://geochem.nrcan.gc.ca/cdogs/content/prj/prj210167_e.htm", "210167")</f>
        <v>210167</v>
      </c>
      <c r="J6186" s="1" t="str">
        <f>HYPERLINK("http://geochem.nrcan.gc.ca/cdogs/content/svy/svy210251_e.htm", "210251")</f>
        <v>210251</v>
      </c>
      <c r="L6186" t="s">
        <v>26096</v>
      </c>
      <c r="M6186">
        <v>146.84</v>
      </c>
      <c r="N6186" t="s">
        <v>26096</v>
      </c>
      <c r="O6186" t="s">
        <v>26097</v>
      </c>
      <c r="P6186" t="s">
        <v>26098</v>
      </c>
      <c r="Q6186" t="s">
        <v>26099</v>
      </c>
      <c r="R6186" t="s">
        <v>26100</v>
      </c>
      <c r="T6186" t="s">
        <v>25</v>
      </c>
    </row>
    <row r="6187" spans="1:20" x14ac:dyDescent="0.25">
      <c r="A6187">
        <v>64.813191700000004</v>
      </c>
      <c r="B6187">
        <v>-132.77148159999999</v>
      </c>
      <c r="C6187" s="1" t="str">
        <f>HYPERLINK("http://geochem.nrcan.gc.ca/cdogs/content/kwd/kwd020018_e.htm", "Fluid (stream)")</f>
        <v>Fluid (stream)</v>
      </c>
      <c r="D6187" s="1" t="str">
        <f>HYPERLINK("http://geochem.nrcan.gc.ca/cdogs/content/kwd/kwd080007_e.htm", "Untreated Water")</f>
        <v>Untreated Water</v>
      </c>
      <c r="E6187" s="1" t="str">
        <f>HYPERLINK("http://geochem.nrcan.gc.ca/cdogs/content/dgp/dgp00002_e.htm", "Total")</f>
        <v>Total</v>
      </c>
      <c r="F6187" s="1" t="str">
        <f>HYPERLINK("http://geochem.nrcan.gc.ca/cdogs/content/agp/agp01501_e.htm", "SO4 | NONE | CHROMAT")</f>
        <v>SO4 | NONE | CHROMAT</v>
      </c>
      <c r="G6187" s="1" t="str">
        <f>HYPERLINK("http://geochem.nrcan.gc.ca/cdogs/content/mth/mth01460_e.htm", "1460")</f>
        <v>1460</v>
      </c>
      <c r="H6187" s="1" t="str">
        <f>HYPERLINK("http://geochem.nrcan.gc.ca/cdogs/content/bdl/bdl211134_e.htm", "211134")</f>
        <v>211134</v>
      </c>
      <c r="I6187" s="1" t="str">
        <f>HYPERLINK("http://geochem.nrcan.gc.ca/cdogs/content/prj/prj210167_e.htm", "210167")</f>
        <v>210167</v>
      </c>
      <c r="J6187" s="1" t="str">
        <f>HYPERLINK("http://geochem.nrcan.gc.ca/cdogs/content/svy/svy210251_e.htm", "210251")</f>
        <v>210251</v>
      </c>
      <c r="L6187" t="s">
        <v>26101</v>
      </c>
      <c r="M6187">
        <v>123.1</v>
      </c>
      <c r="N6187" t="s">
        <v>26101</v>
      </c>
      <c r="O6187" t="s">
        <v>26102</v>
      </c>
      <c r="P6187" t="s">
        <v>26103</v>
      </c>
      <c r="Q6187" t="s">
        <v>26104</v>
      </c>
      <c r="R6187" t="s">
        <v>26105</v>
      </c>
      <c r="T6187" t="s">
        <v>25</v>
      </c>
    </row>
    <row r="6188" spans="1:20" x14ac:dyDescent="0.25">
      <c r="A6188">
        <v>64.820984199999998</v>
      </c>
      <c r="B6188">
        <v>-132.85319759999999</v>
      </c>
      <c r="C6188" s="1" t="str">
        <f>HYPERLINK("http://geochem.nrcan.gc.ca/cdogs/content/kwd/kwd020018_e.htm", "Fluid (stream)")</f>
        <v>Fluid (stream)</v>
      </c>
      <c r="D6188" s="1" t="str">
        <f>HYPERLINK("http://geochem.nrcan.gc.ca/cdogs/content/kwd/kwd080007_e.htm", "Untreated Water")</f>
        <v>Untreated Water</v>
      </c>
      <c r="E6188" s="1" t="str">
        <f>HYPERLINK("http://geochem.nrcan.gc.ca/cdogs/content/dgp/dgp00002_e.htm", "Total")</f>
        <v>Total</v>
      </c>
      <c r="F6188" s="1" t="str">
        <f>HYPERLINK("http://geochem.nrcan.gc.ca/cdogs/content/agp/agp01501_e.htm", "SO4 | NONE | CHROMAT")</f>
        <v>SO4 | NONE | CHROMAT</v>
      </c>
      <c r="G6188" s="1" t="str">
        <f>HYPERLINK("http://geochem.nrcan.gc.ca/cdogs/content/mth/mth01460_e.htm", "1460")</f>
        <v>1460</v>
      </c>
      <c r="H6188" s="1" t="str">
        <f>HYPERLINK("http://geochem.nrcan.gc.ca/cdogs/content/bdl/bdl211134_e.htm", "211134")</f>
        <v>211134</v>
      </c>
      <c r="I6188" s="1" t="str">
        <f>HYPERLINK("http://geochem.nrcan.gc.ca/cdogs/content/prj/prj210167_e.htm", "210167")</f>
        <v>210167</v>
      </c>
      <c r="J6188" s="1" t="str">
        <f>HYPERLINK("http://geochem.nrcan.gc.ca/cdogs/content/svy/svy210251_e.htm", "210251")</f>
        <v>210251</v>
      </c>
      <c r="L6188" t="s">
        <v>26106</v>
      </c>
      <c r="M6188">
        <v>3.528</v>
      </c>
      <c r="N6188" t="s">
        <v>26106</v>
      </c>
      <c r="O6188" t="s">
        <v>26107</v>
      </c>
      <c r="P6188" t="s">
        <v>26108</v>
      </c>
      <c r="Q6188" t="s">
        <v>26109</v>
      </c>
      <c r="R6188" t="s">
        <v>26110</v>
      </c>
      <c r="T6188" t="s">
        <v>25</v>
      </c>
    </row>
    <row r="6189" spans="1:20" x14ac:dyDescent="0.25">
      <c r="A6189">
        <v>64.820984199999998</v>
      </c>
      <c r="B6189">
        <v>-132.85319759999999</v>
      </c>
      <c r="C6189" s="1" t="str">
        <f>HYPERLINK("http://geochem.nrcan.gc.ca/cdogs/content/kwd/kwd020018_e.htm", "Fluid (stream)")</f>
        <v>Fluid (stream)</v>
      </c>
      <c r="D6189" s="1" t="str">
        <f>HYPERLINK("http://geochem.nrcan.gc.ca/cdogs/content/kwd/kwd080007_e.htm", "Untreated Water")</f>
        <v>Untreated Water</v>
      </c>
      <c r="E6189" s="1" t="str">
        <f>HYPERLINK("http://geochem.nrcan.gc.ca/cdogs/content/dgp/dgp00002_e.htm", "Total")</f>
        <v>Total</v>
      </c>
      <c r="F6189" s="1" t="str">
        <f>HYPERLINK("http://geochem.nrcan.gc.ca/cdogs/content/agp/agp01501_e.htm", "SO4 | NONE | CHROMAT")</f>
        <v>SO4 | NONE | CHROMAT</v>
      </c>
      <c r="G6189" s="1" t="str">
        <f>HYPERLINK("http://geochem.nrcan.gc.ca/cdogs/content/mth/mth01460_e.htm", "1460")</f>
        <v>1460</v>
      </c>
      <c r="H6189" s="1" t="str">
        <f>HYPERLINK("http://geochem.nrcan.gc.ca/cdogs/content/bdl/bdl211134_e.htm", "211134")</f>
        <v>211134</v>
      </c>
      <c r="I6189" s="1" t="str">
        <f>HYPERLINK("http://geochem.nrcan.gc.ca/cdogs/content/prj/prj210167_e.htm", "210167")</f>
        <v>210167</v>
      </c>
      <c r="J6189" s="1" t="str">
        <f>HYPERLINK("http://geochem.nrcan.gc.ca/cdogs/content/svy/svy210251_e.htm", "210251")</f>
        <v>210251</v>
      </c>
      <c r="L6189" t="s">
        <v>22072</v>
      </c>
      <c r="M6189">
        <v>3.4969999999999999</v>
      </c>
      <c r="N6189" t="s">
        <v>22072</v>
      </c>
      <c r="O6189" t="s">
        <v>26107</v>
      </c>
      <c r="P6189" t="s">
        <v>26111</v>
      </c>
      <c r="Q6189" t="s">
        <v>26112</v>
      </c>
      <c r="R6189" t="s">
        <v>26113</v>
      </c>
      <c r="T6189" t="s">
        <v>25</v>
      </c>
    </row>
    <row r="6190" spans="1:20" x14ac:dyDescent="0.25">
      <c r="A6190">
        <v>64.808714300000005</v>
      </c>
      <c r="B6190">
        <v>-132.8827584</v>
      </c>
      <c r="C6190" s="1" t="str">
        <f>HYPERLINK("http://geochem.nrcan.gc.ca/cdogs/content/kwd/kwd020018_e.htm", "Fluid (stream)")</f>
        <v>Fluid (stream)</v>
      </c>
      <c r="D6190" s="1" t="str">
        <f>HYPERLINK("http://geochem.nrcan.gc.ca/cdogs/content/kwd/kwd080007_e.htm", "Untreated Water")</f>
        <v>Untreated Water</v>
      </c>
      <c r="E6190" s="1" t="str">
        <f>HYPERLINK("http://geochem.nrcan.gc.ca/cdogs/content/dgp/dgp00002_e.htm", "Total")</f>
        <v>Total</v>
      </c>
      <c r="F6190" s="1" t="str">
        <f>HYPERLINK("http://geochem.nrcan.gc.ca/cdogs/content/agp/agp01501_e.htm", "SO4 | NONE | CHROMAT")</f>
        <v>SO4 | NONE | CHROMAT</v>
      </c>
      <c r="G6190" s="1" t="str">
        <f>HYPERLINK("http://geochem.nrcan.gc.ca/cdogs/content/mth/mth01460_e.htm", "1460")</f>
        <v>1460</v>
      </c>
      <c r="H6190" s="1" t="str">
        <f>HYPERLINK("http://geochem.nrcan.gc.ca/cdogs/content/bdl/bdl211134_e.htm", "211134")</f>
        <v>211134</v>
      </c>
      <c r="I6190" s="1" t="str">
        <f>HYPERLINK("http://geochem.nrcan.gc.ca/cdogs/content/prj/prj210167_e.htm", "210167")</f>
        <v>210167</v>
      </c>
      <c r="J6190" s="1" t="str">
        <f>HYPERLINK("http://geochem.nrcan.gc.ca/cdogs/content/svy/svy210251_e.htm", "210251")</f>
        <v>210251</v>
      </c>
      <c r="L6190" t="s">
        <v>26114</v>
      </c>
      <c r="M6190">
        <v>7.8520000000000003</v>
      </c>
      <c r="N6190" t="s">
        <v>26114</v>
      </c>
      <c r="O6190" t="s">
        <v>26115</v>
      </c>
      <c r="P6190" t="s">
        <v>26116</v>
      </c>
      <c r="Q6190" t="s">
        <v>26117</v>
      </c>
      <c r="R6190" t="s">
        <v>26118</v>
      </c>
      <c r="T6190" t="s">
        <v>25</v>
      </c>
    </row>
    <row r="6191" spans="1:20" x14ac:dyDescent="0.25">
      <c r="A6191">
        <v>64.801686099999998</v>
      </c>
      <c r="B6191">
        <v>-132.8872059</v>
      </c>
      <c r="C6191" s="1" t="str">
        <f>HYPERLINK("http://geochem.nrcan.gc.ca/cdogs/content/kwd/kwd020018_e.htm", "Fluid (stream)")</f>
        <v>Fluid (stream)</v>
      </c>
      <c r="D6191" s="1" t="str">
        <f>HYPERLINK("http://geochem.nrcan.gc.ca/cdogs/content/kwd/kwd080007_e.htm", "Untreated Water")</f>
        <v>Untreated Water</v>
      </c>
      <c r="E6191" s="1" t="str">
        <f>HYPERLINK("http://geochem.nrcan.gc.ca/cdogs/content/dgp/dgp00002_e.htm", "Total")</f>
        <v>Total</v>
      </c>
      <c r="F6191" s="1" t="str">
        <f>HYPERLINK("http://geochem.nrcan.gc.ca/cdogs/content/agp/agp01501_e.htm", "SO4 | NONE | CHROMAT")</f>
        <v>SO4 | NONE | CHROMAT</v>
      </c>
      <c r="G6191" s="1" t="str">
        <f>HYPERLINK("http://geochem.nrcan.gc.ca/cdogs/content/mth/mth01460_e.htm", "1460")</f>
        <v>1460</v>
      </c>
      <c r="H6191" s="1" t="str">
        <f>HYPERLINK("http://geochem.nrcan.gc.ca/cdogs/content/bdl/bdl211134_e.htm", "211134")</f>
        <v>211134</v>
      </c>
      <c r="I6191" s="1" t="str">
        <f>HYPERLINK("http://geochem.nrcan.gc.ca/cdogs/content/prj/prj210167_e.htm", "210167")</f>
        <v>210167</v>
      </c>
      <c r="J6191" s="1" t="str">
        <f>HYPERLINK("http://geochem.nrcan.gc.ca/cdogs/content/svy/svy210251_e.htm", "210251")</f>
        <v>210251</v>
      </c>
      <c r="L6191" t="s">
        <v>26119</v>
      </c>
      <c r="M6191">
        <v>7.0110000000000001</v>
      </c>
      <c r="N6191" t="s">
        <v>26119</v>
      </c>
      <c r="O6191" t="s">
        <v>26120</v>
      </c>
      <c r="P6191" t="s">
        <v>26121</v>
      </c>
      <c r="Q6191" t="s">
        <v>26122</v>
      </c>
      <c r="R6191" t="s">
        <v>26123</v>
      </c>
      <c r="T6191" t="s">
        <v>25</v>
      </c>
    </row>
    <row r="6192" spans="1:20" x14ac:dyDescent="0.25">
      <c r="A6192">
        <v>64.806733699999995</v>
      </c>
      <c r="B6192">
        <v>-132.90829489999999</v>
      </c>
      <c r="C6192" s="1" t="str">
        <f>HYPERLINK("http://geochem.nrcan.gc.ca/cdogs/content/kwd/kwd020018_e.htm", "Fluid (stream)")</f>
        <v>Fluid (stream)</v>
      </c>
      <c r="D6192" s="1" t="str">
        <f>HYPERLINK("http://geochem.nrcan.gc.ca/cdogs/content/kwd/kwd080007_e.htm", "Untreated Water")</f>
        <v>Untreated Water</v>
      </c>
      <c r="E6192" s="1" t="str">
        <f>HYPERLINK("http://geochem.nrcan.gc.ca/cdogs/content/dgp/dgp00002_e.htm", "Total")</f>
        <v>Total</v>
      </c>
      <c r="F6192" s="1" t="str">
        <f>HYPERLINK("http://geochem.nrcan.gc.ca/cdogs/content/agp/agp01501_e.htm", "SO4 | NONE | CHROMAT")</f>
        <v>SO4 | NONE | CHROMAT</v>
      </c>
      <c r="G6192" s="1" t="str">
        <f>HYPERLINK("http://geochem.nrcan.gc.ca/cdogs/content/mth/mth01460_e.htm", "1460")</f>
        <v>1460</v>
      </c>
      <c r="H6192" s="1" t="str">
        <f>HYPERLINK("http://geochem.nrcan.gc.ca/cdogs/content/bdl/bdl211134_e.htm", "211134")</f>
        <v>211134</v>
      </c>
      <c r="I6192" s="1" t="str">
        <f>HYPERLINK("http://geochem.nrcan.gc.ca/cdogs/content/prj/prj210167_e.htm", "210167")</f>
        <v>210167</v>
      </c>
      <c r="J6192" s="1" t="str">
        <f>HYPERLINK("http://geochem.nrcan.gc.ca/cdogs/content/svy/svy210251_e.htm", "210251")</f>
        <v>210251</v>
      </c>
      <c r="L6192" t="s">
        <v>26124</v>
      </c>
      <c r="M6192">
        <v>7.2130000000000001</v>
      </c>
      <c r="N6192" t="s">
        <v>26124</v>
      </c>
      <c r="O6192" t="s">
        <v>26125</v>
      </c>
      <c r="P6192" t="s">
        <v>26126</v>
      </c>
      <c r="Q6192" t="s">
        <v>26127</v>
      </c>
      <c r="R6192" t="s">
        <v>26128</v>
      </c>
      <c r="T6192" t="s">
        <v>25</v>
      </c>
    </row>
    <row r="6193" spans="1:20" x14ac:dyDescent="0.25">
      <c r="A6193">
        <v>64.846992299999997</v>
      </c>
      <c r="B6193">
        <v>-132.88152059999999</v>
      </c>
      <c r="C6193" s="1" t="str">
        <f>HYPERLINK("http://geochem.nrcan.gc.ca/cdogs/content/kwd/kwd020018_e.htm", "Fluid (stream)")</f>
        <v>Fluid (stream)</v>
      </c>
      <c r="D6193" s="1" t="str">
        <f>HYPERLINK("http://geochem.nrcan.gc.ca/cdogs/content/kwd/kwd080007_e.htm", "Untreated Water")</f>
        <v>Untreated Water</v>
      </c>
      <c r="E6193" s="1" t="str">
        <f>HYPERLINK("http://geochem.nrcan.gc.ca/cdogs/content/dgp/dgp00002_e.htm", "Total")</f>
        <v>Total</v>
      </c>
      <c r="F6193" s="1" t="str">
        <f>HYPERLINK("http://geochem.nrcan.gc.ca/cdogs/content/agp/agp01501_e.htm", "SO4 | NONE | CHROMAT")</f>
        <v>SO4 | NONE | CHROMAT</v>
      </c>
      <c r="G6193" s="1" t="str">
        <f>HYPERLINK("http://geochem.nrcan.gc.ca/cdogs/content/mth/mth01460_e.htm", "1460")</f>
        <v>1460</v>
      </c>
      <c r="H6193" s="1" t="str">
        <f>HYPERLINK("http://geochem.nrcan.gc.ca/cdogs/content/bdl/bdl211134_e.htm", "211134")</f>
        <v>211134</v>
      </c>
      <c r="I6193" s="1" t="str">
        <f>HYPERLINK("http://geochem.nrcan.gc.ca/cdogs/content/prj/prj210167_e.htm", "210167")</f>
        <v>210167</v>
      </c>
      <c r="J6193" s="1" t="str">
        <f>HYPERLINK("http://geochem.nrcan.gc.ca/cdogs/content/svy/svy210251_e.htm", "210251")</f>
        <v>210251</v>
      </c>
      <c r="L6193" t="s">
        <v>26129</v>
      </c>
      <c r="M6193">
        <v>164.35</v>
      </c>
      <c r="N6193" t="s">
        <v>26129</v>
      </c>
      <c r="O6193" t="s">
        <v>26130</v>
      </c>
      <c r="P6193" t="s">
        <v>26131</v>
      </c>
      <c r="Q6193" t="s">
        <v>26132</v>
      </c>
      <c r="R6193" t="s">
        <v>26133</v>
      </c>
      <c r="T6193" t="s">
        <v>25</v>
      </c>
    </row>
    <row r="6194" spans="1:20" x14ac:dyDescent="0.25">
      <c r="A6194">
        <v>64.835675800000004</v>
      </c>
      <c r="B6194">
        <v>-132.8905709</v>
      </c>
      <c r="C6194" s="1" t="str">
        <f>HYPERLINK("http://geochem.nrcan.gc.ca/cdogs/content/kwd/kwd020018_e.htm", "Fluid (stream)")</f>
        <v>Fluid (stream)</v>
      </c>
      <c r="D6194" s="1" t="str">
        <f>HYPERLINK("http://geochem.nrcan.gc.ca/cdogs/content/kwd/kwd080007_e.htm", "Untreated Water")</f>
        <v>Untreated Water</v>
      </c>
      <c r="E6194" s="1" t="str">
        <f>HYPERLINK("http://geochem.nrcan.gc.ca/cdogs/content/dgp/dgp00002_e.htm", "Total")</f>
        <v>Total</v>
      </c>
      <c r="F6194" s="1" t="str">
        <f>HYPERLINK("http://geochem.nrcan.gc.ca/cdogs/content/agp/agp01501_e.htm", "SO4 | NONE | CHROMAT")</f>
        <v>SO4 | NONE | CHROMAT</v>
      </c>
      <c r="G6194" s="1" t="str">
        <f>HYPERLINK("http://geochem.nrcan.gc.ca/cdogs/content/mth/mth01460_e.htm", "1460")</f>
        <v>1460</v>
      </c>
      <c r="H6194" s="1" t="str">
        <f>HYPERLINK("http://geochem.nrcan.gc.ca/cdogs/content/bdl/bdl211134_e.htm", "211134")</f>
        <v>211134</v>
      </c>
      <c r="I6194" s="1" t="str">
        <f>HYPERLINK("http://geochem.nrcan.gc.ca/cdogs/content/prj/prj210167_e.htm", "210167")</f>
        <v>210167</v>
      </c>
      <c r="J6194" s="1" t="str">
        <f>HYPERLINK("http://geochem.nrcan.gc.ca/cdogs/content/svy/svy210251_e.htm", "210251")</f>
        <v>210251</v>
      </c>
      <c r="L6194" t="s">
        <v>26134</v>
      </c>
      <c r="M6194">
        <v>2.8719999999999999</v>
      </c>
      <c r="N6194" t="s">
        <v>26134</v>
      </c>
      <c r="O6194" t="s">
        <v>26135</v>
      </c>
      <c r="P6194" t="s">
        <v>26136</v>
      </c>
      <c r="Q6194" t="s">
        <v>26137</v>
      </c>
      <c r="R6194" t="s">
        <v>26138</v>
      </c>
      <c r="T6194" t="s">
        <v>25</v>
      </c>
    </row>
    <row r="6195" spans="1:20" x14ac:dyDescent="0.25">
      <c r="A6195">
        <v>64.836588800000001</v>
      </c>
      <c r="B6195">
        <v>-132.9377744</v>
      </c>
      <c r="C6195" s="1" t="str">
        <f>HYPERLINK("http://geochem.nrcan.gc.ca/cdogs/content/kwd/kwd020018_e.htm", "Fluid (stream)")</f>
        <v>Fluid (stream)</v>
      </c>
      <c r="D6195" s="1" t="str">
        <f>HYPERLINK("http://geochem.nrcan.gc.ca/cdogs/content/kwd/kwd080007_e.htm", "Untreated Water")</f>
        <v>Untreated Water</v>
      </c>
      <c r="E6195" s="1" t="str">
        <f>HYPERLINK("http://geochem.nrcan.gc.ca/cdogs/content/dgp/dgp00002_e.htm", "Total")</f>
        <v>Total</v>
      </c>
      <c r="F6195" s="1" t="str">
        <f>HYPERLINK("http://geochem.nrcan.gc.ca/cdogs/content/agp/agp01501_e.htm", "SO4 | NONE | CHROMAT")</f>
        <v>SO4 | NONE | CHROMAT</v>
      </c>
      <c r="G6195" s="1" t="str">
        <f>HYPERLINK("http://geochem.nrcan.gc.ca/cdogs/content/mth/mth01460_e.htm", "1460")</f>
        <v>1460</v>
      </c>
      <c r="H6195" s="1" t="str">
        <f>HYPERLINK("http://geochem.nrcan.gc.ca/cdogs/content/bdl/bdl211134_e.htm", "211134")</f>
        <v>211134</v>
      </c>
      <c r="I6195" s="1" t="str">
        <f>HYPERLINK("http://geochem.nrcan.gc.ca/cdogs/content/prj/prj210167_e.htm", "210167")</f>
        <v>210167</v>
      </c>
      <c r="J6195" s="1" t="str">
        <f>HYPERLINK("http://geochem.nrcan.gc.ca/cdogs/content/svy/svy210251_e.htm", "210251")</f>
        <v>210251</v>
      </c>
      <c r="L6195" t="s">
        <v>26139</v>
      </c>
      <c r="M6195">
        <v>9.3010000000000002</v>
      </c>
      <c r="N6195" t="s">
        <v>26139</v>
      </c>
      <c r="O6195" t="s">
        <v>26140</v>
      </c>
      <c r="P6195" t="s">
        <v>26141</v>
      </c>
      <c r="Q6195" t="s">
        <v>26142</v>
      </c>
      <c r="R6195" t="s">
        <v>26143</v>
      </c>
      <c r="T6195" t="s">
        <v>25</v>
      </c>
    </row>
    <row r="6196" spans="1:20" x14ac:dyDescent="0.25">
      <c r="A6196">
        <v>64.838409900000002</v>
      </c>
      <c r="B6196">
        <v>-132.9357795</v>
      </c>
      <c r="C6196" s="1" t="str">
        <f>HYPERLINK("http://geochem.nrcan.gc.ca/cdogs/content/kwd/kwd020018_e.htm", "Fluid (stream)")</f>
        <v>Fluid (stream)</v>
      </c>
      <c r="D6196" s="1" t="str">
        <f>HYPERLINK("http://geochem.nrcan.gc.ca/cdogs/content/kwd/kwd080007_e.htm", "Untreated Water")</f>
        <v>Untreated Water</v>
      </c>
      <c r="E6196" s="1" t="str">
        <f>HYPERLINK("http://geochem.nrcan.gc.ca/cdogs/content/dgp/dgp00002_e.htm", "Total")</f>
        <v>Total</v>
      </c>
      <c r="F6196" s="1" t="str">
        <f>HYPERLINK("http://geochem.nrcan.gc.ca/cdogs/content/agp/agp01501_e.htm", "SO4 | NONE | CHROMAT")</f>
        <v>SO4 | NONE | CHROMAT</v>
      </c>
      <c r="G6196" s="1" t="str">
        <f>HYPERLINK("http://geochem.nrcan.gc.ca/cdogs/content/mth/mth01460_e.htm", "1460")</f>
        <v>1460</v>
      </c>
      <c r="H6196" s="1" t="str">
        <f>HYPERLINK("http://geochem.nrcan.gc.ca/cdogs/content/bdl/bdl211134_e.htm", "211134")</f>
        <v>211134</v>
      </c>
      <c r="I6196" s="1" t="str">
        <f>HYPERLINK("http://geochem.nrcan.gc.ca/cdogs/content/prj/prj210167_e.htm", "210167")</f>
        <v>210167</v>
      </c>
      <c r="J6196" s="1" t="str">
        <f>HYPERLINK("http://geochem.nrcan.gc.ca/cdogs/content/svy/svy210251_e.htm", "210251")</f>
        <v>210251</v>
      </c>
      <c r="L6196" t="s">
        <v>26144</v>
      </c>
      <c r="M6196">
        <v>18.247</v>
      </c>
      <c r="N6196" t="s">
        <v>26144</v>
      </c>
      <c r="O6196" t="s">
        <v>26145</v>
      </c>
      <c r="P6196" t="s">
        <v>26146</v>
      </c>
      <c r="Q6196" t="s">
        <v>26147</v>
      </c>
      <c r="R6196" t="s">
        <v>26148</v>
      </c>
      <c r="T6196" t="s">
        <v>25</v>
      </c>
    </row>
    <row r="6197" spans="1:20" x14ac:dyDescent="0.25">
      <c r="A6197">
        <v>64.860922000000002</v>
      </c>
      <c r="B6197">
        <v>-132.77316450000001</v>
      </c>
      <c r="C6197" s="1" t="str">
        <f>HYPERLINK("http://geochem.nrcan.gc.ca/cdogs/content/kwd/kwd020018_e.htm", "Fluid (stream)")</f>
        <v>Fluid (stream)</v>
      </c>
      <c r="D6197" s="1" t="str">
        <f>HYPERLINK("http://geochem.nrcan.gc.ca/cdogs/content/kwd/kwd080007_e.htm", "Untreated Water")</f>
        <v>Untreated Water</v>
      </c>
      <c r="E6197" s="1" t="str">
        <f>HYPERLINK("http://geochem.nrcan.gc.ca/cdogs/content/dgp/dgp00002_e.htm", "Total")</f>
        <v>Total</v>
      </c>
      <c r="F6197" s="1" t="str">
        <f>HYPERLINK("http://geochem.nrcan.gc.ca/cdogs/content/agp/agp01501_e.htm", "SO4 | NONE | CHROMAT")</f>
        <v>SO4 | NONE | CHROMAT</v>
      </c>
      <c r="G6197" s="1" t="str">
        <f>HYPERLINK("http://geochem.nrcan.gc.ca/cdogs/content/mth/mth01460_e.htm", "1460")</f>
        <v>1460</v>
      </c>
      <c r="H6197" s="1" t="str">
        <f>HYPERLINK("http://geochem.nrcan.gc.ca/cdogs/content/bdl/bdl211134_e.htm", "211134")</f>
        <v>211134</v>
      </c>
      <c r="I6197" s="1" t="str">
        <f>HYPERLINK("http://geochem.nrcan.gc.ca/cdogs/content/prj/prj210167_e.htm", "210167")</f>
        <v>210167</v>
      </c>
      <c r="J6197" s="1" t="str">
        <f>HYPERLINK("http://geochem.nrcan.gc.ca/cdogs/content/svy/svy210251_e.htm", "210251")</f>
        <v>210251</v>
      </c>
      <c r="L6197" t="s">
        <v>26149</v>
      </c>
      <c r="M6197">
        <v>44.87</v>
      </c>
      <c r="N6197" t="s">
        <v>26149</v>
      </c>
      <c r="O6197" t="s">
        <v>26150</v>
      </c>
      <c r="P6197" t="s">
        <v>26151</v>
      </c>
      <c r="Q6197" t="s">
        <v>26152</v>
      </c>
      <c r="R6197" t="s">
        <v>26153</v>
      </c>
      <c r="T6197" t="s">
        <v>25</v>
      </c>
    </row>
    <row r="6198" spans="1:20" x14ac:dyDescent="0.25">
      <c r="A6198">
        <v>64.873356400000006</v>
      </c>
      <c r="B6198">
        <v>-132.87135739999999</v>
      </c>
      <c r="C6198" s="1" t="str">
        <f>HYPERLINK("http://geochem.nrcan.gc.ca/cdogs/content/kwd/kwd020018_e.htm", "Fluid (stream)")</f>
        <v>Fluid (stream)</v>
      </c>
      <c r="D6198" s="1" t="str">
        <f>HYPERLINK("http://geochem.nrcan.gc.ca/cdogs/content/kwd/kwd080007_e.htm", "Untreated Water")</f>
        <v>Untreated Water</v>
      </c>
      <c r="E6198" s="1" t="str">
        <f>HYPERLINK("http://geochem.nrcan.gc.ca/cdogs/content/dgp/dgp00002_e.htm", "Total")</f>
        <v>Total</v>
      </c>
      <c r="F6198" s="1" t="str">
        <f>HYPERLINK("http://geochem.nrcan.gc.ca/cdogs/content/agp/agp01501_e.htm", "SO4 | NONE | CHROMAT")</f>
        <v>SO4 | NONE | CHROMAT</v>
      </c>
      <c r="G6198" s="1" t="str">
        <f>HYPERLINK("http://geochem.nrcan.gc.ca/cdogs/content/mth/mth01460_e.htm", "1460")</f>
        <v>1460</v>
      </c>
      <c r="H6198" s="1" t="str">
        <f>HYPERLINK("http://geochem.nrcan.gc.ca/cdogs/content/bdl/bdl211134_e.htm", "211134")</f>
        <v>211134</v>
      </c>
      <c r="I6198" s="1" t="str">
        <f>HYPERLINK("http://geochem.nrcan.gc.ca/cdogs/content/prj/prj210167_e.htm", "210167")</f>
        <v>210167</v>
      </c>
      <c r="J6198" s="1" t="str">
        <f>HYPERLINK("http://geochem.nrcan.gc.ca/cdogs/content/svy/svy210251_e.htm", "210251")</f>
        <v>210251</v>
      </c>
      <c r="L6198" t="s">
        <v>26154</v>
      </c>
      <c r="M6198">
        <v>188.71</v>
      </c>
      <c r="N6198" t="s">
        <v>26154</v>
      </c>
      <c r="O6198" t="s">
        <v>26155</v>
      </c>
      <c r="P6198" t="s">
        <v>26156</v>
      </c>
      <c r="Q6198" t="s">
        <v>26157</v>
      </c>
      <c r="R6198" t="s">
        <v>26158</v>
      </c>
      <c r="T6198" t="s">
        <v>25</v>
      </c>
    </row>
    <row r="6199" spans="1:20" x14ac:dyDescent="0.25">
      <c r="A6199">
        <v>64.900466199999997</v>
      </c>
      <c r="B6199">
        <v>-132.91384880000001</v>
      </c>
      <c r="C6199" s="1" t="str">
        <f>HYPERLINK("http://geochem.nrcan.gc.ca/cdogs/content/kwd/kwd020018_e.htm", "Fluid (stream)")</f>
        <v>Fluid (stream)</v>
      </c>
      <c r="D6199" s="1" t="str">
        <f>HYPERLINK("http://geochem.nrcan.gc.ca/cdogs/content/kwd/kwd080007_e.htm", "Untreated Water")</f>
        <v>Untreated Water</v>
      </c>
      <c r="E6199" s="1" t="str">
        <f>HYPERLINK("http://geochem.nrcan.gc.ca/cdogs/content/dgp/dgp00002_e.htm", "Total")</f>
        <v>Total</v>
      </c>
      <c r="F6199" s="1" t="str">
        <f>HYPERLINK("http://geochem.nrcan.gc.ca/cdogs/content/agp/agp01501_e.htm", "SO4 | NONE | CHROMAT")</f>
        <v>SO4 | NONE | CHROMAT</v>
      </c>
      <c r="G6199" s="1" t="str">
        <f>HYPERLINK("http://geochem.nrcan.gc.ca/cdogs/content/mth/mth01460_e.htm", "1460")</f>
        <v>1460</v>
      </c>
      <c r="H6199" s="1" t="str">
        <f>HYPERLINK("http://geochem.nrcan.gc.ca/cdogs/content/bdl/bdl211134_e.htm", "211134")</f>
        <v>211134</v>
      </c>
      <c r="I6199" s="1" t="str">
        <f>HYPERLINK("http://geochem.nrcan.gc.ca/cdogs/content/prj/prj210167_e.htm", "210167")</f>
        <v>210167</v>
      </c>
      <c r="J6199" s="1" t="str">
        <f>HYPERLINK("http://geochem.nrcan.gc.ca/cdogs/content/svy/svy210251_e.htm", "210251")</f>
        <v>210251</v>
      </c>
      <c r="L6199" t="s">
        <v>26159</v>
      </c>
      <c r="M6199">
        <v>65.069999999999993</v>
      </c>
      <c r="N6199" t="s">
        <v>26159</v>
      </c>
      <c r="O6199" t="s">
        <v>26160</v>
      </c>
      <c r="P6199" t="s">
        <v>26161</v>
      </c>
      <c r="Q6199" t="s">
        <v>26162</v>
      </c>
      <c r="R6199" t="s">
        <v>26163</v>
      </c>
      <c r="T6199" t="s">
        <v>25</v>
      </c>
    </row>
    <row r="6200" spans="1:20" x14ac:dyDescent="0.25">
      <c r="A6200">
        <v>64.900466199999997</v>
      </c>
      <c r="B6200">
        <v>-132.91384880000001</v>
      </c>
      <c r="C6200" s="1" t="str">
        <f>HYPERLINK("http://geochem.nrcan.gc.ca/cdogs/content/kwd/kwd020018_e.htm", "Fluid (stream)")</f>
        <v>Fluid (stream)</v>
      </c>
      <c r="D6200" s="1" t="str">
        <f>HYPERLINK("http://geochem.nrcan.gc.ca/cdogs/content/kwd/kwd080007_e.htm", "Untreated Water")</f>
        <v>Untreated Water</v>
      </c>
      <c r="E6200" s="1" t="str">
        <f>HYPERLINK("http://geochem.nrcan.gc.ca/cdogs/content/dgp/dgp00002_e.htm", "Total")</f>
        <v>Total</v>
      </c>
      <c r="F6200" s="1" t="str">
        <f>HYPERLINK("http://geochem.nrcan.gc.ca/cdogs/content/agp/agp01501_e.htm", "SO4 | NONE | CHROMAT")</f>
        <v>SO4 | NONE | CHROMAT</v>
      </c>
      <c r="G6200" s="1" t="str">
        <f>HYPERLINK("http://geochem.nrcan.gc.ca/cdogs/content/mth/mth01460_e.htm", "1460")</f>
        <v>1460</v>
      </c>
      <c r="H6200" s="1" t="str">
        <f>HYPERLINK("http://geochem.nrcan.gc.ca/cdogs/content/bdl/bdl211134_e.htm", "211134")</f>
        <v>211134</v>
      </c>
      <c r="I6200" s="1" t="str">
        <f>HYPERLINK("http://geochem.nrcan.gc.ca/cdogs/content/prj/prj210167_e.htm", "210167")</f>
        <v>210167</v>
      </c>
      <c r="J6200" s="1" t="str">
        <f>HYPERLINK("http://geochem.nrcan.gc.ca/cdogs/content/svy/svy210251_e.htm", "210251")</f>
        <v>210251</v>
      </c>
      <c r="L6200" t="s">
        <v>26164</v>
      </c>
      <c r="M6200">
        <v>62.78</v>
      </c>
      <c r="N6200" t="s">
        <v>26164</v>
      </c>
      <c r="O6200" t="s">
        <v>26160</v>
      </c>
      <c r="P6200" t="s">
        <v>26165</v>
      </c>
      <c r="Q6200" t="s">
        <v>26166</v>
      </c>
      <c r="R6200" t="s">
        <v>26167</v>
      </c>
      <c r="T6200" t="s">
        <v>25</v>
      </c>
    </row>
    <row r="6201" spans="1:20" x14ac:dyDescent="0.25">
      <c r="A6201">
        <v>64.888594100000006</v>
      </c>
      <c r="B6201">
        <v>-132.94903780000001</v>
      </c>
      <c r="C6201" s="1" t="str">
        <f>HYPERLINK("http://geochem.nrcan.gc.ca/cdogs/content/kwd/kwd020018_e.htm", "Fluid (stream)")</f>
        <v>Fluid (stream)</v>
      </c>
      <c r="D6201" s="1" t="str">
        <f>HYPERLINK("http://geochem.nrcan.gc.ca/cdogs/content/kwd/kwd080007_e.htm", "Untreated Water")</f>
        <v>Untreated Water</v>
      </c>
      <c r="E6201" s="1" t="str">
        <f>HYPERLINK("http://geochem.nrcan.gc.ca/cdogs/content/dgp/dgp00002_e.htm", "Total")</f>
        <v>Total</v>
      </c>
      <c r="F6201" s="1" t="str">
        <f>HYPERLINK("http://geochem.nrcan.gc.ca/cdogs/content/agp/agp01501_e.htm", "SO4 | NONE | CHROMAT")</f>
        <v>SO4 | NONE | CHROMAT</v>
      </c>
      <c r="G6201" s="1" t="str">
        <f>HYPERLINK("http://geochem.nrcan.gc.ca/cdogs/content/mth/mth01460_e.htm", "1460")</f>
        <v>1460</v>
      </c>
      <c r="H6201" s="1" t="str">
        <f>HYPERLINK("http://geochem.nrcan.gc.ca/cdogs/content/bdl/bdl211134_e.htm", "211134")</f>
        <v>211134</v>
      </c>
      <c r="I6201" s="1" t="str">
        <f>HYPERLINK("http://geochem.nrcan.gc.ca/cdogs/content/prj/prj210167_e.htm", "210167")</f>
        <v>210167</v>
      </c>
      <c r="J6201" s="1" t="str">
        <f>HYPERLINK("http://geochem.nrcan.gc.ca/cdogs/content/svy/svy210251_e.htm", "210251")</f>
        <v>210251</v>
      </c>
      <c r="L6201" t="s">
        <v>174</v>
      </c>
      <c r="M6201">
        <v>31.9</v>
      </c>
      <c r="N6201" t="s">
        <v>174</v>
      </c>
      <c r="O6201" t="s">
        <v>26168</v>
      </c>
      <c r="P6201" t="s">
        <v>26169</v>
      </c>
      <c r="Q6201" t="s">
        <v>26170</v>
      </c>
      <c r="R6201" t="s">
        <v>26171</v>
      </c>
      <c r="T6201" t="s">
        <v>25</v>
      </c>
    </row>
    <row r="6202" spans="1:20" x14ac:dyDescent="0.25">
      <c r="A6202">
        <v>64.882345700000002</v>
      </c>
      <c r="B6202">
        <v>-132.95878759999999</v>
      </c>
      <c r="C6202" s="1" t="str">
        <f>HYPERLINK("http://geochem.nrcan.gc.ca/cdogs/content/kwd/kwd020018_e.htm", "Fluid (stream)")</f>
        <v>Fluid (stream)</v>
      </c>
      <c r="D6202" s="1" t="str">
        <f>HYPERLINK("http://geochem.nrcan.gc.ca/cdogs/content/kwd/kwd080007_e.htm", "Untreated Water")</f>
        <v>Untreated Water</v>
      </c>
      <c r="E6202" s="1" t="str">
        <f>HYPERLINK("http://geochem.nrcan.gc.ca/cdogs/content/dgp/dgp00002_e.htm", "Total")</f>
        <v>Total</v>
      </c>
      <c r="F6202" s="1" t="str">
        <f>HYPERLINK("http://geochem.nrcan.gc.ca/cdogs/content/agp/agp01501_e.htm", "SO4 | NONE | CHROMAT")</f>
        <v>SO4 | NONE | CHROMAT</v>
      </c>
      <c r="G6202" s="1" t="str">
        <f>HYPERLINK("http://geochem.nrcan.gc.ca/cdogs/content/mth/mth01460_e.htm", "1460")</f>
        <v>1460</v>
      </c>
      <c r="H6202" s="1" t="str">
        <f>HYPERLINK("http://geochem.nrcan.gc.ca/cdogs/content/bdl/bdl211134_e.htm", "211134")</f>
        <v>211134</v>
      </c>
      <c r="I6202" s="1" t="str">
        <f>HYPERLINK("http://geochem.nrcan.gc.ca/cdogs/content/prj/prj210167_e.htm", "210167")</f>
        <v>210167</v>
      </c>
      <c r="J6202" s="1" t="str">
        <f>HYPERLINK("http://geochem.nrcan.gc.ca/cdogs/content/svy/svy210251_e.htm", "210251")</f>
        <v>210251</v>
      </c>
      <c r="L6202" t="s">
        <v>26172</v>
      </c>
      <c r="M6202">
        <v>4.0069999999999997</v>
      </c>
      <c r="N6202" t="s">
        <v>26172</v>
      </c>
      <c r="O6202" t="s">
        <v>26173</v>
      </c>
      <c r="P6202" t="s">
        <v>26174</v>
      </c>
      <c r="Q6202" t="s">
        <v>26175</v>
      </c>
      <c r="R6202" t="s">
        <v>26176</v>
      </c>
      <c r="T6202" t="s">
        <v>25</v>
      </c>
    </row>
    <row r="6203" spans="1:20" x14ac:dyDescent="0.25">
      <c r="A6203">
        <v>64.993161099999995</v>
      </c>
      <c r="B6203">
        <v>-132.98530959999999</v>
      </c>
      <c r="C6203" s="1" t="str">
        <f>HYPERLINK("http://geochem.nrcan.gc.ca/cdogs/content/kwd/kwd020018_e.htm", "Fluid (stream)")</f>
        <v>Fluid (stream)</v>
      </c>
      <c r="D6203" s="1" t="str">
        <f>HYPERLINK("http://geochem.nrcan.gc.ca/cdogs/content/kwd/kwd080007_e.htm", "Untreated Water")</f>
        <v>Untreated Water</v>
      </c>
      <c r="E6203" s="1" t="str">
        <f>HYPERLINK("http://geochem.nrcan.gc.ca/cdogs/content/dgp/dgp00002_e.htm", "Total")</f>
        <v>Total</v>
      </c>
      <c r="F6203" s="1" t="str">
        <f>HYPERLINK("http://geochem.nrcan.gc.ca/cdogs/content/agp/agp01501_e.htm", "SO4 | NONE | CHROMAT")</f>
        <v>SO4 | NONE | CHROMAT</v>
      </c>
      <c r="G6203" s="1" t="str">
        <f>HYPERLINK("http://geochem.nrcan.gc.ca/cdogs/content/mth/mth01460_e.htm", "1460")</f>
        <v>1460</v>
      </c>
      <c r="H6203" s="1" t="str">
        <f>HYPERLINK("http://geochem.nrcan.gc.ca/cdogs/content/bdl/bdl211134_e.htm", "211134")</f>
        <v>211134</v>
      </c>
      <c r="I6203" s="1" t="str">
        <f>HYPERLINK("http://geochem.nrcan.gc.ca/cdogs/content/prj/prj210167_e.htm", "210167")</f>
        <v>210167</v>
      </c>
      <c r="J6203" s="1" t="str">
        <f>HYPERLINK("http://geochem.nrcan.gc.ca/cdogs/content/svy/svy210251_e.htm", "210251")</f>
        <v>210251</v>
      </c>
      <c r="L6203" t="s">
        <v>26177</v>
      </c>
      <c r="M6203">
        <v>8.9529999999999994</v>
      </c>
      <c r="N6203" t="s">
        <v>26177</v>
      </c>
      <c r="O6203" t="s">
        <v>26178</v>
      </c>
      <c r="P6203" t="s">
        <v>26179</v>
      </c>
      <c r="Q6203" t="s">
        <v>26180</v>
      </c>
      <c r="R6203" t="s">
        <v>26181</v>
      </c>
      <c r="T6203" t="s">
        <v>25</v>
      </c>
    </row>
    <row r="6204" spans="1:20" x14ac:dyDescent="0.25">
      <c r="A6204">
        <v>64.998776899999996</v>
      </c>
      <c r="B6204">
        <v>-132.9546363</v>
      </c>
      <c r="C6204" s="1" t="str">
        <f>HYPERLINK("http://geochem.nrcan.gc.ca/cdogs/content/kwd/kwd020018_e.htm", "Fluid (stream)")</f>
        <v>Fluid (stream)</v>
      </c>
      <c r="D6204" s="1" t="str">
        <f>HYPERLINK("http://geochem.nrcan.gc.ca/cdogs/content/kwd/kwd080007_e.htm", "Untreated Water")</f>
        <v>Untreated Water</v>
      </c>
      <c r="E6204" s="1" t="str">
        <f>HYPERLINK("http://geochem.nrcan.gc.ca/cdogs/content/dgp/dgp00002_e.htm", "Total")</f>
        <v>Total</v>
      </c>
      <c r="F6204" s="1" t="str">
        <f>HYPERLINK("http://geochem.nrcan.gc.ca/cdogs/content/agp/agp01501_e.htm", "SO4 | NONE | CHROMAT")</f>
        <v>SO4 | NONE | CHROMAT</v>
      </c>
      <c r="G6204" s="1" t="str">
        <f>HYPERLINK("http://geochem.nrcan.gc.ca/cdogs/content/mth/mth01460_e.htm", "1460")</f>
        <v>1460</v>
      </c>
      <c r="H6204" s="1" t="str">
        <f>HYPERLINK("http://geochem.nrcan.gc.ca/cdogs/content/bdl/bdl211134_e.htm", "211134")</f>
        <v>211134</v>
      </c>
      <c r="I6204" s="1" t="str">
        <f>HYPERLINK("http://geochem.nrcan.gc.ca/cdogs/content/prj/prj210167_e.htm", "210167")</f>
        <v>210167</v>
      </c>
      <c r="J6204" s="1" t="str">
        <f>HYPERLINK("http://geochem.nrcan.gc.ca/cdogs/content/svy/svy210251_e.htm", "210251")</f>
        <v>210251</v>
      </c>
      <c r="L6204" t="s">
        <v>26182</v>
      </c>
      <c r="M6204">
        <v>29.23</v>
      </c>
      <c r="N6204" t="s">
        <v>26182</v>
      </c>
      <c r="O6204" t="s">
        <v>26183</v>
      </c>
      <c r="P6204" t="s">
        <v>26184</v>
      </c>
      <c r="Q6204" t="s">
        <v>26185</v>
      </c>
      <c r="R6204" t="s">
        <v>26186</v>
      </c>
      <c r="T6204" t="s">
        <v>25</v>
      </c>
    </row>
    <row r="6205" spans="1:20" x14ac:dyDescent="0.25">
      <c r="A6205">
        <v>64.995030200000002</v>
      </c>
      <c r="B6205">
        <v>-132.93420040000001</v>
      </c>
      <c r="C6205" s="1" t="str">
        <f>HYPERLINK("http://geochem.nrcan.gc.ca/cdogs/content/kwd/kwd020018_e.htm", "Fluid (stream)")</f>
        <v>Fluid (stream)</v>
      </c>
      <c r="D6205" s="1" t="str">
        <f>HYPERLINK("http://geochem.nrcan.gc.ca/cdogs/content/kwd/kwd080007_e.htm", "Untreated Water")</f>
        <v>Untreated Water</v>
      </c>
      <c r="E6205" s="1" t="str">
        <f>HYPERLINK("http://geochem.nrcan.gc.ca/cdogs/content/dgp/dgp00002_e.htm", "Total")</f>
        <v>Total</v>
      </c>
      <c r="F6205" s="1" t="str">
        <f>HYPERLINK("http://geochem.nrcan.gc.ca/cdogs/content/agp/agp01501_e.htm", "SO4 | NONE | CHROMAT")</f>
        <v>SO4 | NONE | CHROMAT</v>
      </c>
      <c r="G6205" s="1" t="str">
        <f>HYPERLINK("http://geochem.nrcan.gc.ca/cdogs/content/mth/mth01460_e.htm", "1460")</f>
        <v>1460</v>
      </c>
      <c r="H6205" s="1" t="str">
        <f>HYPERLINK("http://geochem.nrcan.gc.ca/cdogs/content/bdl/bdl211134_e.htm", "211134")</f>
        <v>211134</v>
      </c>
      <c r="I6205" s="1" t="str">
        <f>HYPERLINK("http://geochem.nrcan.gc.ca/cdogs/content/prj/prj210167_e.htm", "210167")</f>
        <v>210167</v>
      </c>
      <c r="J6205" s="1" t="str">
        <f>HYPERLINK("http://geochem.nrcan.gc.ca/cdogs/content/svy/svy210251_e.htm", "210251")</f>
        <v>210251</v>
      </c>
      <c r="L6205" t="s">
        <v>26187</v>
      </c>
      <c r="M6205">
        <v>27.06</v>
      </c>
      <c r="N6205" t="s">
        <v>26187</v>
      </c>
      <c r="O6205" t="s">
        <v>26188</v>
      </c>
      <c r="P6205" t="s">
        <v>26189</v>
      </c>
      <c r="Q6205" t="s">
        <v>26190</v>
      </c>
      <c r="R6205" t="s">
        <v>26191</v>
      </c>
      <c r="T6205" t="s">
        <v>25</v>
      </c>
    </row>
    <row r="6206" spans="1:20" x14ac:dyDescent="0.25">
      <c r="A6206">
        <v>64.986624300000003</v>
      </c>
      <c r="B6206">
        <v>-132.873738</v>
      </c>
      <c r="C6206" s="1" t="str">
        <f>HYPERLINK("http://geochem.nrcan.gc.ca/cdogs/content/kwd/kwd020018_e.htm", "Fluid (stream)")</f>
        <v>Fluid (stream)</v>
      </c>
      <c r="D6206" s="1" t="str">
        <f>HYPERLINK("http://geochem.nrcan.gc.ca/cdogs/content/kwd/kwd080007_e.htm", "Untreated Water")</f>
        <v>Untreated Water</v>
      </c>
      <c r="E6206" s="1" t="str">
        <f>HYPERLINK("http://geochem.nrcan.gc.ca/cdogs/content/dgp/dgp00002_e.htm", "Total")</f>
        <v>Total</v>
      </c>
      <c r="F6206" s="1" t="str">
        <f>HYPERLINK("http://geochem.nrcan.gc.ca/cdogs/content/agp/agp01501_e.htm", "SO4 | NONE | CHROMAT")</f>
        <v>SO4 | NONE | CHROMAT</v>
      </c>
      <c r="G6206" s="1" t="str">
        <f>HYPERLINK("http://geochem.nrcan.gc.ca/cdogs/content/mth/mth01460_e.htm", "1460")</f>
        <v>1460</v>
      </c>
      <c r="H6206" s="1" t="str">
        <f>HYPERLINK("http://geochem.nrcan.gc.ca/cdogs/content/bdl/bdl211134_e.htm", "211134")</f>
        <v>211134</v>
      </c>
      <c r="I6206" s="1" t="str">
        <f>HYPERLINK("http://geochem.nrcan.gc.ca/cdogs/content/prj/prj210167_e.htm", "210167")</f>
        <v>210167</v>
      </c>
      <c r="J6206" s="1" t="str">
        <f>HYPERLINK("http://geochem.nrcan.gc.ca/cdogs/content/svy/svy210251_e.htm", "210251")</f>
        <v>210251</v>
      </c>
      <c r="L6206" t="s">
        <v>26192</v>
      </c>
      <c r="M6206">
        <v>28.31</v>
      </c>
      <c r="N6206" t="s">
        <v>26192</v>
      </c>
      <c r="O6206" t="s">
        <v>26193</v>
      </c>
      <c r="P6206" t="s">
        <v>26194</v>
      </c>
      <c r="Q6206" t="s">
        <v>26195</v>
      </c>
      <c r="R6206" t="s">
        <v>26196</v>
      </c>
      <c r="T6206" t="s">
        <v>25</v>
      </c>
    </row>
    <row r="6207" spans="1:20" x14ac:dyDescent="0.25">
      <c r="A6207">
        <v>64.986624300000003</v>
      </c>
      <c r="B6207">
        <v>-132.873738</v>
      </c>
      <c r="C6207" s="1" t="str">
        <f>HYPERLINK("http://geochem.nrcan.gc.ca/cdogs/content/kwd/kwd020018_e.htm", "Fluid (stream)")</f>
        <v>Fluid (stream)</v>
      </c>
      <c r="D6207" s="1" t="str">
        <f>HYPERLINK("http://geochem.nrcan.gc.ca/cdogs/content/kwd/kwd080007_e.htm", "Untreated Water")</f>
        <v>Untreated Water</v>
      </c>
      <c r="E6207" s="1" t="str">
        <f>HYPERLINK("http://geochem.nrcan.gc.ca/cdogs/content/dgp/dgp00002_e.htm", "Total")</f>
        <v>Total</v>
      </c>
      <c r="F6207" s="1" t="str">
        <f>HYPERLINK("http://geochem.nrcan.gc.ca/cdogs/content/agp/agp01501_e.htm", "SO4 | NONE | CHROMAT")</f>
        <v>SO4 | NONE | CHROMAT</v>
      </c>
      <c r="G6207" s="1" t="str">
        <f>HYPERLINK("http://geochem.nrcan.gc.ca/cdogs/content/mth/mth01460_e.htm", "1460")</f>
        <v>1460</v>
      </c>
      <c r="H6207" s="1" t="str">
        <f>HYPERLINK("http://geochem.nrcan.gc.ca/cdogs/content/bdl/bdl211134_e.htm", "211134")</f>
        <v>211134</v>
      </c>
      <c r="I6207" s="1" t="str">
        <f>HYPERLINK("http://geochem.nrcan.gc.ca/cdogs/content/prj/prj210167_e.htm", "210167")</f>
        <v>210167</v>
      </c>
      <c r="J6207" s="1" t="str">
        <f>HYPERLINK("http://geochem.nrcan.gc.ca/cdogs/content/svy/svy210251_e.htm", "210251")</f>
        <v>210251</v>
      </c>
      <c r="L6207" t="s">
        <v>26197</v>
      </c>
      <c r="M6207">
        <v>28.39</v>
      </c>
      <c r="N6207" t="s">
        <v>26197</v>
      </c>
      <c r="O6207" t="s">
        <v>26193</v>
      </c>
      <c r="P6207" t="s">
        <v>26198</v>
      </c>
      <c r="Q6207" t="s">
        <v>26199</v>
      </c>
      <c r="R6207" t="s">
        <v>26200</v>
      </c>
      <c r="T6207" t="s">
        <v>25</v>
      </c>
    </row>
    <row r="6208" spans="1:20" x14ac:dyDescent="0.25">
      <c r="A6208">
        <v>64.978123800000006</v>
      </c>
      <c r="B6208">
        <v>-132.8369361</v>
      </c>
      <c r="C6208" s="1" t="str">
        <f>HYPERLINK("http://geochem.nrcan.gc.ca/cdogs/content/kwd/kwd020018_e.htm", "Fluid (stream)")</f>
        <v>Fluid (stream)</v>
      </c>
      <c r="D6208" s="1" t="str">
        <f>HYPERLINK("http://geochem.nrcan.gc.ca/cdogs/content/kwd/kwd080007_e.htm", "Untreated Water")</f>
        <v>Untreated Water</v>
      </c>
      <c r="E6208" s="1" t="str">
        <f>HYPERLINK("http://geochem.nrcan.gc.ca/cdogs/content/dgp/dgp00002_e.htm", "Total")</f>
        <v>Total</v>
      </c>
      <c r="F6208" s="1" t="str">
        <f>HYPERLINK("http://geochem.nrcan.gc.ca/cdogs/content/agp/agp01501_e.htm", "SO4 | NONE | CHROMAT")</f>
        <v>SO4 | NONE | CHROMAT</v>
      </c>
      <c r="G6208" s="1" t="str">
        <f>HYPERLINK("http://geochem.nrcan.gc.ca/cdogs/content/mth/mth01460_e.htm", "1460")</f>
        <v>1460</v>
      </c>
      <c r="H6208" s="1" t="str">
        <f>HYPERLINK("http://geochem.nrcan.gc.ca/cdogs/content/bdl/bdl211134_e.htm", "211134")</f>
        <v>211134</v>
      </c>
      <c r="I6208" s="1" t="str">
        <f>HYPERLINK("http://geochem.nrcan.gc.ca/cdogs/content/prj/prj210167_e.htm", "210167")</f>
        <v>210167</v>
      </c>
      <c r="J6208" s="1" t="str">
        <f>HYPERLINK("http://geochem.nrcan.gc.ca/cdogs/content/svy/svy210251_e.htm", "210251")</f>
        <v>210251</v>
      </c>
      <c r="L6208" t="s">
        <v>26201</v>
      </c>
      <c r="M6208">
        <v>17.690000000000001</v>
      </c>
      <c r="N6208" t="s">
        <v>26201</v>
      </c>
      <c r="O6208" t="s">
        <v>26202</v>
      </c>
      <c r="P6208" t="s">
        <v>26203</v>
      </c>
      <c r="Q6208" t="s">
        <v>26204</v>
      </c>
      <c r="R6208" t="s">
        <v>26205</v>
      </c>
      <c r="T6208" t="s">
        <v>25</v>
      </c>
    </row>
    <row r="6209" spans="1:20" x14ac:dyDescent="0.25">
      <c r="A6209">
        <v>64.982216500000007</v>
      </c>
      <c r="B6209">
        <v>-132.80734659999999</v>
      </c>
      <c r="C6209" s="1" t="str">
        <f>HYPERLINK("http://geochem.nrcan.gc.ca/cdogs/content/kwd/kwd020018_e.htm", "Fluid (stream)")</f>
        <v>Fluid (stream)</v>
      </c>
      <c r="D6209" s="1" t="str">
        <f>HYPERLINK("http://geochem.nrcan.gc.ca/cdogs/content/kwd/kwd080007_e.htm", "Untreated Water")</f>
        <v>Untreated Water</v>
      </c>
      <c r="E6209" s="1" t="str">
        <f>HYPERLINK("http://geochem.nrcan.gc.ca/cdogs/content/dgp/dgp00002_e.htm", "Total")</f>
        <v>Total</v>
      </c>
      <c r="F6209" s="1" t="str">
        <f>HYPERLINK("http://geochem.nrcan.gc.ca/cdogs/content/agp/agp01501_e.htm", "SO4 | NONE | CHROMAT")</f>
        <v>SO4 | NONE | CHROMAT</v>
      </c>
      <c r="G6209" s="1" t="str">
        <f>HYPERLINK("http://geochem.nrcan.gc.ca/cdogs/content/mth/mth01460_e.htm", "1460")</f>
        <v>1460</v>
      </c>
      <c r="H6209" s="1" t="str">
        <f>HYPERLINK("http://geochem.nrcan.gc.ca/cdogs/content/bdl/bdl211134_e.htm", "211134")</f>
        <v>211134</v>
      </c>
      <c r="I6209" s="1" t="str">
        <f>HYPERLINK("http://geochem.nrcan.gc.ca/cdogs/content/prj/prj210167_e.htm", "210167")</f>
        <v>210167</v>
      </c>
      <c r="J6209" s="1" t="str">
        <f>HYPERLINK("http://geochem.nrcan.gc.ca/cdogs/content/svy/svy210251_e.htm", "210251")</f>
        <v>210251</v>
      </c>
      <c r="L6209" t="s">
        <v>26206</v>
      </c>
      <c r="M6209">
        <v>22.31</v>
      </c>
      <c r="N6209" t="s">
        <v>26206</v>
      </c>
      <c r="O6209" t="s">
        <v>26207</v>
      </c>
      <c r="P6209" t="s">
        <v>26208</v>
      </c>
      <c r="Q6209" t="s">
        <v>26209</v>
      </c>
      <c r="R6209" t="s">
        <v>26210</v>
      </c>
      <c r="T6209" t="s">
        <v>25</v>
      </c>
    </row>
    <row r="6210" spans="1:20" x14ac:dyDescent="0.25">
      <c r="A6210">
        <v>64.967476599999998</v>
      </c>
      <c r="B6210">
        <v>-132.73756599999999</v>
      </c>
      <c r="C6210" s="1" t="str">
        <f>HYPERLINK("http://geochem.nrcan.gc.ca/cdogs/content/kwd/kwd020018_e.htm", "Fluid (stream)")</f>
        <v>Fluid (stream)</v>
      </c>
      <c r="D6210" s="1" t="str">
        <f>HYPERLINK("http://geochem.nrcan.gc.ca/cdogs/content/kwd/kwd080007_e.htm", "Untreated Water")</f>
        <v>Untreated Water</v>
      </c>
      <c r="E6210" s="1" t="str">
        <f>HYPERLINK("http://geochem.nrcan.gc.ca/cdogs/content/dgp/dgp00002_e.htm", "Total")</f>
        <v>Total</v>
      </c>
      <c r="F6210" s="1" t="str">
        <f>HYPERLINK("http://geochem.nrcan.gc.ca/cdogs/content/agp/agp01501_e.htm", "SO4 | NONE | CHROMAT")</f>
        <v>SO4 | NONE | CHROMAT</v>
      </c>
      <c r="G6210" s="1" t="str">
        <f>HYPERLINK("http://geochem.nrcan.gc.ca/cdogs/content/mth/mth01460_e.htm", "1460")</f>
        <v>1460</v>
      </c>
      <c r="H6210" s="1" t="str">
        <f>HYPERLINK("http://geochem.nrcan.gc.ca/cdogs/content/bdl/bdl211134_e.htm", "211134")</f>
        <v>211134</v>
      </c>
      <c r="I6210" s="1" t="str">
        <f>HYPERLINK("http://geochem.nrcan.gc.ca/cdogs/content/prj/prj210167_e.htm", "210167")</f>
        <v>210167</v>
      </c>
      <c r="J6210" s="1" t="str">
        <f>HYPERLINK("http://geochem.nrcan.gc.ca/cdogs/content/svy/svy210251_e.htm", "210251")</f>
        <v>210251</v>
      </c>
      <c r="L6210" t="s">
        <v>26211</v>
      </c>
      <c r="M6210">
        <v>32.26</v>
      </c>
      <c r="N6210" t="s">
        <v>26211</v>
      </c>
      <c r="O6210" t="s">
        <v>26212</v>
      </c>
      <c r="P6210" t="s">
        <v>26213</v>
      </c>
      <c r="Q6210" t="s">
        <v>26214</v>
      </c>
      <c r="R6210" t="s">
        <v>26215</v>
      </c>
      <c r="T6210" t="s">
        <v>25</v>
      </c>
    </row>
    <row r="6211" spans="1:20" x14ac:dyDescent="0.25">
      <c r="A6211">
        <v>64.967476599999998</v>
      </c>
      <c r="B6211">
        <v>-132.73756599999999</v>
      </c>
      <c r="C6211" s="1" t="str">
        <f>HYPERLINK("http://geochem.nrcan.gc.ca/cdogs/content/kwd/kwd020018_e.htm", "Fluid (stream)")</f>
        <v>Fluid (stream)</v>
      </c>
      <c r="D6211" s="1" t="str">
        <f>HYPERLINK("http://geochem.nrcan.gc.ca/cdogs/content/kwd/kwd080007_e.htm", "Untreated Water")</f>
        <v>Untreated Water</v>
      </c>
      <c r="E6211" s="1" t="str">
        <f>HYPERLINK("http://geochem.nrcan.gc.ca/cdogs/content/dgp/dgp00002_e.htm", "Total")</f>
        <v>Total</v>
      </c>
      <c r="F6211" s="1" t="str">
        <f>HYPERLINK("http://geochem.nrcan.gc.ca/cdogs/content/agp/agp01501_e.htm", "SO4 | NONE | CHROMAT")</f>
        <v>SO4 | NONE | CHROMAT</v>
      </c>
      <c r="G6211" s="1" t="str">
        <f>HYPERLINK("http://geochem.nrcan.gc.ca/cdogs/content/mth/mth01460_e.htm", "1460")</f>
        <v>1460</v>
      </c>
      <c r="H6211" s="1" t="str">
        <f>HYPERLINK("http://geochem.nrcan.gc.ca/cdogs/content/bdl/bdl211134_e.htm", "211134")</f>
        <v>211134</v>
      </c>
      <c r="I6211" s="1" t="str">
        <f>HYPERLINK("http://geochem.nrcan.gc.ca/cdogs/content/prj/prj210167_e.htm", "210167")</f>
        <v>210167</v>
      </c>
      <c r="J6211" s="1" t="str">
        <f>HYPERLINK("http://geochem.nrcan.gc.ca/cdogs/content/svy/svy210251_e.htm", "210251")</f>
        <v>210251</v>
      </c>
      <c r="L6211" t="s">
        <v>26216</v>
      </c>
      <c r="M6211">
        <v>41.99</v>
      </c>
      <c r="N6211" t="s">
        <v>26216</v>
      </c>
      <c r="O6211" t="s">
        <v>26212</v>
      </c>
      <c r="P6211" t="s">
        <v>26217</v>
      </c>
      <c r="Q6211" t="s">
        <v>26218</v>
      </c>
      <c r="R6211" t="s">
        <v>26219</v>
      </c>
      <c r="T6211" t="s">
        <v>25</v>
      </c>
    </row>
    <row r="6212" spans="1:20" x14ac:dyDescent="0.25">
      <c r="A6212">
        <v>64.924159000000003</v>
      </c>
      <c r="B6212">
        <v>-132.72387029999999</v>
      </c>
      <c r="C6212" s="1" t="str">
        <f>HYPERLINK("http://geochem.nrcan.gc.ca/cdogs/content/kwd/kwd020018_e.htm", "Fluid (stream)")</f>
        <v>Fluid (stream)</v>
      </c>
      <c r="D6212" s="1" t="str">
        <f>HYPERLINK("http://geochem.nrcan.gc.ca/cdogs/content/kwd/kwd080007_e.htm", "Untreated Water")</f>
        <v>Untreated Water</v>
      </c>
      <c r="E6212" s="1" t="str">
        <f>HYPERLINK("http://geochem.nrcan.gc.ca/cdogs/content/dgp/dgp00002_e.htm", "Total")</f>
        <v>Total</v>
      </c>
      <c r="F6212" s="1" t="str">
        <f>HYPERLINK("http://geochem.nrcan.gc.ca/cdogs/content/agp/agp01501_e.htm", "SO4 | NONE | CHROMAT")</f>
        <v>SO4 | NONE | CHROMAT</v>
      </c>
      <c r="G6212" s="1" t="str">
        <f>HYPERLINK("http://geochem.nrcan.gc.ca/cdogs/content/mth/mth01460_e.htm", "1460")</f>
        <v>1460</v>
      </c>
      <c r="H6212" s="1" t="str">
        <f>HYPERLINK("http://geochem.nrcan.gc.ca/cdogs/content/bdl/bdl211134_e.htm", "211134")</f>
        <v>211134</v>
      </c>
      <c r="I6212" s="1" t="str">
        <f>HYPERLINK("http://geochem.nrcan.gc.ca/cdogs/content/prj/prj210167_e.htm", "210167")</f>
        <v>210167</v>
      </c>
      <c r="J6212" s="1" t="str">
        <f>HYPERLINK("http://geochem.nrcan.gc.ca/cdogs/content/svy/svy210251_e.htm", "210251")</f>
        <v>210251</v>
      </c>
      <c r="L6212" t="s">
        <v>985</v>
      </c>
      <c r="M6212">
        <v>24.4</v>
      </c>
      <c r="N6212" t="s">
        <v>985</v>
      </c>
      <c r="O6212" t="s">
        <v>26220</v>
      </c>
      <c r="P6212" t="s">
        <v>26221</v>
      </c>
      <c r="Q6212" t="s">
        <v>26222</v>
      </c>
      <c r="R6212" t="s">
        <v>26223</v>
      </c>
      <c r="T6212" t="s">
        <v>25</v>
      </c>
    </row>
    <row r="6213" spans="1:20" x14ac:dyDescent="0.25">
      <c r="A6213">
        <v>64.920286000000004</v>
      </c>
      <c r="B6213">
        <v>-132.71954479999999</v>
      </c>
      <c r="C6213" s="1" t="str">
        <f>HYPERLINK("http://geochem.nrcan.gc.ca/cdogs/content/kwd/kwd020018_e.htm", "Fluid (stream)")</f>
        <v>Fluid (stream)</v>
      </c>
      <c r="D6213" s="1" t="str">
        <f>HYPERLINK("http://geochem.nrcan.gc.ca/cdogs/content/kwd/kwd080007_e.htm", "Untreated Water")</f>
        <v>Untreated Water</v>
      </c>
      <c r="E6213" s="1" t="str">
        <f>HYPERLINK("http://geochem.nrcan.gc.ca/cdogs/content/dgp/dgp00002_e.htm", "Total")</f>
        <v>Total</v>
      </c>
      <c r="F6213" s="1" t="str">
        <f>HYPERLINK("http://geochem.nrcan.gc.ca/cdogs/content/agp/agp01501_e.htm", "SO4 | NONE | CHROMAT")</f>
        <v>SO4 | NONE | CHROMAT</v>
      </c>
      <c r="G6213" s="1" t="str">
        <f>HYPERLINK("http://geochem.nrcan.gc.ca/cdogs/content/mth/mth01460_e.htm", "1460")</f>
        <v>1460</v>
      </c>
      <c r="H6213" s="1" t="str">
        <f>HYPERLINK("http://geochem.nrcan.gc.ca/cdogs/content/bdl/bdl211134_e.htm", "211134")</f>
        <v>211134</v>
      </c>
      <c r="I6213" s="1" t="str">
        <f>HYPERLINK("http://geochem.nrcan.gc.ca/cdogs/content/prj/prj210167_e.htm", "210167")</f>
        <v>210167</v>
      </c>
      <c r="J6213" s="1" t="str">
        <f>HYPERLINK("http://geochem.nrcan.gc.ca/cdogs/content/svy/svy210251_e.htm", "210251")</f>
        <v>210251</v>
      </c>
      <c r="L6213" t="s">
        <v>26224</v>
      </c>
      <c r="M6213">
        <v>52.59</v>
      </c>
      <c r="N6213" t="s">
        <v>26224</v>
      </c>
      <c r="O6213" t="s">
        <v>26225</v>
      </c>
      <c r="P6213" t="s">
        <v>26226</v>
      </c>
      <c r="Q6213" t="s">
        <v>26227</v>
      </c>
      <c r="R6213" t="s">
        <v>26228</v>
      </c>
      <c r="T6213" t="s">
        <v>25</v>
      </c>
    </row>
    <row r="6214" spans="1:20" x14ac:dyDescent="0.25">
      <c r="A6214">
        <v>64.901278700000006</v>
      </c>
      <c r="B6214">
        <v>-132.70942690000001</v>
      </c>
      <c r="C6214" s="1" t="str">
        <f>HYPERLINK("http://geochem.nrcan.gc.ca/cdogs/content/kwd/kwd020018_e.htm", "Fluid (stream)")</f>
        <v>Fluid (stream)</v>
      </c>
      <c r="D6214" s="1" t="str">
        <f>HYPERLINK("http://geochem.nrcan.gc.ca/cdogs/content/kwd/kwd080007_e.htm", "Untreated Water")</f>
        <v>Untreated Water</v>
      </c>
      <c r="E6214" s="1" t="str">
        <f>HYPERLINK("http://geochem.nrcan.gc.ca/cdogs/content/dgp/dgp00002_e.htm", "Total")</f>
        <v>Total</v>
      </c>
      <c r="F6214" s="1" t="str">
        <f>HYPERLINK("http://geochem.nrcan.gc.ca/cdogs/content/agp/agp01501_e.htm", "SO4 | NONE | CHROMAT")</f>
        <v>SO4 | NONE | CHROMAT</v>
      </c>
      <c r="G6214" s="1" t="str">
        <f>HYPERLINK("http://geochem.nrcan.gc.ca/cdogs/content/mth/mth01460_e.htm", "1460")</f>
        <v>1460</v>
      </c>
      <c r="H6214" s="1" t="str">
        <f>HYPERLINK("http://geochem.nrcan.gc.ca/cdogs/content/bdl/bdl211134_e.htm", "211134")</f>
        <v>211134</v>
      </c>
      <c r="I6214" s="1" t="str">
        <f>HYPERLINK("http://geochem.nrcan.gc.ca/cdogs/content/prj/prj210167_e.htm", "210167")</f>
        <v>210167</v>
      </c>
      <c r="J6214" s="1" t="str">
        <f>HYPERLINK("http://geochem.nrcan.gc.ca/cdogs/content/svy/svy210251_e.htm", "210251")</f>
        <v>210251</v>
      </c>
      <c r="L6214" t="s">
        <v>26229</v>
      </c>
      <c r="M6214">
        <v>67.78</v>
      </c>
      <c r="N6214" t="s">
        <v>26229</v>
      </c>
      <c r="O6214" t="s">
        <v>26230</v>
      </c>
      <c r="P6214" t="s">
        <v>26231</v>
      </c>
      <c r="Q6214" t="s">
        <v>26232</v>
      </c>
      <c r="R6214" t="s">
        <v>26233</v>
      </c>
      <c r="T6214" t="s">
        <v>25</v>
      </c>
    </row>
    <row r="6215" spans="1:20" x14ac:dyDescent="0.25">
      <c r="A6215">
        <v>64.960586899999996</v>
      </c>
      <c r="B6215">
        <v>-132.66565109999999</v>
      </c>
      <c r="C6215" s="1" t="str">
        <f>HYPERLINK("http://geochem.nrcan.gc.ca/cdogs/content/kwd/kwd020018_e.htm", "Fluid (stream)")</f>
        <v>Fluid (stream)</v>
      </c>
      <c r="D6215" s="1" t="str">
        <f>HYPERLINK("http://geochem.nrcan.gc.ca/cdogs/content/kwd/kwd080007_e.htm", "Untreated Water")</f>
        <v>Untreated Water</v>
      </c>
      <c r="E6215" s="1" t="str">
        <f>HYPERLINK("http://geochem.nrcan.gc.ca/cdogs/content/dgp/dgp00002_e.htm", "Total")</f>
        <v>Total</v>
      </c>
      <c r="F6215" s="1" t="str">
        <f>HYPERLINK("http://geochem.nrcan.gc.ca/cdogs/content/agp/agp01501_e.htm", "SO4 | NONE | CHROMAT")</f>
        <v>SO4 | NONE | CHROMAT</v>
      </c>
      <c r="G6215" s="1" t="str">
        <f>HYPERLINK("http://geochem.nrcan.gc.ca/cdogs/content/mth/mth01460_e.htm", "1460")</f>
        <v>1460</v>
      </c>
      <c r="H6215" s="1" t="str">
        <f>HYPERLINK("http://geochem.nrcan.gc.ca/cdogs/content/bdl/bdl211134_e.htm", "211134")</f>
        <v>211134</v>
      </c>
      <c r="I6215" s="1" t="str">
        <f>HYPERLINK("http://geochem.nrcan.gc.ca/cdogs/content/prj/prj210167_e.htm", "210167")</f>
        <v>210167</v>
      </c>
      <c r="J6215" s="1" t="str">
        <f>HYPERLINK("http://geochem.nrcan.gc.ca/cdogs/content/svy/svy210251_e.htm", "210251")</f>
        <v>210251</v>
      </c>
      <c r="L6215" t="s">
        <v>26234</v>
      </c>
      <c r="M6215">
        <v>58.52</v>
      </c>
      <c r="N6215" t="s">
        <v>26234</v>
      </c>
      <c r="O6215" t="s">
        <v>26235</v>
      </c>
      <c r="P6215" t="s">
        <v>26236</v>
      </c>
      <c r="Q6215" t="s">
        <v>26237</v>
      </c>
      <c r="R6215" t="s">
        <v>26238</v>
      </c>
      <c r="T6215" t="s">
        <v>25</v>
      </c>
    </row>
    <row r="6216" spans="1:20" x14ac:dyDescent="0.25">
      <c r="A6216">
        <v>64.964767499999994</v>
      </c>
      <c r="B6216">
        <v>-132.62956120000001</v>
      </c>
      <c r="C6216" s="1" t="str">
        <f>HYPERLINK("http://geochem.nrcan.gc.ca/cdogs/content/kwd/kwd020018_e.htm", "Fluid (stream)")</f>
        <v>Fluid (stream)</v>
      </c>
      <c r="D6216" s="1" t="str">
        <f>HYPERLINK("http://geochem.nrcan.gc.ca/cdogs/content/kwd/kwd080007_e.htm", "Untreated Water")</f>
        <v>Untreated Water</v>
      </c>
      <c r="E6216" s="1" t="str">
        <f>HYPERLINK("http://geochem.nrcan.gc.ca/cdogs/content/dgp/dgp00002_e.htm", "Total")</f>
        <v>Total</v>
      </c>
      <c r="F6216" s="1" t="str">
        <f>HYPERLINK("http://geochem.nrcan.gc.ca/cdogs/content/agp/agp01501_e.htm", "SO4 | NONE | CHROMAT")</f>
        <v>SO4 | NONE | CHROMAT</v>
      </c>
      <c r="G6216" s="1" t="str">
        <f>HYPERLINK("http://geochem.nrcan.gc.ca/cdogs/content/mth/mth01460_e.htm", "1460")</f>
        <v>1460</v>
      </c>
      <c r="H6216" s="1" t="str">
        <f>HYPERLINK("http://geochem.nrcan.gc.ca/cdogs/content/bdl/bdl211134_e.htm", "211134")</f>
        <v>211134</v>
      </c>
      <c r="I6216" s="1" t="str">
        <f>HYPERLINK("http://geochem.nrcan.gc.ca/cdogs/content/prj/prj210167_e.htm", "210167")</f>
        <v>210167</v>
      </c>
      <c r="J6216" s="1" t="str">
        <f>HYPERLINK("http://geochem.nrcan.gc.ca/cdogs/content/svy/svy210251_e.htm", "210251")</f>
        <v>210251</v>
      </c>
      <c r="L6216" t="s">
        <v>26239</v>
      </c>
      <c r="M6216">
        <v>233.1</v>
      </c>
      <c r="N6216" t="s">
        <v>26239</v>
      </c>
      <c r="O6216" t="s">
        <v>26240</v>
      </c>
      <c r="P6216" t="s">
        <v>26241</v>
      </c>
      <c r="Q6216" t="s">
        <v>26242</v>
      </c>
      <c r="R6216" t="s">
        <v>26243</v>
      </c>
      <c r="T6216" t="s">
        <v>25</v>
      </c>
    </row>
    <row r="6217" spans="1:20" x14ac:dyDescent="0.25">
      <c r="A6217">
        <v>64.957713799999993</v>
      </c>
      <c r="B6217">
        <v>-132.6044885</v>
      </c>
      <c r="C6217" s="1" t="str">
        <f>HYPERLINK("http://geochem.nrcan.gc.ca/cdogs/content/kwd/kwd020018_e.htm", "Fluid (stream)")</f>
        <v>Fluid (stream)</v>
      </c>
      <c r="D6217" s="1" t="str">
        <f>HYPERLINK("http://geochem.nrcan.gc.ca/cdogs/content/kwd/kwd080007_e.htm", "Untreated Water")</f>
        <v>Untreated Water</v>
      </c>
      <c r="E6217" s="1" t="str">
        <f>HYPERLINK("http://geochem.nrcan.gc.ca/cdogs/content/dgp/dgp00002_e.htm", "Total")</f>
        <v>Total</v>
      </c>
      <c r="F6217" s="1" t="str">
        <f>HYPERLINK("http://geochem.nrcan.gc.ca/cdogs/content/agp/agp01501_e.htm", "SO4 | NONE | CHROMAT")</f>
        <v>SO4 | NONE | CHROMAT</v>
      </c>
      <c r="G6217" s="1" t="str">
        <f>HYPERLINK("http://geochem.nrcan.gc.ca/cdogs/content/mth/mth01460_e.htm", "1460")</f>
        <v>1460</v>
      </c>
      <c r="H6217" s="1" t="str">
        <f>HYPERLINK("http://geochem.nrcan.gc.ca/cdogs/content/bdl/bdl211134_e.htm", "211134")</f>
        <v>211134</v>
      </c>
      <c r="I6217" s="1" t="str">
        <f>HYPERLINK("http://geochem.nrcan.gc.ca/cdogs/content/prj/prj210167_e.htm", "210167")</f>
        <v>210167</v>
      </c>
      <c r="J6217" s="1" t="str">
        <f>HYPERLINK("http://geochem.nrcan.gc.ca/cdogs/content/svy/svy210251_e.htm", "210251")</f>
        <v>210251</v>
      </c>
      <c r="L6217" t="s">
        <v>26244</v>
      </c>
      <c r="M6217">
        <v>6.218</v>
      </c>
      <c r="N6217" t="s">
        <v>26244</v>
      </c>
      <c r="O6217" t="s">
        <v>26245</v>
      </c>
      <c r="P6217" t="s">
        <v>26246</v>
      </c>
      <c r="Q6217" t="s">
        <v>26247</v>
      </c>
      <c r="R6217" t="s">
        <v>26248</v>
      </c>
      <c r="T6217" t="s">
        <v>25</v>
      </c>
    </row>
    <row r="6218" spans="1:20" x14ac:dyDescent="0.25">
      <c r="A6218">
        <v>64.979384499999995</v>
      </c>
      <c r="B6218">
        <v>-132.51271679999999</v>
      </c>
      <c r="C6218" s="1" t="str">
        <f>HYPERLINK("http://geochem.nrcan.gc.ca/cdogs/content/kwd/kwd020018_e.htm", "Fluid (stream)")</f>
        <v>Fluid (stream)</v>
      </c>
      <c r="D6218" s="1" t="str">
        <f>HYPERLINK("http://geochem.nrcan.gc.ca/cdogs/content/kwd/kwd080007_e.htm", "Untreated Water")</f>
        <v>Untreated Water</v>
      </c>
      <c r="E6218" s="1" t="str">
        <f>HYPERLINK("http://geochem.nrcan.gc.ca/cdogs/content/dgp/dgp00002_e.htm", "Total")</f>
        <v>Total</v>
      </c>
      <c r="F6218" s="1" t="str">
        <f>HYPERLINK("http://geochem.nrcan.gc.ca/cdogs/content/agp/agp01501_e.htm", "SO4 | NONE | CHROMAT")</f>
        <v>SO4 | NONE | CHROMAT</v>
      </c>
      <c r="G6218" s="1" t="str">
        <f>HYPERLINK("http://geochem.nrcan.gc.ca/cdogs/content/mth/mth01460_e.htm", "1460")</f>
        <v>1460</v>
      </c>
      <c r="H6218" s="1" t="str">
        <f>HYPERLINK("http://geochem.nrcan.gc.ca/cdogs/content/bdl/bdl211134_e.htm", "211134")</f>
        <v>211134</v>
      </c>
      <c r="I6218" s="1" t="str">
        <f>HYPERLINK("http://geochem.nrcan.gc.ca/cdogs/content/prj/prj210167_e.htm", "210167")</f>
        <v>210167</v>
      </c>
      <c r="J6218" s="1" t="str">
        <f>HYPERLINK("http://geochem.nrcan.gc.ca/cdogs/content/svy/svy210251_e.htm", "210251")</f>
        <v>210251</v>
      </c>
      <c r="L6218" t="s">
        <v>26249</v>
      </c>
      <c r="M6218">
        <v>126.3</v>
      </c>
      <c r="N6218" t="s">
        <v>26249</v>
      </c>
      <c r="O6218" t="s">
        <v>26250</v>
      </c>
      <c r="P6218" t="s">
        <v>26251</v>
      </c>
      <c r="Q6218" t="s">
        <v>26252</v>
      </c>
      <c r="R6218" t="s">
        <v>26253</v>
      </c>
      <c r="T6218" t="s">
        <v>25</v>
      </c>
    </row>
    <row r="6219" spans="1:20" x14ac:dyDescent="0.25">
      <c r="A6219">
        <v>64.979384499999995</v>
      </c>
      <c r="B6219">
        <v>-132.51271679999999</v>
      </c>
      <c r="C6219" s="1" t="str">
        <f>HYPERLINK("http://geochem.nrcan.gc.ca/cdogs/content/kwd/kwd020018_e.htm", "Fluid (stream)")</f>
        <v>Fluid (stream)</v>
      </c>
      <c r="D6219" s="1" t="str">
        <f>HYPERLINK("http://geochem.nrcan.gc.ca/cdogs/content/kwd/kwd080007_e.htm", "Untreated Water")</f>
        <v>Untreated Water</v>
      </c>
      <c r="E6219" s="1" t="str">
        <f>HYPERLINK("http://geochem.nrcan.gc.ca/cdogs/content/dgp/dgp00002_e.htm", "Total")</f>
        <v>Total</v>
      </c>
      <c r="F6219" s="1" t="str">
        <f>HYPERLINK("http://geochem.nrcan.gc.ca/cdogs/content/agp/agp01501_e.htm", "SO4 | NONE | CHROMAT")</f>
        <v>SO4 | NONE | CHROMAT</v>
      </c>
      <c r="G6219" s="1" t="str">
        <f>HYPERLINK("http://geochem.nrcan.gc.ca/cdogs/content/mth/mth01460_e.htm", "1460")</f>
        <v>1460</v>
      </c>
      <c r="H6219" s="1" t="str">
        <f>HYPERLINK("http://geochem.nrcan.gc.ca/cdogs/content/bdl/bdl211134_e.htm", "211134")</f>
        <v>211134</v>
      </c>
      <c r="I6219" s="1" t="str">
        <f>HYPERLINK("http://geochem.nrcan.gc.ca/cdogs/content/prj/prj210167_e.htm", "210167")</f>
        <v>210167</v>
      </c>
      <c r="J6219" s="1" t="str">
        <f>HYPERLINK("http://geochem.nrcan.gc.ca/cdogs/content/svy/svy210251_e.htm", "210251")</f>
        <v>210251</v>
      </c>
      <c r="L6219" t="s">
        <v>26254</v>
      </c>
      <c r="M6219">
        <v>200.56</v>
      </c>
      <c r="N6219" t="s">
        <v>26254</v>
      </c>
      <c r="O6219" t="s">
        <v>26250</v>
      </c>
      <c r="P6219" t="s">
        <v>26255</v>
      </c>
      <c r="Q6219" t="s">
        <v>26256</v>
      </c>
      <c r="R6219" t="s">
        <v>26257</v>
      </c>
      <c r="T6219" t="s">
        <v>25</v>
      </c>
    </row>
    <row r="6220" spans="1:20" x14ac:dyDescent="0.25">
      <c r="C6220" s="1" t="str">
        <f>HYPERLINK("http://geochem.nrcan.gc.ca/cdogs/content/kwd/kwd020018_e.htm", "Fluid (stream)")</f>
        <v>Fluid (stream)</v>
      </c>
      <c r="D6220" s="1" t="str">
        <f>HYPERLINK("http://geochem.nrcan.gc.ca/cdogs/content/kwd/kwd080007_e.htm", "Untreated Water")</f>
        <v>Untreated Water</v>
      </c>
      <c r="E6220" s="1" t="str">
        <f>HYPERLINK("http://geochem.nrcan.gc.ca/cdogs/content/dgp/dgp00002_e.htm", "Total")</f>
        <v>Total</v>
      </c>
      <c r="F6220" s="1" t="str">
        <f>HYPERLINK("http://geochem.nrcan.gc.ca/cdogs/content/agp/agp01501_e.htm", "SO4 | NONE | CHROMAT")</f>
        <v>SO4 | NONE | CHROMAT</v>
      </c>
      <c r="G6220" s="1" t="str">
        <f>HYPERLINK("http://geochem.nrcan.gc.ca/cdogs/content/mth/mth01460_e.htm", "1460")</f>
        <v>1460</v>
      </c>
      <c r="H6220" s="1" t="str">
        <f>HYPERLINK("http://geochem.nrcan.gc.ca/cdogs/content/bdl/bdl211134_e.htm", "211134")</f>
        <v>211134</v>
      </c>
      <c r="I6220" s="1" t="str">
        <f>HYPERLINK("http://geochem.nrcan.gc.ca/cdogs/content/prj/prj210167_e.htm", "210167")</f>
        <v>210167</v>
      </c>
      <c r="J6220" s="1" t="str">
        <f>HYPERLINK("http://geochem.nrcan.gc.ca/cdogs/content/svy/svy210251_e.htm", "210251")</f>
        <v>210251</v>
      </c>
      <c r="L6220" t="s">
        <v>483</v>
      </c>
      <c r="O6220" t="s">
        <v>26258</v>
      </c>
      <c r="P6220" t="s">
        <v>26259</v>
      </c>
      <c r="Q6220" t="s">
        <v>26260</v>
      </c>
      <c r="R6220" t="s">
        <v>26261</v>
      </c>
      <c r="T6220" t="s">
        <v>25</v>
      </c>
    </row>
    <row r="6221" spans="1:20" x14ac:dyDescent="0.25">
      <c r="C6221" s="1" t="str">
        <f>HYPERLINK("http://geochem.nrcan.gc.ca/cdogs/content/kwd/kwd020018_e.htm", "Fluid (stream)")</f>
        <v>Fluid (stream)</v>
      </c>
      <c r="D6221" s="1" t="str">
        <f>HYPERLINK("http://geochem.nrcan.gc.ca/cdogs/content/kwd/kwd080007_e.htm", "Untreated Water")</f>
        <v>Untreated Water</v>
      </c>
      <c r="E6221" s="1" t="str">
        <f>HYPERLINK("http://geochem.nrcan.gc.ca/cdogs/content/dgp/dgp00002_e.htm", "Total")</f>
        <v>Total</v>
      </c>
      <c r="F6221" s="1" t="str">
        <f>HYPERLINK("http://geochem.nrcan.gc.ca/cdogs/content/agp/agp01501_e.htm", "SO4 | NONE | CHROMAT")</f>
        <v>SO4 | NONE | CHROMAT</v>
      </c>
      <c r="G6221" s="1" t="str">
        <f>HYPERLINK("http://geochem.nrcan.gc.ca/cdogs/content/mth/mth01460_e.htm", "1460")</f>
        <v>1460</v>
      </c>
      <c r="H6221" s="1" t="str">
        <f>HYPERLINK("http://geochem.nrcan.gc.ca/cdogs/content/bdl/bdl211134_e.htm", "211134")</f>
        <v>211134</v>
      </c>
      <c r="I6221" s="1" t="str">
        <f>HYPERLINK("http://geochem.nrcan.gc.ca/cdogs/content/prj/prj210167_e.htm", "210167")</f>
        <v>210167</v>
      </c>
      <c r="J6221" s="1" t="str">
        <f>HYPERLINK("http://geochem.nrcan.gc.ca/cdogs/content/svy/svy210251_e.htm", "210251")</f>
        <v>210251</v>
      </c>
      <c r="L6221" t="s">
        <v>483</v>
      </c>
      <c r="O6221" t="s">
        <v>26262</v>
      </c>
      <c r="P6221" t="s">
        <v>26263</v>
      </c>
      <c r="Q6221" t="s">
        <v>26264</v>
      </c>
      <c r="R6221" t="s">
        <v>26265</v>
      </c>
      <c r="T6221" t="s">
        <v>25</v>
      </c>
    </row>
    <row r="6222" spans="1:20" x14ac:dyDescent="0.25">
      <c r="C6222" s="1" t="str">
        <f>HYPERLINK("http://geochem.nrcan.gc.ca/cdogs/content/kwd/kwd020018_e.htm", "Fluid (stream)")</f>
        <v>Fluid (stream)</v>
      </c>
      <c r="D6222" s="1" t="str">
        <f>HYPERLINK("http://geochem.nrcan.gc.ca/cdogs/content/kwd/kwd080007_e.htm", "Untreated Water")</f>
        <v>Untreated Water</v>
      </c>
      <c r="E6222" s="1" t="str">
        <f>HYPERLINK("http://geochem.nrcan.gc.ca/cdogs/content/dgp/dgp00002_e.htm", "Total")</f>
        <v>Total</v>
      </c>
      <c r="F6222" s="1" t="str">
        <f>HYPERLINK("http://geochem.nrcan.gc.ca/cdogs/content/agp/agp01501_e.htm", "SO4 | NONE | CHROMAT")</f>
        <v>SO4 | NONE | CHROMAT</v>
      </c>
      <c r="G6222" s="1" t="str">
        <f>HYPERLINK("http://geochem.nrcan.gc.ca/cdogs/content/mth/mth01460_e.htm", "1460")</f>
        <v>1460</v>
      </c>
      <c r="H6222" s="1" t="str">
        <f>HYPERLINK("http://geochem.nrcan.gc.ca/cdogs/content/bdl/bdl211134_e.htm", "211134")</f>
        <v>211134</v>
      </c>
      <c r="I6222" s="1" t="str">
        <f>HYPERLINK("http://geochem.nrcan.gc.ca/cdogs/content/prj/prj210167_e.htm", "210167")</f>
        <v>210167</v>
      </c>
      <c r="J6222" s="1" t="str">
        <f>HYPERLINK("http://geochem.nrcan.gc.ca/cdogs/content/svy/svy210251_e.htm", "210251")</f>
        <v>210251</v>
      </c>
      <c r="L6222" t="s">
        <v>483</v>
      </c>
      <c r="O6222" t="s">
        <v>26266</v>
      </c>
      <c r="P6222" t="s">
        <v>26267</v>
      </c>
      <c r="Q6222" t="s">
        <v>26268</v>
      </c>
      <c r="R6222" t="s">
        <v>26269</v>
      </c>
      <c r="T6222" t="s">
        <v>25</v>
      </c>
    </row>
    <row r="6223" spans="1:20" x14ac:dyDescent="0.25">
      <c r="C6223" s="1" t="str">
        <f>HYPERLINK("http://geochem.nrcan.gc.ca/cdogs/content/kwd/kwd020018_e.htm", "Fluid (stream)")</f>
        <v>Fluid (stream)</v>
      </c>
      <c r="D6223" s="1" t="str">
        <f>HYPERLINK("http://geochem.nrcan.gc.ca/cdogs/content/kwd/kwd080007_e.htm", "Untreated Water")</f>
        <v>Untreated Water</v>
      </c>
      <c r="E6223" s="1" t="str">
        <f>HYPERLINK("http://geochem.nrcan.gc.ca/cdogs/content/dgp/dgp00002_e.htm", "Total")</f>
        <v>Total</v>
      </c>
      <c r="F6223" s="1" t="str">
        <f>HYPERLINK("http://geochem.nrcan.gc.ca/cdogs/content/agp/agp01501_e.htm", "SO4 | NONE | CHROMAT")</f>
        <v>SO4 | NONE | CHROMAT</v>
      </c>
      <c r="G6223" s="1" t="str">
        <f>HYPERLINK("http://geochem.nrcan.gc.ca/cdogs/content/mth/mth01460_e.htm", "1460")</f>
        <v>1460</v>
      </c>
      <c r="H6223" s="1" t="str">
        <f>HYPERLINK("http://geochem.nrcan.gc.ca/cdogs/content/bdl/bdl211134_e.htm", "211134")</f>
        <v>211134</v>
      </c>
      <c r="I6223" s="1" t="str">
        <f>HYPERLINK("http://geochem.nrcan.gc.ca/cdogs/content/prj/prj210167_e.htm", "210167")</f>
        <v>210167</v>
      </c>
      <c r="J6223" s="1" t="str">
        <f>HYPERLINK("http://geochem.nrcan.gc.ca/cdogs/content/svy/svy210251_e.htm", "210251")</f>
        <v>210251</v>
      </c>
      <c r="L6223" t="s">
        <v>483</v>
      </c>
      <c r="O6223" t="s">
        <v>26266</v>
      </c>
      <c r="P6223" t="s">
        <v>26270</v>
      </c>
      <c r="Q6223" t="s">
        <v>26271</v>
      </c>
      <c r="R6223" t="s">
        <v>26272</v>
      </c>
      <c r="T6223" t="s">
        <v>25</v>
      </c>
    </row>
    <row r="6224" spans="1:20" x14ac:dyDescent="0.25">
      <c r="C6224" s="1" t="str">
        <f>HYPERLINK("http://geochem.nrcan.gc.ca/cdogs/content/kwd/kwd020018_e.htm", "Fluid (stream)")</f>
        <v>Fluid (stream)</v>
      </c>
      <c r="D6224" s="1" t="str">
        <f>HYPERLINK("http://geochem.nrcan.gc.ca/cdogs/content/kwd/kwd080007_e.htm", "Untreated Water")</f>
        <v>Untreated Water</v>
      </c>
      <c r="E6224" s="1" t="str">
        <f>HYPERLINK("http://geochem.nrcan.gc.ca/cdogs/content/dgp/dgp00002_e.htm", "Total")</f>
        <v>Total</v>
      </c>
      <c r="F6224" s="1" t="str">
        <f>HYPERLINK("http://geochem.nrcan.gc.ca/cdogs/content/agp/agp01501_e.htm", "SO4 | NONE | CHROMAT")</f>
        <v>SO4 | NONE | CHROMAT</v>
      </c>
      <c r="G6224" s="1" t="str">
        <f>HYPERLINK("http://geochem.nrcan.gc.ca/cdogs/content/mth/mth01460_e.htm", "1460")</f>
        <v>1460</v>
      </c>
      <c r="H6224" s="1" t="str">
        <f>HYPERLINK("http://geochem.nrcan.gc.ca/cdogs/content/bdl/bdl211134_e.htm", "211134")</f>
        <v>211134</v>
      </c>
      <c r="I6224" s="1" t="str">
        <f>HYPERLINK("http://geochem.nrcan.gc.ca/cdogs/content/prj/prj210167_e.htm", "210167")</f>
        <v>210167</v>
      </c>
      <c r="J6224" s="1" t="str">
        <f>HYPERLINK("http://geochem.nrcan.gc.ca/cdogs/content/svy/svy210251_e.htm", "210251")</f>
        <v>210251</v>
      </c>
      <c r="L6224" t="s">
        <v>483</v>
      </c>
      <c r="O6224" t="s">
        <v>26273</v>
      </c>
      <c r="P6224" t="s">
        <v>26274</v>
      </c>
      <c r="Q6224" t="s">
        <v>26275</v>
      </c>
      <c r="R6224" t="s">
        <v>26276</v>
      </c>
      <c r="T6224" t="s">
        <v>25</v>
      </c>
    </row>
    <row r="6225" spans="1:20" x14ac:dyDescent="0.25">
      <c r="C6225" s="1" t="str">
        <f>HYPERLINK("http://geochem.nrcan.gc.ca/cdogs/content/kwd/kwd020018_e.htm", "Fluid (stream)")</f>
        <v>Fluid (stream)</v>
      </c>
      <c r="D6225" s="1" t="str">
        <f>HYPERLINK("http://geochem.nrcan.gc.ca/cdogs/content/kwd/kwd080007_e.htm", "Untreated Water")</f>
        <v>Untreated Water</v>
      </c>
      <c r="E6225" s="1" t="str">
        <f>HYPERLINK("http://geochem.nrcan.gc.ca/cdogs/content/dgp/dgp00002_e.htm", "Total")</f>
        <v>Total</v>
      </c>
      <c r="F6225" s="1" t="str">
        <f>HYPERLINK("http://geochem.nrcan.gc.ca/cdogs/content/agp/agp01501_e.htm", "SO4 | NONE | CHROMAT")</f>
        <v>SO4 | NONE | CHROMAT</v>
      </c>
      <c r="G6225" s="1" t="str">
        <f>HYPERLINK("http://geochem.nrcan.gc.ca/cdogs/content/mth/mth01460_e.htm", "1460")</f>
        <v>1460</v>
      </c>
      <c r="H6225" s="1" t="str">
        <f>HYPERLINK("http://geochem.nrcan.gc.ca/cdogs/content/bdl/bdl211134_e.htm", "211134")</f>
        <v>211134</v>
      </c>
      <c r="I6225" s="1" t="str">
        <f>HYPERLINK("http://geochem.nrcan.gc.ca/cdogs/content/prj/prj210167_e.htm", "210167")</f>
        <v>210167</v>
      </c>
      <c r="J6225" s="1" t="str">
        <f>HYPERLINK("http://geochem.nrcan.gc.ca/cdogs/content/svy/svy210251_e.htm", "210251")</f>
        <v>210251</v>
      </c>
      <c r="L6225" t="s">
        <v>483</v>
      </c>
      <c r="O6225" t="s">
        <v>26277</v>
      </c>
      <c r="P6225" t="s">
        <v>26278</v>
      </c>
      <c r="Q6225" t="s">
        <v>26279</v>
      </c>
      <c r="R6225" t="s">
        <v>26280</v>
      </c>
      <c r="T6225" t="s">
        <v>25</v>
      </c>
    </row>
    <row r="6226" spans="1:20" x14ac:dyDescent="0.25">
      <c r="C6226" s="1" t="str">
        <f>HYPERLINK("http://geochem.nrcan.gc.ca/cdogs/content/kwd/kwd020018_e.htm", "Fluid (stream)")</f>
        <v>Fluid (stream)</v>
      </c>
      <c r="D6226" s="1" t="str">
        <f>HYPERLINK("http://geochem.nrcan.gc.ca/cdogs/content/kwd/kwd080007_e.htm", "Untreated Water")</f>
        <v>Untreated Water</v>
      </c>
      <c r="E6226" s="1" t="str">
        <f>HYPERLINK("http://geochem.nrcan.gc.ca/cdogs/content/dgp/dgp00002_e.htm", "Total")</f>
        <v>Total</v>
      </c>
      <c r="F6226" s="1" t="str">
        <f>HYPERLINK("http://geochem.nrcan.gc.ca/cdogs/content/agp/agp01501_e.htm", "SO4 | NONE | CHROMAT")</f>
        <v>SO4 | NONE | CHROMAT</v>
      </c>
      <c r="G6226" s="1" t="str">
        <f>HYPERLINK("http://geochem.nrcan.gc.ca/cdogs/content/mth/mth01460_e.htm", "1460")</f>
        <v>1460</v>
      </c>
      <c r="H6226" s="1" t="str">
        <f>HYPERLINK("http://geochem.nrcan.gc.ca/cdogs/content/bdl/bdl211134_e.htm", "211134")</f>
        <v>211134</v>
      </c>
      <c r="I6226" s="1" t="str">
        <f>HYPERLINK("http://geochem.nrcan.gc.ca/cdogs/content/prj/prj210167_e.htm", "210167")</f>
        <v>210167</v>
      </c>
      <c r="J6226" s="1" t="str">
        <f>HYPERLINK("http://geochem.nrcan.gc.ca/cdogs/content/svy/svy210251_e.htm", "210251")</f>
        <v>210251</v>
      </c>
      <c r="L6226" t="s">
        <v>483</v>
      </c>
      <c r="O6226" t="s">
        <v>26281</v>
      </c>
      <c r="P6226" t="s">
        <v>26282</v>
      </c>
      <c r="Q6226" t="s">
        <v>26283</v>
      </c>
      <c r="R6226" t="s">
        <v>26284</v>
      </c>
      <c r="T6226" t="s">
        <v>25</v>
      </c>
    </row>
    <row r="6227" spans="1:20" x14ac:dyDescent="0.25">
      <c r="A6227">
        <v>65.931889299999995</v>
      </c>
      <c r="B6227">
        <v>-134.09760080000001</v>
      </c>
      <c r="C6227" s="1" t="str">
        <f>HYPERLINK("http://geochem.nrcan.gc.ca/cdogs/content/kwd/kwd020018_e.htm", "Fluid (stream)")</f>
        <v>Fluid (stream)</v>
      </c>
      <c r="D6227" s="1" t="str">
        <f>HYPERLINK("http://geochem.nrcan.gc.ca/cdogs/content/kwd/kwd080007_e.htm", "Untreated Water")</f>
        <v>Untreated Water</v>
      </c>
      <c r="E6227" s="1" t="str">
        <f>HYPERLINK("http://geochem.nrcan.gc.ca/cdogs/content/dgp/dgp00002_e.htm", "Total")</f>
        <v>Total</v>
      </c>
      <c r="F6227" s="1" t="str">
        <f>HYPERLINK("http://geochem.nrcan.gc.ca/cdogs/content/agp/agp01501_e.htm", "SO4 | NONE | CHROMAT")</f>
        <v>SO4 | NONE | CHROMAT</v>
      </c>
      <c r="G6227" s="1" t="str">
        <f>HYPERLINK("http://geochem.nrcan.gc.ca/cdogs/content/mth/mth01460_e.htm", "1460")</f>
        <v>1460</v>
      </c>
      <c r="H6227" s="1" t="str">
        <f>HYPERLINK("http://geochem.nrcan.gc.ca/cdogs/content/bdl/bdl211134_e.htm", "211134")</f>
        <v>211134</v>
      </c>
      <c r="I6227" s="1" t="str">
        <f>HYPERLINK("http://geochem.nrcan.gc.ca/cdogs/content/prj/prj210167_e.htm", "210167")</f>
        <v>210167</v>
      </c>
      <c r="J6227" s="1" t="str">
        <f>HYPERLINK("http://geochem.nrcan.gc.ca/cdogs/content/svy/svy210251_e.htm", "210251")</f>
        <v>210251</v>
      </c>
      <c r="L6227" t="s">
        <v>26285</v>
      </c>
      <c r="M6227">
        <v>44.55</v>
      </c>
      <c r="N6227" t="s">
        <v>26285</v>
      </c>
      <c r="O6227" t="s">
        <v>26286</v>
      </c>
      <c r="P6227" t="s">
        <v>26287</v>
      </c>
      <c r="Q6227" t="s">
        <v>26288</v>
      </c>
      <c r="R6227" t="s">
        <v>26289</v>
      </c>
      <c r="T6227" t="s">
        <v>25</v>
      </c>
    </row>
    <row r="6228" spans="1:20" x14ac:dyDescent="0.25">
      <c r="A6228">
        <v>65.962638299999995</v>
      </c>
      <c r="B6228">
        <v>-134.0797518</v>
      </c>
      <c r="C6228" s="1" t="str">
        <f>HYPERLINK("http://geochem.nrcan.gc.ca/cdogs/content/kwd/kwd020018_e.htm", "Fluid (stream)")</f>
        <v>Fluid (stream)</v>
      </c>
      <c r="D6228" s="1" t="str">
        <f>HYPERLINK("http://geochem.nrcan.gc.ca/cdogs/content/kwd/kwd080007_e.htm", "Untreated Water")</f>
        <v>Untreated Water</v>
      </c>
      <c r="E6228" s="1" t="str">
        <f>HYPERLINK("http://geochem.nrcan.gc.ca/cdogs/content/dgp/dgp00002_e.htm", "Total")</f>
        <v>Total</v>
      </c>
      <c r="F6228" s="1" t="str">
        <f>HYPERLINK("http://geochem.nrcan.gc.ca/cdogs/content/agp/agp01501_e.htm", "SO4 | NONE | CHROMAT")</f>
        <v>SO4 | NONE | CHROMAT</v>
      </c>
      <c r="G6228" s="1" t="str">
        <f>HYPERLINK("http://geochem.nrcan.gc.ca/cdogs/content/mth/mth01460_e.htm", "1460")</f>
        <v>1460</v>
      </c>
      <c r="H6228" s="1" t="str">
        <f>HYPERLINK("http://geochem.nrcan.gc.ca/cdogs/content/bdl/bdl211134_e.htm", "211134")</f>
        <v>211134</v>
      </c>
      <c r="I6228" s="1" t="str">
        <f>HYPERLINK("http://geochem.nrcan.gc.ca/cdogs/content/prj/prj210167_e.htm", "210167")</f>
        <v>210167</v>
      </c>
      <c r="J6228" s="1" t="str">
        <f>HYPERLINK("http://geochem.nrcan.gc.ca/cdogs/content/svy/svy210251_e.htm", "210251")</f>
        <v>210251</v>
      </c>
      <c r="L6228" t="s">
        <v>26290</v>
      </c>
      <c r="M6228">
        <v>87.86</v>
      </c>
      <c r="N6228" t="s">
        <v>26290</v>
      </c>
      <c r="O6228" t="s">
        <v>26291</v>
      </c>
      <c r="P6228" t="s">
        <v>26292</v>
      </c>
      <c r="Q6228" t="s">
        <v>26293</v>
      </c>
      <c r="R6228" t="s">
        <v>26294</v>
      </c>
      <c r="T6228" t="s">
        <v>25</v>
      </c>
    </row>
    <row r="6229" spans="1:20" x14ac:dyDescent="0.25">
      <c r="A6229">
        <v>65.967297599999995</v>
      </c>
      <c r="B6229">
        <v>-134.03046470000001</v>
      </c>
      <c r="C6229" s="1" t="str">
        <f>HYPERLINK("http://geochem.nrcan.gc.ca/cdogs/content/kwd/kwd020018_e.htm", "Fluid (stream)")</f>
        <v>Fluid (stream)</v>
      </c>
      <c r="D6229" s="1" t="str">
        <f>HYPERLINK("http://geochem.nrcan.gc.ca/cdogs/content/kwd/kwd080007_e.htm", "Untreated Water")</f>
        <v>Untreated Water</v>
      </c>
      <c r="E6229" s="1" t="str">
        <f>HYPERLINK("http://geochem.nrcan.gc.ca/cdogs/content/dgp/dgp00002_e.htm", "Total")</f>
        <v>Total</v>
      </c>
      <c r="F6229" s="1" t="str">
        <f>HYPERLINK("http://geochem.nrcan.gc.ca/cdogs/content/agp/agp01501_e.htm", "SO4 | NONE | CHROMAT")</f>
        <v>SO4 | NONE | CHROMAT</v>
      </c>
      <c r="G6229" s="1" t="str">
        <f>HYPERLINK("http://geochem.nrcan.gc.ca/cdogs/content/mth/mth01460_e.htm", "1460")</f>
        <v>1460</v>
      </c>
      <c r="H6229" s="1" t="str">
        <f>HYPERLINK("http://geochem.nrcan.gc.ca/cdogs/content/bdl/bdl211134_e.htm", "211134")</f>
        <v>211134</v>
      </c>
      <c r="I6229" s="1" t="str">
        <f>HYPERLINK("http://geochem.nrcan.gc.ca/cdogs/content/prj/prj210167_e.htm", "210167")</f>
        <v>210167</v>
      </c>
      <c r="J6229" s="1" t="str">
        <f>HYPERLINK("http://geochem.nrcan.gc.ca/cdogs/content/svy/svy210251_e.htm", "210251")</f>
        <v>210251</v>
      </c>
      <c r="L6229" t="s">
        <v>26295</v>
      </c>
      <c r="M6229">
        <v>25.84</v>
      </c>
      <c r="N6229" t="s">
        <v>26295</v>
      </c>
      <c r="O6229" t="s">
        <v>26296</v>
      </c>
      <c r="P6229" t="s">
        <v>26297</v>
      </c>
      <c r="Q6229" t="s">
        <v>26298</v>
      </c>
      <c r="R6229" t="s">
        <v>26299</v>
      </c>
      <c r="T6229" t="s">
        <v>25</v>
      </c>
    </row>
    <row r="6230" spans="1:20" x14ac:dyDescent="0.25">
      <c r="A6230">
        <v>65.964184500000002</v>
      </c>
      <c r="B6230">
        <v>-134.14581709999999</v>
      </c>
      <c r="C6230" s="1" t="str">
        <f>HYPERLINK("http://geochem.nrcan.gc.ca/cdogs/content/kwd/kwd020018_e.htm", "Fluid (stream)")</f>
        <v>Fluid (stream)</v>
      </c>
      <c r="D6230" s="1" t="str">
        <f>HYPERLINK("http://geochem.nrcan.gc.ca/cdogs/content/kwd/kwd080007_e.htm", "Untreated Water")</f>
        <v>Untreated Water</v>
      </c>
      <c r="E6230" s="1" t="str">
        <f>HYPERLINK("http://geochem.nrcan.gc.ca/cdogs/content/dgp/dgp00002_e.htm", "Total")</f>
        <v>Total</v>
      </c>
      <c r="F6230" s="1" t="str">
        <f>HYPERLINK("http://geochem.nrcan.gc.ca/cdogs/content/agp/agp01501_e.htm", "SO4 | NONE | CHROMAT")</f>
        <v>SO4 | NONE | CHROMAT</v>
      </c>
      <c r="G6230" s="1" t="str">
        <f>HYPERLINK("http://geochem.nrcan.gc.ca/cdogs/content/mth/mth01460_e.htm", "1460")</f>
        <v>1460</v>
      </c>
      <c r="H6230" s="1" t="str">
        <f>HYPERLINK("http://geochem.nrcan.gc.ca/cdogs/content/bdl/bdl211134_e.htm", "211134")</f>
        <v>211134</v>
      </c>
      <c r="I6230" s="1" t="str">
        <f>HYPERLINK("http://geochem.nrcan.gc.ca/cdogs/content/prj/prj210167_e.htm", "210167")</f>
        <v>210167</v>
      </c>
      <c r="J6230" s="1" t="str">
        <f>HYPERLINK("http://geochem.nrcan.gc.ca/cdogs/content/svy/svy210251_e.htm", "210251")</f>
        <v>210251</v>
      </c>
      <c r="L6230" t="s">
        <v>5196</v>
      </c>
      <c r="M6230">
        <v>50.2</v>
      </c>
      <c r="N6230" t="s">
        <v>5196</v>
      </c>
      <c r="O6230" t="s">
        <v>26300</v>
      </c>
      <c r="P6230" t="s">
        <v>26301</v>
      </c>
      <c r="Q6230" t="s">
        <v>26302</v>
      </c>
      <c r="R6230" t="s">
        <v>26303</v>
      </c>
      <c r="T6230" t="s">
        <v>25</v>
      </c>
    </row>
    <row r="6231" spans="1:20" x14ac:dyDescent="0.25">
      <c r="A6231">
        <v>65.9762111</v>
      </c>
      <c r="B6231">
        <v>-134.2669094</v>
      </c>
      <c r="C6231" s="1" t="str">
        <f>HYPERLINK("http://geochem.nrcan.gc.ca/cdogs/content/kwd/kwd020018_e.htm", "Fluid (stream)")</f>
        <v>Fluid (stream)</v>
      </c>
      <c r="D6231" s="1" t="str">
        <f>HYPERLINK("http://geochem.nrcan.gc.ca/cdogs/content/kwd/kwd080007_e.htm", "Untreated Water")</f>
        <v>Untreated Water</v>
      </c>
      <c r="E6231" s="1" t="str">
        <f>HYPERLINK("http://geochem.nrcan.gc.ca/cdogs/content/dgp/dgp00002_e.htm", "Total")</f>
        <v>Total</v>
      </c>
      <c r="F6231" s="1" t="str">
        <f>HYPERLINK("http://geochem.nrcan.gc.ca/cdogs/content/agp/agp01501_e.htm", "SO4 | NONE | CHROMAT")</f>
        <v>SO4 | NONE | CHROMAT</v>
      </c>
      <c r="G6231" s="1" t="str">
        <f>HYPERLINK("http://geochem.nrcan.gc.ca/cdogs/content/mth/mth01460_e.htm", "1460")</f>
        <v>1460</v>
      </c>
      <c r="H6231" s="1" t="str">
        <f>HYPERLINK("http://geochem.nrcan.gc.ca/cdogs/content/bdl/bdl211134_e.htm", "211134")</f>
        <v>211134</v>
      </c>
      <c r="I6231" s="1" t="str">
        <f>HYPERLINK("http://geochem.nrcan.gc.ca/cdogs/content/prj/prj210167_e.htm", "210167")</f>
        <v>210167</v>
      </c>
      <c r="J6231" s="1" t="str">
        <f>HYPERLINK("http://geochem.nrcan.gc.ca/cdogs/content/svy/svy210251_e.htm", "210251")</f>
        <v>210251</v>
      </c>
      <c r="L6231" t="s">
        <v>26304</v>
      </c>
      <c r="M6231">
        <v>56.01</v>
      </c>
      <c r="N6231" t="s">
        <v>26304</v>
      </c>
      <c r="O6231" t="s">
        <v>26305</v>
      </c>
      <c r="P6231" t="s">
        <v>26306</v>
      </c>
      <c r="Q6231" t="s">
        <v>26307</v>
      </c>
      <c r="R6231" t="s">
        <v>26308</v>
      </c>
      <c r="T6231" t="s">
        <v>25</v>
      </c>
    </row>
    <row r="6232" spans="1:20" x14ac:dyDescent="0.25">
      <c r="A6232">
        <v>65.947062799999998</v>
      </c>
      <c r="B6232">
        <v>-134.2901277</v>
      </c>
      <c r="C6232" s="1" t="str">
        <f>HYPERLINK("http://geochem.nrcan.gc.ca/cdogs/content/kwd/kwd020018_e.htm", "Fluid (stream)")</f>
        <v>Fluid (stream)</v>
      </c>
      <c r="D6232" s="1" t="str">
        <f>HYPERLINK("http://geochem.nrcan.gc.ca/cdogs/content/kwd/kwd080007_e.htm", "Untreated Water")</f>
        <v>Untreated Water</v>
      </c>
      <c r="E6232" s="1" t="str">
        <f>HYPERLINK("http://geochem.nrcan.gc.ca/cdogs/content/dgp/dgp00002_e.htm", "Total")</f>
        <v>Total</v>
      </c>
      <c r="F6232" s="1" t="str">
        <f>HYPERLINK("http://geochem.nrcan.gc.ca/cdogs/content/agp/agp01501_e.htm", "SO4 | NONE | CHROMAT")</f>
        <v>SO4 | NONE | CHROMAT</v>
      </c>
      <c r="G6232" s="1" t="str">
        <f>HYPERLINK("http://geochem.nrcan.gc.ca/cdogs/content/mth/mth01460_e.htm", "1460")</f>
        <v>1460</v>
      </c>
      <c r="H6232" s="1" t="str">
        <f>HYPERLINK("http://geochem.nrcan.gc.ca/cdogs/content/bdl/bdl211134_e.htm", "211134")</f>
        <v>211134</v>
      </c>
      <c r="I6232" s="1" t="str">
        <f>HYPERLINK("http://geochem.nrcan.gc.ca/cdogs/content/prj/prj210167_e.htm", "210167")</f>
        <v>210167</v>
      </c>
      <c r="J6232" s="1" t="str">
        <f>HYPERLINK("http://geochem.nrcan.gc.ca/cdogs/content/svy/svy210251_e.htm", "210251")</f>
        <v>210251</v>
      </c>
      <c r="L6232" t="s">
        <v>26309</v>
      </c>
      <c r="M6232">
        <v>68.150000000000006</v>
      </c>
      <c r="N6232" t="s">
        <v>26309</v>
      </c>
      <c r="O6232" t="s">
        <v>26310</v>
      </c>
      <c r="P6232" t="s">
        <v>26311</v>
      </c>
      <c r="Q6232" t="s">
        <v>26312</v>
      </c>
      <c r="R6232" t="s">
        <v>26313</v>
      </c>
      <c r="T6232" t="s">
        <v>25</v>
      </c>
    </row>
    <row r="6233" spans="1:20" x14ac:dyDescent="0.25">
      <c r="A6233">
        <v>65.954785099999995</v>
      </c>
      <c r="B6233">
        <v>-134.38581139999999</v>
      </c>
      <c r="C6233" s="1" t="str">
        <f>HYPERLINK("http://geochem.nrcan.gc.ca/cdogs/content/kwd/kwd020018_e.htm", "Fluid (stream)")</f>
        <v>Fluid (stream)</v>
      </c>
      <c r="D6233" s="1" t="str">
        <f>HYPERLINK("http://geochem.nrcan.gc.ca/cdogs/content/kwd/kwd080007_e.htm", "Untreated Water")</f>
        <v>Untreated Water</v>
      </c>
      <c r="E6233" s="1" t="str">
        <f>HYPERLINK("http://geochem.nrcan.gc.ca/cdogs/content/dgp/dgp00002_e.htm", "Total")</f>
        <v>Total</v>
      </c>
      <c r="F6233" s="1" t="str">
        <f>HYPERLINK("http://geochem.nrcan.gc.ca/cdogs/content/agp/agp01501_e.htm", "SO4 | NONE | CHROMAT")</f>
        <v>SO4 | NONE | CHROMAT</v>
      </c>
      <c r="G6233" s="1" t="str">
        <f>HYPERLINK("http://geochem.nrcan.gc.ca/cdogs/content/mth/mth01460_e.htm", "1460")</f>
        <v>1460</v>
      </c>
      <c r="H6233" s="1" t="str">
        <f>HYPERLINK("http://geochem.nrcan.gc.ca/cdogs/content/bdl/bdl211134_e.htm", "211134")</f>
        <v>211134</v>
      </c>
      <c r="I6233" s="1" t="str">
        <f>HYPERLINK("http://geochem.nrcan.gc.ca/cdogs/content/prj/prj210167_e.htm", "210167")</f>
        <v>210167</v>
      </c>
      <c r="J6233" s="1" t="str">
        <f>HYPERLINK("http://geochem.nrcan.gc.ca/cdogs/content/svy/svy210251_e.htm", "210251")</f>
        <v>210251</v>
      </c>
      <c r="L6233" t="s">
        <v>26314</v>
      </c>
      <c r="M6233">
        <v>150.4</v>
      </c>
      <c r="N6233" t="s">
        <v>26314</v>
      </c>
      <c r="O6233" t="s">
        <v>26315</v>
      </c>
      <c r="P6233" t="s">
        <v>26316</v>
      </c>
      <c r="Q6233" t="s">
        <v>26317</v>
      </c>
      <c r="R6233" t="s">
        <v>26318</v>
      </c>
      <c r="T6233" t="s">
        <v>25</v>
      </c>
    </row>
    <row r="6234" spans="1:20" x14ac:dyDescent="0.25">
      <c r="A6234">
        <v>65.973660499999994</v>
      </c>
      <c r="B6234">
        <v>-134.44210219999999</v>
      </c>
      <c r="C6234" s="1" t="str">
        <f>HYPERLINK("http://geochem.nrcan.gc.ca/cdogs/content/kwd/kwd020018_e.htm", "Fluid (stream)")</f>
        <v>Fluid (stream)</v>
      </c>
      <c r="D6234" s="1" t="str">
        <f>HYPERLINK("http://geochem.nrcan.gc.ca/cdogs/content/kwd/kwd080007_e.htm", "Untreated Water")</f>
        <v>Untreated Water</v>
      </c>
      <c r="E6234" s="1" t="str">
        <f>HYPERLINK("http://geochem.nrcan.gc.ca/cdogs/content/dgp/dgp00002_e.htm", "Total")</f>
        <v>Total</v>
      </c>
      <c r="F6234" s="1" t="str">
        <f>HYPERLINK("http://geochem.nrcan.gc.ca/cdogs/content/agp/agp01501_e.htm", "SO4 | NONE | CHROMAT")</f>
        <v>SO4 | NONE | CHROMAT</v>
      </c>
      <c r="G6234" s="1" t="str">
        <f>HYPERLINK("http://geochem.nrcan.gc.ca/cdogs/content/mth/mth01460_e.htm", "1460")</f>
        <v>1460</v>
      </c>
      <c r="H6234" s="1" t="str">
        <f>HYPERLINK("http://geochem.nrcan.gc.ca/cdogs/content/bdl/bdl211134_e.htm", "211134")</f>
        <v>211134</v>
      </c>
      <c r="I6234" s="1" t="str">
        <f>HYPERLINK("http://geochem.nrcan.gc.ca/cdogs/content/prj/prj210167_e.htm", "210167")</f>
        <v>210167</v>
      </c>
      <c r="J6234" s="1" t="str">
        <f>HYPERLINK("http://geochem.nrcan.gc.ca/cdogs/content/svy/svy210251_e.htm", "210251")</f>
        <v>210251</v>
      </c>
      <c r="L6234" t="s">
        <v>26319</v>
      </c>
      <c r="M6234">
        <v>54.05</v>
      </c>
      <c r="N6234" t="s">
        <v>26319</v>
      </c>
      <c r="O6234" t="s">
        <v>26320</v>
      </c>
      <c r="P6234" t="s">
        <v>26321</v>
      </c>
      <c r="Q6234" t="s">
        <v>26322</v>
      </c>
      <c r="R6234" t="s">
        <v>26323</v>
      </c>
      <c r="T6234" t="s">
        <v>25</v>
      </c>
    </row>
    <row r="6235" spans="1:20" x14ac:dyDescent="0.25">
      <c r="A6235">
        <v>65.939980500000004</v>
      </c>
      <c r="B6235">
        <v>-134.4130275</v>
      </c>
      <c r="C6235" s="1" t="str">
        <f>HYPERLINK("http://geochem.nrcan.gc.ca/cdogs/content/kwd/kwd020018_e.htm", "Fluid (stream)")</f>
        <v>Fluid (stream)</v>
      </c>
      <c r="D6235" s="1" t="str">
        <f>HYPERLINK("http://geochem.nrcan.gc.ca/cdogs/content/kwd/kwd080007_e.htm", "Untreated Water")</f>
        <v>Untreated Water</v>
      </c>
      <c r="E6235" s="1" t="str">
        <f>HYPERLINK("http://geochem.nrcan.gc.ca/cdogs/content/dgp/dgp00002_e.htm", "Total")</f>
        <v>Total</v>
      </c>
      <c r="F6235" s="1" t="str">
        <f>HYPERLINK("http://geochem.nrcan.gc.ca/cdogs/content/agp/agp01501_e.htm", "SO4 | NONE | CHROMAT")</f>
        <v>SO4 | NONE | CHROMAT</v>
      </c>
      <c r="G6235" s="1" t="str">
        <f>HYPERLINK("http://geochem.nrcan.gc.ca/cdogs/content/mth/mth01460_e.htm", "1460")</f>
        <v>1460</v>
      </c>
      <c r="H6235" s="1" t="str">
        <f>HYPERLINK("http://geochem.nrcan.gc.ca/cdogs/content/bdl/bdl211134_e.htm", "211134")</f>
        <v>211134</v>
      </c>
      <c r="I6235" s="1" t="str">
        <f>HYPERLINK("http://geochem.nrcan.gc.ca/cdogs/content/prj/prj210167_e.htm", "210167")</f>
        <v>210167</v>
      </c>
      <c r="J6235" s="1" t="str">
        <f>HYPERLINK("http://geochem.nrcan.gc.ca/cdogs/content/svy/svy210251_e.htm", "210251")</f>
        <v>210251</v>
      </c>
      <c r="L6235" t="s">
        <v>26324</v>
      </c>
      <c r="M6235">
        <v>203.02</v>
      </c>
      <c r="N6235" t="s">
        <v>26324</v>
      </c>
      <c r="O6235" t="s">
        <v>26325</v>
      </c>
      <c r="P6235" t="s">
        <v>26326</v>
      </c>
      <c r="Q6235" t="s">
        <v>26327</v>
      </c>
      <c r="R6235" t="s">
        <v>26328</v>
      </c>
      <c r="T6235" t="s">
        <v>25</v>
      </c>
    </row>
    <row r="6236" spans="1:20" x14ac:dyDescent="0.25">
      <c r="A6236">
        <v>65.939980500000004</v>
      </c>
      <c r="B6236">
        <v>-134.4130275</v>
      </c>
      <c r="C6236" s="1" t="str">
        <f>HYPERLINK("http://geochem.nrcan.gc.ca/cdogs/content/kwd/kwd020018_e.htm", "Fluid (stream)")</f>
        <v>Fluid (stream)</v>
      </c>
      <c r="D6236" s="1" t="str">
        <f>HYPERLINK("http://geochem.nrcan.gc.ca/cdogs/content/kwd/kwd080007_e.htm", "Untreated Water")</f>
        <v>Untreated Water</v>
      </c>
      <c r="E6236" s="1" t="str">
        <f>HYPERLINK("http://geochem.nrcan.gc.ca/cdogs/content/dgp/dgp00002_e.htm", "Total")</f>
        <v>Total</v>
      </c>
      <c r="F6236" s="1" t="str">
        <f>HYPERLINK("http://geochem.nrcan.gc.ca/cdogs/content/agp/agp01501_e.htm", "SO4 | NONE | CHROMAT")</f>
        <v>SO4 | NONE | CHROMAT</v>
      </c>
      <c r="G6236" s="1" t="str">
        <f>HYPERLINK("http://geochem.nrcan.gc.ca/cdogs/content/mth/mth01460_e.htm", "1460")</f>
        <v>1460</v>
      </c>
      <c r="H6236" s="1" t="str">
        <f>HYPERLINK("http://geochem.nrcan.gc.ca/cdogs/content/bdl/bdl211134_e.htm", "211134")</f>
        <v>211134</v>
      </c>
      <c r="I6236" s="1" t="str">
        <f>HYPERLINK("http://geochem.nrcan.gc.ca/cdogs/content/prj/prj210167_e.htm", "210167")</f>
        <v>210167</v>
      </c>
      <c r="J6236" s="1" t="str">
        <f>HYPERLINK("http://geochem.nrcan.gc.ca/cdogs/content/svy/svy210251_e.htm", "210251")</f>
        <v>210251</v>
      </c>
      <c r="L6236" t="s">
        <v>26329</v>
      </c>
      <c r="M6236">
        <v>203.85</v>
      </c>
      <c r="N6236" t="s">
        <v>26329</v>
      </c>
      <c r="O6236" t="s">
        <v>26325</v>
      </c>
      <c r="P6236" t="s">
        <v>26330</v>
      </c>
      <c r="Q6236" t="s">
        <v>26331</v>
      </c>
      <c r="R6236" t="s">
        <v>26332</v>
      </c>
      <c r="T6236" t="s">
        <v>25</v>
      </c>
    </row>
    <row r="6237" spans="1:20" x14ac:dyDescent="0.25">
      <c r="A6237">
        <v>65.909205099999994</v>
      </c>
      <c r="B6237">
        <v>-134.4007115</v>
      </c>
      <c r="C6237" s="1" t="str">
        <f>HYPERLINK("http://geochem.nrcan.gc.ca/cdogs/content/kwd/kwd020018_e.htm", "Fluid (stream)")</f>
        <v>Fluid (stream)</v>
      </c>
      <c r="D6237" s="1" t="str">
        <f>HYPERLINK("http://geochem.nrcan.gc.ca/cdogs/content/kwd/kwd080007_e.htm", "Untreated Water")</f>
        <v>Untreated Water</v>
      </c>
      <c r="E6237" s="1" t="str">
        <f>HYPERLINK("http://geochem.nrcan.gc.ca/cdogs/content/dgp/dgp00002_e.htm", "Total")</f>
        <v>Total</v>
      </c>
      <c r="F6237" s="1" t="str">
        <f>HYPERLINK("http://geochem.nrcan.gc.ca/cdogs/content/agp/agp01501_e.htm", "SO4 | NONE | CHROMAT")</f>
        <v>SO4 | NONE | CHROMAT</v>
      </c>
      <c r="G6237" s="1" t="str">
        <f>HYPERLINK("http://geochem.nrcan.gc.ca/cdogs/content/mth/mth01460_e.htm", "1460")</f>
        <v>1460</v>
      </c>
      <c r="H6237" s="1" t="str">
        <f>HYPERLINK("http://geochem.nrcan.gc.ca/cdogs/content/bdl/bdl211134_e.htm", "211134")</f>
        <v>211134</v>
      </c>
      <c r="I6237" s="1" t="str">
        <f>HYPERLINK("http://geochem.nrcan.gc.ca/cdogs/content/prj/prj210167_e.htm", "210167")</f>
        <v>210167</v>
      </c>
      <c r="J6237" s="1" t="str">
        <f>HYPERLINK("http://geochem.nrcan.gc.ca/cdogs/content/svy/svy210251_e.htm", "210251")</f>
        <v>210251</v>
      </c>
      <c r="L6237" t="s">
        <v>26333</v>
      </c>
      <c r="M6237">
        <v>145.41999999999999</v>
      </c>
      <c r="N6237" t="s">
        <v>26333</v>
      </c>
      <c r="O6237" t="s">
        <v>26334</v>
      </c>
      <c r="P6237" t="s">
        <v>26335</v>
      </c>
      <c r="Q6237" t="s">
        <v>26336</v>
      </c>
      <c r="R6237" t="s">
        <v>26337</v>
      </c>
      <c r="T6237" t="s">
        <v>25</v>
      </c>
    </row>
    <row r="6238" spans="1:20" x14ac:dyDescent="0.25">
      <c r="A6238">
        <v>65.923656800000003</v>
      </c>
      <c r="B6238">
        <v>-134.4792826</v>
      </c>
      <c r="C6238" s="1" t="str">
        <f>HYPERLINK("http://geochem.nrcan.gc.ca/cdogs/content/kwd/kwd020018_e.htm", "Fluid (stream)")</f>
        <v>Fluid (stream)</v>
      </c>
      <c r="D6238" s="1" t="str">
        <f>HYPERLINK("http://geochem.nrcan.gc.ca/cdogs/content/kwd/kwd080007_e.htm", "Untreated Water")</f>
        <v>Untreated Water</v>
      </c>
      <c r="E6238" s="1" t="str">
        <f>HYPERLINK("http://geochem.nrcan.gc.ca/cdogs/content/dgp/dgp00002_e.htm", "Total")</f>
        <v>Total</v>
      </c>
      <c r="F6238" s="1" t="str">
        <f>HYPERLINK("http://geochem.nrcan.gc.ca/cdogs/content/agp/agp01501_e.htm", "SO4 | NONE | CHROMAT")</f>
        <v>SO4 | NONE | CHROMAT</v>
      </c>
      <c r="G6238" s="1" t="str">
        <f>HYPERLINK("http://geochem.nrcan.gc.ca/cdogs/content/mth/mth01460_e.htm", "1460")</f>
        <v>1460</v>
      </c>
      <c r="H6238" s="1" t="str">
        <f>HYPERLINK("http://geochem.nrcan.gc.ca/cdogs/content/bdl/bdl211134_e.htm", "211134")</f>
        <v>211134</v>
      </c>
      <c r="I6238" s="1" t="str">
        <f>HYPERLINK("http://geochem.nrcan.gc.ca/cdogs/content/prj/prj210167_e.htm", "210167")</f>
        <v>210167</v>
      </c>
      <c r="J6238" s="1" t="str">
        <f>HYPERLINK("http://geochem.nrcan.gc.ca/cdogs/content/svy/svy210251_e.htm", "210251")</f>
        <v>210251</v>
      </c>
      <c r="L6238" t="s">
        <v>26338</v>
      </c>
      <c r="M6238">
        <v>98.23</v>
      </c>
      <c r="N6238" t="s">
        <v>26338</v>
      </c>
      <c r="O6238" t="s">
        <v>26339</v>
      </c>
      <c r="P6238" t="s">
        <v>26340</v>
      </c>
      <c r="Q6238" t="s">
        <v>26341</v>
      </c>
      <c r="R6238" t="s">
        <v>26342</v>
      </c>
      <c r="T6238" t="s">
        <v>25</v>
      </c>
    </row>
    <row r="6239" spans="1:20" x14ac:dyDescent="0.25">
      <c r="A6239">
        <v>65.902539399999995</v>
      </c>
      <c r="B6239">
        <v>-134.49882869999999</v>
      </c>
      <c r="C6239" s="1" t="str">
        <f>HYPERLINK("http://geochem.nrcan.gc.ca/cdogs/content/kwd/kwd020018_e.htm", "Fluid (stream)")</f>
        <v>Fluid (stream)</v>
      </c>
      <c r="D6239" s="1" t="str">
        <f>HYPERLINK("http://geochem.nrcan.gc.ca/cdogs/content/kwd/kwd080007_e.htm", "Untreated Water")</f>
        <v>Untreated Water</v>
      </c>
      <c r="E6239" s="1" t="str">
        <f>HYPERLINK("http://geochem.nrcan.gc.ca/cdogs/content/dgp/dgp00002_e.htm", "Total")</f>
        <v>Total</v>
      </c>
      <c r="F6239" s="1" t="str">
        <f>HYPERLINK("http://geochem.nrcan.gc.ca/cdogs/content/agp/agp01501_e.htm", "SO4 | NONE | CHROMAT")</f>
        <v>SO4 | NONE | CHROMAT</v>
      </c>
      <c r="G6239" s="1" t="str">
        <f>HYPERLINK("http://geochem.nrcan.gc.ca/cdogs/content/mth/mth01460_e.htm", "1460")</f>
        <v>1460</v>
      </c>
      <c r="H6239" s="1" t="str">
        <f>HYPERLINK("http://geochem.nrcan.gc.ca/cdogs/content/bdl/bdl211134_e.htm", "211134")</f>
        <v>211134</v>
      </c>
      <c r="I6239" s="1" t="str">
        <f>HYPERLINK("http://geochem.nrcan.gc.ca/cdogs/content/prj/prj210167_e.htm", "210167")</f>
        <v>210167</v>
      </c>
      <c r="J6239" s="1" t="str">
        <f>HYPERLINK("http://geochem.nrcan.gc.ca/cdogs/content/svy/svy210251_e.htm", "210251")</f>
        <v>210251</v>
      </c>
      <c r="L6239" t="s">
        <v>26343</v>
      </c>
      <c r="M6239">
        <v>77.81</v>
      </c>
      <c r="N6239" t="s">
        <v>26343</v>
      </c>
      <c r="O6239" t="s">
        <v>26344</v>
      </c>
      <c r="P6239" t="s">
        <v>26345</v>
      </c>
      <c r="Q6239" t="s">
        <v>26346</v>
      </c>
      <c r="R6239" t="s">
        <v>26347</v>
      </c>
      <c r="T6239" t="s">
        <v>25</v>
      </c>
    </row>
    <row r="6240" spans="1:20" x14ac:dyDescent="0.25">
      <c r="A6240">
        <v>65.893514699999997</v>
      </c>
      <c r="B6240">
        <v>-134.4174682</v>
      </c>
      <c r="C6240" s="1" t="str">
        <f>HYPERLINK("http://geochem.nrcan.gc.ca/cdogs/content/kwd/kwd020018_e.htm", "Fluid (stream)")</f>
        <v>Fluid (stream)</v>
      </c>
      <c r="D6240" s="1" t="str">
        <f>HYPERLINK("http://geochem.nrcan.gc.ca/cdogs/content/kwd/kwd080007_e.htm", "Untreated Water")</f>
        <v>Untreated Water</v>
      </c>
      <c r="E6240" s="1" t="str">
        <f>HYPERLINK("http://geochem.nrcan.gc.ca/cdogs/content/dgp/dgp00002_e.htm", "Total")</f>
        <v>Total</v>
      </c>
      <c r="F6240" s="1" t="str">
        <f>HYPERLINK("http://geochem.nrcan.gc.ca/cdogs/content/agp/agp01501_e.htm", "SO4 | NONE | CHROMAT")</f>
        <v>SO4 | NONE | CHROMAT</v>
      </c>
      <c r="G6240" s="1" t="str">
        <f>HYPERLINK("http://geochem.nrcan.gc.ca/cdogs/content/mth/mth01460_e.htm", "1460")</f>
        <v>1460</v>
      </c>
      <c r="H6240" s="1" t="str">
        <f>HYPERLINK("http://geochem.nrcan.gc.ca/cdogs/content/bdl/bdl211134_e.htm", "211134")</f>
        <v>211134</v>
      </c>
      <c r="I6240" s="1" t="str">
        <f>HYPERLINK("http://geochem.nrcan.gc.ca/cdogs/content/prj/prj210167_e.htm", "210167")</f>
        <v>210167</v>
      </c>
      <c r="J6240" s="1" t="str">
        <f>HYPERLINK("http://geochem.nrcan.gc.ca/cdogs/content/svy/svy210251_e.htm", "210251")</f>
        <v>210251</v>
      </c>
      <c r="L6240" t="s">
        <v>26348</v>
      </c>
      <c r="M6240">
        <v>8.0879999999999992</v>
      </c>
      <c r="N6240" t="s">
        <v>26348</v>
      </c>
      <c r="O6240" t="s">
        <v>26349</v>
      </c>
      <c r="P6240" t="s">
        <v>26350</v>
      </c>
      <c r="Q6240" t="s">
        <v>26351</v>
      </c>
      <c r="R6240" t="s">
        <v>26352</v>
      </c>
      <c r="T6240" t="s">
        <v>25</v>
      </c>
    </row>
    <row r="6241" spans="1:20" x14ac:dyDescent="0.25">
      <c r="A6241">
        <v>65.911547400000003</v>
      </c>
      <c r="B6241">
        <v>-134.31491220000001</v>
      </c>
      <c r="C6241" s="1" t="str">
        <f>HYPERLINK("http://geochem.nrcan.gc.ca/cdogs/content/kwd/kwd020018_e.htm", "Fluid (stream)")</f>
        <v>Fluid (stream)</v>
      </c>
      <c r="D6241" s="1" t="str">
        <f>HYPERLINK("http://geochem.nrcan.gc.ca/cdogs/content/kwd/kwd080007_e.htm", "Untreated Water")</f>
        <v>Untreated Water</v>
      </c>
      <c r="E6241" s="1" t="str">
        <f>HYPERLINK("http://geochem.nrcan.gc.ca/cdogs/content/dgp/dgp00002_e.htm", "Total")</f>
        <v>Total</v>
      </c>
      <c r="F6241" s="1" t="str">
        <f>HYPERLINK("http://geochem.nrcan.gc.ca/cdogs/content/agp/agp01501_e.htm", "SO4 | NONE | CHROMAT")</f>
        <v>SO4 | NONE | CHROMAT</v>
      </c>
      <c r="G6241" s="1" t="str">
        <f>HYPERLINK("http://geochem.nrcan.gc.ca/cdogs/content/mth/mth01460_e.htm", "1460")</f>
        <v>1460</v>
      </c>
      <c r="H6241" s="1" t="str">
        <f>HYPERLINK("http://geochem.nrcan.gc.ca/cdogs/content/bdl/bdl211134_e.htm", "211134")</f>
        <v>211134</v>
      </c>
      <c r="I6241" s="1" t="str">
        <f>HYPERLINK("http://geochem.nrcan.gc.ca/cdogs/content/prj/prj210167_e.htm", "210167")</f>
        <v>210167</v>
      </c>
      <c r="J6241" s="1" t="str">
        <f>HYPERLINK("http://geochem.nrcan.gc.ca/cdogs/content/svy/svy210251_e.htm", "210251")</f>
        <v>210251</v>
      </c>
      <c r="L6241" t="s">
        <v>26353</v>
      </c>
      <c r="M6241">
        <v>48.32</v>
      </c>
      <c r="N6241" t="s">
        <v>26353</v>
      </c>
      <c r="O6241" t="s">
        <v>26354</v>
      </c>
      <c r="P6241" t="s">
        <v>26355</v>
      </c>
      <c r="Q6241" t="s">
        <v>26356</v>
      </c>
      <c r="R6241" t="s">
        <v>26357</v>
      </c>
      <c r="T6241" t="s">
        <v>25</v>
      </c>
    </row>
    <row r="6242" spans="1:20" x14ac:dyDescent="0.25">
      <c r="A6242">
        <v>65.872576499999994</v>
      </c>
      <c r="B6242">
        <v>-134.2211045</v>
      </c>
      <c r="C6242" s="1" t="str">
        <f>HYPERLINK("http://geochem.nrcan.gc.ca/cdogs/content/kwd/kwd020018_e.htm", "Fluid (stream)")</f>
        <v>Fluid (stream)</v>
      </c>
      <c r="D6242" s="1" t="str">
        <f>HYPERLINK("http://geochem.nrcan.gc.ca/cdogs/content/kwd/kwd080007_e.htm", "Untreated Water")</f>
        <v>Untreated Water</v>
      </c>
      <c r="E6242" s="1" t="str">
        <f>HYPERLINK("http://geochem.nrcan.gc.ca/cdogs/content/dgp/dgp00002_e.htm", "Total")</f>
        <v>Total</v>
      </c>
      <c r="F6242" s="1" t="str">
        <f>HYPERLINK("http://geochem.nrcan.gc.ca/cdogs/content/agp/agp01501_e.htm", "SO4 | NONE | CHROMAT")</f>
        <v>SO4 | NONE | CHROMAT</v>
      </c>
      <c r="G6242" s="1" t="str">
        <f>HYPERLINK("http://geochem.nrcan.gc.ca/cdogs/content/mth/mth01460_e.htm", "1460")</f>
        <v>1460</v>
      </c>
      <c r="H6242" s="1" t="str">
        <f>HYPERLINK("http://geochem.nrcan.gc.ca/cdogs/content/bdl/bdl211134_e.htm", "211134")</f>
        <v>211134</v>
      </c>
      <c r="I6242" s="1" t="str">
        <f>HYPERLINK("http://geochem.nrcan.gc.ca/cdogs/content/prj/prj210167_e.htm", "210167")</f>
        <v>210167</v>
      </c>
      <c r="J6242" s="1" t="str">
        <f>HYPERLINK("http://geochem.nrcan.gc.ca/cdogs/content/svy/svy210251_e.htm", "210251")</f>
        <v>210251</v>
      </c>
      <c r="L6242" t="s">
        <v>26358</v>
      </c>
      <c r="M6242">
        <v>16.98</v>
      </c>
      <c r="N6242" t="s">
        <v>26358</v>
      </c>
      <c r="O6242" t="s">
        <v>26359</v>
      </c>
      <c r="P6242" t="s">
        <v>26360</v>
      </c>
      <c r="Q6242" t="s">
        <v>26361</v>
      </c>
      <c r="R6242" t="s">
        <v>26362</v>
      </c>
      <c r="T6242" t="s">
        <v>25</v>
      </c>
    </row>
    <row r="6243" spans="1:20" x14ac:dyDescent="0.25">
      <c r="A6243">
        <v>65.873160200000001</v>
      </c>
      <c r="B6243">
        <v>-134.19324169999999</v>
      </c>
      <c r="C6243" s="1" t="str">
        <f>HYPERLINK("http://geochem.nrcan.gc.ca/cdogs/content/kwd/kwd020018_e.htm", "Fluid (stream)")</f>
        <v>Fluid (stream)</v>
      </c>
      <c r="D6243" s="1" t="str">
        <f>HYPERLINK("http://geochem.nrcan.gc.ca/cdogs/content/kwd/kwd080007_e.htm", "Untreated Water")</f>
        <v>Untreated Water</v>
      </c>
      <c r="E6243" s="1" t="str">
        <f>HYPERLINK("http://geochem.nrcan.gc.ca/cdogs/content/dgp/dgp00002_e.htm", "Total")</f>
        <v>Total</v>
      </c>
      <c r="F6243" s="1" t="str">
        <f>HYPERLINK("http://geochem.nrcan.gc.ca/cdogs/content/agp/agp01501_e.htm", "SO4 | NONE | CHROMAT")</f>
        <v>SO4 | NONE | CHROMAT</v>
      </c>
      <c r="G6243" s="1" t="str">
        <f>HYPERLINK("http://geochem.nrcan.gc.ca/cdogs/content/mth/mth01460_e.htm", "1460")</f>
        <v>1460</v>
      </c>
      <c r="H6243" s="1" t="str">
        <f>HYPERLINK("http://geochem.nrcan.gc.ca/cdogs/content/bdl/bdl211134_e.htm", "211134")</f>
        <v>211134</v>
      </c>
      <c r="I6243" s="1" t="str">
        <f>HYPERLINK("http://geochem.nrcan.gc.ca/cdogs/content/prj/prj210167_e.htm", "210167")</f>
        <v>210167</v>
      </c>
      <c r="J6243" s="1" t="str">
        <f>HYPERLINK("http://geochem.nrcan.gc.ca/cdogs/content/svy/svy210251_e.htm", "210251")</f>
        <v>210251</v>
      </c>
      <c r="L6243" t="s">
        <v>26363</v>
      </c>
      <c r="M6243">
        <v>11.28</v>
      </c>
      <c r="N6243" t="s">
        <v>26363</v>
      </c>
      <c r="O6243" t="s">
        <v>26364</v>
      </c>
      <c r="P6243" t="s">
        <v>26365</v>
      </c>
      <c r="Q6243" t="s">
        <v>26366</v>
      </c>
      <c r="R6243" t="s">
        <v>26367</v>
      </c>
      <c r="T6243" t="s">
        <v>25</v>
      </c>
    </row>
    <row r="6244" spans="1:20" x14ac:dyDescent="0.25">
      <c r="A6244">
        <v>65.856694899999994</v>
      </c>
      <c r="B6244">
        <v>-134.2103223</v>
      </c>
      <c r="C6244" s="1" t="str">
        <f>HYPERLINK("http://geochem.nrcan.gc.ca/cdogs/content/kwd/kwd020018_e.htm", "Fluid (stream)")</f>
        <v>Fluid (stream)</v>
      </c>
      <c r="D6244" s="1" t="str">
        <f>HYPERLINK("http://geochem.nrcan.gc.ca/cdogs/content/kwd/kwd080007_e.htm", "Untreated Water")</f>
        <v>Untreated Water</v>
      </c>
      <c r="E6244" s="1" t="str">
        <f>HYPERLINK("http://geochem.nrcan.gc.ca/cdogs/content/dgp/dgp00002_e.htm", "Total")</f>
        <v>Total</v>
      </c>
      <c r="F6244" s="1" t="str">
        <f>HYPERLINK("http://geochem.nrcan.gc.ca/cdogs/content/agp/agp01501_e.htm", "SO4 | NONE | CHROMAT")</f>
        <v>SO4 | NONE | CHROMAT</v>
      </c>
      <c r="G6244" s="1" t="str">
        <f>HYPERLINK("http://geochem.nrcan.gc.ca/cdogs/content/mth/mth01460_e.htm", "1460")</f>
        <v>1460</v>
      </c>
      <c r="H6244" s="1" t="str">
        <f>HYPERLINK("http://geochem.nrcan.gc.ca/cdogs/content/bdl/bdl211134_e.htm", "211134")</f>
        <v>211134</v>
      </c>
      <c r="I6244" s="1" t="str">
        <f>HYPERLINK("http://geochem.nrcan.gc.ca/cdogs/content/prj/prj210167_e.htm", "210167")</f>
        <v>210167</v>
      </c>
      <c r="J6244" s="1" t="str">
        <f>HYPERLINK("http://geochem.nrcan.gc.ca/cdogs/content/svy/svy210251_e.htm", "210251")</f>
        <v>210251</v>
      </c>
      <c r="L6244" t="s">
        <v>26368</v>
      </c>
      <c r="M6244">
        <v>383.9</v>
      </c>
      <c r="N6244" t="s">
        <v>26368</v>
      </c>
      <c r="O6244" t="s">
        <v>26369</v>
      </c>
      <c r="P6244" t="s">
        <v>26370</v>
      </c>
      <c r="Q6244" t="s">
        <v>26371</v>
      </c>
      <c r="R6244" t="s">
        <v>26372</v>
      </c>
      <c r="T6244" t="s">
        <v>25</v>
      </c>
    </row>
    <row r="6245" spans="1:20" x14ac:dyDescent="0.25">
      <c r="A6245">
        <v>65.856694899999994</v>
      </c>
      <c r="B6245">
        <v>-134.2103223</v>
      </c>
      <c r="C6245" s="1" t="str">
        <f>HYPERLINK("http://geochem.nrcan.gc.ca/cdogs/content/kwd/kwd020018_e.htm", "Fluid (stream)")</f>
        <v>Fluid (stream)</v>
      </c>
      <c r="D6245" s="1" t="str">
        <f>HYPERLINK("http://geochem.nrcan.gc.ca/cdogs/content/kwd/kwd080007_e.htm", "Untreated Water")</f>
        <v>Untreated Water</v>
      </c>
      <c r="E6245" s="1" t="str">
        <f>HYPERLINK("http://geochem.nrcan.gc.ca/cdogs/content/dgp/dgp00002_e.htm", "Total")</f>
        <v>Total</v>
      </c>
      <c r="F6245" s="1" t="str">
        <f>HYPERLINK("http://geochem.nrcan.gc.ca/cdogs/content/agp/agp01501_e.htm", "SO4 | NONE | CHROMAT")</f>
        <v>SO4 | NONE | CHROMAT</v>
      </c>
      <c r="G6245" s="1" t="str">
        <f>HYPERLINK("http://geochem.nrcan.gc.ca/cdogs/content/mth/mth01460_e.htm", "1460")</f>
        <v>1460</v>
      </c>
      <c r="H6245" s="1" t="str">
        <f>HYPERLINK("http://geochem.nrcan.gc.ca/cdogs/content/bdl/bdl211134_e.htm", "211134")</f>
        <v>211134</v>
      </c>
      <c r="I6245" s="1" t="str">
        <f>HYPERLINK("http://geochem.nrcan.gc.ca/cdogs/content/prj/prj210167_e.htm", "210167")</f>
        <v>210167</v>
      </c>
      <c r="J6245" s="1" t="str">
        <f>HYPERLINK("http://geochem.nrcan.gc.ca/cdogs/content/svy/svy210251_e.htm", "210251")</f>
        <v>210251</v>
      </c>
      <c r="L6245" t="s">
        <v>26373</v>
      </c>
      <c r="M6245">
        <v>396.8</v>
      </c>
      <c r="N6245" t="s">
        <v>26373</v>
      </c>
      <c r="O6245" t="s">
        <v>26369</v>
      </c>
      <c r="P6245" t="s">
        <v>26374</v>
      </c>
      <c r="Q6245" t="s">
        <v>26375</v>
      </c>
      <c r="R6245" t="s">
        <v>26376</v>
      </c>
      <c r="T6245" t="s">
        <v>25</v>
      </c>
    </row>
    <row r="6246" spans="1:20" x14ac:dyDescent="0.25">
      <c r="A6246">
        <v>65.838777199999996</v>
      </c>
      <c r="B6246">
        <v>-134.2440221</v>
      </c>
      <c r="C6246" s="1" t="str">
        <f>HYPERLINK("http://geochem.nrcan.gc.ca/cdogs/content/kwd/kwd020018_e.htm", "Fluid (stream)")</f>
        <v>Fluid (stream)</v>
      </c>
      <c r="D6246" s="1" t="str">
        <f>HYPERLINK("http://geochem.nrcan.gc.ca/cdogs/content/kwd/kwd080007_e.htm", "Untreated Water")</f>
        <v>Untreated Water</v>
      </c>
      <c r="E6246" s="1" t="str">
        <f>HYPERLINK("http://geochem.nrcan.gc.ca/cdogs/content/dgp/dgp00002_e.htm", "Total")</f>
        <v>Total</v>
      </c>
      <c r="F6246" s="1" t="str">
        <f>HYPERLINK("http://geochem.nrcan.gc.ca/cdogs/content/agp/agp01501_e.htm", "SO4 | NONE | CHROMAT")</f>
        <v>SO4 | NONE | CHROMAT</v>
      </c>
      <c r="G6246" s="1" t="str">
        <f>HYPERLINK("http://geochem.nrcan.gc.ca/cdogs/content/mth/mth01460_e.htm", "1460")</f>
        <v>1460</v>
      </c>
      <c r="H6246" s="1" t="str">
        <f>HYPERLINK("http://geochem.nrcan.gc.ca/cdogs/content/bdl/bdl211134_e.htm", "211134")</f>
        <v>211134</v>
      </c>
      <c r="I6246" s="1" t="str">
        <f>HYPERLINK("http://geochem.nrcan.gc.ca/cdogs/content/prj/prj210167_e.htm", "210167")</f>
        <v>210167</v>
      </c>
      <c r="J6246" s="1" t="str">
        <f>HYPERLINK("http://geochem.nrcan.gc.ca/cdogs/content/svy/svy210251_e.htm", "210251")</f>
        <v>210251</v>
      </c>
      <c r="L6246" t="s">
        <v>26377</v>
      </c>
      <c r="M6246">
        <v>32.24</v>
      </c>
      <c r="N6246" t="s">
        <v>26377</v>
      </c>
      <c r="O6246" t="s">
        <v>26378</v>
      </c>
      <c r="P6246" t="s">
        <v>26379</v>
      </c>
      <c r="Q6246" t="s">
        <v>26380</v>
      </c>
      <c r="R6246" t="s">
        <v>26381</v>
      </c>
      <c r="T6246" t="s">
        <v>25</v>
      </c>
    </row>
    <row r="6247" spans="1:20" x14ac:dyDescent="0.25">
      <c r="A6247">
        <v>65.857644800000003</v>
      </c>
      <c r="B6247">
        <v>-134.28343559999999</v>
      </c>
      <c r="C6247" s="1" t="str">
        <f>HYPERLINK("http://geochem.nrcan.gc.ca/cdogs/content/kwd/kwd020018_e.htm", "Fluid (stream)")</f>
        <v>Fluid (stream)</v>
      </c>
      <c r="D6247" s="1" t="str">
        <f>HYPERLINK("http://geochem.nrcan.gc.ca/cdogs/content/kwd/kwd080007_e.htm", "Untreated Water")</f>
        <v>Untreated Water</v>
      </c>
      <c r="E6247" s="1" t="str">
        <f>HYPERLINK("http://geochem.nrcan.gc.ca/cdogs/content/dgp/dgp00002_e.htm", "Total")</f>
        <v>Total</v>
      </c>
      <c r="F6247" s="1" t="str">
        <f>HYPERLINK("http://geochem.nrcan.gc.ca/cdogs/content/agp/agp01501_e.htm", "SO4 | NONE | CHROMAT")</f>
        <v>SO4 | NONE | CHROMAT</v>
      </c>
      <c r="G6247" s="1" t="str">
        <f>HYPERLINK("http://geochem.nrcan.gc.ca/cdogs/content/mth/mth01460_e.htm", "1460")</f>
        <v>1460</v>
      </c>
      <c r="H6247" s="1" t="str">
        <f>HYPERLINK("http://geochem.nrcan.gc.ca/cdogs/content/bdl/bdl211134_e.htm", "211134")</f>
        <v>211134</v>
      </c>
      <c r="I6247" s="1" t="str">
        <f>HYPERLINK("http://geochem.nrcan.gc.ca/cdogs/content/prj/prj210167_e.htm", "210167")</f>
        <v>210167</v>
      </c>
      <c r="J6247" s="1" t="str">
        <f>HYPERLINK("http://geochem.nrcan.gc.ca/cdogs/content/svy/svy210251_e.htm", "210251")</f>
        <v>210251</v>
      </c>
      <c r="L6247" t="s">
        <v>26382</v>
      </c>
      <c r="M6247">
        <v>68.14</v>
      </c>
      <c r="N6247" t="s">
        <v>26382</v>
      </c>
      <c r="O6247" t="s">
        <v>26383</v>
      </c>
      <c r="P6247" t="s">
        <v>26384</v>
      </c>
      <c r="Q6247" t="s">
        <v>26385</v>
      </c>
      <c r="R6247" t="s">
        <v>26386</v>
      </c>
      <c r="T6247" t="s">
        <v>25</v>
      </c>
    </row>
    <row r="6248" spans="1:20" x14ac:dyDescent="0.25">
      <c r="A6248">
        <v>65.837551899999994</v>
      </c>
      <c r="B6248">
        <v>-134.32390849999999</v>
      </c>
      <c r="C6248" s="1" t="str">
        <f>HYPERLINK("http://geochem.nrcan.gc.ca/cdogs/content/kwd/kwd020018_e.htm", "Fluid (stream)")</f>
        <v>Fluid (stream)</v>
      </c>
      <c r="D6248" s="1" t="str">
        <f>HYPERLINK("http://geochem.nrcan.gc.ca/cdogs/content/kwd/kwd080007_e.htm", "Untreated Water")</f>
        <v>Untreated Water</v>
      </c>
      <c r="E6248" s="1" t="str">
        <f>HYPERLINK("http://geochem.nrcan.gc.ca/cdogs/content/dgp/dgp00002_e.htm", "Total")</f>
        <v>Total</v>
      </c>
      <c r="F6248" s="1" t="str">
        <f>HYPERLINK("http://geochem.nrcan.gc.ca/cdogs/content/agp/agp01501_e.htm", "SO4 | NONE | CHROMAT")</f>
        <v>SO4 | NONE | CHROMAT</v>
      </c>
      <c r="G6248" s="1" t="str">
        <f>HYPERLINK("http://geochem.nrcan.gc.ca/cdogs/content/mth/mth01460_e.htm", "1460")</f>
        <v>1460</v>
      </c>
      <c r="H6248" s="1" t="str">
        <f>HYPERLINK("http://geochem.nrcan.gc.ca/cdogs/content/bdl/bdl211134_e.htm", "211134")</f>
        <v>211134</v>
      </c>
      <c r="I6248" s="1" t="str">
        <f>HYPERLINK("http://geochem.nrcan.gc.ca/cdogs/content/prj/prj210167_e.htm", "210167")</f>
        <v>210167</v>
      </c>
      <c r="J6248" s="1" t="str">
        <f>HYPERLINK("http://geochem.nrcan.gc.ca/cdogs/content/svy/svy210251_e.htm", "210251")</f>
        <v>210251</v>
      </c>
      <c r="L6248" t="s">
        <v>1325</v>
      </c>
      <c r="M6248">
        <v>40.200000000000003</v>
      </c>
      <c r="N6248" t="s">
        <v>1325</v>
      </c>
      <c r="O6248" t="s">
        <v>26387</v>
      </c>
      <c r="P6248" t="s">
        <v>26388</v>
      </c>
      <c r="Q6248" t="s">
        <v>26389</v>
      </c>
      <c r="R6248" t="s">
        <v>26390</v>
      </c>
      <c r="T6248" t="s">
        <v>25</v>
      </c>
    </row>
    <row r="6249" spans="1:20" x14ac:dyDescent="0.25">
      <c r="A6249">
        <v>65.748486</v>
      </c>
      <c r="B6249">
        <v>-134.0672376</v>
      </c>
      <c r="C6249" s="1" t="str">
        <f>HYPERLINK("http://geochem.nrcan.gc.ca/cdogs/content/kwd/kwd020018_e.htm", "Fluid (stream)")</f>
        <v>Fluid (stream)</v>
      </c>
      <c r="D6249" s="1" t="str">
        <f>HYPERLINK("http://geochem.nrcan.gc.ca/cdogs/content/kwd/kwd080007_e.htm", "Untreated Water")</f>
        <v>Untreated Water</v>
      </c>
      <c r="E6249" s="1" t="str">
        <f>HYPERLINK("http://geochem.nrcan.gc.ca/cdogs/content/dgp/dgp00002_e.htm", "Total")</f>
        <v>Total</v>
      </c>
      <c r="F6249" s="1" t="str">
        <f>HYPERLINK("http://geochem.nrcan.gc.ca/cdogs/content/agp/agp01501_e.htm", "SO4 | NONE | CHROMAT")</f>
        <v>SO4 | NONE | CHROMAT</v>
      </c>
      <c r="G6249" s="1" t="str">
        <f>HYPERLINK("http://geochem.nrcan.gc.ca/cdogs/content/mth/mth01460_e.htm", "1460")</f>
        <v>1460</v>
      </c>
      <c r="H6249" s="1" t="str">
        <f>HYPERLINK("http://geochem.nrcan.gc.ca/cdogs/content/bdl/bdl211134_e.htm", "211134")</f>
        <v>211134</v>
      </c>
      <c r="I6249" s="1" t="str">
        <f>HYPERLINK("http://geochem.nrcan.gc.ca/cdogs/content/prj/prj210167_e.htm", "210167")</f>
        <v>210167</v>
      </c>
      <c r="J6249" s="1" t="str">
        <f>HYPERLINK("http://geochem.nrcan.gc.ca/cdogs/content/svy/svy210251_e.htm", "210251")</f>
        <v>210251</v>
      </c>
      <c r="L6249" t="s">
        <v>26391</v>
      </c>
      <c r="M6249">
        <v>6.1319999999999997</v>
      </c>
      <c r="N6249" t="s">
        <v>26391</v>
      </c>
      <c r="O6249" t="s">
        <v>26392</v>
      </c>
      <c r="P6249" t="s">
        <v>26393</v>
      </c>
      <c r="Q6249" t="s">
        <v>26394</v>
      </c>
      <c r="R6249" t="s">
        <v>26395</v>
      </c>
      <c r="T6249" t="s">
        <v>25</v>
      </c>
    </row>
    <row r="6250" spans="1:20" x14ac:dyDescent="0.25">
      <c r="A6250">
        <v>65.799910100000005</v>
      </c>
      <c r="B6250">
        <v>-134.01474329999999</v>
      </c>
      <c r="C6250" s="1" t="str">
        <f>HYPERLINK("http://geochem.nrcan.gc.ca/cdogs/content/kwd/kwd020018_e.htm", "Fluid (stream)")</f>
        <v>Fluid (stream)</v>
      </c>
      <c r="D6250" s="1" t="str">
        <f>HYPERLINK("http://geochem.nrcan.gc.ca/cdogs/content/kwd/kwd080007_e.htm", "Untreated Water")</f>
        <v>Untreated Water</v>
      </c>
      <c r="E6250" s="1" t="str">
        <f>HYPERLINK("http://geochem.nrcan.gc.ca/cdogs/content/dgp/dgp00002_e.htm", "Total")</f>
        <v>Total</v>
      </c>
      <c r="F6250" s="1" t="str">
        <f>HYPERLINK("http://geochem.nrcan.gc.ca/cdogs/content/agp/agp01501_e.htm", "SO4 | NONE | CHROMAT")</f>
        <v>SO4 | NONE | CHROMAT</v>
      </c>
      <c r="G6250" s="1" t="str">
        <f>HYPERLINK("http://geochem.nrcan.gc.ca/cdogs/content/mth/mth01460_e.htm", "1460")</f>
        <v>1460</v>
      </c>
      <c r="H6250" s="1" t="str">
        <f>HYPERLINK("http://geochem.nrcan.gc.ca/cdogs/content/bdl/bdl211134_e.htm", "211134")</f>
        <v>211134</v>
      </c>
      <c r="I6250" s="1" t="str">
        <f>HYPERLINK("http://geochem.nrcan.gc.ca/cdogs/content/prj/prj210167_e.htm", "210167")</f>
        <v>210167</v>
      </c>
      <c r="J6250" s="1" t="str">
        <f>HYPERLINK("http://geochem.nrcan.gc.ca/cdogs/content/svy/svy210251_e.htm", "210251")</f>
        <v>210251</v>
      </c>
      <c r="L6250" t="s">
        <v>4800</v>
      </c>
      <c r="M6250">
        <v>42.5</v>
      </c>
      <c r="N6250" t="s">
        <v>4800</v>
      </c>
      <c r="O6250" t="s">
        <v>26396</v>
      </c>
      <c r="P6250" t="s">
        <v>26397</v>
      </c>
      <c r="Q6250" t="s">
        <v>26398</v>
      </c>
      <c r="R6250" t="s">
        <v>26399</v>
      </c>
      <c r="T6250" t="s">
        <v>25</v>
      </c>
    </row>
    <row r="6251" spans="1:20" x14ac:dyDescent="0.25">
      <c r="A6251">
        <v>65.800921099999996</v>
      </c>
      <c r="B6251">
        <v>-134.0867476</v>
      </c>
      <c r="C6251" s="1" t="str">
        <f>HYPERLINK("http://geochem.nrcan.gc.ca/cdogs/content/kwd/kwd020018_e.htm", "Fluid (stream)")</f>
        <v>Fluid (stream)</v>
      </c>
      <c r="D6251" s="1" t="str">
        <f>HYPERLINK("http://geochem.nrcan.gc.ca/cdogs/content/kwd/kwd080007_e.htm", "Untreated Water")</f>
        <v>Untreated Water</v>
      </c>
      <c r="E6251" s="1" t="str">
        <f>HYPERLINK("http://geochem.nrcan.gc.ca/cdogs/content/dgp/dgp00002_e.htm", "Total")</f>
        <v>Total</v>
      </c>
      <c r="F6251" s="1" t="str">
        <f>HYPERLINK("http://geochem.nrcan.gc.ca/cdogs/content/agp/agp01501_e.htm", "SO4 | NONE | CHROMAT")</f>
        <v>SO4 | NONE | CHROMAT</v>
      </c>
      <c r="G6251" s="1" t="str">
        <f>HYPERLINK("http://geochem.nrcan.gc.ca/cdogs/content/mth/mth01460_e.htm", "1460")</f>
        <v>1460</v>
      </c>
      <c r="H6251" s="1" t="str">
        <f>HYPERLINK("http://geochem.nrcan.gc.ca/cdogs/content/bdl/bdl211134_e.htm", "211134")</f>
        <v>211134</v>
      </c>
      <c r="I6251" s="1" t="str">
        <f>HYPERLINK("http://geochem.nrcan.gc.ca/cdogs/content/prj/prj210167_e.htm", "210167")</f>
        <v>210167</v>
      </c>
      <c r="J6251" s="1" t="str">
        <f>HYPERLINK("http://geochem.nrcan.gc.ca/cdogs/content/svy/svy210251_e.htm", "210251")</f>
        <v>210251</v>
      </c>
      <c r="L6251" t="s">
        <v>25360</v>
      </c>
      <c r="M6251">
        <v>34.56</v>
      </c>
      <c r="N6251" t="s">
        <v>25360</v>
      </c>
      <c r="O6251" t="s">
        <v>26400</v>
      </c>
      <c r="P6251" t="s">
        <v>26401</v>
      </c>
      <c r="Q6251" t="s">
        <v>26402</v>
      </c>
      <c r="R6251" t="s">
        <v>26403</v>
      </c>
      <c r="T6251" t="s">
        <v>25</v>
      </c>
    </row>
    <row r="6252" spans="1:20" x14ac:dyDescent="0.25">
      <c r="A6252">
        <v>65.840417700000003</v>
      </c>
      <c r="B6252">
        <v>-134.0527414</v>
      </c>
      <c r="C6252" s="1" t="str">
        <f>HYPERLINK("http://geochem.nrcan.gc.ca/cdogs/content/kwd/kwd020018_e.htm", "Fluid (stream)")</f>
        <v>Fluid (stream)</v>
      </c>
      <c r="D6252" s="1" t="str">
        <f>HYPERLINK("http://geochem.nrcan.gc.ca/cdogs/content/kwd/kwd080007_e.htm", "Untreated Water")</f>
        <v>Untreated Water</v>
      </c>
      <c r="E6252" s="1" t="str">
        <f>HYPERLINK("http://geochem.nrcan.gc.ca/cdogs/content/dgp/dgp00002_e.htm", "Total")</f>
        <v>Total</v>
      </c>
      <c r="F6252" s="1" t="str">
        <f>HYPERLINK("http://geochem.nrcan.gc.ca/cdogs/content/agp/agp01501_e.htm", "SO4 | NONE | CHROMAT")</f>
        <v>SO4 | NONE | CHROMAT</v>
      </c>
      <c r="G6252" s="1" t="str">
        <f>HYPERLINK("http://geochem.nrcan.gc.ca/cdogs/content/mth/mth01460_e.htm", "1460")</f>
        <v>1460</v>
      </c>
      <c r="H6252" s="1" t="str">
        <f>HYPERLINK("http://geochem.nrcan.gc.ca/cdogs/content/bdl/bdl211134_e.htm", "211134")</f>
        <v>211134</v>
      </c>
      <c r="I6252" s="1" t="str">
        <f>HYPERLINK("http://geochem.nrcan.gc.ca/cdogs/content/prj/prj210167_e.htm", "210167")</f>
        <v>210167</v>
      </c>
      <c r="J6252" s="1" t="str">
        <f>HYPERLINK("http://geochem.nrcan.gc.ca/cdogs/content/svy/svy210251_e.htm", "210251")</f>
        <v>210251</v>
      </c>
      <c r="L6252" t="s">
        <v>26404</v>
      </c>
      <c r="M6252">
        <v>560</v>
      </c>
      <c r="N6252" t="s">
        <v>26404</v>
      </c>
      <c r="O6252" t="s">
        <v>26405</v>
      </c>
      <c r="P6252" t="s">
        <v>26406</v>
      </c>
      <c r="Q6252" t="s">
        <v>26407</v>
      </c>
      <c r="R6252" t="s">
        <v>26408</v>
      </c>
      <c r="T6252" t="s">
        <v>25</v>
      </c>
    </row>
    <row r="6253" spans="1:20" x14ac:dyDescent="0.25">
      <c r="A6253">
        <v>65.838476</v>
      </c>
      <c r="B6253">
        <v>-134.00952380000001</v>
      </c>
      <c r="C6253" s="1" t="str">
        <f>HYPERLINK("http://geochem.nrcan.gc.ca/cdogs/content/kwd/kwd020018_e.htm", "Fluid (stream)")</f>
        <v>Fluid (stream)</v>
      </c>
      <c r="D6253" s="1" t="str">
        <f>HYPERLINK("http://geochem.nrcan.gc.ca/cdogs/content/kwd/kwd080007_e.htm", "Untreated Water")</f>
        <v>Untreated Water</v>
      </c>
      <c r="E6253" s="1" t="str">
        <f>HYPERLINK("http://geochem.nrcan.gc.ca/cdogs/content/dgp/dgp00002_e.htm", "Total")</f>
        <v>Total</v>
      </c>
      <c r="F6253" s="1" t="str">
        <f>HYPERLINK("http://geochem.nrcan.gc.ca/cdogs/content/agp/agp01501_e.htm", "SO4 | NONE | CHROMAT")</f>
        <v>SO4 | NONE | CHROMAT</v>
      </c>
      <c r="G6253" s="1" t="str">
        <f>HYPERLINK("http://geochem.nrcan.gc.ca/cdogs/content/mth/mth01460_e.htm", "1460")</f>
        <v>1460</v>
      </c>
      <c r="H6253" s="1" t="str">
        <f>HYPERLINK("http://geochem.nrcan.gc.ca/cdogs/content/bdl/bdl211134_e.htm", "211134")</f>
        <v>211134</v>
      </c>
      <c r="I6253" s="1" t="str">
        <f>HYPERLINK("http://geochem.nrcan.gc.ca/cdogs/content/prj/prj210167_e.htm", "210167")</f>
        <v>210167</v>
      </c>
      <c r="J6253" s="1" t="str">
        <f>HYPERLINK("http://geochem.nrcan.gc.ca/cdogs/content/svy/svy210251_e.htm", "210251")</f>
        <v>210251</v>
      </c>
      <c r="L6253" t="s">
        <v>26409</v>
      </c>
      <c r="M6253">
        <v>334</v>
      </c>
      <c r="N6253" t="s">
        <v>26409</v>
      </c>
      <c r="O6253" t="s">
        <v>26410</v>
      </c>
      <c r="P6253" t="s">
        <v>26411</v>
      </c>
      <c r="Q6253" t="s">
        <v>26412</v>
      </c>
      <c r="R6253" t="s">
        <v>26413</v>
      </c>
      <c r="T6253" t="s">
        <v>25</v>
      </c>
    </row>
    <row r="6254" spans="1:20" x14ac:dyDescent="0.25">
      <c r="A6254">
        <v>65.775873799999999</v>
      </c>
      <c r="B6254">
        <v>-134.18090340000001</v>
      </c>
      <c r="C6254" s="1" t="str">
        <f>HYPERLINK("http://geochem.nrcan.gc.ca/cdogs/content/kwd/kwd020018_e.htm", "Fluid (stream)")</f>
        <v>Fluid (stream)</v>
      </c>
      <c r="D6254" s="1" t="str">
        <f>HYPERLINK("http://geochem.nrcan.gc.ca/cdogs/content/kwd/kwd080007_e.htm", "Untreated Water")</f>
        <v>Untreated Water</v>
      </c>
      <c r="E6254" s="1" t="str">
        <f>HYPERLINK("http://geochem.nrcan.gc.ca/cdogs/content/dgp/dgp00002_e.htm", "Total")</f>
        <v>Total</v>
      </c>
      <c r="F6254" s="1" t="str">
        <f>HYPERLINK("http://geochem.nrcan.gc.ca/cdogs/content/agp/agp01501_e.htm", "SO4 | NONE | CHROMAT")</f>
        <v>SO4 | NONE | CHROMAT</v>
      </c>
      <c r="G6254" s="1" t="str">
        <f>HYPERLINK("http://geochem.nrcan.gc.ca/cdogs/content/mth/mth01460_e.htm", "1460")</f>
        <v>1460</v>
      </c>
      <c r="H6254" s="1" t="str">
        <f>HYPERLINK("http://geochem.nrcan.gc.ca/cdogs/content/bdl/bdl211134_e.htm", "211134")</f>
        <v>211134</v>
      </c>
      <c r="I6254" s="1" t="str">
        <f>HYPERLINK("http://geochem.nrcan.gc.ca/cdogs/content/prj/prj210167_e.htm", "210167")</f>
        <v>210167</v>
      </c>
      <c r="J6254" s="1" t="str">
        <f>HYPERLINK("http://geochem.nrcan.gc.ca/cdogs/content/svy/svy210251_e.htm", "210251")</f>
        <v>210251</v>
      </c>
      <c r="L6254" t="s">
        <v>2140</v>
      </c>
      <c r="M6254">
        <v>23.7</v>
      </c>
      <c r="N6254" t="s">
        <v>2140</v>
      </c>
      <c r="O6254" t="s">
        <v>26414</v>
      </c>
      <c r="P6254" t="s">
        <v>26415</v>
      </c>
      <c r="Q6254" t="s">
        <v>26416</v>
      </c>
      <c r="R6254" t="s">
        <v>26417</v>
      </c>
      <c r="T6254" t="s">
        <v>25</v>
      </c>
    </row>
    <row r="6255" spans="1:20" x14ac:dyDescent="0.25">
      <c r="A6255">
        <v>65.782231999999993</v>
      </c>
      <c r="B6255">
        <v>-134.27106520000001</v>
      </c>
      <c r="C6255" s="1" t="str">
        <f>HYPERLINK("http://geochem.nrcan.gc.ca/cdogs/content/kwd/kwd020018_e.htm", "Fluid (stream)")</f>
        <v>Fluid (stream)</v>
      </c>
      <c r="D6255" s="1" t="str">
        <f>HYPERLINK("http://geochem.nrcan.gc.ca/cdogs/content/kwd/kwd080007_e.htm", "Untreated Water")</f>
        <v>Untreated Water</v>
      </c>
      <c r="E6255" s="1" t="str">
        <f>HYPERLINK("http://geochem.nrcan.gc.ca/cdogs/content/dgp/dgp00002_e.htm", "Total")</f>
        <v>Total</v>
      </c>
      <c r="F6255" s="1" t="str">
        <f>HYPERLINK("http://geochem.nrcan.gc.ca/cdogs/content/agp/agp01501_e.htm", "SO4 | NONE | CHROMAT")</f>
        <v>SO4 | NONE | CHROMAT</v>
      </c>
      <c r="G6255" s="1" t="str">
        <f>HYPERLINK("http://geochem.nrcan.gc.ca/cdogs/content/mth/mth01460_e.htm", "1460")</f>
        <v>1460</v>
      </c>
      <c r="H6255" s="1" t="str">
        <f>HYPERLINK("http://geochem.nrcan.gc.ca/cdogs/content/bdl/bdl211134_e.htm", "211134")</f>
        <v>211134</v>
      </c>
      <c r="I6255" s="1" t="str">
        <f>HYPERLINK("http://geochem.nrcan.gc.ca/cdogs/content/prj/prj210167_e.htm", "210167")</f>
        <v>210167</v>
      </c>
      <c r="J6255" s="1" t="str">
        <f>HYPERLINK("http://geochem.nrcan.gc.ca/cdogs/content/svy/svy210251_e.htm", "210251")</f>
        <v>210251</v>
      </c>
      <c r="L6255" t="s">
        <v>26418</v>
      </c>
      <c r="M6255">
        <v>17.643000000000001</v>
      </c>
      <c r="N6255" t="s">
        <v>26418</v>
      </c>
      <c r="O6255" t="s">
        <v>26419</v>
      </c>
      <c r="P6255" t="s">
        <v>26420</v>
      </c>
      <c r="Q6255" t="s">
        <v>26421</v>
      </c>
      <c r="R6255" t="s">
        <v>26422</v>
      </c>
      <c r="T6255" t="s">
        <v>25</v>
      </c>
    </row>
    <row r="6256" spans="1:20" x14ac:dyDescent="0.25">
      <c r="A6256">
        <v>65.776920000000004</v>
      </c>
      <c r="B6256">
        <v>-134.27464459999999</v>
      </c>
      <c r="C6256" s="1" t="str">
        <f>HYPERLINK("http://geochem.nrcan.gc.ca/cdogs/content/kwd/kwd020018_e.htm", "Fluid (stream)")</f>
        <v>Fluid (stream)</v>
      </c>
      <c r="D6256" s="1" t="str">
        <f>HYPERLINK("http://geochem.nrcan.gc.ca/cdogs/content/kwd/kwd080007_e.htm", "Untreated Water")</f>
        <v>Untreated Water</v>
      </c>
      <c r="E6256" s="1" t="str">
        <f>HYPERLINK("http://geochem.nrcan.gc.ca/cdogs/content/dgp/dgp00002_e.htm", "Total")</f>
        <v>Total</v>
      </c>
      <c r="F6256" s="1" t="str">
        <f>HYPERLINK("http://geochem.nrcan.gc.ca/cdogs/content/agp/agp01501_e.htm", "SO4 | NONE | CHROMAT")</f>
        <v>SO4 | NONE | CHROMAT</v>
      </c>
      <c r="G6256" s="1" t="str">
        <f>HYPERLINK("http://geochem.nrcan.gc.ca/cdogs/content/mth/mth01460_e.htm", "1460")</f>
        <v>1460</v>
      </c>
      <c r="H6256" s="1" t="str">
        <f>HYPERLINK("http://geochem.nrcan.gc.ca/cdogs/content/bdl/bdl211134_e.htm", "211134")</f>
        <v>211134</v>
      </c>
      <c r="I6256" s="1" t="str">
        <f>HYPERLINK("http://geochem.nrcan.gc.ca/cdogs/content/prj/prj210167_e.htm", "210167")</f>
        <v>210167</v>
      </c>
      <c r="J6256" s="1" t="str">
        <f>HYPERLINK("http://geochem.nrcan.gc.ca/cdogs/content/svy/svy210251_e.htm", "210251")</f>
        <v>210251</v>
      </c>
      <c r="L6256" t="s">
        <v>26423</v>
      </c>
      <c r="M6256">
        <v>38.83</v>
      </c>
      <c r="N6256" t="s">
        <v>26423</v>
      </c>
      <c r="O6256" t="s">
        <v>26424</v>
      </c>
      <c r="P6256" t="s">
        <v>26425</v>
      </c>
      <c r="Q6256" t="s">
        <v>26426</v>
      </c>
      <c r="R6256" t="s">
        <v>26427</v>
      </c>
      <c r="T6256" t="s">
        <v>25</v>
      </c>
    </row>
    <row r="6257" spans="1:20" x14ac:dyDescent="0.25">
      <c r="A6257">
        <v>65.766167899999999</v>
      </c>
      <c r="B6257">
        <v>-134.38245689999999</v>
      </c>
      <c r="C6257" s="1" t="str">
        <f>HYPERLINK("http://geochem.nrcan.gc.ca/cdogs/content/kwd/kwd020018_e.htm", "Fluid (stream)")</f>
        <v>Fluid (stream)</v>
      </c>
      <c r="D6257" s="1" t="str">
        <f>HYPERLINK("http://geochem.nrcan.gc.ca/cdogs/content/kwd/kwd080007_e.htm", "Untreated Water")</f>
        <v>Untreated Water</v>
      </c>
      <c r="E6257" s="1" t="str">
        <f>HYPERLINK("http://geochem.nrcan.gc.ca/cdogs/content/dgp/dgp00002_e.htm", "Total")</f>
        <v>Total</v>
      </c>
      <c r="F6257" s="1" t="str">
        <f>HYPERLINK("http://geochem.nrcan.gc.ca/cdogs/content/agp/agp01501_e.htm", "SO4 | NONE | CHROMAT")</f>
        <v>SO4 | NONE | CHROMAT</v>
      </c>
      <c r="G6257" s="1" t="str">
        <f>HYPERLINK("http://geochem.nrcan.gc.ca/cdogs/content/mth/mth01460_e.htm", "1460")</f>
        <v>1460</v>
      </c>
      <c r="H6257" s="1" t="str">
        <f>HYPERLINK("http://geochem.nrcan.gc.ca/cdogs/content/bdl/bdl211134_e.htm", "211134")</f>
        <v>211134</v>
      </c>
      <c r="I6257" s="1" t="str">
        <f>HYPERLINK("http://geochem.nrcan.gc.ca/cdogs/content/prj/prj210167_e.htm", "210167")</f>
        <v>210167</v>
      </c>
      <c r="J6257" s="1" t="str">
        <f>HYPERLINK("http://geochem.nrcan.gc.ca/cdogs/content/svy/svy210251_e.htm", "210251")</f>
        <v>210251</v>
      </c>
      <c r="L6257" t="s">
        <v>26428</v>
      </c>
      <c r="M6257">
        <v>182.94</v>
      </c>
      <c r="N6257" t="s">
        <v>26428</v>
      </c>
      <c r="O6257" t="s">
        <v>26429</v>
      </c>
      <c r="P6257" t="s">
        <v>26430</v>
      </c>
      <c r="Q6257" t="s">
        <v>26431</v>
      </c>
      <c r="R6257" t="s">
        <v>26432</v>
      </c>
      <c r="T6257" t="s">
        <v>25</v>
      </c>
    </row>
    <row r="6258" spans="1:20" x14ac:dyDescent="0.25">
      <c r="A6258">
        <v>65.767272500000004</v>
      </c>
      <c r="B6258">
        <v>-134.3964704</v>
      </c>
      <c r="C6258" s="1" t="str">
        <f>HYPERLINK("http://geochem.nrcan.gc.ca/cdogs/content/kwd/kwd020018_e.htm", "Fluid (stream)")</f>
        <v>Fluid (stream)</v>
      </c>
      <c r="D6258" s="1" t="str">
        <f>HYPERLINK("http://geochem.nrcan.gc.ca/cdogs/content/kwd/kwd080007_e.htm", "Untreated Water")</f>
        <v>Untreated Water</v>
      </c>
      <c r="E6258" s="1" t="str">
        <f>HYPERLINK("http://geochem.nrcan.gc.ca/cdogs/content/dgp/dgp00002_e.htm", "Total")</f>
        <v>Total</v>
      </c>
      <c r="F6258" s="1" t="str">
        <f>HYPERLINK("http://geochem.nrcan.gc.ca/cdogs/content/agp/agp01501_e.htm", "SO4 | NONE | CHROMAT")</f>
        <v>SO4 | NONE | CHROMAT</v>
      </c>
      <c r="G6258" s="1" t="str">
        <f>HYPERLINK("http://geochem.nrcan.gc.ca/cdogs/content/mth/mth01460_e.htm", "1460")</f>
        <v>1460</v>
      </c>
      <c r="H6258" s="1" t="str">
        <f>HYPERLINK("http://geochem.nrcan.gc.ca/cdogs/content/bdl/bdl211134_e.htm", "211134")</f>
        <v>211134</v>
      </c>
      <c r="I6258" s="1" t="str">
        <f>HYPERLINK("http://geochem.nrcan.gc.ca/cdogs/content/prj/prj210167_e.htm", "210167")</f>
        <v>210167</v>
      </c>
      <c r="J6258" s="1" t="str">
        <f>HYPERLINK("http://geochem.nrcan.gc.ca/cdogs/content/svy/svy210251_e.htm", "210251")</f>
        <v>210251</v>
      </c>
      <c r="L6258" t="s">
        <v>26433</v>
      </c>
      <c r="M6258">
        <v>6.931</v>
      </c>
      <c r="N6258" t="s">
        <v>26433</v>
      </c>
      <c r="O6258" t="s">
        <v>26434</v>
      </c>
      <c r="P6258" t="s">
        <v>26435</v>
      </c>
      <c r="Q6258" t="s">
        <v>26436</v>
      </c>
      <c r="R6258" t="s">
        <v>26437</v>
      </c>
      <c r="T6258" t="s">
        <v>25</v>
      </c>
    </row>
    <row r="6259" spans="1:20" x14ac:dyDescent="0.25">
      <c r="A6259">
        <v>65.773530300000004</v>
      </c>
      <c r="B6259">
        <v>-134.46802550000001</v>
      </c>
      <c r="C6259" s="1" t="str">
        <f>HYPERLINK("http://geochem.nrcan.gc.ca/cdogs/content/kwd/kwd020018_e.htm", "Fluid (stream)")</f>
        <v>Fluid (stream)</v>
      </c>
      <c r="D6259" s="1" t="str">
        <f>HYPERLINK("http://geochem.nrcan.gc.ca/cdogs/content/kwd/kwd080007_e.htm", "Untreated Water")</f>
        <v>Untreated Water</v>
      </c>
      <c r="E6259" s="1" t="str">
        <f>HYPERLINK("http://geochem.nrcan.gc.ca/cdogs/content/dgp/dgp00002_e.htm", "Total")</f>
        <v>Total</v>
      </c>
      <c r="F6259" s="1" t="str">
        <f>HYPERLINK("http://geochem.nrcan.gc.ca/cdogs/content/agp/agp01501_e.htm", "SO4 | NONE | CHROMAT")</f>
        <v>SO4 | NONE | CHROMAT</v>
      </c>
      <c r="G6259" s="1" t="str">
        <f>HYPERLINK("http://geochem.nrcan.gc.ca/cdogs/content/mth/mth01460_e.htm", "1460")</f>
        <v>1460</v>
      </c>
      <c r="H6259" s="1" t="str">
        <f>HYPERLINK("http://geochem.nrcan.gc.ca/cdogs/content/bdl/bdl211134_e.htm", "211134")</f>
        <v>211134</v>
      </c>
      <c r="I6259" s="1" t="str">
        <f>HYPERLINK("http://geochem.nrcan.gc.ca/cdogs/content/prj/prj210167_e.htm", "210167")</f>
        <v>210167</v>
      </c>
      <c r="J6259" s="1" t="str">
        <f>HYPERLINK("http://geochem.nrcan.gc.ca/cdogs/content/svy/svy210251_e.htm", "210251")</f>
        <v>210251</v>
      </c>
      <c r="L6259" t="s">
        <v>26438</v>
      </c>
      <c r="M6259">
        <v>6.0839999999999996</v>
      </c>
      <c r="N6259" t="s">
        <v>26438</v>
      </c>
      <c r="O6259" t="s">
        <v>26439</v>
      </c>
      <c r="P6259" t="s">
        <v>26440</v>
      </c>
      <c r="Q6259" t="s">
        <v>26441</v>
      </c>
      <c r="R6259" t="s">
        <v>26442</v>
      </c>
      <c r="T6259" t="s">
        <v>25</v>
      </c>
    </row>
    <row r="6260" spans="1:20" x14ac:dyDescent="0.25">
      <c r="A6260">
        <v>65.768969100000007</v>
      </c>
      <c r="B6260">
        <v>-134.4746921</v>
      </c>
      <c r="C6260" s="1" t="str">
        <f>HYPERLINK("http://geochem.nrcan.gc.ca/cdogs/content/kwd/kwd020018_e.htm", "Fluid (stream)")</f>
        <v>Fluid (stream)</v>
      </c>
      <c r="D6260" s="1" t="str">
        <f>HYPERLINK("http://geochem.nrcan.gc.ca/cdogs/content/kwd/kwd080007_e.htm", "Untreated Water")</f>
        <v>Untreated Water</v>
      </c>
      <c r="E6260" s="1" t="str">
        <f>HYPERLINK("http://geochem.nrcan.gc.ca/cdogs/content/dgp/dgp00002_e.htm", "Total")</f>
        <v>Total</v>
      </c>
      <c r="F6260" s="1" t="str">
        <f>HYPERLINK("http://geochem.nrcan.gc.ca/cdogs/content/agp/agp01501_e.htm", "SO4 | NONE | CHROMAT")</f>
        <v>SO4 | NONE | CHROMAT</v>
      </c>
      <c r="G6260" s="1" t="str">
        <f>HYPERLINK("http://geochem.nrcan.gc.ca/cdogs/content/mth/mth01460_e.htm", "1460")</f>
        <v>1460</v>
      </c>
      <c r="H6260" s="1" t="str">
        <f>HYPERLINK("http://geochem.nrcan.gc.ca/cdogs/content/bdl/bdl211134_e.htm", "211134")</f>
        <v>211134</v>
      </c>
      <c r="I6260" s="1" t="str">
        <f>HYPERLINK("http://geochem.nrcan.gc.ca/cdogs/content/prj/prj210167_e.htm", "210167")</f>
        <v>210167</v>
      </c>
      <c r="J6260" s="1" t="str">
        <f>HYPERLINK("http://geochem.nrcan.gc.ca/cdogs/content/svy/svy210251_e.htm", "210251")</f>
        <v>210251</v>
      </c>
      <c r="L6260" t="s">
        <v>26443</v>
      </c>
      <c r="M6260">
        <v>24.89</v>
      </c>
      <c r="N6260" t="s">
        <v>26443</v>
      </c>
      <c r="O6260" t="s">
        <v>26444</v>
      </c>
      <c r="P6260" t="s">
        <v>26445</v>
      </c>
      <c r="Q6260" t="s">
        <v>26446</v>
      </c>
      <c r="R6260" t="s">
        <v>26447</v>
      </c>
      <c r="T6260" t="s">
        <v>25</v>
      </c>
    </row>
    <row r="6261" spans="1:20" x14ac:dyDescent="0.25">
      <c r="A6261">
        <v>65.755376999999996</v>
      </c>
      <c r="B6261">
        <v>-134.44910569999999</v>
      </c>
      <c r="C6261" s="1" t="str">
        <f>HYPERLINK("http://geochem.nrcan.gc.ca/cdogs/content/kwd/kwd020018_e.htm", "Fluid (stream)")</f>
        <v>Fluid (stream)</v>
      </c>
      <c r="D6261" s="1" t="str">
        <f>HYPERLINK("http://geochem.nrcan.gc.ca/cdogs/content/kwd/kwd080007_e.htm", "Untreated Water")</f>
        <v>Untreated Water</v>
      </c>
      <c r="E6261" s="1" t="str">
        <f>HYPERLINK("http://geochem.nrcan.gc.ca/cdogs/content/dgp/dgp00002_e.htm", "Total")</f>
        <v>Total</v>
      </c>
      <c r="F6261" s="1" t="str">
        <f>HYPERLINK("http://geochem.nrcan.gc.ca/cdogs/content/agp/agp01501_e.htm", "SO4 | NONE | CHROMAT")</f>
        <v>SO4 | NONE | CHROMAT</v>
      </c>
      <c r="G6261" s="1" t="str">
        <f>HYPERLINK("http://geochem.nrcan.gc.ca/cdogs/content/mth/mth01460_e.htm", "1460")</f>
        <v>1460</v>
      </c>
      <c r="H6261" s="1" t="str">
        <f>HYPERLINK("http://geochem.nrcan.gc.ca/cdogs/content/bdl/bdl211134_e.htm", "211134")</f>
        <v>211134</v>
      </c>
      <c r="I6261" s="1" t="str">
        <f>HYPERLINK("http://geochem.nrcan.gc.ca/cdogs/content/prj/prj210167_e.htm", "210167")</f>
        <v>210167</v>
      </c>
      <c r="J6261" s="1" t="str">
        <f>HYPERLINK("http://geochem.nrcan.gc.ca/cdogs/content/svy/svy210251_e.htm", "210251")</f>
        <v>210251</v>
      </c>
      <c r="L6261" t="s">
        <v>26448</v>
      </c>
      <c r="M6261">
        <v>4.7270000000000003</v>
      </c>
      <c r="N6261" t="s">
        <v>26448</v>
      </c>
      <c r="O6261" t="s">
        <v>26449</v>
      </c>
      <c r="P6261" t="s">
        <v>26450</v>
      </c>
      <c r="Q6261" t="s">
        <v>26451</v>
      </c>
      <c r="R6261" t="s">
        <v>26452</v>
      </c>
      <c r="T6261" t="s">
        <v>25</v>
      </c>
    </row>
    <row r="6262" spans="1:20" x14ac:dyDescent="0.25">
      <c r="A6262">
        <v>65.755376999999996</v>
      </c>
      <c r="B6262">
        <v>-134.44910569999999</v>
      </c>
      <c r="C6262" s="1" t="str">
        <f>HYPERLINK("http://geochem.nrcan.gc.ca/cdogs/content/kwd/kwd020018_e.htm", "Fluid (stream)")</f>
        <v>Fluid (stream)</v>
      </c>
      <c r="D6262" s="1" t="str">
        <f>HYPERLINK("http://geochem.nrcan.gc.ca/cdogs/content/kwd/kwd080007_e.htm", "Untreated Water")</f>
        <v>Untreated Water</v>
      </c>
      <c r="E6262" s="1" t="str">
        <f>HYPERLINK("http://geochem.nrcan.gc.ca/cdogs/content/dgp/dgp00002_e.htm", "Total")</f>
        <v>Total</v>
      </c>
      <c r="F6262" s="1" t="str">
        <f>HYPERLINK("http://geochem.nrcan.gc.ca/cdogs/content/agp/agp01501_e.htm", "SO4 | NONE | CHROMAT")</f>
        <v>SO4 | NONE | CHROMAT</v>
      </c>
      <c r="G6262" s="1" t="str">
        <f>HYPERLINK("http://geochem.nrcan.gc.ca/cdogs/content/mth/mth01460_e.htm", "1460")</f>
        <v>1460</v>
      </c>
      <c r="H6262" s="1" t="str">
        <f>HYPERLINK("http://geochem.nrcan.gc.ca/cdogs/content/bdl/bdl211134_e.htm", "211134")</f>
        <v>211134</v>
      </c>
      <c r="I6262" s="1" t="str">
        <f>HYPERLINK("http://geochem.nrcan.gc.ca/cdogs/content/prj/prj210167_e.htm", "210167")</f>
        <v>210167</v>
      </c>
      <c r="J6262" s="1" t="str">
        <f>HYPERLINK("http://geochem.nrcan.gc.ca/cdogs/content/svy/svy210251_e.htm", "210251")</f>
        <v>210251</v>
      </c>
      <c r="L6262" t="s">
        <v>26453</v>
      </c>
      <c r="M6262">
        <v>4.7439999999999998</v>
      </c>
      <c r="N6262" t="s">
        <v>26453</v>
      </c>
      <c r="O6262" t="s">
        <v>26449</v>
      </c>
      <c r="P6262" t="s">
        <v>26454</v>
      </c>
      <c r="Q6262" t="s">
        <v>26455</v>
      </c>
      <c r="R6262" t="s">
        <v>26456</v>
      </c>
      <c r="T6262" t="s">
        <v>25</v>
      </c>
    </row>
    <row r="6263" spans="1:20" x14ac:dyDescent="0.25">
      <c r="A6263">
        <v>65.745867399999995</v>
      </c>
      <c r="B6263">
        <v>-134.44173739999999</v>
      </c>
      <c r="C6263" s="1" t="str">
        <f>HYPERLINK("http://geochem.nrcan.gc.ca/cdogs/content/kwd/kwd020018_e.htm", "Fluid (stream)")</f>
        <v>Fluid (stream)</v>
      </c>
      <c r="D6263" s="1" t="str">
        <f>HYPERLINK("http://geochem.nrcan.gc.ca/cdogs/content/kwd/kwd080007_e.htm", "Untreated Water")</f>
        <v>Untreated Water</v>
      </c>
      <c r="E6263" s="1" t="str">
        <f>HYPERLINK("http://geochem.nrcan.gc.ca/cdogs/content/dgp/dgp00002_e.htm", "Total")</f>
        <v>Total</v>
      </c>
      <c r="F6263" s="1" t="str">
        <f>HYPERLINK("http://geochem.nrcan.gc.ca/cdogs/content/agp/agp01501_e.htm", "SO4 | NONE | CHROMAT")</f>
        <v>SO4 | NONE | CHROMAT</v>
      </c>
      <c r="G6263" s="1" t="str">
        <f>HYPERLINK("http://geochem.nrcan.gc.ca/cdogs/content/mth/mth01460_e.htm", "1460")</f>
        <v>1460</v>
      </c>
      <c r="H6263" s="1" t="str">
        <f>HYPERLINK("http://geochem.nrcan.gc.ca/cdogs/content/bdl/bdl211134_e.htm", "211134")</f>
        <v>211134</v>
      </c>
      <c r="I6263" s="1" t="str">
        <f>HYPERLINK("http://geochem.nrcan.gc.ca/cdogs/content/prj/prj210167_e.htm", "210167")</f>
        <v>210167</v>
      </c>
      <c r="J6263" s="1" t="str">
        <f>HYPERLINK("http://geochem.nrcan.gc.ca/cdogs/content/svy/svy210251_e.htm", "210251")</f>
        <v>210251</v>
      </c>
      <c r="L6263" t="s">
        <v>26457</v>
      </c>
      <c r="M6263">
        <v>21.73</v>
      </c>
      <c r="N6263" t="s">
        <v>26457</v>
      </c>
      <c r="O6263" t="s">
        <v>26458</v>
      </c>
      <c r="P6263" t="s">
        <v>26459</v>
      </c>
      <c r="Q6263" t="s">
        <v>26460</v>
      </c>
      <c r="R6263" t="s">
        <v>26461</v>
      </c>
      <c r="T6263" t="s">
        <v>25</v>
      </c>
    </row>
    <row r="6264" spans="1:20" x14ac:dyDescent="0.25">
      <c r="A6264">
        <v>65.744938099999999</v>
      </c>
      <c r="B6264">
        <v>-134.38420740000001</v>
      </c>
      <c r="C6264" s="1" t="str">
        <f>HYPERLINK("http://geochem.nrcan.gc.ca/cdogs/content/kwd/kwd020018_e.htm", "Fluid (stream)")</f>
        <v>Fluid (stream)</v>
      </c>
      <c r="D6264" s="1" t="str">
        <f>HYPERLINK("http://geochem.nrcan.gc.ca/cdogs/content/kwd/kwd080007_e.htm", "Untreated Water")</f>
        <v>Untreated Water</v>
      </c>
      <c r="E6264" s="1" t="str">
        <f>HYPERLINK("http://geochem.nrcan.gc.ca/cdogs/content/dgp/dgp00002_e.htm", "Total")</f>
        <v>Total</v>
      </c>
      <c r="F6264" s="1" t="str">
        <f>HYPERLINK("http://geochem.nrcan.gc.ca/cdogs/content/agp/agp01501_e.htm", "SO4 | NONE | CHROMAT")</f>
        <v>SO4 | NONE | CHROMAT</v>
      </c>
      <c r="G6264" s="1" t="str">
        <f>HYPERLINK("http://geochem.nrcan.gc.ca/cdogs/content/mth/mth01460_e.htm", "1460")</f>
        <v>1460</v>
      </c>
      <c r="H6264" s="1" t="str">
        <f>HYPERLINK("http://geochem.nrcan.gc.ca/cdogs/content/bdl/bdl211134_e.htm", "211134")</f>
        <v>211134</v>
      </c>
      <c r="I6264" s="1" t="str">
        <f>HYPERLINK("http://geochem.nrcan.gc.ca/cdogs/content/prj/prj210167_e.htm", "210167")</f>
        <v>210167</v>
      </c>
      <c r="J6264" s="1" t="str">
        <f>HYPERLINK("http://geochem.nrcan.gc.ca/cdogs/content/svy/svy210251_e.htm", "210251")</f>
        <v>210251</v>
      </c>
      <c r="L6264" t="s">
        <v>26462</v>
      </c>
      <c r="M6264">
        <v>0.42399999999999999</v>
      </c>
      <c r="N6264" t="s">
        <v>26462</v>
      </c>
      <c r="O6264" t="s">
        <v>26463</v>
      </c>
      <c r="P6264" t="s">
        <v>26464</v>
      </c>
      <c r="Q6264" t="s">
        <v>26465</v>
      </c>
      <c r="R6264" t="s">
        <v>26466</v>
      </c>
      <c r="T6264" t="s">
        <v>25</v>
      </c>
    </row>
    <row r="6265" spans="1:20" x14ac:dyDescent="0.25">
      <c r="A6265">
        <v>65.685771399999993</v>
      </c>
      <c r="B6265">
        <v>-134.46120479999999</v>
      </c>
      <c r="C6265" s="1" t="str">
        <f>HYPERLINK("http://geochem.nrcan.gc.ca/cdogs/content/kwd/kwd020018_e.htm", "Fluid (stream)")</f>
        <v>Fluid (stream)</v>
      </c>
      <c r="D6265" s="1" t="str">
        <f>HYPERLINK("http://geochem.nrcan.gc.ca/cdogs/content/kwd/kwd080007_e.htm", "Untreated Water")</f>
        <v>Untreated Water</v>
      </c>
      <c r="E6265" s="1" t="str">
        <f>HYPERLINK("http://geochem.nrcan.gc.ca/cdogs/content/dgp/dgp00002_e.htm", "Total")</f>
        <v>Total</v>
      </c>
      <c r="F6265" s="1" t="str">
        <f>HYPERLINK("http://geochem.nrcan.gc.ca/cdogs/content/agp/agp01501_e.htm", "SO4 | NONE | CHROMAT")</f>
        <v>SO4 | NONE | CHROMAT</v>
      </c>
      <c r="G6265" s="1" t="str">
        <f>HYPERLINK("http://geochem.nrcan.gc.ca/cdogs/content/mth/mth01460_e.htm", "1460")</f>
        <v>1460</v>
      </c>
      <c r="H6265" s="1" t="str">
        <f>HYPERLINK("http://geochem.nrcan.gc.ca/cdogs/content/bdl/bdl211134_e.htm", "211134")</f>
        <v>211134</v>
      </c>
      <c r="I6265" s="1" t="str">
        <f>HYPERLINK("http://geochem.nrcan.gc.ca/cdogs/content/prj/prj210167_e.htm", "210167")</f>
        <v>210167</v>
      </c>
      <c r="J6265" s="1" t="str">
        <f>HYPERLINK("http://geochem.nrcan.gc.ca/cdogs/content/svy/svy210251_e.htm", "210251")</f>
        <v>210251</v>
      </c>
      <c r="L6265" t="s">
        <v>26467</v>
      </c>
      <c r="M6265">
        <v>0.745</v>
      </c>
      <c r="N6265" t="s">
        <v>26467</v>
      </c>
      <c r="O6265" t="s">
        <v>26468</v>
      </c>
      <c r="P6265" t="s">
        <v>26469</v>
      </c>
      <c r="Q6265" t="s">
        <v>26470</v>
      </c>
      <c r="R6265" t="s">
        <v>26471</v>
      </c>
      <c r="T6265" t="s">
        <v>25</v>
      </c>
    </row>
    <row r="6266" spans="1:20" x14ac:dyDescent="0.25">
      <c r="A6266">
        <v>65.6655801</v>
      </c>
      <c r="B6266">
        <v>-134.40657659999999</v>
      </c>
      <c r="C6266" s="1" t="str">
        <f>HYPERLINK("http://geochem.nrcan.gc.ca/cdogs/content/kwd/kwd020018_e.htm", "Fluid (stream)")</f>
        <v>Fluid (stream)</v>
      </c>
      <c r="D6266" s="1" t="str">
        <f>HYPERLINK("http://geochem.nrcan.gc.ca/cdogs/content/kwd/kwd080007_e.htm", "Untreated Water")</f>
        <v>Untreated Water</v>
      </c>
      <c r="E6266" s="1" t="str">
        <f>HYPERLINK("http://geochem.nrcan.gc.ca/cdogs/content/dgp/dgp00002_e.htm", "Total")</f>
        <v>Total</v>
      </c>
      <c r="F6266" s="1" t="str">
        <f>HYPERLINK("http://geochem.nrcan.gc.ca/cdogs/content/agp/agp01501_e.htm", "SO4 | NONE | CHROMAT")</f>
        <v>SO4 | NONE | CHROMAT</v>
      </c>
      <c r="G6266" s="1" t="str">
        <f>HYPERLINK("http://geochem.nrcan.gc.ca/cdogs/content/mth/mth01460_e.htm", "1460")</f>
        <v>1460</v>
      </c>
      <c r="H6266" s="1" t="str">
        <f>HYPERLINK("http://geochem.nrcan.gc.ca/cdogs/content/bdl/bdl211134_e.htm", "211134")</f>
        <v>211134</v>
      </c>
      <c r="I6266" s="1" t="str">
        <f>HYPERLINK("http://geochem.nrcan.gc.ca/cdogs/content/prj/prj210167_e.htm", "210167")</f>
        <v>210167</v>
      </c>
      <c r="J6266" s="1" t="str">
        <f>HYPERLINK("http://geochem.nrcan.gc.ca/cdogs/content/svy/svy210251_e.htm", "210251")</f>
        <v>210251</v>
      </c>
      <c r="L6266" t="s">
        <v>26472</v>
      </c>
      <c r="M6266">
        <v>1.361</v>
      </c>
      <c r="N6266" t="s">
        <v>26472</v>
      </c>
      <c r="O6266" t="s">
        <v>26473</v>
      </c>
      <c r="P6266" t="s">
        <v>26474</v>
      </c>
      <c r="Q6266" t="s">
        <v>26475</v>
      </c>
      <c r="R6266" t="s">
        <v>26476</v>
      </c>
      <c r="T6266" t="s">
        <v>25</v>
      </c>
    </row>
    <row r="6267" spans="1:20" x14ac:dyDescent="0.25">
      <c r="A6267">
        <v>65.634075300000006</v>
      </c>
      <c r="B6267">
        <v>-134.3318089</v>
      </c>
      <c r="C6267" s="1" t="str">
        <f>HYPERLINK("http://geochem.nrcan.gc.ca/cdogs/content/kwd/kwd020018_e.htm", "Fluid (stream)")</f>
        <v>Fluid (stream)</v>
      </c>
      <c r="D6267" s="1" t="str">
        <f>HYPERLINK("http://geochem.nrcan.gc.ca/cdogs/content/kwd/kwd080007_e.htm", "Untreated Water")</f>
        <v>Untreated Water</v>
      </c>
      <c r="E6267" s="1" t="str">
        <f>HYPERLINK("http://geochem.nrcan.gc.ca/cdogs/content/dgp/dgp00002_e.htm", "Total")</f>
        <v>Total</v>
      </c>
      <c r="F6267" s="1" t="str">
        <f>HYPERLINK("http://geochem.nrcan.gc.ca/cdogs/content/agp/agp01501_e.htm", "SO4 | NONE | CHROMAT")</f>
        <v>SO4 | NONE | CHROMAT</v>
      </c>
      <c r="G6267" s="1" t="str">
        <f>HYPERLINK("http://geochem.nrcan.gc.ca/cdogs/content/mth/mth01460_e.htm", "1460")</f>
        <v>1460</v>
      </c>
      <c r="H6267" s="1" t="str">
        <f>HYPERLINK("http://geochem.nrcan.gc.ca/cdogs/content/bdl/bdl211134_e.htm", "211134")</f>
        <v>211134</v>
      </c>
      <c r="I6267" s="1" t="str">
        <f>HYPERLINK("http://geochem.nrcan.gc.ca/cdogs/content/prj/prj210167_e.htm", "210167")</f>
        <v>210167</v>
      </c>
      <c r="J6267" s="1" t="str">
        <f>HYPERLINK("http://geochem.nrcan.gc.ca/cdogs/content/svy/svy210251_e.htm", "210251")</f>
        <v>210251</v>
      </c>
      <c r="L6267" t="s">
        <v>26477</v>
      </c>
      <c r="M6267">
        <v>11.542999999999999</v>
      </c>
      <c r="N6267" t="s">
        <v>26477</v>
      </c>
      <c r="O6267" t="s">
        <v>26478</v>
      </c>
      <c r="P6267" t="s">
        <v>26479</v>
      </c>
      <c r="Q6267" t="s">
        <v>26480</v>
      </c>
      <c r="R6267" t="s">
        <v>26481</v>
      </c>
      <c r="T6267" t="s">
        <v>25</v>
      </c>
    </row>
    <row r="6268" spans="1:20" x14ac:dyDescent="0.25">
      <c r="A6268">
        <v>65.597616000000002</v>
      </c>
      <c r="B6268">
        <v>-134.16037230000001</v>
      </c>
      <c r="C6268" s="1" t="str">
        <f>HYPERLINK("http://geochem.nrcan.gc.ca/cdogs/content/kwd/kwd020018_e.htm", "Fluid (stream)")</f>
        <v>Fluid (stream)</v>
      </c>
      <c r="D6268" s="1" t="str">
        <f>HYPERLINK("http://geochem.nrcan.gc.ca/cdogs/content/kwd/kwd080007_e.htm", "Untreated Water")</f>
        <v>Untreated Water</v>
      </c>
      <c r="E6268" s="1" t="str">
        <f>HYPERLINK("http://geochem.nrcan.gc.ca/cdogs/content/dgp/dgp00002_e.htm", "Total")</f>
        <v>Total</v>
      </c>
      <c r="F6268" s="1" t="str">
        <f>HYPERLINK("http://geochem.nrcan.gc.ca/cdogs/content/agp/agp01501_e.htm", "SO4 | NONE | CHROMAT")</f>
        <v>SO4 | NONE | CHROMAT</v>
      </c>
      <c r="G6268" s="1" t="str">
        <f>HYPERLINK("http://geochem.nrcan.gc.ca/cdogs/content/mth/mth01460_e.htm", "1460")</f>
        <v>1460</v>
      </c>
      <c r="H6268" s="1" t="str">
        <f>HYPERLINK("http://geochem.nrcan.gc.ca/cdogs/content/bdl/bdl211134_e.htm", "211134")</f>
        <v>211134</v>
      </c>
      <c r="I6268" s="1" t="str">
        <f>HYPERLINK("http://geochem.nrcan.gc.ca/cdogs/content/prj/prj210167_e.htm", "210167")</f>
        <v>210167</v>
      </c>
      <c r="J6268" s="1" t="str">
        <f>HYPERLINK("http://geochem.nrcan.gc.ca/cdogs/content/svy/svy210251_e.htm", "210251")</f>
        <v>210251</v>
      </c>
      <c r="L6268" t="s">
        <v>26482</v>
      </c>
      <c r="M6268">
        <v>0.67900000000000005</v>
      </c>
      <c r="N6268" t="s">
        <v>26482</v>
      </c>
      <c r="O6268" t="s">
        <v>26483</v>
      </c>
      <c r="P6268" t="s">
        <v>26484</v>
      </c>
      <c r="Q6268" t="s">
        <v>26485</v>
      </c>
      <c r="R6268" t="s">
        <v>26486</v>
      </c>
      <c r="T6268" t="s">
        <v>25</v>
      </c>
    </row>
    <row r="6269" spans="1:20" x14ac:dyDescent="0.25">
      <c r="A6269">
        <v>65.558563599999999</v>
      </c>
      <c r="B6269">
        <v>-134.19624350000001</v>
      </c>
      <c r="C6269" s="1" t="str">
        <f>HYPERLINK("http://geochem.nrcan.gc.ca/cdogs/content/kwd/kwd020018_e.htm", "Fluid (stream)")</f>
        <v>Fluid (stream)</v>
      </c>
      <c r="D6269" s="1" t="str">
        <f>HYPERLINK("http://geochem.nrcan.gc.ca/cdogs/content/kwd/kwd080007_e.htm", "Untreated Water")</f>
        <v>Untreated Water</v>
      </c>
      <c r="E6269" s="1" t="str">
        <f>HYPERLINK("http://geochem.nrcan.gc.ca/cdogs/content/dgp/dgp00002_e.htm", "Total")</f>
        <v>Total</v>
      </c>
      <c r="F6269" s="1" t="str">
        <f>HYPERLINK("http://geochem.nrcan.gc.ca/cdogs/content/agp/agp01501_e.htm", "SO4 | NONE | CHROMAT")</f>
        <v>SO4 | NONE | CHROMAT</v>
      </c>
      <c r="G6269" s="1" t="str">
        <f>HYPERLINK("http://geochem.nrcan.gc.ca/cdogs/content/mth/mth01460_e.htm", "1460")</f>
        <v>1460</v>
      </c>
      <c r="H6269" s="1" t="str">
        <f>HYPERLINK("http://geochem.nrcan.gc.ca/cdogs/content/bdl/bdl211134_e.htm", "211134")</f>
        <v>211134</v>
      </c>
      <c r="I6269" s="1" t="str">
        <f>HYPERLINK("http://geochem.nrcan.gc.ca/cdogs/content/prj/prj210167_e.htm", "210167")</f>
        <v>210167</v>
      </c>
      <c r="J6269" s="1" t="str">
        <f>HYPERLINK("http://geochem.nrcan.gc.ca/cdogs/content/svy/svy210251_e.htm", "210251")</f>
        <v>210251</v>
      </c>
      <c r="L6269" t="s">
        <v>26487</v>
      </c>
      <c r="M6269">
        <v>1.5920000000000001</v>
      </c>
      <c r="N6269" t="s">
        <v>26487</v>
      </c>
      <c r="O6269" t="s">
        <v>26488</v>
      </c>
      <c r="P6269" t="s">
        <v>26489</v>
      </c>
      <c r="Q6269" t="s">
        <v>26490</v>
      </c>
      <c r="R6269" t="s">
        <v>26491</v>
      </c>
      <c r="T6269" t="s">
        <v>25</v>
      </c>
    </row>
    <row r="6270" spans="1:20" x14ac:dyDescent="0.25">
      <c r="A6270">
        <v>65.483739700000001</v>
      </c>
      <c r="B6270">
        <v>-134.18929729999999</v>
      </c>
      <c r="C6270" s="1" t="str">
        <f>HYPERLINK("http://geochem.nrcan.gc.ca/cdogs/content/kwd/kwd020018_e.htm", "Fluid (stream)")</f>
        <v>Fluid (stream)</v>
      </c>
      <c r="D6270" s="1" t="str">
        <f>HYPERLINK("http://geochem.nrcan.gc.ca/cdogs/content/kwd/kwd080007_e.htm", "Untreated Water")</f>
        <v>Untreated Water</v>
      </c>
      <c r="E6270" s="1" t="str">
        <f>HYPERLINK("http://geochem.nrcan.gc.ca/cdogs/content/dgp/dgp00002_e.htm", "Total")</f>
        <v>Total</v>
      </c>
      <c r="F6270" s="1" t="str">
        <f>HYPERLINK("http://geochem.nrcan.gc.ca/cdogs/content/agp/agp01501_e.htm", "SO4 | NONE | CHROMAT")</f>
        <v>SO4 | NONE | CHROMAT</v>
      </c>
      <c r="G6270" s="1" t="str">
        <f>HYPERLINK("http://geochem.nrcan.gc.ca/cdogs/content/mth/mth01460_e.htm", "1460")</f>
        <v>1460</v>
      </c>
      <c r="H6270" s="1" t="str">
        <f>HYPERLINK("http://geochem.nrcan.gc.ca/cdogs/content/bdl/bdl211134_e.htm", "211134")</f>
        <v>211134</v>
      </c>
      <c r="I6270" s="1" t="str">
        <f>HYPERLINK("http://geochem.nrcan.gc.ca/cdogs/content/prj/prj210167_e.htm", "210167")</f>
        <v>210167</v>
      </c>
      <c r="J6270" s="1" t="str">
        <f>HYPERLINK("http://geochem.nrcan.gc.ca/cdogs/content/svy/svy210251_e.htm", "210251")</f>
        <v>210251</v>
      </c>
      <c r="L6270" t="s">
        <v>26492</v>
      </c>
      <c r="M6270">
        <v>3.6859999999999999</v>
      </c>
      <c r="N6270" t="s">
        <v>26492</v>
      </c>
      <c r="O6270" t="s">
        <v>26493</v>
      </c>
      <c r="P6270" t="s">
        <v>26494</v>
      </c>
      <c r="Q6270" t="s">
        <v>26495</v>
      </c>
      <c r="R6270" t="s">
        <v>26496</v>
      </c>
      <c r="T6270" t="s">
        <v>25</v>
      </c>
    </row>
    <row r="6271" spans="1:20" x14ac:dyDescent="0.25">
      <c r="A6271">
        <v>65.495749799999999</v>
      </c>
      <c r="B6271">
        <v>-134.3020453</v>
      </c>
      <c r="C6271" s="1" t="str">
        <f>HYPERLINK("http://geochem.nrcan.gc.ca/cdogs/content/kwd/kwd020018_e.htm", "Fluid (stream)")</f>
        <v>Fluid (stream)</v>
      </c>
      <c r="D6271" s="1" t="str">
        <f>HYPERLINK("http://geochem.nrcan.gc.ca/cdogs/content/kwd/kwd080007_e.htm", "Untreated Water")</f>
        <v>Untreated Water</v>
      </c>
      <c r="E6271" s="1" t="str">
        <f>HYPERLINK("http://geochem.nrcan.gc.ca/cdogs/content/dgp/dgp00002_e.htm", "Total")</f>
        <v>Total</v>
      </c>
      <c r="F6271" s="1" t="str">
        <f>HYPERLINK("http://geochem.nrcan.gc.ca/cdogs/content/agp/agp01501_e.htm", "SO4 | NONE | CHROMAT")</f>
        <v>SO4 | NONE | CHROMAT</v>
      </c>
      <c r="G6271" s="1" t="str">
        <f>HYPERLINK("http://geochem.nrcan.gc.ca/cdogs/content/mth/mth01460_e.htm", "1460")</f>
        <v>1460</v>
      </c>
      <c r="H6271" s="1" t="str">
        <f>HYPERLINK("http://geochem.nrcan.gc.ca/cdogs/content/bdl/bdl211134_e.htm", "211134")</f>
        <v>211134</v>
      </c>
      <c r="I6271" s="1" t="str">
        <f>HYPERLINK("http://geochem.nrcan.gc.ca/cdogs/content/prj/prj210167_e.htm", "210167")</f>
        <v>210167</v>
      </c>
      <c r="J6271" s="1" t="str">
        <f>HYPERLINK("http://geochem.nrcan.gc.ca/cdogs/content/svy/svy210251_e.htm", "210251")</f>
        <v>210251</v>
      </c>
      <c r="L6271" t="s">
        <v>26497</v>
      </c>
      <c r="M6271">
        <v>36.4</v>
      </c>
      <c r="N6271" t="s">
        <v>26497</v>
      </c>
      <c r="O6271" t="s">
        <v>26498</v>
      </c>
      <c r="P6271" t="s">
        <v>26499</v>
      </c>
      <c r="Q6271" t="s">
        <v>26500</v>
      </c>
      <c r="R6271" t="s">
        <v>26501</v>
      </c>
      <c r="T6271" t="s">
        <v>25</v>
      </c>
    </row>
    <row r="6272" spans="1:20" x14ac:dyDescent="0.25">
      <c r="A6272">
        <v>65.497681600000007</v>
      </c>
      <c r="B6272">
        <v>-134.31642890000001</v>
      </c>
      <c r="C6272" s="1" t="str">
        <f>HYPERLINK("http://geochem.nrcan.gc.ca/cdogs/content/kwd/kwd020018_e.htm", "Fluid (stream)")</f>
        <v>Fluid (stream)</v>
      </c>
      <c r="D6272" s="1" t="str">
        <f>HYPERLINK("http://geochem.nrcan.gc.ca/cdogs/content/kwd/kwd080007_e.htm", "Untreated Water")</f>
        <v>Untreated Water</v>
      </c>
      <c r="E6272" s="1" t="str">
        <f>HYPERLINK("http://geochem.nrcan.gc.ca/cdogs/content/dgp/dgp00002_e.htm", "Total")</f>
        <v>Total</v>
      </c>
      <c r="F6272" s="1" t="str">
        <f>HYPERLINK("http://geochem.nrcan.gc.ca/cdogs/content/agp/agp01501_e.htm", "SO4 | NONE | CHROMAT")</f>
        <v>SO4 | NONE | CHROMAT</v>
      </c>
      <c r="G6272" s="1" t="str">
        <f>HYPERLINK("http://geochem.nrcan.gc.ca/cdogs/content/mth/mth01460_e.htm", "1460")</f>
        <v>1460</v>
      </c>
      <c r="H6272" s="1" t="str">
        <f>HYPERLINK("http://geochem.nrcan.gc.ca/cdogs/content/bdl/bdl211134_e.htm", "211134")</f>
        <v>211134</v>
      </c>
      <c r="I6272" s="1" t="str">
        <f>HYPERLINK("http://geochem.nrcan.gc.ca/cdogs/content/prj/prj210167_e.htm", "210167")</f>
        <v>210167</v>
      </c>
      <c r="J6272" s="1" t="str">
        <f>HYPERLINK("http://geochem.nrcan.gc.ca/cdogs/content/svy/svy210251_e.htm", "210251")</f>
        <v>210251</v>
      </c>
      <c r="L6272" t="s">
        <v>26502</v>
      </c>
      <c r="M6272">
        <v>112.35</v>
      </c>
      <c r="N6272" t="s">
        <v>26502</v>
      </c>
      <c r="O6272" t="s">
        <v>26503</v>
      </c>
      <c r="P6272" t="s">
        <v>26504</v>
      </c>
      <c r="Q6272" t="s">
        <v>26505</v>
      </c>
      <c r="R6272" t="s">
        <v>26506</v>
      </c>
      <c r="T6272" t="s">
        <v>25</v>
      </c>
    </row>
    <row r="6273" spans="1:20" x14ac:dyDescent="0.25">
      <c r="A6273">
        <v>65.514744300000004</v>
      </c>
      <c r="B6273">
        <v>-134.2903579</v>
      </c>
      <c r="C6273" s="1" t="str">
        <f>HYPERLINK("http://geochem.nrcan.gc.ca/cdogs/content/kwd/kwd020018_e.htm", "Fluid (stream)")</f>
        <v>Fluid (stream)</v>
      </c>
      <c r="D6273" s="1" t="str">
        <f>HYPERLINK("http://geochem.nrcan.gc.ca/cdogs/content/kwd/kwd080007_e.htm", "Untreated Water")</f>
        <v>Untreated Water</v>
      </c>
      <c r="E6273" s="1" t="str">
        <f>HYPERLINK("http://geochem.nrcan.gc.ca/cdogs/content/dgp/dgp00002_e.htm", "Total")</f>
        <v>Total</v>
      </c>
      <c r="F6273" s="1" t="str">
        <f>HYPERLINK("http://geochem.nrcan.gc.ca/cdogs/content/agp/agp01501_e.htm", "SO4 | NONE | CHROMAT")</f>
        <v>SO4 | NONE | CHROMAT</v>
      </c>
      <c r="G6273" s="1" t="str">
        <f>HYPERLINK("http://geochem.nrcan.gc.ca/cdogs/content/mth/mth01460_e.htm", "1460")</f>
        <v>1460</v>
      </c>
      <c r="H6273" s="1" t="str">
        <f>HYPERLINK("http://geochem.nrcan.gc.ca/cdogs/content/bdl/bdl211134_e.htm", "211134")</f>
        <v>211134</v>
      </c>
      <c r="I6273" s="1" t="str">
        <f>HYPERLINK("http://geochem.nrcan.gc.ca/cdogs/content/prj/prj210167_e.htm", "210167")</f>
        <v>210167</v>
      </c>
      <c r="J6273" s="1" t="str">
        <f>HYPERLINK("http://geochem.nrcan.gc.ca/cdogs/content/svy/svy210251_e.htm", "210251")</f>
        <v>210251</v>
      </c>
      <c r="L6273" t="s">
        <v>26507</v>
      </c>
      <c r="M6273">
        <v>45.37</v>
      </c>
      <c r="N6273" t="s">
        <v>26507</v>
      </c>
      <c r="O6273" t="s">
        <v>26508</v>
      </c>
      <c r="P6273" t="s">
        <v>26509</v>
      </c>
      <c r="Q6273" t="s">
        <v>26510</v>
      </c>
      <c r="R6273" t="s">
        <v>26511</v>
      </c>
      <c r="T6273" t="s">
        <v>25</v>
      </c>
    </row>
    <row r="6274" spans="1:20" x14ac:dyDescent="0.25">
      <c r="A6274">
        <v>65.480525799999995</v>
      </c>
      <c r="B6274">
        <v>-134.35108320000001</v>
      </c>
      <c r="C6274" s="1" t="str">
        <f>HYPERLINK("http://geochem.nrcan.gc.ca/cdogs/content/kwd/kwd020018_e.htm", "Fluid (stream)")</f>
        <v>Fluid (stream)</v>
      </c>
      <c r="D6274" s="1" t="str">
        <f>HYPERLINK("http://geochem.nrcan.gc.ca/cdogs/content/kwd/kwd080007_e.htm", "Untreated Water")</f>
        <v>Untreated Water</v>
      </c>
      <c r="E6274" s="1" t="str">
        <f>HYPERLINK("http://geochem.nrcan.gc.ca/cdogs/content/dgp/dgp00002_e.htm", "Total")</f>
        <v>Total</v>
      </c>
      <c r="F6274" s="1" t="str">
        <f>HYPERLINK("http://geochem.nrcan.gc.ca/cdogs/content/agp/agp01501_e.htm", "SO4 | NONE | CHROMAT")</f>
        <v>SO4 | NONE | CHROMAT</v>
      </c>
      <c r="G6274" s="1" t="str">
        <f>HYPERLINK("http://geochem.nrcan.gc.ca/cdogs/content/mth/mth01460_e.htm", "1460")</f>
        <v>1460</v>
      </c>
      <c r="H6274" s="1" t="str">
        <f>HYPERLINK("http://geochem.nrcan.gc.ca/cdogs/content/bdl/bdl211134_e.htm", "211134")</f>
        <v>211134</v>
      </c>
      <c r="I6274" s="1" t="str">
        <f>HYPERLINK("http://geochem.nrcan.gc.ca/cdogs/content/prj/prj210167_e.htm", "210167")</f>
        <v>210167</v>
      </c>
      <c r="J6274" s="1" t="str">
        <f>HYPERLINK("http://geochem.nrcan.gc.ca/cdogs/content/svy/svy210251_e.htm", "210251")</f>
        <v>210251</v>
      </c>
      <c r="L6274" t="s">
        <v>26512</v>
      </c>
      <c r="M6274">
        <v>347.5</v>
      </c>
      <c r="N6274" t="s">
        <v>26512</v>
      </c>
      <c r="O6274" t="s">
        <v>26513</v>
      </c>
      <c r="P6274" t="s">
        <v>26514</v>
      </c>
      <c r="Q6274" t="s">
        <v>26515</v>
      </c>
      <c r="R6274" t="s">
        <v>26516</v>
      </c>
      <c r="T6274" t="s">
        <v>25</v>
      </c>
    </row>
    <row r="6275" spans="1:20" x14ac:dyDescent="0.25">
      <c r="A6275">
        <v>65.493516499999998</v>
      </c>
      <c r="B6275">
        <v>-134.31813650000001</v>
      </c>
      <c r="C6275" s="1" t="str">
        <f>HYPERLINK("http://geochem.nrcan.gc.ca/cdogs/content/kwd/kwd020018_e.htm", "Fluid (stream)")</f>
        <v>Fluid (stream)</v>
      </c>
      <c r="D6275" s="1" t="str">
        <f>HYPERLINK("http://geochem.nrcan.gc.ca/cdogs/content/kwd/kwd080007_e.htm", "Untreated Water")</f>
        <v>Untreated Water</v>
      </c>
      <c r="E6275" s="1" t="str">
        <f>HYPERLINK("http://geochem.nrcan.gc.ca/cdogs/content/dgp/dgp00002_e.htm", "Total")</f>
        <v>Total</v>
      </c>
      <c r="F6275" s="1" t="str">
        <f>HYPERLINK("http://geochem.nrcan.gc.ca/cdogs/content/agp/agp01501_e.htm", "SO4 | NONE | CHROMAT")</f>
        <v>SO4 | NONE | CHROMAT</v>
      </c>
      <c r="G6275" s="1" t="str">
        <f>HYPERLINK("http://geochem.nrcan.gc.ca/cdogs/content/mth/mth01460_e.htm", "1460")</f>
        <v>1460</v>
      </c>
      <c r="H6275" s="1" t="str">
        <f>HYPERLINK("http://geochem.nrcan.gc.ca/cdogs/content/bdl/bdl211134_e.htm", "211134")</f>
        <v>211134</v>
      </c>
      <c r="I6275" s="1" t="str">
        <f>HYPERLINK("http://geochem.nrcan.gc.ca/cdogs/content/prj/prj210167_e.htm", "210167")</f>
        <v>210167</v>
      </c>
      <c r="J6275" s="1" t="str">
        <f>HYPERLINK("http://geochem.nrcan.gc.ca/cdogs/content/svy/svy210251_e.htm", "210251")</f>
        <v>210251</v>
      </c>
      <c r="L6275" t="s">
        <v>7964</v>
      </c>
      <c r="M6275">
        <v>117.7</v>
      </c>
      <c r="N6275" t="s">
        <v>7964</v>
      </c>
      <c r="O6275" t="s">
        <v>26517</v>
      </c>
      <c r="P6275" t="s">
        <v>26518</v>
      </c>
      <c r="Q6275" t="s">
        <v>26519</v>
      </c>
      <c r="R6275" t="s">
        <v>26520</v>
      </c>
      <c r="T6275" t="s">
        <v>25</v>
      </c>
    </row>
    <row r="6276" spans="1:20" x14ac:dyDescent="0.25">
      <c r="A6276">
        <v>65.569661999999994</v>
      </c>
      <c r="B6276">
        <v>-134.34782670000001</v>
      </c>
      <c r="C6276" s="1" t="str">
        <f>HYPERLINK("http://geochem.nrcan.gc.ca/cdogs/content/kwd/kwd020018_e.htm", "Fluid (stream)")</f>
        <v>Fluid (stream)</v>
      </c>
      <c r="D6276" s="1" t="str">
        <f>HYPERLINK("http://geochem.nrcan.gc.ca/cdogs/content/kwd/kwd080007_e.htm", "Untreated Water")</f>
        <v>Untreated Water</v>
      </c>
      <c r="E6276" s="1" t="str">
        <f>HYPERLINK("http://geochem.nrcan.gc.ca/cdogs/content/dgp/dgp00002_e.htm", "Total")</f>
        <v>Total</v>
      </c>
      <c r="F6276" s="1" t="str">
        <f>HYPERLINK("http://geochem.nrcan.gc.ca/cdogs/content/agp/agp01501_e.htm", "SO4 | NONE | CHROMAT")</f>
        <v>SO4 | NONE | CHROMAT</v>
      </c>
      <c r="G6276" s="1" t="str">
        <f>HYPERLINK("http://geochem.nrcan.gc.ca/cdogs/content/mth/mth01460_e.htm", "1460")</f>
        <v>1460</v>
      </c>
      <c r="H6276" s="1" t="str">
        <f>HYPERLINK("http://geochem.nrcan.gc.ca/cdogs/content/bdl/bdl211134_e.htm", "211134")</f>
        <v>211134</v>
      </c>
      <c r="I6276" s="1" t="str">
        <f>HYPERLINK("http://geochem.nrcan.gc.ca/cdogs/content/prj/prj210167_e.htm", "210167")</f>
        <v>210167</v>
      </c>
      <c r="J6276" s="1" t="str">
        <f>HYPERLINK("http://geochem.nrcan.gc.ca/cdogs/content/svy/svy210251_e.htm", "210251")</f>
        <v>210251</v>
      </c>
      <c r="L6276" t="s">
        <v>26521</v>
      </c>
      <c r="M6276">
        <v>6.7910000000000004</v>
      </c>
      <c r="N6276" t="s">
        <v>26521</v>
      </c>
      <c r="O6276" t="s">
        <v>26522</v>
      </c>
      <c r="P6276" t="s">
        <v>26523</v>
      </c>
      <c r="Q6276" t="s">
        <v>26524</v>
      </c>
      <c r="R6276" t="s">
        <v>26525</v>
      </c>
      <c r="T6276" t="s">
        <v>25</v>
      </c>
    </row>
    <row r="6277" spans="1:20" x14ac:dyDescent="0.25">
      <c r="A6277">
        <v>65.583566099999999</v>
      </c>
      <c r="B6277">
        <v>-134.46453310000001</v>
      </c>
      <c r="C6277" s="1" t="str">
        <f>HYPERLINK("http://geochem.nrcan.gc.ca/cdogs/content/kwd/kwd020018_e.htm", "Fluid (stream)")</f>
        <v>Fluid (stream)</v>
      </c>
      <c r="D6277" s="1" t="str">
        <f>HYPERLINK("http://geochem.nrcan.gc.ca/cdogs/content/kwd/kwd080007_e.htm", "Untreated Water")</f>
        <v>Untreated Water</v>
      </c>
      <c r="E6277" s="1" t="str">
        <f>HYPERLINK("http://geochem.nrcan.gc.ca/cdogs/content/dgp/dgp00002_e.htm", "Total")</f>
        <v>Total</v>
      </c>
      <c r="F6277" s="1" t="str">
        <f>HYPERLINK("http://geochem.nrcan.gc.ca/cdogs/content/agp/agp01501_e.htm", "SO4 | NONE | CHROMAT")</f>
        <v>SO4 | NONE | CHROMAT</v>
      </c>
      <c r="G6277" s="1" t="str">
        <f>HYPERLINK("http://geochem.nrcan.gc.ca/cdogs/content/mth/mth01460_e.htm", "1460")</f>
        <v>1460</v>
      </c>
      <c r="H6277" s="1" t="str">
        <f>HYPERLINK("http://geochem.nrcan.gc.ca/cdogs/content/bdl/bdl211134_e.htm", "211134")</f>
        <v>211134</v>
      </c>
      <c r="I6277" s="1" t="str">
        <f>HYPERLINK("http://geochem.nrcan.gc.ca/cdogs/content/prj/prj210167_e.htm", "210167")</f>
        <v>210167</v>
      </c>
      <c r="J6277" s="1" t="str">
        <f>HYPERLINK("http://geochem.nrcan.gc.ca/cdogs/content/svy/svy210251_e.htm", "210251")</f>
        <v>210251</v>
      </c>
      <c r="L6277" t="s">
        <v>26526</v>
      </c>
      <c r="M6277">
        <v>3.7429999999999999</v>
      </c>
      <c r="N6277" t="s">
        <v>26526</v>
      </c>
      <c r="O6277" t="s">
        <v>26527</v>
      </c>
      <c r="P6277" t="s">
        <v>26528</v>
      </c>
      <c r="Q6277" t="s">
        <v>26529</v>
      </c>
      <c r="R6277" t="s">
        <v>26530</v>
      </c>
      <c r="T6277" t="s">
        <v>25</v>
      </c>
    </row>
    <row r="6278" spans="1:20" x14ac:dyDescent="0.25">
      <c r="A6278">
        <v>65.602633600000004</v>
      </c>
      <c r="B6278">
        <v>-134.46765619999999</v>
      </c>
      <c r="C6278" s="1" t="str">
        <f>HYPERLINK("http://geochem.nrcan.gc.ca/cdogs/content/kwd/kwd020018_e.htm", "Fluid (stream)")</f>
        <v>Fluid (stream)</v>
      </c>
      <c r="D6278" s="1" t="str">
        <f>HYPERLINK("http://geochem.nrcan.gc.ca/cdogs/content/kwd/kwd080007_e.htm", "Untreated Water")</f>
        <v>Untreated Water</v>
      </c>
      <c r="E6278" s="1" t="str">
        <f>HYPERLINK("http://geochem.nrcan.gc.ca/cdogs/content/dgp/dgp00002_e.htm", "Total")</f>
        <v>Total</v>
      </c>
      <c r="F6278" s="1" t="str">
        <f>HYPERLINK("http://geochem.nrcan.gc.ca/cdogs/content/agp/agp01501_e.htm", "SO4 | NONE | CHROMAT")</f>
        <v>SO4 | NONE | CHROMAT</v>
      </c>
      <c r="G6278" s="1" t="str">
        <f>HYPERLINK("http://geochem.nrcan.gc.ca/cdogs/content/mth/mth01460_e.htm", "1460")</f>
        <v>1460</v>
      </c>
      <c r="H6278" s="1" t="str">
        <f>HYPERLINK("http://geochem.nrcan.gc.ca/cdogs/content/bdl/bdl211134_e.htm", "211134")</f>
        <v>211134</v>
      </c>
      <c r="I6278" s="1" t="str">
        <f>HYPERLINK("http://geochem.nrcan.gc.ca/cdogs/content/prj/prj210167_e.htm", "210167")</f>
        <v>210167</v>
      </c>
      <c r="J6278" s="1" t="str">
        <f>HYPERLINK("http://geochem.nrcan.gc.ca/cdogs/content/svy/svy210251_e.htm", "210251")</f>
        <v>210251</v>
      </c>
      <c r="L6278" t="s">
        <v>26531</v>
      </c>
      <c r="M6278">
        <v>14.231999999999999</v>
      </c>
      <c r="N6278" t="s">
        <v>26531</v>
      </c>
      <c r="O6278" t="s">
        <v>26532</v>
      </c>
      <c r="P6278" t="s">
        <v>26533</v>
      </c>
      <c r="Q6278" t="s">
        <v>26534</v>
      </c>
      <c r="R6278" t="s">
        <v>26535</v>
      </c>
      <c r="T6278" t="s">
        <v>25</v>
      </c>
    </row>
    <row r="6279" spans="1:20" x14ac:dyDescent="0.25">
      <c r="A6279">
        <v>65.590414600000003</v>
      </c>
      <c r="B6279">
        <v>-134.42821960000001</v>
      </c>
      <c r="C6279" s="1" t="str">
        <f>HYPERLINK("http://geochem.nrcan.gc.ca/cdogs/content/kwd/kwd020018_e.htm", "Fluid (stream)")</f>
        <v>Fluid (stream)</v>
      </c>
      <c r="D6279" s="1" t="str">
        <f>HYPERLINK("http://geochem.nrcan.gc.ca/cdogs/content/kwd/kwd080007_e.htm", "Untreated Water")</f>
        <v>Untreated Water</v>
      </c>
      <c r="E6279" s="1" t="str">
        <f>HYPERLINK("http://geochem.nrcan.gc.ca/cdogs/content/dgp/dgp00002_e.htm", "Total")</f>
        <v>Total</v>
      </c>
      <c r="F6279" s="1" t="str">
        <f>HYPERLINK("http://geochem.nrcan.gc.ca/cdogs/content/agp/agp01501_e.htm", "SO4 | NONE | CHROMAT")</f>
        <v>SO4 | NONE | CHROMAT</v>
      </c>
      <c r="G6279" s="1" t="str">
        <f>HYPERLINK("http://geochem.nrcan.gc.ca/cdogs/content/mth/mth01460_e.htm", "1460")</f>
        <v>1460</v>
      </c>
      <c r="H6279" s="1" t="str">
        <f>HYPERLINK("http://geochem.nrcan.gc.ca/cdogs/content/bdl/bdl211134_e.htm", "211134")</f>
        <v>211134</v>
      </c>
      <c r="I6279" s="1" t="str">
        <f>HYPERLINK("http://geochem.nrcan.gc.ca/cdogs/content/prj/prj210167_e.htm", "210167")</f>
        <v>210167</v>
      </c>
      <c r="J6279" s="1" t="str">
        <f>HYPERLINK("http://geochem.nrcan.gc.ca/cdogs/content/svy/svy210251_e.htm", "210251")</f>
        <v>210251</v>
      </c>
      <c r="L6279" t="s">
        <v>26536</v>
      </c>
      <c r="M6279">
        <v>6.8029999999999999</v>
      </c>
      <c r="N6279" t="s">
        <v>26536</v>
      </c>
      <c r="O6279" t="s">
        <v>26537</v>
      </c>
      <c r="P6279" t="s">
        <v>26538</v>
      </c>
      <c r="Q6279" t="s">
        <v>26539</v>
      </c>
      <c r="R6279" t="s">
        <v>26540</v>
      </c>
      <c r="T6279" t="s">
        <v>25</v>
      </c>
    </row>
    <row r="6280" spans="1:20" x14ac:dyDescent="0.25">
      <c r="A6280">
        <v>65.628823699999998</v>
      </c>
      <c r="B6280">
        <v>-134.2337311</v>
      </c>
      <c r="C6280" s="1" t="str">
        <f>HYPERLINK("http://geochem.nrcan.gc.ca/cdogs/content/kwd/kwd020018_e.htm", "Fluid (stream)")</f>
        <v>Fluid (stream)</v>
      </c>
      <c r="D6280" s="1" t="str">
        <f>HYPERLINK("http://geochem.nrcan.gc.ca/cdogs/content/kwd/kwd080007_e.htm", "Untreated Water")</f>
        <v>Untreated Water</v>
      </c>
      <c r="E6280" s="1" t="str">
        <f>HYPERLINK("http://geochem.nrcan.gc.ca/cdogs/content/dgp/dgp00002_e.htm", "Total")</f>
        <v>Total</v>
      </c>
      <c r="F6280" s="1" t="str">
        <f>HYPERLINK("http://geochem.nrcan.gc.ca/cdogs/content/agp/agp01501_e.htm", "SO4 | NONE | CHROMAT")</f>
        <v>SO4 | NONE | CHROMAT</v>
      </c>
      <c r="G6280" s="1" t="str">
        <f>HYPERLINK("http://geochem.nrcan.gc.ca/cdogs/content/mth/mth01460_e.htm", "1460")</f>
        <v>1460</v>
      </c>
      <c r="H6280" s="1" t="str">
        <f>HYPERLINK("http://geochem.nrcan.gc.ca/cdogs/content/bdl/bdl211134_e.htm", "211134")</f>
        <v>211134</v>
      </c>
      <c r="I6280" s="1" t="str">
        <f>HYPERLINK("http://geochem.nrcan.gc.ca/cdogs/content/prj/prj210167_e.htm", "210167")</f>
        <v>210167</v>
      </c>
      <c r="J6280" s="1" t="str">
        <f>HYPERLINK("http://geochem.nrcan.gc.ca/cdogs/content/svy/svy210251_e.htm", "210251")</f>
        <v>210251</v>
      </c>
      <c r="L6280" t="s">
        <v>26541</v>
      </c>
      <c r="M6280">
        <v>25.07</v>
      </c>
      <c r="N6280" t="s">
        <v>26541</v>
      </c>
      <c r="O6280" t="s">
        <v>26542</v>
      </c>
      <c r="P6280" t="s">
        <v>26543</v>
      </c>
      <c r="Q6280" t="s">
        <v>26544</v>
      </c>
      <c r="R6280" t="s">
        <v>26545</v>
      </c>
      <c r="T6280" t="s">
        <v>25</v>
      </c>
    </row>
    <row r="6281" spans="1:20" x14ac:dyDescent="0.25">
      <c r="A6281">
        <v>65.698550299999994</v>
      </c>
      <c r="B6281">
        <v>-134.18402130000001</v>
      </c>
      <c r="C6281" s="1" t="str">
        <f>HYPERLINK("http://geochem.nrcan.gc.ca/cdogs/content/kwd/kwd020018_e.htm", "Fluid (stream)")</f>
        <v>Fluid (stream)</v>
      </c>
      <c r="D6281" s="1" t="str">
        <f>HYPERLINK("http://geochem.nrcan.gc.ca/cdogs/content/kwd/kwd080007_e.htm", "Untreated Water")</f>
        <v>Untreated Water</v>
      </c>
      <c r="E6281" s="1" t="str">
        <f>HYPERLINK("http://geochem.nrcan.gc.ca/cdogs/content/dgp/dgp00002_e.htm", "Total")</f>
        <v>Total</v>
      </c>
      <c r="F6281" s="1" t="str">
        <f>HYPERLINK("http://geochem.nrcan.gc.ca/cdogs/content/agp/agp01501_e.htm", "SO4 | NONE | CHROMAT")</f>
        <v>SO4 | NONE | CHROMAT</v>
      </c>
      <c r="G6281" s="1" t="str">
        <f>HYPERLINK("http://geochem.nrcan.gc.ca/cdogs/content/mth/mth01460_e.htm", "1460")</f>
        <v>1460</v>
      </c>
      <c r="H6281" s="1" t="str">
        <f>HYPERLINK("http://geochem.nrcan.gc.ca/cdogs/content/bdl/bdl211134_e.htm", "211134")</f>
        <v>211134</v>
      </c>
      <c r="I6281" s="1" t="str">
        <f>HYPERLINK("http://geochem.nrcan.gc.ca/cdogs/content/prj/prj210167_e.htm", "210167")</f>
        <v>210167</v>
      </c>
      <c r="J6281" s="1" t="str">
        <f>HYPERLINK("http://geochem.nrcan.gc.ca/cdogs/content/svy/svy210251_e.htm", "210251")</f>
        <v>210251</v>
      </c>
      <c r="L6281" t="s">
        <v>26546</v>
      </c>
      <c r="M6281">
        <v>1.089</v>
      </c>
      <c r="N6281" t="s">
        <v>26546</v>
      </c>
      <c r="O6281" t="s">
        <v>26547</v>
      </c>
      <c r="P6281" t="s">
        <v>26548</v>
      </c>
      <c r="Q6281" t="s">
        <v>26549</v>
      </c>
      <c r="R6281" t="s">
        <v>26550</v>
      </c>
      <c r="T6281" t="s">
        <v>25</v>
      </c>
    </row>
    <row r="6282" spans="1:20" x14ac:dyDescent="0.25">
      <c r="A6282">
        <v>65.709805299999999</v>
      </c>
      <c r="B6282">
        <v>-134.2497248</v>
      </c>
      <c r="C6282" s="1" t="str">
        <f>HYPERLINK("http://geochem.nrcan.gc.ca/cdogs/content/kwd/kwd020018_e.htm", "Fluid (stream)")</f>
        <v>Fluid (stream)</v>
      </c>
      <c r="D6282" s="1" t="str">
        <f>HYPERLINK("http://geochem.nrcan.gc.ca/cdogs/content/kwd/kwd080007_e.htm", "Untreated Water")</f>
        <v>Untreated Water</v>
      </c>
      <c r="E6282" s="1" t="str">
        <f>HYPERLINK("http://geochem.nrcan.gc.ca/cdogs/content/dgp/dgp00002_e.htm", "Total")</f>
        <v>Total</v>
      </c>
      <c r="F6282" s="1" t="str">
        <f>HYPERLINK("http://geochem.nrcan.gc.ca/cdogs/content/agp/agp01501_e.htm", "SO4 | NONE | CHROMAT")</f>
        <v>SO4 | NONE | CHROMAT</v>
      </c>
      <c r="G6282" s="1" t="str">
        <f>HYPERLINK("http://geochem.nrcan.gc.ca/cdogs/content/mth/mth01460_e.htm", "1460")</f>
        <v>1460</v>
      </c>
      <c r="H6282" s="1" t="str">
        <f>HYPERLINK("http://geochem.nrcan.gc.ca/cdogs/content/bdl/bdl211134_e.htm", "211134")</f>
        <v>211134</v>
      </c>
      <c r="I6282" s="1" t="str">
        <f>HYPERLINK("http://geochem.nrcan.gc.ca/cdogs/content/prj/prj210167_e.htm", "210167")</f>
        <v>210167</v>
      </c>
      <c r="J6282" s="1" t="str">
        <f>HYPERLINK("http://geochem.nrcan.gc.ca/cdogs/content/svy/svy210251_e.htm", "210251")</f>
        <v>210251</v>
      </c>
      <c r="L6282" t="s">
        <v>26551</v>
      </c>
      <c r="M6282">
        <v>1.216</v>
      </c>
      <c r="N6282" t="s">
        <v>26551</v>
      </c>
      <c r="O6282" t="s">
        <v>26552</v>
      </c>
      <c r="P6282" t="s">
        <v>26553</v>
      </c>
      <c r="Q6282" t="s">
        <v>26554</v>
      </c>
      <c r="R6282" t="s">
        <v>26555</v>
      </c>
      <c r="T6282" t="s">
        <v>25</v>
      </c>
    </row>
    <row r="6283" spans="1:20" x14ac:dyDescent="0.25">
      <c r="A6283">
        <v>65.677322799999999</v>
      </c>
      <c r="B6283">
        <v>-134.20470839999999</v>
      </c>
      <c r="C6283" s="1" t="str">
        <f>HYPERLINK("http://geochem.nrcan.gc.ca/cdogs/content/kwd/kwd020018_e.htm", "Fluid (stream)")</f>
        <v>Fluid (stream)</v>
      </c>
      <c r="D6283" s="1" t="str">
        <f>HYPERLINK("http://geochem.nrcan.gc.ca/cdogs/content/kwd/kwd080007_e.htm", "Untreated Water")</f>
        <v>Untreated Water</v>
      </c>
      <c r="E6283" s="1" t="str">
        <f>HYPERLINK("http://geochem.nrcan.gc.ca/cdogs/content/dgp/dgp00002_e.htm", "Total")</f>
        <v>Total</v>
      </c>
      <c r="F6283" s="1" t="str">
        <f>HYPERLINK("http://geochem.nrcan.gc.ca/cdogs/content/agp/agp01501_e.htm", "SO4 | NONE | CHROMAT")</f>
        <v>SO4 | NONE | CHROMAT</v>
      </c>
      <c r="G6283" s="1" t="str">
        <f>HYPERLINK("http://geochem.nrcan.gc.ca/cdogs/content/mth/mth01460_e.htm", "1460")</f>
        <v>1460</v>
      </c>
      <c r="H6283" s="1" t="str">
        <f>HYPERLINK("http://geochem.nrcan.gc.ca/cdogs/content/bdl/bdl211134_e.htm", "211134")</f>
        <v>211134</v>
      </c>
      <c r="I6283" s="1" t="str">
        <f>HYPERLINK("http://geochem.nrcan.gc.ca/cdogs/content/prj/prj210167_e.htm", "210167")</f>
        <v>210167</v>
      </c>
      <c r="J6283" s="1" t="str">
        <f>HYPERLINK("http://geochem.nrcan.gc.ca/cdogs/content/svy/svy210251_e.htm", "210251")</f>
        <v>210251</v>
      </c>
      <c r="L6283" t="s">
        <v>26556</v>
      </c>
      <c r="M6283">
        <v>2.3740000000000001</v>
      </c>
      <c r="N6283" t="s">
        <v>26556</v>
      </c>
      <c r="O6283" t="s">
        <v>26557</v>
      </c>
      <c r="P6283" t="s">
        <v>26558</v>
      </c>
      <c r="Q6283" t="s">
        <v>26559</v>
      </c>
      <c r="R6283" t="s">
        <v>26560</v>
      </c>
      <c r="T6283" t="s">
        <v>25</v>
      </c>
    </row>
    <row r="6284" spans="1:20" x14ac:dyDescent="0.25">
      <c r="A6284">
        <v>65.719610900000006</v>
      </c>
      <c r="B6284">
        <v>-134.2948404</v>
      </c>
      <c r="C6284" s="1" t="str">
        <f>HYPERLINK("http://geochem.nrcan.gc.ca/cdogs/content/kwd/kwd020018_e.htm", "Fluid (stream)")</f>
        <v>Fluid (stream)</v>
      </c>
      <c r="D6284" s="1" t="str">
        <f>HYPERLINK("http://geochem.nrcan.gc.ca/cdogs/content/kwd/kwd080007_e.htm", "Untreated Water")</f>
        <v>Untreated Water</v>
      </c>
      <c r="E6284" s="1" t="str">
        <f>HYPERLINK("http://geochem.nrcan.gc.ca/cdogs/content/dgp/dgp00002_e.htm", "Total")</f>
        <v>Total</v>
      </c>
      <c r="F6284" s="1" t="str">
        <f>HYPERLINK("http://geochem.nrcan.gc.ca/cdogs/content/agp/agp01501_e.htm", "SO4 | NONE | CHROMAT")</f>
        <v>SO4 | NONE | CHROMAT</v>
      </c>
      <c r="G6284" s="1" t="str">
        <f>HYPERLINK("http://geochem.nrcan.gc.ca/cdogs/content/mth/mth01460_e.htm", "1460")</f>
        <v>1460</v>
      </c>
      <c r="H6284" s="1" t="str">
        <f>HYPERLINK("http://geochem.nrcan.gc.ca/cdogs/content/bdl/bdl211134_e.htm", "211134")</f>
        <v>211134</v>
      </c>
      <c r="I6284" s="1" t="str">
        <f>HYPERLINK("http://geochem.nrcan.gc.ca/cdogs/content/prj/prj210167_e.htm", "210167")</f>
        <v>210167</v>
      </c>
      <c r="J6284" s="1" t="str">
        <f>HYPERLINK("http://geochem.nrcan.gc.ca/cdogs/content/svy/svy210251_e.htm", "210251")</f>
        <v>210251</v>
      </c>
      <c r="L6284" t="s">
        <v>26561</v>
      </c>
      <c r="M6284">
        <v>1.6479999999999999</v>
      </c>
      <c r="N6284" t="s">
        <v>26561</v>
      </c>
      <c r="O6284" t="s">
        <v>26562</v>
      </c>
      <c r="P6284" t="s">
        <v>26563</v>
      </c>
      <c r="Q6284" t="s">
        <v>26564</v>
      </c>
      <c r="R6284" t="s">
        <v>26565</v>
      </c>
      <c r="T6284" t="s">
        <v>25</v>
      </c>
    </row>
    <row r="6285" spans="1:20" x14ac:dyDescent="0.25">
      <c r="A6285">
        <v>65.719610900000006</v>
      </c>
      <c r="B6285">
        <v>-134.2948404</v>
      </c>
      <c r="C6285" s="1" t="str">
        <f>HYPERLINK("http://geochem.nrcan.gc.ca/cdogs/content/kwd/kwd020018_e.htm", "Fluid (stream)")</f>
        <v>Fluid (stream)</v>
      </c>
      <c r="D6285" s="1" t="str">
        <f>HYPERLINK("http://geochem.nrcan.gc.ca/cdogs/content/kwd/kwd080007_e.htm", "Untreated Water")</f>
        <v>Untreated Water</v>
      </c>
      <c r="E6285" s="1" t="str">
        <f>HYPERLINK("http://geochem.nrcan.gc.ca/cdogs/content/dgp/dgp00002_e.htm", "Total")</f>
        <v>Total</v>
      </c>
      <c r="F6285" s="1" t="str">
        <f>HYPERLINK("http://geochem.nrcan.gc.ca/cdogs/content/agp/agp01501_e.htm", "SO4 | NONE | CHROMAT")</f>
        <v>SO4 | NONE | CHROMAT</v>
      </c>
      <c r="G6285" s="1" t="str">
        <f>HYPERLINK("http://geochem.nrcan.gc.ca/cdogs/content/mth/mth01460_e.htm", "1460")</f>
        <v>1460</v>
      </c>
      <c r="H6285" s="1" t="str">
        <f>HYPERLINK("http://geochem.nrcan.gc.ca/cdogs/content/bdl/bdl211134_e.htm", "211134")</f>
        <v>211134</v>
      </c>
      <c r="I6285" s="1" t="str">
        <f>HYPERLINK("http://geochem.nrcan.gc.ca/cdogs/content/prj/prj210167_e.htm", "210167")</f>
        <v>210167</v>
      </c>
      <c r="J6285" s="1" t="str">
        <f>HYPERLINK("http://geochem.nrcan.gc.ca/cdogs/content/svy/svy210251_e.htm", "210251")</f>
        <v>210251</v>
      </c>
      <c r="L6285" t="s">
        <v>26566</v>
      </c>
      <c r="M6285">
        <v>1.5720000000000001</v>
      </c>
      <c r="N6285" t="s">
        <v>26566</v>
      </c>
      <c r="O6285" t="s">
        <v>26562</v>
      </c>
      <c r="P6285" t="s">
        <v>26567</v>
      </c>
      <c r="Q6285" t="s">
        <v>26568</v>
      </c>
      <c r="R6285" t="s">
        <v>26569</v>
      </c>
      <c r="T6285" t="s">
        <v>25</v>
      </c>
    </row>
    <row r="6286" spans="1:20" x14ac:dyDescent="0.25">
      <c r="A6286">
        <v>65.717701099999999</v>
      </c>
      <c r="B6286">
        <v>-134.06560089999999</v>
      </c>
      <c r="C6286" s="1" t="str">
        <f>HYPERLINK("http://geochem.nrcan.gc.ca/cdogs/content/kwd/kwd020018_e.htm", "Fluid (stream)")</f>
        <v>Fluid (stream)</v>
      </c>
      <c r="D6286" s="1" t="str">
        <f>HYPERLINK("http://geochem.nrcan.gc.ca/cdogs/content/kwd/kwd080007_e.htm", "Untreated Water")</f>
        <v>Untreated Water</v>
      </c>
      <c r="E6286" s="1" t="str">
        <f>HYPERLINK("http://geochem.nrcan.gc.ca/cdogs/content/dgp/dgp00002_e.htm", "Total")</f>
        <v>Total</v>
      </c>
      <c r="F6286" s="1" t="str">
        <f>HYPERLINK("http://geochem.nrcan.gc.ca/cdogs/content/agp/agp01501_e.htm", "SO4 | NONE | CHROMAT")</f>
        <v>SO4 | NONE | CHROMAT</v>
      </c>
      <c r="G6286" s="1" t="str">
        <f>HYPERLINK("http://geochem.nrcan.gc.ca/cdogs/content/mth/mth01460_e.htm", "1460")</f>
        <v>1460</v>
      </c>
      <c r="H6286" s="1" t="str">
        <f>HYPERLINK("http://geochem.nrcan.gc.ca/cdogs/content/bdl/bdl211134_e.htm", "211134")</f>
        <v>211134</v>
      </c>
      <c r="I6286" s="1" t="str">
        <f>HYPERLINK("http://geochem.nrcan.gc.ca/cdogs/content/prj/prj210167_e.htm", "210167")</f>
        <v>210167</v>
      </c>
      <c r="J6286" s="1" t="str">
        <f>HYPERLINK("http://geochem.nrcan.gc.ca/cdogs/content/svy/svy210251_e.htm", "210251")</f>
        <v>210251</v>
      </c>
      <c r="L6286" t="s">
        <v>26570</v>
      </c>
      <c r="M6286">
        <v>3.1120000000000001</v>
      </c>
      <c r="N6286" t="s">
        <v>26570</v>
      </c>
      <c r="O6286" t="s">
        <v>26571</v>
      </c>
      <c r="P6286" t="s">
        <v>26572</v>
      </c>
      <c r="Q6286" t="s">
        <v>26573</v>
      </c>
      <c r="R6286" t="s">
        <v>26574</v>
      </c>
      <c r="T6286" t="s">
        <v>25</v>
      </c>
    </row>
    <row r="6287" spans="1:20" x14ac:dyDescent="0.25">
      <c r="A6287">
        <v>65.680957199999995</v>
      </c>
      <c r="B6287">
        <v>-134.01819599999999</v>
      </c>
      <c r="C6287" s="1" t="str">
        <f>HYPERLINK("http://geochem.nrcan.gc.ca/cdogs/content/kwd/kwd020018_e.htm", "Fluid (stream)")</f>
        <v>Fluid (stream)</v>
      </c>
      <c r="D6287" s="1" t="str">
        <f>HYPERLINK("http://geochem.nrcan.gc.ca/cdogs/content/kwd/kwd080007_e.htm", "Untreated Water")</f>
        <v>Untreated Water</v>
      </c>
      <c r="E6287" s="1" t="str">
        <f>HYPERLINK("http://geochem.nrcan.gc.ca/cdogs/content/dgp/dgp00002_e.htm", "Total")</f>
        <v>Total</v>
      </c>
      <c r="F6287" s="1" t="str">
        <f>HYPERLINK("http://geochem.nrcan.gc.ca/cdogs/content/agp/agp01501_e.htm", "SO4 | NONE | CHROMAT")</f>
        <v>SO4 | NONE | CHROMAT</v>
      </c>
      <c r="G6287" s="1" t="str">
        <f>HYPERLINK("http://geochem.nrcan.gc.ca/cdogs/content/mth/mth01460_e.htm", "1460")</f>
        <v>1460</v>
      </c>
      <c r="H6287" s="1" t="str">
        <f>HYPERLINK("http://geochem.nrcan.gc.ca/cdogs/content/bdl/bdl211134_e.htm", "211134")</f>
        <v>211134</v>
      </c>
      <c r="I6287" s="1" t="str">
        <f>HYPERLINK("http://geochem.nrcan.gc.ca/cdogs/content/prj/prj210167_e.htm", "210167")</f>
        <v>210167</v>
      </c>
      <c r="J6287" s="1" t="str">
        <f>HYPERLINK("http://geochem.nrcan.gc.ca/cdogs/content/svy/svy210251_e.htm", "210251")</f>
        <v>210251</v>
      </c>
      <c r="L6287" t="s">
        <v>101</v>
      </c>
      <c r="M6287">
        <v>11.8</v>
      </c>
      <c r="N6287" t="s">
        <v>101</v>
      </c>
      <c r="O6287" t="s">
        <v>26575</v>
      </c>
      <c r="P6287" t="s">
        <v>26576</v>
      </c>
      <c r="Q6287" t="s">
        <v>26577</v>
      </c>
      <c r="R6287" t="s">
        <v>26578</v>
      </c>
      <c r="T6287" t="s">
        <v>25</v>
      </c>
    </row>
    <row r="6288" spans="1:20" x14ac:dyDescent="0.25">
      <c r="A6288">
        <v>65.673032800000001</v>
      </c>
      <c r="B6288">
        <v>-134.03346450000001</v>
      </c>
      <c r="C6288" s="1" t="str">
        <f>HYPERLINK("http://geochem.nrcan.gc.ca/cdogs/content/kwd/kwd020018_e.htm", "Fluid (stream)")</f>
        <v>Fluid (stream)</v>
      </c>
      <c r="D6288" s="1" t="str">
        <f>HYPERLINK("http://geochem.nrcan.gc.ca/cdogs/content/kwd/kwd080007_e.htm", "Untreated Water")</f>
        <v>Untreated Water</v>
      </c>
      <c r="E6288" s="1" t="str">
        <f>HYPERLINK("http://geochem.nrcan.gc.ca/cdogs/content/dgp/dgp00002_e.htm", "Total")</f>
        <v>Total</v>
      </c>
      <c r="F6288" s="1" t="str">
        <f>HYPERLINK("http://geochem.nrcan.gc.ca/cdogs/content/agp/agp01501_e.htm", "SO4 | NONE | CHROMAT")</f>
        <v>SO4 | NONE | CHROMAT</v>
      </c>
      <c r="G6288" s="1" t="str">
        <f>HYPERLINK("http://geochem.nrcan.gc.ca/cdogs/content/mth/mth01460_e.htm", "1460")</f>
        <v>1460</v>
      </c>
      <c r="H6288" s="1" t="str">
        <f>HYPERLINK("http://geochem.nrcan.gc.ca/cdogs/content/bdl/bdl211134_e.htm", "211134")</f>
        <v>211134</v>
      </c>
      <c r="I6288" s="1" t="str">
        <f>HYPERLINK("http://geochem.nrcan.gc.ca/cdogs/content/prj/prj210167_e.htm", "210167")</f>
        <v>210167</v>
      </c>
      <c r="J6288" s="1" t="str">
        <f>HYPERLINK("http://geochem.nrcan.gc.ca/cdogs/content/svy/svy210251_e.htm", "210251")</f>
        <v>210251</v>
      </c>
      <c r="L6288" t="s">
        <v>26579</v>
      </c>
      <c r="M6288">
        <v>11.48</v>
      </c>
      <c r="N6288" t="s">
        <v>26579</v>
      </c>
      <c r="O6288" t="s">
        <v>26580</v>
      </c>
      <c r="P6288" t="s">
        <v>26581</v>
      </c>
      <c r="Q6288" t="s">
        <v>26582</v>
      </c>
      <c r="R6288" t="s">
        <v>26583</v>
      </c>
      <c r="T6288" t="s">
        <v>25</v>
      </c>
    </row>
    <row r="6289" spans="1:20" x14ac:dyDescent="0.25">
      <c r="A6289">
        <v>65.651009999999999</v>
      </c>
      <c r="B6289">
        <v>-134.05867470000001</v>
      </c>
      <c r="C6289" s="1" t="str">
        <f>HYPERLINK("http://geochem.nrcan.gc.ca/cdogs/content/kwd/kwd020018_e.htm", "Fluid (stream)")</f>
        <v>Fluid (stream)</v>
      </c>
      <c r="D6289" s="1" t="str">
        <f>HYPERLINK("http://geochem.nrcan.gc.ca/cdogs/content/kwd/kwd080007_e.htm", "Untreated Water")</f>
        <v>Untreated Water</v>
      </c>
      <c r="E6289" s="1" t="str">
        <f>HYPERLINK("http://geochem.nrcan.gc.ca/cdogs/content/dgp/dgp00002_e.htm", "Total")</f>
        <v>Total</v>
      </c>
      <c r="F6289" s="1" t="str">
        <f>HYPERLINK("http://geochem.nrcan.gc.ca/cdogs/content/agp/agp01501_e.htm", "SO4 | NONE | CHROMAT")</f>
        <v>SO4 | NONE | CHROMAT</v>
      </c>
      <c r="G6289" s="1" t="str">
        <f>HYPERLINK("http://geochem.nrcan.gc.ca/cdogs/content/mth/mth01460_e.htm", "1460")</f>
        <v>1460</v>
      </c>
      <c r="H6289" s="1" t="str">
        <f>HYPERLINK("http://geochem.nrcan.gc.ca/cdogs/content/bdl/bdl211134_e.htm", "211134")</f>
        <v>211134</v>
      </c>
      <c r="I6289" s="1" t="str">
        <f>HYPERLINK("http://geochem.nrcan.gc.ca/cdogs/content/prj/prj210167_e.htm", "210167")</f>
        <v>210167</v>
      </c>
      <c r="J6289" s="1" t="str">
        <f>HYPERLINK("http://geochem.nrcan.gc.ca/cdogs/content/svy/svy210251_e.htm", "210251")</f>
        <v>210251</v>
      </c>
      <c r="L6289" t="s">
        <v>26584</v>
      </c>
      <c r="M6289">
        <v>4.1760000000000002</v>
      </c>
      <c r="N6289" t="s">
        <v>26584</v>
      </c>
      <c r="O6289" t="s">
        <v>26585</v>
      </c>
      <c r="P6289" t="s">
        <v>26586</v>
      </c>
      <c r="Q6289" t="s">
        <v>26587</v>
      </c>
      <c r="R6289" t="s">
        <v>26588</v>
      </c>
      <c r="T6289" t="s">
        <v>25</v>
      </c>
    </row>
    <row r="6290" spans="1:20" x14ac:dyDescent="0.25">
      <c r="A6290">
        <v>65.624339599999999</v>
      </c>
      <c r="B6290">
        <v>-134.0153603</v>
      </c>
      <c r="C6290" s="1" t="str">
        <f>HYPERLINK("http://geochem.nrcan.gc.ca/cdogs/content/kwd/kwd020018_e.htm", "Fluid (stream)")</f>
        <v>Fluid (stream)</v>
      </c>
      <c r="D6290" s="1" t="str">
        <f>HYPERLINK("http://geochem.nrcan.gc.ca/cdogs/content/kwd/kwd080007_e.htm", "Untreated Water")</f>
        <v>Untreated Water</v>
      </c>
      <c r="E6290" s="1" t="str">
        <f>HYPERLINK("http://geochem.nrcan.gc.ca/cdogs/content/dgp/dgp00002_e.htm", "Total")</f>
        <v>Total</v>
      </c>
      <c r="F6290" s="1" t="str">
        <f>HYPERLINK("http://geochem.nrcan.gc.ca/cdogs/content/agp/agp01501_e.htm", "SO4 | NONE | CHROMAT")</f>
        <v>SO4 | NONE | CHROMAT</v>
      </c>
      <c r="G6290" s="1" t="str">
        <f>HYPERLINK("http://geochem.nrcan.gc.ca/cdogs/content/mth/mth01460_e.htm", "1460")</f>
        <v>1460</v>
      </c>
      <c r="H6290" s="1" t="str">
        <f>HYPERLINK("http://geochem.nrcan.gc.ca/cdogs/content/bdl/bdl211134_e.htm", "211134")</f>
        <v>211134</v>
      </c>
      <c r="I6290" s="1" t="str">
        <f>HYPERLINK("http://geochem.nrcan.gc.ca/cdogs/content/prj/prj210167_e.htm", "210167")</f>
        <v>210167</v>
      </c>
      <c r="J6290" s="1" t="str">
        <f>HYPERLINK("http://geochem.nrcan.gc.ca/cdogs/content/svy/svy210251_e.htm", "210251")</f>
        <v>210251</v>
      </c>
      <c r="L6290" t="s">
        <v>26589</v>
      </c>
      <c r="M6290">
        <v>6.3129999999999997</v>
      </c>
      <c r="N6290" t="s">
        <v>26589</v>
      </c>
      <c r="O6290" t="s">
        <v>26590</v>
      </c>
      <c r="P6290" t="s">
        <v>26591</v>
      </c>
      <c r="Q6290" t="s">
        <v>26592</v>
      </c>
      <c r="R6290" t="s">
        <v>26593</v>
      </c>
      <c r="T6290" t="s">
        <v>25</v>
      </c>
    </row>
    <row r="6291" spans="1:20" x14ac:dyDescent="0.25">
      <c r="A6291">
        <v>65.581802699999997</v>
      </c>
      <c r="B6291">
        <v>-134.07312049999999</v>
      </c>
      <c r="C6291" s="1" t="str">
        <f>HYPERLINK("http://geochem.nrcan.gc.ca/cdogs/content/kwd/kwd020018_e.htm", "Fluid (stream)")</f>
        <v>Fluid (stream)</v>
      </c>
      <c r="D6291" s="1" t="str">
        <f>HYPERLINK("http://geochem.nrcan.gc.ca/cdogs/content/kwd/kwd080007_e.htm", "Untreated Water")</f>
        <v>Untreated Water</v>
      </c>
      <c r="E6291" s="1" t="str">
        <f>HYPERLINK("http://geochem.nrcan.gc.ca/cdogs/content/dgp/dgp00002_e.htm", "Total")</f>
        <v>Total</v>
      </c>
      <c r="F6291" s="1" t="str">
        <f>HYPERLINK("http://geochem.nrcan.gc.ca/cdogs/content/agp/agp01501_e.htm", "SO4 | NONE | CHROMAT")</f>
        <v>SO4 | NONE | CHROMAT</v>
      </c>
      <c r="G6291" s="1" t="str">
        <f>HYPERLINK("http://geochem.nrcan.gc.ca/cdogs/content/mth/mth01460_e.htm", "1460")</f>
        <v>1460</v>
      </c>
      <c r="H6291" s="1" t="str">
        <f>HYPERLINK("http://geochem.nrcan.gc.ca/cdogs/content/bdl/bdl211134_e.htm", "211134")</f>
        <v>211134</v>
      </c>
      <c r="I6291" s="1" t="str">
        <f>HYPERLINK("http://geochem.nrcan.gc.ca/cdogs/content/prj/prj210167_e.htm", "210167")</f>
        <v>210167</v>
      </c>
      <c r="J6291" s="1" t="str">
        <f>HYPERLINK("http://geochem.nrcan.gc.ca/cdogs/content/svy/svy210251_e.htm", "210251")</f>
        <v>210251</v>
      </c>
      <c r="L6291" t="s">
        <v>26594</v>
      </c>
      <c r="M6291">
        <v>5.1059999999999999</v>
      </c>
      <c r="N6291" t="s">
        <v>26594</v>
      </c>
      <c r="O6291" t="s">
        <v>26595</v>
      </c>
      <c r="P6291" t="s">
        <v>26596</v>
      </c>
      <c r="Q6291" t="s">
        <v>26597</v>
      </c>
      <c r="R6291" t="s">
        <v>26598</v>
      </c>
      <c r="T6291" t="s">
        <v>25</v>
      </c>
    </row>
    <row r="6292" spans="1:20" x14ac:dyDescent="0.25">
      <c r="A6292">
        <v>65.587369699999996</v>
      </c>
      <c r="B6292">
        <v>-134.11904680000001</v>
      </c>
      <c r="C6292" s="1" t="str">
        <f>HYPERLINK("http://geochem.nrcan.gc.ca/cdogs/content/kwd/kwd020018_e.htm", "Fluid (stream)")</f>
        <v>Fluid (stream)</v>
      </c>
      <c r="D6292" s="1" t="str">
        <f>HYPERLINK("http://geochem.nrcan.gc.ca/cdogs/content/kwd/kwd080007_e.htm", "Untreated Water")</f>
        <v>Untreated Water</v>
      </c>
      <c r="E6292" s="1" t="str">
        <f>HYPERLINK("http://geochem.nrcan.gc.ca/cdogs/content/dgp/dgp00002_e.htm", "Total")</f>
        <v>Total</v>
      </c>
      <c r="F6292" s="1" t="str">
        <f>HYPERLINK("http://geochem.nrcan.gc.ca/cdogs/content/agp/agp01501_e.htm", "SO4 | NONE | CHROMAT")</f>
        <v>SO4 | NONE | CHROMAT</v>
      </c>
      <c r="G6292" s="1" t="str">
        <f>HYPERLINK("http://geochem.nrcan.gc.ca/cdogs/content/mth/mth01460_e.htm", "1460")</f>
        <v>1460</v>
      </c>
      <c r="H6292" s="1" t="str">
        <f>HYPERLINK("http://geochem.nrcan.gc.ca/cdogs/content/bdl/bdl211134_e.htm", "211134")</f>
        <v>211134</v>
      </c>
      <c r="I6292" s="1" t="str">
        <f>HYPERLINK("http://geochem.nrcan.gc.ca/cdogs/content/prj/prj210167_e.htm", "210167")</f>
        <v>210167</v>
      </c>
      <c r="J6292" s="1" t="str">
        <f>HYPERLINK("http://geochem.nrcan.gc.ca/cdogs/content/svy/svy210251_e.htm", "210251")</f>
        <v>210251</v>
      </c>
      <c r="L6292" t="s">
        <v>26599</v>
      </c>
      <c r="M6292">
        <v>5.0860000000000003</v>
      </c>
      <c r="N6292" t="s">
        <v>26599</v>
      </c>
      <c r="O6292" t="s">
        <v>26600</v>
      </c>
      <c r="P6292" t="s">
        <v>26601</v>
      </c>
      <c r="Q6292" t="s">
        <v>26602</v>
      </c>
      <c r="R6292" t="s">
        <v>26603</v>
      </c>
      <c r="T6292" t="s">
        <v>25</v>
      </c>
    </row>
    <row r="6293" spans="1:20" x14ac:dyDescent="0.25">
      <c r="A6293">
        <v>65.565097800000004</v>
      </c>
      <c r="B6293">
        <v>-134.1423973</v>
      </c>
      <c r="C6293" s="1" t="str">
        <f>HYPERLINK("http://geochem.nrcan.gc.ca/cdogs/content/kwd/kwd020018_e.htm", "Fluid (stream)")</f>
        <v>Fluid (stream)</v>
      </c>
      <c r="D6293" s="1" t="str">
        <f>HYPERLINK("http://geochem.nrcan.gc.ca/cdogs/content/kwd/kwd080007_e.htm", "Untreated Water")</f>
        <v>Untreated Water</v>
      </c>
      <c r="E6293" s="1" t="str">
        <f>HYPERLINK("http://geochem.nrcan.gc.ca/cdogs/content/dgp/dgp00002_e.htm", "Total")</f>
        <v>Total</v>
      </c>
      <c r="F6293" s="1" t="str">
        <f>HYPERLINK("http://geochem.nrcan.gc.ca/cdogs/content/agp/agp01501_e.htm", "SO4 | NONE | CHROMAT")</f>
        <v>SO4 | NONE | CHROMAT</v>
      </c>
      <c r="G6293" s="1" t="str">
        <f>HYPERLINK("http://geochem.nrcan.gc.ca/cdogs/content/mth/mth01460_e.htm", "1460")</f>
        <v>1460</v>
      </c>
      <c r="H6293" s="1" t="str">
        <f>HYPERLINK("http://geochem.nrcan.gc.ca/cdogs/content/bdl/bdl211134_e.htm", "211134")</f>
        <v>211134</v>
      </c>
      <c r="I6293" s="1" t="str">
        <f>HYPERLINK("http://geochem.nrcan.gc.ca/cdogs/content/prj/prj210167_e.htm", "210167")</f>
        <v>210167</v>
      </c>
      <c r="J6293" s="1" t="str">
        <f>HYPERLINK("http://geochem.nrcan.gc.ca/cdogs/content/svy/svy210251_e.htm", "210251")</f>
        <v>210251</v>
      </c>
      <c r="L6293" t="s">
        <v>1330</v>
      </c>
      <c r="M6293">
        <v>7.5</v>
      </c>
      <c r="N6293" t="s">
        <v>1330</v>
      </c>
      <c r="O6293" t="s">
        <v>26604</v>
      </c>
      <c r="P6293" t="s">
        <v>26605</v>
      </c>
      <c r="Q6293" t="s">
        <v>26606</v>
      </c>
      <c r="R6293" t="s">
        <v>26607</v>
      </c>
      <c r="T6293" t="s">
        <v>25</v>
      </c>
    </row>
    <row r="6294" spans="1:20" x14ac:dyDescent="0.25">
      <c r="A6294">
        <v>65.538672000000005</v>
      </c>
      <c r="B6294">
        <v>-134.07034479999999</v>
      </c>
      <c r="C6294" s="1" t="str">
        <f>HYPERLINK("http://geochem.nrcan.gc.ca/cdogs/content/kwd/kwd020018_e.htm", "Fluid (stream)")</f>
        <v>Fluid (stream)</v>
      </c>
      <c r="D6294" s="1" t="str">
        <f>HYPERLINK("http://geochem.nrcan.gc.ca/cdogs/content/kwd/kwd080007_e.htm", "Untreated Water")</f>
        <v>Untreated Water</v>
      </c>
      <c r="E6294" s="1" t="str">
        <f>HYPERLINK("http://geochem.nrcan.gc.ca/cdogs/content/dgp/dgp00002_e.htm", "Total")</f>
        <v>Total</v>
      </c>
      <c r="F6294" s="1" t="str">
        <f>HYPERLINK("http://geochem.nrcan.gc.ca/cdogs/content/agp/agp01501_e.htm", "SO4 | NONE | CHROMAT")</f>
        <v>SO4 | NONE | CHROMAT</v>
      </c>
      <c r="G6294" s="1" t="str">
        <f>HYPERLINK("http://geochem.nrcan.gc.ca/cdogs/content/mth/mth01460_e.htm", "1460")</f>
        <v>1460</v>
      </c>
      <c r="H6294" s="1" t="str">
        <f>HYPERLINK("http://geochem.nrcan.gc.ca/cdogs/content/bdl/bdl211134_e.htm", "211134")</f>
        <v>211134</v>
      </c>
      <c r="I6294" s="1" t="str">
        <f>HYPERLINK("http://geochem.nrcan.gc.ca/cdogs/content/prj/prj210167_e.htm", "210167")</f>
        <v>210167</v>
      </c>
      <c r="J6294" s="1" t="str">
        <f>HYPERLINK("http://geochem.nrcan.gc.ca/cdogs/content/svy/svy210251_e.htm", "210251")</f>
        <v>210251</v>
      </c>
      <c r="L6294" t="s">
        <v>26608</v>
      </c>
      <c r="M6294">
        <v>52.65</v>
      </c>
      <c r="N6294" t="s">
        <v>26608</v>
      </c>
      <c r="O6294" t="s">
        <v>26609</v>
      </c>
      <c r="P6294" t="s">
        <v>26610</v>
      </c>
      <c r="Q6294" t="s">
        <v>26611</v>
      </c>
      <c r="R6294" t="s">
        <v>26612</v>
      </c>
      <c r="T6294" t="s">
        <v>25</v>
      </c>
    </row>
    <row r="6295" spans="1:20" x14ac:dyDescent="0.25">
      <c r="A6295">
        <v>65.509477399999994</v>
      </c>
      <c r="B6295">
        <v>-134.07527479999999</v>
      </c>
      <c r="C6295" s="1" t="str">
        <f>HYPERLINK("http://geochem.nrcan.gc.ca/cdogs/content/kwd/kwd020018_e.htm", "Fluid (stream)")</f>
        <v>Fluid (stream)</v>
      </c>
      <c r="D6295" s="1" t="str">
        <f>HYPERLINK("http://geochem.nrcan.gc.ca/cdogs/content/kwd/kwd080007_e.htm", "Untreated Water")</f>
        <v>Untreated Water</v>
      </c>
      <c r="E6295" s="1" t="str">
        <f>HYPERLINK("http://geochem.nrcan.gc.ca/cdogs/content/dgp/dgp00002_e.htm", "Total")</f>
        <v>Total</v>
      </c>
      <c r="F6295" s="1" t="str">
        <f>HYPERLINK("http://geochem.nrcan.gc.ca/cdogs/content/agp/agp01501_e.htm", "SO4 | NONE | CHROMAT")</f>
        <v>SO4 | NONE | CHROMAT</v>
      </c>
      <c r="G6295" s="1" t="str">
        <f>HYPERLINK("http://geochem.nrcan.gc.ca/cdogs/content/mth/mth01460_e.htm", "1460")</f>
        <v>1460</v>
      </c>
      <c r="H6295" s="1" t="str">
        <f>HYPERLINK("http://geochem.nrcan.gc.ca/cdogs/content/bdl/bdl211134_e.htm", "211134")</f>
        <v>211134</v>
      </c>
      <c r="I6295" s="1" t="str">
        <f>HYPERLINK("http://geochem.nrcan.gc.ca/cdogs/content/prj/prj210167_e.htm", "210167")</f>
        <v>210167</v>
      </c>
      <c r="J6295" s="1" t="str">
        <f>HYPERLINK("http://geochem.nrcan.gc.ca/cdogs/content/svy/svy210251_e.htm", "210251")</f>
        <v>210251</v>
      </c>
      <c r="L6295" t="s">
        <v>26613</v>
      </c>
      <c r="M6295">
        <v>12.840999999999999</v>
      </c>
      <c r="N6295" t="s">
        <v>26613</v>
      </c>
      <c r="O6295" t="s">
        <v>26614</v>
      </c>
      <c r="P6295" t="s">
        <v>26615</v>
      </c>
      <c r="Q6295" t="s">
        <v>26616</v>
      </c>
      <c r="R6295" t="s">
        <v>26617</v>
      </c>
      <c r="T6295" t="s">
        <v>25</v>
      </c>
    </row>
    <row r="6296" spans="1:20" x14ac:dyDescent="0.25">
      <c r="A6296">
        <v>65.005460200000002</v>
      </c>
      <c r="B6296">
        <v>-132.99543700000001</v>
      </c>
      <c r="C6296" s="1" t="str">
        <f>HYPERLINK("http://geochem.nrcan.gc.ca/cdogs/content/kwd/kwd020018_e.htm", "Fluid (stream)")</f>
        <v>Fluid (stream)</v>
      </c>
      <c r="D6296" s="1" t="str">
        <f>HYPERLINK("http://geochem.nrcan.gc.ca/cdogs/content/kwd/kwd080007_e.htm", "Untreated Water")</f>
        <v>Untreated Water</v>
      </c>
      <c r="E6296" s="1" t="str">
        <f>HYPERLINK("http://geochem.nrcan.gc.ca/cdogs/content/dgp/dgp00002_e.htm", "Total")</f>
        <v>Total</v>
      </c>
      <c r="F6296" s="1" t="str">
        <f>HYPERLINK("http://geochem.nrcan.gc.ca/cdogs/content/agp/agp01501_e.htm", "SO4 | NONE | CHROMAT")</f>
        <v>SO4 | NONE | CHROMAT</v>
      </c>
      <c r="G6296" s="1" t="str">
        <f>HYPERLINK("http://geochem.nrcan.gc.ca/cdogs/content/mth/mth01460_e.htm", "1460")</f>
        <v>1460</v>
      </c>
      <c r="H6296" s="1" t="str">
        <f>HYPERLINK("http://geochem.nrcan.gc.ca/cdogs/content/bdl/bdl211134_e.htm", "211134")</f>
        <v>211134</v>
      </c>
      <c r="I6296" s="1" t="str">
        <f>HYPERLINK("http://geochem.nrcan.gc.ca/cdogs/content/prj/prj210167_e.htm", "210167")</f>
        <v>210167</v>
      </c>
      <c r="J6296" s="1" t="str">
        <f>HYPERLINK("http://geochem.nrcan.gc.ca/cdogs/content/svy/svy210251_e.htm", "210251")</f>
        <v>210251</v>
      </c>
      <c r="L6296" t="s">
        <v>26618</v>
      </c>
      <c r="M6296">
        <v>11.945</v>
      </c>
      <c r="N6296" t="s">
        <v>26618</v>
      </c>
      <c r="O6296" t="s">
        <v>26619</v>
      </c>
      <c r="P6296" t="s">
        <v>26620</v>
      </c>
      <c r="Q6296" t="s">
        <v>26621</v>
      </c>
      <c r="R6296" t="s">
        <v>26622</v>
      </c>
      <c r="T6296" t="s">
        <v>25</v>
      </c>
    </row>
    <row r="6297" spans="1:20" x14ac:dyDescent="0.25">
      <c r="A6297">
        <v>65.041729500000002</v>
      </c>
      <c r="B6297">
        <v>-132.9533849</v>
      </c>
      <c r="C6297" s="1" t="str">
        <f>HYPERLINK("http://geochem.nrcan.gc.ca/cdogs/content/kwd/kwd020018_e.htm", "Fluid (stream)")</f>
        <v>Fluid (stream)</v>
      </c>
      <c r="D6297" s="1" t="str">
        <f>HYPERLINK("http://geochem.nrcan.gc.ca/cdogs/content/kwd/kwd080007_e.htm", "Untreated Water")</f>
        <v>Untreated Water</v>
      </c>
      <c r="E6297" s="1" t="str">
        <f>HYPERLINK("http://geochem.nrcan.gc.ca/cdogs/content/dgp/dgp00002_e.htm", "Total")</f>
        <v>Total</v>
      </c>
      <c r="F6297" s="1" t="str">
        <f>HYPERLINK("http://geochem.nrcan.gc.ca/cdogs/content/agp/agp01501_e.htm", "SO4 | NONE | CHROMAT")</f>
        <v>SO4 | NONE | CHROMAT</v>
      </c>
      <c r="G6297" s="1" t="str">
        <f>HYPERLINK("http://geochem.nrcan.gc.ca/cdogs/content/mth/mth01460_e.htm", "1460")</f>
        <v>1460</v>
      </c>
      <c r="H6297" s="1" t="str">
        <f>HYPERLINK("http://geochem.nrcan.gc.ca/cdogs/content/bdl/bdl211134_e.htm", "211134")</f>
        <v>211134</v>
      </c>
      <c r="I6297" s="1" t="str">
        <f>HYPERLINK("http://geochem.nrcan.gc.ca/cdogs/content/prj/prj210167_e.htm", "210167")</f>
        <v>210167</v>
      </c>
      <c r="J6297" s="1" t="str">
        <f>HYPERLINK("http://geochem.nrcan.gc.ca/cdogs/content/svy/svy210251_e.htm", "210251")</f>
        <v>210251</v>
      </c>
      <c r="L6297" t="s">
        <v>26623</v>
      </c>
      <c r="M6297">
        <v>164.59</v>
      </c>
      <c r="N6297" t="s">
        <v>26623</v>
      </c>
      <c r="O6297" t="s">
        <v>26624</v>
      </c>
      <c r="P6297" t="s">
        <v>26625</v>
      </c>
      <c r="Q6297" t="s">
        <v>26626</v>
      </c>
      <c r="R6297" t="s">
        <v>26627</v>
      </c>
      <c r="T6297" t="s">
        <v>25</v>
      </c>
    </row>
    <row r="6298" spans="1:20" x14ac:dyDescent="0.25">
      <c r="A6298">
        <v>65.071125300000006</v>
      </c>
      <c r="B6298">
        <v>-132.9903936</v>
      </c>
      <c r="C6298" s="1" t="str">
        <f>HYPERLINK("http://geochem.nrcan.gc.ca/cdogs/content/kwd/kwd020018_e.htm", "Fluid (stream)")</f>
        <v>Fluid (stream)</v>
      </c>
      <c r="D6298" s="1" t="str">
        <f>HYPERLINK("http://geochem.nrcan.gc.ca/cdogs/content/kwd/kwd080007_e.htm", "Untreated Water")</f>
        <v>Untreated Water</v>
      </c>
      <c r="E6298" s="1" t="str">
        <f>HYPERLINK("http://geochem.nrcan.gc.ca/cdogs/content/dgp/dgp00002_e.htm", "Total")</f>
        <v>Total</v>
      </c>
      <c r="F6298" s="1" t="str">
        <f>HYPERLINK("http://geochem.nrcan.gc.ca/cdogs/content/agp/agp01501_e.htm", "SO4 | NONE | CHROMAT")</f>
        <v>SO4 | NONE | CHROMAT</v>
      </c>
      <c r="G6298" s="1" t="str">
        <f>HYPERLINK("http://geochem.nrcan.gc.ca/cdogs/content/mth/mth01460_e.htm", "1460")</f>
        <v>1460</v>
      </c>
      <c r="H6298" s="1" t="str">
        <f>HYPERLINK("http://geochem.nrcan.gc.ca/cdogs/content/bdl/bdl211134_e.htm", "211134")</f>
        <v>211134</v>
      </c>
      <c r="I6298" s="1" t="str">
        <f>HYPERLINK("http://geochem.nrcan.gc.ca/cdogs/content/prj/prj210167_e.htm", "210167")</f>
        <v>210167</v>
      </c>
      <c r="J6298" s="1" t="str">
        <f>HYPERLINK("http://geochem.nrcan.gc.ca/cdogs/content/svy/svy210251_e.htm", "210251")</f>
        <v>210251</v>
      </c>
      <c r="L6298" t="s">
        <v>26628</v>
      </c>
      <c r="M6298">
        <v>292.10000000000002</v>
      </c>
      <c r="N6298" t="s">
        <v>26628</v>
      </c>
      <c r="O6298" t="s">
        <v>26629</v>
      </c>
      <c r="P6298" t="s">
        <v>26630</v>
      </c>
      <c r="Q6298" t="s">
        <v>26631</v>
      </c>
      <c r="R6298" t="s">
        <v>26632</v>
      </c>
      <c r="T6298" t="s">
        <v>25</v>
      </c>
    </row>
    <row r="6299" spans="1:20" x14ac:dyDescent="0.25">
      <c r="A6299">
        <v>65.055473500000005</v>
      </c>
      <c r="B6299">
        <v>-132.91253380000001</v>
      </c>
      <c r="C6299" s="1" t="str">
        <f>HYPERLINK("http://geochem.nrcan.gc.ca/cdogs/content/kwd/kwd020018_e.htm", "Fluid (stream)")</f>
        <v>Fluid (stream)</v>
      </c>
      <c r="D6299" s="1" t="str">
        <f>HYPERLINK("http://geochem.nrcan.gc.ca/cdogs/content/kwd/kwd080007_e.htm", "Untreated Water")</f>
        <v>Untreated Water</v>
      </c>
      <c r="E6299" s="1" t="str">
        <f>HYPERLINK("http://geochem.nrcan.gc.ca/cdogs/content/dgp/dgp00002_e.htm", "Total")</f>
        <v>Total</v>
      </c>
      <c r="F6299" s="1" t="str">
        <f>HYPERLINK("http://geochem.nrcan.gc.ca/cdogs/content/agp/agp01501_e.htm", "SO4 | NONE | CHROMAT")</f>
        <v>SO4 | NONE | CHROMAT</v>
      </c>
      <c r="G6299" s="1" t="str">
        <f>HYPERLINK("http://geochem.nrcan.gc.ca/cdogs/content/mth/mth01460_e.htm", "1460")</f>
        <v>1460</v>
      </c>
      <c r="H6299" s="1" t="str">
        <f>HYPERLINK("http://geochem.nrcan.gc.ca/cdogs/content/bdl/bdl211134_e.htm", "211134")</f>
        <v>211134</v>
      </c>
      <c r="I6299" s="1" t="str">
        <f>HYPERLINK("http://geochem.nrcan.gc.ca/cdogs/content/prj/prj210167_e.htm", "210167")</f>
        <v>210167</v>
      </c>
      <c r="J6299" s="1" t="str">
        <f>HYPERLINK("http://geochem.nrcan.gc.ca/cdogs/content/svy/svy210251_e.htm", "210251")</f>
        <v>210251</v>
      </c>
      <c r="L6299" t="s">
        <v>26633</v>
      </c>
      <c r="M6299">
        <v>103.23</v>
      </c>
      <c r="N6299" t="s">
        <v>26633</v>
      </c>
      <c r="O6299" t="s">
        <v>26634</v>
      </c>
      <c r="P6299" t="s">
        <v>26635</v>
      </c>
      <c r="Q6299" t="s">
        <v>26636</v>
      </c>
      <c r="R6299" t="s">
        <v>26637</v>
      </c>
      <c r="T6299" t="s">
        <v>25</v>
      </c>
    </row>
    <row r="6300" spans="1:20" x14ac:dyDescent="0.25">
      <c r="A6300">
        <v>65.073885399999995</v>
      </c>
      <c r="B6300">
        <v>-132.87435210000001</v>
      </c>
      <c r="C6300" s="1" t="str">
        <f>HYPERLINK("http://geochem.nrcan.gc.ca/cdogs/content/kwd/kwd020018_e.htm", "Fluid (stream)")</f>
        <v>Fluid (stream)</v>
      </c>
      <c r="D6300" s="1" t="str">
        <f>HYPERLINK("http://geochem.nrcan.gc.ca/cdogs/content/kwd/kwd080007_e.htm", "Untreated Water")</f>
        <v>Untreated Water</v>
      </c>
      <c r="E6300" s="1" t="str">
        <f>HYPERLINK("http://geochem.nrcan.gc.ca/cdogs/content/dgp/dgp00002_e.htm", "Total")</f>
        <v>Total</v>
      </c>
      <c r="F6300" s="1" t="str">
        <f>HYPERLINK("http://geochem.nrcan.gc.ca/cdogs/content/agp/agp01501_e.htm", "SO4 | NONE | CHROMAT")</f>
        <v>SO4 | NONE | CHROMAT</v>
      </c>
      <c r="G6300" s="1" t="str">
        <f>HYPERLINK("http://geochem.nrcan.gc.ca/cdogs/content/mth/mth01460_e.htm", "1460")</f>
        <v>1460</v>
      </c>
      <c r="H6300" s="1" t="str">
        <f>HYPERLINK("http://geochem.nrcan.gc.ca/cdogs/content/bdl/bdl211134_e.htm", "211134")</f>
        <v>211134</v>
      </c>
      <c r="I6300" s="1" t="str">
        <f>HYPERLINK("http://geochem.nrcan.gc.ca/cdogs/content/prj/prj210167_e.htm", "210167")</f>
        <v>210167</v>
      </c>
      <c r="J6300" s="1" t="str">
        <f>HYPERLINK("http://geochem.nrcan.gc.ca/cdogs/content/svy/svy210251_e.htm", "210251")</f>
        <v>210251</v>
      </c>
      <c r="L6300" t="s">
        <v>26638</v>
      </c>
      <c r="M6300">
        <v>171.81</v>
      </c>
      <c r="N6300" t="s">
        <v>26638</v>
      </c>
      <c r="O6300" t="s">
        <v>26639</v>
      </c>
      <c r="P6300" t="s">
        <v>26640</v>
      </c>
      <c r="Q6300" t="s">
        <v>26641</v>
      </c>
      <c r="R6300" t="s">
        <v>26642</v>
      </c>
      <c r="T6300" t="s">
        <v>25</v>
      </c>
    </row>
    <row r="6301" spans="1:20" x14ac:dyDescent="0.25">
      <c r="A6301">
        <v>65.073885399999995</v>
      </c>
      <c r="B6301">
        <v>-132.87435210000001</v>
      </c>
      <c r="C6301" s="1" t="str">
        <f>HYPERLINK("http://geochem.nrcan.gc.ca/cdogs/content/kwd/kwd020018_e.htm", "Fluid (stream)")</f>
        <v>Fluid (stream)</v>
      </c>
      <c r="D6301" s="1" t="str">
        <f>HYPERLINK("http://geochem.nrcan.gc.ca/cdogs/content/kwd/kwd080007_e.htm", "Untreated Water")</f>
        <v>Untreated Water</v>
      </c>
      <c r="E6301" s="1" t="str">
        <f>HYPERLINK("http://geochem.nrcan.gc.ca/cdogs/content/dgp/dgp00002_e.htm", "Total")</f>
        <v>Total</v>
      </c>
      <c r="F6301" s="1" t="str">
        <f>HYPERLINK("http://geochem.nrcan.gc.ca/cdogs/content/agp/agp01501_e.htm", "SO4 | NONE | CHROMAT")</f>
        <v>SO4 | NONE | CHROMAT</v>
      </c>
      <c r="G6301" s="1" t="str">
        <f>HYPERLINK("http://geochem.nrcan.gc.ca/cdogs/content/mth/mth01460_e.htm", "1460")</f>
        <v>1460</v>
      </c>
      <c r="H6301" s="1" t="str">
        <f>HYPERLINK("http://geochem.nrcan.gc.ca/cdogs/content/bdl/bdl211134_e.htm", "211134")</f>
        <v>211134</v>
      </c>
      <c r="I6301" s="1" t="str">
        <f>HYPERLINK("http://geochem.nrcan.gc.ca/cdogs/content/prj/prj210167_e.htm", "210167")</f>
        <v>210167</v>
      </c>
      <c r="J6301" s="1" t="str">
        <f>HYPERLINK("http://geochem.nrcan.gc.ca/cdogs/content/svy/svy210251_e.htm", "210251")</f>
        <v>210251</v>
      </c>
      <c r="L6301" t="s">
        <v>26643</v>
      </c>
      <c r="M6301">
        <v>170.28</v>
      </c>
      <c r="N6301" t="s">
        <v>26643</v>
      </c>
      <c r="O6301" t="s">
        <v>26639</v>
      </c>
      <c r="P6301" t="s">
        <v>26644</v>
      </c>
      <c r="Q6301" t="s">
        <v>26645</v>
      </c>
      <c r="R6301" t="s">
        <v>26646</v>
      </c>
      <c r="T6301" t="s">
        <v>25</v>
      </c>
    </row>
    <row r="6302" spans="1:20" x14ac:dyDescent="0.25">
      <c r="A6302">
        <v>65.498650999999995</v>
      </c>
      <c r="B6302">
        <v>-133.83146260000001</v>
      </c>
      <c r="C6302" s="1" t="str">
        <f>HYPERLINK("http://geochem.nrcan.gc.ca/cdogs/content/kwd/kwd020018_e.htm", "Fluid (stream)")</f>
        <v>Fluid (stream)</v>
      </c>
      <c r="D6302" s="1" t="str">
        <f>HYPERLINK("http://geochem.nrcan.gc.ca/cdogs/content/kwd/kwd080007_e.htm", "Untreated Water")</f>
        <v>Untreated Water</v>
      </c>
      <c r="E6302" s="1" t="str">
        <f>HYPERLINK("http://geochem.nrcan.gc.ca/cdogs/content/dgp/dgp00002_e.htm", "Total")</f>
        <v>Total</v>
      </c>
      <c r="F6302" s="1" t="str">
        <f>HYPERLINK("http://geochem.nrcan.gc.ca/cdogs/content/agp/agp01501_e.htm", "SO4 | NONE | CHROMAT")</f>
        <v>SO4 | NONE | CHROMAT</v>
      </c>
      <c r="G6302" s="1" t="str">
        <f>HYPERLINK("http://geochem.nrcan.gc.ca/cdogs/content/mth/mth01460_e.htm", "1460")</f>
        <v>1460</v>
      </c>
      <c r="H6302" s="1" t="str">
        <f>HYPERLINK("http://geochem.nrcan.gc.ca/cdogs/content/bdl/bdl211134_e.htm", "211134")</f>
        <v>211134</v>
      </c>
      <c r="I6302" s="1" t="str">
        <f>HYPERLINK("http://geochem.nrcan.gc.ca/cdogs/content/prj/prj210167_e.htm", "210167")</f>
        <v>210167</v>
      </c>
      <c r="J6302" s="1" t="str">
        <f>HYPERLINK("http://geochem.nrcan.gc.ca/cdogs/content/svy/svy210251_e.htm", "210251")</f>
        <v>210251</v>
      </c>
      <c r="L6302" t="s">
        <v>26647</v>
      </c>
      <c r="M6302">
        <v>67.55</v>
      </c>
      <c r="N6302" t="s">
        <v>26647</v>
      </c>
      <c r="O6302" t="s">
        <v>26648</v>
      </c>
      <c r="P6302" t="s">
        <v>26649</v>
      </c>
      <c r="Q6302" t="s">
        <v>26650</v>
      </c>
      <c r="R6302" t="s">
        <v>26651</v>
      </c>
      <c r="T6302" t="s">
        <v>25</v>
      </c>
    </row>
    <row r="6303" spans="1:20" x14ac:dyDescent="0.25">
      <c r="A6303">
        <v>65.525698399999996</v>
      </c>
      <c r="B6303">
        <v>-133.99848359999999</v>
      </c>
      <c r="C6303" s="1" t="str">
        <f>HYPERLINK("http://geochem.nrcan.gc.ca/cdogs/content/kwd/kwd020018_e.htm", "Fluid (stream)")</f>
        <v>Fluid (stream)</v>
      </c>
      <c r="D6303" s="1" t="str">
        <f>HYPERLINK("http://geochem.nrcan.gc.ca/cdogs/content/kwd/kwd080007_e.htm", "Untreated Water")</f>
        <v>Untreated Water</v>
      </c>
      <c r="E6303" s="1" t="str">
        <f>HYPERLINK("http://geochem.nrcan.gc.ca/cdogs/content/dgp/dgp00002_e.htm", "Total")</f>
        <v>Total</v>
      </c>
      <c r="F6303" s="1" t="str">
        <f>HYPERLINK("http://geochem.nrcan.gc.ca/cdogs/content/agp/agp01501_e.htm", "SO4 | NONE | CHROMAT")</f>
        <v>SO4 | NONE | CHROMAT</v>
      </c>
      <c r="G6303" s="1" t="str">
        <f>HYPERLINK("http://geochem.nrcan.gc.ca/cdogs/content/mth/mth01460_e.htm", "1460")</f>
        <v>1460</v>
      </c>
      <c r="H6303" s="1" t="str">
        <f>HYPERLINK("http://geochem.nrcan.gc.ca/cdogs/content/bdl/bdl211134_e.htm", "211134")</f>
        <v>211134</v>
      </c>
      <c r="I6303" s="1" t="str">
        <f>HYPERLINK("http://geochem.nrcan.gc.ca/cdogs/content/prj/prj210167_e.htm", "210167")</f>
        <v>210167</v>
      </c>
      <c r="J6303" s="1" t="str">
        <f>HYPERLINK("http://geochem.nrcan.gc.ca/cdogs/content/svy/svy210251_e.htm", "210251")</f>
        <v>210251</v>
      </c>
      <c r="L6303" t="s">
        <v>26652</v>
      </c>
      <c r="M6303">
        <v>3.9830000000000001</v>
      </c>
      <c r="N6303" t="s">
        <v>26652</v>
      </c>
      <c r="O6303" t="s">
        <v>26653</v>
      </c>
      <c r="P6303" t="s">
        <v>26654</v>
      </c>
      <c r="Q6303" t="s">
        <v>26655</v>
      </c>
      <c r="R6303" t="s">
        <v>26656</v>
      </c>
      <c r="T6303" t="s">
        <v>25</v>
      </c>
    </row>
    <row r="6304" spans="1:20" x14ac:dyDescent="0.25">
      <c r="A6304">
        <v>65.555161100000007</v>
      </c>
      <c r="B6304">
        <v>-133.9168694</v>
      </c>
      <c r="C6304" s="1" t="str">
        <f>HYPERLINK("http://geochem.nrcan.gc.ca/cdogs/content/kwd/kwd020018_e.htm", "Fluid (stream)")</f>
        <v>Fluid (stream)</v>
      </c>
      <c r="D6304" s="1" t="str">
        <f>HYPERLINK("http://geochem.nrcan.gc.ca/cdogs/content/kwd/kwd080007_e.htm", "Untreated Water")</f>
        <v>Untreated Water</v>
      </c>
      <c r="E6304" s="1" t="str">
        <f>HYPERLINK("http://geochem.nrcan.gc.ca/cdogs/content/dgp/dgp00002_e.htm", "Total")</f>
        <v>Total</v>
      </c>
      <c r="F6304" s="1" t="str">
        <f>HYPERLINK("http://geochem.nrcan.gc.ca/cdogs/content/agp/agp01501_e.htm", "SO4 | NONE | CHROMAT")</f>
        <v>SO4 | NONE | CHROMAT</v>
      </c>
      <c r="G6304" s="1" t="str">
        <f>HYPERLINK("http://geochem.nrcan.gc.ca/cdogs/content/mth/mth01460_e.htm", "1460")</f>
        <v>1460</v>
      </c>
      <c r="H6304" s="1" t="str">
        <f>HYPERLINK("http://geochem.nrcan.gc.ca/cdogs/content/bdl/bdl211134_e.htm", "211134")</f>
        <v>211134</v>
      </c>
      <c r="I6304" s="1" t="str">
        <f>HYPERLINK("http://geochem.nrcan.gc.ca/cdogs/content/prj/prj210167_e.htm", "210167")</f>
        <v>210167</v>
      </c>
      <c r="J6304" s="1" t="str">
        <f>HYPERLINK("http://geochem.nrcan.gc.ca/cdogs/content/svy/svy210251_e.htm", "210251")</f>
        <v>210251</v>
      </c>
      <c r="L6304" t="s">
        <v>26657</v>
      </c>
      <c r="M6304">
        <v>266.7</v>
      </c>
      <c r="N6304" t="s">
        <v>26657</v>
      </c>
      <c r="O6304" t="s">
        <v>26658</v>
      </c>
      <c r="P6304" t="s">
        <v>26659</v>
      </c>
      <c r="Q6304" t="s">
        <v>26660</v>
      </c>
      <c r="R6304" t="s">
        <v>26661</v>
      </c>
      <c r="T6304" t="s">
        <v>25</v>
      </c>
    </row>
    <row r="6305" spans="1:20" x14ac:dyDescent="0.25">
      <c r="A6305">
        <v>65.574678300000002</v>
      </c>
      <c r="B6305">
        <v>-133.92828420000001</v>
      </c>
      <c r="C6305" s="1" t="str">
        <f>HYPERLINK("http://geochem.nrcan.gc.ca/cdogs/content/kwd/kwd020018_e.htm", "Fluid (stream)")</f>
        <v>Fluid (stream)</v>
      </c>
      <c r="D6305" s="1" t="str">
        <f>HYPERLINK("http://geochem.nrcan.gc.ca/cdogs/content/kwd/kwd080007_e.htm", "Untreated Water")</f>
        <v>Untreated Water</v>
      </c>
      <c r="E6305" s="1" t="str">
        <f>HYPERLINK("http://geochem.nrcan.gc.ca/cdogs/content/dgp/dgp00002_e.htm", "Total")</f>
        <v>Total</v>
      </c>
      <c r="F6305" s="1" t="str">
        <f>HYPERLINK("http://geochem.nrcan.gc.ca/cdogs/content/agp/agp01501_e.htm", "SO4 | NONE | CHROMAT")</f>
        <v>SO4 | NONE | CHROMAT</v>
      </c>
      <c r="G6305" s="1" t="str">
        <f>HYPERLINK("http://geochem.nrcan.gc.ca/cdogs/content/mth/mth01460_e.htm", "1460")</f>
        <v>1460</v>
      </c>
      <c r="H6305" s="1" t="str">
        <f>HYPERLINK("http://geochem.nrcan.gc.ca/cdogs/content/bdl/bdl211134_e.htm", "211134")</f>
        <v>211134</v>
      </c>
      <c r="I6305" s="1" t="str">
        <f>HYPERLINK("http://geochem.nrcan.gc.ca/cdogs/content/prj/prj210167_e.htm", "210167")</f>
        <v>210167</v>
      </c>
      <c r="J6305" s="1" t="str">
        <f>HYPERLINK("http://geochem.nrcan.gc.ca/cdogs/content/svy/svy210251_e.htm", "210251")</f>
        <v>210251</v>
      </c>
      <c r="L6305" t="s">
        <v>26662</v>
      </c>
      <c r="M6305">
        <v>41.85</v>
      </c>
      <c r="N6305" t="s">
        <v>26662</v>
      </c>
      <c r="O6305" t="s">
        <v>26663</v>
      </c>
      <c r="P6305" t="s">
        <v>26664</v>
      </c>
      <c r="Q6305" t="s">
        <v>26665</v>
      </c>
      <c r="R6305" t="s">
        <v>26666</v>
      </c>
      <c r="T6305" t="s">
        <v>25</v>
      </c>
    </row>
    <row r="6306" spans="1:20" x14ac:dyDescent="0.25">
      <c r="A6306">
        <v>65.5568454</v>
      </c>
      <c r="B6306">
        <v>-133.96796119999999</v>
      </c>
      <c r="C6306" s="1" t="str">
        <f>HYPERLINK("http://geochem.nrcan.gc.ca/cdogs/content/kwd/kwd020018_e.htm", "Fluid (stream)")</f>
        <v>Fluid (stream)</v>
      </c>
      <c r="D6306" s="1" t="str">
        <f>HYPERLINK("http://geochem.nrcan.gc.ca/cdogs/content/kwd/kwd080007_e.htm", "Untreated Water")</f>
        <v>Untreated Water</v>
      </c>
      <c r="E6306" s="1" t="str">
        <f>HYPERLINK("http://geochem.nrcan.gc.ca/cdogs/content/dgp/dgp00002_e.htm", "Total")</f>
        <v>Total</v>
      </c>
      <c r="F6306" s="1" t="str">
        <f>HYPERLINK("http://geochem.nrcan.gc.ca/cdogs/content/agp/agp01501_e.htm", "SO4 | NONE | CHROMAT")</f>
        <v>SO4 | NONE | CHROMAT</v>
      </c>
      <c r="G6306" s="1" t="str">
        <f>HYPERLINK("http://geochem.nrcan.gc.ca/cdogs/content/mth/mth01460_e.htm", "1460")</f>
        <v>1460</v>
      </c>
      <c r="H6306" s="1" t="str">
        <f>HYPERLINK("http://geochem.nrcan.gc.ca/cdogs/content/bdl/bdl211134_e.htm", "211134")</f>
        <v>211134</v>
      </c>
      <c r="I6306" s="1" t="str">
        <f>HYPERLINK("http://geochem.nrcan.gc.ca/cdogs/content/prj/prj210167_e.htm", "210167")</f>
        <v>210167</v>
      </c>
      <c r="J6306" s="1" t="str">
        <f>HYPERLINK("http://geochem.nrcan.gc.ca/cdogs/content/svy/svy210251_e.htm", "210251")</f>
        <v>210251</v>
      </c>
      <c r="L6306" t="s">
        <v>26667</v>
      </c>
      <c r="M6306">
        <v>13.782</v>
      </c>
      <c r="N6306" t="s">
        <v>26667</v>
      </c>
      <c r="O6306" t="s">
        <v>26668</v>
      </c>
      <c r="P6306" t="s">
        <v>26669</v>
      </c>
      <c r="Q6306" t="s">
        <v>26670</v>
      </c>
      <c r="R6306" t="s">
        <v>26671</v>
      </c>
      <c r="T6306" t="s">
        <v>25</v>
      </c>
    </row>
    <row r="6307" spans="1:20" x14ac:dyDescent="0.25">
      <c r="A6307">
        <v>65.589331900000005</v>
      </c>
      <c r="B6307">
        <v>-133.91573170000001</v>
      </c>
      <c r="C6307" s="1" t="str">
        <f>HYPERLINK("http://geochem.nrcan.gc.ca/cdogs/content/kwd/kwd020018_e.htm", "Fluid (stream)")</f>
        <v>Fluid (stream)</v>
      </c>
      <c r="D6307" s="1" t="str">
        <f>HYPERLINK("http://geochem.nrcan.gc.ca/cdogs/content/kwd/kwd080007_e.htm", "Untreated Water")</f>
        <v>Untreated Water</v>
      </c>
      <c r="E6307" s="1" t="str">
        <f>HYPERLINK("http://geochem.nrcan.gc.ca/cdogs/content/dgp/dgp00002_e.htm", "Total")</f>
        <v>Total</v>
      </c>
      <c r="F6307" s="1" t="str">
        <f>HYPERLINK("http://geochem.nrcan.gc.ca/cdogs/content/agp/agp01501_e.htm", "SO4 | NONE | CHROMAT")</f>
        <v>SO4 | NONE | CHROMAT</v>
      </c>
      <c r="G6307" s="1" t="str">
        <f>HYPERLINK("http://geochem.nrcan.gc.ca/cdogs/content/mth/mth01460_e.htm", "1460")</f>
        <v>1460</v>
      </c>
      <c r="H6307" s="1" t="str">
        <f>HYPERLINK("http://geochem.nrcan.gc.ca/cdogs/content/bdl/bdl211134_e.htm", "211134")</f>
        <v>211134</v>
      </c>
      <c r="I6307" s="1" t="str">
        <f>HYPERLINK("http://geochem.nrcan.gc.ca/cdogs/content/prj/prj210167_e.htm", "210167")</f>
        <v>210167</v>
      </c>
      <c r="J6307" s="1" t="str">
        <f>HYPERLINK("http://geochem.nrcan.gc.ca/cdogs/content/svy/svy210251_e.htm", "210251")</f>
        <v>210251</v>
      </c>
      <c r="L6307" t="s">
        <v>3817</v>
      </c>
      <c r="M6307">
        <v>57.5</v>
      </c>
      <c r="N6307" t="s">
        <v>3817</v>
      </c>
      <c r="O6307" t="s">
        <v>26672</v>
      </c>
      <c r="P6307" t="s">
        <v>26673</v>
      </c>
      <c r="Q6307" t="s">
        <v>26674</v>
      </c>
      <c r="R6307" t="s">
        <v>26675</v>
      </c>
      <c r="T6307" t="s">
        <v>25</v>
      </c>
    </row>
    <row r="6308" spans="1:20" x14ac:dyDescent="0.25">
      <c r="A6308">
        <v>65.587729600000003</v>
      </c>
      <c r="B6308">
        <v>-133.8730334</v>
      </c>
      <c r="C6308" s="1" t="str">
        <f>HYPERLINK("http://geochem.nrcan.gc.ca/cdogs/content/kwd/kwd020018_e.htm", "Fluid (stream)")</f>
        <v>Fluid (stream)</v>
      </c>
      <c r="D6308" s="1" t="str">
        <f>HYPERLINK("http://geochem.nrcan.gc.ca/cdogs/content/kwd/kwd080007_e.htm", "Untreated Water")</f>
        <v>Untreated Water</v>
      </c>
      <c r="E6308" s="1" t="str">
        <f>HYPERLINK("http://geochem.nrcan.gc.ca/cdogs/content/dgp/dgp00002_e.htm", "Total")</f>
        <v>Total</v>
      </c>
      <c r="F6308" s="1" t="str">
        <f>HYPERLINK("http://geochem.nrcan.gc.ca/cdogs/content/agp/agp01501_e.htm", "SO4 | NONE | CHROMAT")</f>
        <v>SO4 | NONE | CHROMAT</v>
      </c>
      <c r="G6308" s="1" t="str">
        <f>HYPERLINK("http://geochem.nrcan.gc.ca/cdogs/content/mth/mth01460_e.htm", "1460")</f>
        <v>1460</v>
      </c>
      <c r="H6308" s="1" t="str">
        <f>HYPERLINK("http://geochem.nrcan.gc.ca/cdogs/content/bdl/bdl211134_e.htm", "211134")</f>
        <v>211134</v>
      </c>
      <c r="I6308" s="1" t="str">
        <f>HYPERLINK("http://geochem.nrcan.gc.ca/cdogs/content/prj/prj210167_e.htm", "210167")</f>
        <v>210167</v>
      </c>
      <c r="J6308" s="1" t="str">
        <f>HYPERLINK("http://geochem.nrcan.gc.ca/cdogs/content/svy/svy210251_e.htm", "210251")</f>
        <v>210251</v>
      </c>
      <c r="L6308" t="s">
        <v>26676</v>
      </c>
      <c r="M6308">
        <v>68.23</v>
      </c>
      <c r="N6308" t="s">
        <v>26676</v>
      </c>
      <c r="O6308" t="s">
        <v>26677</v>
      </c>
      <c r="P6308" t="s">
        <v>26678</v>
      </c>
      <c r="Q6308" t="s">
        <v>26679</v>
      </c>
      <c r="R6308" t="s">
        <v>26680</v>
      </c>
      <c r="T6308" t="s">
        <v>25</v>
      </c>
    </row>
    <row r="6309" spans="1:20" x14ac:dyDescent="0.25">
      <c r="A6309">
        <v>65.629399899999996</v>
      </c>
      <c r="B6309">
        <v>-133.8091919</v>
      </c>
      <c r="C6309" s="1" t="str">
        <f>HYPERLINK("http://geochem.nrcan.gc.ca/cdogs/content/kwd/kwd020018_e.htm", "Fluid (stream)")</f>
        <v>Fluid (stream)</v>
      </c>
      <c r="D6309" s="1" t="str">
        <f>HYPERLINK("http://geochem.nrcan.gc.ca/cdogs/content/kwd/kwd080007_e.htm", "Untreated Water")</f>
        <v>Untreated Water</v>
      </c>
      <c r="E6309" s="1" t="str">
        <f>HYPERLINK("http://geochem.nrcan.gc.ca/cdogs/content/dgp/dgp00002_e.htm", "Total")</f>
        <v>Total</v>
      </c>
      <c r="F6309" s="1" t="str">
        <f>HYPERLINK("http://geochem.nrcan.gc.ca/cdogs/content/agp/agp01501_e.htm", "SO4 | NONE | CHROMAT")</f>
        <v>SO4 | NONE | CHROMAT</v>
      </c>
      <c r="G6309" s="1" t="str">
        <f>HYPERLINK("http://geochem.nrcan.gc.ca/cdogs/content/mth/mth01460_e.htm", "1460")</f>
        <v>1460</v>
      </c>
      <c r="H6309" s="1" t="str">
        <f>HYPERLINK("http://geochem.nrcan.gc.ca/cdogs/content/bdl/bdl211134_e.htm", "211134")</f>
        <v>211134</v>
      </c>
      <c r="I6309" s="1" t="str">
        <f>HYPERLINK("http://geochem.nrcan.gc.ca/cdogs/content/prj/prj210167_e.htm", "210167")</f>
        <v>210167</v>
      </c>
      <c r="J6309" s="1" t="str">
        <f>HYPERLINK("http://geochem.nrcan.gc.ca/cdogs/content/svy/svy210251_e.htm", "210251")</f>
        <v>210251</v>
      </c>
      <c r="L6309" t="s">
        <v>26681</v>
      </c>
      <c r="M6309">
        <v>9.6120000000000001</v>
      </c>
      <c r="N6309" t="s">
        <v>26681</v>
      </c>
      <c r="O6309" t="s">
        <v>26682</v>
      </c>
      <c r="P6309" t="s">
        <v>26683</v>
      </c>
      <c r="Q6309" t="s">
        <v>26684</v>
      </c>
      <c r="R6309" t="s">
        <v>26685</v>
      </c>
      <c r="T6309" t="s">
        <v>25</v>
      </c>
    </row>
    <row r="6310" spans="1:20" x14ac:dyDescent="0.25">
      <c r="A6310">
        <v>65.637231799999995</v>
      </c>
      <c r="B6310">
        <v>-133.78167379999999</v>
      </c>
      <c r="C6310" s="1" t="str">
        <f>HYPERLINK("http://geochem.nrcan.gc.ca/cdogs/content/kwd/kwd020018_e.htm", "Fluid (stream)")</f>
        <v>Fluid (stream)</v>
      </c>
      <c r="D6310" s="1" t="str">
        <f>HYPERLINK("http://geochem.nrcan.gc.ca/cdogs/content/kwd/kwd080007_e.htm", "Untreated Water")</f>
        <v>Untreated Water</v>
      </c>
      <c r="E6310" s="1" t="str">
        <f>HYPERLINK("http://geochem.nrcan.gc.ca/cdogs/content/dgp/dgp00002_e.htm", "Total")</f>
        <v>Total</v>
      </c>
      <c r="F6310" s="1" t="str">
        <f>HYPERLINK("http://geochem.nrcan.gc.ca/cdogs/content/agp/agp01501_e.htm", "SO4 | NONE | CHROMAT")</f>
        <v>SO4 | NONE | CHROMAT</v>
      </c>
      <c r="G6310" s="1" t="str">
        <f>HYPERLINK("http://geochem.nrcan.gc.ca/cdogs/content/mth/mth01460_e.htm", "1460")</f>
        <v>1460</v>
      </c>
      <c r="H6310" s="1" t="str">
        <f>HYPERLINK("http://geochem.nrcan.gc.ca/cdogs/content/bdl/bdl211134_e.htm", "211134")</f>
        <v>211134</v>
      </c>
      <c r="I6310" s="1" t="str">
        <f>HYPERLINK("http://geochem.nrcan.gc.ca/cdogs/content/prj/prj210167_e.htm", "210167")</f>
        <v>210167</v>
      </c>
      <c r="J6310" s="1" t="str">
        <f>HYPERLINK("http://geochem.nrcan.gc.ca/cdogs/content/svy/svy210251_e.htm", "210251")</f>
        <v>210251</v>
      </c>
      <c r="L6310" t="s">
        <v>26686</v>
      </c>
      <c r="M6310">
        <v>52.99</v>
      </c>
      <c r="N6310" t="s">
        <v>26686</v>
      </c>
      <c r="O6310" t="s">
        <v>26687</v>
      </c>
      <c r="P6310" t="s">
        <v>26688</v>
      </c>
      <c r="Q6310" t="s">
        <v>26689</v>
      </c>
      <c r="R6310" t="s">
        <v>26690</v>
      </c>
      <c r="T6310" t="s">
        <v>25</v>
      </c>
    </row>
    <row r="6311" spans="1:20" x14ac:dyDescent="0.25">
      <c r="A6311">
        <v>65.705398200000005</v>
      </c>
      <c r="B6311">
        <v>-133.79842339999999</v>
      </c>
      <c r="C6311" s="1" t="str">
        <f>HYPERLINK("http://geochem.nrcan.gc.ca/cdogs/content/kwd/kwd020018_e.htm", "Fluid (stream)")</f>
        <v>Fluid (stream)</v>
      </c>
      <c r="D6311" s="1" t="str">
        <f>HYPERLINK("http://geochem.nrcan.gc.ca/cdogs/content/kwd/kwd080007_e.htm", "Untreated Water")</f>
        <v>Untreated Water</v>
      </c>
      <c r="E6311" s="1" t="str">
        <f>HYPERLINK("http://geochem.nrcan.gc.ca/cdogs/content/dgp/dgp00002_e.htm", "Total")</f>
        <v>Total</v>
      </c>
      <c r="F6311" s="1" t="str">
        <f>HYPERLINK("http://geochem.nrcan.gc.ca/cdogs/content/agp/agp01501_e.htm", "SO4 | NONE | CHROMAT")</f>
        <v>SO4 | NONE | CHROMAT</v>
      </c>
      <c r="G6311" s="1" t="str">
        <f>HYPERLINK("http://geochem.nrcan.gc.ca/cdogs/content/mth/mth01460_e.htm", "1460")</f>
        <v>1460</v>
      </c>
      <c r="H6311" s="1" t="str">
        <f>HYPERLINK("http://geochem.nrcan.gc.ca/cdogs/content/bdl/bdl211134_e.htm", "211134")</f>
        <v>211134</v>
      </c>
      <c r="I6311" s="1" t="str">
        <f>HYPERLINK("http://geochem.nrcan.gc.ca/cdogs/content/prj/prj210167_e.htm", "210167")</f>
        <v>210167</v>
      </c>
      <c r="J6311" s="1" t="str">
        <f>HYPERLINK("http://geochem.nrcan.gc.ca/cdogs/content/svy/svy210251_e.htm", "210251")</f>
        <v>210251</v>
      </c>
      <c r="L6311" t="s">
        <v>26691</v>
      </c>
      <c r="M6311">
        <v>12.223000000000001</v>
      </c>
      <c r="N6311" t="s">
        <v>26691</v>
      </c>
      <c r="O6311" t="s">
        <v>26692</v>
      </c>
      <c r="P6311" t="s">
        <v>26693</v>
      </c>
      <c r="Q6311" t="s">
        <v>26694</v>
      </c>
      <c r="R6311" t="s">
        <v>26695</v>
      </c>
      <c r="T6311" t="s">
        <v>25</v>
      </c>
    </row>
    <row r="6312" spans="1:20" x14ac:dyDescent="0.25">
      <c r="A6312">
        <v>65.672967200000002</v>
      </c>
      <c r="B6312">
        <v>-133.83045139999999</v>
      </c>
      <c r="C6312" s="1" t="str">
        <f>HYPERLINK("http://geochem.nrcan.gc.ca/cdogs/content/kwd/kwd020018_e.htm", "Fluid (stream)")</f>
        <v>Fluid (stream)</v>
      </c>
      <c r="D6312" s="1" t="str">
        <f>HYPERLINK("http://geochem.nrcan.gc.ca/cdogs/content/kwd/kwd080007_e.htm", "Untreated Water")</f>
        <v>Untreated Water</v>
      </c>
      <c r="E6312" s="1" t="str">
        <f>HYPERLINK("http://geochem.nrcan.gc.ca/cdogs/content/dgp/dgp00002_e.htm", "Total")</f>
        <v>Total</v>
      </c>
      <c r="F6312" s="1" t="str">
        <f>HYPERLINK("http://geochem.nrcan.gc.ca/cdogs/content/agp/agp01501_e.htm", "SO4 | NONE | CHROMAT")</f>
        <v>SO4 | NONE | CHROMAT</v>
      </c>
      <c r="G6312" s="1" t="str">
        <f>HYPERLINK("http://geochem.nrcan.gc.ca/cdogs/content/mth/mth01460_e.htm", "1460")</f>
        <v>1460</v>
      </c>
      <c r="H6312" s="1" t="str">
        <f>HYPERLINK("http://geochem.nrcan.gc.ca/cdogs/content/bdl/bdl211134_e.htm", "211134")</f>
        <v>211134</v>
      </c>
      <c r="I6312" s="1" t="str">
        <f>HYPERLINK("http://geochem.nrcan.gc.ca/cdogs/content/prj/prj210167_e.htm", "210167")</f>
        <v>210167</v>
      </c>
      <c r="J6312" s="1" t="str">
        <f>HYPERLINK("http://geochem.nrcan.gc.ca/cdogs/content/svy/svy210251_e.htm", "210251")</f>
        <v>210251</v>
      </c>
      <c r="L6312" t="s">
        <v>26696</v>
      </c>
      <c r="M6312">
        <v>12.662000000000001</v>
      </c>
      <c r="N6312" t="s">
        <v>26696</v>
      </c>
      <c r="O6312" t="s">
        <v>26697</v>
      </c>
      <c r="P6312" t="s">
        <v>26698</v>
      </c>
      <c r="Q6312" t="s">
        <v>26699</v>
      </c>
      <c r="R6312" t="s">
        <v>26700</v>
      </c>
      <c r="T6312" t="s">
        <v>25</v>
      </c>
    </row>
    <row r="6313" spans="1:20" x14ac:dyDescent="0.25">
      <c r="A6313">
        <v>65.674819799999995</v>
      </c>
      <c r="B6313">
        <v>-133.8463611</v>
      </c>
      <c r="C6313" s="1" t="str">
        <f>HYPERLINK("http://geochem.nrcan.gc.ca/cdogs/content/kwd/kwd020018_e.htm", "Fluid (stream)")</f>
        <v>Fluid (stream)</v>
      </c>
      <c r="D6313" s="1" t="str">
        <f>HYPERLINK("http://geochem.nrcan.gc.ca/cdogs/content/kwd/kwd080007_e.htm", "Untreated Water")</f>
        <v>Untreated Water</v>
      </c>
      <c r="E6313" s="1" t="str">
        <f>HYPERLINK("http://geochem.nrcan.gc.ca/cdogs/content/dgp/dgp00002_e.htm", "Total")</f>
        <v>Total</v>
      </c>
      <c r="F6313" s="1" t="str">
        <f>HYPERLINK("http://geochem.nrcan.gc.ca/cdogs/content/agp/agp01501_e.htm", "SO4 | NONE | CHROMAT")</f>
        <v>SO4 | NONE | CHROMAT</v>
      </c>
      <c r="G6313" s="1" t="str">
        <f>HYPERLINK("http://geochem.nrcan.gc.ca/cdogs/content/mth/mth01460_e.htm", "1460")</f>
        <v>1460</v>
      </c>
      <c r="H6313" s="1" t="str">
        <f>HYPERLINK("http://geochem.nrcan.gc.ca/cdogs/content/bdl/bdl211134_e.htm", "211134")</f>
        <v>211134</v>
      </c>
      <c r="I6313" s="1" t="str">
        <f>HYPERLINK("http://geochem.nrcan.gc.ca/cdogs/content/prj/prj210167_e.htm", "210167")</f>
        <v>210167</v>
      </c>
      <c r="J6313" s="1" t="str">
        <f>HYPERLINK("http://geochem.nrcan.gc.ca/cdogs/content/svy/svy210251_e.htm", "210251")</f>
        <v>210251</v>
      </c>
      <c r="L6313" t="s">
        <v>26701</v>
      </c>
      <c r="M6313">
        <v>7.992</v>
      </c>
      <c r="N6313" t="s">
        <v>26701</v>
      </c>
      <c r="O6313" t="s">
        <v>26702</v>
      </c>
      <c r="P6313" t="s">
        <v>26703</v>
      </c>
      <c r="Q6313" t="s">
        <v>26704</v>
      </c>
      <c r="R6313" t="s">
        <v>26705</v>
      </c>
      <c r="T6313" t="s">
        <v>25</v>
      </c>
    </row>
    <row r="6314" spans="1:20" x14ac:dyDescent="0.25">
      <c r="A6314">
        <v>65.676029</v>
      </c>
      <c r="B6314">
        <v>-133.88708550000001</v>
      </c>
      <c r="C6314" s="1" t="str">
        <f>HYPERLINK("http://geochem.nrcan.gc.ca/cdogs/content/kwd/kwd020018_e.htm", "Fluid (stream)")</f>
        <v>Fluid (stream)</v>
      </c>
      <c r="D6314" s="1" t="str">
        <f>HYPERLINK("http://geochem.nrcan.gc.ca/cdogs/content/kwd/kwd080007_e.htm", "Untreated Water")</f>
        <v>Untreated Water</v>
      </c>
      <c r="E6314" s="1" t="str">
        <f>HYPERLINK("http://geochem.nrcan.gc.ca/cdogs/content/dgp/dgp00002_e.htm", "Total")</f>
        <v>Total</v>
      </c>
      <c r="F6314" s="1" t="str">
        <f>HYPERLINK("http://geochem.nrcan.gc.ca/cdogs/content/agp/agp01501_e.htm", "SO4 | NONE | CHROMAT")</f>
        <v>SO4 | NONE | CHROMAT</v>
      </c>
      <c r="G6314" s="1" t="str">
        <f>HYPERLINK("http://geochem.nrcan.gc.ca/cdogs/content/mth/mth01460_e.htm", "1460")</f>
        <v>1460</v>
      </c>
      <c r="H6314" s="1" t="str">
        <f>HYPERLINK("http://geochem.nrcan.gc.ca/cdogs/content/bdl/bdl211134_e.htm", "211134")</f>
        <v>211134</v>
      </c>
      <c r="I6314" s="1" t="str">
        <f>HYPERLINK("http://geochem.nrcan.gc.ca/cdogs/content/prj/prj210167_e.htm", "210167")</f>
        <v>210167</v>
      </c>
      <c r="J6314" s="1" t="str">
        <f>HYPERLINK("http://geochem.nrcan.gc.ca/cdogs/content/svy/svy210251_e.htm", "210251")</f>
        <v>210251</v>
      </c>
      <c r="L6314" t="s">
        <v>26706</v>
      </c>
      <c r="M6314">
        <v>5.2990000000000004</v>
      </c>
      <c r="N6314" t="s">
        <v>26706</v>
      </c>
      <c r="O6314" t="s">
        <v>26707</v>
      </c>
      <c r="P6314" t="s">
        <v>26708</v>
      </c>
      <c r="Q6314" t="s">
        <v>26709</v>
      </c>
      <c r="R6314" t="s">
        <v>26710</v>
      </c>
      <c r="T6314" t="s">
        <v>25</v>
      </c>
    </row>
    <row r="6315" spans="1:20" x14ac:dyDescent="0.25">
      <c r="A6315">
        <v>65.676029</v>
      </c>
      <c r="B6315">
        <v>-133.88708550000001</v>
      </c>
      <c r="C6315" s="1" t="str">
        <f>HYPERLINK("http://geochem.nrcan.gc.ca/cdogs/content/kwd/kwd020018_e.htm", "Fluid (stream)")</f>
        <v>Fluid (stream)</v>
      </c>
      <c r="D6315" s="1" t="str">
        <f>HYPERLINK("http://geochem.nrcan.gc.ca/cdogs/content/kwd/kwd080007_e.htm", "Untreated Water")</f>
        <v>Untreated Water</v>
      </c>
      <c r="E6315" s="1" t="str">
        <f>HYPERLINK("http://geochem.nrcan.gc.ca/cdogs/content/dgp/dgp00002_e.htm", "Total")</f>
        <v>Total</v>
      </c>
      <c r="F6315" s="1" t="str">
        <f>HYPERLINK("http://geochem.nrcan.gc.ca/cdogs/content/agp/agp01501_e.htm", "SO4 | NONE | CHROMAT")</f>
        <v>SO4 | NONE | CHROMAT</v>
      </c>
      <c r="G6315" s="1" t="str">
        <f>HYPERLINK("http://geochem.nrcan.gc.ca/cdogs/content/mth/mth01460_e.htm", "1460")</f>
        <v>1460</v>
      </c>
      <c r="H6315" s="1" t="str">
        <f>HYPERLINK("http://geochem.nrcan.gc.ca/cdogs/content/bdl/bdl211134_e.htm", "211134")</f>
        <v>211134</v>
      </c>
      <c r="I6315" s="1" t="str">
        <f>HYPERLINK("http://geochem.nrcan.gc.ca/cdogs/content/prj/prj210167_e.htm", "210167")</f>
        <v>210167</v>
      </c>
      <c r="J6315" s="1" t="str">
        <f>HYPERLINK("http://geochem.nrcan.gc.ca/cdogs/content/svy/svy210251_e.htm", "210251")</f>
        <v>210251</v>
      </c>
      <c r="L6315" t="s">
        <v>26711</v>
      </c>
      <c r="M6315">
        <v>5.2469999999999999</v>
      </c>
      <c r="N6315" t="s">
        <v>26711</v>
      </c>
      <c r="O6315" t="s">
        <v>26707</v>
      </c>
      <c r="P6315" t="s">
        <v>26712</v>
      </c>
      <c r="Q6315" t="s">
        <v>26713</v>
      </c>
      <c r="R6315" t="s">
        <v>26714</v>
      </c>
      <c r="T6315" t="s">
        <v>25</v>
      </c>
    </row>
    <row r="6316" spans="1:20" x14ac:dyDescent="0.25">
      <c r="A6316">
        <v>65.664049800000001</v>
      </c>
      <c r="B6316">
        <v>-133.93999360000001</v>
      </c>
      <c r="C6316" s="1" t="str">
        <f>HYPERLINK("http://geochem.nrcan.gc.ca/cdogs/content/kwd/kwd020018_e.htm", "Fluid (stream)")</f>
        <v>Fluid (stream)</v>
      </c>
      <c r="D6316" s="1" t="str">
        <f>HYPERLINK("http://geochem.nrcan.gc.ca/cdogs/content/kwd/kwd080007_e.htm", "Untreated Water")</f>
        <v>Untreated Water</v>
      </c>
      <c r="E6316" s="1" t="str">
        <f>HYPERLINK("http://geochem.nrcan.gc.ca/cdogs/content/dgp/dgp00002_e.htm", "Total")</f>
        <v>Total</v>
      </c>
      <c r="F6316" s="1" t="str">
        <f>HYPERLINK("http://geochem.nrcan.gc.ca/cdogs/content/agp/agp01501_e.htm", "SO4 | NONE | CHROMAT")</f>
        <v>SO4 | NONE | CHROMAT</v>
      </c>
      <c r="G6316" s="1" t="str">
        <f>HYPERLINK("http://geochem.nrcan.gc.ca/cdogs/content/mth/mth01460_e.htm", "1460")</f>
        <v>1460</v>
      </c>
      <c r="H6316" s="1" t="str">
        <f>HYPERLINK("http://geochem.nrcan.gc.ca/cdogs/content/bdl/bdl211134_e.htm", "211134")</f>
        <v>211134</v>
      </c>
      <c r="I6316" s="1" t="str">
        <f>HYPERLINK("http://geochem.nrcan.gc.ca/cdogs/content/prj/prj210167_e.htm", "210167")</f>
        <v>210167</v>
      </c>
      <c r="J6316" s="1" t="str">
        <f>HYPERLINK("http://geochem.nrcan.gc.ca/cdogs/content/svy/svy210251_e.htm", "210251")</f>
        <v>210251</v>
      </c>
      <c r="L6316" t="s">
        <v>26715</v>
      </c>
      <c r="M6316">
        <v>1.4470000000000001</v>
      </c>
      <c r="N6316" t="s">
        <v>26715</v>
      </c>
      <c r="O6316" t="s">
        <v>26716</v>
      </c>
      <c r="P6316" t="s">
        <v>26717</v>
      </c>
      <c r="Q6316" t="s">
        <v>26718</v>
      </c>
      <c r="R6316" t="s">
        <v>26719</v>
      </c>
      <c r="T6316" t="s">
        <v>25</v>
      </c>
    </row>
    <row r="6317" spans="1:20" x14ac:dyDescent="0.25">
      <c r="A6317">
        <v>65.631480600000003</v>
      </c>
      <c r="B6317">
        <v>-133.9691268</v>
      </c>
      <c r="C6317" s="1" t="str">
        <f>HYPERLINK("http://geochem.nrcan.gc.ca/cdogs/content/kwd/kwd020018_e.htm", "Fluid (stream)")</f>
        <v>Fluid (stream)</v>
      </c>
      <c r="D6317" s="1" t="str">
        <f>HYPERLINK("http://geochem.nrcan.gc.ca/cdogs/content/kwd/kwd080007_e.htm", "Untreated Water")</f>
        <v>Untreated Water</v>
      </c>
      <c r="E6317" s="1" t="str">
        <f>HYPERLINK("http://geochem.nrcan.gc.ca/cdogs/content/dgp/dgp00002_e.htm", "Total")</f>
        <v>Total</v>
      </c>
      <c r="F6317" s="1" t="str">
        <f>HYPERLINK("http://geochem.nrcan.gc.ca/cdogs/content/agp/agp01501_e.htm", "SO4 | NONE | CHROMAT")</f>
        <v>SO4 | NONE | CHROMAT</v>
      </c>
      <c r="G6317" s="1" t="str">
        <f>HYPERLINK("http://geochem.nrcan.gc.ca/cdogs/content/mth/mth01460_e.htm", "1460")</f>
        <v>1460</v>
      </c>
      <c r="H6317" s="1" t="str">
        <f>HYPERLINK("http://geochem.nrcan.gc.ca/cdogs/content/bdl/bdl211134_e.htm", "211134")</f>
        <v>211134</v>
      </c>
      <c r="I6317" s="1" t="str">
        <f>HYPERLINK("http://geochem.nrcan.gc.ca/cdogs/content/prj/prj210167_e.htm", "210167")</f>
        <v>210167</v>
      </c>
      <c r="J6317" s="1" t="str">
        <f>HYPERLINK("http://geochem.nrcan.gc.ca/cdogs/content/svy/svy210251_e.htm", "210251")</f>
        <v>210251</v>
      </c>
      <c r="L6317" t="s">
        <v>26720</v>
      </c>
      <c r="M6317">
        <v>17.577000000000002</v>
      </c>
      <c r="N6317" t="s">
        <v>26720</v>
      </c>
      <c r="O6317" t="s">
        <v>26721</v>
      </c>
      <c r="P6317" t="s">
        <v>26722</v>
      </c>
      <c r="Q6317" t="s">
        <v>26723</v>
      </c>
      <c r="R6317" t="s">
        <v>26724</v>
      </c>
      <c r="T6317" t="s">
        <v>25</v>
      </c>
    </row>
    <row r="6318" spans="1:20" x14ac:dyDescent="0.25">
      <c r="A6318">
        <v>65.710399600000002</v>
      </c>
      <c r="B6318">
        <v>-133.7397531</v>
      </c>
      <c r="C6318" s="1" t="str">
        <f>HYPERLINK("http://geochem.nrcan.gc.ca/cdogs/content/kwd/kwd020018_e.htm", "Fluid (stream)")</f>
        <v>Fluid (stream)</v>
      </c>
      <c r="D6318" s="1" t="str">
        <f>HYPERLINK("http://geochem.nrcan.gc.ca/cdogs/content/kwd/kwd080007_e.htm", "Untreated Water")</f>
        <v>Untreated Water</v>
      </c>
      <c r="E6318" s="1" t="str">
        <f>HYPERLINK("http://geochem.nrcan.gc.ca/cdogs/content/dgp/dgp00002_e.htm", "Total")</f>
        <v>Total</v>
      </c>
      <c r="F6318" s="1" t="str">
        <f>HYPERLINK("http://geochem.nrcan.gc.ca/cdogs/content/agp/agp01501_e.htm", "SO4 | NONE | CHROMAT")</f>
        <v>SO4 | NONE | CHROMAT</v>
      </c>
      <c r="G6318" s="1" t="str">
        <f>HYPERLINK("http://geochem.nrcan.gc.ca/cdogs/content/mth/mth01460_e.htm", "1460")</f>
        <v>1460</v>
      </c>
      <c r="H6318" s="1" t="str">
        <f>HYPERLINK("http://geochem.nrcan.gc.ca/cdogs/content/bdl/bdl211134_e.htm", "211134")</f>
        <v>211134</v>
      </c>
      <c r="I6318" s="1" t="str">
        <f>HYPERLINK("http://geochem.nrcan.gc.ca/cdogs/content/prj/prj210167_e.htm", "210167")</f>
        <v>210167</v>
      </c>
      <c r="J6318" s="1" t="str">
        <f>HYPERLINK("http://geochem.nrcan.gc.ca/cdogs/content/svy/svy210251_e.htm", "210251")</f>
        <v>210251</v>
      </c>
      <c r="L6318" t="s">
        <v>26725</v>
      </c>
      <c r="M6318">
        <v>4.7560000000000002</v>
      </c>
      <c r="N6318" t="s">
        <v>26725</v>
      </c>
      <c r="O6318" t="s">
        <v>26726</v>
      </c>
      <c r="P6318" t="s">
        <v>26727</v>
      </c>
      <c r="Q6318" t="s">
        <v>26728</v>
      </c>
      <c r="R6318" t="s">
        <v>26729</v>
      </c>
      <c r="T6318" t="s">
        <v>25</v>
      </c>
    </row>
    <row r="6319" spans="1:20" x14ac:dyDescent="0.25">
      <c r="A6319">
        <v>65.607465099999999</v>
      </c>
      <c r="B6319">
        <v>-133.68327479999999</v>
      </c>
      <c r="C6319" s="1" t="str">
        <f>HYPERLINK("http://geochem.nrcan.gc.ca/cdogs/content/kwd/kwd020018_e.htm", "Fluid (stream)")</f>
        <v>Fluid (stream)</v>
      </c>
      <c r="D6319" s="1" t="str">
        <f>HYPERLINK("http://geochem.nrcan.gc.ca/cdogs/content/kwd/kwd080007_e.htm", "Untreated Water")</f>
        <v>Untreated Water</v>
      </c>
      <c r="E6319" s="1" t="str">
        <f>HYPERLINK("http://geochem.nrcan.gc.ca/cdogs/content/dgp/dgp00002_e.htm", "Total")</f>
        <v>Total</v>
      </c>
      <c r="F6319" s="1" t="str">
        <f>HYPERLINK("http://geochem.nrcan.gc.ca/cdogs/content/agp/agp01501_e.htm", "SO4 | NONE | CHROMAT")</f>
        <v>SO4 | NONE | CHROMAT</v>
      </c>
      <c r="G6319" s="1" t="str">
        <f>HYPERLINK("http://geochem.nrcan.gc.ca/cdogs/content/mth/mth01460_e.htm", "1460")</f>
        <v>1460</v>
      </c>
      <c r="H6319" s="1" t="str">
        <f>HYPERLINK("http://geochem.nrcan.gc.ca/cdogs/content/bdl/bdl211134_e.htm", "211134")</f>
        <v>211134</v>
      </c>
      <c r="I6319" s="1" t="str">
        <f>HYPERLINK("http://geochem.nrcan.gc.ca/cdogs/content/prj/prj210167_e.htm", "210167")</f>
        <v>210167</v>
      </c>
      <c r="J6319" s="1" t="str">
        <f>HYPERLINK("http://geochem.nrcan.gc.ca/cdogs/content/svy/svy210251_e.htm", "210251")</f>
        <v>210251</v>
      </c>
      <c r="L6319" t="s">
        <v>26730</v>
      </c>
      <c r="M6319">
        <v>5.2169999999999996</v>
      </c>
      <c r="N6319" t="s">
        <v>26730</v>
      </c>
      <c r="O6319" t="s">
        <v>26731</v>
      </c>
      <c r="P6319" t="s">
        <v>26732</v>
      </c>
      <c r="Q6319" t="s">
        <v>26733</v>
      </c>
      <c r="R6319" t="s">
        <v>26734</v>
      </c>
      <c r="T6319" t="s">
        <v>25</v>
      </c>
    </row>
    <row r="6320" spans="1:20" x14ac:dyDescent="0.25">
      <c r="A6320">
        <v>65.577596</v>
      </c>
      <c r="B6320">
        <v>-133.7324121</v>
      </c>
      <c r="C6320" s="1" t="str">
        <f>HYPERLINK("http://geochem.nrcan.gc.ca/cdogs/content/kwd/kwd020018_e.htm", "Fluid (stream)")</f>
        <v>Fluid (stream)</v>
      </c>
      <c r="D6320" s="1" t="str">
        <f>HYPERLINK("http://geochem.nrcan.gc.ca/cdogs/content/kwd/kwd080007_e.htm", "Untreated Water")</f>
        <v>Untreated Water</v>
      </c>
      <c r="E6320" s="1" t="str">
        <f>HYPERLINK("http://geochem.nrcan.gc.ca/cdogs/content/dgp/dgp00002_e.htm", "Total")</f>
        <v>Total</v>
      </c>
      <c r="F6320" s="1" t="str">
        <f>HYPERLINK("http://geochem.nrcan.gc.ca/cdogs/content/agp/agp01501_e.htm", "SO4 | NONE | CHROMAT")</f>
        <v>SO4 | NONE | CHROMAT</v>
      </c>
      <c r="G6320" s="1" t="str">
        <f>HYPERLINK("http://geochem.nrcan.gc.ca/cdogs/content/mth/mth01460_e.htm", "1460")</f>
        <v>1460</v>
      </c>
      <c r="H6320" s="1" t="str">
        <f>HYPERLINK("http://geochem.nrcan.gc.ca/cdogs/content/bdl/bdl211134_e.htm", "211134")</f>
        <v>211134</v>
      </c>
      <c r="I6320" s="1" t="str">
        <f>HYPERLINK("http://geochem.nrcan.gc.ca/cdogs/content/prj/prj210167_e.htm", "210167")</f>
        <v>210167</v>
      </c>
      <c r="J6320" s="1" t="str">
        <f>HYPERLINK("http://geochem.nrcan.gc.ca/cdogs/content/svy/svy210251_e.htm", "210251")</f>
        <v>210251</v>
      </c>
      <c r="L6320" t="s">
        <v>26735</v>
      </c>
      <c r="M6320">
        <v>36.840000000000003</v>
      </c>
      <c r="N6320" t="s">
        <v>26735</v>
      </c>
      <c r="O6320" t="s">
        <v>26736</v>
      </c>
      <c r="P6320" t="s">
        <v>26737</v>
      </c>
      <c r="Q6320" t="s">
        <v>26738</v>
      </c>
      <c r="R6320" t="s">
        <v>26739</v>
      </c>
      <c r="T6320" t="s">
        <v>25</v>
      </c>
    </row>
    <row r="6321" spans="1:20" x14ac:dyDescent="0.25">
      <c r="A6321">
        <v>65.577596</v>
      </c>
      <c r="B6321">
        <v>-133.7324121</v>
      </c>
      <c r="C6321" s="1" t="str">
        <f>HYPERLINK("http://geochem.nrcan.gc.ca/cdogs/content/kwd/kwd020018_e.htm", "Fluid (stream)")</f>
        <v>Fluid (stream)</v>
      </c>
      <c r="D6321" s="1" t="str">
        <f>HYPERLINK("http://geochem.nrcan.gc.ca/cdogs/content/kwd/kwd080007_e.htm", "Untreated Water")</f>
        <v>Untreated Water</v>
      </c>
      <c r="E6321" s="1" t="str">
        <f>HYPERLINK("http://geochem.nrcan.gc.ca/cdogs/content/dgp/dgp00002_e.htm", "Total")</f>
        <v>Total</v>
      </c>
      <c r="F6321" s="1" t="str">
        <f>HYPERLINK("http://geochem.nrcan.gc.ca/cdogs/content/agp/agp01501_e.htm", "SO4 | NONE | CHROMAT")</f>
        <v>SO4 | NONE | CHROMAT</v>
      </c>
      <c r="G6321" s="1" t="str">
        <f>HYPERLINK("http://geochem.nrcan.gc.ca/cdogs/content/mth/mth01460_e.htm", "1460")</f>
        <v>1460</v>
      </c>
      <c r="H6321" s="1" t="str">
        <f>HYPERLINK("http://geochem.nrcan.gc.ca/cdogs/content/bdl/bdl211134_e.htm", "211134")</f>
        <v>211134</v>
      </c>
      <c r="I6321" s="1" t="str">
        <f>HYPERLINK("http://geochem.nrcan.gc.ca/cdogs/content/prj/prj210167_e.htm", "210167")</f>
        <v>210167</v>
      </c>
      <c r="J6321" s="1" t="str">
        <f>HYPERLINK("http://geochem.nrcan.gc.ca/cdogs/content/svy/svy210251_e.htm", "210251")</f>
        <v>210251</v>
      </c>
      <c r="L6321" t="s">
        <v>26740</v>
      </c>
      <c r="M6321">
        <v>84.88</v>
      </c>
      <c r="N6321" t="s">
        <v>26740</v>
      </c>
      <c r="O6321" t="s">
        <v>26736</v>
      </c>
      <c r="P6321" t="s">
        <v>26741</v>
      </c>
      <c r="Q6321" t="s">
        <v>26742</v>
      </c>
      <c r="R6321" t="s">
        <v>26743</v>
      </c>
      <c r="T6321" t="s">
        <v>25</v>
      </c>
    </row>
    <row r="6322" spans="1:20" x14ac:dyDescent="0.25">
      <c r="A6322">
        <v>65.520768099999998</v>
      </c>
      <c r="B6322">
        <v>-133.64920499999999</v>
      </c>
      <c r="C6322" s="1" t="str">
        <f>HYPERLINK("http://geochem.nrcan.gc.ca/cdogs/content/kwd/kwd020018_e.htm", "Fluid (stream)")</f>
        <v>Fluid (stream)</v>
      </c>
      <c r="D6322" s="1" t="str">
        <f>HYPERLINK("http://geochem.nrcan.gc.ca/cdogs/content/kwd/kwd080007_e.htm", "Untreated Water")</f>
        <v>Untreated Water</v>
      </c>
      <c r="E6322" s="1" t="str">
        <f>HYPERLINK("http://geochem.nrcan.gc.ca/cdogs/content/dgp/dgp00002_e.htm", "Total")</f>
        <v>Total</v>
      </c>
      <c r="F6322" s="1" t="str">
        <f>HYPERLINK("http://geochem.nrcan.gc.ca/cdogs/content/agp/agp01501_e.htm", "SO4 | NONE | CHROMAT")</f>
        <v>SO4 | NONE | CHROMAT</v>
      </c>
      <c r="G6322" s="1" t="str">
        <f>HYPERLINK("http://geochem.nrcan.gc.ca/cdogs/content/mth/mth01460_e.htm", "1460")</f>
        <v>1460</v>
      </c>
      <c r="H6322" s="1" t="str">
        <f>HYPERLINK("http://geochem.nrcan.gc.ca/cdogs/content/bdl/bdl211134_e.htm", "211134")</f>
        <v>211134</v>
      </c>
      <c r="I6322" s="1" t="str">
        <f>HYPERLINK("http://geochem.nrcan.gc.ca/cdogs/content/prj/prj210167_e.htm", "210167")</f>
        <v>210167</v>
      </c>
      <c r="J6322" s="1" t="str">
        <f>HYPERLINK("http://geochem.nrcan.gc.ca/cdogs/content/svy/svy210251_e.htm", "210251")</f>
        <v>210251</v>
      </c>
      <c r="L6322" t="s">
        <v>26744</v>
      </c>
      <c r="M6322">
        <v>163.53</v>
      </c>
      <c r="N6322" t="s">
        <v>26744</v>
      </c>
      <c r="O6322" t="s">
        <v>26745</v>
      </c>
      <c r="P6322" t="s">
        <v>26746</v>
      </c>
      <c r="Q6322" t="s">
        <v>26747</v>
      </c>
      <c r="R6322" t="s">
        <v>26748</v>
      </c>
      <c r="T6322" t="s">
        <v>25</v>
      </c>
    </row>
    <row r="6323" spans="1:20" x14ac:dyDescent="0.25">
      <c r="A6323">
        <v>65.940946400000001</v>
      </c>
      <c r="B6323">
        <v>-133.95625430000001</v>
      </c>
      <c r="C6323" s="1" t="str">
        <f>HYPERLINK("http://geochem.nrcan.gc.ca/cdogs/content/kwd/kwd020018_e.htm", "Fluid (stream)")</f>
        <v>Fluid (stream)</v>
      </c>
      <c r="D6323" s="1" t="str">
        <f>HYPERLINK("http://geochem.nrcan.gc.ca/cdogs/content/kwd/kwd080007_e.htm", "Untreated Water")</f>
        <v>Untreated Water</v>
      </c>
      <c r="E6323" s="1" t="str">
        <f>HYPERLINK("http://geochem.nrcan.gc.ca/cdogs/content/dgp/dgp00002_e.htm", "Total")</f>
        <v>Total</v>
      </c>
      <c r="F6323" s="1" t="str">
        <f>HYPERLINK("http://geochem.nrcan.gc.ca/cdogs/content/agp/agp01501_e.htm", "SO4 | NONE | CHROMAT")</f>
        <v>SO4 | NONE | CHROMAT</v>
      </c>
      <c r="G6323" s="1" t="str">
        <f>HYPERLINK("http://geochem.nrcan.gc.ca/cdogs/content/mth/mth01460_e.htm", "1460")</f>
        <v>1460</v>
      </c>
      <c r="H6323" s="1" t="str">
        <f>HYPERLINK("http://geochem.nrcan.gc.ca/cdogs/content/bdl/bdl211134_e.htm", "211134")</f>
        <v>211134</v>
      </c>
      <c r="I6323" s="1" t="str">
        <f>HYPERLINK("http://geochem.nrcan.gc.ca/cdogs/content/prj/prj210167_e.htm", "210167")</f>
        <v>210167</v>
      </c>
      <c r="J6323" s="1" t="str">
        <f>HYPERLINK("http://geochem.nrcan.gc.ca/cdogs/content/svy/svy210251_e.htm", "210251")</f>
        <v>210251</v>
      </c>
      <c r="L6323" t="s">
        <v>26749</v>
      </c>
      <c r="M6323">
        <v>26.54</v>
      </c>
      <c r="N6323" t="s">
        <v>26749</v>
      </c>
      <c r="O6323" t="s">
        <v>26750</v>
      </c>
      <c r="P6323" t="s">
        <v>26751</v>
      </c>
      <c r="Q6323" t="s">
        <v>26752</v>
      </c>
      <c r="R6323" t="s">
        <v>26753</v>
      </c>
      <c r="T6323" t="s">
        <v>25</v>
      </c>
    </row>
    <row r="6324" spans="1:20" x14ac:dyDescent="0.25">
      <c r="A6324">
        <v>65.943547800000005</v>
      </c>
      <c r="B6324">
        <v>-133.9430002</v>
      </c>
      <c r="C6324" s="1" t="str">
        <f>HYPERLINK("http://geochem.nrcan.gc.ca/cdogs/content/kwd/kwd020018_e.htm", "Fluid (stream)")</f>
        <v>Fluid (stream)</v>
      </c>
      <c r="D6324" s="1" t="str">
        <f>HYPERLINK("http://geochem.nrcan.gc.ca/cdogs/content/kwd/kwd080007_e.htm", "Untreated Water")</f>
        <v>Untreated Water</v>
      </c>
      <c r="E6324" s="1" t="str">
        <f>HYPERLINK("http://geochem.nrcan.gc.ca/cdogs/content/dgp/dgp00002_e.htm", "Total")</f>
        <v>Total</v>
      </c>
      <c r="F6324" s="1" t="str">
        <f>HYPERLINK("http://geochem.nrcan.gc.ca/cdogs/content/agp/agp01501_e.htm", "SO4 | NONE | CHROMAT")</f>
        <v>SO4 | NONE | CHROMAT</v>
      </c>
      <c r="G6324" s="1" t="str">
        <f>HYPERLINK("http://geochem.nrcan.gc.ca/cdogs/content/mth/mth01460_e.htm", "1460")</f>
        <v>1460</v>
      </c>
      <c r="H6324" s="1" t="str">
        <f>HYPERLINK("http://geochem.nrcan.gc.ca/cdogs/content/bdl/bdl211134_e.htm", "211134")</f>
        <v>211134</v>
      </c>
      <c r="I6324" s="1" t="str">
        <f>HYPERLINK("http://geochem.nrcan.gc.ca/cdogs/content/prj/prj210167_e.htm", "210167")</f>
        <v>210167</v>
      </c>
      <c r="J6324" s="1" t="str">
        <f>HYPERLINK("http://geochem.nrcan.gc.ca/cdogs/content/svy/svy210251_e.htm", "210251")</f>
        <v>210251</v>
      </c>
      <c r="L6324" t="s">
        <v>26754</v>
      </c>
      <c r="M6324">
        <v>20.92</v>
      </c>
      <c r="N6324" t="s">
        <v>26754</v>
      </c>
      <c r="O6324" t="s">
        <v>26755</v>
      </c>
      <c r="P6324" t="s">
        <v>26756</v>
      </c>
      <c r="Q6324" t="s">
        <v>26757</v>
      </c>
      <c r="R6324" t="s">
        <v>26758</v>
      </c>
      <c r="T6324" t="s">
        <v>25</v>
      </c>
    </row>
    <row r="6325" spans="1:20" x14ac:dyDescent="0.25">
      <c r="A6325">
        <v>65.966946500000006</v>
      </c>
      <c r="B6325">
        <v>-133.88793999999999</v>
      </c>
      <c r="C6325" s="1" t="str">
        <f>HYPERLINK("http://geochem.nrcan.gc.ca/cdogs/content/kwd/kwd020018_e.htm", "Fluid (stream)")</f>
        <v>Fluid (stream)</v>
      </c>
      <c r="D6325" s="1" t="str">
        <f>HYPERLINK("http://geochem.nrcan.gc.ca/cdogs/content/kwd/kwd080007_e.htm", "Untreated Water")</f>
        <v>Untreated Water</v>
      </c>
      <c r="E6325" s="1" t="str">
        <f>HYPERLINK("http://geochem.nrcan.gc.ca/cdogs/content/dgp/dgp00002_e.htm", "Total")</f>
        <v>Total</v>
      </c>
      <c r="F6325" s="1" t="str">
        <f>HYPERLINK("http://geochem.nrcan.gc.ca/cdogs/content/agp/agp01501_e.htm", "SO4 | NONE | CHROMAT")</f>
        <v>SO4 | NONE | CHROMAT</v>
      </c>
      <c r="G6325" s="1" t="str">
        <f>HYPERLINK("http://geochem.nrcan.gc.ca/cdogs/content/mth/mth01460_e.htm", "1460")</f>
        <v>1460</v>
      </c>
      <c r="H6325" s="1" t="str">
        <f>HYPERLINK("http://geochem.nrcan.gc.ca/cdogs/content/bdl/bdl211134_e.htm", "211134")</f>
        <v>211134</v>
      </c>
      <c r="I6325" s="1" t="str">
        <f>HYPERLINK("http://geochem.nrcan.gc.ca/cdogs/content/prj/prj210167_e.htm", "210167")</f>
        <v>210167</v>
      </c>
      <c r="J6325" s="1" t="str">
        <f>HYPERLINK("http://geochem.nrcan.gc.ca/cdogs/content/svy/svy210251_e.htm", "210251")</f>
        <v>210251</v>
      </c>
      <c r="L6325" t="s">
        <v>26759</v>
      </c>
      <c r="M6325">
        <v>38.65</v>
      </c>
      <c r="N6325" t="s">
        <v>26759</v>
      </c>
      <c r="O6325" t="s">
        <v>26760</v>
      </c>
      <c r="P6325" t="s">
        <v>26761</v>
      </c>
      <c r="Q6325" t="s">
        <v>26762</v>
      </c>
      <c r="R6325" t="s">
        <v>26763</v>
      </c>
      <c r="T6325" t="s">
        <v>25</v>
      </c>
    </row>
    <row r="6326" spans="1:20" x14ac:dyDescent="0.25">
      <c r="A6326">
        <v>65.902434900000003</v>
      </c>
      <c r="B6326">
        <v>-133.72912460000001</v>
      </c>
      <c r="C6326" s="1" t="str">
        <f>HYPERLINK("http://geochem.nrcan.gc.ca/cdogs/content/kwd/kwd020018_e.htm", "Fluid (stream)")</f>
        <v>Fluid (stream)</v>
      </c>
      <c r="D6326" s="1" t="str">
        <f>HYPERLINK("http://geochem.nrcan.gc.ca/cdogs/content/kwd/kwd080007_e.htm", "Untreated Water")</f>
        <v>Untreated Water</v>
      </c>
      <c r="E6326" s="1" t="str">
        <f>HYPERLINK("http://geochem.nrcan.gc.ca/cdogs/content/dgp/dgp00002_e.htm", "Total")</f>
        <v>Total</v>
      </c>
      <c r="F6326" s="1" t="str">
        <f>HYPERLINK("http://geochem.nrcan.gc.ca/cdogs/content/agp/agp01501_e.htm", "SO4 | NONE | CHROMAT")</f>
        <v>SO4 | NONE | CHROMAT</v>
      </c>
      <c r="G6326" s="1" t="str">
        <f>HYPERLINK("http://geochem.nrcan.gc.ca/cdogs/content/mth/mth01460_e.htm", "1460")</f>
        <v>1460</v>
      </c>
      <c r="H6326" s="1" t="str">
        <f>HYPERLINK("http://geochem.nrcan.gc.ca/cdogs/content/bdl/bdl211134_e.htm", "211134")</f>
        <v>211134</v>
      </c>
      <c r="I6326" s="1" t="str">
        <f>HYPERLINK("http://geochem.nrcan.gc.ca/cdogs/content/prj/prj210167_e.htm", "210167")</f>
        <v>210167</v>
      </c>
      <c r="J6326" s="1" t="str">
        <f>HYPERLINK("http://geochem.nrcan.gc.ca/cdogs/content/svy/svy210251_e.htm", "210251")</f>
        <v>210251</v>
      </c>
      <c r="L6326" t="s">
        <v>26764</v>
      </c>
      <c r="M6326">
        <v>85.52</v>
      </c>
      <c r="N6326" t="s">
        <v>26764</v>
      </c>
      <c r="O6326" t="s">
        <v>26765</v>
      </c>
      <c r="P6326" t="s">
        <v>26766</v>
      </c>
      <c r="Q6326" t="s">
        <v>26767</v>
      </c>
      <c r="R6326" t="s">
        <v>26768</v>
      </c>
      <c r="T6326" t="s">
        <v>25</v>
      </c>
    </row>
    <row r="6327" spans="1:20" x14ac:dyDescent="0.25">
      <c r="A6327">
        <v>65.9204723</v>
      </c>
      <c r="B6327">
        <v>-133.79529779999999</v>
      </c>
      <c r="C6327" s="1" t="str">
        <f>HYPERLINK("http://geochem.nrcan.gc.ca/cdogs/content/kwd/kwd020018_e.htm", "Fluid (stream)")</f>
        <v>Fluid (stream)</v>
      </c>
      <c r="D6327" s="1" t="str">
        <f>HYPERLINK("http://geochem.nrcan.gc.ca/cdogs/content/kwd/kwd080007_e.htm", "Untreated Water")</f>
        <v>Untreated Water</v>
      </c>
      <c r="E6327" s="1" t="str">
        <f>HYPERLINK("http://geochem.nrcan.gc.ca/cdogs/content/dgp/dgp00002_e.htm", "Total")</f>
        <v>Total</v>
      </c>
      <c r="F6327" s="1" t="str">
        <f>HYPERLINK("http://geochem.nrcan.gc.ca/cdogs/content/agp/agp01501_e.htm", "SO4 | NONE | CHROMAT")</f>
        <v>SO4 | NONE | CHROMAT</v>
      </c>
      <c r="G6327" s="1" t="str">
        <f>HYPERLINK("http://geochem.nrcan.gc.ca/cdogs/content/mth/mth01460_e.htm", "1460")</f>
        <v>1460</v>
      </c>
      <c r="H6327" s="1" t="str">
        <f>HYPERLINK("http://geochem.nrcan.gc.ca/cdogs/content/bdl/bdl211134_e.htm", "211134")</f>
        <v>211134</v>
      </c>
      <c r="I6327" s="1" t="str">
        <f>HYPERLINK("http://geochem.nrcan.gc.ca/cdogs/content/prj/prj210167_e.htm", "210167")</f>
        <v>210167</v>
      </c>
      <c r="J6327" s="1" t="str">
        <f>HYPERLINK("http://geochem.nrcan.gc.ca/cdogs/content/svy/svy210251_e.htm", "210251")</f>
        <v>210251</v>
      </c>
      <c r="L6327" t="s">
        <v>26769</v>
      </c>
      <c r="M6327">
        <v>26.64</v>
      </c>
      <c r="N6327" t="s">
        <v>26769</v>
      </c>
      <c r="O6327" t="s">
        <v>26770</v>
      </c>
      <c r="P6327" t="s">
        <v>26771</v>
      </c>
      <c r="Q6327" t="s">
        <v>26772</v>
      </c>
      <c r="R6327" t="s">
        <v>26773</v>
      </c>
      <c r="T6327" t="s">
        <v>25</v>
      </c>
    </row>
    <row r="6328" spans="1:20" x14ac:dyDescent="0.25">
      <c r="A6328">
        <v>65.911149899999998</v>
      </c>
      <c r="B6328">
        <v>-133.82902669999999</v>
      </c>
      <c r="C6328" s="1" t="str">
        <f>HYPERLINK("http://geochem.nrcan.gc.ca/cdogs/content/kwd/kwd020018_e.htm", "Fluid (stream)")</f>
        <v>Fluid (stream)</v>
      </c>
      <c r="D6328" s="1" t="str">
        <f>HYPERLINK("http://geochem.nrcan.gc.ca/cdogs/content/kwd/kwd080007_e.htm", "Untreated Water")</f>
        <v>Untreated Water</v>
      </c>
      <c r="E6328" s="1" t="str">
        <f>HYPERLINK("http://geochem.nrcan.gc.ca/cdogs/content/dgp/dgp00002_e.htm", "Total")</f>
        <v>Total</v>
      </c>
      <c r="F6328" s="1" t="str">
        <f>HYPERLINK("http://geochem.nrcan.gc.ca/cdogs/content/agp/agp01501_e.htm", "SO4 | NONE | CHROMAT")</f>
        <v>SO4 | NONE | CHROMAT</v>
      </c>
      <c r="G6328" s="1" t="str">
        <f>HYPERLINK("http://geochem.nrcan.gc.ca/cdogs/content/mth/mth01460_e.htm", "1460")</f>
        <v>1460</v>
      </c>
      <c r="H6328" s="1" t="str">
        <f>HYPERLINK("http://geochem.nrcan.gc.ca/cdogs/content/bdl/bdl211134_e.htm", "211134")</f>
        <v>211134</v>
      </c>
      <c r="I6328" s="1" t="str">
        <f>HYPERLINK("http://geochem.nrcan.gc.ca/cdogs/content/prj/prj210167_e.htm", "210167")</f>
        <v>210167</v>
      </c>
      <c r="J6328" s="1" t="str">
        <f>HYPERLINK("http://geochem.nrcan.gc.ca/cdogs/content/svy/svy210251_e.htm", "210251")</f>
        <v>210251</v>
      </c>
      <c r="L6328" t="s">
        <v>26774</v>
      </c>
      <c r="M6328">
        <v>20.03</v>
      </c>
      <c r="N6328" t="s">
        <v>26774</v>
      </c>
      <c r="O6328" t="s">
        <v>26775</v>
      </c>
      <c r="P6328" t="s">
        <v>26776</v>
      </c>
      <c r="Q6328" t="s">
        <v>26777</v>
      </c>
      <c r="R6328" t="s">
        <v>26778</v>
      </c>
      <c r="T6328" t="s">
        <v>25</v>
      </c>
    </row>
    <row r="6329" spans="1:20" x14ac:dyDescent="0.25">
      <c r="A6329">
        <v>65.905704099999994</v>
      </c>
      <c r="B6329">
        <v>-133.82558700000001</v>
      </c>
      <c r="C6329" s="1" t="str">
        <f>HYPERLINK("http://geochem.nrcan.gc.ca/cdogs/content/kwd/kwd020018_e.htm", "Fluid (stream)")</f>
        <v>Fluid (stream)</v>
      </c>
      <c r="D6329" s="1" t="str">
        <f>HYPERLINK("http://geochem.nrcan.gc.ca/cdogs/content/kwd/kwd080007_e.htm", "Untreated Water")</f>
        <v>Untreated Water</v>
      </c>
      <c r="E6329" s="1" t="str">
        <f>HYPERLINK("http://geochem.nrcan.gc.ca/cdogs/content/dgp/dgp00002_e.htm", "Total")</f>
        <v>Total</v>
      </c>
      <c r="F6329" s="1" t="str">
        <f>HYPERLINK("http://geochem.nrcan.gc.ca/cdogs/content/agp/agp01501_e.htm", "SO4 | NONE | CHROMAT")</f>
        <v>SO4 | NONE | CHROMAT</v>
      </c>
      <c r="G6329" s="1" t="str">
        <f>HYPERLINK("http://geochem.nrcan.gc.ca/cdogs/content/mth/mth01460_e.htm", "1460")</f>
        <v>1460</v>
      </c>
      <c r="H6329" s="1" t="str">
        <f>HYPERLINK("http://geochem.nrcan.gc.ca/cdogs/content/bdl/bdl211134_e.htm", "211134")</f>
        <v>211134</v>
      </c>
      <c r="I6329" s="1" t="str">
        <f>HYPERLINK("http://geochem.nrcan.gc.ca/cdogs/content/prj/prj210167_e.htm", "210167")</f>
        <v>210167</v>
      </c>
      <c r="J6329" s="1" t="str">
        <f>HYPERLINK("http://geochem.nrcan.gc.ca/cdogs/content/svy/svy210251_e.htm", "210251")</f>
        <v>210251</v>
      </c>
      <c r="L6329" t="s">
        <v>26779</v>
      </c>
      <c r="M6329">
        <v>16.827999999999999</v>
      </c>
      <c r="N6329" t="s">
        <v>26779</v>
      </c>
      <c r="O6329" t="s">
        <v>26780</v>
      </c>
      <c r="P6329" t="s">
        <v>26781</v>
      </c>
      <c r="Q6329" t="s">
        <v>26782</v>
      </c>
      <c r="R6329" t="s">
        <v>26783</v>
      </c>
      <c r="T6329" t="s">
        <v>25</v>
      </c>
    </row>
    <row r="6330" spans="1:20" x14ac:dyDescent="0.25">
      <c r="A6330">
        <v>65.878996299999997</v>
      </c>
      <c r="B6330">
        <v>-133.85468270000001</v>
      </c>
      <c r="C6330" s="1" t="str">
        <f>HYPERLINK("http://geochem.nrcan.gc.ca/cdogs/content/kwd/kwd020018_e.htm", "Fluid (stream)")</f>
        <v>Fluid (stream)</v>
      </c>
      <c r="D6330" s="1" t="str">
        <f>HYPERLINK("http://geochem.nrcan.gc.ca/cdogs/content/kwd/kwd080007_e.htm", "Untreated Water")</f>
        <v>Untreated Water</v>
      </c>
      <c r="E6330" s="1" t="str">
        <f>HYPERLINK("http://geochem.nrcan.gc.ca/cdogs/content/dgp/dgp00002_e.htm", "Total")</f>
        <v>Total</v>
      </c>
      <c r="F6330" s="1" t="str">
        <f>HYPERLINK("http://geochem.nrcan.gc.ca/cdogs/content/agp/agp01501_e.htm", "SO4 | NONE | CHROMAT")</f>
        <v>SO4 | NONE | CHROMAT</v>
      </c>
      <c r="G6330" s="1" t="str">
        <f>HYPERLINK("http://geochem.nrcan.gc.ca/cdogs/content/mth/mth01460_e.htm", "1460")</f>
        <v>1460</v>
      </c>
      <c r="H6330" s="1" t="str">
        <f>HYPERLINK("http://geochem.nrcan.gc.ca/cdogs/content/bdl/bdl211134_e.htm", "211134")</f>
        <v>211134</v>
      </c>
      <c r="I6330" s="1" t="str">
        <f>HYPERLINK("http://geochem.nrcan.gc.ca/cdogs/content/prj/prj210167_e.htm", "210167")</f>
        <v>210167</v>
      </c>
      <c r="J6330" s="1" t="str">
        <f>HYPERLINK("http://geochem.nrcan.gc.ca/cdogs/content/svy/svy210251_e.htm", "210251")</f>
        <v>210251</v>
      </c>
      <c r="L6330" t="s">
        <v>24964</v>
      </c>
      <c r="M6330">
        <v>44.74</v>
      </c>
      <c r="N6330" t="s">
        <v>24964</v>
      </c>
      <c r="O6330" t="s">
        <v>26784</v>
      </c>
      <c r="P6330" t="s">
        <v>26785</v>
      </c>
      <c r="Q6330" t="s">
        <v>26786</v>
      </c>
      <c r="R6330" t="s">
        <v>26787</v>
      </c>
      <c r="T6330" t="s">
        <v>25</v>
      </c>
    </row>
    <row r="6331" spans="1:20" x14ac:dyDescent="0.25">
      <c r="A6331">
        <v>65.870850799999999</v>
      </c>
      <c r="B6331">
        <v>-133.8381632</v>
      </c>
      <c r="C6331" s="1" t="str">
        <f>HYPERLINK("http://geochem.nrcan.gc.ca/cdogs/content/kwd/kwd020018_e.htm", "Fluid (stream)")</f>
        <v>Fluid (stream)</v>
      </c>
      <c r="D6331" s="1" t="str">
        <f>HYPERLINK("http://geochem.nrcan.gc.ca/cdogs/content/kwd/kwd080007_e.htm", "Untreated Water")</f>
        <v>Untreated Water</v>
      </c>
      <c r="E6331" s="1" t="str">
        <f>HYPERLINK("http://geochem.nrcan.gc.ca/cdogs/content/dgp/dgp00002_e.htm", "Total")</f>
        <v>Total</v>
      </c>
      <c r="F6331" s="1" t="str">
        <f>HYPERLINK("http://geochem.nrcan.gc.ca/cdogs/content/agp/agp01501_e.htm", "SO4 | NONE | CHROMAT")</f>
        <v>SO4 | NONE | CHROMAT</v>
      </c>
      <c r="G6331" s="1" t="str">
        <f>HYPERLINK("http://geochem.nrcan.gc.ca/cdogs/content/mth/mth01460_e.htm", "1460")</f>
        <v>1460</v>
      </c>
      <c r="H6331" s="1" t="str">
        <f>HYPERLINK("http://geochem.nrcan.gc.ca/cdogs/content/bdl/bdl211134_e.htm", "211134")</f>
        <v>211134</v>
      </c>
      <c r="I6331" s="1" t="str">
        <f>HYPERLINK("http://geochem.nrcan.gc.ca/cdogs/content/prj/prj210167_e.htm", "210167")</f>
        <v>210167</v>
      </c>
      <c r="J6331" s="1" t="str">
        <f>HYPERLINK("http://geochem.nrcan.gc.ca/cdogs/content/svy/svy210251_e.htm", "210251")</f>
        <v>210251</v>
      </c>
      <c r="L6331" t="s">
        <v>26788</v>
      </c>
      <c r="M6331">
        <v>229.4</v>
      </c>
      <c r="N6331" t="s">
        <v>26788</v>
      </c>
      <c r="O6331" t="s">
        <v>26789</v>
      </c>
      <c r="P6331" t="s">
        <v>26790</v>
      </c>
      <c r="Q6331" t="s">
        <v>26791</v>
      </c>
      <c r="R6331" t="s">
        <v>26792</v>
      </c>
      <c r="T6331" t="s">
        <v>25</v>
      </c>
    </row>
    <row r="6332" spans="1:20" x14ac:dyDescent="0.25">
      <c r="A6332">
        <v>65.848961799999998</v>
      </c>
      <c r="B6332">
        <v>-133.84342380000001</v>
      </c>
      <c r="C6332" s="1" t="str">
        <f>HYPERLINK("http://geochem.nrcan.gc.ca/cdogs/content/kwd/kwd020018_e.htm", "Fluid (stream)")</f>
        <v>Fluid (stream)</v>
      </c>
      <c r="D6332" s="1" t="str">
        <f>HYPERLINK("http://geochem.nrcan.gc.ca/cdogs/content/kwd/kwd080007_e.htm", "Untreated Water")</f>
        <v>Untreated Water</v>
      </c>
      <c r="E6332" s="1" t="str">
        <f>HYPERLINK("http://geochem.nrcan.gc.ca/cdogs/content/dgp/dgp00002_e.htm", "Total")</f>
        <v>Total</v>
      </c>
      <c r="F6332" s="1" t="str">
        <f>HYPERLINK("http://geochem.nrcan.gc.ca/cdogs/content/agp/agp01501_e.htm", "SO4 | NONE | CHROMAT")</f>
        <v>SO4 | NONE | CHROMAT</v>
      </c>
      <c r="G6332" s="1" t="str">
        <f>HYPERLINK("http://geochem.nrcan.gc.ca/cdogs/content/mth/mth01460_e.htm", "1460")</f>
        <v>1460</v>
      </c>
      <c r="H6332" s="1" t="str">
        <f>HYPERLINK("http://geochem.nrcan.gc.ca/cdogs/content/bdl/bdl211134_e.htm", "211134")</f>
        <v>211134</v>
      </c>
      <c r="I6332" s="1" t="str">
        <f>HYPERLINK("http://geochem.nrcan.gc.ca/cdogs/content/prj/prj210167_e.htm", "210167")</f>
        <v>210167</v>
      </c>
      <c r="J6332" s="1" t="str">
        <f>HYPERLINK("http://geochem.nrcan.gc.ca/cdogs/content/svy/svy210251_e.htm", "210251")</f>
        <v>210251</v>
      </c>
      <c r="L6332" t="s">
        <v>26793</v>
      </c>
      <c r="M6332">
        <v>32.31</v>
      </c>
      <c r="N6332" t="s">
        <v>26793</v>
      </c>
      <c r="O6332" t="s">
        <v>26794</v>
      </c>
      <c r="P6332" t="s">
        <v>26795</v>
      </c>
      <c r="Q6332" t="s">
        <v>26796</v>
      </c>
      <c r="R6332" t="s">
        <v>26797</v>
      </c>
      <c r="T6332" t="s">
        <v>25</v>
      </c>
    </row>
    <row r="6333" spans="1:20" x14ac:dyDescent="0.25">
      <c r="A6333">
        <v>65.848961799999998</v>
      </c>
      <c r="B6333">
        <v>-133.84342380000001</v>
      </c>
      <c r="C6333" s="1" t="str">
        <f>HYPERLINK("http://geochem.nrcan.gc.ca/cdogs/content/kwd/kwd020018_e.htm", "Fluid (stream)")</f>
        <v>Fluid (stream)</v>
      </c>
      <c r="D6333" s="1" t="str">
        <f>HYPERLINK("http://geochem.nrcan.gc.ca/cdogs/content/kwd/kwd080007_e.htm", "Untreated Water")</f>
        <v>Untreated Water</v>
      </c>
      <c r="E6333" s="1" t="str">
        <f>HYPERLINK("http://geochem.nrcan.gc.ca/cdogs/content/dgp/dgp00002_e.htm", "Total")</f>
        <v>Total</v>
      </c>
      <c r="F6333" s="1" t="str">
        <f>HYPERLINK("http://geochem.nrcan.gc.ca/cdogs/content/agp/agp01501_e.htm", "SO4 | NONE | CHROMAT")</f>
        <v>SO4 | NONE | CHROMAT</v>
      </c>
      <c r="G6333" s="1" t="str">
        <f>HYPERLINK("http://geochem.nrcan.gc.ca/cdogs/content/mth/mth01460_e.htm", "1460")</f>
        <v>1460</v>
      </c>
      <c r="H6333" s="1" t="str">
        <f>HYPERLINK("http://geochem.nrcan.gc.ca/cdogs/content/bdl/bdl211134_e.htm", "211134")</f>
        <v>211134</v>
      </c>
      <c r="I6333" s="1" t="str">
        <f>HYPERLINK("http://geochem.nrcan.gc.ca/cdogs/content/prj/prj210167_e.htm", "210167")</f>
        <v>210167</v>
      </c>
      <c r="J6333" s="1" t="str">
        <f>HYPERLINK("http://geochem.nrcan.gc.ca/cdogs/content/svy/svy210251_e.htm", "210251")</f>
        <v>210251</v>
      </c>
      <c r="L6333" t="s">
        <v>26798</v>
      </c>
      <c r="M6333">
        <v>30.85</v>
      </c>
      <c r="N6333" t="s">
        <v>26798</v>
      </c>
      <c r="O6333" t="s">
        <v>26794</v>
      </c>
      <c r="P6333" t="s">
        <v>26799</v>
      </c>
      <c r="Q6333" t="s">
        <v>26800</v>
      </c>
      <c r="R6333" t="s">
        <v>26801</v>
      </c>
      <c r="T6333" t="s">
        <v>25</v>
      </c>
    </row>
    <row r="6334" spans="1:20" x14ac:dyDescent="0.25">
      <c r="A6334">
        <v>65.819363600000003</v>
      </c>
      <c r="B6334">
        <v>-133.72171220000001</v>
      </c>
      <c r="C6334" s="1" t="str">
        <f>HYPERLINK("http://geochem.nrcan.gc.ca/cdogs/content/kwd/kwd020018_e.htm", "Fluid (stream)")</f>
        <v>Fluid (stream)</v>
      </c>
      <c r="D6334" s="1" t="str">
        <f>HYPERLINK("http://geochem.nrcan.gc.ca/cdogs/content/kwd/kwd080007_e.htm", "Untreated Water")</f>
        <v>Untreated Water</v>
      </c>
      <c r="E6334" s="1" t="str">
        <f>HYPERLINK("http://geochem.nrcan.gc.ca/cdogs/content/dgp/dgp00002_e.htm", "Total")</f>
        <v>Total</v>
      </c>
      <c r="F6334" s="1" t="str">
        <f>HYPERLINK("http://geochem.nrcan.gc.ca/cdogs/content/agp/agp01501_e.htm", "SO4 | NONE | CHROMAT")</f>
        <v>SO4 | NONE | CHROMAT</v>
      </c>
      <c r="G6334" s="1" t="str">
        <f>HYPERLINK("http://geochem.nrcan.gc.ca/cdogs/content/mth/mth01460_e.htm", "1460")</f>
        <v>1460</v>
      </c>
      <c r="H6334" s="1" t="str">
        <f>HYPERLINK("http://geochem.nrcan.gc.ca/cdogs/content/bdl/bdl211134_e.htm", "211134")</f>
        <v>211134</v>
      </c>
      <c r="I6334" s="1" t="str">
        <f>HYPERLINK("http://geochem.nrcan.gc.ca/cdogs/content/prj/prj210167_e.htm", "210167")</f>
        <v>210167</v>
      </c>
      <c r="J6334" s="1" t="str">
        <f>HYPERLINK("http://geochem.nrcan.gc.ca/cdogs/content/svy/svy210251_e.htm", "210251")</f>
        <v>210251</v>
      </c>
      <c r="L6334" t="s">
        <v>26802</v>
      </c>
      <c r="M6334">
        <v>4.383</v>
      </c>
      <c r="N6334" t="s">
        <v>26802</v>
      </c>
      <c r="O6334" t="s">
        <v>26803</v>
      </c>
      <c r="P6334" t="s">
        <v>26804</v>
      </c>
      <c r="Q6334" t="s">
        <v>26805</v>
      </c>
      <c r="R6334" t="s">
        <v>26806</v>
      </c>
      <c r="T6334" t="s">
        <v>25</v>
      </c>
    </row>
    <row r="6335" spans="1:20" x14ac:dyDescent="0.25">
      <c r="A6335">
        <v>65.875023200000001</v>
      </c>
      <c r="B6335">
        <v>-133.92189440000001</v>
      </c>
      <c r="C6335" s="1" t="str">
        <f>HYPERLINK("http://geochem.nrcan.gc.ca/cdogs/content/kwd/kwd020018_e.htm", "Fluid (stream)")</f>
        <v>Fluid (stream)</v>
      </c>
      <c r="D6335" s="1" t="str">
        <f>HYPERLINK("http://geochem.nrcan.gc.ca/cdogs/content/kwd/kwd080007_e.htm", "Untreated Water")</f>
        <v>Untreated Water</v>
      </c>
      <c r="E6335" s="1" t="str">
        <f>HYPERLINK("http://geochem.nrcan.gc.ca/cdogs/content/dgp/dgp00002_e.htm", "Total")</f>
        <v>Total</v>
      </c>
      <c r="F6335" s="1" t="str">
        <f>HYPERLINK("http://geochem.nrcan.gc.ca/cdogs/content/agp/agp01501_e.htm", "SO4 | NONE | CHROMAT")</f>
        <v>SO4 | NONE | CHROMAT</v>
      </c>
      <c r="G6335" s="1" t="str">
        <f>HYPERLINK("http://geochem.nrcan.gc.ca/cdogs/content/mth/mth01460_e.htm", "1460")</f>
        <v>1460</v>
      </c>
      <c r="H6335" s="1" t="str">
        <f>HYPERLINK("http://geochem.nrcan.gc.ca/cdogs/content/bdl/bdl211134_e.htm", "211134")</f>
        <v>211134</v>
      </c>
      <c r="I6335" s="1" t="str">
        <f>HYPERLINK("http://geochem.nrcan.gc.ca/cdogs/content/prj/prj210167_e.htm", "210167")</f>
        <v>210167</v>
      </c>
      <c r="J6335" s="1" t="str">
        <f>HYPERLINK("http://geochem.nrcan.gc.ca/cdogs/content/svy/svy210251_e.htm", "210251")</f>
        <v>210251</v>
      </c>
      <c r="L6335" t="s">
        <v>26807</v>
      </c>
      <c r="M6335">
        <v>35.81</v>
      </c>
      <c r="N6335" t="s">
        <v>26807</v>
      </c>
      <c r="O6335" t="s">
        <v>26808</v>
      </c>
      <c r="P6335" t="s">
        <v>26809</v>
      </c>
      <c r="Q6335" t="s">
        <v>26810</v>
      </c>
      <c r="R6335" t="s">
        <v>26811</v>
      </c>
      <c r="T6335" t="s">
        <v>25</v>
      </c>
    </row>
    <row r="6336" spans="1:20" x14ac:dyDescent="0.25">
      <c r="A6336">
        <v>65.801472000000004</v>
      </c>
      <c r="B6336">
        <v>-133.90502810000001</v>
      </c>
      <c r="C6336" s="1" t="str">
        <f>HYPERLINK("http://geochem.nrcan.gc.ca/cdogs/content/kwd/kwd020018_e.htm", "Fluid (stream)")</f>
        <v>Fluid (stream)</v>
      </c>
      <c r="D6336" s="1" t="str">
        <f>HYPERLINK("http://geochem.nrcan.gc.ca/cdogs/content/kwd/kwd080007_e.htm", "Untreated Water")</f>
        <v>Untreated Water</v>
      </c>
      <c r="E6336" s="1" t="str">
        <f>HYPERLINK("http://geochem.nrcan.gc.ca/cdogs/content/dgp/dgp00002_e.htm", "Total")</f>
        <v>Total</v>
      </c>
      <c r="F6336" s="1" t="str">
        <f>HYPERLINK("http://geochem.nrcan.gc.ca/cdogs/content/agp/agp01501_e.htm", "SO4 | NONE | CHROMAT")</f>
        <v>SO4 | NONE | CHROMAT</v>
      </c>
      <c r="G6336" s="1" t="str">
        <f>HYPERLINK("http://geochem.nrcan.gc.ca/cdogs/content/mth/mth01460_e.htm", "1460")</f>
        <v>1460</v>
      </c>
      <c r="H6336" s="1" t="str">
        <f>HYPERLINK("http://geochem.nrcan.gc.ca/cdogs/content/bdl/bdl211134_e.htm", "211134")</f>
        <v>211134</v>
      </c>
      <c r="I6336" s="1" t="str">
        <f>HYPERLINK("http://geochem.nrcan.gc.ca/cdogs/content/prj/prj210167_e.htm", "210167")</f>
        <v>210167</v>
      </c>
      <c r="J6336" s="1" t="str">
        <f>HYPERLINK("http://geochem.nrcan.gc.ca/cdogs/content/svy/svy210251_e.htm", "210251")</f>
        <v>210251</v>
      </c>
      <c r="L6336" t="s">
        <v>26812</v>
      </c>
      <c r="M6336">
        <v>42.76</v>
      </c>
      <c r="N6336" t="s">
        <v>26812</v>
      </c>
      <c r="O6336" t="s">
        <v>26813</v>
      </c>
      <c r="P6336" t="s">
        <v>26814</v>
      </c>
      <c r="Q6336" t="s">
        <v>26815</v>
      </c>
      <c r="R6336" t="s">
        <v>26816</v>
      </c>
      <c r="T6336" t="s">
        <v>25</v>
      </c>
    </row>
    <row r="6337" spans="1:20" x14ac:dyDescent="0.25">
      <c r="A6337">
        <v>65.836711899999997</v>
      </c>
      <c r="B6337">
        <v>-133.94405850000001</v>
      </c>
      <c r="C6337" s="1" t="str">
        <f>HYPERLINK("http://geochem.nrcan.gc.ca/cdogs/content/kwd/kwd020018_e.htm", "Fluid (stream)")</f>
        <v>Fluid (stream)</v>
      </c>
      <c r="D6337" s="1" t="str">
        <f>HYPERLINK("http://geochem.nrcan.gc.ca/cdogs/content/kwd/kwd080007_e.htm", "Untreated Water")</f>
        <v>Untreated Water</v>
      </c>
      <c r="E6337" s="1" t="str">
        <f>HYPERLINK("http://geochem.nrcan.gc.ca/cdogs/content/dgp/dgp00002_e.htm", "Total")</f>
        <v>Total</v>
      </c>
      <c r="F6337" s="1" t="str">
        <f>HYPERLINK("http://geochem.nrcan.gc.ca/cdogs/content/agp/agp01501_e.htm", "SO4 | NONE | CHROMAT")</f>
        <v>SO4 | NONE | CHROMAT</v>
      </c>
      <c r="G6337" s="1" t="str">
        <f>HYPERLINK("http://geochem.nrcan.gc.ca/cdogs/content/mth/mth01460_e.htm", "1460")</f>
        <v>1460</v>
      </c>
      <c r="H6337" s="1" t="str">
        <f>HYPERLINK("http://geochem.nrcan.gc.ca/cdogs/content/bdl/bdl211134_e.htm", "211134")</f>
        <v>211134</v>
      </c>
      <c r="I6337" s="1" t="str">
        <f>HYPERLINK("http://geochem.nrcan.gc.ca/cdogs/content/prj/prj210167_e.htm", "210167")</f>
        <v>210167</v>
      </c>
      <c r="J6337" s="1" t="str">
        <f>HYPERLINK("http://geochem.nrcan.gc.ca/cdogs/content/svy/svy210251_e.htm", "210251")</f>
        <v>210251</v>
      </c>
      <c r="L6337" t="s">
        <v>26817</v>
      </c>
      <c r="M6337">
        <v>87.22</v>
      </c>
      <c r="N6337" t="s">
        <v>26817</v>
      </c>
      <c r="O6337" t="s">
        <v>26818</v>
      </c>
      <c r="P6337" t="s">
        <v>26819</v>
      </c>
      <c r="Q6337" t="s">
        <v>26820</v>
      </c>
      <c r="R6337" t="s">
        <v>26821</v>
      </c>
      <c r="T6337" t="s">
        <v>25</v>
      </c>
    </row>
    <row r="6338" spans="1:20" x14ac:dyDescent="0.25">
      <c r="A6338">
        <v>65.822651899999997</v>
      </c>
      <c r="B6338">
        <v>-133.9440658</v>
      </c>
      <c r="C6338" s="1" t="str">
        <f>HYPERLINK("http://geochem.nrcan.gc.ca/cdogs/content/kwd/kwd020018_e.htm", "Fluid (stream)")</f>
        <v>Fluid (stream)</v>
      </c>
      <c r="D6338" s="1" t="str">
        <f>HYPERLINK("http://geochem.nrcan.gc.ca/cdogs/content/kwd/kwd080007_e.htm", "Untreated Water")</f>
        <v>Untreated Water</v>
      </c>
      <c r="E6338" s="1" t="str">
        <f>HYPERLINK("http://geochem.nrcan.gc.ca/cdogs/content/dgp/dgp00002_e.htm", "Total")</f>
        <v>Total</v>
      </c>
      <c r="F6338" s="1" t="str">
        <f>HYPERLINK("http://geochem.nrcan.gc.ca/cdogs/content/agp/agp01501_e.htm", "SO4 | NONE | CHROMAT")</f>
        <v>SO4 | NONE | CHROMAT</v>
      </c>
      <c r="G6338" s="1" t="str">
        <f>HYPERLINK("http://geochem.nrcan.gc.ca/cdogs/content/mth/mth01460_e.htm", "1460")</f>
        <v>1460</v>
      </c>
      <c r="H6338" s="1" t="str">
        <f>HYPERLINK("http://geochem.nrcan.gc.ca/cdogs/content/bdl/bdl211134_e.htm", "211134")</f>
        <v>211134</v>
      </c>
      <c r="I6338" s="1" t="str">
        <f>HYPERLINK("http://geochem.nrcan.gc.ca/cdogs/content/prj/prj210167_e.htm", "210167")</f>
        <v>210167</v>
      </c>
      <c r="J6338" s="1" t="str">
        <f>HYPERLINK("http://geochem.nrcan.gc.ca/cdogs/content/svy/svy210251_e.htm", "210251")</f>
        <v>210251</v>
      </c>
      <c r="L6338" t="s">
        <v>26822</v>
      </c>
      <c r="M6338">
        <v>34.51</v>
      </c>
      <c r="N6338" t="s">
        <v>26822</v>
      </c>
      <c r="O6338" t="s">
        <v>26823</v>
      </c>
      <c r="P6338" t="s">
        <v>26824</v>
      </c>
      <c r="Q6338" t="s">
        <v>26825</v>
      </c>
      <c r="R6338" t="s">
        <v>26826</v>
      </c>
      <c r="T6338" t="s">
        <v>25</v>
      </c>
    </row>
    <row r="6339" spans="1:20" x14ac:dyDescent="0.25">
      <c r="A6339">
        <v>65.787618699999996</v>
      </c>
      <c r="B6339">
        <v>-133.91520980000001</v>
      </c>
      <c r="C6339" s="1" t="str">
        <f>HYPERLINK("http://geochem.nrcan.gc.ca/cdogs/content/kwd/kwd020018_e.htm", "Fluid (stream)")</f>
        <v>Fluid (stream)</v>
      </c>
      <c r="D6339" s="1" t="str">
        <f>HYPERLINK("http://geochem.nrcan.gc.ca/cdogs/content/kwd/kwd080007_e.htm", "Untreated Water")</f>
        <v>Untreated Water</v>
      </c>
      <c r="E6339" s="1" t="str">
        <f>HYPERLINK("http://geochem.nrcan.gc.ca/cdogs/content/dgp/dgp00002_e.htm", "Total")</f>
        <v>Total</v>
      </c>
      <c r="F6339" s="1" t="str">
        <f>HYPERLINK("http://geochem.nrcan.gc.ca/cdogs/content/agp/agp01501_e.htm", "SO4 | NONE | CHROMAT")</f>
        <v>SO4 | NONE | CHROMAT</v>
      </c>
      <c r="G6339" s="1" t="str">
        <f>HYPERLINK("http://geochem.nrcan.gc.ca/cdogs/content/mth/mth01460_e.htm", "1460")</f>
        <v>1460</v>
      </c>
      <c r="H6339" s="1" t="str">
        <f>HYPERLINK("http://geochem.nrcan.gc.ca/cdogs/content/bdl/bdl211134_e.htm", "211134")</f>
        <v>211134</v>
      </c>
      <c r="I6339" s="1" t="str">
        <f>HYPERLINK("http://geochem.nrcan.gc.ca/cdogs/content/prj/prj210167_e.htm", "210167")</f>
        <v>210167</v>
      </c>
      <c r="J6339" s="1" t="str">
        <f>HYPERLINK("http://geochem.nrcan.gc.ca/cdogs/content/svy/svy210251_e.htm", "210251")</f>
        <v>210251</v>
      </c>
      <c r="L6339" t="s">
        <v>26827</v>
      </c>
      <c r="M6339">
        <v>13.478</v>
      </c>
      <c r="N6339" t="s">
        <v>26827</v>
      </c>
      <c r="O6339" t="s">
        <v>26828</v>
      </c>
      <c r="P6339" t="s">
        <v>26829</v>
      </c>
      <c r="Q6339" t="s">
        <v>26830</v>
      </c>
      <c r="R6339" t="s">
        <v>26831</v>
      </c>
      <c r="T6339" t="s">
        <v>25</v>
      </c>
    </row>
    <row r="6340" spans="1:20" x14ac:dyDescent="0.25">
      <c r="A6340">
        <v>65.745889000000005</v>
      </c>
      <c r="B6340">
        <v>-133.81046380000001</v>
      </c>
      <c r="C6340" s="1" t="str">
        <f>HYPERLINK("http://geochem.nrcan.gc.ca/cdogs/content/kwd/kwd020018_e.htm", "Fluid (stream)")</f>
        <v>Fluid (stream)</v>
      </c>
      <c r="D6340" s="1" t="str">
        <f>HYPERLINK("http://geochem.nrcan.gc.ca/cdogs/content/kwd/kwd080007_e.htm", "Untreated Water")</f>
        <v>Untreated Water</v>
      </c>
      <c r="E6340" s="1" t="str">
        <f>HYPERLINK("http://geochem.nrcan.gc.ca/cdogs/content/dgp/dgp00002_e.htm", "Total")</f>
        <v>Total</v>
      </c>
      <c r="F6340" s="1" t="str">
        <f>HYPERLINK("http://geochem.nrcan.gc.ca/cdogs/content/agp/agp01501_e.htm", "SO4 | NONE | CHROMAT")</f>
        <v>SO4 | NONE | CHROMAT</v>
      </c>
      <c r="G6340" s="1" t="str">
        <f>HYPERLINK("http://geochem.nrcan.gc.ca/cdogs/content/mth/mth01460_e.htm", "1460")</f>
        <v>1460</v>
      </c>
      <c r="H6340" s="1" t="str">
        <f>HYPERLINK("http://geochem.nrcan.gc.ca/cdogs/content/bdl/bdl211134_e.htm", "211134")</f>
        <v>211134</v>
      </c>
      <c r="I6340" s="1" t="str">
        <f>HYPERLINK("http://geochem.nrcan.gc.ca/cdogs/content/prj/prj210167_e.htm", "210167")</f>
        <v>210167</v>
      </c>
      <c r="J6340" s="1" t="str">
        <f>HYPERLINK("http://geochem.nrcan.gc.ca/cdogs/content/svy/svy210251_e.htm", "210251")</f>
        <v>210251</v>
      </c>
      <c r="L6340" t="s">
        <v>26832</v>
      </c>
      <c r="M6340">
        <v>3.7890000000000001</v>
      </c>
      <c r="N6340" t="s">
        <v>26832</v>
      </c>
      <c r="O6340" t="s">
        <v>26833</v>
      </c>
      <c r="P6340" t="s">
        <v>26834</v>
      </c>
      <c r="Q6340" t="s">
        <v>26835</v>
      </c>
      <c r="R6340" t="s">
        <v>26836</v>
      </c>
      <c r="T6340" t="s">
        <v>25</v>
      </c>
    </row>
    <row r="6341" spans="1:20" x14ac:dyDescent="0.25">
      <c r="A6341">
        <v>65.742446999999999</v>
      </c>
      <c r="B6341">
        <v>-133.89723090000001</v>
      </c>
      <c r="C6341" s="1" t="str">
        <f>HYPERLINK("http://geochem.nrcan.gc.ca/cdogs/content/kwd/kwd020018_e.htm", "Fluid (stream)")</f>
        <v>Fluid (stream)</v>
      </c>
      <c r="D6341" s="1" t="str">
        <f>HYPERLINK("http://geochem.nrcan.gc.ca/cdogs/content/kwd/kwd080007_e.htm", "Untreated Water")</f>
        <v>Untreated Water</v>
      </c>
      <c r="E6341" s="1" t="str">
        <f>HYPERLINK("http://geochem.nrcan.gc.ca/cdogs/content/dgp/dgp00002_e.htm", "Total")</f>
        <v>Total</v>
      </c>
      <c r="F6341" s="1" t="str">
        <f>HYPERLINK("http://geochem.nrcan.gc.ca/cdogs/content/agp/agp01501_e.htm", "SO4 | NONE | CHROMAT")</f>
        <v>SO4 | NONE | CHROMAT</v>
      </c>
      <c r="G6341" s="1" t="str">
        <f>HYPERLINK("http://geochem.nrcan.gc.ca/cdogs/content/mth/mth01460_e.htm", "1460")</f>
        <v>1460</v>
      </c>
      <c r="H6341" s="1" t="str">
        <f>HYPERLINK("http://geochem.nrcan.gc.ca/cdogs/content/bdl/bdl211134_e.htm", "211134")</f>
        <v>211134</v>
      </c>
      <c r="I6341" s="1" t="str">
        <f>HYPERLINK("http://geochem.nrcan.gc.ca/cdogs/content/prj/prj210167_e.htm", "210167")</f>
        <v>210167</v>
      </c>
      <c r="J6341" s="1" t="str">
        <f>HYPERLINK("http://geochem.nrcan.gc.ca/cdogs/content/svy/svy210251_e.htm", "210251")</f>
        <v>210251</v>
      </c>
      <c r="L6341" t="s">
        <v>6415</v>
      </c>
      <c r="M6341">
        <v>18.600000000000001</v>
      </c>
      <c r="N6341" t="s">
        <v>6415</v>
      </c>
      <c r="O6341" t="s">
        <v>26837</v>
      </c>
      <c r="P6341" t="s">
        <v>26838</v>
      </c>
      <c r="Q6341" t="s">
        <v>26839</v>
      </c>
      <c r="R6341" t="s">
        <v>26840</v>
      </c>
      <c r="T6341" t="s">
        <v>25</v>
      </c>
    </row>
    <row r="6342" spans="1:20" x14ac:dyDescent="0.25">
      <c r="A6342">
        <v>65.750494099999997</v>
      </c>
      <c r="B6342">
        <v>-133.9400741</v>
      </c>
      <c r="C6342" s="1" t="str">
        <f>HYPERLINK("http://geochem.nrcan.gc.ca/cdogs/content/kwd/kwd020018_e.htm", "Fluid (stream)")</f>
        <v>Fluid (stream)</v>
      </c>
      <c r="D6342" s="1" t="str">
        <f>HYPERLINK("http://geochem.nrcan.gc.ca/cdogs/content/kwd/kwd080007_e.htm", "Untreated Water")</f>
        <v>Untreated Water</v>
      </c>
      <c r="E6342" s="1" t="str">
        <f>HYPERLINK("http://geochem.nrcan.gc.ca/cdogs/content/dgp/dgp00002_e.htm", "Total")</f>
        <v>Total</v>
      </c>
      <c r="F6342" s="1" t="str">
        <f>HYPERLINK("http://geochem.nrcan.gc.ca/cdogs/content/agp/agp01501_e.htm", "SO4 | NONE | CHROMAT")</f>
        <v>SO4 | NONE | CHROMAT</v>
      </c>
      <c r="G6342" s="1" t="str">
        <f>HYPERLINK("http://geochem.nrcan.gc.ca/cdogs/content/mth/mth01460_e.htm", "1460")</f>
        <v>1460</v>
      </c>
      <c r="H6342" s="1" t="str">
        <f>HYPERLINK("http://geochem.nrcan.gc.ca/cdogs/content/bdl/bdl211134_e.htm", "211134")</f>
        <v>211134</v>
      </c>
      <c r="I6342" s="1" t="str">
        <f>HYPERLINK("http://geochem.nrcan.gc.ca/cdogs/content/prj/prj210167_e.htm", "210167")</f>
        <v>210167</v>
      </c>
      <c r="J6342" s="1" t="str">
        <f>HYPERLINK("http://geochem.nrcan.gc.ca/cdogs/content/svy/svy210251_e.htm", "210251")</f>
        <v>210251</v>
      </c>
      <c r="L6342" t="s">
        <v>26841</v>
      </c>
      <c r="M6342">
        <v>4.32</v>
      </c>
      <c r="N6342" t="s">
        <v>26841</v>
      </c>
      <c r="O6342" t="s">
        <v>26842</v>
      </c>
      <c r="P6342" t="s">
        <v>26843</v>
      </c>
      <c r="Q6342" t="s">
        <v>26844</v>
      </c>
      <c r="R6342" t="s">
        <v>26845</v>
      </c>
      <c r="T6342" t="s">
        <v>25</v>
      </c>
    </row>
    <row r="6343" spans="1:20" x14ac:dyDescent="0.25">
      <c r="A6343">
        <v>65.737302700000001</v>
      </c>
      <c r="B6343">
        <v>-133.95287289999999</v>
      </c>
      <c r="C6343" s="1" t="str">
        <f>HYPERLINK("http://geochem.nrcan.gc.ca/cdogs/content/kwd/kwd020018_e.htm", "Fluid (stream)")</f>
        <v>Fluid (stream)</v>
      </c>
      <c r="D6343" s="1" t="str">
        <f>HYPERLINK("http://geochem.nrcan.gc.ca/cdogs/content/kwd/kwd080007_e.htm", "Untreated Water")</f>
        <v>Untreated Water</v>
      </c>
      <c r="E6343" s="1" t="str">
        <f>HYPERLINK("http://geochem.nrcan.gc.ca/cdogs/content/dgp/dgp00002_e.htm", "Total")</f>
        <v>Total</v>
      </c>
      <c r="F6343" s="1" t="str">
        <f>HYPERLINK("http://geochem.nrcan.gc.ca/cdogs/content/agp/agp01501_e.htm", "SO4 | NONE | CHROMAT")</f>
        <v>SO4 | NONE | CHROMAT</v>
      </c>
      <c r="G6343" s="1" t="str">
        <f>HYPERLINK("http://geochem.nrcan.gc.ca/cdogs/content/mth/mth01460_e.htm", "1460")</f>
        <v>1460</v>
      </c>
      <c r="H6343" s="1" t="str">
        <f>HYPERLINK("http://geochem.nrcan.gc.ca/cdogs/content/bdl/bdl211134_e.htm", "211134")</f>
        <v>211134</v>
      </c>
      <c r="I6343" s="1" t="str">
        <f>HYPERLINK("http://geochem.nrcan.gc.ca/cdogs/content/prj/prj210167_e.htm", "210167")</f>
        <v>210167</v>
      </c>
      <c r="J6343" s="1" t="str">
        <f>HYPERLINK("http://geochem.nrcan.gc.ca/cdogs/content/svy/svy210251_e.htm", "210251")</f>
        <v>210251</v>
      </c>
      <c r="L6343" t="s">
        <v>26846</v>
      </c>
      <c r="M6343">
        <v>8.2919999999999998</v>
      </c>
      <c r="N6343" t="s">
        <v>26846</v>
      </c>
      <c r="O6343" t="s">
        <v>26847</v>
      </c>
      <c r="P6343" t="s">
        <v>26848</v>
      </c>
      <c r="Q6343" t="s">
        <v>26849</v>
      </c>
      <c r="R6343" t="s">
        <v>26850</v>
      </c>
      <c r="T6343" t="s">
        <v>25</v>
      </c>
    </row>
    <row r="6344" spans="1:20" x14ac:dyDescent="0.25">
      <c r="A6344">
        <v>65.720322499999995</v>
      </c>
      <c r="B6344">
        <v>-133.960251</v>
      </c>
      <c r="C6344" s="1" t="str">
        <f>HYPERLINK("http://geochem.nrcan.gc.ca/cdogs/content/kwd/kwd020018_e.htm", "Fluid (stream)")</f>
        <v>Fluid (stream)</v>
      </c>
      <c r="D6344" s="1" t="str">
        <f>HYPERLINK("http://geochem.nrcan.gc.ca/cdogs/content/kwd/kwd080007_e.htm", "Untreated Water")</f>
        <v>Untreated Water</v>
      </c>
      <c r="E6344" s="1" t="str">
        <f>HYPERLINK("http://geochem.nrcan.gc.ca/cdogs/content/dgp/dgp00002_e.htm", "Total")</f>
        <v>Total</v>
      </c>
      <c r="F6344" s="1" t="str">
        <f>HYPERLINK("http://geochem.nrcan.gc.ca/cdogs/content/agp/agp01501_e.htm", "SO4 | NONE | CHROMAT")</f>
        <v>SO4 | NONE | CHROMAT</v>
      </c>
      <c r="G6344" s="1" t="str">
        <f>HYPERLINK("http://geochem.nrcan.gc.ca/cdogs/content/mth/mth01460_e.htm", "1460")</f>
        <v>1460</v>
      </c>
      <c r="H6344" s="1" t="str">
        <f>HYPERLINK("http://geochem.nrcan.gc.ca/cdogs/content/bdl/bdl211134_e.htm", "211134")</f>
        <v>211134</v>
      </c>
      <c r="I6344" s="1" t="str">
        <f>HYPERLINK("http://geochem.nrcan.gc.ca/cdogs/content/prj/prj210167_e.htm", "210167")</f>
        <v>210167</v>
      </c>
      <c r="J6344" s="1" t="str">
        <f>HYPERLINK("http://geochem.nrcan.gc.ca/cdogs/content/svy/svy210251_e.htm", "210251")</f>
        <v>210251</v>
      </c>
      <c r="L6344" t="s">
        <v>26851</v>
      </c>
      <c r="M6344">
        <v>3.8170000000000002</v>
      </c>
      <c r="N6344" t="s">
        <v>26851</v>
      </c>
      <c r="O6344" t="s">
        <v>26852</v>
      </c>
      <c r="P6344" t="s">
        <v>26853</v>
      </c>
      <c r="Q6344" t="s">
        <v>26854</v>
      </c>
      <c r="R6344" t="s">
        <v>26855</v>
      </c>
      <c r="T6344" t="s">
        <v>25</v>
      </c>
    </row>
    <row r="6345" spans="1:20" x14ac:dyDescent="0.25">
      <c r="A6345">
        <v>65.740722399999996</v>
      </c>
      <c r="B6345">
        <v>-133.92206340000001</v>
      </c>
      <c r="C6345" s="1" t="str">
        <f>HYPERLINK("http://geochem.nrcan.gc.ca/cdogs/content/kwd/kwd020018_e.htm", "Fluid (stream)")</f>
        <v>Fluid (stream)</v>
      </c>
      <c r="D6345" s="1" t="str">
        <f>HYPERLINK("http://geochem.nrcan.gc.ca/cdogs/content/kwd/kwd080007_e.htm", "Untreated Water")</f>
        <v>Untreated Water</v>
      </c>
      <c r="E6345" s="1" t="str">
        <f>HYPERLINK("http://geochem.nrcan.gc.ca/cdogs/content/dgp/dgp00002_e.htm", "Total")</f>
        <v>Total</v>
      </c>
      <c r="F6345" s="1" t="str">
        <f>HYPERLINK("http://geochem.nrcan.gc.ca/cdogs/content/agp/agp01501_e.htm", "SO4 | NONE | CHROMAT")</f>
        <v>SO4 | NONE | CHROMAT</v>
      </c>
      <c r="G6345" s="1" t="str">
        <f>HYPERLINK("http://geochem.nrcan.gc.ca/cdogs/content/mth/mth01460_e.htm", "1460")</f>
        <v>1460</v>
      </c>
      <c r="H6345" s="1" t="str">
        <f>HYPERLINK("http://geochem.nrcan.gc.ca/cdogs/content/bdl/bdl211134_e.htm", "211134")</f>
        <v>211134</v>
      </c>
      <c r="I6345" s="1" t="str">
        <f>HYPERLINK("http://geochem.nrcan.gc.ca/cdogs/content/prj/prj210167_e.htm", "210167")</f>
        <v>210167</v>
      </c>
      <c r="J6345" s="1" t="str">
        <f>HYPERLINK("http://geochem.nrcan.gc.ca/cdogs/content/svy/svy210251_e.htm", "210251")</f>
        <v>210251</v>
      </c>
      <c r="L6345" t="s">
        <v>21503</v>
      </c>
      <c r="M6345">
        <v>0.71299999999999997</v>
      </c>
      <c r="N6345" t="s">
        <v>21503</v>
      </c>
      <c r="O6345" t="s">
        <v>26856</v>
      </c>
      <c r="P6345" t="s">
        <v>26857</v>
      </c>
      <c r="Q6345" t="s">
        <v>26858</v>
      </c>
      <c r="R6345" t="s">
        <v>26859</v>
      </c>
      <c r="T6345" t="s">
        <v>25</v>
      </c>
    </row>
    <row r="6346" spans="1:20" x14ac:dyDescent="0.25">
      <c r="A6346">
        <v>65.734859099999994</v>
      </c>
      <c r="B6346">
        <v>-133.89262590000001</v>
      </c>
      <c r="C6346" s="1" t="str">
        <f>HYPERLINK("http://geochem.nrcan.gc.ca/cdogs/content/kwd/kwd020018_e.htm", "Fluid (stream)")</f>
        <v>Fluid (stream)</v>
      </c>
      <c r="D6346" s="1" t="str">
        <f>HYPERLINK("http://geochem.nrcan.gc.ca/cdogs/content/kwd/kwd080007_e.htm", "Untreated Water")</f>
        <v>Untreated Water</v>
      </c>
      <c r="E6346" s="1" t="str">
        <f>HYPERLINK("http://geochem.nrcan.gc.ca/cdogs/content/dgp/dgp00002_e.htm", "Total")</f>
        <v>Total</v>
      </c>
      <c r="F6346" s="1" t="str">
        <f>HYPERLINK("http://geochem.nrcan.gc.ca/cdogs/content/agp/agp01501_e.htm", "SO4 | NONE | CHROMAT")</f>
        <v>SO4 | NONE | CHROMAT</v>
      </c>
      <c r="G6346" s="1" t="str">
        <f>HYPERLINK("http://geochem.nrcan.gc.ca/cdogs/content/mth/mth01460_e.htm", "1460")</f>
        <v>1460</v>
      </c>
      <c r="H6346" s="1" t="str">
        <f>HYPERLINK("http://geochem.nrcan.gc.ca/cdogs/content/bdl/bdl211134_e.htm", "211134")</f>
        <v>211134</v>
      </c>
      <c r="I6346" s="1" t="str">
        <f>HYPERLINK("http://geochem.nrcan.gc.ca/cdogs/content/prj/prj210167_e.htm", "210167")</f>
        <v>210167</v>
      </c>
      <c r="J6346" s="1" t="str">
        <f>HYPERLINK("http://geochem.nrcan.gc.ca/cdogs/content/svy/svy210251_e.htm", "210251")</f>
        <v>210251</v>
      </c>
      <c r="L6346" t="s">
        <v>26860</v>
      </c>
      <c r="M6346">
        <v>1.623</v>
      </c>
      <c r="N6346" t="s">
        <v>26860</v>
      </c>
      <c r="O6346" t="s">
        <v>26861</v>
      </c>
      <c r="P6346" t="s">
        <v>26862</v>
      </c>
      <c r="Q6346" t="s">
        <v>26863</v>
      </c>
      <c r="R6346" t="s">
        <v>26864</v>
      </c>
      <c r="T6346" t="s">
        <v>25</v>
      </c>
    </row>
    <row r="6347" spans="1:20" x14ac:dyDescent="0.25">
      <c r="A6347">
        <v>65.712542200000001</v>
      </c>
      <c r="B6347">
        <v>-133.88497190000001</v>
      </c>
      <c r="C6347" s="1" t="str">
        <f>HYPERLINK("http://geochem.nrcan.gc.ca/cdogs/content/kwd/kwd020018_e.htm", "Fluid (stream)")</f>
        <v>Fluid (stream)</v>
      </c>
      <c r="D6347" s="1" t="str">
        <f>HYPERLINK("http://geochem.nrcan.gc.ca/cdogs/content/kwd/kwd080007_e.htm", "Untreated Water")</f>
        <v>Untreated Water</v>
      </c>
      <c r="E6347" s="1" t="str">
        <f>HYPERLINK("http://geochem.nrcan.gc.ca/cdogs/content/dgp/dgp00002_e.htm", "Total")</f>
        <v>Total</v>
      </c>
      <c r="F6347" s="1" t="str">
        <f>HYPERLINK("http://geochem.nrcan.gc.ca/cdogs/content/agp/agp01501_e.htm", "SO4 | NONE | CHROMAT")</f>
        <v>SO4 | NONE | CHROMAT</v>
      </c>
      <c r="G6347" s="1" t="str">
        <f>HYPERLINK("http://geochem.nrcan.gc.ca/cdogs/content/mth/mth01460_e.htm", "1460")</f>
        <v>1460</v>
      </c>
      <c r="H6347" s="1" t="str">
        <f>HYPERLINK("http://geochem.nrcan.gc.ca/cdogs/content/bdl/bdl211134_e.htm", "211134")</f>
        <v>211134</v>
      </c>
      <c r="I6347" s="1" t="str">
        <f>HYPERLINK("http://geochem.nrcan.gc.ca/cdogs/content/prj/prj210167_e.htm", "210167")</f>
        <v>210167</v>
      </c>
      <c r="J6347" s="1" t="str">
        <f>HYPERLINK("http://geochem.nrcan.gc.ca/cdogs/content/svy/svy210251_e.htm", "210251")</f>
        <v>210251</v>
      </c>
      <c r="L6347" t="s">
        <v>26865</v>
      </c>
      <c r="M6347">
        <v>3.6640000000000001</v>
      </c>
      <c r="N6347" t="s">
        <v>26865</v>
      </c>
      <c r="O6347" t="s">
        <v>26866</v>
      </c>
      <c r="P6347" t="s">
        <v>26867</v>
      </c>
      <c r="Q6347" t="s">
        <v>26868</v>
      </c>
      <c r="R6347" t="s">
        <v>26869</v>
      </c>
      <c r="T6347" t="s">
        <v>25</v>
      </c>
    </row>
    <row r="6348" spans="1:20" x14ac:dyDescent="0.25">
      <c r="A6348">
        <v>65.956192400000006</v>
      </c>
      <c r="B6348">
        <v>-132.46551830000001</v>
      </c>
      <c r="C6348" s="1" t="str">
        <f>HYPERLINK("http://geochem.nrcan.gc.ca/cdogs/content/kwd/kwd020018_e.htm", "Fluid (stream)")</f>
        <v>Fluid (stream)</v>
      </c>
      <c r="D6348" s="1" t="str">
        <f>HYPERLINK("http://geochem.nrcan.gc.ca/cdogs/content/kwd/kwd080007_e.htm", "Untreated Water")</f>
        <v>Untreated Water</v>
      </c>
      <c r="E6348" s="1" t="str">
        <f>HYPERLINK("http://geochem.nrcan.gc.ca/cdogs/content/dgp/dgp00002_e.htm", "Total")</f>
        <v>Total</v>
      </c>
      <c r="F6348" s="1" t="str">
        <f>HYPERLINK("http://geochem.nrcan.gc.ca/cdogs/content/agp/agp01501_e.htm", "SO4 | NONE | CHROMAT")</f>
        <v>SO4 | NONE | CHROMAT</v>
      </c>
      <c r="G6348" s="1" t="str">
        <f>HYPERLINK("http://geochem.nrcan.gc.ca/cdogs/content/mth/mth01460_e.htm", "1460")</f>
        <v>1460</v>
      </c>
      <c r="H6348" s="1" t="str">
        <f>HYPERLINK("http://geochem.nrcan.gc.ca/cdogs/content/bdl/bdl211134_e.htm", "211134")</f>
        <v>211134</v>
      </c>
      <c r="I6348" s="1" t="str">
        <f>HYPERLINK("http://geochem.nrcan.gc.ca/cdogs/content/prj/prj210167_e.htm", "210167")</f>
        <v>210167</v>
      </c>
      <c r="J6348" s="1" t="str">
        <f>HYPERLINK("http://geochem.nrcan.gc.ca/cdogs/content/svy/svy210251_e.htm", "210251")</f>
        <v>210251</v>
      </c>
      <c r="L6348" t="s">
        <v>26870</v>
      </c>
      <c r="M6348">
        <v>16.97</v>
      </c>
      <c r="N6348" t="s">
        <v>26870</v>
      </c>
      <c r="O6348" t="s">
        <v>26871</v>
      </c>
      <c r="P6348" t="s">
        <v>26872</v>
      </c>
      <c r="Q6348" t="s">
        <v>26873</v>
      </c>
      <c r="R6348" t="s">
        <v>26874</v>
      </c>
      <c r="T6348" t="s">
        <v>25</v>
      </c>
    </row>
    <row r="6349" spans="1:20" x14ac:dyDescent="0.25">
      <c r="A6349">
        <v>65.946962999999997</v>
      </c>
      <c r="B6349">
        <v>-132.64096309999999</v>
      </c>
      <c r="C6349" s="1" t="str">
        <f>HYPERLINK("http://geochem.nrcan.gc.ca/cdogs/content/kwd/kwd020018_e.htm", "Fluid (stream)")</f>
        <v>Fluid (stream)</v>
      </c>
      <c r="D6349" s="1" t="str">
        <f>HYPERLINK("http://geochem.nrcan.gc.ca/cdogs/content/kwd/kwd080007_e.htm", "Untreated Water")</f>
        <v>Untreated Water</v>
      </c>
      <c r="E6349" s="1" t="str">
        <f>HYPERLINK("http://geochem.nrcan.gc.ca/cdogs/content/dgp/dgp00002_e.htm", "Total")</f>
        <v>Total</v>
      </c>
      <c r="F6349" s="1" t="str">
        <f>HYPERLINK("http://geochem.nrcan.gc.ca/cdogs/content/agp/agp01501_e.htm", "SO4 | NONE | CHROMAT")</f>
        <v>SO4 | NONE | CHROMAT</v>
      </c>
      <c r="G6349" s="1" t="str">
        <f>HYPERLINK("http://geochem.nrcan.gc.ca/cdogs/content/mth/mth01460_e.htm", "1460")</f>
        <v>1460</v>
      </c>
      <c r="H6349" s="1" t="str">
        <f>HYPERLINK("http://geochem.nrcan.gc.ca/cdogs/content/bdl/bdl211134_e.htm", "211134")</f>
        <v>211134</v>
      </c>
      <c r="I6349" s="1" t="str">
        <f>HYPERLINK("http://geochem.nrcan.gc.ca/cdogs/content/prj/prj210167_e.htm", "210167")</f>
        <v>210167</v>
      </c>
      <c r="J6349" s="1" t="str">
        <f>HYPERLINK("http://geochem.nrcan.gc.ca/cdogs/content/svy/svy210251_e.htm", "210251")</f>
        <v>210251</v>
      </c>
      <c r="L6349" t="s">
        <v>26875</v>
      </c>
      <c r="M6349">
        <v>71.69</v>
      </c>
      <c r="N6349" t="s">
        <v>26875</v>
      </c>
      <c r="O6349" t="s">
        <v>26876</v>
      </c>
      <c r="P6349" t="s">
        <v>26877</v>
      </c>
      <c r="Q6349" t="s">
        <v>26878</v>
      </c>
      <c r="R6349" t="s">
        <v>26879</v>
      </c>
      <c r="T6349" t="s">
        <v>25</v>
      </c>
    </row>
    <row r="6350" spans="1:20" x14ac:dyDescent="0.25">
      <c r="A6350">
        <v>65.917602400000007</v>
      </c>
      <c r="B6350">
        <v>-132.68829360000001</v>
      </c>
      <c r="C6350" s="1" t="str">
        <f>HYPERLINK("http://geochem.nrcan.gc.ca/cdogs/content/kwd/kwd020018_e.htm", "Fluid (stream)")</f>
        <v>Fluid (stream)</v>
      </c>
      <c r="D6350" s="1" t="str">
        <f>HYPERLINK("http://geochem.nrcan.gc.ca/cdogs/content/kwd/kwd080007_e.htm", "Untreated Water")</f>
        <v>Untreated Water</v>
      </c>
      <c r="E6350" s="1" t="str">
        <f>HYPERLINK("http://geochem.nrcan.gc.ca/cdogs/content/dgp/dgp00002_e.htm", "Total")</f>
        <v>Total</v>
      </c>
      <c r="F6350" s="1" t="str">
        <f>HYPERLINK("http://geochem.nrcan.gc.ca/cdogs/content/agp/agp01501_e.htm", "SO4 | NONE | CHROMAT")</f>
        <v>SO4 | NONE | CHROMAT</v>
      </c>
      <c r="G6350" s="1" t="str">
        <f>HYPERLINK("http://geochem.nrcan.gc.ca/cdogs/content/mth/mth01460_e.htm", "1460")</f>
        <v>1460</v>
      </c>
      <c r="H6350" s="1" t="str">
        <f>HYPERLINK("http://geochem.nrcan.gc.ca/cdogs/content/bdl/bdl211134_e.htm", "211134")</f>
        <v>211134</v>
      </c>
      <c r="I6350" s="1" t="str">
        <f>HYPERLINK("http://geochem.nrcan.gc.ca/cdogs/content/prj/prj210167_e.htm", "210167")</f>
        <v>210167</v>
      </c>
      <c r="J6350" s="1" t="str">
        <f>HYPERLINK("http://geochem.nrcan.gc.ca/cdogs/content/svy/svy210251_e.htm", "210251")</f>
        <v>210251</v>
      </c>
      <c r="L6350" t="s">
        <v>26880</v>
      </c>
      <c r="M6350">
        <v>23.94</v>
      </c>
      <c r="N6350" t="s">
        <v>26880</v>
      </c>
      <c r="O6350" t="s">
        <v>26881</v>
      </c>
      <c r="P6350" t="s">
        <v>26882</v>
      </c>
      <c r="Q6350" t="s">
        <v>26883</v>
      </c>
      <c r="R6350" t="s">
        <v>26884</v>
      </c>
      <c r="T6350" t="s">
        <v>25</v>
      </c>
    </row>
    <row r="6351" spans="1:20" x14ac:dyDescent="0.25">
      <c r="A6351">
        <v>65.905923000000001</v>
      </c>
      <c r="B6351">
        <v>-132.65095260000001</v>
      </c>
      <c r="C6351" s="1" t="str">
        <f>HYPERLINK("http://geochem.nrcan.gc.ca/cdogs/content/kwd/kwd020018_e.htm", "Fluid (stream)")</f>
        <v>Fluid (stream)</v>
      </c>
      <c r="D6351" s="1" t="str">
        <f>HYPERLINK("http://geochem.nrcan.gc.ca/cdogs/content/kwd/kwd080007_e.htm", "Untreated Water")</f>
        <v>Untreated Water</v>
      </c>
      <c r="E6351" s="1" t="str">
        <f>HYPERLINK("http://geochem.nrcan.gc.ca/cdogs/content/dgp/dgp00002_e.htm", "Total")</f>
        <v>Total</v>
      </c>
      <c r="F6351" s="1" t="str">
        <f>HYPERLINK("http://geochem.nrcan.gc.ca/cdogs/content/agp/agp01501_e.htm", "SO4 | NONE | CHROMAT")</f>
        <v>SO4 | NONE | CHROMAT</v>
      </c>
      <c r="G6351" s="1" t="str">
        <f>HYPERLINK("http://geochem.nrcan.gc.ca/cdogs/content/mth/mth01460_e.htm", "1460")</f>
        <v>1460</v>
      </c>
      <c r="H6351" s="1" t="str">
        <f>HYPERLINK("http://geochem.nrcan.gc.ca/cdogs/content/bdl/bdl211134_e.htm", "211134")</f>
        <v>211134</v>
      </c>
      <c r="I6351" s="1" t="str">
        <f>HYPERLINK("http://geochem.nrcan.gc.ca/cdogs/content/prj/prj210167_e.htm", "210167")</f>
        <v>210167</v>
      </c>
      <c r="J6351" s="1" t="str">
        <f>HYPERLINK("http://geochem.nrcan.gc.ca/cdogs/content/svy/svy210251_e.htm", "210251")</f>
        <v>210251</v>
      </c>
      <c r="L6351" t="s">
        <v>26885</v>
      </c>
      <c r="M6351">
        <v>123.79600000000001</v>
      </c>
      <c r="N6351" t="s">
        <v>26885</v>
      </c>
      <c r="O6351" t="s">
        <v>26886</v>
      </c>
      <c r="P6351" t="s">
        <v>26887</v>
      </c>
      <c r="Q6351" t="s">
        <v>26888</v>
      </c>
      <c r="R6351" t="s">
        <v>26889</v>
      </c>
      <c r="T6351" t="s">
        <v>25</v>
      </c>
    </row>
    <row r="6352" spans="1:20" x14ac:dyDescent="0.25">
      <c r="A6352">
        <v>65.905923000000001</v>
      </c>
      <c r="B6352">
        <v>-132.65095260000001</v>
      </c>
      <c r="C6352" s="1" t="str">
        <f>HYPERLINK("http://geochem.nrcan.gc.ca/cdogs/content/kwd/kwd020018_e.htm", "Fluid (stream)")</f>
        <v>Fluid (stream)</v>
      </c>
      <c r="D6352" s="1" t="str">
        <f>HYPERLINK("http://geochem.nrcan.gc.ca/cdogs/content/kwd/kwd080007_e.htm", "Untreated Water")</f>
        <v>Untreated Water</v>
      </c>
      <c r="E6352" s="1" t="str">
        <f>HYPERLINK("http://geochem.nrcan.gc.ca/cdogs/content/dgp/dgp00002_e.htm", "Total")</f>
        <v>Total</v>
      </c>
      <c r="F6352" s="1" t="str">
        <f>HYPERLINK("http://geochem.nrcan.gc.ca/cdogs/content/agp/agp01501_e.htm", "SO4 | NONE | CHROMAT")</f>
        <v>SO4 | NONE | CHROMAT</v>
      </c>
      <c r="G6352" s="1" t="str">
        <f>HYPERLINK("http://geochem.nrcan.gc.ca/cdogs/content/mth/mth01460_e.htm", "1460")</f>
        <v>1460</v>
      </c>
      <c r="H6352" s="1" t="str">
        <f>HYPERLINK("http://geochem.nrcan.gc.ca/cdogs/content/bdl/bdl211134_e.htm", "211134")</f>
        <v>211134</v>
      </c>
      <c r="I6352" s="1" t="str">
        <f>HYPERLINK("http://geochem.nrcan.gc.ca/cdogs/content/prj/prj210167_e.htm", "210167")</f>
        <v>210167</v>
      </c>
      <c r="J6352" s="1" t="str">
        <f>HYPERLINK("http://geochem.nrcan.gc.ca/cdogs/content/svy/svy210251_e.htm", "210251")</f>
        <v>210251</v>
      </c>
      <c r="L6352" t="s">
        <v>26890</v>
      </c>
      <c r="M6352">
        <v>66.12</v>
      </c>
      <c r="N6352" t="s">
        <v>26890</v>
      </c>
      <c r="O6352" t="s">
        <v>26886</v>
      </c>
      <c r="P6352" t="s">
        <v>26891</v>
      </c>
      <c r="Q6352" t="s">
        <v>26892</v>
      </c>
      <c r="R6352" t="s">
        <v>26893</v>
      </c>
      <c r="T6352" t="s">
        <v>25</v>
      </c>
    </row>
    <row r="6353" spans="1:20" x14ac:dyDescent="0.25">
      <c r="A6353">
        <v>65.895017800000005</v>
      </c>
      <c r="B6353">
        <v>-132.69664929999999</v>
      </c>
      <c r="C6353" s="1" t="str">
        <f>HYPERLINK("http://geochem.nrcan.gc.ca/cdogs/content/kwd/kwd020018_e.htm", "Fluid (stream)")</f>
        <v>Fluid (stream)</v>
      </c>
      <c r="D6353" s="1" t="str">
        <f>HYPERLINK("http://geochem.nrcan.gc.ca/cdogs/content/kwd/kwd080007_e.htm", "Untreated Water")</f>
        <v>Untreated Water</v>
      </c>
      <c r="E6353" s="1" t="str">
        <f>HYPERLINK("http://geochem.nrcan.gc.ca/cdogs/content/dgp/dgp00002_e.htm", "Total")</f>
        <v>Total</v>
      </c>
      <c r="F6353" s="1" t="str">
        <f>HYPERLINK("http://geochem.nrcan.gc.ca/cdogs/content/agp/agp01501_e.htm", "SO4 | NONE | CHROMAT")</f>
        <v>SO4 | NONE | CHROMAT</v>
      </c>
      <c r="G6353" s="1" t="str">
        <f>HYPERLINK("http://geochem.nrcan.gc.ca/cdogs/content/mth/mth01460_e.htm", "1460")</f>
        <v>1460</v>
      </c>
      <c r="H6353" s="1" t="str">
        <f>HYPERLINK("http://geochem.nrcan.gc.ca/cdogs/content/bdl/bdl211134_e.htm", "211134")</f>
        <v>211134</v>
      </c>
      <c r="I6353" s="1" t="str">
        <f>HYPERLINK("http://geochem.nrcan.gc.ca/cdogs/content/prj/prj210167_e.htm", "210167")</f>
        <v>210167</v>
      </c>
      <c r="J6353" s="1" t="str">
        <f>HYPERLINK("http://geochem.nrcan.gc.ca/cdogs/content/svy/svy210251_e.htm", "210251")</f>
        <v>210251</v>
      </c>
      <c r="L6353" t="s">
        <v>26894</v>
      </c>
      <c r="M6353">
        <v>6.657</v>
      </c>
      <c r="N6353" t="s">
        <v>26894</v>
      </c>
      <c r="O6353" t="s">
        <v>26895</v>
      </c>
      <c r="P6353" t="s">
        <v>26896</v>
      </c>
      <c r="Q6353" t="s">
        <v>26897</v>
      </c>
      <c r="R6353" t="s">
        <v>26898</v>
      </c>
      <c r="T6353" t="s">
        <v>25</v>
      </c>
    </row>
    <row r="6354" spans="1:20" x14ac:dyDescent="0.25">
      <c r="A6354">
        <v>65.881090900000004</v>
      </c>
      <c r="B6354">
        <v>-132.67674529999999</v>
      </c>
      <c r="C6354" s="1" t="str">
        <f>HYPERLINK("http://geochem.nrcan.gc.ca/cdogs/content/kwd/kwd020018_e.htm", "Fluid (stream)")</f>
        <v>Fluid (stream)</v>
      </c>
      <c r="D6354" s="1" t="str">
        <f>HYPERLINK("http://geochem.nrcan.gc.ca/cdogs/content/kwd/kwd080007_e.htm", "Untreated Water")</f>
        <v>Untreated Water</v>
      </c>
      <c r="E6354" s="1" t="str">
        <f>HYPERLINK("http://geochem.nrcan.gc.ca/cdogs/content/dgp/dgp00002_e.htm", "Total")</f>
        <v>Total</v>
      </c>
      <c r="F6354" s="1" t="str">
        <f>HYPERLINK("http://geochem.nrcan.gc.ca/cdogs/content/agp/agp01501_e.htm", "SO4 | NONE | CHROMAT")</f>
        <v>SO4 | NONE | CHROMAT</v>
      </c>
      <c r="G6354" s="1" t="str">
        <f>HYPERLINK("http://geochem.nrcan.gc.ca/cdogs/content/mth/mth01460_e.htm", "1460")</f>
        <v>1460</v>
      </c>
      <c r="H6354" s="1" t="str">
        <f>HYPERLINK("http://geochem.nrcan.gc.ca/cdogs/content/bdl/bdl211134_e.htm", "211134")</f>
        <v>211134</v>
      </c>
      <c r="I6354" s="1" t="str">
        <f>HYPERLINK("http://geochem.nrcan.gc.ca/cdogs/content/prj/prj210167_e.htm", "210167")</f>
        <v>210167</v>
      </c>
      <c r="J6354" s="1" t="str">
        <f>HYPERLINK("http://geochem.nrcan.gc.ca/cdogs/content/svy/svy210251_e.htm", "210251")</f>
        <v>210251</v>
      </c>
      <c r="L6354" t="s">
        <v>26899</v>
      </c>
      <c r="M6354">
        <v>3.7610000000000001</v>
      </c>
      <c r="N6354" t="s">
        <v>26899</v>
      </c>
      <c r="O6354" t="s">
        <v>26900</v>
      </c>
      <c r="P6354" t="s">
        <v>26901</v>
      </c>
      <c r="Q6354" t="s">
        <v>26902</v>
      </c>
      <c r="R6354" t="s">
        <v>26903</v>
      </c>
      <c r="T6354" t="s">
        <v>25</v>
      </c>
    </row>
    <row r="6355" spans="1:20" x14ac:dyDescent="0.25">
      <c r="A6355">
        <v>65.870836199999999</v>
      </c>
      <c r="B6355">
        <v>-132.69850869999999</v>
      </c>
      <c r="C6355" s="1" t="str">
        <f>HYPERLINK("http://geochem.nrcan.gc.ca/cdogs/content/kwd/kwd020018_e.htm", "Fluid (stream)")</f>
        <v>Fluid (stream)</v>
      </c>
      <c r="D6355" s="1" t="str">
        <f>HYPERLINK("http://geochem.nrcan.gc.ca/cdogs/content/kwd/kwd080007_e.htm", "Untreated Water")</f>
        <v>Untreated Water</v>
      </c>
      <c r="E6355" s="1" t="str">
        <f>HYPERLINK("http://geochem.nrcan.gc.ca/cdogs/content/dgp/dgp00002_e.htm", "Total")</f>
        <v>Total</v>
      </c>
      <c r="F6355" s="1" t="str">
        <f>HYPERLINK("http://geochem.nrcan.gc.ca/cdogs/content/agp/agp01501_e.htm", "SO4 | NONE | CHROMAT")</f>
        <v>SO4 | NONE | CHROMAT</v>
      </c>
      <c r="G6355" s="1" t="str">
        <f>HYPERLINK("http://geochem.nrcan.gc.ca/cdogs/content/mth/mth01460_e.htm", "1460")</f>
        <v>1460</v>
      </c>
      <c r="H6355" s="1" t="str">
        <f>HYPERLINK("http://geochem.nrcan.gc.ca/cdogs/content/bdl/bdl211134_e.htm", "211134")</f>
        <v>211134</v>
      </c>
      <c r="I6355" s="1" t="str">
        <f>HYPERLINK("http://geochem.nrcan.gc.ca/cdogs/content/prj/prj210167_e.htm", "210167")</f>
        <v>210167</v>
      </c>
      <c r="J6355" s="1" t="str">
        <f>HYPERLINK("http://geochem.nrcan.gc.ca/cdogs/content/svy/svy210251_e.htm", "210251")</f>
        <v>210251</v>
      </c>
      <c r="L6355" t="s">
        <v>26904</v>
      </c>
      <c r="M6355">
        <v>14.112</v>
      </c>
      <c r="N6355" t="s">
        <v>26904</v>
      </c>
      <c r="O6355" t="s">
        <v>26905</v>
      </c>
      <c r="P6355" t="s">
        <v>26906</v>
      </c>
      <c r="Q6355" t="s">
        <v>26907</v>
      </c>
      <c r="R6355" t="s">
        <v>26908</v>
      </c>
      <c r="T6355" t="s">
        <v>25</v>
      </c>
    </row>
    <row r="6356" spans="1:20" x14ac:dyDescent="0.25">
      <c r="A6356">
        <v>65.870426899999998</v>
      </c>
      <c r="B6356">
        <v>-132.66494399999999</v>
      </c>
      <c r="C6356" s="1" t="str">
        <f>HYPERLINK("http://geochem.nrcan.gc.ca/cdogs/content/kwd/kwd020018_e.htm", "Fluid (stream)")</f>
        <v>Fluid (stream)</v>
      </c>
      <c r="D6356" s="1" t="str">
        <f>HYPERLINK("http://geochem.nrcan.gc.ca/cdogs/content/kwd/kwd080007_e.htm", "Untreated Water")</f>
        <v>Untreated Water</v>
      </c>
      <c r="E6356" s="1" t="str">
        <f>HYPERLINK("http://geochem.nrcan.gc.ca/cdogs/content/dgp/dgp00002_e.htm", "Total")</f>
        <v>Total</v>
      </c>
      <c r="F6356" s="1" t="str">
        <f>HYPERLINK("http://geochem.nrcan.gc.ca/cdogs/content/agp/agp01501_e.htm", "SO4 | NONE | CHROMAT")</f>
        <v>SO4 | NONE | CHROMAT</v>
      </c>
      <c r="G6356" s="1" t="str">
        <f>HYPERLINK("http://geochem.nrcan.gc.ca/cdogs/content/mth/mth01460_e.htm", "1460")</f>
        <v>1460</v>
      </c>
      <c r="H6356" s="1" t="str">
        <f>HYPERLINK("http://geochem.nrcan.gc.ca/cdogs/content/bdl/bdl211134_e.htm", "211134")</f>
        <v>211134</v>
      </c>
      <c r="I6356" s="1" t="str">
        <f>HYPERLINK("http://geochem.nrcan.gc.ca/cdogs/content/prj/prj210167_e.htm", "210167")</f>
        <v>210167</v>
      </c>
      <c r="J6356" s="1" t="str">
        <f>HYPERLINK("http://geochem.nrcan.gc.ca/cdogs/content/svy/svy210251_e.htm", "210251")</f>
        <v>210251</v>
      </c>
      <c r="L6356" t="s">
        <v>26909</v>
      </c>
      <c r="M6356">
        <v>6.6680000000000001</v>
      </c>
      <c r="N6356" t="s">
        <v>26909</v>
      </c>
      <c r="O6356" t="s">
        <v>26910</v>
      </c>
      <c r="P6356" t="s">
        <v>26911</v>
      </c>
      <c r="Q6356" t="s">
        <v>26912</v>
      </c>
      <c r="R6356" t="s">
        <v>26913</v>
      </c>
      <c r="T6356" t="s">
        <v>25</v>
      </c>
    </row>
    <row r="6357" spans="1:20" x14ac:dyDescent="0.25">
      <c r="A6357">
        <v>65.834867500000001</v>
      </c>
      <c r="B6357">
        <v>-132.73225529999999</v>
      </c>
      <c r="C6357" s="1" t="str">
        <f>HYPERLINK("http://geochem.nrcan.gc.ca/cdogs/content/kwd/kwd020018_e.htm", "Fluid (stream)")</f>
        <v>Fluid (stream)</v>
      </c>
      <c r="D6357" s="1" t="str">
        <f>HYPERLINK("http://geochem.nrcan.gc.ca/cdogs/content/kwd/kwd080007_e.htm", "Untreated Water")</f>
        <v>Untreated Water</v>
      </c>
      <c r="E6357" s="1" t="str">
        <f>HYPERLINK("http://geochem.nrcan.gc.ca/cdogs/content/dgp/dgp00002_e.htm", "Total")</f>
        <v>Total</v>
      </c>
      <c r="F6357" s="1" t="str">
        <f>HYPERLINK("http://geochem.nrcan.gc.ca/cdogs/content/agp/agp01501_e.htm", "SO4 | NONE | CHROMAT")</f>
        <v>SO4 | NONE | CHROMAT</v>
      </c>
      <c r="G6357" s="1" t="str">
        <f>HYPERLINK("http://geochem.nrcan.gc.ca/cdogs/content/mth/mth01460_e.htm", "1460")</f>
        <v>1460</v>
      </c>
      <c r="H6357" s="1" t="str">
        <f>HYPERLINK("http://geochem.nrcan.gc.ca/cdogs/content/bdl/bdl211134_e.htm", "211134")</f>
        <v>211134</v>
      </c>
      <c r="I6357" s="1" t="str">
        <f>HYPERLINK("http://geochem.nrcan.gc.ca/cdogs/content/prj/prj210167_e.htm", "210167")</f>
        <v>210167</v>
      </c>
      <c r="J6357" s="1" t="str">
        <f>HYPERLINK("http://geochem.nrcan.gc.ca/cdogs/content/svy/svy210251_e.htm", "210251")</f>
        <v>210251</v>
      </c>
      <c r="L6357" t="s">
        <v>26914</v>
      </c>
      <c r="M6357">
        <v>35.42</v>
      </c>
      <c r="N6357" t="s">
        <v>26914</v>
      </c>
      <c r="O6357" t="s">
        <v>26915</v>
      </c>
      <c r="P6357" t="s">
        <v>26916</v>
      </c>
      <c r="Q6357" t="s">
        <v>26917</v>
      </c>
      <c r="R6357" t="s">
        <v>26918</v>
      </c>
      <c r="T6357" t="s">
        <v>25</v>
      </c>
    </row>
    <row r="6358" spans="1:20" x14ac:dyDescent="0.25">
      <c r="A6358">
        <v>65.841230899999999</v>
      </c>
      <c r="B6358">
        <v>-132.7212893</v>
      </c>
      <c r="C6358" s="1" t="str">
        <f>HYPERLINK("http://geochem.nrcan.gc.ca/cdogs/content/kwd/kwd020018_e.htm", "Fluid (stream)")</f>
        <v>Fluid (stream)</v>
      </c>
      <c r="D6358" s="1" t="str">
        <f>HYPERLINK("http://geochem.nrcan.gc.ca/cdogs/content/kwd/kwd080007_e.htm", "Untreated Water")</f>
        <v>Untreated Water</v>
      </c>
      <c r="E6358" s="1" t="str">
        <f>HYPERLINK("http://geochem.nrcan.gc.ca/cdogs/content/dgp/dgp00002_e.htm", "Total")</f>
        <v>Total</v>
      </c>
      <c r="F6358" s="1" t="str">
        <f>HYPERLINK("http://geochem.nrcan.gc.ca/cdogs/content/agp/agp01501_e.htm", "SO4 | NONE | CHROMAT")</f>
        <v>SO4 | NONE | CHROMAT</v>
      </c>
      <c r="G6358" s="1" t="str">
        <f>HYPERLINK("http://geochem.nrcan.gc.ca/cdogs/content/mth/mth01460_e.htm", "1460")</f>
        <v>1460</v>
      </c>
      <c r="H6358" s="1" t="str">
        <f>HYPERLINK("http://geochem.nrcan.gc.ca/cdogs/content/bdl/bdl211134_e.htm", "211134")</f>
        <v>211134</v>
      </c>
      <c r="I6358" s="1" t="str">
        <f>HYPERLINK("http://geochem.nrcan.gc.ca/cdogs/content/prj/prj210167_e.htm", "210167")</f>
        <v>210167</v>
      </c>
      <c r="J6358" s="1" t="str">
        <f>HYPERLINK("http://geochem.nrcan.gc.ca/cdogs/content/svy/svy210251_e.htm", "210251")</f>
        <v>210251</v>
      </c>
      <c r="L6358" t="s">
        <v>26919</v>
      </c>
      <c r="M6358">
        <v>1.079</v>
      </c>
      <c r="N6358" t="s">
        <v>26919</v>
      </c>
      <c r="O6358" t="s">
        <v>26920</v>
      </c>
      <c r="P6358" t="s">
        <v>26921</v>
      </c>
      <c r="Q6358" t="s">
        <v>26922</v>
      </c>
      <c r="R6358" t="s">
        <v>26923</v>
      </c>
      <c r="T6358" t="s">
        <v>25</v>
      </c>
    </row>
    <row r="6359" spans="1:20" x14ac:dyDescent="0.25">
      <c r="A6359">
        <v>65.791911999999996</v>
      </c>
      <c r="B6359">
        <v>-132.68232639999999</v>
      </c>
      <c r="C6359" s="1" t="str">
        <f>HYPERLINK("http://geochem.nrcan.gc.ca/cdogs/content/kwd/kwd020018_e.htm", "Fluid (stream)")</f>
        <v>Fluid (stream)</v>
      </c>
      <c r="D6359" s="1" t="str">
        <f>HYPERLINK("http://geochem.nrcan.gc.ca/cdogs/content/kwd/kwd080007_e.htm", "Untreated Water")</f>
        <v>Untreated Water</v>
      </c>
      <c r="E6359" s="1" t="str">
        <f>HYPERLINK("http://geochem.nrcan.gc.ca/cdogs/content/dgp/dgp00002_e.htm", "Total")</f>
        <v>Total</v>
      </c>
      <c r="F6359" s="1" t="str">
        <f>HYPERLINK("http://geochem.nrcan.gc.ca/cdogs/content/agp/agp01501_e.htm", "SO4 | NONE | CHROMAT")</f>
        <v>SO4 | NONE | CHROMAT</v>
      </c>
      <c r="G6359" s="1" t="str">
        <f>HYPERLINK("http://geochem.nrcan.gc.ca/cdogs/content/mth/mth01460_e.htm", "1460")</f>
        <v>1460</v>
      </c>
      <c r="H6359" s="1" t="str">
        <f>HYPERLINK("http://geochem.nrcan.gc.ca/cdogs/content/bdl/bdl211134_e.htm", "211134")</f>
        <v>211134</v>
      </c>
      <c r="I6359" s="1" t="str">
        <f>HYPERLINK("http://geochem.nrcan.gc.ca/cdogs/content/prj/prj210167_e.htm", "210167")</f>
        <v>210167</v>
      </c>
      <c r="J6359" s="1" t="str">
        <f>HYPERLINK("http://geochem.nrcan.gc.ca/cdogs/content/svy/svy210251_e.htm", "210251")</f>
        <v>210251</v>
      </c>
      <c r="L6359" t="s">
        <v>26924</v>
      </c>
      <c r="M6359">
        <v>1.198</v>
      </c>
      <c r="N6359" t="s">
        <v>26924</v>
      </c>
      <c r="O6359" t="s">
        <v>26925</v>
      </c>
      <c r="P6359" t="s">
        <v>26926</v>
      </c>
      <c r="Q6359" t="s">
        <v>26927</v>
      </c>
      <c r="R6359" t="s">
        <v>26928</v>
      </c>
      <c r="T6359" t="s">
        <v>25</v>
      </c>
    </row>
    <row r="6360" spans="1:20" x14ac:dyDescent="0.25">
      <c r="A6360">
        <v>65.808190800000006</v>
      </c>
      <c r="B6360">
        <v>-132.6222453</v>
      </c>
      <c r="C6360" s="1" t="str">
        <f>HYPERLINK("http://geochem.nrcan.gc.ca/cdogs/content/kwd/kwd020018_e.htm", "Fluid (stream)")</f>
        <v>Fluid (stream)</v>
      </c>
      <c r="D6360" s="1" t="str">
        <f>HYPERLINK("http://geochem.nrcan.gc.ca/cdogs/content/kwd/kwd080007_e.htm", "Untreated Water")</f>
        <v>Untreated Water</v>
      </c>
      <c r="E6360" s="1" t="str">
        <f>HYPERLINK("http://geochem.nrcan.gc.ca/cdogs/content/dgp/dgp00002_e.htm", "Total")</f>
        <v>Total</v>
      </c>
      <c r="F6360" s="1" t="str">
        <f>HYPERLINK("http://geochem.nrcan.gc.ca/cdogs/content/agp/agp01501_e.htm", "SO4 | NONE | CHROMAT")</f>
        <v>SO4 | NONE | CHROMAT</v>
      </c>
      <c r="G6360" s="1" t="str">
        <f>HYPERLINK("http://geochem.nrcan.gc.ca/cdogs/content/mth/mth01460_e.htm", "1460")</f>
        <v>1460</v>
      </c>
      <c r="H6360" s="1" t="str">
        <f>HYPERLINK("http://geochem.nrcan.gc.ca/cdogs/content/bdl/bdl211134_e.htm", "211134")</f>
        <v>211134</v>
      </c>
      <c r="I6360" s="1" t="str">
        <f>HYPERLINK("http://geochem.nrcan.gc.ca/cdogs/content/prj/prj210167_e.htm", "210167")</f>
        <v>210167</v>
      </c>
      <c r="J6360" s="1" t="str">
        <f>HYPERLINK("http://geochem.nrcan.gc.ca/cdogs/content/svy/svy210251_e.htm", "210251")</f>
        <v>210251</v>
      </c>
      <c r="L6360" t="s">
        <v>26929</v>
      </c>
      <c r="M6360">
        <v>2.335</v>
      </c>
      <c r="N6360" t="s">
        <v>26929</v>
      </c>
      <c r="O6360" t="s">
        <v>26930</v>
      </c>
      <c r="P6360" t="s">
        <v>26931</v>
      </c>
      <c r="Q6360" t="s">
        <v>26932</v>
      </c>
      <c r="R6360" t="s">
        <v>26933</v>
      </c>
      <c r="T6360" t="s">
        <v>25</v>
      </c>
    </row>
    <row r="6361" spans="1:20" x14ac:dyDescent="0.25">
      <c r="A6361">
        <v>65.772795200000004</v>
      </c>
      <c r="B6361">
        <v>-132.54611790000001</v>
      </c>
      <c r="C6361" s="1" t="str">
        <f>HYPERLINK("http://geochem.nrcan.gc.ca/cdogs/content/kwd/kwd020018_e.htm", "Fluid (stream)")</f>
        <v>Fluid (stream)</v>
      </c>
      <c r="D6361" s="1" t="str">
        <f>HYPERLINK("http://geochem.nrcan.gc.ca/cdogs/content/kwd/kwd080007_e.htm", "Untreated Water")</f>
        <v>Untreated Water</v>
      </c>
      <c r="E6361" s="1" t="str">
        <f>HYPERLINK("http://geochem.nrcan.gc.ca/cdogs/content/dgp/dgp00002_e.htm", "Total")</f>
        <v>Total</v>
      </c>
      <c r="F6361" s="1" t="str">
        <f>HYPERLINK("http://geochem.nrcan.gc.ca/cdogs/content/agp/agp01501_e.htm", "SO4 | NONE | CHROMAT")</f>
        <v>SO4 | NONE | CHROMAT</v>
      </c>
      <c r="G6361" s="1" t="str">
        <f>HYPERLINK("http://geochem.nrcan.gc.ca/cdogs/content/mth/mth01460_e.htm", "1460")</f>
        <v>1460</v>
      </c>
      <c r="H6361" s="1" t="str">
        <f>HYPERLINK("http://geochem.nrcan.gc.ca/cdogs/content/bdl/bdl211134_e.htm", "211134")</f>
        <v>211134</v>
      </c>
      <c r="I6361" s="1" t="str">
        <f>HYPERLINK("http://geochem.nrcan.gc.ca/cdogs/content/prj/prj210167_e.htm", "210167")</f>
        <v>210167</v>
      </c>
      <c r="J6361" s="1" t="str">
        <f>HYPERLINK("http://geochem.nrcan.gc.ca/cdogs/content/svy/svy210251_e.htm", "210251")</f>
        <v>210251</v>
      </c>
      <c r="L6361" t="s">
        <v>26934</v>
      </c>
      <c r="M6361">
        <v>1.603</v>
      </c>
      <c r="N6361" t="s">
        <v>26934</v>
      </c>
      <c r="O6361" t="s">
        <v>26935</v>
      </c>
      <c r="P6361" t="s">
        <v>26936</v>
      </c>
      <c r="Q6361" t="s">
        <v>26937</v>
      </c>
      <c r="R6361" t="s">
        <v>26938</v>
      </c>
      <c r="T6361" t="s">
        <v>25</v>
      </c>
    </row>
    <row r="6362" spans="1:20" x14ac:dyDescent="0.25">
      <c r="A6362">
        <v>65.732216899999997</v>
      </c>
      <c r="B6362">
        <v>-132.46195230000001</v>
      </c>
      <c r="C6362" s="1" t="str">
        <f>HYPERLINK("http://geochem.nrcan.gc.ca/cdogs/content/kwd/kwd020018_e.htm", "Fluid (stream)")</f>
        <v>Fluid (stream)</v>
      </c>
      <c r="D6362" s="1" t="str">
        <f>HYPERLINK("http://geochem.nrcan.gc.ca/cdogs/content/kwd/kwd080007_e.htm", "Untreated Water")</f>
        <v>Untreated Water</v>
      </c>
      <c r="E6362" s="1" t="str">
        <f>HYPERLINK("http://geochem.nrcan.gc.ca/cdogs/content/dgp/dgp00002_e.htm", "Total")</f>
        <v>Total</v>
      </c>
      <c r="F6362" s="1" t="str">
        <f>HYPERLINK("http://geochem.nrcan.gc.ca/cdogs/content/agp/agp01501_e.htm", "SO4 | NONE | CHROMAT")</f>
        <v>SO4 | NONE | CHROMAT</v>
      </c>
      <c r="G6362" s="1" t="str">
        <f>HYPERLINK("http://geochem.nrcan.gc.ca/cdogs/content/mth/mth01460_e.htm", "1460")</f>
        <v>1460</v>
      </c>
      <c r="H6362" s="1" t="str">
        <f>HYPERLINK("http://geochem.nrcan.gc.ca/cdogs/content/bdl/bdl211134_e.htm", "211134")</f>
        <v>211134</v>
      </c>
      <c r="I6362" s="1" t="str">
        <f>HYPERLINK("http://geochem.nrcan.gc.ca/cdogs/content/prj/prj210167_e.htm", "210167")</f>
        <v>210167</v>
      </c>
      <c r="J6362" s="1" t="str">
        <f>HYPERLINK("http://geochem.nrcan.gc.ca/cdogs/content/svy/svy210251_e.htm", "210251")</f>
        <v>210251</v>
      </c>
      <c r="L6362" t="s">
        <v>26939</v>
      </c>
      <c r="M6362">
        <v>1.587</v>
      </c>
      <c r="N6362" t="s">
        <v>26939</v>
      </c>
      <c r="O6362" t="s">
        <v>26940</v>
      </c>
      <c r="P6362" t="s">
        <v>26941</v>
      </c>
      <c r="Q6362" t="s">
        <v>26942</v>
      </c>
      <c r="R6362" t="s">
        <v>26943</v>
      </c>
      <c r="T6362" t="s">
        <v>25</v>
      </c>
    </row>
    <row r="6363" spans="1:20" x14ac:dyDescent="0.25">
      <c r="A6363">
        <v>65.751397999999995</v>
      </c>
      <c r="B6363">
        <v>-132.50205729999999</v>
      </c>
      <c r="C6363" s="1" t="str">
        <f>HYPERLINK("http://geochem.nrcan.gc.ca/cdogs/content/kwd/kwd020018_e.htm", "Fluid (stream)")</f>
        <v>Fluid (stream)</v>
      </c>
      <c r="D6363" s="1" t="str">
        <f>HYPERLINK("http://geochem.nrcan.gc.ca/cdogs/content/kwd/kwd080007_e.htm", "Untreated Water")</f>
        <v>Untreated Water</v>
      </c>
      <c r="E6363" s="1" t="str">
        <f>HYPERLINK("http://geochem.nrcan.gc.ca/cdogs/content/dgp/dgp00002_e.htm", "Total")</f>
        <v>Total</v>
      </c>
      <c r="F6363" s="1" t="str">
        <f>HYPERLINK("http://geochem.nrcan.gc.ca/cdogs/content/agp/agp01501_e.htm", "SO4 | NONE | CHROMAT")</f>
        <v>SO4 | NONE | CHROMAT</v>
      </c>
      <c r="G6363" s="1" t="str">
        <f>HYPERLINK("http://geochem.nrcan.gc.ca/cdogs/content/mth/mth01460_e.htm", "1460")</f>
        <v>1460</v>
      </c>
      <c r="H6363" s="1" t="str">
        <f>HYPERLINK("http://geochem.nrcan.gc.ca/cdogs/content/bdl/bdl211134_e.htm", "211134")</f>
        <v>211134</v>
      </c>
      <c r="I6363" s="1" t="str">
        <f>HYPERLINK("http://geochem.nrcan.gc.ca/cdogs/content/prj/prj210167_e.htm", "210167")</f>
        <v>210167</v>
      </c>
      <c r="J6363" s="1" t="str">
        <f>HYPERLINK("http://geochem.nrcan.gc.ca/cdogs/content/svy/svy210251_e.htm", "210251")</f>
        <v>210251</v>
      </c>
      <c r="L6363" t="s">
        <v>26944</v>
      </c>
      <c r="M6363">
        <v>3.1080000000000001</v>
      </c>
      <c r="N6363" t="s">
        <v>26944</v>
      </c>
      <c r="O6363" t="s">
        <v>26945</v>
      </c>
      <c r="P6363" t="s">
        <v>26946</v>
      </c>
      <c r="Q6363" t="s">
        <v>26947</v>
      </c>
      <c r="R6363" t="s">
        <v>26948</v>
      </c>
      <c r="T6363" t="s">
        <v>25</v>
      </c>
    </row>
    <row r="6364" spans="1:20" x14ac:dyDescent="0.25">
      <c r="A6364">
        <v>65.757051099999998</v>
      </c>
      <c r="B6364">
        <v>-132.46477730000001</v>
      </c>
      <c r="C6364" s="1" t="str">
        <f>HYPERLINK("http://geochem.nrcan.gc.ca/cdogs/content/kwd/kwd020018_e.htm", "Fluid (stream)")</f>
        <v>Fluid (stream)</v>
      </c>
      <c r="D6364" s="1" t="str">
        <f>HYPERLINK("http://geochem.nrcan.gc.ca/cdogs/content/kwd/kwd080007_e.htm", "Untreated Water")</f>
        <v>Untreated Water</v>
      </c>
      <c r="E6364" s="1" t="str">
        <f>HYPERLINK("http://geochem.nrcan.gc.ca/cdogs/content/dgp/dgp00002_e.htm", "Total")</f>
        <v>Total</v>
      </c>
      <c r="F6364" s="1" t="str">
        <f>HYPERLINK("http://geochem.nrcan.gc.ca/cdogs/content/agp/agp01501_e.htm", "SO4 | NONE | CHROMAT")</f>
        <v>SO4 | NONE | CHROMAT</v>
      </c>
      <c r="G6364" s="1" t="str">
        <f>HYPERLINK("http://geochem.nrcan.gc.ca/cdogs/content/mth/mth01460_e.htm", "1460")</f>
        <v>1460</v>
      </c>
      <c r="H6364" s="1" t="str">
        <f>HYPERLINK("http://geochem.nrcan.gc.ca/cdogs/content/bdl/bdl211134_e.htm", "211134")</f>
        <v>211134</v>
      </c>
      <c r="I6364" s="1" t="str">
        <f>HYPERLINK("http://geochem.nrcan.gc.ca/cdogs/content/prj/prj210167_e.htm", "210167")</f>
        <v>210167</v>
      </c>
      <c r="J6364" s="1" t="str">
        <f>HYPERLINK("http://geochem.nrcan.gc.ca/cdogs/content/svy/svy210251_e.htm", "210251")</f>
        <v>210251</v>
      </c>
      <c r="L6364" t="s">
        <v>26949</v>
      </c>
      <c r="M6364">
        <v>11.63</v>
      </c>
      <c r="N6364" t="s">
        <v>26949</v>
      </c>
      <c r="O6364" t="s">
        <v>26950</v>
      </c>
      <c r="P6364" t="s">
        <v>26951</v>
      </c>
      <c r="Q6364" t="s">
        <v>26952</v>
      </c>
      <c r="R6364" t="s">
        <v>26953</v>
      </c>
      <c r="T6364" t="s">
        <v>25</v>
      </c>
    </row>
    <row r="6365" spans="1:20" x14ac:dyDescent="0.25">
      <c r="A6365">
        <v>65.768761900000001</v>
      </c>
      <c r="B6365">
        <v>-132.51425230000001</v>
      </c>
      <c r="C6365" s="1" t="str">
        <f>HYPERLINK("http://geochem.nrcan.gc.ca/cdogs/content/kwd/kwd020018_e.htm", "Fluid (stream)")</f>
        <v>Fluid (stream)</v>
      </c>
      <c r="D6365" s="1" t="str">
        <f>HYPERLINK("http://geochem.nrcan.gc.ca/cdogs/content/kwd/kwd080007_e.htm", "Untreated Water")</f>
        <v>Untreated Water</v>
      </c>
      <c r="E6365" s="1" t="str">
        <f>HYPERLINK("http://geochem.nrcan.gc.ca/cdogs/content/dgp/dgp00002_e.htm", "Total")</f>
        <v>Total</v>
      </c>
      <c r="F6365" s="1" t="str">
        <f>HYPERLINK("http://geochem.nrcan.gc.ca/cdogs/content/agp/agp01501_e.htm", "SO4 | NONE | CHROMAT")</f>
        <v>SO4 | NONE | CHROMAT</v>
      </c>
      <c r="G6365" s="1" t="str">
        <f>HYPERLINK("http://geochem.nrcan.gc.ca/cdogs/content/mth/mth01460_e.htm", "1460")</f>
        <v>1460</v>
      </c>
      <c r="H6365" s="1" t="str">
        <f>HYPERLINK("http://geochem.nrcan.gc.ca/cdogs/content/bdl/bdl211134_e.htm", "211134")</f>
        <v>211134</v>
      </c>
      <c r="I6365" s="1" t="str">
        <f>HYPERLINK("http://geochem.nrcan.gc.ca/cdogs/content/prj/prj210167_e.htm", "210167")</f>
        <v>210167</v>
      </c>
      <c r="J6365" s="1" t="str">
        <f>HYPERLINK("http://geochem.nrcan.gc.ca/cdogs/content/svy/svy210251_e.htm", "210251")</f>
        <v>210251</v>
      </c>
      <c r="L6365" t="s">
        <v>26954</v>
      </c>
      <c r="M6365">
        <v>11.22</v>
      </c>
      <c r="N6365" t="s">
        <v>26954</v>
      </c>
      <c r="O6365" t="s">
        <v>26955</v>
      </c>
      <c r="P6365" t="s">
        <v>26956</v>
      </c>
      <c r="Q6365" t="s">
        <v>26957</v>
      </c>
      <c r="R6365" t="s">
        <v>26958</v>
      </c>
      <c r="T6365" t="s">
        <v>25</v>
      </c>
    </row>
    <row r="6366" spans="1:20" x14ac:dyDescent="0.25">
      <c r="A6366">
        <v>65.758863399999996</v>
      </c>
      <c r="B6366">
        <v>-132.5691716</v>
      </c>
      <c r="C6366" s="1" t="str">
        <f>HYPERLINK("http://geochem.nrcan.gc.ca/cdogs/content/kwd/kwd020018_e.htm", "Fluid (stream)")</f>
        <v>Fluid (stream)</v>
      </c>
      <c r="D6366" s="1" t="str">
        <f>HYPERLINK("http://geochem.nrcan.gc.ca/cdogs/content/kwd/kwd080007_e.htm", "Untreated Water")</f>
        <v>Untreated Water</v>
      </c>
      <c r="E6366" s="1" t="str">
        <f>HYPERLINK("http://geochem.nrcan.gc.ca/cdogs/content/dgp/dgp00002_e.htm", "Total")</f>
        <v>Total</v>
      </c>
      <c r="F6366" s="1" t="str">
        <f>HYPERLINK("http://geochem.nrcan.gc.ca/cdogs/content/agp/agp01501_e.htm", "SO4 | NONE | CHROMAT")</f>
        <v>SO4 | NONE | CHROMAT</v>
      </c>
      <c r="G6366" s="1" t="str">
        <f>HYPERLINK("http://geochem.nrcan.gc.ca/cdogs/content/mth/mth01460_e.htm", "1460")</f>
        <v>1460</v>
      </c>
      <c r="H6366" s="1" t="str">
        <f>HYPERLINK("http://geochem.nrcan.gc.ca/cdogs/content/bdl/bdl211134_e.htm", "211134")</f>
        <v>211134</v>
      </c>
      <c r="I6366" s="1" t="str">
        <f>HYPERLINK("http://geochem.nrcan.gc.ca/cdogs/content/prj/prj210167_e.htm", "210167")</f>
        <v>210167</v>
      </c>
      <c r="J6366" s="1" t="str">
        <f>HYPERLINK("http://geochem.nrcan.gc.ca/cdogs/content/svy/svy210251_e.htm", "210251")</f>
        <v>210251</v>
      </c>
      <c r="L6366" t="s">
        <v>26959</v>
      </c>
      <c r="M6366">
        <v>4.101</v>
      </c>
      <c r="N6366" t="s">
        <v>26959</v>
      </c>
      <c r="O6366" t="s">
        <v>26960</v>
      </c>
      <c r="P6366" t="s">
        <v>26961</v>
      </c>
      <c r="Q6366" t="s">
        <v>26962</v>
      </c>
      <c r="R6366" t="s">
        <v>26963</v>
      </c>
      <c r="T6366" t="s">
        <v>25</v>
      </c>
    </row>
    <row r="6367" spans="1:20" x14ac:dyDescent="0.25">
      <c r="A6367">
        <v>65.747005200000004</v>
      </c>
      <c r="B6367">
        <v>-132.49091110000001</v>
      </c>
      <c r="C6367" s="1" t="str">
        <f>HYPERLINK("http://geochem.nrcan.gc.ca/cdogs/content/kwd/kwd020018_e.htm", "Fluid (stream)")</f>
        <v>Fluid (stream)</v>
      </c>
      <c r="D6367" s="1" t="str">
        <f>HYPERLINK("http://geochem.nrcan.gc.ca/cdogs/content/kwd/kwd080007_e.htm", "Untreated Water")</f>
        <v>Untreated Water</v>
      </c>
      <c r="E6367" s="1" t="str">
        <f>HYPERLINK("http://geochem.nrcan.gc.ca/cdogs/content/dgp/dgp00002_e.htm", "Total")</f>
        <v>Total</v>
      </c>
      <c r="F6367" s="1" t="str">
        <f>HYPERLINK("http://geochem.nrcan.gc.ca/cdogs/content/agp/agp01501_e.htm", "SO4 | NONE | CHROMAT")</f>
        <v>SO4 | NONE | CHROMAT</v>
      </c>
      <c r="G6367" s="1" t="str">
        <f>HYPERLINK("http://geochem.nrcan.gc.ca/cdogs/content/mth/mth01460_e.htm", "1460")</f>
        <v>1460</v>
      </c>
      <c r="H6367" s="1" t="str">
        <f>HYPERLINK("http://geochem.nrcan.gc.ca/cdogs/content/bdl/bdl211134_e.htm", "211134")</f>
        <v>211134</v>
      </c>
      <c r="I6367" s="1" t="str">
        <f>HYPERLINK("http://geochem.nrcan.gc.ca/cdogs/content/prj/prj210167_e.htm", "210167")</f>
        <v>210167</v>
      </c>
      <c r="J6367" s="1" t="str">
        <f>HYPERLINK("http://geochem.nrcan.gc.ca/cdogs/content/svy/svy210251_e.htm", "210251")</f>
        <v>210251</v>
      </c>
      <c r="L6367" t="s">
        <v>26964</v>
      </c>
      <c r="M6367">
        <v>6.1219999999999999</v>
      </c>
      <c r="N6367" t="s">
        <v>26964</v>
      </c>
      <c r="O6367" t="s">
        <v>26965</v>
      </c>
      <c r="P6367" t="s">
        <v>26966</v>
      </c>
      <c r="Q6367" t="s">
        <v>26967</v>
      </c>
      <c r="R6367" t="s">
        <v>26968</v>
      </c>
      <c r="T6367" t="s">
        <v>25</v>
      </c>
    </row>
    <row r="6368" spans="1:20" x14ac:dyDescent="0.25">
      <c r="A6368">
        <v>65.715979300000001</v>
      </c>
      <c r="B6368">
        <v>-132.4427426</v>
      </c>
      <c r="C6368" s="1" t="str">
        <f>HYPERLINK("http://geochem.nrcan.gc.ca/cdogs/content/kwd/kwd020018_e.htm", "Fluid (stream)")</f>
        <v>Fluid (stream)</v>
      </c>
      <c r="D6368" s="1" t="str">
        <f>HYPERLINK("http://geochem.nrcan.gc.ca/cdogs/content/kwd/kwd080007_e.htm", "Untreated Water")</f>
        <v>Untreated Water</v>
      </c>
      <c r="E6368" s="1" t="str">
        <f>HYPERLINK("http://geochem.nrcan.gc.ca/cdogs/content/dgp/dgp00002_e.htm", "Total")</f>
        <v>Total</v>
      </c>
      <c r="F6368" s="1" t="str">
        <f>HYPERLINK("http://geochem.nrcan.gc.ca/cdogs/content/agp/agp01501_e.htm", "SO4 | NONE | CHROMAT")</f>
        <v>SO4 | NONE | CHROMAT</v>
      </c>
      <c r="G6368" s="1" t="str">
        <f>HYPERLINK("http://geochem.nrcan.gc.ca/cdogs/content/mth/mth01460_e.htm", "1460")</f>
        <v>1460</v>
      </c>
      <c r="H6368" s="1" t="str">
        <f>HYPERLINK("http://geochem.nrcan.gc.ca/cdogs/content/bdl/bdl211134_e.htm", "211134")</f>
        <v>211134</v>
      </c>
      <c r="I6368" s="1" t="str">
        <f>HYPERLINK("http://geochem.nrcan.gc.ca/cdogs/content/prj/prj210167_e.htm", "210167")</f>
        <v>210167</v>
      </c>
      <c r="J6368" s="1" t="str">
        <f>HYPERLINK("http://geochem.nrcan.gc.ca/cdogs/content/svy/svy210251_e.htm", "210251")</f>
        <v>210251</v>
      </c>
      <c r="L6368" t="s">
        <v>26969</v>
      </c>
      <c r="M6368">
        <v>5.0599999999999996</v>
      </c>
      <c r="N6368" t="s">
        <v>26969</v>
      </c>
      <c r="O6368" t="s">
        <v>26970</v>
      </c>
      <c r="P6368" t="s">
        <v>26971</v>
      </c>
      <c r="Q6368" t="s">
        <v>26972</v>
      </c>
      <c r="R6368" t="s">
        <v>26973</v>
      </c>
      <c r="T6368" t="s">
        <v>25</v>
      </c>
    </row>
    <row r="6369" spans="1:20" x14ac:dyDescent="0.25">
      <c r="A6369">
        <v>65.664631099999994</v>
      </c>
      <c r="B6369">
        <v>-132.75779900000001</v>
      </c>
      <c r="C6369" s="1" t="str">
        <f>HYPERLINK("http://geochem.nrcan.gc.ca/cdogs/content/kwd/kwd020018_e.htm", "Fluid (stream)")</f>
        <v>Fluid (stream)</v>
      </c>
      <c r="D6369" s="1" t="str">
        <f>HYPERLINK("http://geochem.nrcan.gc.ca/cdogs/content/kwd/kwd080007_e.htm", "Untreated Water")</f>
        <v>Untreated Water</v>
      </c>
      <c r="E6369" s="1" t="str">
        <f>HYPERLINK("http://geochem.nrcan.gc.ca/cdogs/content/dgp/dgp00002_e.htm", "Total")</f>
        <v>Total</v>
      </c>
      <c r="F6369" s="1" t="str">
        <f>HYPERLINK("http://geochem.nrcan.gc.ca/cdogs/content/agp/agp01501_e.htm", "SO4 | NONE | CHROMAT")</f>
        <v>SO4 | NONE | CHROMAT</v>
      </c>
      <c r="G6369" s="1" t="str">
        <f>HYPERLINK("http://geochem.nrcan.gc.ca/cdogs/content/mth/mth01460_e.htm", "1460")</f>
        <v>1460</v>
      </c>
      <c r="H6369" s="1" t="str">
        <f>HYPERLINK("http://geochem.nrcan.gc.ca/cdogs/content/bdl/bdl211134_e.htm", "211134")</f>
        <v>211134</v>
      </c>
      <c r="I6369" s="1" t="str">
        <f>HYPERLINK("http://geochem.nrcan.gc.ca/cdogs/content/prj/prj210167_e.htm", "210167")</f>
        <v>210167</v>
      </c>
      <c r="J6369" s="1" t="str">
        <f>HYPERLINK("http://geochem.nrcan.gc.ca/cdogs/content/svy/svy210251_e.htm", "210251")</f>
        <v>210251</v>
      </c>
      <c r="L6369" t="s">
        <v>26974</v>
      </c>
      <c r="M6369">
        <v>0.35799999999999998</v>
      </c>
      <c r="N6369" t="s">
        <v>26974</v>
      </c>
      <c r="O6369" t="s">
        <v>26975</v>
      </c>
      <c r="P6369" t="s">
        <v>26976</v>
      </c>
      <c r="Q6369" t="s">
        <v>26977</v>
      </c>
      <c r="R6369" t="s">
        <v>26978</v>
      </c>
      <c r="T6369" t="s">
        <v>25</v>
      </c>
    </row>
    <row r="6370" spans="1:20" x14ac:dyDescent="0.25">
      <c r="A6370">
        <v>65.649529799999996</v>
      </c>
      <c r="B6370">
        <v>-132.6849484</v>
      </c>
      <c r="C6370" s="1" t="str">
        <f>HYPERLINK("http://geochem.nrcan.gc.ca/cdogs/content/kwd/kwd020018_e.htm", "Fluid (stream)")</f>
        <v>Fluid (stream)</v>
      </c>
      <c r="D6370" s="1" t="str">
        <f>HYPERLINK("http://geochem.nrcan.gc.ca/cdogs/content/kwd/kwd080007_e.htm", "Untreated Water")</f>
        <v>Untreated Water</v>
      </c>
      <c r="E6370" s="1" t="str">
        <f>HYPERLINK("http://geochem.nrcan.gc.ca/cdogs/content/dgp/dgp00002_e.htm", "Total")</f>
        <v>Total</v>
      </c>
      <c r="F6370" s="1" t="str">
        <f>HYPERLINK("http://geochem.nrcan.gc.ca/cdogs/content/agp/agp01501_e.htm", "SO4 | NONE | CHROMAT")</f>
        <v>SO4 | NONE | CHROMAT</v>
      </c>
      <c r="G6370" s="1" t="str">
        <f>HYPERLINK("http://geochem.nrcan.gc.ca/cdogs/content/mth/mth01460_e.htm", "1460")</f>
        <v>1460</v>
      </c>
      <c r="H6370" s="1" t="str">
        <f>HYPERLINK("http://geochem.nrcan.gc.ca/cdogs/content/bdl/bdl211134_e.htm", "211134")</f>
        <v>211134</v>
      </c>
      <c r="I6370" s="1" t="str">
        <f>HYPERLINK("http://geochem.nrcan.gc.ca/cdogs/content/prj/prj210167_e.htm", "210167")</f>
        <v>210167</v>
      </c>
      <c r="J6370" s="1" t="str">
        <f>HYPERLINK("http://geochem.nrcan.gc.ca/cdogs/content/svy/svy210251_e.htm", "210251")</f>
        <v>210251</v>
      </c>
      <c r="L6370" t="s">
        <v>26979</v>
      </c>
      <c r="M6370">
        <v>7.3959999999999999</v>
      </c>
      <c r="N6370" t="s">
        <v>26979</v>
      </c>
      <c r="O6370" t="s">
        <v>26980</v>
      </c>
      <c r="P6370" t="s">
        <v>26981</v>
      </c>
      <c r="Q6370" t="s">
        <v>26982</v>
      </c>
      <c r="R6370" t="s">
        <v>26983</v>
      </c>
      <c r="T6370" t="s">
        <v>25</v>
      </c>
    </row>
    <row r="6371" spans="1:20" x14ac:dyDescent="0.25">
      <c r="A6371">
        <v>65.649529799999996</v>
      </c>
      <c r="B6371">
        <v>-132.6849484</v>
      </c>
      <c r="C6371" s="1" t="str">
        <f>HYPERLINK("http://geochem.nrcan.gc.ca/cdogs/content/kwd/kwd020018_e.htm", "Fluid (stream)")</f>
        <v>Fluid (stream)</v>
      </c>
      <c r="D6371" s="1" t="str">
        <f>HYPERLINK("http://geochem.nrcan.gc.ca/cdogs/content/kwd/kwd080007_e.htm", "Untreated Water")</f>
        <v>Untreated Water</v>
      </c>
      <c r="E6371" s="1" t="str">
        <f>HYPERLINK("http://geochem.nrcan.gc.ca/cdogs/content/dgp/dgp00002_e.htm", "Total")</f>
        <v>Total</v>
      </c>
      <c r="F6371" s="1" t="str">
        <f>HYPERLINK("http://geochem.nrcan.gc.ca/cdogs/content/agp/agp01501_e.htm", "SO4 | NONE | CHROMAT")</f>
        <v>SO4 | NONE | CHROMAT</v>
      </c>
      <c r="G6371" s="1" t="str">
        <f>HYPERLINK("http://geochem.nrcan.gc.ca/cdogs/content/mth/mth01460_e.htm", "1460")</f>
        <v>1460</v>
      </c>
      <c r="H6371" s="1" t="str">
        <f>HYPERLINK("http://geochem.nrcan.gc.ca/cdogs/content/bdl/bdl211134_e.htm", "211134")</f>
        <v>211134</v>
      </c>
      <c r="I6371" s="1" t="str">
        <f>HYPERLINK("http://geochem.nrcan.gc.ca/cdogs/content/prj/prj210167_e.htm", "210167")</f>
        <v>210167</v>
      </c>
      <c r="J6371" s="1" t="str">
        <f>HYPERLINK("http://geochem.nrcan.gc.ca/cdogs/content/svy/svy210251_e.htm", "210251")</f>
        <v>210251</v>
      </c>
      <c r="L6371" t="s">
        <v>26984</v>
      </c>
      <c r="M6371">
        <v>37.530999999999999</v>
      </c>
      <c r="N6371" t="s">
        <v>26984</v>
      </c>
      <c r="O6371" t="s">
        <v>26980</v>
      </c>
      <c r="P6371" t="s">
        <v>26985</v>
      </c>
      <c r="Q6371" t="s">
        <v>26986</v>
      </c>
      <c r="R6371" t="s">
        <v>26987</v>
      </c>
      <c r="T6371" t="s">
        <v>25</v>
      </c>
    </row>
    <row r="6372" spans="1:20" x14ac:dyDescent="0.25">
      <c r="A6372">
        <v>65.671090399999997</v>
      </c>
      <c r="B6372">
        <v>-132.67127099999999</v>
      </c>
      <c r="C6372" s="1" t="str">
        <f>HYPERLINK("http://geochem.nrcan.gc.ca/cdogs/content/kwd/kwd020018_e.htm", "Fluid (stream)")</f>
        <v>Fluid (stream)</v>
      </c>
      <c r="D6372" s="1" t="str">
        <f>HYPERLINK("http://geochem.nrcan.gc.ca/cdogs/content/kwd/kwd080007_e.htm", "Untreated Water")</f>
        <v>Untreated Water</v>
      </c>
      <c r="E6372" s="1" t="str">
        <f>HYPERLINK("http://geochem.nrcan.gc.ca/cdogs/content/dgp/dgp00002_e.htm", "Total")</f>
        <v>Total</v>
      </c>
      <c r="F6372" s="1" t="str">
        <f>HYPERLINK("http://geochem.nrcan.gc.ca/cdogs/content/agp/agp01501_e.htm", "SO4 | NONE | CHROMAT")</f>
        <v>SO4 | NONE | CHROMAT</v>
      </c>
      <c r="G6372" s="1" t="str">
        <f>HYPERLINK("http://geochem.nrcan.gc.ca/cdogs/content/mth/mth01460_e.htm", "1460")</f>
        <v>1460</v>
      </c>
      <c r="H6372" s="1" t="str">
        <f>HYPERLINK("http://geochem.nrcan.gc.ca/cdogs/content/bdl/bdl211134_e.htm", "211134")</f>
        <v>211134</v>
      </c>
      <c r="I6372" s="1" t="str">
        <f>HYPERLINK("http://geochem.nrcan.gc.ca/cdogs/content/prj/prj210167_e.htm", "210167")</f>
        <v>210167</v>
      </c>
      <c r="J6372" s="1" t="str">
        <f>HYPERLINK("http://geochem.nrcan.gc.ca/cdogs/content/svy/svy210251_e.htm", "210251")</f>
        <v>210251</v>
      </c>
      <c r="L6372" t="s">
        <v>26988</v>
      </c>
      <c r="M6372">
        <v>12.59</v>
      </c>
      <c r="N6372" t="s">
        <v>26988</v>
      </c>
      <c r="O6372" t="s">
        <v>26989</v>
      </c>
      <c r="P6372" t="s">
        <v>26990</v>
      </c>
      <c r="Q6372" t="s">
        <v>26991</v>
      </c>
      <c r="R6372" t="s">
        <v>26992</v>
      </c>
      <c r="T6372" t="s">
        <v>25</v>
      </c>
    </row>
    <row r="6373" spans="1:20" x14ac:dyDescent="0.25">
      <c r="A6373">
        <v>65.703602700000005</v>
      </c>
      <c r="B6373">
        <v>-132.66244270000001</v>
      </c>
      <c r="C6373" s="1" t="str">
        <f>HYPERLINK("http://geochem.nrcan.gc.ca/cdogs/content/kwd/kwd020018_e.htm", "Fluid (stream)")</f>
        <v>Fluid (stream)</v>
      </c>
      <c r="D6373" s="1" t="str">
        <f>HYPERLINK("http://geochem.nrcan.gc.ca/cdogs/content/kwd/kwd080007_e.htm", "Untreated Water")</f>
        <v>Untreated Water</v>
      </c>
      <c r="E6373" s="1" t="str">
        <f>HYPERLINK("http://geochem.nrcan.gc.ca/cdogs/content/dgp/dgp00002_e.htm", "Total")</f>
        <v>Total</v>
      </c>
      <c r="F6373" s="1" t="str">
        <f>HYPERLINK("http://geochem.nrcan.gc.ca/cdogs/content/agp/agp01501_e.htm", "SO4 | NONE | CHROMAT")</f>
        <v>SO4 | NONE | CHROMAT</v>
      </c>
      <c r="G6373" s="1" t="str">
        <f>HYPERLINK("http://geochem.nrcan.gc.ca/cdogs/content/mth/mth01460_e.htm", "1460")</f>
        <v>1460</v>
      </c>
      <c r="H6373" s="1" t="str">
        <f>HYPERLINK("http://geochem.nrcan.gc.ca/cdogs/content/bdl/bdl211134_e.htm", "211134")</f>
        <v>211134</v>
      </c>
      <c r="I6373" s="1" t="str">
        <f>HYPERLINK("http://geochem.nrcan.gc.ca/cdogs/content/prj/prj210167_e.htm", "210167")</f>
        <v>210167</v>
      </c>
      <c r="J6373" s="1" t="str">
        <f>HYPERLINK("http://geochem.nrcan.gc.ca/cdogs/content/svy/svy210251_e.htm", "210251")</f>
        <v>210251</v>
      </c>
      <c r="L6373" t="s">
        <v>26993</v>
      </c>
      <c r="M6373">
        <v>11.634</v>
      </c>
      <c r="N6373" t="s">
        <v>26993</v>
      </c>
      <c r="O6373" t="s">
        <v>26994</v>
      </c>
      <c r="P6373" t="s">
        <v>26995</v>
      </c>
      <c r="Q6373" t="s">
        <v>26996</v>
      </c>
      <c r="R6373" t="s">
        <v>26997</v>
      </c>
      <c r="T6373" t="s">
        <v>25</v>
      </c>
    </row>
    <row r="6374" spans="1:20" x14ac:dyDescent="0.25">
      <c r="A6374">
        <v>65.699390300000005</v>
      </c>
      <c r="B6374">
        <v>-132.6751773</v>
      </c>
      <c r="C6374" s="1" t="str">
        <f>HYPERLINK("http://geochem.nrcan.gc.ca/cdogs/content/kwd/kwd020018_e.htm", "Fluid (stream)")</f>
        <v>Fluid (stream)</v>
      </c>
      <c r="D6374" s="1" t="str">
        <f>HYPERLINK("http://geochem.nrcan.gc.ca/cdogs/content/kwd/kwd080007_e.htm", "Untreated Water")</f>
        <v>Untreated Water</v>
      </c>
      <c r="E6374" s="1" t="str">
        <f>HYPERLINK("http://geochem.nrcan.gc.ca/cdogs/content/dgp/dgp00002_e.htm", "Total")</f>
        <v>Total</v>
      </c>
      <c r="F6374" s="1" t="str">
        <f>HYPERLINK("http://geochem.nrcan.gc.ca/cdogs/content/agp/agp01501_e.htm", "SO4 | NONE | CHROMAT")</f>
        <v>SO4 | NONE | CHROMAT</v>
      </c>
      <c r="G6374" s="1" t="str">
        <f>HYPERLINK("http://geochem.nrcan.gc.ca/cdogs/content/mth/mth01460_e.htm", "1460")</f>
        <v>1460</v>
      </c>
      <c r="H6374" s="1" t="str">
        <f>HYPERLINK("http://geochem.nrcan.gc.ca/cdogs/content/bdl/bdl211134_e.htm", "211134")</f>
        <v>211134</v>
      </c>
      <c r="I6374" s="1" t="str">
        <f>HYPERLINK("http://geochem.nrcan.gc.ca/cdogs/content/prj/prj210167_e.htm", "210167")</f>
        <v>210167</v>
      </c>
      <c r="J6374" s="1" t="str">
        <f>HYPERLINK("http://geochem.nrcan.gc.ca/cdogs/content/svy/svy210251_e.htm", "210251")</f>
        <v>210251</v>
      </c>
      <c r="L6374" t="s">
        <v>26998</v>
      </c>
      <c r="M6374">
        <v>82.123999999999995</v>
      </c>
      <c r="N6374" t="s">
        <v>26998</v>
      </c>
      <c r="O6374" t="s">
        <v>26999</v>
      </c>
      <c r="P6374" t="s">
        <v>27000</v>
      </c>
      <c r="Q6374" t="s">
        <v>27001</v>
      </c>
      <c r="R6374" t="s">
        <v>27002</v>
      </c>
      <c r="T6374" t="s">
        <v>25</v>
      </c>
    </row>
    <row r="6375" spans="1:20" x14ac:dyDescent="0.25">
      <c r="A6375">
        <v>65.724199600000006</v>
      </c>
      <c r="B6375">
        <v>-132.7059467</v>
      </c>
      <c r="C6375" s="1" t="str">
        <f>HYPERLINK("http://geochem.nrcan.gc.ca/cdogs/content/kwd/kwd020018_e.htm", "Fluid (stream)")</f>
        <v>Fluid (stream)</v>
      </c>
      <c r="D6375" s="1" t="str">
        <f>HYPERLINK("http://geochem.nrcan.gc.ca/cdogs/content/kwd/kwd080007_e.htm", "Untreated Water")</f>
        <v>Untreated Water</v>
      </c>
      <c r="E6375" s="1" t="str">
        <f>HYPERLINK("http://geochem.nrcan.gc.ca/cdogs/content/dgp/dgp00002_e.htm", "Total")</f>
        <v>Total</v>
      </c>
      <c r="F6375" s="1" t="str">
        <f>HYPERLINK("http://geochem.nrcan.gc.ca/cdogs/content/agp/agp01501_e.htm", "SO4 | NONE | CHROMAT")</f>
        <v>SO4 | NONE | CHROMAT</v>
      </c>
      <c r="G6375" s="1" t="str">
        <f>HYPERLINK("http://geochem.nrcan.gc.ca/cdogs/content/mth/mth01460_e.htm", "1460")</f>
        <v>1460</v>
      </c>
      <c r="H6375" s="1" t="str">
        <f>HYPERLINK("http://geochem.nrcan.gc.ca/cdogs/content/bdl/bdl211134_e.htm", "211134")</f>
        <v>211134</v>
      </c>
      <c r="I6375" s="1" t="str">
        <f>HYPERLINK("http://geochem.nrcan.gc.ca/cdogs/content/prj/prj210167_e.htm", "210167")</f>
        <v>210167</v>
      </c>
      <c r="J6375" s="1" t="str">
        <f>HYPERLINK("http://geochem.nrcan.gc.ca/cdogs/content/svy/svy210251_e.htm", "210251")</f>
        <v>210251</v>
      </c>
      <c r="L6375" t="s">
        <v>27003</v>
      </c>
      <c r="M6375">
        <v>112.006</v>
      </c>
      <c r="N6375" t="s">
        <v>27003</v>
      </c>
      <c r="O6375" t="s">
        <v>27004</v>
      </c>
      <c r="P6375" t="s">
        <v>27005</v>
      </c>
      <c r="Q6375" t="s">
        <v>27006</v>
      </c>
      <c r="R6375" t="s">
        <v>27007</v>
      </c>
      <c r="T6375" t="s">
        <v>25</v>
      </c>
    </row>
    <row r="6376" spans="1:20" x14ac:dyDescent="0.25">
      <c r="A6376">
        <v>65.722321699999995</v>
      </c>
      <c r="B6376">
        <v>-132.6632171</v>
      </c>
      <c r="C6376" s="1" t="str">
        <f>HYPERLINK("http://geochem.nrcan.gc.ca/cdogs/content/kwd/kwd020018_e.htm", "Fluid (stream)")</f>
        <v>Fluid (stream)</v>
      </c>
      <c r="D6376" s="1" t="str">
        <f>HYPERLINK("http://geochem.nrcan.gc.ca/cdogs/content/kwd/kwd080007_e.htm", "Untreated Water")</f>
        <v>Untreated Water</v>
      </c>
      <c r="E6376" s="1" t="str">
        <f>HYPERLINK("http://geochem.nrcan.gc.ca/cdogs/content/dgp/dgp00002_e.htm", "Total")</f>
        <v>Total</v>
      </c>
      <c r="F6376" s="1" t="str">
        <f>HYPERLINK("http://geochem.nrcan.gc.ca/cdogs/content/agp/agp01501_e.htm", "SO4 | NONE | CHROMAT")</f>
        <v>SO4 | NONE | CHROMAT</v>
      </c>
      <c r="G6376" s="1" t="str">
        <f>HYPERLINK("http://geochem.nrcan.gc.ca/cdogs/content/mth/mth01460_e.htm", "1460")</f>
        <v>1460</v>
      </c>
      <c r="H6376" s="1" t="str">
        <f>HYPERLINK("http://geochem.nrcan.gc.ca/cdogs/content/bdl/bdl211134_e.htm", "211134")</f>
        <v>211134</v>
      </c>
      <c r="I6376" s="1" t="str">
        <f>HYPERLINK("http://geochem.nrcan.gc.ca/cdogs/content/prj/prj210167_e.htm", "210167")</f>
        <v>210167</v>
      </c>
      <c r="J6376" s="1" t="str">
        <f>HYPERLINK("http://geochem.nrcan.gc.ca/cdogs/content/svy/svy210251_e.htm", "210251")</f>
        <v>210251</v>
      </c>
      <c r="L6376" t="s">
        <v>27008</v>
      </c>
      <c r="M6376">
        <v>61.435000000000002</v>
      </c>
      <c r="N6376" t="s">
        <v>27008</v>
      </c>
      <c r="O6376" t="s">
        <v>27009</v>
      </c>
      <c r="P6376" t="s">
        <v>27010</v>
      </c>
      <c r="Q6376" t="s">
        <v>27011</v>
      </c>
      <c r="R6376" t="s">
        <v>27012</v>
      </c>
      <c r="T6376" t="s">
        <v>25</v>
      </c>
    </row>
    <row r="6377" spans="1:20" x14ac:dyDescent="0.25">
      <c r="A6377">
        <v>65.715436199999999</v>
      </c>
      <c r="B6377">
        <v>-132.64388930000001</v>
      </c>
      <c r="C6377" s="1" t="str">
        <f>HYPERLINK("http://geochem.nrcan.gc.ca/cdogs/content/kwd/kwd020018_e.htm", "Fluid (stream)")</f>
        <v>Fluid (stream)</v>
      </c>
      <c r="D6377" s="1" t="str">
        <f>HYPERLINK("http://geochem.nrcan.gc.ca/cdogs/content/kwd/kwd080007_e.htm", "Untreated Water")</f>
        <v>Untreated Water</v>
      </c>
      <c r="E6377" s="1" t="str">
        <f>HYPERLINK("http://geochem.nrcan.gc.ca/cdogs/content/dgp/dgp00002_e.htm", "Total")</f>
        <v>Total</v>
      </c>
      <c r="F6377" s="1" t="str">
        <f>HYPERLINK("http://geochem.nrcan.gc.ca/cdogs/content/agp/agp01501_e.htm", "SO4 | NONE | CHROMAT")</f>
        <v>SO4 | NONE | CHROMAT</v>
      </c>
      <c r="G6377" s="1" t="str">
        <f>HYPERLINK("http://geochem.nrcan.gc.ca/cdogs/content/mth/mth01460_e.htm", "1460")</f>
        <v>1460</v>
      </c>
      <c r="H6377" s="1" t="str">
        <f>HYPERLINK("http://geochem.nrcan.gc.ca/cdogs/content/bdl/bdl211134_e.htm", "211134")</f>
        <v>211134</v>
      </c>
      <c r="I6377" s="1" t="str">
        <f>HYPERLINK("http://geochem.nrcan.gc.ca/cdogs/content/prj/prj210167_e.htm", "210167")</f>
        <v>210167</v>
      </c>
      <c r="J6377" s="1" t="str">
        <f>HYPERLINK("http://geochem.nrcan.gc.ca/cdogs/content/svy/svy210251_e.htm", "210251")</f>
        <v>210251</v>
      </c>
      <c r="L6377" t="s">
        <v>27013</v>
      </c>
      <c r="M6377">
        <v>84.369</v>
      </c>
      <c r="N6377" t="s">
        <v>27013</v>
      </c>
      <c r="O6377" t="s">
        <v>27014</v>
      </c>
      <c r="P6377" t="s">
        <v>27015</v>
      </c>
      <c r="Q6377" t="s">
        <v>27016</v>
      </c>
      <c r="R6377" t="s">
        <v>27017</v>
      </c>
      <c r="T6377" t="s">
        <v>25</v>
      </c>
    </row>
    <row r="6378" spans="1:20" x14ac:dyDescent="0.25">
      <c r="A6378">
        <v>65.693952400000001</v>
      </c>
      <c r="B6378">
        <v>-132.59083680000001</v>
      </c>
      <c r="C6378" s="1" t="str">
        <f>HYPERLINK("http://geochem.nrcan.gc.ca/cdogs/content/kwd/kwd020018_e.htm", "Fluid (stream)")</f>
        <v>Fluid (stream)</v>
      </c>
      <c r="D6378" s="1" t="str">
        <f>HYPERLINK("http://geochem.nrcan.gc.ca/cdogs/content/kwd/kwd080007_e.htm", "Untreated Water")</f>
        <v>Untreated Water</v>
      </c>
      <c r="E6378" s="1" t="str">
        <f>HYPERLINK("http://geochem.nrcan.gc.ca/cdogs/content/dgp/dgp00002_e.htm", "Total")</f>
        <v>Total</v>
      </c>
      <c r="F6378" s="1" t="str">
        <f>HYPERLINK("http://geochem.nrcan.gc.ca/cdogs/content/agp/agp01501_e.htm", "SO4 | NONE | CHROMAT")</f>
        <v>SO4 | NONE | CHROMAT</v>
      </c>
      <c r="G6378" s="1" t="str">
        <f>HYPERLINK("http://geochem.nrcan.gc.ca/cdogs/content/mth/mth01460_e.htm", "1460")</f>
        <v>1460</v>
      </c>
      <c r="H6378" s="1" t="str">
        <f>HYPERLINK("http://geochem.nrcan.gc.ca/cdogs/content/bdl/bdl211134_e.htm", "211134")</f>
        <v>211134</v>
      </c>
      <c r="I6378" s="1" t="str">
        <f>HYPERLINK("http://geochem.nrcan.gc.ca/cdogs/content/prj/prj210167_e.htm", "210167")</f>
        <v>210167</v>
      </c>
      <c r="J6378" s="1" t="str">
        <f>HYPERLINK("http://geochem.nrcan.gc.ca/cdogs/content/svy/svy210251_e.htm", "210251")</f>
        <v>210251</v>
      </c>
      <c r="L6378" t="s">
        <v>27018</v>
      </c>
      <c r="M6378">
        <v>84.486000000000004</v>
      </c>
      <c r="N6378" t="s">
        <v>27018</v>
      </c>
      <c r="O6378" t="s">
        <v>27019</v>
      </c>
      <c r="P6378" t="s">
        <v>27020</v>
      </c>
      <c r="Q6378" t="s">
        <v>27021</v>
      </c>
      <c r="R6378" t="s">
        <v>27022</v>
      </c>
      <c r="T6378" t="s">
        <v>25</v>
      </c>
    </row>
    <row r="6379" spans="1:20" x14ac:dyDescent="0.25">
      <c r="A6379">
        <v>65.721865899999997</v>
      </c>
      <c r="B6379">
        <v>-132.49624940000001</v>
      </c>
      <c r="C6379" s="1" t="str">
        <f>HYPERLINK("http://geochem.nrcan.gc.ca/cdogs/content/kwd/kwd020018_e.htm", "Fluid (stream)")</f>
        <v>Fluid (stream)</v>
      </c>
      <c r="D6379" s="1" t="str">
        <f>HYPERLINK("http://geochem.nrcan.gc.ca/cdogs/content/kwd/kwd080007_e.htm", "Untreated Water")</f>
        <v>Untreated Water</v>
      </c>
      <c r="E6379" s="1" t="str">
        <f>HYPERLINK("http://geochem.nrcan.gc.ca/cdogs/content/dgp/dgp00002_e.htm", "Total")</f>
        <v>Total</v>
      </c>
      <c r="F6379" s="1" t="str">
        <f>HYPERLINK("http://geochem.nrcan.gc.ca/cdogs/content/agp/agp01501_e.htm", "SO4 | NONE | CHROMAT")</f>
        <v>SO4 | NONE | CHROMAT</v>
      </c>
      <c r="G6379" s="1" t="str">
        <f>HYPERLINK("http://geochem.nrcan.gc.ca/cdogs/content/mth/mth01460_e.htm", "1460")</f>
        <v>1460</v>
      </c>
      <c r="H6379" s="1" t="str">
        <f>HYPERLINK("http://geochem.nrcan.gc.ca/cdogs/content/bdl/bdl211134_e.htm", "211134")</f>
        <v>211134</v>
      </c>
      <c r="I6379" s="1" t="str">
        <f>HYPERLINK("http://geochem.nrcan.gc.ca/cdogs/content/prj/prj210167_e.htm", "210167")</f>
        <v>210167</v>
      </c>
      <c r="J6379" s="1" t="str">
        <f>HYPERLINK("http://geochem.nrcan.gc.ca/cdogs/content/svy/svy210251_e.htm", "210251")</f>
        <v>210251</v>
      </c>
      <c r="L6379" t="s">
        <v>27023</v>
      </c>
      <c r="M6379">
        <v>45.982999999999997</v>
      </c>
      <c r="N6379" t="s">
        <v>27023</v>
      </c>
      <c r="O6379" t="s">
        <v>27024</v>
      </c>
      <c r="P6379" t="s">
        <v>27025</v>
      </c>
      <c r="Q6379" t="s">
        <v>27026</v>
      </c>
      <c r="R6379" t="s">
        <v>27027</v>
      </c>
      <c r="T6379" t="s">
        <v>25</v>
      </c>
    </row>
    <row r="6380" spans="1:20" x14ac:dyDescent="0.25">
      <c r="A6380">
        <v>65.725962999999993</v>
      </c>
      <c r="B6380">
        <v>-132.457854</v>
      </c>
      <c r="C6380" s="1" t="str">
        <f>HYPERLINK("http://geochem.nrcan.gc.ca/cdogs/content/kwd/kwd020018_e.htm", "Fluid (stream)")</f>
        <v>Fluid (stream)</v>
      </c>
      <c r="D6380" s="1" t="str">
        <f>HYPERLINK("http://geochem.nrcan.gc.ca/cdogs/content/kwd/kwd080007_e.htm", "Untreated Water")</f>
        <v>Untreated Water</v>
      </c>
      <c r="E6380" s="1" t="str">
        <f>HYPERLINK("http://geochem.nrcan.gc.ca/cdogs/content/dgp/dgp00002_e.htm", "Total")</f>
        <v>Total</v>
      </c>
      <c r="F6380" s="1" t="str">
        <f>HYPERLINK("http://geochem.nrcan.gc.ca/cdogs/content/agp/agp01501_e.htm", "SO4 | NONE | CHROMAT")</f>
        <v>SO4 | NONE | CHROMAT</v>
      </c>
      <c r="G6380" s="1" t="str">
        <f>HYPERLINK("http://geochem.nrcan.gc.ca/cdogs/content/mth/mth01460_e.htm", "1460")</f>
        <v>1460</v>
      </c>
      <c r="H6380" s="1" t="str">
        <f>HYPERLINK("http://geochem.nrcan.gc.ca/cdogs/content/bdl/bdl211134_e.htm", "211134")</f>
        <v>211134</v>
      </c>
      <c r="I6380" s="1" t="str">
        <f>HYPERLINK("http://geochem.nrcan.gc.ca/cdogs/content/prj/prj210167_e.htm", "210167")</f>
        <v>210167</v>
      </c>
      <c r="J6380" s="1" t="str">
        <f>HYPERLINK("http://geochem.nrcan.gc.ca/cdogs/content/svy/svy210251_e.htm", "210251")</f>
        <v>210251</v>
      </c>
      <c r="L6380" t="s">
        <v>27028</v>
      </c>
      <c r="M6380">
        <v>3.9289999999999998</v>
      </c>
      <c r="N6380" t="s">
        <v>27028</v>
      </c>
      <c r="O6380" t="s">
        <v>27029</v>
      </c>
      <c r="P6380" t="s">
        <v>27030</v>
      </c>
      <c r="Q6380" t="s">
        <v>27031</v>
      </c>
      <c r="R6380" t="s">
        <v>27032</v>
      </c>
      <c r="T6380" t="s">
        <v>25</v>
      </c>
    </row>
    <row r="6381" spans="1:20" x14ac:dyDescent="0.25">
      <c r="A6381">
        <v>65.701323900000006</v>
      </c>
      <c r="B6381">
        <v>-132.45161999999999</v>
      </c>
      <c r="C6381" s="1" t="str">
        <f>HYPERLINK("http://geochem.nrcan.gc.ca/cdogs/content/kwd/kwd020018_e.htm", "Fluid (stream)")</f>
        <v>Fluid (stream)</v>
      </c>
      <c r="D6381" s="1" t="str">
        <f>HYPERLINK("http://geochem.nrcan.gc.ca/cdogs/content/kwd/kwd080007_e.htm", "Untreated Water")</f>
        <v>Untreated Water</v>
      </c>
      <c r="E6381" s="1" t="str">
        <f>HYPERLINK("http://geochem.nrcan.gc.ca/cdogs/content/dgp/dgp00002_e.htm", "Total")</f>
        <v>Total</v>
      </c>
      <c r="F6381" s="1" t="str">
        <f>HYPERLINK("http://geochem.nrcan.gc.ca/cdogs/content/agp/agp01501_e.htm", "SO4 | NONE | CHROMAT")</f>
        <v>SO4 | NONE | CHROMAT</v>
      </c>
      <c r="G6381" s="1" t="str">
        <f>HYPERLINK("http://geochem.nrcan.gc.ca/cdogs/content/mth/mth01460_e.htm", "1460")</f>
        <v>1460</v>
      </c>
      <c r="H6381" s="1" t="str">
        <f>HYPERLINK("http://geochem.nrcan.gc.ca/cdogs/content/bdl/bdl211134_e.htm", "211134")</f>
        <v>211134</v>
      </c>
      <c r="I6381" s="1" t="str">
        <f>HYPERLINK("http://geochem.nrcan.gc.ca/cdogs/content/prj/prj210167_e.htm", "210167")</f>
        <v>210167</v>
      </c>
      <c r="J6381" s="1" t="str">
        <f>HYPERLINK("http://geochem.nrcan.gc.ca/cdogs/content/svy/svy210251_e.htm", "210251")</f>
        <v>210251</v>
      </c>
      <c r="L6381" t="s">
        <v>27033</v>
      </c>
      <c r="M6381">
        <v>106.128</v>
      </c>
      <c r="N6381" t="s">
        <v>27033</v>
      </c>
      <c r="O6381" t="s">
        <v>27034</v>
      </c>
      <c r="P6381" t="s">
        <v>27035</v>
      </c>
      <c r="Q6381" t="s">
        <v>27036</v>
      </c>
      <c r="R6381" t="s">
        <v>27037</v>
      </c>
      <c r="T6381" t="s">
        <v>25</v>
      </c>
    </row>
    <row r="6382" spans="1:20" x14ac:dyDescent="0.25">
      <c r="A6382">
        <v>65.693296900000007</v>
      </c>
      <c r="B6382">
        <v>-132.3303396</v>
      </c>
      <c r="C6382" s="1" t="str">
        <f>HYPERLINK("http://geochem.nrcan.gc.ca/cdogs/content/kwd/kwd020018_e.htm", "Fluid (stream)")</f>
        <v>Fluid (stream)</v>
      </c>
      <c r="D6382" s="1" t="str">
        <f>HYPERLINK("http://geochem.nrcan.gc.ca/cdogs/content/kwd/kwd080007_e.htm", "Untreated Water")</f>
        <v>Untreated Water</v>
      </c>
      <c r="E6382" s="1" t="str">
        <f>HYPERLINK("http://geochem.nrcan.gc.ca/cdogs/content/dgp/dgp00002_e.htm", "Total")</f>
        <v>Total</v>
      </c>
      <c r="F6382" s="1" t="str">
        <f>HYPERLINK("http://geochem.nrcan.gc.ca/cdogs/content/agp/agp01501_e.htm", "SO4 | NONE | CHROMAT")</f>
        <v>SO4 | NONE | CHROMAT</v>
      </c>
      <c r="G6382" s="1" t="str">
        <f>HYPERLINK("http://geochem.nrcan.gc.ca/cdogs/content/mth/mth01460_e.htm", "1460")</f>
        <v>1460</v>
      </c>
      <c r="H6382" s="1" t="str">
        <f>HYPERLINK("http://geochem.nrcan.gc.ca/cdogs/content/bdl/bdl211134_e.htm", "211134")</f>
        <v>211134</v>
      </c>
      <c r="I6382" s="1" t="str">
        <f>HYPERLINK("http://geochem.nrcan.gc.ca/cdogs/content/prj/prj210167_e.htm", "210167")</f>
        <v>210167</v>
      </c>
      <c r="J6382" s="1" t="str">
        <f>HYPERLINK("http://geochem.nrcan.gc.ca/cdogs/content/svy/svy210251_e.htm", "210251")</f>
        <v>210251</v>
      </c>
      <c r="L6382" t="s">
        <v>27038</v>
      </c>
      <c r="M6382">
        <v>32.158999999999999</v>
      </c>
      <c r="N6382" t="s">
        <v>27038</v>
      </c>
      <c r="O6382" t="s">
        <v>27039</v>
      </c>
      <c r="P6382" t="s">
        <v>27040</v>
      </c>
      <c r="Q6382" t="s">
        <v>27041</v>
      </c>
      <c r="R6382" t="s">
        <v>27042</v>
      </c>
      <c r="T6382" t="s">
        <v>25</v>
      </c>
    </row>
    <row r="6383" spans="1:20" x14ac:dyDescent="0.25">
      <c r="A6383">
        <v>65.650368799999995</v>
      </c>
      <c r="B6383">
        <v>-132.27089169999999</v>
      </c>
      <c r="C6383" s="1" t="str">
        <f>HYPERLINK("http://geochem.nrcan.gc.ca/cdogs/content/kwd/kwd020018_e.htm", "Fluid (stream)")</f>
        <v>Fluid (stream)</v>
      </c>
      <c r="D6383" s="1" t="str">
        <f>HYPERLINK("http://geochem.nrcan.gc.ca/cdogs/content/kwd/kwd080007_e.htm", "Untreated Water")</f>
        <v>Untreated Water</v>
      </c>
      <c r="E6383" s="1" t="str">
        <f>HYPERLINK("http://geochem.nrcan.gc.ca/cdogs/content/dgp/dgp00002_e.htm", "Total")</f>
        <v>Total</v>
      </c>
      <c r="F6383" s="1" t="str">
        <f>HYPERLINK("http://geochem.nrcan.gc.ca/cdogs/content/agp/agp01501_e.htm", "SO4 | NONE | CHROMAT")</f>
        <v>SO4 | NONE | CHROMAT</v>
      </c>
      <c r="G6383" s="1" t="str">
        <f>HYPERLINK("http://geochem.nrcan.gc.ca/cdogs/content/mth/mth01460_e.htm", "1460")</f>
        <v>1460</v>
      </c>
      <c r="H6383" s="1" t="str">
        <f>HYPERLINK("http://geochem.nrcan.gc.ca/cdogs/content/bdl/bdl211134_e.htm", "211134")</f>
        <v>211134</v>
      </c>
      <c r="I6383" s="1" t="str">
        <f>HYPERLINK("http://geochem.nrcan.gc.ca/cdogs/content/prj/prj210167_e.htm", "210167")</f>
        <v>210167</v>
      </c>
      <c r="J6383" s="1" t="str">
        <f>HYPERLINK("http://geochem.nrcan.gc.ca/cdogs/content/svy/svy210251_e.htm", "210251")</f>
        <v>210251</v>
      </c>
      <c r="L6383" t="s">
        <v>27043</v>
      </c>
      <c r="M6383">
        <v>13.468</v>
      </c>
      <c r="N6383" t="s">
        <v>27043</v>
      </c>
      <c r="O6383" t="s">
        <v>27044</v>
      </c>
      <c r="P6383" t="s">
        <v>27045</v>
      </c>
      <c r="Q6383" t="s">
        <v>27046</v>
      </c>
      <c r="R6383" t="s">
        <v>27047</v>
      </c>
      <c r="T6383" t="s">
        <v>25</v>
      </c>
    </row>
    <row r="6384" spans="1:20" x14ac:dyDescent="0.25">
      <c r="A6384">
        <v>65.637243999999995</v>
      </c>
      <c r="B6384">
        <v>-132.30472839999999</v>
      </c>
      <c r="C6384" s="1" t="str">
        <f>HYPERLINK("http://geochem.nrcan.gc.ca/cdogs/content/kwd/kwd020018_e.htm", "Fluid (stream)")</f>
        <v>Fluid (stream)</v>
      </c>
      <c r="D6384" s="1" t="str">
        <f>HYPERLINK("http://geochem.nrcan.gc.ca/cdogs/content/kwd/kwd080007_e.htm", "Untreated Water")</f>
        <v>Untreated Water</v>
      </c>
      <c r="E6384" s="1" t="str">
        <f>HYPERLINK("http://geochem.nrcan.gc.ca/cdogs/content/dgp/dgp00002_e.htm", "Total")</f>
        <v>Total</v>
      </c>
      <c r="F6384" s="1" t="str">
        <f>HYPERLINK("http://geochem.nrcan.gc.ca/cdogs/content/agp/agp01501_e.htm", "SO4 | NONE | CHROMAT")</f>
        <v>SO4 | NONE | CHROMAT</v>
      </c>
      <c r="G6384" s="1" t="str">
        <f>HYPERLINK("http://geochem.nrcan.gc.ca/cdogs/content/mth/mth01460_e.htm", "1460")</f>
        <v>1460</v>
      </c>
      <c r="H6384" s="1" t="str">
        <f>HYPERLINK("http://geochem.nrcan.gc.ca/cdogs/content/bdl/bdl211134_e.htm", "211134")</f>
        <v>211134</v>
      </c>
      <c r="I6384" s="1" t="str">
        <f>HYPERLINK("http://geochem.nrcan.gc.ca/cdogs/content/prj/prj210167_e.htm", "210167")</f>
        <v>210167</v>
      </c>
      <c r="J6384" s="1" t="str">
        <f>HYPERLINK("http://geochem.nrcan.gc.ca/cdogs/content/svy/svy210251_e.htm", "210251")</f>
        <v>210251</v>
      </c>
      <c r="L6384" t="s">
        <v>27048</v>
      </c>
      <c r="M6384">
        <v>40.639000000000003</v>
      </c>
      <c r="N6384" t="s">
        <v>27048</v>
      </c>
      <c r="O6384" t="s">
        <v>27049</v>
      </c>
      <c r="P6384" t="s">
        <v>27050</v>
      </c>
      <c r="Q6384" t="s">
        <v>27051</v>
      </c>
      <c r="R6384" t="s">
        <v>27052</v>
      </c>
      <c r="T6384" t="s">
        <v>25</v>
      </c>
    </row>
    <row r="6385" spans="1:20" x14ac:dyDescent="0.25">
      <c r="A6385">
        <v>65.653033500000006</v>
      </c>
      <c r="B6385">
        <v>-132.3728965</v>
      </c>
      <c r="C6385" s="1" t="str">
        <f>HYPERLINK("http://geochem.nrcan.gc.ca/cdogs/content/kwd/kwd020018_e.htm", "Fluid (stream)")</f>
        <v>Fluid (stream)</v>
      </c>
      <c r="D6385" s="1" t="str">
        <f>HYPERLINK("http://geochem.nrcan.gc.ca/cdogs/content/kwd/kwd080007_e.htm", "Untreated Water")</f>
        <v>Untreated Water</v>
      </c>
      <c r="E6385" s="1" t="str">
        <f>HYPERLINK("http://geochem.nrcan.gc.ca/cdogs/content/dgp/dgp00002_e.htm", "Total")</f>
        <v>Total</v>
      </c>
      <c r="F6385" s="1" t="str">
        <f>HYPERLINK("http://geochem.nrcan.gc.ca/cdogs/content/agp/agp01501_e.htm", "SO4 | NONE | CHROMAT")</f>
        <v>SO4 | NONE | CHROMAT</v>
      </c>
      <c r="G6385" s="1" t="str">
        <f>HYPERLINK("http://geochem.nrcan.gc.ca/cdogs/content/mth/mth01460_e.htm", "1460")</f>
        <v>1460</v>
      </c>
      <c r="H6385" s="1" t="str">
        <f>HYPERLINK("http://geochem.nrcan.gc.ca/cdogs/content/bdl/bdl211134_e.htm", "211134")</f>
        <v>211134</v>
      </c>
      <c r="I6385" s="1" t="str">
        <f>HYPERLINK("http://geochem.nrcan.gc.ca/cdogs/content/prj/prj210167_e.htm", "210167")</f>
        <v>210167</v>
      </c>
      <c r="J6385" s="1" t="str">
        <f>HYPERLINK("http://geochem.nrcan.gc.ca/cdogs/content/svy/svy210251_e.htm", "210251")</f>
        <v>210251</v>
      </c>
      <c r="L6385" t="s">
        <v>27053</v>
      </c>
      <c r="M6385">
        <v>46.220999999999997</v>
      </c>
      <c r="N6385" t="s">
        <v>27053</v>
      </c>
      <c r="O6385" t="s">
        <v>27054</v>
      </c>
      <c r="P6385" t="s">
        <v>27055</v>
      </c>
      <c r="Q6385" t="s">
        <v>27056</v>
      </c>
      <c r="R6385" t="s">
        <v>27057</v>
      </c>
      <c r="T6385" t="s">
        <v>25</v>
      </c>
    </row>
    <row r="6386" spans="1:20" x14ac:dyDescent="0.25">
      <c r="A6386">
        <v>65.633201099999994</v>
      </c>
      <c r="B6386">
        <v>-132.3843785</v>
      </c>
      <c r="C6386" s="1" t="str">
        <f>HYPERLINK("http://geochem.nrcan.gc.ca/cdogs/content/kwd/kwd020018_e.htm", "Fluid (stream)")</f>
        <v>Fluid (stream)</v>
      </c>
      <c r="D6386" s="1" t="str">
        <f>HYPERLINK("http://geochem.nrcan.gc.ca/cdogs/content/kwd/kwd080007_e.htm", "Untreated Water")</f>
        <v>Untreated Water</v>
      </c>
      <c r="E6386" s="1" t="str">
        <f>HYPERLINK("http://geochem.nrcan.gc.ca/cdogs/content/dgp/dgp00002_e.htm", "Total")</f>
        <v>Total</v>
      </c>
      <c r="F6386" s="1" t="str">
        <f>HYPERLINK("http://geochem.nrcan.gc.ca/cdogs/content/agp/agp01501_e.htm", "SO4 | NONE | CHROMAT")</f>
        <v>SO4 | NONE | CHROMAT</v>
      </c>
      <c r="G6386" s="1" t="str">
        <f>HYPERLINK("http://geochem.nrcan.gc.ca/cdogs/content/mth/mth01460_e.htm", "1460")</f>
        <v>1460</v>
      </c>
      <c r="H6386" s="1" t="str">
        <f>HYPERLINK("http://geochem.nrcan.gc.ca/cdogs/content/bdl/bdl211134_e.htm", "211134")</f>
        <v>211134</v>
      </c>
      <c r="I6386" s="1" t="str">
        <f>HYPERLINK("http://geochem.nrcan.gc.ca/cdogs/content/prj/prj210167_e.htm", "210167")</f>
        <v>210167</v>
      </c>
      <c r="J6386" s="1" t="str">
        <f>HYPERLINK("http://geochem.nrcan.gc.ca/cdogs/content/svy/svy210251_e.htm", "210251")</f>
        <v>210251</v>
      </c>
      <c r="L6386" t="s">
        <v>27058</v>
      </c>
      <c r="M6386">
        <v>9.4830000000000005</v>
      </c>
      <c r="N6386" t="s">
        <v>27058</v>
      </c>
      <c r="O6386" t="s">
        <v>27059</v>
      </c>
      <c r="P6386" t="s">
        <v>27060</v>
      </c>
      <c r="Q6386" t="s">
        <v>27061</v>
      </c>
      <c r="R6386" t="s">
        <v>27062</v>
      </c>
      <c r="T6386" t="s">
        <v>25</v>
      </c>
    </row>
    <row r="6387" spans="1:20" x14ac:dyDescent="0.25">
      <c r="A6387">
        <v>65.680055100000004</v>
      </c>
      <c r="B6387">
        <v>-132.31354150000001</v>
      </c>
      <c r="C6387" s="1" t="str">
        <f>HYPERLINK("http://geochem.nrcan.gc.ca/cdogs/content/kwd/kwd020018_e.htm", "Fluid (stream)")</f>
        <v>Fluid (stream)</v>
      </c>
      <c r="D6387" s="1" t="str">
        <f>HYPERLINK("http://geochem.nrcan.gc.ca/cdogs/content/kwd/kwd080007_e.htm", "Untreated Water")</f>
        <v>Untreated Water</v>
      </c>
      <c r="E6387" s="1" t="str">
        <f>HYPERLINK("http://geochem.nrcan.gc.ca/cdogs/content/dgp/dgp00002_e.htm", "Total")</f>
        <v>Total</v>
      </c>
      <c r="F6387" s="1" t="str">
        <f>HYPERLINK("http://geochem.nrcan.gc.ca/cdogs/content/agp/agp01501_e.htm", "SO4 | NONE | CHROMAT")</f>
        <v>SO4 | NONE | CHROMAT</v>
      </c>
      <c r="G6387" s="1" t="str">
        <f>HYPERLINK("http://geochem.nrcan.gc.ca/cdogs/content/mth/mth01460_e.htm", "1460")</f>
        <v>1460</v>
      </c>
      <c r="H6387" s="1" t="str">
        <f>HYPERLINK("http://geochem.nrcan.gc.ca/cdogs/content/bdl/bdl211134_e.htm", "211134")</f>
        <v>211134</v>
      </c>
      <c r="I6387" s="1" t="str">
        <f>HYPERLINK("http://geochem.nrcan.gc.ca/cdogs/content/prj/prj210167_e.htm", "210167")</f>
        <v>210167</v>
      </c>
      <c r="J6387" s="1" t="str">
        <f>HYPERLINK("http://geochem.nrcan.gc.ca/cdogs/content/svy/svy210251_e.htm", "210251")</f>
        <v>210251</v>
      </c>
      <c r="L6387" t="s">
        <v>27063</v>
      </c>
      <c r="M6387">
        <v>38.378999999999998</v>
      </c>
      <c r="N6387" t="s">
        <v>27063</v>
      </c>
      <c r="O6387" t="s">
        <v>27064</v>
      </c>
      <c r="P6387" t="s">
        <v>27065</v>
      </c>
      <c r="Q6387" t="s">
        <v>27066</v>
      </c>
      <c r="R6387" t="s">
        <v>27067</v>
      </c>
      <c r="T6387" t="s">
        <v>25</v>
      </c>
    </row>
    <row r="6388" spans="1:20" x14ac:dyDescent="0.25">
      <c r="A6388">
        <v>65.628250899999998</v>
      </c>
      <c r="B6388">
        <v>-132.26117339999999</v>
      </c>
      <c r="C6388" s="1" t="str">
        <f>HYPERLINK("http://geochem.nrcan.gc.ca/cdogs/content/kwd/kwd020018_e.htm", "Fluid (stream)")</f>
        <v>Fluid (stream)</v>
      </c>
      <c r="D6388" s="1" t="str">
        <f>HYPERLINK("http://geochem.nrcan.gc.ca/cdogs/content/kwd/kwd080007_e.htm", "Untreated Water")</f>
        <v>Untreated Water</v>
      </c>
      <c r="E6388" s="1" t="str">
        <f>HYPERLINK("http://geochem.nrcan.gc.ca/cdogs/content/dgp/dgp00002_e.htm", "Total")</f>
        <v>Total</v>
      </c>
      <c r="F6388" s="1" t="str">
        <f>HYPERLINK("http://geochem.nrcan.gc.ca/cdogs/content/agp/agp01501_e.htm", "SO4 | NONE | CHROMAT")</f>
        <v>SO4 | NONE | CHROMAT</v>
      </c>
      <c r="G6388" s="1" t="str">
        <f>HYPERLINK("http://geochem.nrcan.gc.ca/cdogs/content/mth/mth01460_e.htm", "1460")</f>
        <v>1460</v>
      </c>
      <c r="H6388" s="1" t="str">
        <f>HYPERLINK("http://geochem.nrcan.gc.ca/cdogs/content/bdl/bdl211134_e.htm", "211134")</f>
        <v>211134</v>
      </c>
      <c r="I6388" s="1" t="str">
        <f>HYPERLINK("http://geochem.nrcan.gc.ca/cdogs/content/prj/prj210167_e.htm", "210167")</f>
        <v>210167</v>
      </c>
      <c r="J6388" s="1" t="str">
        <f>HYPERLINK("http://geochem.nrcan.gc.ca/cdogs/content/svy/svy210251_e.htm", "210251")</f>
        <v>210251</v>
      </c>
      <c r="L6388" t="s">
        <v>27068</v>
      </c>
      <c r="M6388">
        <v>12.109</v>
      </c>
      <c r="N6388" t="s">
        <v>27068</v>
      </c>
      <c r="O6388" t="s">
        <v>27069</v>
      </c>
      <c r="P6388" t="s">
        <v>27070</v>
      </c>
      <c r="Q6388" t="s">
        <v>27071</v>
      </c>
      <c r="R6388" t="s">
        <v>27072</v>
      </c>
      <c r="T6388" t="s">
        <v>25</v>
      </c>
    </row>
    <row r="6389" spans="1:20" x14ac:dyDescent="0.25">
      <c r="A6389">
        <v>65.589160300000003</v>
      </c>
      <c r="B6389">
        <v>-132.188963</v>
      </c>
      <c r="C6389" s="1" t="str">
        <f>HYPERLINK("http://geochem.nrcan.gc.ca/cdogs/content/kwd/kwd020018_e.htm", "Fluid (stream)")</f>
        <v>Fluid (stream)</v>
      </c>
      <c r="D6389" s="1" t="str">
        <f>HYPERLINK("http://geochem.nrcan.gc.ca/cdogs/content/kwd/kwd080007_e.htm", "Untreated Water")</f>
        <v>Untreated Water</v>
      </c>
      <c r="E6389" s="1" t="str">
        <f>HYPERLINK("http://geochem.nrcan.gc.ca/cdogs/content/dgp/dgp00002_e.htm", "Total")</f>
        <v>Total</v>
      </c>
      <c r="F6389" s="1" t="str">
        <f>HYPERLINK("http://geochem.nrcan.gc.ca/cdogs/content/agp/agp01501_e.htm", "SO4 | NONE | CHROMAT")</f>
        <v>SO4 | NONE | CHROMAT</v>
      </c>
      <c r="G6389" s="1" t="str">
        <f>HYPERLINK("http://geochem.nrcan.gc.ca/cdogs/content/mth/mth01460_e.htm", "1460")</f>
        <v>1460</v>
      </c>
      <c r="H6389" s="1" t="str">
        <f>HYPERLINK("http://geochem.nrcan.gc.ca/cdogs/content/bdl/bdl211134_e.htm", "211134")</f>
        <v>211134</v>
      </c>
      <c r="I6389" s="1" t="str">
        <f>HYPERLINK("http://geochem.nrcan.gc.ca/cdogs/content/prj/prj210167_e.htm", "210167")</f>
        <v>210167</v>
      </c>
      <c r="J6389" s="1" t="str">
        <f>HYPERLINK("http://geochem.nrcan.gc.ca/cdogs/content/svy/svy210251_e.htm", "210251")</f>
        <v>210251</v>
      </c>
      <c r="L6389" t="s">
        <v>22347</v>
      </c>
      <c r="M6389">
        <v>12.48</v>
      </c>
      <c r="N6389" t="s">
        <v>22347</v>
      </c>
      <c r="O6389" t="s">
        <v>27073</v>
      </c>
      <c r="P6389" t="s">
        <v>27074</v>
      </c>
      <c r="Q6389" t="s">
        <v>27075</v>
      </c>
      <c r="R6389" t="s">
        <v>27076</v>
      </c>
      <c r="T6389" t="s">
        <v>25</v>
      </c>
    </row>
    <row r="6390" spans="1:20" x14ac:dyDescent="0.25">
      <c r="A6390">
        <v>65.499841200000006</v>
      </c>
      <c r="B6390">
        <v>-133.56218440000001</v>
      </c>
      <c r="C6390" s="1" t="str">
        <f>HYPERLINK("http://geochem.nrcan.gc.ca/cdogs/content/kwd/kwd020018_e.htm", "Fluid (stream)")</f>
        <v>Fluid (stream)</v>
      </c>
      <c r="D6390" s="1" t="str">
        <f>HYPERLINK("http://geochem.nrcan.gc.ca/cdogs/content/kwd/kwd080007_e.htm", "Untreated Water")</f>
        <v>Untreated Water</v>
      </c>
      <c r="E6390" s="1" t="str">
        <f>HYPERLINK("http://geochem.nrcan.gc.ca/cdogs/content/dgp/dgp00002_e.htm", "Total")</f>
        <v>Total</v>
      </c>
      <c r="F6390" s="1" t="str">
        <f>HYPERLINK("http://geochem.nrcan.gc.ca/cdogs/content/agp/agp01501_e.htm", "SO4 | NONE | CHROMAT")</f>
        <v>SO4 | NONE | CHROMAT</v>
      </c>
      <c r="G6390" s="1" t="str">
        <f>HYPERLINK("http://geochem.nrcan.gc.ca/cdogs/content/mth/mth01460_e.htm", "1460")</f>
        <v>1460</v>
      </c>
      <c r="H6390" s="1" t="str">
        <f>HYPERLINK("http://geochem.nrcan.gc.ca/cdogs/content/bdl/bdl211134_e.htm", "211134")</f>
        <v>211134</v>
      </c>
      <c r="I6390" s="1" t="str">
        <f>HYPERLINK("http://geochem.nrcan.gc.ca/cdogs/content/prj/prj210167_e.htm", "210167")</f>
        <v>210167</v>
      </c>
      <c r="J6390" s="1" t="str">
        <f>HYPERLINK("http://geochem.nrcan.gc.ca/cdogs/content/svy/svy210251_e.htm", "210251")</f>
        <v>210251</v>
      </c>
      <c r="L6390" t="s">
        <v>27077</v>
      </c>
      <c r="M6390">
        <v>7.907</v>
      </c>
      <c r="N6390" t="s">
        <v>27077</v>
      </c>
      <c r="O6390" t="s">
        <v>27078</v>
      </c>
      <c r="P6390" t="s">
        <v>27079</v>
      </c>
      <c r="Q6390" t="s">
        <v>27080</v>
      </c>
      <c r="R6390" t="s">
        <v>27081</v>
      </c>
      <c r="T6390" t="s">
        <v>25</v>
      </c>
    </row>
    <row r="6391" spans="1:20" x14ac:dyDescent="0.25">
      <c r="A6391">
        <v>65.523275600000005</v>
      </c>
      <c r="B6391">
        <v>-133.44571210000001</v>
      </c>
      <c r="C6391" s="1" t="str">
        <f>HYPERLINK("http://geochem.nrcan.gc.ca/cdogs/content/kwd/kwd020018_e.htm", "Fluid (stream)")</f>
        <v>Fluid (stream)</v>
      </c>
      <c r="D6391" s="1" t="str">
        <f>HYPERLINK("http://geochem.nrcan.gc.ca/cdogs/content/kwd/kwd080007_e.htm", "Untreated Water")</f>
        <v>Untreated Water</v>
      </c>
      <c r="E6391" s="1" t="str">
        <f>HYPERLINK("http://geochem.nrcan.gc.ca/cdogs/content/dgp/dgp00002_e.htm", "Total")</f>
        <v>Total</v>
      </c>
      <c r="F6391" s="1" t="str">
        <f>HYPERLINK("http://geochem.nrcan.gc.ca/cdogs/content/agp/agp01501_e.htm", "SO4 | NONE | CHROMAT")</f>
        <v>SO4 | NONE | CHROMAT</v>
      </c>
      <c r="G6391" s="1" t="str">
        <f>HYPERLINK("http://geochem.nrcan.gc.ca/cdogs/content/mth/mth01460_e.htm", "1460")</f>
        <v>1460</v>
      </c>
      <c r="H6391" s="1" t="str">
        <f>HYPERLINK("http://geochem.nrcan.gc.ca/cdogs/content/bdl/bdl211134_e.htm", "211134")</f>
        <v>211134</v>
      </c>
      <c r="I6391" s="1" t="str">
        <f>HYPERLINK("http://geochem.nrcan.gc.ca/cdogs/content/prj/prj210167_e.htm", "210167")</f>
        <v>210167</v>
      </c>
      <c r="J6391" s="1" t="str">
        <f>HYPERLINK("http://geochem.nrcan.gc.ca/cdogs/content/svy/svy210251_e.htm", "210251")</f>
        <v>210251</v>
      </c>
      <c r="L6391" t="s">
        <v>27082</v>
      </c>
      <c r="M6391">
        <v>5.2869999999999999</v>
      </c>
      <c r="N6391" t="s">
        <v>27082</v>
      </c>
      <c r="O6391" t="s">
        <v>27083</v>
      </c>
      <c r="P6391" t="s">
        <v>27084</v>
      </c>
      <c r="Q6391" t="s">
        <v>27085</v>
      </c>
      <c r="R6391" t="s">
        <v>27086</v>
      </c>
      <c r="T6391" t="s">
        <v>25</v>
      </c>
    </row>
    <row r="6392" spans="1:20" x14ac:dyDescent="0.25">
      <c r="A6392">
        <v>65.511887400000006</v>
      </c>
      <c r="B6392">
        <v>-133.42474189999999</v>
      </c>
      <c r="C6392" s="1" t="str">
        <f>HYPERLINK("http://geochem.nrcan.gc.ca/cdogs/content/kwd/kwd020018_e.htm", "Fluid (stream)")</f>
        <v>Fluid (stream)</v>
      </c>
      <c r="D6392" s="1" t="str">
        <f>HYPERLINK("http://geochem.nrcan.gc.ca/cdogs/content/kwd/kwd080007_e.htm", "Untreated Water")</f>
        <v>Untreated Water</v>
      </c>
      <c r="E6392" s="1" t="str">
        <f>HYPERLINK("http://geochem.nrcan.gc.ca/cdogs/content/dgp/dgp00002_e.htm", "Total")</f>
        <v>Total</v>
      </c>
      <c r="F6392" s="1" t="str">
        <f>HYPERLINK("http://geochem.nrcan.gc.ca/cdogs/content/agp/agp01501_e.htm", "SO4 | NONE | CHROMAT")</f>
        <v>SO4 | NONE | CHROMAT</v>
      </c>
      <c r="G6392" s="1" t="str">
        <f>HYPERLINK("http://geochem.nrcan.gc.ca/cdogs/content/mth/mth01460_e.htm", "1460")</f>
        <v>1460</v>
      </c>
      <c r="H6392" s="1" t="str">
        <f>HYPERLINK("http://geochem.nrcan.gc.ca/cdogs/content/bdl/bdl211134_e.htm", "211134")</f>
        <v>211134</v>
      </c>
      <c r="I6392" s="1" t="str">
        <f>HYPERLINK("http://geochem.nrcan.gc.ca/cdogs/content/prj/prj210167_e.htm", "210167")</f>
        <v>210167</v>
      </c>
      <c r="J6392" s="1" t="str">
        <f>HYPERLINK("http://geochem.nrcan.gc.ca/cdogs/content/svy/svy210251_e.htm", "210251")</f>
        <v>210251</v>
      </c>
      <c r="L6392" t="s">
        <v>3939</v>
      </c>
      <c r="M6392">
        <v>5.2530000000000001</v>
      </c>
      <c r="N6392" t="s">
        <v>3939</v>
      </c>
      <c r="O6392" t="s">
        <v>27087</v>
      </c>
      <c r="P6392" t="s">
        <v>27088</v>
      </c>
      <c r="Q6392" t="s">
        <v>27089</v>
      </c>
      <c r="R6392" t="s">
        <v>27090</v>
      </c>
      <c r="T6392" t="s">
        <v>25</v>
      </c>
    </row>
    <row r="6393" spans="1:20" x14ac:dyDescent="0.25">
      <c r="A6393">
        <v>65.511887400000006</v>
      </c>
      <c r="B6393">
        <v>-133.42474189999999</v>
      </c>
      <c r="C6393" s="1" t="str">
        <f>HYPERLINK("http://geochem.nrcan.gc.ca/cdogs/content/kwd/kwd020018_e.htm", "Fluid (stream)")</f>
        <v>Fluid (stream)</v>
      </c>
      <c r="D6393" s="1" t="str">
        <f>HYPERLINK("http://geochem.nrcan.gc.ca/cdogs/content/kwd/kwd080007_e.htm", "Untreated Water")</f>
        <v>Untreated Water</v>
      </c>
      <c r="E6393" s="1" t="str">
        <f>HYPERLINK("http://geochem.nrcan.gc.ca/cdogs/content/dgp/dgp00002_e.htm", "Total")</f>
        <v>Total</v>
      </c>
      <c r="F6393" s="1" t="str">
        <f>HYPERLINK("http://geochem.nrcan.gc.ca/cdogs/content/agp/agp01501_e.htm", "SO4 | NONE | CHROMAT")</f>
        <v>SO4 | NONE | CHROMAT</v>
      </c>
      <c r="G6393" s="1" t="str">
        <f>HYPERLINK("http://geochem.nrcan.gc.ca/cdogs/content/mth/mth01460_e.htm", "1460")</f>
        <v>1460</v>
      </c>
      <c r="H6393" s="1" t="str">
        <f>HYPERLINK("http://geochem.nrcan.gc.ca/cdogs/content/bdl/bdl211134_e.htm", "211134")</f>
        <v>211134</v>
      </c>
      <c r="I6393" s="1" t="str">
        <f>HYPERLINK("http://geochem.nrcan.gc.ca/cdogs/content/prj/prj210167_e.htm", "210167")</f>
        <v>210167</v>
      </c>
      <c r="J6393" s="1" t="str">
        <f>HYPERLINK("http://geochem.nrcan.gc.ca/cdogs/content/svy/svy210251_e.htm", "210251")</f>
        <v>210251</v>
      </c>
      <c r="L6393" t="s">
        <v>27091</v>
      </c>
      <c r="M6393">
        <v>1.4670000000000001</v>
      </c>
      <c r="N6393" t="s">
        <v>27091</v>
      </c>
      <c r="O6393" t="s">
        <v>27087</v>
      </c>
      <c r="P6393" t="s">
        <v>27092</v>
      </c>
      <c r="Q6393" t="s">
        <v>27093</v>
      </c>
      <c r="R6393" t="s">
        <v>27094</v>
      </c>
      <c r="T6393" t="s">
        <v>25</v>
      </c>
    </row>
    <row r="6394" spans="1:20" x14ac:dyDescent="0.25">
      <c r="A6394">
        <v>65.539017599999994</v>
      </c>
      <c r="B6394">
        <v>-133.4344486</v>
      </c>
      <c r="C6394" s="1" t="str">
        <f>HYPERLINK("http://geochem.nrcan.gc.ca/cdogs/content/kwd/kwd020018_e.htm", "Fluid (stream)")</f>
        <v>Fluid (stream)</v>
      </c>
      <c r="D6394" s="1" t="str">
        <f>HYPERLINK("http://geochem.nrcan.gc.ca/cdogs/content/kwd/kwd080007_e.htm", "Untreated Water")</f>
        <v>Untreated Water</v>
      </c>
      <c r="E6394" s="1" t="str">
        <f>HYPERLINK("http://geochem.nrcan.gc.ca/cdogs/content/dgp/dgp00002_e.htm", "Total")</f>
        <v>Total</v>
      </c>
      <c r="F6394" s="1" t="str">
        <f>HYPERLINK("http://geochem.nrcan.gc.ca/cdogs/content/agp/agp01501_e.htm", "SO4 | NONE | CHROMAT")</f>
        <v>SO4 | NONE | CHROMAT</v>
      </c>
      <c r="G6394" s="1" t="str">
        <f>HYPERLINK("http://geochem.nrcan.gc.ca/cdogs/content/mth/mth01460_e.htm", "1460")</f>
        <v>1460</v>
      </c>
      <c r="H6394" s="1" t="str">
        <f>HYPERLINK("http://geochem.nrcan.gc.ca/cdogs/content/bdl/bdl211134_e.htm", "211134")</f>
        <v>211134</v>
      </c>
      <c r="I6394" s="1" t="str">
        <f>HYPERLINK("http://geochem.nrcan.gc.ca/cdogs/content/prj/prj210167_e.htm", "210167")</f>
        <v>210167</v>
      </c>
      <c r="J6394" s="1" t="str">
        <f>HYPERLINK("http://geochem.nrcan.gc.ca/cdogs/content/svy/svy210251_e.htm", "210251")</f>
        <v>210251</v>
      </c>
      <c r="L6394" t="s">
        <v>27095</v>
      </c>
      <c r="M6394">
        <v>8.9830000000000005</v>
      </c>
      <c r="N6394" t="s">
        <v>27095</v>
      </c>
      <c r="O6394" t="s">
        <v>27096</v>
      </c>
      <c r="P6394" t="s">
        <v>27097</v>
      </c>
      <c r="Q6394" t="s">
        <v>27098</v>
      </c>
      <c r="R6394" t="s">
        <v>27099</v>
      </c>
      <c r="T6394" t="s">
        <v>25</v>
      </c>
    </row>
    <row r="6395" spans="1:20" x14ac:dyDescent="0.25">
      <c r="A6395">
        <v>65.583600500000003</v>
      </c>
      <c r="B6395">
        <v>-133.44211340000001</v>
      </c>
      <c r="C6395" s="1" t="str">
        <f>HYPERLINK("http://geochem.nrcan.gc.ca/cdogs/content/kwd/kwd020018_e.htm", "Fluid (stream)")</f>
        <v>Fluid (stream)</v>
      </c>
      <c r="D6395" s="1" t="str">
        <f>HYPERLINK("http://geochem.nrcan.gc.ca/cdogs/content/kwd/kwd080007_e.htm", "Untreated Water")</f>
        <v>Untreated Water</v>
      </c>
      <c r="E6395" s="1" t="str">
        <f>HYPERLINK("http://geochem.nrcan.gc.ca/cdogs/content/dgp/dgp00002_e.htm", "Total")</f>
        <v>Total</v>
      </c>
      <c r="F6395" s="1" t="str">
        <f>HYPERLINK("http://geochem.nrcan.gc.ca/cdogs/content/agp/agp01501_e.htm", "SO4 | NONE | CHROMAT")</f>
        <v>SO4 | NONE | CHROMAT</v>
      </c>
      <c r="G6395" s="1" t="str">
        <f>HYPERLINK("http://geochem.nrcan.gc.ca/cdogs/content/mth/mth01460_e.htm", "1460")</f>
        <v>1460</v>
      </c>
      <c r="H6395" s="1" t="str">
        <f>HYPERLINK("http://geochem.nrcan.gc.ca/cdogs/content/bdl/bdl211134_e.htm", "211134")</f>
        <v>211134</v>
      </c>
      <c r="I6395" s="1" t="str">
        <f>HYPERLINK("http://geochem.nrcan.gc.ca/cdogs/content/prj/prj210167_e.htm", "210167")</f>
        <v>210167</v>
      </c>
      <c r="J6395" s="1" t="str">
        <f>HYPERLINK("http://geochem.nrcan.gc.ca/cdogs/content/svy/svy210251_e.htm", "210251")</f>
        <v>210251</v>
      </c>
      <c r="L6395" t="s">
        <v>27100</v>
      </c>
      <c r="M6395">
        <v>4.7169999999999996</v>
      </c>
      <c r="N6395" t="s">
        <v>27100</v>
      </c>
      <c r="O6395" t="s">
        <v>27101</v>
      </c>
      <c r="P6395" t="s">
        <v>27102</v>
      </c>
      <c r="Q6395" t="s">
        <v>27103</v>
      </c>
      <c r="R6395" t="s">
        <v>27104</v>
      </c>
      <c r="T6395" t="s">
        <v>25</v>
      </c>
    </row>
    <row r="6396" spans="1:20" x14ac:dyDescent="0.25">
      <c r="A6396">
        <v>65.585593700000004</v>
      </c>
      <c r="B6396">
        <v>-133.4652644</v>
      </c>
      <c r="C6396" s="1" t="str">
        <f>HYPERLINK("http://geochem.nrcan.gc.ca/cdogs/content/kwd/kwd020018_e.htm", "Fluid (stream)")</f>
        <v>Fluid (stream)</v>
      </c>
      <c r="D6396" s="1" t="str">
        <f>HYPERLINK("http://geochem.nrcan.gc.ca/cdogs/content/kwd/kwd080007_e.htm", "Untreated Water")</f>
        <v>Untreated Water</v>
      </c>
      <c r="E6396" s="1" t="str">
        <f>HYPERLINK("http://geochem.nrcan.gc.ca/cdogs/content/dgp/dgp00002_e.htm", "Total")</f>
        <v>Total</v>
      </c>
      <c r="F6396" s="1" t="str">
        <f>HYPERLINK("http://geochem.nrcan.gc.ca/cdogs/content/agp/agp01501_e.htm", "SO4 | NONE | CHROMAT")</f>
        <v>SO4 | NONE | CHROMAT</v>
      </c>
      <c r="G6396" s="1" t="str">
        <f>HYPERLINK("http://geochem.nrcan.gc.ca/cdogs/content/mth/mth01460_e.htm", "1460")</f>
        <v>1460</v>
      </c>
      <c r="H6396" s="1" t="str">
        <f>HYPERLINK("http://geochem.nrcan.gc.ca/cdogs/content/bdl/bdl211134_e.htm", "211134")</f>
        <v>211134</v>
      </c>
      <c r="I6396" s="1" t="str">
        <f>HYPERLINK("http://geochem.nrcan.gc.ca/cdogs/content/prj/prj210167_e.htm", "210167")</f>
        <v>210167</v>
      </c>
      <c r="J6396" s="1" t="str">
        <f>HYPERLINK("http://geochem.nrcan.gc.ca/cdogs/content/svy/svy210251_e.htm", "210251")</f>
        <v>210251</v>
      </c>
      <c r="L6396" t="s">
        <v>27105</v>
      </c>
      <c r="M6396">
        <v>5.2149999999999999</v>
      </c>
      <c r="N6396" t="s">
        <v>27105</v>
      </c>
      <c r="O6396" t="s">
        <v>27106</v>
      </c>
      <c r="P6396" t="s">
        <v>27107</v>
      </c>
      <c r="Q6396" t="s">
        <v>27108</v>
      </c>
      <c r="R6396" t="s">
        <v>27109</v>
      </c>
      <c r="T6396" t="s">
        <v>25</v>
      </c>
    </row>
    <row r="6397" spans="1:20" x14ac:dyDescent="0.25">
      <c r="A6397">
        <v>65.544661599999998</v>
      </c>
      <c r="B6397">
        <v>-133.50943889999999</v>
      </c>
      <c r="C6397" s="1" t="str">
        <f>HYPERLINK("http://geochem.nrcan.gc.ca/cdogs/content/kwd/kwd020018_e.htm", "Fluid (stream)")</f>
        <v>Fluid (stream)</v>
      </c>
      <c r="D6397" s="1" t="str">
        <f>HYPERLINK("http://geochem.nrcan.gc.ca/cdogs/content/kwd/kwd080007_e.htm", "Untreated Water")</f>
        <v>Untreated Water</v>
      </c>
      <c r="E6397" s="1" t="str">
        <f>HYPERLINK("http://geochem.nrcan.gc.ca/cdogs/content/dgp/dgp00002_e.htm", "Total")</f>
        <v>Total</v>
      </c>
      <c r="F6397" s="1" t="str">
        <f>HYPERLINK("http://geochem.nrcan.gc.ca/cdogs/content/agp/agp01501_e.htm", "SO4 | NONE | CHROMAT")</f>
        <v>SO4 | NONE | CHROMAT</v>
      </c>
      <c r="G6397" s="1" t="str">
        <f>HYPERLINK("http://geochem.nrcan.gc.ca/cdogs/content/mth/mth01460_e.htm", "1460")</f>
        <v>1460</v>
      </c>
      <c r="H6397" s="1" t="str">
        <f>HYPERLINK("http://geochem.nrcan.gc.ca/cdogs/content/bdl/bdl211134_e.htm", "211134")</f>
        <v>211134</v>
      </c>
      <c r="I6397" s="1" t="str">
        <f>HYPERLINK("http://geochem.nrcan.gc.ca/cdogs/content/prj/prj210167_e.htm", "210167")</f>
        <v>210167</v>
      </c>
      <c r="J6397" s="1" t="str">
        <f>HYPERLINK("http://geochem.nrcan.gc.ca/cdogs/content/svy/svy210251_e.htm", "210251")</f>
        <v>210251</v>
      </c>
      <c r="L6397" t="s">
        <v>27110</v>
      </c>
      <c r="M6397">
        <v>29.181000000000001</v>
      </c>
      <c r="N6397" t="s">
        <v>27110</v>
      </c>
      <c r="O6397" t="s">
        <v>27111</v>
      </c>
      <c r="P6397" t="s">
        <v>27112</v>
      </c>
      <c r="Q6397" t="s">
        <v>27113</v>
      </c>
      <c r="R6397" t="s">
        <v>27114</v>
      </c>
      <c r="T6397" t="s">
        <v>25</v>
      </c>
    </row>
    <row r="6398" spans="1:20" x14ac:dyDescent="0.25">
      <c r="A6398">
        <v>65.537112500000006</v>
      </c>
      <c r="B6398">
        <v>-133.59017689999999</v>
      </c>
      <c r="C6398" s="1" t="str">
        <f>HYPERLINK("http://geochem.nrcan.gc.ca/cdogs/content/kwd/kwd020018_e.htm", "Fluid (stream)")</f>
        <v>Fluid (stream)</v>
      </c>
      <c r="D6398" s="1" t="str">
        <f>HYPERLINK("http://geochem.nrcan.gc.ca/cdogs/content/kwd/kwd080007_e.htm", "Untreated Water")</f>
        <v>Untreated Water</v>
      </c>
      <c r="E6398" s="1" t="str">
        <f>HYPERLINK("http://geochem.nrcan.gc.ca/cdogs/content/dgp/dgp00002_e.htm", "Total")</f>
        <v>Total</v>
      </c>
      <c r="F6398" s="1" t="str">
        <f>HYPERLINK("http://geochem.nrcan.gc.ca/cdogs/content/agp/agp01501_e.htm", "SO4 | NONE | CHROMAT")</f>
        <v>SO4 | NONE | CHROMAT</v>
      </c>
      <c r="G6398" s="1" t="str">
        <f>HYPERLINK("http://geochem.nrcan.gc.ca/cdogs/content/mth/mth01460_e.htm", "1460")</f>
        <v>1460</v>
      </c>
      <c r="H6398" s="1" t="str">
        <f>HYPERLINK("http://geochem.nrcan.gc.ca/cdogs/content/bdl/bdl211134_e.htm", "211134")</f>
        <v>211134</v>
      </c>
      <c r="I6398" s="1" t="str">
        <f>HYPERLINK("http://geochem.nrcan.gc.ca/cdogs/content/prj/prj210167_e.htm", "210167")</f>
        <v>210167</v>
      </c>
      <c r="J6398" s="1" t="str">
        <f>HYPERLINK("http://geochem.nrcan.gc.ca/cdogs/content/svy/svy210251_e.htm", "210251")</f>
        <v>210251</v>
      </c>
      <c r="L6398" t="s">
        <v>27115</v>
      </c>
      <c r="M6398">
        <v>159.6</v>
      </c>
      <c r="N6398" t="s">
        <v>27115</v>
      </c>
      <c r="O6398" t="s">
        <v>27116</v>
      </c>
      <c r="P6398" t="s">
        <v>27117</v>
      </c>
      <c r="Q6398" t="s">
        <v>27118</v>
      </c>
      <c r="R6398" t="s">
        <v>27119</v>
      </c>
      <c r="T6398" t="s">
        <v>25</v>
      </c>
    </row>
    <row r="6399" spans="1:20" x14ac:dyDescent="0.25">
      <c r="A6399">
        <v>65.561554400000006</v>
      </c>
      <c r="B6399">
        <v>-133.56110179999999</v>
      </c>
      <c r="C6399" s="1" t="str">
        <f>HYPERLINK("http://geochem.nrcan.gc.ca/cdogs/content/kwd/kwd020018_e.htm", "Fluid (stream)")</f>
        <v>Fluid (stream)</v>
      </c>
      <c r="D6399" s="1" t="str">
        <f>HYPERLINK("http://geochem.nrcan.gc.ca/cdogs/content/kwd/kwd080007_e.htm", "Untreated Water")</f>
        <v>Untreated Water</v>
      </c>
      <c r="E6399" s="1" t="str">
        <f>HYPERLINK("http://geochem.nrcan.gc.ca/cdogs/content/dgp/dgp00002_e.htm", "Total")</f>
        <v>Total</v>
      </c>
      <c r="F6399" s="1" t="str">
        <f>HYPERLINK("http://geochem.nrcan.gc.ca/cdogs/content/agp/agp01501_e.htm", "SO4 | NONE | CHROMAT")</f>
        <v>SO4 | NONE | CHROMAT</v>
      </c>
      <c r="G6399" s="1" t="str">
        <f>HYPERLINK("http://geochem.nrcan.gc.ca/cdogs/content/mth/mth01460_e.htm", "1460")</f>
        <v>1460</v>
      </c>
      <c r="H6399" s="1" t="str">
        <f>HYPERLINK("http://geochem.nrcan.gc.ca/cdogs/content/bdl/bdl211134_e.htm", "211134")</f>
        <v>211134</v>
      </c>
      <c r="I6399" s="1" t="str">
        <f>HYPERLINK("http://geochem.nrcan.gc.ca/cdogs/content/prj/prj210167_e.htm", "210167")</f>
        <v>210167</v>
      </c>
      <c r="J6399" s="1" t="str">
        <f>HYPERLINK("http://geochem.nrcan.gc.ca/cdogs/content/svy/svy210251_e.htm", "210251")</f>
        <v>210251</v>
      </c>
      <c r="L6399" t="s">
        <v>27120</v>
      </c>
      <c r="M6399">
        <v>82.63</v>
      </c>
      <c r="N6399" t="s">
        <v>27120</v>
      </c>
      <c r="O6399" t="s">
        <v>27121</v>
      </c>
      <c r="P6399" t="s">
        <v>27122</v>
      </c>
      <c r="Q6399" t="s">
        <v>27123</v>
      </c>
      <c r="R6399" t="s">
        <v>27124</v>
      </c>
      <c r="T6399" t="s">
        <v>25</v>
      </c>
    </row>
    <row r="6400" spans="1:20" x14ac:dyDescent="0.25">
      <c r="A6400">
        <v>65.573349500000006</v>
      </c>
      <c r="B6400">
        <v>-133.54438859999999</v>
      </c>
      <c r="C6400" s="1" t="str">
        <f>HYPERLINK("http://geochem.nrcan.gc.ca/cdogs/content/kwd/kwd020018_e.htm", "Fluid (stream)")</f>
        <v>Fluid (stream)</v>
      </c>
      <c r="D6400" s="1" t="str">
        <f>HYPERLINK("http://geochem.nrcan.gc.ca/cdogs/content/kwd/kwd080007_e.htm", "Untreated Water")</f>
        <v>Untreated Water</v>
      </c>
      <c r="E6400" s="1" t="str">
        <f>HYPERLINK("http://geochem.nrcan.gc.ca/cdogs/content/dgp/dgp00002_e.htm", "Total")</f>
        <v>Total</v>
      </c>
      <c r="F6400" s="1" t="str">
        <f>HYPERLINK("http://geochem.nrcan.gc.ca/cdogs/content/agp/agp01501_e.htm", "SO4 | NONE | CHROMAT")</f>
        <v>SO4 | NONE | CHROMAT</v>
      </c>
      <c r="G6400" s="1" t="str">
        <f>HYPERLINK("http://geochem.nrcan.gc.ca/cdogs/content/mth/mth01460_e.htm", "1460")</f>
        <v>1460</v>
      </c>
      <c r="H6400" s="1" t="str">
        <f>HYPERLINK("http://geochem.nrcan.gc.ca/cdogs/content/bdl/bdl211134_e.htm", "211134")</f>
        <v>211134</v>
      </c>
      <c r="I6400" s="1" t="str">
        <f>HYPERLINK("http://geochem.nrcan.gc.ca/cdogs/content/prj/prj210167_e.htm", "210167")</f>
        <v>210167</v>
      </c>
      <c r="J6400" s="1" t="str">
        <f>HYPERLINK("http://geochem.nrcan.gc.ca/cdogs/content/svy/svy210251_e.htm", "210251")</f>
        <v>210251</v>
      </c>
      <c r="L6400" t="s">
        <v>27125</v>
      </c>
      <c r="M6400">
        <v>30.21</v>
      </c>
      <c r="N6400" t="s">
        <v>27125</v>
      </c>
      <c r="O6400" t="s">
        <v>27126</v>
      </c>
      <c r="P6400" t="s">
        <v>27127</v>
      </c>
      <c r="Q6400" t="s">
        <v>27128</v>
      </c>
      <c r="R6400" t="s">
        <v>27129</v>
      </c>
      <c r="T6400" t="s">
        <v>25</v>
      </c>
    </row>
    <row r="6401" spans="1:20" x14ac:dyDescent="0.25">
      <c r="A6401">
        <v>65.597696200000001</v>
      </c>
      <c r="B6401">
        <v>-133.5064252</v>
      </c>
      <c r="C6401" s="1" t="str">
        <f>HYPERLINK("http://geochem.nrcan.gc.ca/cdogs/content/kwd/kwd020018_e.htm", "Fluid (stream)")</f>
        <v>Fluid (stream)</v>
      </c>
      <c r="D6401" s="1" t="str">
        <f>HYPERLINK("http://geochem.nrcan.gc.ca/cdogs/content/kwd/kwd080007_e.htm", "Untreated Water")</f>
        <v>Untreated Water</v>
      </c>
      <c r="E6401" s="1" t="str">
        <f>HYPERLINK("http://geochem.nrcan.gc.ca/cdogs/content/dgp/dgp00002_e.htm", "Total")</f>
        <v>Total</v>
      </c>
      <c r="F6401" s="1" t="str">
        <f>HYPERLINK("http://geochem.nrcan.gc.ca/cdogs/content/agp/agp01501_e.htm", "SO4 | NONE | CHROMAT")</f>
        <v>SO4 | NONE | CHROMAT</v>
      </c>
      <c r="G6401" s="1" t="str">
        <f>HYPERLINK("http://geochem.nrcan.gc.ca/cdogs/content/mth/mth01460_e.htm", "1460")</f>
        <v>1460</v>
      </c>
      <c r="H6401" s="1" t="str">
        <f>HYPERLINK("http://geochem.nrcan.gc.ca/cdogs/content/bdl/bdl211134_e.htm", "211134")</f>
        <v>211134</v>
      </c>
      <c r="I6401" s="1" t="str">
        <f>HYPERLINK("http://geochem.nrcan.gc.ca/cdogs/content/prj/prj210167_e.htm", "210167")</f>
        <v>210167</v>
      </c>
      <c r="J6401" s="1" t="str">
        <f>HYPERLINK("http://geochem.nrcan.gc.ca/cdogs/content/svy/svy210251_e.htm", "210251")</f>
        <v>210251</v>
      </c>
      <c r="L6401" t="s">
        <v>27130</v>
      </c>
      <c r="M6401">
        <v>20.378</v>
      </c>
      <c r="N6401" t="s">
        <v>27130</v>
      </c>
      <c r="O6401" t="s">
        <v>27131</v>
      </c>
      <c r="P6401" t="s">
        <v>27132</v>
      </c>
      <c r="Q6401" t="s">
        <v>27133</v>
      </c>
      <c r="R6401" t="s">
        <v>27134</v>
      </c>
      <c r="T6401" t="s">
        <v>25</v>
      </c>
    </row>
    <row r="6402" spans="1:20" x14ac:dyDescent="0.25">
      <c r="A6402">
        <v>65.610387900000006</v>
      </c>
      <c r="B6402">
        <v>-133.48225310000001</v>
      </c>
      <c r="C6402" s="1" t="str">
        <f>HYPERLINK("http://geochem.nrcan.gc.ca/cdogs/content/kwd/kwd020018_e.htm", "Fluid (stream)")</f>
        <v>Fluid (stream)</v>
      </c>
      <c r="D6402" s="1" t="str">
        <f>HYPERLINK("http://geochem.nrcan.gc.ca/cdogs/content/kwd/kwd080007_e.htm", "Untreated Water")</f>
        <v>Untreated Water</v>
      </c>
      <c r="E6402" s="1" t="str">
        <f>HYPERLINK("http://geochem.nrcan.gc.ca/cdogs/content/dgp/dgp00002_e.htm", "Total")</f>
        <v>Total</v>
      </c>
      <c r="F6402" s="1" t="str">
        <f>HYPERLINK("http://geochem.nrcan.gc.ca/cdogs/content/agp/agp01501_e.htm", "SO4 | NONE | CHROMAT")</f>
        <v>SO4 | NONE | CHROMAT</v>
      </c>
      <c r="G6402" s="1" t="str">
        <f>HYPERLINK("http://geochem.nrcan.gc.ca/cdogs/content/mth/mth01460_e.htm", "1460")</f>
        <v>1460</v>
      </c>
      <c r="H6402" s="1" t="str">
        <f>HYPERLINK("http://geochem.nrcan.gc.ca/cdogs/content/bdl/bdl211134_e.htm", "211134")</f>
        <v>211134</v>
      </c>
      <c r="I6402" s="1" t="str">
        <f>HYPERLINK("http://geochem.nrcan.gc.ca/cdogs/content/prj/prj210167_e.htm", "210167")</f>
        <v>210167</v>
      </c>
      <c r="J6402" s="1" t="str">
        <f>HYPERLINK("http://geochem.nrcan.gc.ca/cdogs/content/svy/svy210251_e.htm", "210251")</f>
        <v>210251</v>
      </c>
      <c r="L6402" t="s">
        <v>27135</v>
      </c>
      <c r="M6402">
        <v>30.911000000000001</v>
      </c>
      <c r="N6402" t="s">
        <v>27135</v>
      </c>
      <c r="O6402" t="s">
        <v>27136</v>
      </c>
      <c r="P6402" t="s">
        <v>27137</v>
      </c>
      <c r="Q6402" t="s">
        <v>27138</v>
      </c>
      <c r="R6402" t="s">
        <v>27139</v>
      </c>
      <c r="T6402" t="s">
        <v>25</v>
      </c>
    </row>
    <row r="6403" spans="1:20" x14ac:dyDescent="0.25">
      <c r="A6403">
        <v>65.617486400000004</v>
      </c>
      <c r="B6403">
        <v>-133.4057115</v>
      </c>
      <c r="C6403" s="1" t="str">
        <f>HYPERLINK("http://geochem.nrcan.gc.ca/cdogs/content/kwd/kwd020018_e.htm", "Fluid (stream)")</f>
        <v>Fluid (stream)</v>
      </c>
      <c r="D6403" s="1" t="str">
        <f>HYPERLINK("http://geochem.nrcan.gc.ca/cdogs/content/kwd/kwd080007_e.htm", "Untreated Water")</f>
        <v>Untreated Water</v>
      </c>
      <c r="E6403" s="1" t="str">
        <f>HYPERLINK("http://geochem.nrcan.gc.ca/cdogs/content/dgp/dgp00002_e.htm", "Total")</f>
        <v>Total</v>
      </c>
      <c r="F6403" s="1" t="str">
        <f>HYPERLINK("http://geochem.nrcan.gc.ca/cdogs/content/agp/agp01501_e.htm", "SO4 | NONE | CHROMAT")</f>
        <v>SO4 | NONE | CHROMAT</v>
      </c>
      <c r="G6403" s="1" t="str">
        <f>HYPERLINK("http://geochem.nrcan.gc.ca/cdogs/content/mth/mth01460_e.htm", "1460")</f>
        <v>1460</v>
      </c>
      <c r="H6403" s="1" t="str">
        <f>HYPERLINK("http://geochem.nrcan.gc.ca/cdogs/content/bdl/bdl211134_e.htm", "211134")</f>
        <v>211134</v>
      </c>
      <c r="I6403" s="1" t="str">
        <f>HYPERLINK("http://geochem.nrcan.gc.ca/cdogs/content/prj/prj210167_e.htm", "210167")</f>
        <v>210167</v>
      </c>
      <c r="J6403" s="1" t="str">
        <f>HYPERLINK("http://geochem.nrcan.gc.ca/cdogs/content/svy/svy210251_e.htm", "210251")</f>
        <v>210251</v>
      </c>
      <c r="L6403" t="s">
        <v>27140</v>
      </c>
      <c r="M6403">
        <v>54.235999999999997</v>
      </c>
      <c r="N6403" t="s">
        <v>27140</v>
      </c>
      <c r="O6403" t="s">
        <v>27141</v>
      </c>
      <c r="P6403" t="s">
        <v>27142</v>
      </c>
      <c r="Q6403" t="s">
        <v>27143</v>
      </c>
      <c r="R6403" t="s">
        <v>27144</v>
      </c>
      <c r="T6403" t="s">
        <v>25</v>
      </c>
    </row>
    <row r="6404" spans="1:20" x14ac:dyDescent="0.25">
      <c r="A6404">
        <v>65.647026499999996</v>
      </c>
      <c r="B6404">
        <v>-133.36483490000001</v>
      </c>
      <c r="C6404" s="1" t="str">
        <f>HYPERLINK("http://geochem.nrcan.gc.ca/cdogs/content/kwd/kwd020018_e.htm", "Fluid (stream)")</f>
        <v>Fluid (stream)</v>
      </c>
      <c r="D6404" s="1" t="str">
        <f>HYPERLINK("http://geochem.nrcan.gc.ca/cdogs/content/kwd/kwd080007_e.htm", "Untreated Water")</f>
        <v>Untreated Water</v>
      </c>
      <c r="E6404" s="1" t="str">
        <f>HYPERLINK("http://geochem.nrcan.gc.ca/cdogs/content/dgp/dgp00002_e.htm", "Total")</f>
        <v>Total</v>
      </c>
      <c r="F6404" s="1" t="str">
        <f>HYPERLINK("http://geochem.nrcan.gc.ca/cdogs/content/agp/agp01501_e.htm", "SO4 | NONE | CHROMAT")</f>
        <v>SO4 | NONE | CHROMAT</v>
      </c>
      <c r="G6404" s="1" t="str">
        <f>HYPERLINK("http://geochem.nrcan.gc.ca/cdogs/content/mth/mth01460_e.htm", "1460")</f>
        <v>1460</v>
      </c>
      <c r="H6404" s="1" t="str">
        <f>HYPERLINK("http://geochem.nrcan.gc.ca/cdogs/content/bdl/bdl211134_e.htm", "211134")</f>
        <v>211134</v>
      </c>
      <c r="I6404" s="1" t="str">
        <f>HYPERLINK("http://geochem.nrcan.gc.ca/cdogs/content/prj/prj210167_e.htm", "210167")</f>
        <v>210167</v>
      </c>
      <c r="J6404" s="1" t="str">
        <f>HYPERLINK("http://geochem.nrcan.gc.ca/cdogs/content/svy/svy210251_e.htm", "210251")</f>
        <v>210251</v>
      </c>
      <c r="L6404" t="s">
        <v>27145</v>
      </c>
      <c r="M6404">
        <v>22.55</v>
      </c>
      <c r="N6404" t="s">
        <v>27145</v>
      </c>
      <c r="O6404" t="s">
        <v>27146</v>
      </c>
      <c r="P6404" t="s">
        <v>27147</v>
      </c>
      <c r="Q6404" t="s">
        <v>27148</v>
      </c>
      <c r="R6404" t="s">
        <v>27149</v>
      </c>
      <c r="T6404" t="s">
        <v>25</v>
      </c>
    </row>
    <row r="6405" spans="1:20" x14ac:dyDescent="0.25">
      <c r="A6405">
        <v>65.622947300000007</v>
      </c>
      <c r="B6405">
        <v>-133.52853930000001</v>
      </c>
      <c r="C6405" s="1" t="str">
        <f>HYPERLINK("http://geochem.nrcan.gc.ca/cdogs/content/kwd/kwd020018_e.htm", "Fluid (stream)")</f>
        <v>Fluid (stream)</v>
      </c>
      <c r="D6405" s="1" t="str">
        <f>HYPERLINK("http://geochem.nrcan.gc.ca/cdogs/content/kwd/kwd080007_e.htm", "Untreated Water")</f>
        <v>Untreated Water</v>
      </c>
      <c r="E6405" s="1" t="str">
        <f>HYPERLINK("http://geochem.nrcan.gc.ca/cdogs/content/dgp/dgp00002_e.htm", "Total")</f>
        <v>Total</v>
      </c>
      <c r="F6405" s="1" t="str">
        <f>HYPERLINK("http://geochem.nrcan.gc.ca/cdogs/content/agp/agp01501_e.htm", "SO4 | NONE | CHROMAT")</f>
        <v>SO4 | NONE | CHROMAT</v>
      </c>
      <c r="G6405" s="1" t="str">
        <f>HYPERLINK("http://geochem.nrcan.gc.ca/cdogs/content/mth/mth01460_e.htm", "1460")</f>
        <v>1460</v>
      </c>
      <c r="H6405" s="1" t="str">
        <f>HYPERLINK("http://geochem.nrcan.gc.ca/cdogs/content/bdl/bdl211134_e.htm", "211134")</f>
        <v>211134</v>
      </c>
      <c r="I6405" s="1" t="str">
        <f>HYPERLINK("http://geochem.nrcan.gc.ca/cdogs/content/prj/prj210167_e.htm", "210167")</f>
        <v>210167</v>
      </c>
      <c r="J6405" s="1" t="str">
        <f>HYPERLINK("http://geochem.nrcan.gc.ca/cdogs/content/svy/svy210251_e.htm", "210251")</f>
        <v>210251</v>
      </c>
      <c r="L6405" t="s">
        <v>27150</v>
      </c>
      <c r="M6405">
        <v>19.957000000000001</v>
      </c>
      <c r="N6405" t="s">
        <v>27150</v>
      </c>
      <c r="O6405" t="s">
        <v>27151</v>
      </c>
      <c r="P6405" t="s">
        <v>27152</v>
      </c>
      <c r="Q6405" t="s">
        <v>27153</v>
      </c>
      <c r="R6405" t="s">
        <v>27154</v>
      </c>
      <c r="T6405" t="s">
        <v>25</v>
      </c>
    </row>
    <row r="6406" spans="1:20" x14ac:dyDescent="0.25">
      <c r="A6406">
        <v>65.622947300000007</v>
      </c>
      <c r="B6406">
        <v>-133.52853930000001</v>
      </c>
      <c r="C6406" s="1" t="str">
        <f>HYPERLINK("http://geochem.nrcan.gc.ca/cdogs/content/kwd/kwd020018_e.htm", "Fluid (stream)")</f>
        <v>Fluid (stream)</v>
      </c>
      <c r="D6406" s="1" t="str">
        <f>HYPERLINK("http://geochem.nrcan.gc.ca/cdogs/content/kwd/kwd080007_e.htm", "Untreated Water")</f>
        <v>Untreated Water</v>
      </c>
      <c r="E6406" s="1" t="str">
        <f>HYPERLINK("http://geochem.nrcan.gc.ca/cdogs/content/dgp/dgp00002_e.htm", "Total")</f>
        <v>Total</v>
      </c>
      <c r="F6406" s="1" t="str">
        <f>HYPERLINK("http://geochem.nrcan.gc.ca/cdogs/content/agp/agp01501_e.htm", "SO4 | NONE | CHROMAT")</f>
        <v>SO4 | NONE | CHROMAT</v>
      </c>
      <c r="G6406" s="1" t="str">
        <f>HYPERLINK("http://geochem.nrcan.gc.ca/cdogs/content/mth/mth01460_e.htm", "1460")</f>
        <v>1460</v>
      </c>
      <c r="H6406" s="1" t="str">
        <f>HYPERLINK("http://geochem.nrcan.gc.ca/cdogs/content/bdl/bdl211134_e.htm", "211134")</f>
        <v>211134</v>
      </c>
      <c r="I6406" s="1" t="str">
        <f>HYPERLINK("http://geochem.nrcan.gc.ca/cdogs/content/prj/prj210167_e.htm", "210167")</f>
        <v>210167</v>
      </c>
      <c r="J6406" s="1" t="str">
        <f>HYPERLINK("http://geochem.nrcan.gc.ca/cdogs/content/svy/svy210251_e.htm", "210251")</f>
        <v>210251</v>
      </c>
      <c r="L6406" t="s">
        <v>27155</v>
      </c>
      <c r="M6406">
        <v>16.728999999999999</v>
      </c>
      <c r="N6406" t="s">
        <v>27155</v>
      </c>
      <c r="O6406" t="s">
        <v>27151</v>
      </c>
      <c r="P6406" t="s">
        <v>27156</v>
      </c>
      <c r="Q6406" t="s">
        <v>27157</v>
      </c>
      <c r="R6406" t="s">
        <v>27158</v>
      </c>
      <c r="T6406" t="s">
        <v>25</v>
      </c>
    </row>
    <row r="6407" spans="1:20" x14ac:dyDescent="0.25">
      <c r="A6407">
        <v>65.639131300000003</v>
      </c>
      <c r="B6407">
        <v>-133.5271224</v>
      </c>
      <c r="C6407" s="1" t="str">
        <f>HYPERLINK("http://geochem.nrcan.gc.ca/cdogs/content/kwd/kwd020018_e.htm", "Fluid (stream)")</f>
        <v>Fluid (stream)</v>
      </c>
      <c r="D6407" s="1" t="str">
        <f>HYPERLINK("http://geochem.nrcan.gc.ca/cdogs/content/kwd/kwd080007_e.htm", "Untreated Water")</f>
        <v>Untreated Water</v>
      </c>
      <c r="E6407" s="1" t="str">
        <f>HYPERLINK("http://geochem.nrcan.gc.ca/cdogs/content/dgp/dgp00002_e.htm", "Total")</f>
        <v>Total</v>
      </c>
      <c r="F6407" s="1" t="str">
        <f>HYPERLINK("http://geochem.nrcan.gc.ca/cdogs/content/agp/agp01501_e.htm", "SO4 | NONE | CHROMAT")</f>
        <v>SO4 | NONE | CHROMAT</v>
      </c>
      <c r="G6407" s="1" t="str">
        <f>HYPERLINK("http://geochem.nrcan.gc.ca/cdogs/content/mth/mth01460_e.htm", "1460")</f>
        <v>1460</v>
      </c>
      <c r="H6407" s="1" t="str">
        <f>HYPERLINK("http://geochem.nrcan.gc.ca/cdogs/content/bdl/bdl211134_e.htm", "211134")</f>
        <v>211134</v>
      </c>
      <c r="I6407" s="1" t="str">
        <f>HYPERLINK("http://geochem.nrcan.gc.ca/cdogs/content/prj/prj210167_e.htm", "210167")</f>
        <v>210167</v>
      </c>
      <c r="J6407" s="1" t="str">
        <f>HYPERLINK("http://geochem.nrcan.gc.ca/cdogs/content/svy/svy210251_e.htm", "210251")</f>
        <v>210251</v>
      </c>
      <c r="L6407" t="s">
        <v>27159</v>
      </c>
      <c r="M6407">
        <v>34.170999999999999</v>
      </c>
      <c r="N6407" t="s">
        <v>27159</v>
      </c>
      <c r="O6407" t="s">
        <v>27160</v>
      </c>
      <c r="P6407" t="s">
        <v>27161</v>
      </c>
      <c r="Q6407" t="s">
        <v>27162</v>
      </c>
      <c r="R6407" t="s">
        <v>27163</v>
      </c>
      <c r="T6407" t="s">
        <v>25</v>
      </c>
    </row>
    <row r="6408" spans="1:20" x14ac:dyDescent="0.25">
      <c r="A6408">
        <v>65.646394099999995</v>
      </c>
      <c r="B6408">
        <v>-133.56512050000001</v>
      </c>
      <c r="C6408" s="1" t="str">
        <f>HYPERLINK("http://geochem.nrcan.gc.ca/cdogs/content/kwd/kwd020018_e.htm", "Fluid (stream)")</f>
        <v>Fluid (stream)</v>
      </c>
      <c r="D6408" s="1" t="str">
        <f>HYPERLINK("http://geochem.nrcan.gc.ca/cdogs/content/kwd/kwd080007_e.htm", "Untreated Water")</f>
        <v>Untreated Water</v>
      </c>
      <c r="E6408" s="1" t="str">
        <f>HYPERLINK("http://geochem.nrcan.gc.ca/cdogs/content/dgp/dgp00002_e.htm", "Total")</f>
        <v>Total</v>
      </c>
      <c r="F6408" s="1" t="str">
        <f>HYPERLINK("http://geochem.nrcan.gc.ca/cdogs/content/agp/agp01501_e.htm", "SO4 | NONE | CHROMAT")</f>
        <v>SO4 | NONE | CHROMAT</v>
      </c>
      <c r="G6408" s="1" t="str">
        <f>HYPERLINK("http://geochem.nrcan.gc.ca/cdogs/content/mth/mth01460_e.htm", "1460")</f>
        <v>1460</v>
      </c>
      <c r="H6408" s="1" t="str">
        <f>HYPERLINK("http://geochem.nrcan.gc.ca/cdogs/content/bdl/bdl211134_e.htm", "211134")</f>
        <v>211134</v>
      </c>
      <c r="I6408" s="1" t="str">
        <f>HYPERLINK("http://geochem.nrcan.gc.ca/cdogs/content/prj/prj210167_e.htm", "210167")</f>
        <v>210167</v>
      </c>
      <c r="J6408" s="1" t="str">
        <f>HYPERLINK("http://geochem.nrcan.gc.ca/cdogs/content/svy/svy210251_e.htm", "210251")</f>
        <v>210251</v>
      </c>
      <c r="L6408" t="s">
        <v>27164</v>
      </c>
      <c r="M6408">
        <v>103.708</v>
      </c>
      <c r="N6408" t="s">
        <v>27164</v>
      </c>
      <c r="O6408" t="s">
        <v>27165</v>
      </c>
      <c r="P6408" t="s">
        <v>27166</v>
      </c>
      <c r="Q6408" t="s">
        <v>27167</v>
      </c>
      <c r="R6408" t="s">
        <v>27168</v>
      </c>
      <c r="T6408" t="s">
        <v>25</v>
      </c>
    </row>
    <row r="6409" spans="1:20" x14ac:dyDescent="0.25">
      <c r="A6409">
        <v>65.681623999999999</v>
      </c>
      <c r="B6409">
        <v>-133.60870639999999</v>
      </c>
      <c r="C6409" s="1" t="str">
        <f>HYPERLINK("http://geochem.nrcan.gc.ca/cdogs/content/kwd/kwd020018_e.htm", "Fluid (stream)")</f>
        <v>Fluid (stream)</v>
      </c>
      <c r="D6409" s="1" t="str">
        <f>HYPERLINK("http://geochem.nrcan.gc.ca/cdogs/content/kwd/kwd080007_e.htm", "Untreated Water")</f>
        <v>Untreated Water</v>
      </c>
      <c r="E6409" s="1" t="str">
        <f>HYPERLINK("http://geochem.nrcan.gc.ca/cdogs/content/dgp/dgp00002_e.htm", "Total")</f>
        <v>Total</v>
      </c>
      <c r="F6409" s="1" t="str">
        <f>HYPERLINK("http://geochem.nrcan.gc.ca/cdogs/content/agp/agp01501_e.htm", "SO4 | NONE | CHROMAT")</f>
        <v>SO4 | NONE | CHROMAT</v>
      </c>
      <c r="G6409" s="1" t="str">
        <f>HYPERLINK("http://geochem.nrcan.gc.ca/cdogs/content/mth/mth01460_e.htm", "1460")</f>
        <v>1460</v>
      </c>
      <c r="H6409" s="1" t="str">
        <f>HYPERLINK("http://geochem.nrcan.gc.ca/cdogs/content/bdl/bdl211134_e.htm", "211134")</f>
        <v>211134</v>
      </c>
      <c r="I6409" s="1" t="str">
        <f>HYPERLINK("http://geochem.nrcan.gc.ca/cdogs/content/prj/prj210167_e.htm", "210167")</f>
        <v>210167</v>
      </c>
      <c r="J6409" s="1" t="str">
        <f>HYPERLINK("http://geochem.nrcan.gc.ca/cdogs/content/svy/svy210251_e.htm", "210251")</f>
        <v>210251</v>
      </c>
      <c r="L6409" t="s">
        <v>27169</v>
      </c>
      <c r="M6409">
        <v>25.870999999999999</v>
      </c>
      <c r="N6409" t="s">
        <v>27169</v>
      </c>
      <c r="O6409" t="s">
        <v>27170</v>
      </c>
      <c r="P6409" t="s">
        <v>27171</v>
      </c>
      <c r="Q6409" t="s">
        <v>27172</v>
      </c>
      <c r="R6409" t="s">
        <v>27173</v>
      </c>
      <c r="T6409" t="s">
        <v>25</v>
      </c>
    </row>
    <row r="6410" spans="1:20" x14ac:dyDescent="0.25">
      <c r="A6410">
        <v>65.688100500000004</v>
      </c>
      <c r="B6410">
        <v>-133.6252977</v>
      </c>
      <c r="C6410" s="1" t="str">
        <f>HYPERLINK("http://geochem.nrcan.gc.ca/cdogs/content/kwd/kwd020018_e.htm", "Fluid (stream)")</f>
        <v>Fluid (stream)</v>
      </c>
      <c r="D6410" s="1" t="str">
        <f>HYPERLINK("http://geochem.nrcan.gc.ca/cdogs/content/kwd/kwd080007_e.htm", "Untreated Water")</f>
        <v>Untreated Water</v>
      </c>
      <c r="E6410" s="1" t="str">
        <f>HYPERLINK("http://geochem.nrcan.gc.ca/cdogs/content/dgp/dgp00002_e.htm", "Total")</f>
        <v>Total</v>
      </c>
      <c r="F6410" s="1" t="str">
        <f>HYPERLINK("http://geochem.nrcan.gc.ca/cdogs/content/agp/agp01501_e.htm", "SO4 | NONE | CHROMAT")</f>
        <v>SO4 | NONE | CHROMAT</v>
      </c>
      <c r="G6410" s="1" t="str">
        <f>HYPERLINK("http://geochem.nrcan.gc.ca/cdogs/content/mth/mth01460_e.htm", "1460")</f>
        <v>1460</v>
      </c>
      <c r="H6410" s="1" t="str">
        <f>HYPERLINK("http://geochem.nrcan.gc.ca/cdogs/content/bdl/bdl211134_e.htm", "211134")</f>
        <v>211134</v>
      </c>
      <c r="I6410" s="1" t="str">
        <f>HYPERLINK("http://geochem.nrcan.gc.ca/cdogs/content/prj/prj210167_e.htm", "210167")</f>
        <v>210167</v>
      </c>
      <c r="J6410" s="1" t="str">
        <f>HYPERLINK("http://geochem.nrcan.gc.ca/cdogs/content/svy/svy210251_e.htm", "210251")</f>
        <v>210251</v>
      </c>
      <c r="L6410" t="s">
        <v>27174</v>
      </c>
      <c r="M6410">
        <v>25.798999999999999</v>
      </c>
      <c r="N6410" t="s">
        <v>27174</v>
      </c>
      <c r="O6410" t="s">
        <v>27175</v>
      </c>
      <c r="P6410" t="s">
        <v>27176</v>
      </c>
      <c r="Q6410" t="s">
        <v>27177</v>
      </c>
      <c r="R6410" t="s">
        <v>27178</v>
      </c>
      <c r="T6410" t="s">
        <v>25</v>
      </c>
    </row>
    <row r="6411" spans="1:20" x14ac:dyDescent="0.25">
      <c r="A6411">
        <v>65.686511400000001</v>
      </c>
      <c r="B6411">
        <v>-133.70630009999999</v>
      </c>
      <c r="C6411" s="1" t="str">
        <f>HYPERLINK("http://geochem.nrcan.gc.ca/cdogs/content/kwd/kwd020018_e.htm", "Fluid (stream)")</f>
        <v>Fluid (stream)</v>
      </c>
      <c r="D6411" s="1" t="str">
        <f>HYPERLINK("http://geochem.nrcan.gc.ca/cdogs/content/kwd/kwd080007_e.htm", "Untreated Water")</f>
        <v>Untreated Water</v>
      </c>
      <c r="E6411" s="1" t="str">
        <f>HYPERLINK("http://geochem.nrcan.gc.ca/cdogs/content/dgp/dgp00002_e.htm", "Total")</f>
        <v>Total</v>
      </c>
      <c r="F6411" s="1" t="str">
        <f>HYPERLINK("http://geochem.nrcan.gc.ca/cdogs/content/agp/agp01501_e.htm", "SO4 | NONE | CHROMAT")</f>
        <v>SO4 | NONE | CHROMAT</v>
      </c>
      <c r="G6411" s="1" t="str">
        <f>HYPERLINK("http://geochem.nrcan.gc.ca/cdogs/content/mth/mth01460_e.htm", "1460")</f>
        <v>1460</v>
      </c>
      <c r="H6411" s="1" t="str">
        <f>HYPERLINK("http://geochem.nrcan.gc.ca/cdogs/content/bdl/bdl211134_e.htm", "211134")</f>
        <v>211134</v>
      </c>
      <c r="I6411" s="1" t="str">
        <f>HYPERLINK("http://geochem.nrcan.gc.ca/cdogs/content/prj/prj210167_e.htm", "210167")</f>
        <v>210167</v>
      </c>
      <c r="J6411" s="1" t="str">
        <f>HYPERLINK("http://geochem.nrcan.gc.ca/cdogs/content/svy/svy210251_e.htm", "210251")</f>
        <v>210251</v>
      </c>
      <c r="L6411" t="s">
        <v>27179</v>
      </c>
      <c r="M6411">
        <v>4.4109999999999996</v>
      </c>
      <c r="N6411" t="s">
        <v>27179</v>
      </c>
      <c r="O6411" t="s">
        <v>27180</v>
      </c>
      <c r="P6411" t="s">
        <v>27181</v>
      </c>
      <c r="Q6411" t="s">
        <v>27182</v>
      </c>
      <c r="R6411" t="s">
        <v>27183</v>
      </c>
      <c r="T6411" t="s">
        <v>25</v>
      </c>
    </row>
    <row r="6412" spans="1:20" x14ac:dyDescent="0.25">
      <c r="A6412">
        <v>65.698083800000006</v>
      </c>
      <c r="B6412">
        <v>-133.6933081</v>
      </c>
      <c r="C6412" s="1" t="str">
        <f>HYPERLINK("http://geochem.nrcan.gc.ca/cdogs/content/kwd/kwd020018_e.htm", "Fluid (stream)")</f>
        <v>Fluid (stream)</v>
      </c>
      <c r="D6412" s="1" t="str">
        <f>HYPERLINK("http://geochem.nrcan.gc.ca/cdogs/content/kwd/kwd080007_e.htm", "Untreated Water")</f>
        <v>Untreated Water</v>
      </c>
      <c r="E6412" s="1" t="str">
        <f>HYPERLINK("http://geochem.nrcan.gc.ca/cdogs/content/dgp/dgp00002_e.htm", "Total")</f>
        <v>Total</v>
      </c>
      <c r="F6412" s="1" t="str">
        <f>HYPERLINK("http://geochem.nrcan.gc.ca/cdogs/content/agp/agp01501_e.htm", "SO4 | NONE | CHROMAT")</f>
        <v>SO4 | NONE | CHROMAT</v>
      </c>
      <c r="G6412" s="1" t="str">
        <f>HYPERLINK("http://geochem.nrcan.gc.ca/cdogs/content/mth/mth01460_e.htm", "1460")</f>
        <v>1460</v>
      </c>
      <c r="H6412" s="1" t="str">
        <f>HYPERLINK("http://geochem.nrcan.gc.ca/cdogs/content/bdl/bdl211134_e.htm", "211134")</f>
        <v>211134</v>
      </c>
      <c r="I6412" s="1" t="str">
        <f>HYPERLINK("http://geochem.nrcan.gc.ca/cdogs/content/prj/prj210167_e.htm", "210167")</f>
        <v>210167</v>
      </c>
      <c r="J6412" s="1" t="str">
        <f>HYPERLINK("http://geochem.nrcan.gc.ca/cdogs/content/svy/svy210251_e.htm", "210251")</f>
        <v>210251</v>
      </c>
      <c r="L6412" t="s">
        <v>27184</v>
      </c>
      <c r="M6412">
        <v>28.934000000000001</v>
      </c>
      <c r="N6412" t="s">
        <v>27184</v>
      </c>
      <c r="O6412" t="s">
        <v>27185</v>
      </c>
      <c r="P6412" t="s">
        <v>27186</v>
      </c>
      <c r="Q6412" t="s">
        <v>27187</v>
      </c>
      <c r="R6412" t="s">
        <v>27188</v>
      </c>
      <c r="T6412" t="s">
        <v>25</v>
      </c>
    </row>
    <row r="6413" spans="1:20" x14ac:dyDescent="0.25">
      <c r="A6413">
        <v>65.712074799999996</v>
      </c>
      <c r="B6413">
        <v>-133.7736644</v>
      </c>
      <c r="C6413" s="1" t="str">
        <f>HYPERLINK("http://geochem.nrcan.gc.ca/cdogs/content/kwd/kwd020018_e.htm", "Fluid (stream)")</f>
        <v>Fluid (stream)</v>
      </c>
      <c r="D6413" s="1" t="str">
        <f>HYPERLINK("http://geochem.nrcan.gc.ca/cdogs/content/kwd/kwd080007_e.htm", "Untreated Water")</f>
        <v>Untreated Water</v>
      </c>
      <c r="E6413" s="1" t="str">
        <f>HYPERLINK("http://geochem.nrcan.gc.ca/cdogs/content/dgp/dgp00002_e.htm", "Total")</f>
        <v>Total</v>
      </c>
      <c r="F6413" s="1" t="str">
        <f>HYPERLINK("http://geochem.nrcan.gc.ca/cdogs/content/agp/agp01501_e.htm", "SO4 | NONE | CHROMAT")</f>
        <v>SO4 | NONE | CHROMAT</v>
      </c>
      <c r="G6413" s="1" t="str">
        <f>HYPERLINK("http://geochem.nrcan.gc.ca/cdogs/content/mth/mth01460_e.htm", "1460")</f>
        <v>1460</v>
      </c>
      <c r="H6413" s="1" t="str">
        <f>HYPERLINK("http://geochem.nrcan.gc.ca/cdogs/content/bdl/bdl211134_e.htm", "211134")</f>
        <v>211134</v>
      </c>
      <c r="I6413" s="1" t="str">
        <f>HYPERLINK("http://geochem.nrcan.gc.ca/cdogs/content/prj/prj210167_e.htm", "210167")</f>
        <v>210167</v>
      </c>
      <c r="J6413" s="1" t="str">
        <f>HYPERLINK("http://geochem.nrcan.gc.ca/cdogs/content/svy/svy210251_e.htm", "210251")</f>
        <v>210251</v>
      </c>
      <c r="L6413" t="s">
        <v>27189</v>
      </c>
      <c r="M6413">
        <v>32.786000000000001</v>
      </c>
      <c r="N6413" t="s">
        <v>27189</v>
      </c>
      <c r="O6413" t="s">
        <v>27190</v>
      </c>
      <c r="P6413" t="s">
        <v>27191</v>
      </c>
      <c r="Q6413" t="s">
        <v>27192</v>
      </c>
      <c r="R6413" t="s">
        <v>27193</v>
      </c>
      <c r="T6413" t="s">
        <v>25</v>
      </c>
    </row>
    <row r="6414" spans="1:20" x14ac:dyDescent="0.25">
      <c r="A6414">
        <v>65.747491400000001</v>
      </c>
      <c r="B6414">
        <v>-133.62881719999999</v>
      </c>
      <c r="C6414" s="1" t="str">
        <f>HYPERLINK("http://geochem.nrcan.gc.ca/cdogs/content/kwd/kwd020018_e.htm", "Fluid (stream)")</f>
        <v>Fluid (stream)</v>
      </c>
      <c r="D6414" s="1" t="str">
        <f>HYPERLINK("http://geochem.nrcan.gc.ca/cdogs/content/kwd/kwd080007_e.htm", "Untreated Water")</f>
        <v>Untreated Water</v>
      </c>
      <c r="E6414" s="1" t="str">
        <f>HYPERLINK("http://geochem.nrcan.gc.ca/cdogs/content/dgp/dgp00002_e.htm", "Total")</f>
        <v>Total</v>
      </c>
      <c r="F6414" s="1" t="str">
        <f>HYPERLINK("http://geochem.nrcan.gc.ca/cdogs/content/agp/agp01501_e.htm", "SO4 | NONE | CHROMAT")</f>
        <v>SO4 | NONE | CHROMAT</v>
      </c>
      <c r="G6414" s="1" t="str">
        <f>HYPERLINK("http://geochem.nrcan.gc.ca/cdogs/content/mth/mth01460_e.htm", "1460")</f>
        <v>1460</v>
      </c>
      <c r="H6414" s="1" t="str">
        <f>HYPERLINK("http://geochem.nrcan.gc.ca/cdogs/content/bdl/bdl211134_e.htm", "211134")</f>
        <v>211134</v>
      </c>
      <c r="I6414" s="1" t="str">
        <f>HYPERLINK("http://geochem.nrcan.gc.ca/cdogs/content/prj/prj210167_e.htm", "210167")</f>
        <v>210167</v>
      </c>
      <c r="J6414" s="1" t="str">
        <f>HYPERLINK("http://geochem.nrcan.gc.ca/cdogs/content/svy/svy210251_e.htm", "210251")</f>
        <v>210251</v>
      </c>
      <c r="L6414" t="s">
        <v>27194</v>
      </c>
      <c r="M6414">
        <v>54.749000000000002</v>
      </c>
      <c r="N6414" t="s">
        <v>27194</v>
      </c>
      <c r="O6414" t="s">
        <v>27195</v>
      </c>
      <c r="P6414" t="s">
        <v>27196</v>
      </c>
      <c r="Q6414" t="s">
        <v>27197</v>
      </c>
      <c r="R6414" t="s">
        <v>27198</v>
      </c>
      <c r="T6414" t="s">
        <v>25</v>
      </c>
    </row>
    <row r="6415" spans="1:20" x14ac:dyDescent="0.25">
      <c r="A6415">
        <v>65.776953199999994</v>
      </c>
      <c r="B6415">
        <v>-133.37559479999999</v>
      </c>
      <c r="C6415" s="1" t="str">
        <f>HYPERLINK("http://geochem.nrcan.gc.ca/cdogs/content/kwd/kwd020018_e.htm", "Fluid (stream)")</f>
        <v>Fluid (stream)</v>
      </c>
      <c r="D6415" s="1" t="str">
        <f>HYPERLINK("http://geochem.nrcan.gc.ca/cdogs/content/kwd/kwd080007_e.htm", "Untreated Water")</f>
        <v>Untreated Water</v>
      </c>
      <c r="E6415" s="1" t="str">
        <f>HYPERLINK("http://geochem.nrcan.gc.ca/cdogs/content/dgp/dgp00002_e.htm", "Total")</f>
        <v>Total</v>
      </c>
      <c r="F6415" s="1" t="str">
        <f>HYPERLINK("http://geochem.nrcan.gc.ca/cdogs/content/agp/agp01501_e.htm", "SO4 | NONE | CHROMAT")</f>
        <v>SO4 | NONE | CHROMAT</v>
      </c>
      <c r="G6415" s="1" t="str">
        <f>HYPERLINK("http://geochem.nrcan.gc.ca/cdogs/content/mth/mth01460_e.htm", "1460")</f>
        <v>1460</v>
      </c>
      <c r="H6415" s="1" t="str">
        <f>HYPERLINK("http://geochem.nrcan.gc.ca/cdogs/content/bdl/bdl211134_e.htm", "211134")</f>
        <v>211134</v>
      </c>
      <c r="I6415" s="1" t="str">
        <f>HYPERLINK("http://geochem.nrcan.gc.ca/cdogs/content/prj/prj210167_e.htm", "210167")</f>
        <v>210167</v>
      </c>
      <c r="J6415" s="1" t="str">
        <f>HYPERLINK("http://geochem.nrcan.gc.ca/cdogs/content/svy/svy210251_e.htm", "210251")</f>
        <v>210251</v>
      </c>
      <c r="L6415" t="s">
        <v>27199</v>
      </c>
      <c r="M6415">
        <v>27.596</v>
      </c>
      <c r="N6415" t="s">
        <v>27199</v>
      </c>
      <c r="O6415" t="s">
        <v>27200</v>
      </c>
      <c r="P6415" t="s">
        <v>27201</v>
      </c>
      <c r="Q6415" t="s">
        <v>27202</v>
      </c>
      <c r="R6415" t="s">
        <v>27203</v>
      </c>
      <c r="T6415" t="s">
        <v>25</v>
      </c>
    </row>
    <row r="6416" spans="1:20" x14ac:dyDescent="0.25">
      <c r="A6416">
        <v>65.744347500000003</v>
      </c>
      <c r="B6416">
        <v>-133.58318629999999</v>
      </c>
      <c r="C6416" s="1" t="str">
        <f>HYPERLINK("http://geochem.nrcan.gc.ca/cdogs/content/kwd/kwd020018_e.htm", "Fluid (stream)")</f>
        <v>Fluid (stream)</v>
      </c>
      <c r="D6416" s="1" t="str">
        <f>HYPERLINK("http://geochem.nrcan.gc.ca/cdogs/content/kwd/kwd080007_e.htm", "Untreated Water")</f>
        <v>Untreated Water</v>
      </c>
      <c r="E6416" s="1" t="str">
        <f>HYPERLINK("http://geochem.nrcan.gc.ca/cdogs/content/dgp/dgp00002_e.htm", "Total")</f>
        <v>Total</v>
      </c>
      <c r="F6416" s="1" t="str">
        <f>HYPERLINK("http://geochem.nrcan.gc.ca/cdogs/content/agp/agp01501_e.htm", "SO4 | NONE | CHROMAT")</f>
        <v>SO4 | NONE | CHROMAT</v>
      </c>
      <c r="G6416" s="1" t="str">
        <f>HYPERLINK("http://geochem.nrcan.gc.ca/cdogs/content/mth/mth01460_e.htm", "1460")</f>
        <v>1460</v>
      </c>
      <c r="H6416" s="1" t="str">
        <f>HYPERLINK("http://geochem.nrcan.gc.ca/cdogs/content/bdl/bdl211134_e.htm", "211134")</f>
        <v>211134</v>
      </c>
      <c r="I6416" s="1" t="str">
        <f>HYPERLINK("http://geochem.nrcan.gc.ca/cdogs/content/prj/prj210167_e.htm", "210167")</f>
        <v>210167</v>
      </c>
      <c r="J6416" s="1" t="str">
        <f>HYPERLINK("http://geochem.nrcan.gc.ca/cdogs/content/svy/svy210251_e.htm", "210251")</f>
        <v>210251</v>
      </c>
      <c r="L6416" t="s">
        <v>27204</v>
      </c>
      <c r="M6416">
        <v>13.365</v>
      </c>
      <c r="N6416" t="s">
        <v>27204</v>
      </c>
      <c r="O6416" t="s">
        <v>27205</v>
      </c>
      <c r="P6416" t="s">
        <v>27206</v>
      </c>
      <c r="Q6416" t="s">
        <v>27207</v>
      </c>
      <c r="R6416" t="s">
        <v>27208</v>
      </c>
      <c r="T6416" t="s">
        <v>25</v>
      </c>
    </row>
    <row r="6417" spans="1:20" x14ac:dyDescent="0.25">
      <c r="A6417">
        <v>65.733653200000006</v>
      </c>
      <c r="B6417">
        <v>-133.5565962</v>
      </c>
      <c r="C6417" s="1" t="str">
        <f>HYPERLINK("http://geochem.nrcan.gc.ca/cdogs/content/kwd/kwd020018_e.htm", "Fluid (stream)")</f>
        <v>Fluid (stream)</v>
      </c>
      <c r="D6417" s="1" t="str">
        <f>HYPERLINK("http://geochem.nrcan.gc.ca/cdogs/content/kwd/kwd080007_e.htm", "Untreated Water")</f>
        <v>Untreated Water</v>
      </c>
      <c r="E6417" s="1" t="str">
        <f>HYPERLINK("http://geochem.nrcan.gc.ca/cdogs/content/dgp/dgp00002_e.htm", "Total")</f>
        <v>Total</v>
      </c>
      <c r="F6417" s="1" t="str">
        <f>HYPERLINK("http://geochem.nrcan.gc.ca/cdogs/content/agp/agp01501_e.htm", "SO4 | NONE | CHROMAT")</f>
        <v>SO4 | NONE | CHROMAT</v>
      </c>
      <c r="G6417" s="1" t="str">
        <f>HYPERLINK("http://geochem.nrcan.gc.ca/cdogs/content/mth/mth01460_e.htm", "1460")</f>
        <v>1460</v>
      </c>
      <c r="H6417" s="1" t="str">
        <f>HYPERLINK("http://geochem.nrcan.gc.ca/cdogs/content/bdl/bdl211134_e.htm", "211134")</f>
        <v>211134</v>
      </c>
      <c r="I6417" s="1" t="str">
        <f>HYPERLINK("http://geochem.nrcan.gc.ca/cdogs/content/prj/prj210167_e.htm", "210167")</f>
        <v>210167</v>
      </c>
      <c r="J6417" s="1" t="str">
        <f>HYPERLINK("http://geochem.nrcan.gc.ca/cdogs/content/svy/svy210251_e.htm", "210251")</f>
        <v>210251</v>
      </c>
      <c r="L6417" t="s">
        <v>27209</v>
      </c>
      <c r="M6417">
        <v>3.8290000000000002</v>
      </c>
      <c r="N6417" t="s">
        <v>27209</v>
      </c>
      <c r="O6417" t="s">
        <v>27210</v>
      </c>
      <c r="P6417" t="s">
        <v>27211</v>
      </c>
      <c r="Q6417" t="s">
        <v>27212</v>
      </c>
      <c r="R6417" t="s">
        <v>27213</v>
      </c>
      <c r="T6417" t="s">
        <v>25</v>
      </c>
    </row>
    <row r="6418" spans="1:20" x14ac:dyDescent="0.25">
      <c r="A6418">
        <v>65.710004499999997</v>
      </c>
      <c r="B6418">
        <v>-133.09043170000001</v>
      </c>
      <c r="C6418" s="1" t="str">
        <f>HYPERLINK("http://geochem.nrcan.gc.ca/cdogs/content/kwd/kwd020018_e.htm", "Fluid (stream)")</f>
        <v>Fluid (stream)</v>
      </c>
      <c r="D6418" s="1" t="str">
        <f>HYPERLINK("http://geochem.nrcan.gc.ca/cdogs/content/kwd/kwd080007_e.htm", "Untreated Water")</f>
        <v>Untreated Water</v>
      </c>
      <c r="E6418" s="1" t="str">
        <f>HYPERLINK("http://geochem.nrcan.gc.ca/cdogs/content/dgp/dgp00002_e.htm", "Total")</f>
        <v>Total</v>
      </c>
      <c r="F6418" s="1" t="str">
        <f>HYPERLINK("http://geochem.nrcan.gc.ca/cdogs/content/agp/agp01501_e.htm", "SO4 | NONE | CHROMAT")</f>
        <v>SO4 | NONE | CHROMAT</v>
      </c>
      <c r="G6418" s="1" t="str">
        <f>HYPERLINK("http://geochem.nrcan.gc.ca/cdogs/content/mth/mth01460_e.htm", "1460")</f>
        <v>1460</v>
      </c>
      <c r="H6418" s="1" t="str">
        <f>HYPERLINK("http://geochem.nrcan.gc.ca/cdogs/content/bdl/bdl211134_e.htm", "211134")</f>
        <v>211134</v>
      </c>
      <c r="I6418" s="1" t="str">
        <f>HYPERLINK("http://geochem.nrcan.gc.ca/cdogs/content/prj/prj210167_e.htm", "210167")</f>
        <v>210167</v>
      </c>
      <c r="J6418" s="1" t="str">
        <f>HYPERLINK("http://geochem.nrcan.gc.ca/cdogs/content/svy/svy210251_e.htm", "210251")</f>
        <v>210251</v>
      </c>
      <c r="L6418" t="s">
        <v>27214</v>
      </c>
      <c r="M6418">
        <v>18.46</v>
      </c>
      <c r="N6418" t="s">
        <v>27214</v>
      </c>
      <c r="O6418" t="s">
        <v>27215</v>
      </c>
      <c r="P6418" t="s">
        <v>27216</v>
      </c>
      <c r="Q6418" t="s">
        <v>27217</v>
      </c>
      <c r="R6418" t="s">
        <v>27218</v>
      </c>
      <c r="T6418" t="s">
        <v>25</v>
      </c>
    </row>
    <row r="6419" spans="1:20" x14ac:dyDescent="0.25">
      <c r="A6419">
        <v>65.732604800000004</v>
      </c>
      <c r="B6419">
        <v>-133.42132530000001</v>
      </c>
      <c r="C6419" s="1" t="str">
        <f>HYPERLINK("http://geochem.nrcan.gc.ca/cdogs/content/kwd/kwd020018_e.htm", "Fluid (stream)")</f>
        <v>Fluid (stream)</v>
      </c>
      <c r="D6419" s="1" t="str">
        <f>HYPERLINK("http://geochem.nrcan.gc.ca/cdogs/content/kwd/kwd080007_e.htm", "Untreated Water")</f>
        <v>Untreated Water</v>
      </c>
      <c r="E6419" s="1" t="str">
        <f>HYPERLINK("http://geochem.nrcan.gc.ca/cdogs/content/dgp/dgp00002_e.htm", "Total")</f>
        <v>Total</v>
      </c>
      <c r="F6419" s="1" t="str">
        <f>HYPERLINK("http://geochem.nrcan.gc.ca/cdogs/content/agp/agp01501_e.htm", "SO4 | NONE | CHROMAT")</f>
        <v>SO4 | NONE | CHROMAT</v>
      </c>
      <c r="G6419" s="1" t="str">
        <f>HYPERLINK("http://geochem.nrcan.gc.ca/cdogs/content/mth/mth01460_e.htm", "1460")</f>
        <v>1460</v>
      </c>
      <c r="H6419" s="1" t="str">
        <f>HYPERLINK("http://geochem.nrcan.gc.ca/cdogs/content/bdl/bdl211134_e.htm", "211134")</f>
        <v>211134</v>
      </c>
      <c r="I6419" s="1" t="str">
        <f>HYPERLINK("http://geochem.nrcan.gc.ca/cdogs/content/prj/prj210167_e.htm", "210167")</f>
        <v>210167</v>
      </c>
      <c r="J6419" s="1" t="str">
        <f>HYPERLINK("http://geochem.nrcan.gc.ca/cdogs/content/svy/svy210251_e.htm", "210251")</f>
        <v>210251</v>
      </c>
      <c r="L6419" t="s">
        <v>27219</v>
      </c>
      <c r="M6419">
        <v>4.3109999999999999</v>
      </c>
      <c r="N6419" t="s">
        <v>27219</v>
      </c>
      <c r="O6419" t="s">
        <v>27220</v>
      </c>
      <c r="P6419" t="s">
        <v>27221</v>
      </c>
      <c r="Q6419" t="s">
        <v>27222</v>
      </c>
      <c r="R6419" t="s">
        <v>27223</v>
      </c>
      <c r="T6419" t="s">
        <v>25</v>
      </c>
    </row>
    <row r="6420" spans="1:20" x14ac:dyDescent="0.25">
      <c r="A6420">
        <v>65.669859900000006</v>
      </c>
      <c r="B6420">
        <v>-133.4397213</v>
      </c>
      <c r="C6420" s="1" t="str">
        <f>HYPERLINK("http://geochem.nrcan.gc.ca/cdogs/content/kwd/kwd020018_e.htm", "Fluid (stream)")</f>
        <v>Fluid (stream)</v>
      </c>
      <c r="D6420" s="1" t="str">
        <f>HYPERLINK("http://geochem.nrcan.gc.ca/cdogs/content/kwd/kwd080007_e.htm", "Untreated Water")</f>
        <v>Untreated Water</v>
      </c>
      <c r="E6420" s="1" t="str">
        <f>HYPERLINK("http://geochem.nrcan.gc.ca/cdogs/content/dgp/dgp00002_e.htm", "Total")</f>
        <v>Total</v>
      </c>
      <c r="F6420" s="1" t="str">
        <f>HYPERLINK("http://geochem.nrcan.gc.ca/cdogs/content/agp/agp01501_e.htm", "SO4 | NONE | CHROMAT")</f>
        <v>SO4 | NONE | CHROMAT</v>
      </c>
      <c r="G6420" s="1" t="str">
        <f>HYPERLINK("http://geochem.nrcan.gc.ca/cdogs/content/mth/mth01460_e.htm", "1460")</f>
        <v>1460</v>
      </c>
      <c r="H6420" s="1" t="str">
        <f>HYPERLINK("http://geochem.nrcan.gc.ca/cdogs/content/bdl/bdl211134_e.htm", "211134")</f>
        <v>211134</v>
      </c>
      <c r="I6420" s="1" t="str">
        <f>HYPERLINK("http://geochem.nrcan.gc.ca/cdogs/content/prj/prj210167_e.htm", "210167")</f>
        <v>210167</v>
      </c>
      <c r="J6420" s="1" t="str">
        <f>HYPERLINK("http://geochem.nrcan.gc.ca/cdogs/content/svy/svy210251_e.htm", "210251")</f>
        <v>210251</v>
      </c>
      <c r="L6420" t="s">
        <v>27224</v>
      </c>
      <c r="M6420">
        <v>8.1479999999999997</v>
      </c>
      <c r="N6420" t="s">
        <v>27224</v>
      </c>
      <c r="O6420" t="s">
        <v>27225</v>
      </c>
      <c r="P6420" t="s">
        <v>27226</v>
      </c>
      <c r="Q6420" t="s">
        <v>27227</v>
      </c>
      <c r="R6420" t="s">
        <v>27228</v>
      </c>
      <c r="T6420" t="s">
        <v>25</v>
      </c>
    </row>
    <row r="6421" spans="1:20" x14ac:dyDescent="0.25">
      <c r="A6421">
        <v>65.793507000000005</v>
      </c>
      <c r="B6421">
        <v>-133.37608270000001</v>
      </c>
      <c r="C6421" s="1" t="str">
        <f>HYPERLINK("http://geochem.nrcan.gc.ca/cdogs/content/kwd/kwd020018_e.htm", "Fluid (stream)")</f>
        <v>Fluid (stream)</v>
      </c>
      <c r="D6421" s="1" t="str">
        <f>HYPERLINK("http://geochem.nrcan.gc.ca/cdogs/content/kwd/kwd080007_e.htm", "Untreated Water")</f>
        <v>Untreated Water</v>
      </c>
      <c r="E6421" s="1" t="str">
        <f>HYPERLINK("http://geochem.nrcan.gc.ca/cdogs/content/dgp/dgp00002_e.htm", "Total")</f>
        <v>Total</v>
      </c>
      <c r="F6421" s="1" t="str">
        <f>HYPERLINK("http://geochem.nrcan.gc.ca/cdogs/content/agp/agp01501_e.htm", "SO4 | NONE | CHROMAT")</f>
        <v>SO4 | NONE | CHROMAT</v>
      </c>
      <c r="G6421" s="1" t="str">
        <f>HYPERLINK("http://geochem.nrcan.gc.ca/cdogs/content/mth/mth01460_e.htm", "1460")</f>
        <v>1460</v>
      </c>
      <c r="H6421" s="1" t="str">
        <f>HYPERLINK("http://geochem.nrcan.gc.ca/cdogs/content/bdl/bdl211134_e.htm", "211134")</f>
        <v>211134</v>
      </c>
      <c r="I6421" s="1" t="str">
        <f>HYPERLINK("http://geochem.nrcan.gc.ca/cdogs/content/prj/prj210167_e.htm", "210167")</f>
        <v>210167</v>
      </c>
      <c r="J6421" s="1" t="str">
        <f>HYPERLINK("http://geochem.nrcan.gc.ca/cdogs/content/svy/svy210251_e.htm", "210251")</f>
        <v>210251</v>
      </c>
      <c r="L6421" t="s">
        <v>27229</v>
      </c>
      <c r="M6421">
        <v>3.86</v>
      </c>
      <c r="N6421" t="s">
        <v>27229</v>
      </c>
      <c r="O6421" t="s">
        <v>27230</v>
      </c>
      <c r="P6421" t="s">
        <v>27231</v>
      </c>
      <c r="Q6421" t="s">
        <v>27232</v>
      </c>
      <c r="R6421" t="s">
        <v>27233</v>
      </c>
      <c r="T6421" t="s">
        <v>25</v>
      </c>
    </row>
    <row r="6422" spans="1:20" x14ac:dyDescent="0.25">
      <c r="A6422">
        <v>65.751540899999995</v>
      </c>
      <c r="B6422">
        <v>-133.4954463</v>
      </c>
      <c r="C6422" s="1" t="str">
        <f>HYPERLINK("http://geochem.nrcan.gc.ca/cdogs/content/kwd/kwd020018_e.htm", "Fluid (stream)")</f>
        <v>Fluid (stream)</v>
      </c>
      <c r="D6422" s="1" t="str">
        <f>HYPERLINK("http://geochem.nrcan.gc.ca/cdogs/content/kwd/kwd080007_e.htm", "Untreated Water")</f>
        <v>Untreated Water</v>
      </c>
      <c r="E6422" s="1" t="str">
        <f>HYPERLINK("http://geochem.nrcan.gc.ca/cdogs/content/dgp/dgp00002_e.htm", "Total")</f>
        <v>Total</v>
      </c>
      <c r="F6422" s="1" t="str">
        <f>HYPERLINK("http://geochem.nrcan.gc.ca/cdogs/content/agp/agp01501_e.htm", "SO4 | NONE | CHROMAT")</f>
        <v>SO4 | NONE | CHROMAT</v>
      </c>
      <c r="G6422" s="1" t="str">
        <f>HYPERLINK("http://geochem.nrcan.gc.ca/cdogs/content/mth/mth01460_e.htm", "1460")</f>
        <v>1460</v>
      </c>
      <c r="H6422" s="1" t="str">
        <f>HYPERLINK("http://geochem.nrcan.gc.ca/cdogs/content/bdl/bdl211134_e.htm", "211134")</f>
        <v>211134</v>
      </c>
      <c r="I6422" s="1" t="str">
        <f>HYPERLINK("http://geochem.nrcan.gc.ca/cdogs/content/prj/prj210167_e.htm", "210167")</f>
        <v>210167</v>
      </c>
      <c r="J6422" s="1" t="str">
        <f>HYPERLINK("http://geochem.nrcan.gc.ca/cdogs/content/svy/svy210251_e.htm", "210251")</f>
        <v>210251</v>
      </c>
      <c r="L6422" t="s">
        <v>27234</v>
      </c>
      <c r="M6422">
        <v>2.7330000000000001</v>
      </c>
      <c r="N6422" t="s">
        <v>27234</v>
      </c>
      <c r="O6422" t="s">
        <v>27235</v>
      </c>
      <c r="P6422" t="s">
        <v>27236</v>
      </c>
      <c r="Q6422" t="s">
        <v>27237</v>
      </c>
      <c r="R6422" t="s">
        <v>27238</v>
      </c>
      <c r="T6422" t="s">
        <v>25</v>
      </c>
    </row>
    <row r="6423" spans="1:20" x14ac:dyDescent="0.25">
      <c r="A6423">
        <v>65.793664199999995</v>
      </c>
      <c r="B6423">
        <v>-133.5578079</v>
      </c>
      <c r="C6423" s="1" t="str">
        <f>HYPERLINK("http://geochem.nrcan.gc.ca/cdogs/content/kwd/kwd020018_e.htm", "Fluid (stream)")</f>
        <v>Fluid (stream)</v>
      </c>
      <c r="D6423" s="1" t="str">
        <f>HYPERLINK("http://geochem.nrcan.gc.ca/cdogs/content/kwd/kwd080007_e.htm", "Untreated Water")</f>
        <v>Untreated Water</v>
      </c>
      <c r="E6423" s="1" t="str">
        <f>HYPERLINK("http://geochem.nrcan.gc.ca/cdogs/content/dgp/dgp00002_e.htm", "Total")</f>
        <v>Total</v>
      </c>
      <c r="F6423" s="1" t="str">
        <f>HYPERLINK("http://geochem.nrcan.gc.ca/cdogs/content/agp/agp01501_e.htm", "SO4 | NONE | CHROMAT")</f>
        <v>SO4 | NONE | CHROMAT</v>
      </c>
      <c r="G6423" s="1" t="str">
        <f>HYPERLINK("http://geochem.nrcan.gc.ca/cdogs/content/mth/mth01460_e.htm", "1460")</f>
        <v>1460</v>
      </c>
      <c r="H6423" s="1" t="str">
        <f>HYPERLINK("http://geochem.nrcan.gc.ca/cdogs/content/bdl/bdl211134_e.htm", "211134")</f>
        <v>211134</v>
      </c>
      <c r="I6423" s="1" t="str">
        <f>HYPERLINK("http://geochem.nrcan.gc.ca/cdogs/content/prj/prj210167_e.htm", "210167")</f>
        <v>210167</v>
      </c>
      <c r="J6423" s="1" t="str">
        <f>HYPERLINK("http://geochem.nrcan.gc.ca/cdogs/content/svy/svy210251_e.htm", "210251")</f>
        <v>210251</v>
      </c>
      <c r="L6423" t="s">
        <v>27239</v>
      </c>
      <c r="M6423">
        <v>27.78</v>
      </c>
      <c r="N6423" t="s">
        <v>27239</v>
      </c>
      <c r="O6423" t="s">
        <v>27240</v>
      </c>
      <c r="P6423" t="s">
        <v>27241</v>
      </c>
      <c r="Q6423" t="s">
        <v>27242</v>
      </c>
      <c r="R6423" t="s">
        <v>27243</v>
      </c>
      <c r="T6423" t="s">
        <v>25</v>
      </c>
    </row>
    <row r="6424" spans="1:20" x14ac:dyDescent="0.25">
      <c r="A6424">
        <v>65.793664199999995</v>
      </c>
      <c r="B6424">
        <v>-133.5578079</v>
      </c>
      <c r="C6424" s="1" t="str">
        <f>HYPERLINK("http://geochem.nrcan.gc.ca/cdogs/content/kwd/kwd020018_e.htm", "Fluid (stream)")</f>
        <v>Fluid (stream)</v>
      </c>
      <c r="D6424" s="1" t="str">
        <f>HYPERLINK("http://geochem.nrcan.gc.ca/cdogs/content/kwd/kwd080007_e.htm", "Untreated Water")</f>
        <v>Untreated Water</v>
      </c>
      <c r="E6424" s="1" t="str">
        <f>HYPERLINK("http://geochem.nrcan.gc.ca/cdogs/content/dgp/dgp00002_e.htm", "Total")</f>
        <v>Total</v>
      </c>
      <c r="F6424" s="1" t="str">
        <f>HYPERLINK("http://geochem.nrcan.gc.ca/cdogs/content/agp/agp01501_e.htm", "SO4 | NONE | CHROMAT")</f>
        <v>SO4 | NONE | CHROMAT</v>
      </c>
      <c r="G6424" s="1" t="str">
        <f>HYPERLINK("http://geochem.nrcan.gc.ca/cdogs/content/mth/mth01460_e.htm", "1460")</f>
        <v>1460</v>
      </c>
      <c r="H6424" s="1" t="str">
        <f>HYPERLINK("http://geochem.nrcan.gc.ca/cdogs/content/bdl/bdl211134_e.htm", "211134")</f>
        <v>211134</v>
      </c>
      <c r="I6424" s="1" t="str">
        <f>HYPERLINK("http://geochem.nrcan.gc.ca/cdogs/content/prj/prj210167_e.htm", "210167")</f>
        <v>210167</v>
      </c>
      <c r="J6424" s="1" t="str">
        <f>HYPERLINK("http://geochem.nrcan.gc.ca/cdogs/content/svy/svy210251_e.htm", "210251")</f>
        <v>210251</v>
      </c>
      <c r="L6424" t="s">
        <v>27244</v>
      </c>
      <c r="M6424">
        <v>28.33</v>
      </c>
      <c r="N6424" t="s">
        <v>27244</v>
      </c>
      <c r="O6424" t="s">
        <v>27240</v>
      </c>
      <c r="P6424" t="s">
        <v>27245</v>
      </c>
      <c r="Q6424" t="s">
        <v>27246</v>
      </c>
      <c r="R6424" t="s">
        <v>27247</v>
      </c>
      <c r="T6424" t="s">
        <v>25</v>
      </c>
    </row>
    <row r="6425" spans="1:20" x14ac:dyDescent="0.25">
      <c r="A6425">
        <v>65.786262100000002</v>
      </c>
      <c r="B6425">
        <v>-133.51846789999999</v>
      </c>
      <c r="C6425" s="1" t="str">
        <f>HYPERLINK("http://geochem.nrcan.gc.ca/cdogs/content/kwd/kwd020018_e.htm", "Fluid (stream)")</f>
        <v>Fluid (stream)</v>
      </c>
      <c r="D6425" s="1" t="str">
        <f>HYPERLINK("http://geochem.nrcan.gc.ca/cdogs/content/kwd/kwd080007_e.htm", "Untreated Water")</f>
        <v>Untreated Water</v>
      </c>
      <c r="E6425" s="1" t="str">
        <f>HYPERLINK("http://geochem.nrcan.gc.ca/cdogs/content/dgp/dgp00002_e.htm", "Total")</f>
        <v>Total</v>
      </c>
      <c r="F6425" s="1" t="str">
        <f>HYPERLINK("http://geochem.nrcan.gc.ca/cdogs/content/agp/agp01501_e.htm", "SO4 | NONE | CHROMAT")</f>
        <v>SO4 | NONE | CHROMAT</v>
      </c>
      <c r="G6425" s="1" t="str">
        <f>HYPERLINK("http://geochem.nrcan.gc.ca/cdogs/content/mth/mth01460_e.htm", "1460")</f>
        <v>1460</v>
      </c>
      <c r="H6425" s="1" t="str">
        <f>HYPERLINK("http://geochem.nrcan.gc.ca/cdogs/content/bdl/bdl211134_e.htm", "211134")</f>
        <v>211134</v>
      </c>
      <c r="I6425" s="1" t="str">
        <f>HYPERLINK("http://geochem.nrcan.gc.ca/cdogs/content/prj/prj210167_e.htm", "210167")</f>
        <v>210167</v>
      </c>
      <c r="J6425" s="1" t="str">
        <f>HYPERLINK("http://geochem.nrcan.gc.ca/cdogs/content/svy/svy210251_e.htm", "210251")</f>
        <v>210251</v>
      </c>
      <c r="L6425" t="s">
        <v>27248</v>
      </c>
      <c r="M6425">
        <v>18.11</v>
      </c>
      <c r="N6425" t="s">
        <v>27248</v>
      </c>
      <c r="O6425" t="s">
        <v>27249</v>
      </c>
      <c r="P6425" t="s">
        <v>27250</v>
      </c>
      <c r="Q6425" t="s">
        <v>27251</v>
      </c>
      <c r="R6425" t="s">
        <v>27252</v>
      </c>
      <c r="T6425" t="s">
        <v>25</v>
      </c>
    </row>
    <row r="6426" spans="1:20" x14ac:dyDescent="0.25">
      <c r="A6426">
        <v>65.822126600000004</v>
      </c>
      <c r="B6426">
        <v>-133.55562399999999</v>
      </c>
      <c r="C6426" s="1" t="str">
        <f>HYPERLINK("http://geochem.nrcan.gc.ca/cdogs/content/kwd/kwd020018_e.htm", "Fluid (stream)")</f>
        <v>Fluid (stream)</v>
      </c>
      <c r="D6426" s="1" t="str">
        <f>HYPERLINK("http://geochem.nrcan.gc.ca/cdogs/content/kwd/kwd080007_e.htm", "Untreated Water")</f>
        <v>Untreated Water</v>
      </c>
      <c r="E6426" s="1" t="str">
        <f>HYPERLINK("http://geochem.nrcan.gc.ca/cdogs/content/dgp/dgp00002_e.htm", "Total")</f>
        <v>Total</v>
      </c>
      <c r="F6426" s="1" t="str">
        <f>HYPERLINK("http://geochem.nrcan.gc.ca/cdogs/content/agp/agp01501_e.htm", "SO4 | NONE | CHROMAT")</f>
        <v>SO4 | NONE | CHROMAT</v>
      </c>
      <c r="G6426" s="1" t="str">
        <f>HYPERLINK("http://geochem.nrcan.gc.ca/cdogs/content/mth/mth01460_e.htm", "1460")</f>
        <v>1460</v>
      </c>
      <c r="H6426" s="1" t="str">
        <f>HYPERLINK("http://geochem.nrcan.gc.ca/cdogs/content/bdl/bdl211134_e.htm", "211134")</f>
        <v>211134</v>
      </c>
      <c r="I6426" s="1" t="str">
        <f>HYPERLINK("http://geochem.nrcan.gc.ca/cdogs/content/prj/prj210167_e.htm", "210167")</f>
        <v>210167</v>
      </c>
      <c r="J6426" s="1" t="str">
        <f>HYPERLINK("http://geochem.nrcan.gc.ca/cdogs/content/svy/svy210251_e.htm", "210251")</f>
        <v>210251</v>
      </c>
      <c r="L6426" t="s">
        <v>8992</v>
      </c>
      <c r="M6426">
        <v>36.299999999999997</v>
      </c>
      <c r="N6426" t="s">
        <v>8992</v>
      </c>
      <c r="O6426" t="s">
        <v>27253</v>
      </c>
      <c r="P6426" t="s">
        <v>27254</v>
      </c>
      <c r="Q6426" t="s">
        <v>27255</v>
      </c>
      <c r="R6426" t="s">
        <v>27256</v>
      </c>
      <c r="T6426" t="s">
        <v>25</v>
      </c>
    </row>
    <row r="6427" spans="1:20" x14ac:dyDescent="0.25">
      <c r="A6427">
        <v>65.822126600000004</v>
      </c>
      <c r="B6427">
        <v>-133.55562399999999</v>
      </c>
      <c r="C6427" s="1" t="str">
        <f>HYPERLINK("http://geochem.nrcan.gc.ca/cdogs/content/kwd/kwd020018_e.htm", "Fluid (stream)")</f>
        <v>Fluid (stream)</v>
      </c>
      <c r="D6427" s="1" t="str">
        <f>HYPERLINK("http://geochem.nrcan.gc.ca/cdogs/content/kwd/kwd080007_e.htm", "Untreated Water")</f>
        <v>Untreated Water</v>
      </c>
      <c r="E6427" s="1" t="str">
        <f>HYPERLINK("http://geochem.nrcan.gc.ca/cdogs/content/dgp/dgp00002_e.htm", "Total")</f>
        <v>Total</v>
      </c>
      <c r="F6427" s="1" t="str">
        <f>HYPERLINK("http://geochem.nrcan.gc.ca/cdogs/content/agp/agp01501_e.htm", "SO4 | NONE | CHROMAT")</f>
        <v>SO4 | NONE | CHROMAT</v>
      </c>
      <c r="G6427" s="1" t="str">
        <f>HYPERLINK("http://geochem.nrcan.gc.ca/cdogs/content/mth/mth01460_e.htm", "1460")</f>
        <v>1460</v>
      </c>
      <c r="H6427" s="1" t="str">
        <f>HYPERLINK("http://geochem.nrcan.gc.ca/cdogs/content/bdl/bdl211134_e.htm", "211134")</f>
        <v>211134</v>
      </c>
      <c r="I6427" s="1" t="str">
        <f>HYPERLINK("http://geochem.nrcan.gc.ca/cdogs/content/prj/prj210167_e.htm", "210167")</f>
        <v>210167</v>
      </c>
      <c r="J6427" s="1" t="str">
        <f>HYPERLINK("http://geochem.nrcan.gc.ca/cdogs/content/svy/svy210251_e.htm", "210251")</f>
        <v>210251</v>
      </c>
      <c r="L6427" t="s">
        <v>27257</v>
      </c>
      <c r="M6427">
        <v>25.83</v>
      </c>
      <c r="N6427" t="s">
        <v>27257</v>
      </c>
      <c r="O6427" t="s">
        <v>27253</v>
      </c>
      <c r="P6427" t="s">
        <v>27258</v>
      </c>
      <c r="Q6427" t="s">
        <v>27259</v>
      </c>
      <c r="R6427" t="s">
        <v>27260</v>
      </c>
      <c r="T6427" t="s">
        <v>25</v>
      </c>
    </row>
    <row r="6428" spans="1:20" x14ac:dyDescent="0.25">
      <c r="A6428">
        <v>65.808272299999999</v>
      </c>
      <c r="B6428">
        <v>-133.57597709999999</v>
      </c>
      <c r="C6428" s="1" t="str">
        <f>HYPERLINK("http://geochem.nrcan.gc.ca/cdogs/content/kwd/kwd020018_e.htm", "Fluid (stream)")</f>
        <v>Fluid (stream)</v>
      </c>
      <c r="D6428" s="1" t="str">
        <f>HYPERLINK("http://geochem.nrcan.gc.ca/cdogs/content/kwd/kwd080007_e.htm", "Untreated Water")</f>
        <v>Untreated Water</v>
      </c>
      <c r="E6428" s="1" t="str">
        <f>HYPERLINK("http://geochem.nrcan.gc.ca/cdogs/content/dgp/dgp00002_e.htm", "Total")</f>
        <v>Total</v>
      </c>
      <c r="F6428" s="1" t="str">
        <f>HYPERLINK("http://geochem.nrcan.gc.ca/cdogs/content/agp/agp01501_e.htm", "SO4 | NONE | CHROMAT")</f>
        <v>SO4 | NONE | CHROMAT</v>
      </c>
      <c r="G6428" s="1" t="str">
        <f>HYPERLINK("http://geochem.nrcan.gc.ca/cdogs/content/mth/mth01460_e.htm", "1460")</f>
        <v>1460</v>
      </c>
      <c r="H6428" s="1" t="str">
        <f>HYPERLINK("http://geochem.nrcan.gc.ca/cdogs/content/bdl/bdl211134_e.htm", "211134")</f>
        <v>211134</v>
      </c>
      <c r="I6428" s="1" t="str">
        <f>HYPERLINK("http://geochem.nrcan.gc.ca/cdogs/content/prj/prj210167_e.htm", "210167")</f>
        <v>210167</v>
      </c>
      <c r="J6428" s="1" t="str">
        <f>HYPERLINK("http://geochem.nrcan.gc.ca/cdogs/content/svy/svy210251_e.htm", "210251")</f>
        <v>210251</v>
      </c>
      <c r="L6428" t="s">
        <v>27261</v>
      </c>
      <c r="M6428">
        <v>17.321999999999999</v>
      </c>
      <c r="N6428" t="s">
        <v>27261</v>
      </c>
      <c r="O6428" t="s">
        <v>27262</v>
      </c>
      <c r="P6428" t="s">
        <v>27263</v>
      </c>
      <c r="Q6428" t="s">
        <v>27264</v>
      </c>
      <c r="R6428" t="s">
        <v>27265</v>
      </c>
      <c r="T6428" t="s">
        <v>25</v>
      </c>
    </row>
    <row r="6429" spans="1:20" x14ac:dyDescent="0.25">
      <c r="A6429">
        <v>65.856405100000003</v>
      </c>
      <c r="B6429">
        <v>-133.58453309999999</v>
      </c>
      <c r="C6429" s="1" t="str">
        <f>HYPERLINK("http://geochem.nrcan.gc.ca/cdogs/content/kwd/kwd020018_e.htm", "Fluid (stream)")</f>
        <v>Fluid (stream)</v>
      </c>
      <c r="D6429" s="1" t="str">
        <f>HYPERLINK("http://geochem.nrcan.gc.ca/cdogs/content/kwd/kwd080007_e.htm", "Untreated Water")</f>
        <v>Untreated Water</v>
      </c>
      <c r="E6429" s="1" t="str">
        <f>HYPERLINK("http://geochem.nrcan.gc.ca/cdogs/content/dgp/dgp00002_e.htm", "Total")</f>
        <v>Total</v>
      </c>
      <c r="F6429" s="1" t="str">
        <f>HYPERLINK("http://geochem.nrcan.gc.ca/cdogs/content/agp/agp01501_e.htm", "SO4 | NONE | CHROMAT")</f>
        <v>SO4 | NONE | CHROMAT</v>
      </c>
      <c r="G6429" s="1" t="str">
        <f>HYPERLINK("http://geochem.nrcan.gc.ca/cdogs/content/mth/mth01460_e.htm", "1460")</f>
        <v>1460</v>
      </c>
      <c r="H6429" s="1" t="str">
        <f>HYPERLINK("http://geochem.nrcan.gc.ca/cdogs/content/bdl/bdl211134_e.htm", "211134")</f>
        <v>211134</v>
      </c>
      <c r="I6429" s="1" t="str">
        <f>HYPERLINK("http://geochem.nrcan.gc.ca/cdogs/content/prj/prj210167_e.htm", "210167")</f>
        <v>210167</v>
      </c>
      <c r="J6429" s="1" t="str">
        <f>HYPERLINK("http://geochem.nrcan.gc.ca/cdogs/content/svy/svy210251_e.htm", "210251")</f>
        <v>210251</v>
      </c>
      <c r="L6429" t="s">
        <v>27266</v>
      </c>
      <c r="M6429">
        <v>132.16999999999999</v>
      </c>
      <c r="N6429" t="s">
        <v>27266</v>
      </c>
      <c r="O6429" t="s">
        <v>27267</v>
      </c>
      <c r="P6429" t="s">
        <v>27268</v>
      </c>
      <c r="Q6429" t="s">
        <v>27269</v>
      </c>
      <c r="R6429" t="s">
        <v>27270</v>
      </c>
      <c r="T6429" t="s">
        <v>25</v>
      </c>
    </row>
    <row r="6430" spans="1:20" x14ac:dyDescent="0.25">
      <c r="A6430">
        <v>65.880995200000001</v>
      </c>
      <c r="B6430">
        <v>-133.55589140000001</v>
      </c>
      <c r="C6430" s="1" t="str">
        <f>HYPERLINK("http://geochem.nrcan.gc.ca/cdogs/content/kwd/kwd020018_e.htm", "Fluid (stream)")</f>
        <v>Fluid (stream)</v>
      </c>
      <c r="D6430" s="1" t="str">
        <f>HYPERLINK("http://geochem.nrcan.gc.ca/cdogs/content/kwd/kwd080007_e.htm", "Untreated Water")</f>
        <v>Untreated Water</v>
      </c>
      <c r="E6430" s="1" t="str">
        <f>HYPERLINK("http://geochem.nrcan.gc.ca/cdogs/content/dgp/dgp00002_e.htm", "Total")</f>
        <v>Total</v>
      </c>
      <c r="F6430" s="1" t="str">
        <f>HYPERLINK("http://geochem.nrcan.gc.ca/cdogs/content/agp/agp01501_e.htm", "SO4 | NONE | CHROMAT")</f>
        <v>SO4 | NONE | CHROMAT</v>
      </c>
      <c r="G6430" s="1" t="str">
        <f>HYPERLINK("http://geochem.nrcan.gc.ca/cdogs/content/mth/mth01460_e.htm", "1460")</f>
        <v>1460</v>
      </c>
      <c r="H6430" s="1" t="str">
        <f>HYPERLINK("http://geochem.nrcan.gc.ca/cdogs/content/bdl/bdl211134_e.htm", "211134")</f>
        <v>211134</v>
      </c>
      <c r="I6430" s="1" t="str">
        <f>HYPERLINK("http://geochem.nrcan.gc.ca/cdogs/content/prj/prj210167_e.htm", "210167")</f>
        <v>210167</v>
      </c>
      <c r="J6430" s="1" t="str">
        <f>HYPERLINK("http://geochem.nrcan.gc.ca/cdogs/content/svy/svy210251_e.htm", "210251")</f>
        <v>210251</v>
      </c>
      <c r="L6430" t="s">
        <v>27271</v>
      </c>
      <c r="M6430">
        <v>107.52</v>
      </c>
      <c r="N6430" t="s">
        <v>27271</v>
      </c>
      <c r="O6430" t="s">
        <v>27272</v>
      </c>
      <c r="P6430" t="s">
        <v>27273</v>
      </c>
      <c r="Q6430" t="s">
        <v>27274</v>
      </c>
      <c r="R6430" t="s">
        <v>27275</v>
      </c>
      <c r="T6430" t="s">
        <v>25</v>
      </c>
    </row>
    <row r="6431" spans="1:20" x14ac:dyDescent="0.25">
      <c r="A6431">
        <v>65.874393100000006</v>
      </c>
      <c r="B6431">
        <v>-133.5580386</v>
      </c>
      <c r="C6431" s="1" t="str">
        <f>HYPERLINK("http://geochem.nrcan.gc.ca/cdogs/content/kwd/kwd020018_e.htm", "Fluid (stream)")</f>
        <v>Fluid (stream)</v>
      </c>
      <c r="D6431" s="1" t="str">
        <f>HYPERLINK("http://geochem.nrcan.gc.ca/cdogs/content/kwd/kwd080007_e.htm", "Untreated Water")</f>
        <v>Untreated Water</v>
      </c>
      <c r="E6431" s="1" t="str">
        <f>HYPERLINK("http://geochem.nrcan.gc.ca/cdogs/content/dgp/dgp00002_e.htm", "Total")</f>
        <v>Total</v>
      </c>
      <c r="F6431" s="1" t="str">
        <f>HYPERLINK("http://geochem.nrcan.gc.ca/cdogs/content/agp/agp01501_e.htm", "SO4 | NONE | CHROMAT")</f>
        <v>SO4 | NONE | CHROMAT</v>
      </c>
      <c r="G6431" s="1" t="str">
        <f>HYPERLINK("http://geochem.nrcan.gc.ca/cdogs/content/mth/mth01460_e.htm", "1460")</f>
        <v>1460</v>
      </c>
      <c r="H6431" s="1" t="str">
        <f>HYPERLINK("http://geochem.nrcan.gc.ca/cdogs/content/bdl/bdl211134_e.htm", "211134")</f>
        <v>211134</v>
      </c>
      <c r="I6431" s="1" t="str">
        <f>HYPERLINK("http://geochem.nrcan.gc.ca/cdogs/content/prj/prj210167_e.htm", "210167")</f>
        <v>210167</v>
      </c>
      <c r="J6431" s="1" t="str">
        <f>HYPERLINK("http://geochem.nrcan.gc.ca/cdogs/content/svy/svy210251_e.htm", "210251")</f>
        <v>210251</v>
      </c>
      <c r="L6431" t="s">
        <v>27276</v>
      </c>
      <c r="M6431">
        <v>65.88</v>
      </c>
      <c r="N6431" t="s">
        <v>27276</v>
      </c>
      <c r="O6431" t="s">
        <v>27277</v>
      </c>
      <c r="P6431" t="s">
        <v>27278</v>
      </c>
      <c r="Q6431" t="s">
        <v>27279</v>
      </c>
      <c r="R6431" t="s">
        <v>27280</v>
      </c>
      <c r="T6431" t="s">
        <v>25</v>
      </c>
    </row>
    <row r="6432" spans="1:20" x14ac:dyDescent="0.25">
      <c r="A6432">
        <v>65.872990299999998</v>
      </c>
      <c r="B6432">
        <v>-133.55206430000001</v>
      </c>
      <c r="C6432" s="1" t="str">
        <f>HYPERLINK("http://geochem.nrcan.gc.ca/cdogs/content/kwd/kwd020018_e.htm", "Fluid (stream)")</f>
        <v>Fluid (stream)</v>
      </c>
      <c r="D6432" s="1" t="str">
        <f>HYPERLINK("http://geochem.nrcan.gc.ca/cdogs/content/kwd/kwd080007_e.htm", "Untreated Water")</f>
        <v>Untreated Water</v>
      </c>
      <c r="E6432" s="1" t="str">
        <f>HYPERLINK("http://geochem.nrcan.gc.ca/cdogs/content/dgp/dgp00002_e.htm", "Total")</f>
        <v>Total</v>
      </c>
      <c r="F6432" s="1" t="str">
        <f>HYPERLINK("http://geochem.nrcan.gc.ca/cdogs/content/agp/agp01501_e.htm", "SO4 | NONE | CHROMAT")</f>
        <v>SO4 | NONE | CHROMAT</v>
      </c>
      <c r="G6432" s="1" t="str">
        <f>HYPERLINK("http://geochem.nrcan.gc.ca/cdogs/content/mth/mth01460_e.htm", "1460")</f>
        <v>1460</v>
      </c>
      <c r="H6432" s="1" t="str">
        <f>HYPERLINK("http://geochem.nrcan.gc.ca/cdogs/content/bdl/bdl211134_e.htm", "211134")</f>
        <v>211134</v>
      </c>
      <c r="I6432" s="1" t="str">
        <f>HYPERLINK("http://geochem.nrcan.gc.ca/cdogs/content/prj/prj210167_e.htm", "210167")</f>
        <v>210167</v>
      </c>
      <c r="J6432" s="1" t="str">
        <f>HYPERLINK("http://geochem.nrcan.gc.ca/cdogs/content/svy/svy210251_e.htm", "210251")</f>
        <v>210251</v>
      </c>
      <c r="L6432" t="s">
        <v>27281</v>
      </c>
      <c r="M6432">
        <v>34.619999999999997</v>
      </c>
      <c r="N6432" t="s">
        <v>27281</v>
      </c>
      <c r="O6432" t="s">
        <v>27282</v>
      </c>
      <c r="P6432" t="s">
        <v>27283</v>
      </c>
      <c r="Q6432" t="s">
        <v>27284</v>
      </c>
      <c r="R6432" t="s">
        <v>27285</v>
      </c>
      <c r="T6432" t="s">
        <v>25</v>
      </c>
    </row>
    <row r="6433" spans="1:20" x14ac:dyDescent="0.25">
      <c r="A6433">
        <v>65.897426999999993</v>
      </c>
      <c r="B6433">
        <v>-133.56273680000001</v>
      </c>
      <c r="C6433" s="1" t="str">
        <f>HYPERLINK("http://geochem.nrcan.gc.ca/cdogs/content/kwd/kwd020018_e.htm", "Fluid (stream)")</f>
        <v>Fluid (stream)</v>
      </c>
      <c r="D6433" s="1" t="str">
        <f>HYPERLINK("http://geochem.nrcan.gc.ca/cdogs/content/kwd/kwd080007_e.htm", "Untreated Water")</f>
        <v>Untreated Water</v>
      </c>
      <c r="E6433" s="1" t="str">
        <f>HYPERLINK("http://geochem.nrcan.gc.ca/cdogs/content/dgp/dgp00002_e.htm", "Total")</f>
        <v>Total</v>
      </c>
      <c r="F6433" s="1" t="str">
        <f>HYPERLINK("http://geochem.nrcan.gc.ca/cdogs/content/agp/agp01501_e.htm", "SO4 | NONE | CHROMAT")</f>
        <v>SO4 | NONE | CHROMAT</v>
      </c>
      <c r="G6433" s="1" t="str">
        <f>HYPERLINK("http://geochem.nrcan.gc.ca/cdogs/content/mth/mth01460_e.htm", "1460")</f>
        <v>1460</v>
      </c>
      <c r="H6433" s="1" t="str">
        <f>HYPERLINK("http://geochem.nrcan.gc.ca/cdogs/content/bdl/bdl211134_e.htm", "211134")</f>
        <v>211134</v>
      </c>
      <c r="I6433" s="1" t="str">
        <f>HYPERLINK("http://geochem.nrcan.gc.ca/cdogs/content/prj/prj210167_e.htm", "210167")</f>
        <v>210167</v>
      </c>
      <c r="J6433" s="1" t="str">
        <f>HYPERLINK("http://geochem.nrcan.gc.ca/cdogs/content/svy/svy210251_e.htm", "210251")</f>
        <v>210251</v>
      </c>
      <c r="L6433" t="s">
        <v>27286</v>
      </c>
      <c r="M6433">
        <v>80.290000000000006</v>
      </c>
      <c r="N6433" t="s">
        <v>27286</v>
      </c>
      <c r="O6433" t="s">
        <v>27287</v>
      </c>
      <c r="P6433" t="s">
        <v>27288</v>
      </c>
      <c r="Q6433" t="s">
        <v>27289</v>
      </c>
      <c r="R6433" t="s">
        <v>27290</v>
      </c>
      <c r="T6433" t="s">
        <v>25</v>
      </c>
    </row>
    <row r="6434" spans="1:20" x14ac:dyDescent="0.25">
      <c r="A6434">
        <v>65.908685599999998</v>
      </c>
      <c r="B6434">
        <v>-133.4675723</v>
      </c>
      <c r="C6434" s="1" t="str">
        <f>HYPERLINK("http://geochem.nrcan.gc.ca/cdogs/content/kwd/kwd020018_e.htm", "Fluid (stream)")</f>
        <v>Fluid (stream)</v>
      </c>
      <c r="D6434" s="1" t="str">
        <f>HYPERLINK("http://geochem.nrcan.gc.ca/cdogs/content/kwd/kwd080007_e.htm", "Untreated Water")</f>
        <v>Untreated Water</v>
      </c>
      <c r="E6434" s="1" t="str">
        <f>HYPERLINK("http://geochem.nrcan.gc.ca/cdogs/content/dgp/dgp00002_e.htm", "Total")</f>
        <v>Total</v>
      </c>
      <c r="F6434" s="1" t="str">
        <f>HYPERLINK("http://geochem.nrcan.gc.ca/cdogs/content/agp/agp01501_e.htm", "SO4 | NONE | CHROMAT")</f>
        <v>SO4 | NONE | CHROMAT</v>
      </c>
      <c r="G6434" s="1" t="str">
        <f>HYPERLINK("http://geochem.nrcan.gc.ca/cdogs/content/mth/mth01460_e.htm", "1460")</f>
        <v>1460</v>
      </c>
      <c r="H6434" s="1" t="str">
        <f>HYPERLINK("http://geochem.nrcan.gc.ca/cdogs/content/bdl/bdl211134_e.htm", "211134")</f>
        <v>211134</v>
      </c>
      <c r="I6434" s="1" t="str">
        <f>HYPERLINK("http://geochem.nrcan.gc.ca/cdogs/content/prj/prj210167_e.htm", "210167")</f>
        <v>210167</v>
      </c>
      <c r="J6434" s="1" t="str">
        <f>HYPERLINK("http://geochem.nrcan.gc.ca/cdogs/content/svy/svy210251_e.htm", "210251")</f>
        <v>210251</v>
      </c>
      <c r="L6434" t="s">
        <v>27291</v>
      </c>
      <c r="M6434">
        <v>72.33</v>
      </c>
      <c r="N6434" t="s">
        <v>27291</v>
      </c>
      <c r="O6434" t="s">
        <v>27292</v>
      </c>
      <c r="P6434" t="s">
        <v>27293</v>
      </c>
      <c r="Q6434" t="s">
        <v>27294</v>
      </c>
      <c r="R6434" t="s">
        <v>27295</v>
      </c>
      <c r="T6434" t="s">
        <v>25</v>
      </c>
    </row>
    <row r="6435" spans="1:20" x14ac:dyDescent="0.25">
      <c r="A6435">
        <v>65.926058999999995</v>
      </c>
      <c r="B6435">
        <v>-133.4100583</v>
      </c>
      <c r="C6435" s="1" t="str">
        <f>HYPERLINK("http://geochem.nrcan.gc.ca/cdogs/content/kwd/kwd020018_e.htm", "Fluid (stream)")</f>
        <v>Fluid (stream)</v>
      </c>
      <c r="D6435" s="1" t="str">
        <f>HYPERLINK("http://geochem.nrcan.gc.ca/cdogs/content/kwd/kwd080007_e.htm", "Untreated Water")</f>
        <v>Untreated Water</v>
      </c>
      <c r="E6435" s="1" t="str">
        <f>HYPERLINK("http://geochem.nrcan.gc.ca/cdogs/content/dgp/dgp00002_e.htm", "Total")</f>
        <v>Total</v>
      </c>
      <c r="F6435" s="1" t="str">
        <f>HYPERLINK("http://geochem.nrcan.gc.ca/cdogs/content/agp/agp01501_e.htm", "SO4 | NONE | CHROMAT")</f>
        <v>SO4 | NONE | CHROMAT</v>
      </c>
      <c r="G6435" s="1" t="str">
        <f>HYPERLINK("http://geochem.nrcan.gc.ca/cdogs/content/mth/mth01460_e.htm", "1460")</f>
        <v>1460</v>
      </c>
      <c r="H6435" s="1" t="str">
        <f>HYPERLINK("http://geochem.nrcan.gc.ca/cdogs/content/bdl/bdl211134_e.htm", "211134")</f>
        <v>211134</v>
      </c>
      <c r="I6435" s="1" t="str">
        <f>HYPERLINK("http://geochem.nrcan.gc.ca/cdogs/content/prj/prj210167_e.htm", "210167")</f>
        <v>210167</v>
      </c>
      <c r="J6435" s="1" t="str">
        <f>HYPERLINK("http://geochem.nrcan.gc.ca/cdogs/content/svy/svy210251_e.htm", "210251")</f>
        <v>210251</v>
      </c>
      <c r="L6435" t="s">
        <v>27296</v>
      </c>
      <c r="M6435">
        <v>74.31</v>
      </c>
      <c r="N6435" t="s">
        <v>27296</v>
      </c>
      <c r="O6435" t="s">
        <v>27297</v>
      </c>
      <c r="P6435" t="s">
        <v>27298</v>
      </c>
      <c r="Q6435" t="s">
        <v>27299</v>
      </c>
      <c r="R6435" t="s">
        <v>27300</v>
      </c>
      <c r="T6435" t="s">
        <v>25</v>
      </c>
    </row>
    <row r="6436" spans="1:20" x14ac:dyDescent="0.25">
      <c r="A6436">
        <v>65.939468199999993</v>
      </c>
      <c r="B6436">
        <v>-133.277568</v>
      </c>
      <c r="C6436" s="1" t="str">
        <f>HYPERLINK("http://geochem.nrcan.gc.ca/cdogs/content/kwd/kwd020018_e.htm", "Fluid (stream)")</f>
        <v>Fluid (stream)</v>
      </c>
      <c r="D6436" s="1" t="str">
        <f>HYPERLINK("http://geochem.nrcan.gc.ca/cdogs/content/kwd/kwd080007_e.htm", "Untreated Water")</f>
        <v>Untreated Water</v>
      </c>
      <c r="E6436" s="1" t="str">
        <f>HYPERLINK("http://geochem.nrcan.gc.ca/cdogs/content/dgp/dgp00002_e.htm", "Total")</f>
        <v>Total</v>
      </c>
      <c r="F6436" s="1" t="str">
        <f>HYPERLINK("http://geochem.nrcan.gc.ca/cdogs/content/agp/agp01501_e.htm", "SO4 | NONE | CHROMAT")</f>
        <v>SO4 | NONE | CHROMAT</v>
      </c>
      <c r="G6436" s="1" t="str">
        <f>HYPERLINK("http://geochem.nrcan.gc.ca/cdogs/content/mth/mth01460_e.htm", "1460")</f>
        <v>1460</v>
      </c>
      <c r="H6436" s="1" t="str">
        <f>HYPERLINK("http://geochem.nrcan.gc.ca/cdogs/content/bdl/bdl211134_e.htm", "211134")</f>
        <v>211134</v>
      </c>
      <c r="I6436" s="1" t="str">
        <f>HYPERLINK("http://geochem.nrcan.gc.ca/cdogs/content/prj/prj210167_e.htm", "210167")</f>
        <v>210167</v>
      </c>
      <c r="J6436" s="1" t="str">
        <f>HYPERLINK("http://geochem.nrcan.gc.ca/cdogs/content/svy/svy210251_e.htm", "210251")</f>
        <v>210251</v>
      </c>
      <c r="L6436" t="s">
        <v>27301</v>
      </c>
      <c r="M6436">
        <v>73.3</v>
      </c>
      <c r="N6436" t="s">
        <v>27301</v>
      </c>
      <c r="O6436" t="s">
        <v>27302</v>
      </c>
      <c r="P6436" t="s">
        <v>27303</v>
      </c>
      <c r="Q6436" t="s">
        <v>27304</v>
      </c>
      <c r="R6436" t="s">
        <v>27305</v>
      </c>
      <c r="T6436" t="s">
        <v>25</v>
      </c>
    </row>
    <row r="6437" spans="1:20" x14ac:dyDescent="0.25">
      <c r="A6437">
        <v>65.910019599999998</v>
      </c>
      <c r="B6437">
        <v>-133.19112569999999</v>
      </c>
      <c r="C6437" s="1" t="str">
        <f>HYPERLINK("http://geochem.nrcan.gc.ca/cdogs/content/kwd/kwd020018_e.htm", "Fluid (stream)")</f>
        <v>Fluid (stream)</v>
      </c>
      <c r="D6437" s="1" t="str">
        <f>HYPERLINK("http://geochem.nrcan.gc.ca/cdogs/content/kwd/kwd080007_e.htm", "Untreated Water")</f>
        <v>Untreated Water</v>
      </c>
      <c r="E6437" s="1" t="str">
        <f>HYPERLINK("http://geochem.nrcan.gc.ca/cdogs/content/dgp/dgp00002_e.htm", "Total")</f>
        <v>Total</v>
      </c>
      <c r="F6437" s="1" t="str">
        <f>HYPERLINK("http://geochem.nrcan.gc.ca/cdogs/content/agp/agp01501_e.htm", "SO4 | NONE | CHROMAT")</f>
        <v>SO4 | NONE | CHROMAT</v>
      </c>
      <c r="G6437" s="1" t="str">
        <f>HYPERLINK("http://geochem.nrcan.gc.ca/cdogs/content/mth/mth01460_e.htm", "1460")</f>
        <v>1460</v>
      </c>
      <c r="H6437" s="1" t="str">
        <f>HYPERLINK("http://geochem.nrcan.gc.ca/cdogs/content/bdl/bdl211134_e.htm", "211134")</f>
        <v>211134</v>
      </c>
      <c r="I6437" s="1" t="str">
        <f>HYPERLINK("http://geochem.nrcan.gc.ca/cdogs/content/prj/prj210167_e.htm", "210167")</f>
        <v>210167</v>
      </c>
      <c r="J6437" s="1" t="str">
        <f>HYPERLINK("http://geochem.nrcan.gc.ca/cdogs/content/svy/svy210251_e.htm", "210251")</f>
        <v>210251</v>
      </c>
      <c r="L6437" t="s">
        <v>27306</v>
      </c>
      <c r="M6437">
        <v>19.962</v>
      </c>
      <c r="N6437" t="s">
        <v>27306</v>
      </c>
      <c r="O6437" t="s">
        <v>27307</v>
      </c>
      <c r="P6437" t="s">
        <v>27308</v>
      </c>
      <c r="Q6437" t="s">
        <v>27309</v>
      </c>
      <c r="R6437" t="s">
        <v>27310</v>
      </c>
      <c r="T6437" t="s">
        <v>25</v>
      </c>
    </row>
    <row r="6438" spans="1:20" x14ac:dyDescent="0.25">
      <c r="A6438">
        <v>65.904121599999996</v>
      </c>
      <c r="B6438">
        <v>-133.2420879</v>
      </c>
      <c r="C6438" s="1" t="str">
        <f>HYPERLINK("http://geochem.nrcan.gc.ca/cdogs/content/kwd/kwd020018_e.htm", "Fluid (stream)")</f>
        <v>Fluid (stream)</v>
      </c>
      <c r="D6438" s="1" t="str">
        <f>HYPERLINK("http://geochem.nrcan.gc.ca/cdogs/content/kwd/kwd080007_e.htm", "Untreated Water")</f>
        <v>Untreated Water</v>
      </c>
      <c r="E6438" s="1" t="str">
        <f>HYPERLINK("http://geochem.nrcan.gc.ca/cdogs/content/dgp/dgp00002_e.htm", "Total")</f>
        <v>Total</v>
      </c>
      <c r="F6438" s="1" t="str">
        <f>HYPERLINK("http://geochem.nrcan.gc.ca/cdogs/content/agp/agp01501_e.htm", "SO4 | NONE | CHROMAT")</f>
        <v>SO4 | NONE | CHROMAT</v>
      </c>
      <c r="G6438" s="1" t="str">
        <f>HYPERLINK("http://geochem.nrcan.gc.ca/cdogs/content/mth/mth01460_e.htm", "1460")</f>
        <v>1460</v>
      </c>
      <c r="H6438" s="1" t="str">
        <f>HYPERLINK("http://geochem.nrcan.gc.ca/cdogs/content/bdl/bdl211134_e.htm", "211134")</f>
        <v>211134</v>
      </c>
      <c r="I6438" s="1" t="str">
        <f>HYPERLINK("http://geochem.nrcan.gc.ca/cdogs/content/prj/prj210167_e.htm", "210167")</f>
        <v>210167</v>
      </c>
      <c r="J6438" s="1" t="str">
        <f>HYPERLINK("http://geochem.nrcan.gc.ca/cdogs/content/svy/svy210251_e.htm", "210251")</f>
        <v>210251</v>
      </c>
      <c r="L6438" t="s">
        <v>27311</v>
      </c>
      <c r="M6438">
        <v>10.36</v>
      </c>
      <c r="N6438" t="s">
        <v>27311</v>
      </c>
      <c r="O6438" t="s">
        <v>27312</v>
      </c>
      <c r="P6438" t="s">
        <v>27313</v>
      </c>
      <c r="Q6438" t="s">
        <v>27314</v>
      </c>
      <c r="R6438" t="s">
        <v>27315</v>
      </c>
      <c r="T6438" t="s">
        <v>25</v>
      </c>
    </row>
    <row r="6439" spans="1:20" x14ac:dyDescent="0.25">
      <c r="A6439">
        <v>65.875743200000002</v>
      </c>
      <c r="B6439">
        <v>-133.08652480000001</v>
      </c>
      <c r="C6439" s="1" t="str">
        <f>HYPERLINK("http://geochem.nrcan.gc.ca/cdogs/content/kwd/kwd020018_e.htm", "Fluid (stream)")</f>
        <v>Fluid (stream)</v>
      </c>
      <c r="D6439" s="1" t="str">
        <f>HYPERLINK("http://geochem.nrcan.gc.ca/cdogs/content/kwd/kwd080007_e.htm", "Untreated Water")</f>
        <v>Untreated Water</v>
      </c>
      <c r="E6439" s="1" t="str">
        <f>HYPERLINK("http://geochem.nrcan.gc.ca/cdogs/content/dgp/dgp00002_e.htm", "Total")</f>
        <v>Total</v>
      </c>
      <c r="F6439" s="1" t="str">
        <f>HYPERLINK("http://geochem.nrcan.gc.ca/cdogs/content/agp/agp01501_e.htm", "SO4 | NONE | CHROMAT")</f>
        <v>SO4 | NONE | CHROMAT</v>
      </c>
      <c r="G6439" s="1" t="str">
        <f>HYPERLINK("http://geochem.nrcan.gc.ca/cdogs/content/mth/mth01460_e.htm", "1460")</f>
        <v>1460</v>
      </c>
      <c r="H6439" s="1" t="str">
        <f>HYPERLINK("http://geochem.nrcan.gc.ca/cdogs/content/bdl/bdl211134_e.htm", "211134")</f>
        <v>211134</v>
      </c>
      <c r="I6439" s="1" t="str">
        <f>HYPERLINK("http://geochem.nrcan.gc.ca/cdogs/content/prj/prj210167_e.htm", "210167")</f>
        <v>210167</v>
      </c>
      <c r="J6439" s="1" t="str">
        <f>HYPERLINK("http://geochem.nrcan.gc.ca/cdogs/content/svy/svy210251_e.htm", "210251")</f>
        <v>210251</v>
      </c>
      <c r="L6439" t="s">
        <v>27316</v>
      </c>
      <c r="M6439">
        <v>60.98</v>
      </c>
      <c r="N6439" t="s">
        <v>27316</v>
      </c>
      <c r="O6439" t="s">
        <v>27317</v>
      </c>
      <c r="P6439" t="s">
        <v>27318</v>
      </c>
      <c r="Q6439" t="s">
        <v>27319</v>
      </c>
      <c r="R6439" t="s">
        <v>27320</v>
      </c>
      <c r="T6439" t="s">
        <v>25</v>
      </c>
    </row>
    <row r="6440" spans="1:20" x14ac:dyDescent="0.25">
      <c r="A6440">
        <v>65.861649</v>
      </c>
      <c r="B6440">
        <v>-133.04353269999999</v>
      </c>
      <c r="C6440" s="1" t="str">
        <f>HYPERLINK("http://geochem.nrcan.gc.ca/cdogs/content/kwd/kwd020018_e.htm", "Fluid (stream)")</f>
        <v>Fluid (stream)</v>
      </c>
      <c r="D6440" s="1" t="str">
        <f>HYPERLINK("http://geochem.nrcan.gc.ca/cdogs/content/kwd/kwd080007_e.htm", "Untreated Water")</f>
        <v>Untreated Water</v>
      </c>
      <c r="E6440" s="1" t="str">
        <f>HYPERLINK("http://geochem.nrcan.gc.ca/cdogs/content/dgp/dgp00002_e.htm", "Total")</f>
        <v>Total</v>
      </c>
      <c r="F6440" s="1" t="str">
        <f>HYPERLINK("http://geochem.nrcan.gc.ca/cdogs/content/agp/agp01501_e.htm", "SO4 | NONE | CHROMAT")</f>
        <v>SO4 | NONE | CHROMAT</v>
      </c>
      <c r="G6440" s="1" t="str">
        <f>HYPERLINK("http://geochem.nrcan.gc.ca/cdogs/content/mth/mth01460_e.htm", "1460")</f>
        <v>1460</v>
      </c>
      <c r="H6440" s="1" t="str">
        <f>HYPERLINK("http://geochem.nrcan.gc.ca/cdogs/content/bdl/bdl211134_e.htm", "211134")</f>
        <v>211134</v>
      </c>
      <c r="I6440" s="1" t="str">
        <f>HYPERLINK("http://geochem.nrcan.gc.ca/cdogs/content/prj/prj210167_e.htm", "210167")</f>
        <v>210167</v>
      </c>
      <c r="J6440" s="1" t="str">
        <f>HYPERLINK("http://geochem.nrcan.gc.ca/cdogs/content/svy/svy210251_e.htm", "210251")</f>
        <v>210251</v>
      </c>
      <c r="L6440" t="s">
        <v>27321</v>
      </c>
      <c r="M6440">
        <v>17.021999999999998</v>
      </c>
      <c r="N6440" t="s">
        <v>27321</v>
      </c>
      <c r="O6440" t="s">
        <v>27322</v>
      </c>
      <c r="P6440" t="s">
        <v>27323</v>
      </c>
      <c r="Q6440" t="s">
        <v>27324</v>
      </c>
      <c r="R6440" t="s">
        <v>27325</v>
      </c>
      <c r="T6440" t="s">
        <v>25</v>
      </c>
    </row>
    <row r="6441" spans="1:20" x14ac:dyDescent="0.25">
      <c r="A6441">
        <v>65.861649</v>
      </c>
      <c r="B6441">
        <v>-133.04353269999999</v>
      </c>
      <c r="C6441" s="1" t="str">
        <f>HYPERLINK("http://geochem.nrcan.gc.ca/cdogs/content/kwd/kwd020018_e.htm", "Fluid (stream)")</f>
        <v>Fluid (stream)</v>
      </c>
      <c r="D6441" s="1" t="str">
        <f>HYPERLINK("http://geochem.nrcan.gc.ca/cdogs/content/kwd/kwd080007_e.htm", "Untreated Water")</f>
        <v>Untreated Water</v>
      </c>
      <c r="E6441" s="1" t="str">
        <f>HYPERLINK("http://geochem.nrcan.gc.ca/cdogs/content/dgp/dgp00002_e.htm", "Total")</f>
        <v>Total</v>
      </c>
      <c r="F6441" s="1" t="str">
        <f>HYPERLINK("http://geochem.nrcan.gc.ca/cdogs/content/agp/agp01501_e.htm", "SO4 | NONE | CHROMAT")</f>
        <v>SO4 | NONE | CHROMAT</v>
      </c>
      <c r="G6441" s="1" t="str">
        <f>HYPERLINK("http://geochem.nrcan.gc.ca/cdogs/content/mth/mth01460_e.htm", "1460")</f>
        <v>1460</v>
      </c>
      <c r="H6441" s="1" t="str">
        <f>HYPERLINK("http://geochem.nrcan.gc.ca/cdogs/content/bdl/bdl211134_e.htm", "211134")</f>
        <v>211134</v>
      </c>
      <c r="I6441" s="1" t="str">
        <f>HYPERLINK("http://geochem.nrcan.gc.ca/cdogs/content/prj/prj210167_e.htm", "210167")</f>
        <v>210167</v>
      </c>
      <c r="J6441" s="1" t="str">
        <f>HYPERLINK("http://geochem.nrcan.gc.ca/cdogs/content/svy/svy210251_e.htm", "210251")</f>
        <v>210251</v>
      </c>
      <c r="L6441" t="s">
        <v>27326</v>
      </c>
      <c r="M6441">
        <v>17.12</v>
      </c>
      <c r="N6441" t="s">
        <v>27326</v>
      </c>
      <c r="O6441" t="s">
        <v>27322</v>
      </c>
      <c r="P6441" t="s">
        <v>27327</v>
      </c>
      <c r="Q6441" t="s">
        <v>27328</v>
      </c>
      <c r="R6441" t="s">
        <v>27329</v>
      </c>
      <c r="T6441" t="s">
        <v>25</v>
      </c>
    </row>
    <row r="6442" spans="1:20" x14ac:dyDescent="0.25">
      <c r="A6442">
        <v>65.846083100000001</v>
      </c>
      <c r="B6442">
        <v>-133.10698160000001</v>
      </c>
      <c r="C6442" s="1" t="str">
        <f>HYPERLINK("http://geochem.nrcan.gc.ca/cdogs/content/kwd/kwd020018_e.htm", "Fluid (stream)")</f>
        <v>Fluid (stream)</v>
      </c>
      <c r="D6442" s="1" t="str">
        <f>HYPERLINK("http://geochem.nrcan.gc.ca/cdogs/content/kwd/kwd080007_e.htm", "Untreated Water")</f>
        <v>Untreated Water</v>
      </c>
      <c r="E6442" s="1" t="str">
        <f>HYPERLINK("http://geochem.nrcan.gc.ca/cdogs/content/dgp/dgp00002_e.htm", "Total")</f>
        <v>Total</v>
      </c>
      <c r="F6442" s="1" t="str">
        <f>HYPERLINK("http://geochem.nrcan.gc.ca/cdogs/content/agp/agp01501_e.htm", "SO4 | NONE | CHROMAT")</f>
        <v>SO4 | NONE | CHROMAT</v>
      </c>
      <c r="G6442" s="1" t="str">
        <f>HYPERLINK("http://geochem.nrcan.gc.ca/cdogs/content/mth/mth01460_e.htm", "1460")</f>
        <v>1460</v>
      </c>
      <c r="H6442" s="1" t="str">
        <f>HYPERLINK("http://geochem.nrcan.gc.ca/cdogs/content/bdl/bdl211134_e.htm", "211134")</f>
        <v>211134</v>
      </c>
      <c r="I6442" s="1" t="str">
        <f>HYPERLINK("http://geochem.nrcan.gc.ca/cdogs/content/prj/prj210167_e.htm", "210167")</f>
        <v>210167</v>
      </c>
      <c r="J6442" s="1" t="str">
        <f>HYPERLINK("http://geochem.nrcan.gc.ca/cdogs/content/svy/svy210251_e.htm", "210251")</f>
        <v>210251</v>
      </c>
      <c r="L6442" t="s">
        <v>4400</v>
      </c>
      <c r="M6442">
        <v>1.032</v>
      </c>
      <c r="N6442" t="s">
        <v>4400</v>
      </c>
      <c r="O6442" t="s">
        <v>27330</v>
      </c>
      <c r="P6442" t="s">
        <v>27331</v>
      </c>
      <c r="Q6442" t="s">
        <v>27332</v>
      </c>
      <c r="R6442" t="s">
        <v>27333</v>
      </c>
      <c r="T6442" t="s">
        <v>25</v>
      </c>
    </row>
    <row r="6443" spans="1:20" x14ac:dyDescent="0.25">
      <c r="A6443">
        <v>65.837972399999998</v>
      </c>
      <c r="B6443">
        <v>-133.1305529</v>
      </c>
      <c r="C6443" s="1" t="str">
        <f>HYPERLINK("http://geochem.nrcan.gc.ca/cdogs/content/kwd/kwd020018_e.htm", "Fluid (stream)")</f>
        <v>Fluid (stream)</v>
      </c>
      <c r="D6443" s="1" t="str">
        <f>HYPERLINK("http://geochem.nrcan.gc.ca/cdogs/content/kwd/kwd080007_e.htm", "Untreated Water")</f>
        <v>Untreated Water</v>
      </c>
      <c r="E6443" s="1" t="str">
        <f>HYPERLINK("http://geochem.nrcan.gc.ca/cdogs/content/dgp/dgp00002_e.htm", "Total")</f>
        <v>Total</v>
      </c>
      <c r="F6443" s="1" t="str">
        <f>HYPERLINK("http://geochem.nrcan.gc.ca/cdogs/content/agp/agp01501_e.htm", "SO4 | NONE | CHROMAT")</f>
        <v>SO4 | NONE | CHROMAT</v>
      </c>
      <c r="G6443" s="1" t="str">
        <f>HYPERLINK("http://geochem.nrcan.gc.ca/cdogs/content/mth/mth01460_e.htm", "1460")</f>
        <v>1460</v>
      </c>
      <c r="H6443" s="1" t="str">
        <f>HYPERLINK("http://geochem.nrcan.gc.ca/cdogs/content/bdl/bdl211134_e.htm", "211134")</f>
        <v>211134</v>
      </c>
      <c r="I6443" s="1" t="str">
        <f>HYPERLINK("http://geochem.nrcan.gc.ca/cdogs/content/prj/prj210167_e.htm", "210167")</f>
        <v>210167</v>
      </c>
      <c r="J6443" s="1" t="str">
        <f>HYPERLINK("http://geochem.nrcan.gc.ca/cdogs/content/svy/svy210251_e.htm", "210251")</f>
        <v>210251</v>
      </c>
      <c r="L6443" t="s">
        <v>27334</v>
      </c>
      <c r="M6443">
        <v>2.1269999999999998</v>
      </c>
      <c r="N6443" t="s">
        <v>27334</v>
      </c>
      <c r="O6443" t="s">
        <v>27335</v>
      </c>
      <c r="P6443" t="s">
        <v>27336</v>
      </c>
      <c r="Q6443" t="s">
        <v>27337</v>
      </c>
      <c r="R6443" t="s">
        <v>27338</v>
      </c>
      <c r="T6443" t="s">
        <v>25</v>
      </c>
    </row>
    <row r="6444" spans="1:20" x14ac:dyDescent="0.25">
      <c r="A6444">
        <v>65.830828199999999</v>
      </c>
      <c r="B6444">
        <v>-133.3174181</v>
      </c>
      <c r="C6444" s="1" t="str">
        <f>HYPERLINK("http://geochem.nrcan.gc.ca/cdogs/content/kwd/kwd020018_e.htm", "Fluid (stream)")</f>
        <v>Fluid (stream)</v>
      </c>
      <c r="D6444" s="1" t="str">
        <f>HYPERLINK("http://geochem.nrcan.gc.ca/cdogs/content/kwd/kwd080007_e.htm", "Untreated Water")</f>
        <v>Untreated Water</v>
      </c>
      <c r="E6444" s="1" t="str">
        <f>HYPERLINK("http://geochem.nrcan.gc.ca/cdogs/content/dgp/dgp00002_e.htm", "Total")</f>
        <v>Total</v>
      </c>
      <c r="F6444" s="1" t="str">
        <f>HYPERLINK("http://geochem.nrcan.gc.ca/cdogs/content/agp/agp01501_e.htm", "SO4 | NONE | CHROMAT")</f>
        <v>SO4 | NONE | CHROMAT</v>
      </c>
      <c r="G6444" s="1" t="str">
        <f>HYPERLINK("http://geochem.nrcan.gc.ca/cdogs/content/mth/mth01460_e.htm", "1460")</f>
        <v>1460</v>
      </c>
      <c r="H6444" s="1" t="str">
        <f>HYPERLINK("http://geochem.nrcan.gc.ca/cdogs/content/bdl/bdl211134_e.htm", "211134")</f>
        <v>211134</v>
      </c>
      <c r="I6444" s="1" t="str">
        <f>HYPERLINK("http://geochem.nrcan.gc.ca/cdogs/content/prj/prj210167_e.htm", "210167")</f>
        <v>210167</v>
      </c>
      <c r="J6444" s="1" t="str">
        <f>HYPERLINK("http://geochem.nrcan.gc.ca/cdogs/content/svy/svy210251_e.htm", "210251")</f>
        <v>210251</v>
      </c>
      <c r="L6444" t="s">
        <v>27339</v>
      </c>
      <c r="M6444">
        <v>4.3869999999999996</v>
      </c>
      <c r="N6444" t="s">
        <v>27339</v>
      </c>
      <c r="O6444" t="s">
        <v>27340</v>
      </c>
      <c r="P6444" t="s">
        <v>27341</v>
      </c>
      <c r="Q6444" t="s">
        <v>27342</v>
      </c>
      <c r="R6444" t="s">
        <v>27343</v>
      </c>
      <c r="T6444" t="s">
        <v>25</v>
      </c>
    </row>
    <row r="6445" spans="1:20" x14ac:dyDescent="0.25">
      <c r="A6445">
        <v>65.786700600000003</v>
      </c>
      <c r="B6445">
        <v>-133.28023250000001</v>
      </c>
      <c r="C6445" s="1" t="str">
        <f>HYPERLINK("http://geochem.nrcan.gc.ca/cdogs/content/kwd/kwd020018_e.htm", "Fluid (stream)")</f>
        <v>Fluid (stream)</v>
      </c>
      <c r="D6445" s="1" t="str">
        <f>HYPERLINK("http://geochem.nrcan.gc.ca/cdogs/content/kwd/kwd080007_e.htm", "Untreated Water")</f>
        <v>Untreated Water</v>
      </c>
      <c r="E6445" s="1" t="str">
        <f>HYPERLINK("http://geochem.nrcan.gc.ca/cdogs/content/dgp/dgp00002_e.htm", "Total")</f>
        <v>Total</v>
      </c>
      <c r="F6445" s="1" t="str">
        <f>HYPERLINK("http://geochem.nrcan.gc.ca/cdogs/content/agp/agp01501_e.htm", "SO4 | NONE | CHROMAT")</f>
        <v>SO4 | NONE | CHROMAT</v>
      </c>
      <c r="G6445" s="1" t="str">
        <f>HYPERLINK("http://geochem.nrcan.gc.ca/cdogs/content/mth/mth01460_e.htm", "1460")</f>
        <v>1460</v>
      </c>
      <c r="H6445" s="1" t="str">
        <f>HYPERLINK("http://geochem.nrcan.gc.ca/cdogs/content/bdl/bdl211134_e.htm", "211134")</f>
        <v>211134</v>
      </c>
      <c r="I6445" s="1" t="str">
        <f>HYPERLINK("http://geochem.nrcan.gc.ca/cdogs/content/prj/prj210167_e.htm", "210167")</f>
        <v>210167</v>
      </c>
      <c r="J6445" s="1" t="str">
        <f>HYPERLINK("http://geochem.nrcan.gc.ca/cdogs/content/svy/svy210251_e.htm", "210251")</f>
        <v>210251</v>
      </c>
      <c r="L6445" t="s">
        <v>27344</v>
      </c>
      <c r="M6445">
        <v>10.772</v>
      </c>
      <c r="N6445" t="s">
        <v>27344</v>
      </c>
      <c r="O6445" t="s">
        <v>27345</v>
      </c>
      <c r="P6445" t="s">
        <v>27346</v>
      </c>
      <c r="Q6445" t="s">
        <v>27347</v>
      </c>
      <c r="R6445" t="s">
        <v>27348</v>
      </c>
      <c r="T6445" t="s">
        <v>25</v>
      </c>
    </row>
    <row r="6446" spans="1:20" x14ac:dyDescent="0.25">
      <c r="A6446">
        <v>65.795746100000002</v>
      </c>
      <c r="B6446">
        <v>-133.25317269999999</v>
      </c>
      <c r="C6446" s="1" t="str">
        <f>HYPERLINK("http://geochem.nrcan.gc.ca/cdogs/content/kwd/kwd020018_e.htm", "Fluid (stream)")</f>
        <v>Fluid (stream)</v>
      </c>
      <c r="D6446" s="1" t="str">
        <f>HYPERLINK("http://geochem.nrcan.gc.ca/cdogs/content/kwd/kwd080007_e.htm", "Untreated Water")</f>
        <v>Untreated Water</v>
      </c>
      <c r="E6446" s="1" t="str">
        <f>HYPERLINK("http://geochem.nrcan.gc.ca/cdogs/content/dgp/dgp00002_e.htm", "Total")</f>
        <v>Total</v>
      </c>
      <c r="F6446" s="1" t="str">
        <f>HYPERLINK("http://geochem.nrcan.gc.ca/cdogs/content/agp/agp01501_e.htm", "SO4 | NONE | CHROMAT")</f>
        <v>SO4 | NONE | CHROMAT</v>
      </c>
      <c r="G6446" s="1" t="str">
        <f>HYPERLINK("http://geochem.nrcan.gc.ca/cdogs/content/mth/mth01460_e.htm", "1460")</f>
        <v>1460</v>
      </c>
      <c r="H6446" s="1" t="str">
        <f>HYPERLINK("http://geochem.nrcan.gc.ca/cdogs/content/bdl/bdl211134_e.htm", "211134")</f>
        <v>211134</v>
      </c>
      <c r="I6446" s="1" t="str">
        <f>HYPERLINK("http://geochem.nrcan.gc.ca/cdogs/content/prj/prj210167_e.htm", "210167")</f>
        <v>210167</v>
      </c>
      <c r="J6446" s="1" t="str">
        <f>HYPERLINK("http://geochem.nrcan.gc.ca/cdogs/content/svy/svy210251_e.htm", "210251")</f>
        <v>210251</v>
      </c>
      <c r="L6446" t="s">
        <v>27349</v>
      </c>
      <c r="M6446">
        <v>3.7050000000000001</v>
      </c>
      <c r="N6446" t="s">
        <v>27349</v>
      </c>
      <c r="O6446" t="s">
        <v>27350</v>
      </c>
      <c r="P6446" t="s">
        <v>27351</v>
      </c>
      <c r="Q6446" t="s">
        <v>27352</v>
      </c>
      <c r="R6446" t="s">
        <v>27353</v>
      </c>
      <c r="T6446" t="s">
        <v>25</v>
      </c>
    </row>
    <row r="6447" spans="1:20" x14ac:dyDescent="0.25">
      <c r="A6447">
        <v>65.842416</v>
      </c>
      <c r="B6447">
        <v>-133.43119429999999</v>
      </c>
      <c r="C6447" s="1" t="str">
        <f>HYPERLINK("http://geochem.nrcan.gc.ca/cdogs/content/kwd/kwd020018_e.htm", "Fluid (stream)")</f>
        <v>Fluid (stream)</v>
      </c>
      <c r="D6447" s="1" t="str">
        <f>HYPERLINK("http://geochem.nrcan.gc.ca/cdogs/content/kwd/kwd080007_e.htm", "Untreated Water")</f>
        <v>Untreated Water</v>
      </c>
      <c r="E6447" s="1" t="str">
        <f>HYPERLINK("http://geochem.nrcan.gc.ca/cdogs/content/dgp/dgp00002_e.htm", "Total")</f>
        <v>Total</v>
      </c>
      <c r="F6447" s="1" t="str">
        <f>HYPERLINK("http://geochem.nrcan.gc.ca/cdogs/content/agp/agp01501_e.htm", "SO4 | NONE | CHROMAT")</f>
        <v>SO4 | NONE | CHROMAT</v>
      </c>
      <c r="G6447" s="1" t="str">
        <f>HYPERLINK("http://geochem.nrcan.gc.ca/cdogs/content/mth/mth01460_e.htm", "1460")</f>
        <v>1460</v>
      </c>
      <c r="H6447" s="1" t="str">
        <f>HYPERLINK("http://geochem.nrcan.gc.ca/cdogs/content/bdl/bdl211134_e.htm", "211134")</f>
        <v>211134</v>
      </c>
      <c r="I6447" s="1" t="str">
        <f>HYPERLINK("http://geochem.nrcan.gc.ca/cdogs/content/prj/prj210167_e.htm", "210167")</f>
        <v>210167</v>
      </c>
      <c r="J6447" s="1" t="str">
        <f>HYPERLINK("http://geochem.nrcan.gc.ca/cdogs/content/svy/svy210251_e.htm", "210251")</f>
        <v>210251</v>
      </c>
      <c r="L6447" t="s">
        <v>27354</v>
      </c>
      <c r="M6447">
        <v>1.766</v>
      </c>
      <c r="N6447" t="s">
        <v>27354</v>
      </c>
      <c r="O6447" t="s">
        <v>27355</v>
      </c>
      <c r="P6447" t="s">
        <v>27356</v>
      </c>
      <c r="Q6447" t="s">
        <v>27357</v>
      </c>
      <c r="R6447" t="s">
        <v>27358</v>
      </c>
      <c r="T6447" t="s">
        <v>25</v>
      </c>
    </row>
    <row r="6448" spans="1:20" x14ac:dyDescent="0.25">
      <c r="A6448">
        <v>65.842416</v>
      </c>
      <c r="B6448">
        <v>-133.43119429999999</v>
      </c>
      <c r="C6448" s="1" t="str">
        <f>HYPERLINK("http://geochem.nrcan.gc.ca/cdogs/content/kwd/kwd020018_e.htm", "Fluid (stream)")</f>
        <v>Fluid (stream)</v>
      </c>
      <c r="D6448" s="1" t="str">
        <f>HYPERLINK("http://geochem.nrcan.gc.ca/cdogs/content/kwd/kwd080007_e.htm", "Untreated Water")</f>
        <v>Untreated Water</v>
      </c>
      <c r="E6448" s="1" t="str">
        <f>HYPERLINK("http://geochem.nrcan.gc.ca/cdogs/content/dgp/dgp00002_e.htm", "Total")</f>
        <v>Total</v>
      </c>
      <c r="F6448" s="1" t="str">
        <f>HYPERLINK("http://geochem.nrcan.gc.ca/cdogs/content/agp/agp01501_e.htm", "SO4 | NONE | CHROMAT")</f>
        <v>SO4 | NONE | CHROMAT</v>
      </c>
      <c r="G6448" s="1" t="str">
        <f>HYPERLINK("http://geochem.nrcan.gc.ca/cdogs/content/mth/mth01460_e.htm", "1460")</f>
        <v>1460</v>
      </c>
      <c r="H6448" s="1" t="str">
        <f>HYPERLINK("http://geochem.nrcan.gc.ca/cdogs/content/bdl/bdl211134_e.htm", "211134")</f>
        <v>211134</v>
      </c>
      <c r="I6448" s="1" t="str">
        <f>HYPERLINK("http://geochem.nrcan.gc.ca/cdogs/content/prj/prj210167_e.htm", "210167")</f>
        <v>210167</v>
      </c>
      <c r="J6448" s="1" t="str">
        <f>HYPERLINK("http://geochem.nrcan.gc.ca/cdogs/content/svy/svy210251_e.htm", "210251")</f>
        <v>210251</v>
      </c>
      <c r="L6448" t="s">
        <v>27359</v>
      </c>
      <c r="M6448">
        <v>1.319</v>
      </c>
      <c r="N6448" t="s">
        <v>27359</v>
      </c>
      <c r="O6448" t="s">
        <v>27355</v>
      </c>
      <c r="P6448" t="s">
        <v>27360</v>
      </c>
      <c r="Q6448" t="s">
        <v>27361</v>
      </c>
      <c r="R6448" t="s">
        <v>27362</v>
      </c>
      <c r="T6448" t="s">
        <v>25</v>
      </c>
    </row>
    <row r="6449" spans="1:20" x14ac:dyDescent="0.25">
      <c r="A6449">
        <v>65.857393700000003</v>
      </c>
      <c r="B6449">
        <v>-133.4137997</v>
      </c>
      <c r="C6449" s="1" t="str">
        <f>HYPERLINK("http://geochem.nrcan.gc.ca/cdogs/content/kwd/kwd020018_e.htm", "Fluid (stream)")</f>
        <v>Fluid (stream)</v>
      </c>
      <c r="D6449" s="1" t="str">
        <f>HYPERLINK("http://geochem.nrcan.gc.ca/cdogs/content/kwd/kwd080007_e.htm", "Untreated Water")</f>
        <v>Untreated Water</v>
      </c>
      <c r="E6449" s="1" t="str">
        <f>HYPERLINK("http://geochem.nrcan.gc.ca/cdogs/content/dgp/dgp00002_e.htm", "Total")</f>
        <v>Total</v>
      </c>
      <c r="F6449" s="1" t="str">
        <f>HYPERLINK("http://geochem.nrcan.gc.ca/cdogs/content/agp/agp01501_e.htm", "SO4 | NONE | CHROMAT")</f>
        <v>SO4 | NONE | CHROMAT</v>
      </c>
      <c r="G6449" s="1" t="str">
        <f>HYPERLINK("http://geochem.nrcan.gc.ca/cdogs/content/mth/mth01460_e.htm", "1460")</f>
        <v>1460</v>
      </c>
      <c r="H6449" s="1" t="str">
        <f>HYPERLINK("http://geochem.nrcan.gc.ca/cdogs/content/bdl/bdl211134_e.htm", "211134")</f>
        <v>211134</v>
      </c>
      <c r="I6449" s="1" t="str">
        <f>HYPERLINK("http://geochem.nrcan.gc.ca/cdogs/content/prj/prj210167_e.htm", "210167")</f>
        <v>210167</v>
      </c>
      <c r="J6449" s="1" t="str">
        <f>HYPERLINK("http://geochem.nrcan.gc.ca/cdogs/content/svy/svy210251_e.htm", "210251")</f>
        <v>210251</v>
      </c>
      <c r="L6449" t="s">
        <v>27363</v>
      </c>
      <c r="M6449">
        <v>9.0139999999999993</v>
      </c>
      <c r="N6449" t="s">
        <v>27363</v>
      </c>
      <c r="O6449" t="s">
        <v>27364</v>
      </c>
      <c r="P6449" t="s">
        <v>27365</v>
      </c>
      <c r="Q6449" t="s">
        <v>27366</v>
      </c>
      <c r="R6449" t="s">
        <v>27367</v>
      </c>
      <c r="T6449" t="s">
        <v>25</v>
      </c>
    </row>
    <row r="6450" spans="1:20" x14ac:dyDescent="0.25">
      <c r="A6450">
        <v>65.854755100000006</v>
      </c>
      <c r="B6450">
        <v>-133.3801713</v>
      </c>
      <c r="C6450" s="1" t="str">
        <f>HYPERLINK("http://geochem.nrcan.gc.ca/cdogs/content/kwd/kwd020018_e.htm", "Fluid (stream)")</f>
        <v>Fluid (stream)</v>
      </c>
      <c r="D6450" s="1" t="str">
        <f>HYPERLINK("http://geochem.nrcan.gc.ca/cdogs/content/kwd/kwd080007_e.htm", "Untreated Water")</f>
        <v>Untreated Water</v>
      </c>
      <c r="E6450" s="1" t="str">
        <f>HYPERLINK("http://geochem.nrcan.gc.ca/cdogs/content/dgp/dgp00002_e.htm", "Total")</f>
        <v>Total</v>
      </c>
      <c r="F6450" s="1" t="str">
        <f>HYPERLINK("http://geochem.nrcan.gc.ca/cdogs/content/agp/agp01501_e.htm", "SO4 | NONE | CHROMAT")</f>
        <v>SO4 | NONE | CHROMAT</v>
      </c>
      <c r="G6450" s="1" t="str">
        <f>HYPERLINK("http://geochem.nrcan.gc.ca/cdogs/content/mth/mth01460_e.htm", "1460")</f>
        <v>1460</v>
      </c>
      <c r="H6450" s="1" t="str">
        <f>HYPERLINK("http://geochem.nrcan.gc.ca/cdogs/content/bdl/bdl211134_e.htm", "211134")</f>
        <v>211134</v>
      </c>
      <c r="I6450" s="1" t="str">
        <f>HYPERLINK("http://geochem.nrcan.gc.ca/cdogs/content/prj/prj210167_e.htm", "210167")</f>
        <v>210167</v>
      </c>
      <c r="J6450" s="1" t="str">
        <f>HYPERLINK("http://geochem.nrcan.gc.ca/cdogs/content/svy/svy210251_e.htm", "210251")</f>
        <v>210251</v>
      </c>
      <c r="L6450" t="s">
        <v>27368</v>
      </c>
      <c r="M6450">
        <v>8.67</v>
      </c>
      <c r="N6450" t="s">
        <v>27368</v>
      </c>
      <c r="O6450" t="s">
        <v>27369</v>
      </c>
      <c r="P6450" t="s">
        <v>27370</v>
      </c>
      <c r="Q6450" t="s">
        <v>27371</v>
      </c>
      <c r="R6450" t="s">
        <v>27372</v>
      </c>
      <c r="T6450" t="s">
        <v>25</v>
      </c>
    </row>
    <row r="6451" spans="1:20" x14ac:dyDescent="0.25">
      <c r="A6451">
        <v>65.865710100000001</v>
      </c>
      <c r="B6451">
        <v>-133.33050410000001</v>
      </c>
      <c r="C6451" s="1" t="str">
        <f>HYPERLINK("http://geochem.nrcan.gc.ca/cdogs/content/kwd/kwd020018_e.htm", "Fluid (stream)")</f>
        <v>Fluid (stream)</v>
      </c>
      <c r="D6451" s="1" t="str">
        <f>HYPERLINK("http://geochem.nrcan.gc.ca/cdogs/content/kwd/kwd080007_e.htm", "Untreated Water")</f>
        <v>Untreated Water</v>
      </c>
      <c r="E6451" s="1" t="str">
        <f>HYPERLINK("http://geochem.nrcan.gc.ca/cdogs/content/dgp/dgp00002_e.htm", "Total")</f>
        <v>Total</v>
      </c>
      <c r="F6451" s="1" t="str">
        <f>HYPERLINK("http://geochem.nrcan.gc.ca/cdogs/content/agp/agp01501_e.htm", "SO4 | NONE | CHROMAT")</f>
        <v>SO4 | NONE | CHROMAT</v>
      </c>
      <c r="G6451" s="1" t="str">
        <f>HYPERLINK("http://geochem.nrcan.gc.ca/cdogs/content/mth/mth01460_e.htm", "1460")</f>
        <v>1460</v>
      </c>
      <c r="H6451" s="1" t="str">
        <f>HYPERLINK("http://geochem.nrcan.gc.ca/cdogs/content/bdl/bdl211134_e.htm", "211134")</f>
        <v>211134</v>
      </c>
      <c r="I6451" s="1" t="str">
        <f>HYPERLINK("http://geochem.nrcan.gc.ca/cdogs/content/prj/prj210167_e.htm", "210167")</f>
        <v>210167</v>
      </c>
      <c r="J6451" s="1" t="str">
        <f>HYPERLINK("http://geochem.nrcan.gc.ca/cdogs/content/svy/svy210251_e.htm", "210251")</f>
        <v>210251</v>
      </c>
      <c r="L6451" t="s">
        <v>27373</v>
      </c>
      <c r="M6451">
        <v>60.19</v>
      </c>
      <c r="N6451" t="s">
        <v>27373</v>
      </c>
      <c r="O6451" t="s">
        <v>27374</v>
      </c>
      <c r="P6451" t="s">
        <v>27375</v>
      </c>
      <c r="Q6451" t="s">
        <v>27376</v>
      </c>
      <c r="R6451" t="s">
        <v>27377</v>
      </c>
      <c r="T6451" t="s">
        <v>25</v>
      </c>
    </row>
    <row r="6452" spans="1:20" x14ac:dyDescent="0.25">
      <c r="A6452">
        <v>65.847329700000003</v>
      </c>
      <c r="B6452">
        <v>-132.9545273</v>
      </c>
      <c r="C6452" s="1" t="str">
        <f>HYPERLINK("http://geochem.nrcan.gc.ca/cdogs/content/kwd/kwd020018_e.htm", "Fluid (stream)")</f>
        <v>Fluid (stream)</v>
      </c>
      <c r="D6452" s="1" t="str">
        <f>HYPERLINK("http://geochem.nrcan.gc.ca/cdogs/content/kwd/kwd080007_e.htm", "Untreated Water")</f>
        <v>Untreated Water</v>
      </c>
      <c r="E6452" s="1" t="str">
        <f>HYPERLINK("http://geochem.nrcan.gc.ca/cdogs/content/dgp/dgp00002_e.htm", "Total")</f>
        <v>Total</v>
      </c>
      <c r="F6452" s="1" t="str">
        <f>HYPERLINK("http://geochem.nrcan.gc.ca/cdogs/content/agp/agp01501_e.htm", "SO4 | NONE | CHROMAT")</f>
        <v>SO4 | NONE | CHROMAT</v>
      </c>
      <c r="G6452" s="1" t="str">
        <f>HYPERLINK("http://geochem.nrcan.gc.ca/cdogs/content/mth/mth01460_e.htm", "1460")</f>
        <v>1460</v>
      </c>
      <c r="H6452" s="1" t="str">
        <f>HYPERLINK("http://geochem.nrcan.gc.ca/cdogs/content/bdl/bdl211134_e.htm", "211134")</f>
        <v>211134</v>
      </c>
      <c r="I6452" s="1" t="str">
        <f>HYPERLINK("http://geochem.nrcan.gc.ca/cdogs/content/prj/prj210167_e.htm", "210167")</f>
        <v>210167</v>
      </c>
      <c r="J6452" s="1" t="str">
        <f>HYPERLINK("http://geochem.nrcan.gc.ca/cdogs/content/svy/svy210251_e.htm", "210251")</f>
        <v>210251</v>
      </c>
      <c r="L6452" t="s">
        <v>27378</v>
      </c>
      <c r="M6452">
        <v>173.47</v>
      </c>
      <c r="N6452" t="s">
        <v>27378</v>
      </c>
      <c r="O6452" t="s">
        <v>27379</v>
      </c>
      <c r="P6452" t="s">
        <v>27380</v>
      </c>
      <c r="Q6452" t="s">
        <v>27381</v>
      </c>
      <c r="R6452" t="s">
        <v>27382</v>
      </c>
      <c r="T6452" t="s">
        <v>25</v>
      </c>
    </row>
    <row r="6453" spans="1:20" x14ac:dyDescent="0.25">
      <c r="A6453">
        <v>65.847262099999995</v>
      </c>
      <c r="B6453">
        <v>-132.93612719999999</v>
      </c>
      <c r="C6453" s="1" t="str">
        <f>HYPERLINK("http://geochem.nrcan.gc.ca/cdogs/content/kwd/kwd020018_e.htm", "Fluid (stream)")</f>
        <v>Fluid (stream)</v>
      </c>
      <c r="D6453" s="1" t="str">
        <f>HYPERLINK("http://geochem.nrcan.gc.ca/cdogs/content/kwd/kwd080007_e.htm", "Untreated Water")</f>
        <v>Untreated Water</v>
      </c>
      <c r="E6453" s="1" t="str">
        <f>HYPERLINK("http://geochem.nrcan.gc.ca/cdogs/content/dgp/dgp00002_e.htm", "Total")</f>
        <v>Total</v>
      </c>
      <c r="F6453" s="1" t="str">
        <f>HYPERLINK("http://geochem.nrcan.gc.ca/cdogs/content/agp/agp01501_e.htm", "SO4 | NONE | CHROMAT")</f>
        <v>SO4 | NONE | CHROMAT</v>
      </c>
      <c r="G6453" s="1" t="str">
        <f>HYPERLINK("http://geochem.nrcan.gc.ca/cdogs/content/mth/mth01460_e.htm", "1460")</f>
        <v>1460</v>
      </c>
      <c r="H6453" s="1" t="str">
        <f>HYPERLINK("http://geochem.nrcan.gc.ca/cdogs/content/bdl/bdl211134_e.htm", "211134")</f>
        <v>211134</v>
      </c>
      <c r="I6453" s="1" t="str">
        <f>HYPERLINK("http://geochem.nrcan.gc.ca/cdogs/content/prj/prj210167_e.htm", "210167")</f>
        <v>210167</v>
      </c>
      <c r="J6453" s="1" t="str">
        <f>HYPERLINK("http://geochem.nrcan.gc.ca/cdogs/content/svy/svy210251_e.htm", "210251")</f>
        <v>210251</v>
      </c>
      <c r="L6453" t="s">
        <v>27383</v>
      </c>
      <c r="M6453">
        <v>104.8</v>
      </c>
      <c r="N6453" t="s">
        <v>27383</v>
      </c>
      <c r="O6453" t="s">
        <v>27384</v>
      </c>
      <c r="P6453" t="s">
        <v>27385</v>
      </c>
      <c r="Q6453" t="s">
        <v>27386</v>
      </c>
      <c r="R6453" t="s">
        <v>27387</v>
      </c>
      <c r="T6453" t="s">
        <v>25</v>
      </c>
    </row>
    <row r="6454" spans="1:20" x14ac:dyDescent="0.25">
      <c r="A6454">
        <v>65.815116000000003</v>
      </c>
      <c r="B6454">
        <v>-132.85864979999999</v>
      </c>
      <c r="C6454" s="1" t="str">
        <f>HYPERLINK("http://geochem.nrcan.gc.ca/cdogs/content/kwd/kwd020018_e.htm", "Fluid (stream)")</f>
        <v>Fluid (stream)</v>
      </c>
      <c r="D6454" s="1" t="str">
        <f>HYPERLINK("http://geochem.nrcan.gc.ca/cdogs/content/kwd/kwd080007_e.htm", "Untreated Water")</f>
        <v>Untreated Water</v>
      </c>
      <c r="E6454" s="1" t="str">
        <f>HYPERLINK("http://geochem.nrcan.gc.ca/cdogs/content/dgp/dgp00002_e.htm", "Total")</f>
        <v>Total</v>
      </c>
      <c r="F6454" s="1" t="str">
        <f>HYPERLINK("http://geochem.nrcan.gc.ca/cdogs/content/agp/agp01501_e.htm", "SO4 | NONE | CHROMAT")</f>
        <v>SO4 | NONE | CHROMAT</v>
      </c>
      <c r="G6454" s="1" t="str">
        <f>HYPERLINK("http://geochem.nrcan.gc.ca/cdogs/content/mth/mth01460_e.htm", "1460")</f>
        <v>1460</v>
      </c>
      <c r="H6454" s="1" t="str">
        <f>HYPERLINK("http://geochem.nrcan.gc.ca/cdogs/content/bdl/bdl211134_e.htm", "211134")</f>
        <v>211134</v>
      </c>
      <c r="I6454" s="1" t="str">
        <f>HYPERLINK("http://geochem.nrcan.gc.ca/cdogs/content/prj/prj210167_e.htm", "210167")</f>
        <v>210167</v>
      </c>
      <c r="J6454" s="1" t="str">
        <f>HYPERLINK("http://geochem.nrcan.gc.ca/cdogs/content/svy/svy210251_e.htm", "210251")</f>
        <v>210251</v>
      </c>
      <c r="L6454" t="s">
        <v>27388</v>
      </c>
      <c r="M6454">
        <v>37.79</v>
      </c>
      <c r="N6454" t="s">
        <v>27388</v>
      </c>
      <c r="O6454" t="s">
        <v>27389</v>
      </c>
      <c r="P6454" t="s">
        <v>27390</v>
      </c>
      <c r="Q6454" t="s">
        <v>27391</v>
      </c>
      <c r="R6454" t="s">
        <v>27392</v>
      </c>
      <c r="T6454" t="s">
        <v>25</v>
      </c>
    </row>
    <row r="6455" spans="1:20" x14ac:dyDescent="0.25">
      <c r="A6455">
        <v>65.798356699999999</v>
      </c>
      <c r="B6455">
        <v>-132.85724149999999</v>
      </c>
      <c r="C6455" s="1" t="str">
        <f>HYPERLINK("http://geochem.nrcan.gc.ca/cdogs/content/kwd/kwd020018_e.htm", "Fluid (stream)")</f>
        <v>Fluid (stream)</v>
      </c>
      <c r="D6455" s="1" t="str">
        <f>HYPERLINK("http://geochem.nrcan.gc.ca/cdogs/content/kwd/kwd080007_e.htm", "Untreated Water")</f>
        <v>Untreated Water</v>
      </c>
      <c r="E6455" s="1" t="str">
        <f>HYPERLINK("http://geochem.nrcan.gc.ca/cdogs/content/dgp/dgp00002_e.htm", "Total")</f>
        <v>Total</v>
      </c>
      <c r="F6455" s="1" t="str">
        <f>HYPERLINK("http://geochem.nrcan.gc.ca/cdogs/content/agp/agp01501_e.htm", "SO4 | NONE | CHROMAT")</f>
        <v>SO4 | NONE | CHROMAT</v>
      </c>
      <c r="G6455" s="1" t="str">
        <f>HYPERLINK("http://geochem.nrcan.gc.ca/cdogs/content/mth/mth01460_e.htm", "1460")</f>
        <v>1460</v>
      </c>
      <c r="H6455" s="1" t="str">
        <f>HYPERLINK("http://geochem.nrcan.gc.ca/cdogs/content/bdl/bdl211134_e.htm", "211134")</f>
        <v>211134</v>
      </c>
      <c r="I6455" s="1" t="str">
        <f>HYPERLINK("http://geochem.nrcan.gc.ca/cdogs/content/prj/prj210167_e.htm", "210167")</f>
        <v>210167</v>
      </c>
      <c r="J6455" s="1" t="str">
        <f>HYPERLINK("http://geochem.nrcan.gc.ca/cdogs/content/svy/svy210251_e.htm", "210251")</f>
        <v>210251</v>
      </c>
      <c r="L6455" t="s">
        <v>27393</v>
      </c>
      <c r="M6455">
        <v>7.6040000000000001</v>
      </c>
      <c r="N6455" t="s">
        <v>27393</v>
      </c>
      <c r="O6455" t="s">
        <v>27394</v>
      </c>
      <c r="P6455" t="s">
        <v>27395</v>
      </c>
      <c r="Q6455" t="s">
        <v>27396</v>
      </c>
      <c r="R6455" t="s">
        <v>27397</v>
      </c>
      <c r="T6455" t="s">
        <v>25</v>
      </c>
    </row>
    <row r="6456" spans="1:20" x14ac:dyDescent="0.25">
      <c r="A6456">
        <v>65.798355700000002</v>
      </c>
      <c r="B6456">
        <v>-132.85719750000001</v>
      </c>
      <c r="C6456" s="1" t="str">
        <f>HYPERLINK("http://geochem.nrcan.gc.ca/cdogs/content/kwd/kwd020018_e.htm", "Fluid (stream)")</f>
        <v>Fluid (stream)</v>
      </c>
      <c r="D6456" s="1" t="str">
        <f>HYPERLINK("http://geochem.nrcan.gc.ca/cdogs/content/kwd/kwd080007_e.htm", "Untreated Water")</f>
        <v>Untreated Water</v>
      </c>
      <c r="E6456" s="1" t="str">
        <f>HYPERLINK("http://geochem.nrcan.gc.ca/cdogs/content/dgp/dgp00002_e.htm", "Total")</f>
        <v>Total</v>
      </c>
      <c r="F6456" s="1" t="str">
        <f>HYPERLINK("http://geochem.nrcan.gc.ca/cdogs/content/agp/agp01501_e.htm", "SO4 | NONE | CHROMAT")</f>
        <v>SO4 | NONE | CHROMAT</v>
      </c>
      <c r="G6456" s="1" t="str">
        <f>HYPERLINK("http://geochem.nrcan.gc.ca/cdogs/content/mth/mth01460_e.htm", "1460")</f>
        <v>1460</v>
      </c>
      <c r="H6456" s="1" t="str">
        <f>HYPERLINK("http://geochem.nrcan.gc.ca/cdogs/content/bdl/bdl211134_e.htm", "211134")</f>
        <v>211134</v>
      </c>
      <c r="I6456" s="1" t="str">
        <f>HYPERLINK("http://geochem.nrcan.gc.ca/cdogs/content/prj/prj210167_e.htm", "210167")</f>
        <v>210167</v>
      </c>
      <c r="J6456" s="1" t="str">
        <f>HYPERLINK("http://geochem.nrcan.gc.ca/cdogs/content/svy/svy210251_e.htm", "210251")</f>
        <v>210251</v>
      </c>
      <c r="L6456" t="s">
        <v>27398</v>
      </c>
      <c r="M6456">
        <v>36.159999999999997</v>
      </c>
      <c r="N6456" t="s">
        <v>27398</v>
      </c>
      <c r="O6456" t="s">
        <v>27399</v>
      </c>
      <c r="P6456" t="s">
        <v>27400</v>
      </c>
      <c r="Q6456" t="s">
        <v>27401</v>
      </c>
      <c r="R6456" t="s">
        <v>27402</v>
      </c>
      <c r="T6456" t="s">
        <v>25</v>
      </c>
    </row>
    <row r="6457" spans="1:20" x14ac:dyDescent="0.25">
      <c r="A6457">
        <v>65.785265100000004</v>
      </c>
      <c r="B6457">
        <v>-132.8717063</v>
      </c>
      <c r="C6457" s="1" t="str">
        <f>HYPERLINK("http://geochem.nrcan.gc.ca/cdogs/content/kwd/kwd020018_e.htm", "Fluid (stream)")</f>
        <v>Fluid (stream)</v>
      </c>
      <c r="D6457" s="1" t="str">
        <f>HYPERLINK("http://geochem.nrcan.gc.ca/cdogs/content/kwd/kwd080007_e.htm", "Untreated Water")</f>
        <v>Untreated Water</v>
      </c>
      <c r="E6457" s="1" t="str">
        <f>HYPERLINK("http://geochem.nrcan.gc.ca/cdogs/content/dgp/dgp00002_e.htm", "Total")</f>
        <v>Total</v>
      </c>
      <c r="F6457" s="1" t="str">
        <f>HYPERLINK("http://geochem.nrcan.gc.ca/cdogs/content/agp/agp01501_e.htm", "SO4 | NONE | CHROMAT")</f>
        <v>SO4 | NONE | CHROMAT</v>
      </c>
      <c r="G6457" s="1" t="str">
        <f>HYPERLINK("http://geochem.nrcan.gc.ca/cdogs/content/mth/mth01460_e.htm", "1460")</f>
        <v>1460</v>
      </c>
      <c r="H6457" s="1" t="str">
        <f>HYPERLINK("http://geochem.nrcan.gc.ca/cdogs/content/bdl/bdl211134_e.htm", "211134")</f>
        <v>211134</v>
      </c>
      <c r="I6457" s="1" t="str">
        <f>HYPERLINK("http://geochem.nrcan.gc.ca/cdogs/content/prj/prj210167_e.htm", "210167")</f>
        <v>210167</v>
      </c>
      <c r="J6457" s="1" t="str">
        <f>HYPERLINK("http://geochem.nrcan.gc.ca/cdogs/content/svy/svy210251_e.htm", "210251")</f>
        <v>210251</v>
      </c>
      <c r="L6457" t="s">
        <v>27403</v>
      </c>
      <c r="M6457">
        <v>19.356000000000002</v>
      </c>
      <c r="N6457" t="s">
        <v>27403</v>
      </c>
      <c r="O6457" t="s">
        <v>27404</v>
      </c>
      <c r="P6457" t="s">
        <v>27405</v>
      </c>
      <c r="Q6457" t="s">
        <v>27406</v>
      </c>
      <c r="R6457" t="s">
        <v>27407</v>
      </c>
      <c r="T6457" t="s">
        <v>25</v>
      </c>
    </row>
    <row r="6458" spans="1:20" x14ac:dyDescent="0.25">
      <c r="A6458">
        <v>65.769067699999994</v>
      </c>
      <c r="B6458">
        <v>-132.83808740000001</v>
      </c>
      <c r="C6458" s="1" t="str">
        <f>HYPERLINK("http://geochem.nrcan.gc.ca/cdogs/content/kwd/kwd020018_e.htm", "Fluid (stream)")</f>
        <v>Fluid (stream)</v>
      </c>
      <c r="D6458" s="1" t="str">
        <f>HYPERLINK("http://geochem.nrcan.gc.ca/cdogs/content/kwd/kwd080007_e.htm", "Untreated Water")</f>
        <v>Untreated Water</v>
      </c>
      <c r="E6458" s="1" t="str">
        <f>HYPERLINK("http://geochem.nrcan.gc.ca/cdogs/content/dgp/dgp00002_e.htm", "Total")</f>
        <v>Total</v>
      </c>
      <c r="F6458" s="1" t="str">
        <f>HYPERLINK("http://geochem.nrcan.gc.ca/cdogs/content/agp/agp01501_e.htm", "SO4 | NONE | CHROMAT")</f>
        <v>SO4 | NONE | CHROMAT</v>
      </c>
      <c r="G6458" s="1" t="str">
        <f>HYPERLINK("http://geochem.nrcan.gc.ca/cdogs/content/mth/mth01460_e.htm", "1460")</f>
        <v>1460</v>
      </c>
      <c r="H6458" s="1" t="str">
        <f>HYPERLINK("http://geochem.nrcan.gc.ca/cdogs/content/bdl/bdl211134_e.htm", "211134")</f>
        <v>211134</v>
      </c>
      <c r="I6458" s="1" t="str">
        <f>HYPERLINK("http://geochem.nrcan.gc.ca/cdogs/content/prj/prj210167_e.htm", "210167")</f>
        <v>210167</v>
      </c>
      <c r="J6458" s="1" t="str">
        <f>HYPERLINK("http://geochem.nrcan.gc.ca/cdogs/content/svy/svy210251_e.htm", "210251")</f>
        <v>210251</v>
      </c>
      <c r="L6458" t="s">
        <v>27408</v>
      </c>
      <c r="M6458">
        <v>8.2050000000000001</v>
      </c>
      <c r="N6458" t="s">
        <v>27408</v>
      </c>
      <c r="O6458" t="s">
        <v>27409</v>
      </c>
      <c r="P6458" t="s">
        <v>27410</v>
      </c>
      <c r="Q6458" t="s">
        <v>27411</v>
      </c>
      <c r="R6458" t="s">
        <v>27412</v>
      </c>
      <c r="T6458" t="s">
        <v>25</v>
      </c>
    </row>
    <row r="6459" spans="1:20" x14ac:dyDescent="0.25">
      <c r="A6459">
        <v>65.769067699999994</v>
      </c>
      <c r="B6459">
        <v>-132.83808740000001</v>
      </c>
      <c r="C6459" s="1" t="str">
        <f>HYPERLINK("http://geochem.nrcan.gc.ca/cdogs/content/kwd/kwd020018_e.htm", "Fluid (stream)")</f>
        <v>Fluid (stream)</v>
      </c>
      <c r="D6459" s="1" t="str">
        <f>HYPERLINK("http://geochem.nrcan.gc.ca/cdogs/content/kwd/kwd080007_e.htm", "Untreated Water")</f>
        <v>Untreated Water</v>
      </c>
      <c r="E6459" s="1" t="str">
        <f>HYPERLINK("http://geochem.nrcan.gc.ca/cdogs/content/dgp/dgp00002_e.htm", "Total")</f>
        <v>Total</v>
      </c>
      <c r="F6459" s="1" t="str">
        <f>HYPERLINK("http://geochem.nrcan.gc.ca/cdogs/content/agp/agp01501_e.htm", "SO4 | NONE | CHROMAT")</f>
        <v>SO4 | NONE | CHROMAT</v>
      </c>
      <c r="G6459" s="1" t="str">
        <f>HYPERLINK("http://geochem.nrcan.gc.ca/cdogs/content/mth/mth01460_e.htm", "1460")</f>
        <v>1460</v>
      </c>
      <c r="H6459" s="1" t="str">
        <f>HYPERLINK("http://geochem.nrcan.gc.ca/cdogs/content/bdl/bdl211134_e.htm", "211134")</f>
        <v>211134</v>
      </c>
      <c r="I6459" s="1" t="str">
        <f>HYPERLINK("http://geochem.nrcan.gc.ca/cdogs/content/prj/prj210167_e.htm", "210167")</f>
        <v>210167</v>
      </c>
      <c r="J6459" s="1" t="str">
        <f>HYPERLINK("http://geochem.nrcan.gc.ca/cdogs/content/svy/svy210251_e.htm", "210251")</f>
        <v>210251</v>
      </c>
      <c r="L6459" t="s">
        <v>27413</v>
      </c>
      <c r="M6459">
        <v>8.1850000000000005</v>
      </c>
      <c r="N6459" t="s">
        <v>27413</v>
      </c>
      <c r="O6459" t="s">
        <v>27409</v>
      </c>
      <c r="P6459" t="s">
        <v>27414</v>
      </c>
      <c r="Q6459" t="s">
        <v>27415</v>
      </c>
      <c r="R6459" t="s">
        <v>27416</v>
      </c>
      <c r="T6459" t="s">
        <v>25</v>
      </c>
    </row>
    <row r="6460" spans="1:20" x14ac:dyDescent="0.25">
      <c r="A6460">
        <v>65.776906600000004</v>
      </c>
      <c r="B6460">
        <v>-132.80425919999999</v>
      </c>
      <c r="C6460" s="1" t="str">
        <f>HYPERLINK("http://geochem.nrcan.gc.ca/cdogs/content/kwd/kwd020018_e.htm", "Fluid (stream)")</f>
        <v>Fluid (stream)</v>
      </c>
      <c r="D6460" s="1" t="str">
        <f>HYPERLINK("http://geochem.nrcan.gc.ca/cdogs/content/kwd/kwd080007_e.htm", "Untreated Water")</f>
        <v>Untreated Water</v>
      </c>
      <c r="E6460" s="1" t="str">
        <f>HYPERLINK("http://geochem.nrcan.gc.ca/cdogs/content/dgp/dgp00002_e.htm", "Total")</f>
        <v>Total</v>
      </c>
      <c r="F6460" s="1" t="str">
        <f>HYPERLINK("http://geochem.nrcan.gc.ca/cdogs/content/agp/agp01501_e.htm", "SO4 | NONE | CHROMAT")</f>
        <v>SO4 | NONE | CHROMAT</v>
      </c>
      <c r="G6460" s="1" t="str">
        <f>HYPERLINK("http://geochem.nrcan.gc.ca/cdogs/content/mth/mth01460_e.htm", "1460")</f>
        <v>1460</v>
      </c>
      <c r="H6460" s="1" t="str">
        <f>HYPERLINK("http://geochem.nrcan.gc.ca/cdogs/content/bdl/bdl211134_e.htm", "211134")</f>
        <v>211134</v>
      </c>
      <c r="I6460" s="1" t="str">
        <f>HYPERLINK("http://geochem.nrcan.gc.ca/cdogs/content/prj/prj210167_e.htm", "210167")</f>
        <v>210167</v>
      </c>
      <c r="J6460" s="1" t="str">
        <f>HYPERLINK("http://geochem.nrcan.gc.ca/cdogs/content/svy/svy210251_e.htm", "210251")</f>
        <v>210251</v>
      </c>
      <c r="L6460" t="s">
        <v>27417</v>
      </c>
      <c r="M6460">
        <v>1.155</v>
      </c>
      <c r="N6460" t="s">
        <v>27417</v>
      </c>
      <c r="O6460" t="s">
        <v>27418</v>
      </c>
      <c r="P6460" t="s">
        <v>27419</v>
      </c>
      <c r="Q6460" t="s">
        <v>27420</v>
      </c>
      <c r="R6460" t="s">
        <v>27421</v>
      </c>
      <c r="T6460" t="s">
        <v>25</v>
      </c>
    </row>
    <row r="6461" spans="1:20" x14ac:dyDescent="0.25">
      <c r="A6461">
        <v>65.785201400000005</v>
      </c>
      <c r="B6461">
        <v>-132.90285990000001</v>
      </c>
      <c r="C6461" s="1" t="str">
        <f>HYPERLINK("http://geochem.nrcan.gc.ca/cdogs/content/kwd/kwd020018_e.htm", "Fluid (stream)")</f>
        <v>Fluid (stream)</v>
      </c>
      <c r="D6461" s="1" t="str">
        <f>HYPERLINK("http://geochem.nrcan.gc.ca/cdogs/content/kwd/kwd080007_e.htm", "Untreated Water")</f>
        <v>Untreated Water</v>
      </c>
      <c r="E6461" s="1" t="str">
        <f>HYPERLINK("http://geochem.nrcan.gc.ca/cdogs/content/dgp/dgp00002_e.htm", "Total")</f>
        <v>Total</v>
      </c>
      <c r="F6461" s="1" t="str">
        <f>HYPERLINK("http://geochem.nrcan.gc.ca/cdogs/content/agp/agp01501_e.htm", "SO4 | NONE | CHROMAT")</f>
        <v>SO4 | NONE | CHROMAT</v>
      </c>
      <c r="G6461" s="1" t="str">
        <f>HYPERLINK("http://geochem.nrcan.gc.ca/cdogs/content/mth/mth01460_e.htm", "1460")</f>
        <v>1460</v>
      </c>
      <c r="H6461" s="1" t="str">
        <f>HYPERLINK("http://geochem.nrcan.gc.ca/cdogs/content/bdl/bdl211134_e.htm", "211134")</f>
        <v>211134</v>
      </c>
      <c r="I6461" s="1" t="str">
        <f>HYPERLINK("http://geochem.nrcan.gc.ca/cdogs/content/prj/prj210167_e.htm", "210167")</f>
        <v>210167</v>
      </c>
      <c r="J6461" s="1" t="str">
        <f>HYPERLINK("http://geochem.nrcan.gc.ca/cdogs/content/svy/svy210251_e.htm", "210251")</f>
        <v>210251</v>
      </c>
      <c r="L6461" t="s">
        <v>27422</v>
      </c>
      <c r="M6461">
        <v>18.896000000000001</v>
      </c>
      <c r="N6461" t="s">
        <v>27422</v>
      </c>
      <c r="O6461" t="s">
        <v>27423</v>
      </c>
      <c r="P6461" t="s">
        <v>27424</v>
      </c>
      <c r="Q6461" t="s">
        <v>27425</v>
      </c>
      <c r="R6461" t="s">
        <v>27426</v>
      </c>
      <c r="T6461" t="s">
        <v>25</v>
      </c>
    </row>
    <row r="6462" spans="1:20" x14ac:dyDescent="0.25">
      <c r="A6462">
        <v>65.730019799999994</v>
      </c>
      <c r="B6462">
        <v>-132.85380480000001</v>
      </c>
      <c r="C6462" s="1" t="str">
        <f>HYPERLINK("http://geochem.nrcan.gc.ca/cdogs/content/kwd/kwd020018_e.htm", "Fluid (stream)")</f>
        <v>Fluid (stream)</v>
      </c>
      <c r="D6462" s="1" t="str">
        <f>HYPERLINK("http://geochem.nrcan.gc.ca/cdogs/content/kwd/kwd080007_e.htm", "Untreated Water")</f>
        <v>Untreated Water</v>
      </c>
      <c r="E6462" s="1" t="str">
        <f>HYPERLINK("http://geochem.nrcan.gc.ca/cdogs/content/dgp/dgp00002_e.htm", "Total")</f>
        <v>Total</v>
      </c>
      <c r="F6462" s="1" t="str">
        <f>HYPERLINK("http://geochem.nrcan.gc.ca/cdogs/content/agp/agp01501_e.htm", "SO4 | NONE | CHROMAT")</f>
        <v>SO4 | NONE | CHROMAT</v>
      </c>
      <c r="G6462" s="1" t="str">
        <f>HYPERLINK("http://geochem.nrcan.gc.ca/cdogs/content/mth/mth01460_e.htm", "1460")</f>
        <v>1460</v>
      </c>
      <c r="H6462" s="1" t="str">
        <f>HYPERLINK("http://geochem.nrcan.gc.ca/cdogs/content/bdl/bdl211134_e.htm", "211134")</f>
        <v>211134</v>
      </c>
      <c r="I6462" s="1" t="str">
        <f>HYPERLINK("http://geochem.nrcan.gc.ca/cdogs/content/prj/prj210167_e.htm", "210167")</f>
        <v>210167</v>
      </c>
      <c r="J6462" s="1" t="str">
        <f>HYPERLINK("http://geochem.nrcan.gc.ca/cdogs/content/svy/svy210251_e.htm", "210251")</f>
        <v>210251</v>
      </c>
      <c r="L6462" t="s">
        <v>27427</v>
      </c>
      <c r="M6462">
        <v>6.484</v>
      </c>
      <c r="N6462" t="s">
        <v>27427</v>
      </c>
      <c r="O6462" t="s">
        <v>27428</v>
      </c>
      <c r="P6462" t="s">
        <v>27429</v>
      </c>
      <c r="Q6462" t="s">
        <v>27430</v>
      </c>
      <c r="R6462" t="s">
        <v>27431</v>
      </c>
      <c r="T6462" t="s">
        <v>25</v>
      </c>
    </row>
    <row r="6463" spans="1:20" x14ac:dyDescent="0.25">
      <c r="A6463">
        <v>65.725650200000004</v>
      </c>
      <c r="B6463">
        <v>-132.91553690000001</v>
      </c>
      <c r="C6463" s="1" t="str">
        <f>HYPERLINK("http://geochem.nrcan.gc.ca/cdogs/content/kwd/kwd020018_e.htm", "Fluid (stream)")</f>
        <v>Fluid (stream)</v>
      </c>
      <c r="D6463" s="1" t="str">
        <f>HYPERLINK("http://geochem.nrcan.gc.ca/cdogs/content/kwd/kwd080007_e.htm", "Untreated Water")</f>
        <v>Untreated Water</v>
      </c>
      <c r="E6463" s="1" t="str">
        <f>HYPERLINK("http://geochem.nrcan.gc.ca/cdogs/content/dgp/dgp00002_e.htm", "Total")</f>
        <v>Total</v>
      </c>
      <c r="F6463" s="1" t="str">
        <f>HYPERLINK("http://geochem.nrcan.gc.ca/cdogs/content/agp/agp01501_e.htm", "SO4 | NONE | CHROMAT")</f>
        <v>SO4 | NONE | CHROMAT</v>
      </c>
      <c r="G6463" s="1" t="str">
        <f>HYPERLINK("http://geochem.nrcan.gc.ca/cdogs/content/mth/mth01460_e.htm", "1460")</f>
        <v>1460</v>
      </c>
      <c r="H6463" s="1" t="str">
        <f>HYPERLINK("http://geochem.nrcan.gc.ca/cdogs/content/bdl/bdl211134_e.htm", "211134")</f>
        <v>211134</v>
      </c>
      <c r="I6463" s="1" t="str">
        <f>HYPERLINK("http://geochem.nrcan.gc.ca/cdogs/content/prj/prj210167_e.htm", "210167")</f>
        <v>210167</v>
      </c>
      <c r="J6463" s="1" t="str">
        <f>HYPERLINK("http://geochem.nrcan.gc.ca/cdogs/content/svy/svy210251_e.htm", "210251")</f>
        <v>210251</v>
      </c>
      <c r="L6463" t="s">
        <v>27432</v>
      </c>
      <c r="M6463">
        <v>5.7670000000000003</v>
      </c>
      <c r="N6463" t="s">
        <v>27432</v>
      </c>
      <c r="O6463" t="s">
        <v>27433</v>
      </c>
      <c r="P6463" t="s">
        <v>27434</v>
      </c>
      <c r="Q6463" t="s">
        <v>27435</v>
      </c>
      <c r="R6463" t="s">
        <v>27436</v>
      </c>
      <c r="T6463" t="s">
        <v>25</v>
      </c>
    </row>
    <row r="6464" spans="1:20" x14ac:dyDescent="0.25">
      <c r="A6464">
        <v>65.751675399999996</v>
      </c>
      <c r="B6464">
        <v>-132.98892609999999</v>
      </c>
      <c r="C6464" s="1" t="str">
        <f>HYPERLINK("http://geochem.nrcan.gc.ca/cdogs/content/kwd/kwd020018_e.htm", "Fluid (stream)")</f>
        <v>Fluid (stream)</v>
      </c>
      <c r="D6464" s="1" t="str">
        <f>HYPERLINK("http://geochem.nrcan.gc.ca/cdogs/content/kwd/kwd080007_e.htm", "Untreated Water")</f>
        <v>Untreated Water</v>
      </c>
      <c r="E6464" s="1" t="str">
        <f>HYPERLINK("http://geochem.nrcan.gc.ca/cdogs/content/dgp/dgp00002_e.htm", "Total")</f>
        <v>Total</v>
      </c>
      <c r="F6464" s="1" t="str">
        <f>HYPERLINK("http://geochem.nrcan.gc.ca/cdogs/content/agp/agp01501_e.htm", "SO4 | NONE | CHROMAT")</f>
        <v>SO4 | NONE | CHROMAT</v>
      </c>
      <c r="G6464" s="1" t="str">
        <f>HYPERLINK("http://geochem.nrcan.gc.ca/cdogs/content/mth/mth01460_e.htm", "1460")</f>
        <v>1460</v>
      </c>
      <c r="H6464" s="1" t="str">
        <f>HYPERLINK("http://geochem.nrcan.gc.ca/cdogs/content/bdl/bdl211134_e.htm", "211134")</f>
        <v>211134</v>
      </c>
      <c r="I6464" s="1" t="str">
        <f>HYPERLINK("http://geochem.nrcan.gc.ca/cdogs/content/prj/prj210167_e.htm", "210167")</f>
        <v>210167</v>
      </c>
      <c r="J6464" s="1" t="str">
        <f>HYPERLINK("http://geochem.nrcan.gc.ca/cdogs/content/svy/svy210251_e.htm", "210251")</f>
        <v>210251</v>
      </c>
      <c r="L6464" t="s">
        <v>27437</v>
      </c>
      <c r="M6464">
        <v>17.448</v>
      </c>
      <c r="N6464" t="s">
        <v>27437</v>
      </c>
      <c r="O6464" t="s">
        <v>27438</v>
      </c>
      <c r="P6464" t="s">
        <v>27439</v>
      </c>
      <c r="Q6464" t="s">
        <v>27440</v>
      </c>
      <c r="R6464" t="s">
        <v>27441</v>
      </c>
      <c r="T6464" t="s">
        <v>25</v>
      </c>
    </row>
    <row r="6465" spans="1:20" x14ac:dyDescent="0.25">
      <c r="A6465">
        <v>65.743082799999996</v>
      </c>
      <c r="B6465">
        <v>-133.0510894</v>
      </c>
      <c r="C6465" s="1" t="str">
        <f>HYPERLINK("http://geochem.nrcan.gc.ca/cdogs/content/kwd/kwd020018_e.htm", "Fluid (stream)")</f>
        <v>Fluid (stream)</v>
      </c>
      <c r="D6465" s="1" t="str">
        <f>HYPERLINK("http://geochem.nrcan.gc.ca/cdogs/content/kwd/kwd080007_e.htm", "Untreated Water")</f>
        <v>Untreated Water</v>
      </c>
      <c r="E6465" s="1" t="str">
        <f>HYPERLINK("http://geochem.nrcan.gc.ca/cdogs/content/dgp/dgp00002_e.htm", "Total")</f>
        <v>Total</v>
      </c>
      <c r="F6465" s="1" t="str">
        <f>HYPERLINK("http://geochem.nrcan.gc.ca/cdogs/content/agp/agp01501_e.htm", "SO4 | NONE | CHROMAT")</f>
        <v>SO4 | NONE | CHROMAT</v>
      </c>
      <c r="G6465" s="1" t="str">
        <f>HYPERLINK("http://geochem.nrcan.gc.ca/cdogs/content/mth/mth01460_e.htm", "1460")</f>
        <v>1460</v>
      </c>
      <c r="H6465" s="1" t="str">
        <f>HYPERLINK("http://geochem.nrcan.gc.ca/cdogs/content/bdl/bdl211134_e.htm", "211134")</f>
        <v>211134</v>
      </c>
      <c r="I6465" s="1" t="str">
        <f>HYPERLINK("http://geochem.nrcan.gc.ca/cdogs/content/prj/prj210167_e.htm", "210167")</f>
        <v>210167</v>
      </c>
      <c r="J6465" s="1" t="str">
        <f>HYPERLINK("http://geochem.nrcan.gc.ca/cdogs/content/svy/svy210251_e.htm", "210251")</f>
        <v>210251</v>
      </c>
      <c r="L6465" t="s">
        <v>27442</v>
      </c>
      <c r="M6465">
        <v>7.7750000000000004</v>
      </c>
      <c r="N6465" t="s">
        <v>27442</v>
      </c>
      <c r="O6465" t="s">
        <v>27443</v>
      </c>
      <c r="P6465" t="s">
        <v>27444</v>
      </c>
      <c r="Q6465" t="s">
        <v>27445</v>
      </c>
      <c r="R6465" t="s">
        <v>27446</v>
      </c>
      <c r="T6465" t="s">
        <v>25</v>
      </c>
    </row>
    <row r="6466" spans="1:20" x14ac:dyDescent="0.25">
      <c r="A6466">
        <v>65.774783400000004</v>
      </c>
      <c r="B6466">
        <v>-133.1017234</v>
      </c>
      <c r="C6466" s="1" t="str">
        <f>HYPERLINK("http://geochem.nrcan.gc.ca/cdogs/content/kwd/kwd020018_e.htm", "Fluid (stream)")</f>
        <v>Fluid (stream)</v>
      </c>
      <c r="D6466" s="1" t="str">
        <f>HYPERLINK("http://geochem.nrcan.gc.ca/cdogs/content/kwd/kwd080007_e.htm", "Untreated Water")</f>
        <v>Untreated Water</v>
      </c>
      <c r="E6466" s="1" t="str">
        <f>HYPERLINK("http://geochem.nrcan.gc.ca/cdogs/content/dgp/dgp00002_e.htm", "Total")</f>
        <v>Total</v>
      </c>
      <c r="F6466" s="1" t="str">
        <f>HYPERLINK("http://geochem.nrcan.gc.ca/cdogs/content/agp/agp01501_e.htm", "SO4 | NONE | CHROMAT")</f>
        <v>SO4 | NONE | CHROMAT</v>
      </c>
      <c r="G6466" s="1" t="str">
        <f>HYPERLINK("http://geochem.nrcan.gc.ca/cdogs/content/mth/mth01460_e.htm", "1460")</f>
        <v>1460</v>
      </c>
      <c r="H6466" s="1" t="str">
        <f>HYPERLINK("http://geochem.nrcan.gc.ca/cdogs/content/bdl/bdl211134_e.htm", "211134")</f>
        <v>211134</v>
      </c>
      <c r="I6466" s="1" t="str">
        <f>HYPERLINK("http://geochem.nrcan.gc.ca/cdogs/content/prj/prj210167_e.htm", "210167")</f>
        <v>210167</v>
      </c>
      <c r="J6466" s="1" t="str">
        <f>HYPERLINK("http://geochem.nrcan.gc.ca/cdogs/content/svy/svy210251_e.htm", "210251")</f>
        <v>210251</v>
      </c>
      <c r="L6466" t="s">
        <v>27447</v>
      </c>
      <c r="M6466">
        <v>20.38</v>
      </c>
      <c r="N6466" t="s">
        <v>27447</v>
      </c>
      <c r="O6466" t="s">
        <v>27448</v>
      </c>
      <c r="P6466" t="s">
        <v>27449</v>
      </c>
      <c r="Q6466" t="s">
        <v>27450</v>
      </c>
      <c r="R6466" t="s">
        <v>27451</v>
      </c>
      <c r="T6466" t="s">
        <v>25</v>
      </c>
    </row>
    <row r="6467" spans="1:20" x14ac:dyDescent="0.25">
      <c r="A6467">
        <v>65.711578000000003</v>
      </c>
      <c r="B6467">
        <v>-133.07209539999999</v>
      </c>
      <c r="C6467" s="1" t="str">
        <f>HYPERLINK("http://geochem.nrcan.gc.ca/cdogs/content/kwd/kwd020018_e.htm", "Fluid (stream)")</f>
        <v>Fluid (stream)</v>
      </c>
      <c r="D6467" s="1" t="str">
        <f>HYPERLINK("http://geochem.nrcan.gc.ca/cdogs/content/kwd/kwd080007_e.htm", "Untreated Water")</f>
        <v>Untreated Water</v>
      </c>
      <c r="E6467" s="1" t="str">
        <f>HYPERLINK("http://geochem.nrcan.gc.ca/cdogs/content/dgp/dgp00002_e.htm", "Total")</f>
        <v>Total</v>
      </c>
      <c r="F6467" s="1" t="str">
        <f>HYPERLINK("http://geochem.nrcan.gc.ca/cdogs/content/agp/agp01501_e.htm", "SO4 | NONE | CHROMAT")</f>
        <v>SO4 | NONE | CHROMAT</v>
      </c>
      <c r="G6467" s="1" t="str">
        <f>HYPERLINK("http://geochem.nrcan.gc.ca/cdogs/content/mth/mth01460_e.htm", "1460")</f>
        <v>1460</v>
      </c>
      <c r="H6467" s="1" t="str">
        <f>HYPERLINK("http://geochem.nrcan.gc.ca/cdogs/content/bdl/bdl211134_e.htm", "211134")</f>
        <v>211134</v>
      </c>
      <c r="I6467" s="1" t="str">
        <f>HYPERLINK("http://geochem.nrcan.gc.ca/cdogs/content/prj/prj210167_e.htm", "210167")</f>
        <v>210167</v>
      </c>
      <c r="J6467" s="1" t="str">
        <f>HYPERLINK("http://geochem.nrcan.gc.ca/cdogs/content/svy/svy210251_e.htm", "210251")</f>
        <v>210251</v>
      </c>
      <c r="L6467" t="s">
        <v>27452</v>
      </c>
      <c r="M6467">
        <v>31.63</v>
      </c>
      <c r="N6467" t="s">
        <v>27452</v>
      </c>
      <c r="O6467" t="s">
        <v>27453</v>
      </c>
      <c r="P6467" t="s">
        <v>27454</v>
      </c>
      <c r="Q6467" t="s">
        <v>27455</v>
      </c>
      <c r="R6467" t="s">
        <v>27456</v>
      </c>
      <c r="T6467" t="s">
        <v>25</v>
      </c>
    </row>
    <row r="6468" spans="1:20" x14ac:dyDescent="0.25">
      <c r="A6468">
        <v>65.759032300000001</v>
      </c>
      <c r="B6468">
        <v>-133.1309157</v>
      </c>
      <c r="C6468" s="1" t="str">
        <f>HYPERLINK("http://geochem.nrcan.gc.ca/cdogs/content/kwd/kwd020018_e.htm", "Fluid (stream)")</f>
        <v>Fluid (stream)</v>
      </c>
      <c r="D6468" s="1" t="str">
        <f>HYPERLINK("http://geochem.nrcan.gc.ca/cdogs/content/kwd/kwd080007_e.htm", "Untreated Water")</f>
        <v>Untreated Water</v>
      </c>
      <c r="E6468" s="1" t="str">
        <f>HYPERLINK("http://geochem.nrcan.gc.ca/cdogs/content/dgp/dgp00002_e.htm", "Total")</f>
        <v>Total</v>
      </c>
      <c r="F6468" s="1" t="str">
        <f>HYPERLINK("http://geochem.nrcan.gc.ca/cdogs/content/agp/agp01501_e.htm", "SO4 | NONE | CHROMAT")</f>
        <v>SO4 | NONE | CHROMAT</v>
      </c>
      <c r="G6468" s="1" t="str">
        <f>HYPERLINK("http://geochem.nrcan.gc.ca/cdogs/content/mth/mth01460_e.htm", "1460")</f>
        <v>1460</v>
      </c>
      <c r="H6468" s="1" t="str">
        <f>HYPERLINK("http://geochem.nrcan.gc.ca/cdogs/content/bdl/bdl211134_e.htm", "211134")</f>
        <v>211134</v>
      </c>
      <c r="I6468" s="1" t="str">
        <f>HYPERLINK("http://geochem.nrcan.gc.ca/cdogs/content/prj/prj210167_e.htm", "210167")</f>
        <v>210167</v>
      </c>
      <c r="J6468" s="1" t="str">
        <f>HYPERLINK("http://geochem.nrcan.gc.ca/cdogs/content/svy/svy210251_e.htm", "210251")</f>
        <v>210251</v>
      </c>
      <c r="L6468" t="s">
        <v>27457</v>
      </c>
      <c r="M6468">
        <v>2.0649999999999999</v>
      </c>
      <c r="N6468" t="s">
        <v>27457</v>
      </c>
      <c r="O6468" t="s">
        <v>27458</v>
      </c>
      <c r="P6468" t="s">
        <v>27459</v>
      </c>
      <c r="Q6468" t="s">
        <v>27460</v>
      </c>
      <c r="R6468" t="s">
        <v>27461</v>
      </c>
      <c r="T6468" t="s">
        <v>25</v>
      </c>
    </row>
    <row r="6469" spans="1:20" x14ac:dyDescent="0.25">
      <c r="A6469">
        <v>65.743302499999999</v>
      </c>
      <c r="B6469">
        <v>-133.10708890000001</v>
      </c>
      <c r="C6469" s="1" t="str">
        <f>HYPERLINK("http://geochem.nrcan.gc.ca/cdogs/content/kwd/kwd020018_e.htm", "Fluid (stream)")</f>
        <v>Fluid (stream)</v>
      </c>
      <c r="D6469" s="1" t="str">
        <f>HYPERLINK("http://geochem.nrcan.gc.ca/cdogs/content/kwd/kwd080007_e.htm", "Untreated Water")</f>
        <v>Untreated Water</v>
      </c>
      <c r="E6469" s="1" t="str">
        <f>HYPERLINK("http://geochem.nrcan.gc.ca/cdogs/content/dgp/dgp00002_e.htm", "Total")</f>
        <v>Total</v>
      </c>
      <c r="F6469" s="1" t="str">
        <f>HYPERLINK("http://geochem.nrcan.gc.ca/cdogs/content/agp/agp01501_e.htm", "SO4 | NONE | CHROMAT")</f>
        <v>SO4 | NONE | CHROMAT</v>
      </c>
      <c r="G6469" s="1" t="str">
        <f>HYPERLINK("http://geochem.nrcan.gc.ca/cdogs/content/mth/mth01460_e.htm", "1460")</f>
        <v>1460</v>
      </c>
      <c r="H6469" s="1" t="str">
        <f>HYPERLINK("http://geochem.nrcan.gc.ca/cdogs/content/bdl/bdl211134_e.htm", "211134")</f>
        <v>211134</v>
      </c>
      <c r="I6469" s="1" t="str">
        <f>HYPERLINK("http://geochem.nrcan.gc.ca/cdogs/content/prj/prj210167_e.htm", "210167")</f>
        <v>210167</v>
      </c>
      <c r="J6469" s="1" t="str">
        <f>HYPERLINK("http://geochem.nrcan.gc.ca/cdogs/content/svy/svy210251_e.htm", "210251")</f>
        <v>210251</v>
      </c>
      <c r="L6469" t="s">
        <v>18568</v>
      </c>
      <c r="M6469">
        <v>-0.05</v>
      </c>
      <c r="N6469" t="s">
        <v>18789</v>
      </c>
      <c r="O6469" t="s">
        <v>27462</v>
      </c>
      <c r="P6469" t="s">
        <v>27463</v>
      </c>
      <c r="Q6469" t="s">
        <v>27464</v>
      </c>
      <c r="R6469" t="s">
        <v>27465</v>
      </c>
      <c r="T6469" t="s">
        <v>25</v>
      </c>
    </row>
    <row r="6470" spans="1:20" x14ac:dyDescent="0.25">
      <c r="A6470">
        <v>65.715280199999995</v>
      </c>
      <c r="B6470">
        <v>-133.3287899</v>
      </c>
      <c r="C6470" s="1" t="str">
        <f>HYPERLINK("http://geochem.nrcan.gc.ca/cdogs/content/kwd/kwd020018_e.htm", "Fluid (stream)")</f>
        <v>Fluid (stream)</v>
      </c>
      <c r="D6470" s="1" t="str">
        <f>HYPERLINK("http://geochem.nrcan.gc.ca/cdogs/content/kwd/kwd080007_e.htm", "Untreated Water")</f>
        <v>Untreated Water</v>
      </c>
      <c r="E6470" s="1" t="str">
        <f>HYPERLINK("http://geochem.nrcan.gc.ca/cdogs/content/dgp/dgp00002_e.htm", "Total")</f>
        <v>Total</v>
      </c>
      <c r="F6470" s="1" t="str">
        <f>HYPERLINK("http://geochem.nrcan.gc.ca/cdogs/content/agp/agp01501_e.htm", "SO4 | NONE | CHROMAT")</f>
        <v>SO4 | NONE | CHROMAT</v>
      </c>
      <c r="G6470" s="1" t="str">
        <f>HYPERLINK("http://geochem.nrcan.gc.ca/cdogs/content/mth/mth01460_e.htm", "1460")</f>
        <v>1460</v>
      </c>
      <c r="H6470" s="1" t="str">
        <f>HYPERLINK("http://geochem.nrcan.gc.ca/cdogs/content/bdl/bdl211134_e.htm", "211134")</f>
        <v>211134</v>
      </c>
      <c r="I6470" s="1" t="str">
        <f>HYPERLINK("http://geochem.nrcan.gc.ca/cdogs/content/prj/prj210167_e.htm", "210167")</f>
        <v>210167</v>
      </c>
      <c r="J6470" s="1" t="str">
        <f>HYPERLINK("http://geochem.nrcan.gc.ca/cdogs/content/svy/svy210251_e.htm", "210251")</f>
        <v>210251</v>
      </c>
      <c r="L6470" t="s">
        <v>27466</v>
      </c>
      <c r="M6470">
        <v>66.62</v>
      </c>
      <c r="N6470" t="s">
        <v>27466</v>
      </c>
      <c r="O6470" t="s">
        <v>27467</v>
      </c>
      <c r="P6470" t="s">
        <v>27468</v>
      </c>
      <c r="Q6470" t="s">
        <v>27469</v>
      </c>
      <c r="R6470" t="s">
        <v>27470</v>
      </c>
      <c r="T6470" t="s">
        <v>25</v>
      </c>
    </row>
    <row r="6471" spans="1:20" x14ac:dyDescent="0.25">
      <c r="A6471">
        <v>65.680656200000001</v>
      </c>
      <c r="B6471">
        <v>-133.27453420000001</v>
      </c>
      <c r="C6471" s="1" t="str">
        <f>HYPERLINK("http://geochem.nrcan.gc.ca/cdogs/content/kwd/kwd020018_e.htm", "Fluid (stream)")</f>
        <v>Fluid (stream)</v>
      </c>
      <c r="D6471" s="1" t="str">
        <f>HYPERLINK("http://geochem.nrcan.gc.ca/cdogs/content/kwd/kwd080007_e.htm", "Untreated Water")</f>
        <v>Untreated Water</v>
      </c>
      <c r="E6471" s="1" t="str">
        <f>HYPERLINK("http://geochem.nrcan.gc.ca/cdogs/content/dgp/dgp00002_e.htm", "Total")</f>
        <v>Total</v>
      </c>
      <c r="F6471" s="1" t="str">
        <f>HYPERLINK("http://geochem.nrcan.gc.ca/cdogs/content/agp/agp01501_e.htm", "SO4 | NONE | CHROMAT")</f>
        <v>SO4 | NONE | CHROMAT</v>
      </c>
      <c r="G6471" s="1" t="str">
        <f>HYPERLINK("http://geochem.nrcan.gc.ca/cdogs/content/mth/mth01460_e.htm", "1460")</f>
        <v>1460</v>
      </c>
      <c r="H6471" s="1" t="str">
        <f>HYPERLINK("http://geochem.nrcan.gc.ca/cdogs/content/bdl/bdl211134_e.htm", "211134")</f>
        <v>211134</v>
      </c>
      <c r="I6471" s="1" t="str">
        <f>HYPERLINK("http://geochem.nrcan.gc.ca/cdogs/content/prj/prj210167_e.htm", "210167")</f>
        <v>210167</v>
      </c>
      <c r="J6471" s="1" t="str">
        <f>HYPERLINK("http://geochem.nrcan.gc.ca/cdogs/content/svy/svy210251_e.htm", "210251")</f>
        <v>210251</v>
      </c>
      <c r="L6471" t="s">
        <v>27471</v>
      </c>
      <c r="M6471">
        <v>2.153</v>
      </c>
      <c r="N6471" t="s">
        <v>27471</v>
      </c>
      <c r="O6471" t="s">
        <v>27472</v>
      </c>
      <c r="P6471" t="s">
        <v>27473</v>
      </c>
      <c r="Q6471" t="s">
        <v>27474</v>
      </c>
      <c r="R6471" t="s">
        <v>27475</v>
      </c>
      <c r="T6471" t="s">
        <v>25</v>
      </c>
    </row>
    <row r="6472" spans="1:20" x14ac:dyDescent="0.25">
      <c r="A6472">
        <v>65.547077799999997</v>
      </c>
      <c r="B6472">
        <v>-133.31031340000001</v>
      </c>
      <c r="C6472" s="1" t="str">
        <f>HYPERLINK("http://geochem.nrcan.gc.ca/cdogs/content/kwd/kwd020018_e.htm", "Fluid (stream)")</f>
        <v>Fluid (stream)</v>
      </c>
      <c r="D6472" s="1" t="str">
        <f>HYPERLINK("http://geochem.nrcan.gc.ca/cdogs/content/kwd/kwd080007_e.htm", "Untreated Water")</f>
        <v>Untreated Water</v>
      </c>
      <c r="E6472" s="1" t="str">
        <f>HYPERLINK("http://geochem.nrcan.gc.ca/cdogs/content/dgp/dgp00002_e.htm", "Total")</f>
        <v>Total</v>
      </c>
      <c r="F6472" s="1" t="str">
        <f>HYPERLINK("http://geochem.nrcan.gc.ca/cdogs/content/agp/agp01501_e.htm", "SO4 | NONE | CHROMAT")</f>
        <v>SO4 | NONE | CHROMAT</v>
      </c>
      <c r="G6472" s="1" t="str">
        <f>HYPERLINK("http://geochem.nrcan.gc.ca/cdogs/content/mth/mth01460_e.htm", "1460")</f>
        <v>1460</v>
      </c>
      <c r="H6472" s="1" t="str">
        <f>HYPERLINK("http://geochem.nrcan.gc.ca/cdogs/content/bdl/bdl211134_e.htm", "211134")</f>
        <v>211134</v>
      </c>
      <c r="I6472" s="1" t="str">
        <f>HYPERLINK("http://geochem.nrcan.gc.ca/cdogs/content/prj/prj210167_e.htm", "210167")</f>
        <v>210167</v>
      </c>
      <c r="J6472" s="1" t="str">
        <f>HYPERLINK("http://geochem.nrcan.gc.ca/cdogs/content/svy/svy210251_e.htm", "210251")</f>
        <v>210251</v>
      </c>
      <c r="L6472" t="s">
        <v>27476</v>
      </c>
      <c r="M6472">
        <v>4.0529999999999999</v>
      </c>
      <c r="N6472" t="s">
        <v>27476</v>
      </c>
      <c r="O6472" t="s">
        <v>27477</v>
      </c>
      <c r="P6472" t="s">
        <v>27478</v>
      </c>
      <c r="Q6472" t="s">
        <v>27479</v>
      </c>
      <c r="R6472" t="s">
        <v>27480</v>
      </c>
      <c r="T6472" t="s">
        <v>25</v>
      </c>
    </row>
    <row r="6473" spans="1:20" x14ac:dyDescent="0.25">
      <c r="A6473">
        <v>65.5603914</v>
      </c>
      <c r="B6473">
        <v>-133.29378550000001</v>
      </c>
      <c r="C6473" s="1" t="str">
        <f>HYPERLINK("http://geochem.nrcan.gc.ca/cdogs/content/kwd/kwd020018_e.htm", "Fluid (stream)")</f>
        <v>Fluid (stream)</v>
      </c>
      <c r="D6473" s="1" t="str">
        <f>HYPERLINK("http://geochem.nrcan.gc.ca/cdogs/content/kwd/kwd080007_e.htm", "Untreated Water")</f>
        <v>Untreated Water</v>
      </c>
      <c r="E6473" s="1" t="str">
        <f>HYPERLINK("http://geochem.nrcan.gc.ca/cdogs/content/dgp/dgp00002_e.htm", "Total")</f>
        <v>Total</v>
      </c>
      <c r="F6473" s="1" t="str">
        <f>HYPERLINK("http://geochem.nrcan.gc.ca/cdogs/content/agp/agp01501_e.htm", "SO4 | NONE | CHROMAT")</f>
        <v>SO4 | NONE | CHROMAT</v>
      </c>
      <c r="G6473" s="1" t="str">
        <f>HYPERLINK("http://geochem.nrcan.gc.ca/cdogs/content/mth/mth01460_e.htm", "1460")</f>
        <v>1460</v>
      </c>
      <c r="H6473" s="1" t="str">
        <f>HYPERLINK("http://geochem.nrcan.gc.ca/cdogs/content/bdl/bdl211134_e.htm", "211134")</f>
        <v>211134</v>
      </c>
      <c r="I6473" s="1" t="str">
        <f>HYPERLINK("http://geochem.nrcan.gc.ca/cdogs/content/prj/prj210167_e.htm", "210167")</f>
        <v>210167</v>
      </c>
      <c r="J6473" s="1" t="str">
        <f>HYPERLINK("http://geochem.nrcan.gc.ca/cdogs/content/svy/svy210251_e.htm", "210251")</f>
        <v>210251</v>
      </c>
      <c r="L6473" t="s">
        <v>27481</v>
      </c>
      <c r="M6473">
        <v>35.43</v>
      </c>
      <c r="N6473" t="s">
        <v>27481</v>
      </c>
      <c r="O6473" t="s">
        <v>27482</v>
      </c>
      <c r="P6473" t="s">
        <v>27483</v>
      </c>
      <c r="Q6473" t="s">
        <v>27484</v>
      </c>
      <c r="R6473" t="s">
        <v>27485</v>
      </c>
      <c r="T6473" t="s">
        <v>25</v>
      </c>
    </row>
    <row r="6474" spans="1:20" x14ac:dyDescent="0.25">
      <c r="A6474">
        <v>65.580332600000006</v>
      </c>
      <c r="B6474">
        <v>-133.29063600000001</v>
      </c>
      <c r="C6474" s="1" t="str">
        <f>HYPERLINK("http://geochem.nrcan.gc.ca/cdogs/content/kwd/kwd020018_e.htm", "Fluid (stream)")</f>
        <v>Fluid (stream)</v>
      </c>
      <c r="D6474" s="1" t="str">
        <f>HYPERLINK("http://geochem.nrcan.gc.ca/cdogs/content/kwd/kwd080007_e.htm", "Untreated Water")</f>
        <v>Untreated Water</v>
      </c>
      <c r="E6474" s="1" t="str">
        <f>HYPERLINK("http://geochem.nrcan.gc.ca/cdogs/content/dgp/dgp00002_e.htm", "Total")</f>
        <v>Total</v>
      </c>
      <c r="F6474" s="1" t="str">
        <f>HYPERLINK("http://geochem.nrcan.gc.ca/cdogs/content/agp/agp01501_e.htm", "SO4 | NONE | CHROMAT")</f>
        <v>SO4 | NONE | CHROMAT</v>
      </c>
      <c r="G6474" s="1" t="str">
        <f>HYPERLINK("http://geochem.nrcan.gc.ca/cdogs/content/mth/mth01460_e.htm", "1460")</f>
        <v>1460</v>
      </c>
      <c r="H6474" s="1" t="str">
        <f>HYPERLINK("http://geochem.nrcan.gc.ca/cdogs/content/bdl/bdl211134_e.htm", "211134")</f>
        <v>211134</v>
      </c>
      <c r="I6474" s="1" t="str">
        <f>HYPERLINK("http://geochem.nrcan.gc.ca/cdogs/content/prj/prj210167_e.htm", "210167")</f>
        <v>210167</v>
      </c>
      <c r="J6474" s="1" t="str">
        <f>HYPERLINK("http://geochem.nrcan.gc.ca/cdogs/content/svy/svy210251_e.htm", "210251")</f>
        <v>210251</v>
      </c>
      <c r="L6474" t="s">
        <v>27486</v>
      </c>
      <c r="M6474">
        <v>23.05</v>
      </c>
      <c r="N6474" t="s">
        <v>27486</v>
      </c>
      <c r="O6474" t="s">
        <v>27487</v>
      </c>
      <c r="P6474" t="s">
        <v>27488</v>
      </c>
      <c r="Q6474" t="s">
        <v>27489</v>
      </c>
      <c r="R6474" t="s">
        <v>27490</v>
      </c>
      <c r="T6474" t="s">
        <v>25</v>
      </c>
    </row>
    <row r="6475" spans="1:20" x14ac:dyDescent="0.25">
      <c r="A6475">
        <v>65.604541400000002</v>
      </c>
      <c r="B6475">
        <v>-133.21355879999999</v>
      </c>
      <c r="C6475" s="1" t="str">
        <f>HYPERLINK("http://geochem.nrcan.gc.ca/cdogs/content/kwd/kwd020018_e.htm", "Fluid (stream)")</f>
        <v>Fluid (stream)</v>
      </c>
      <c r="D6475" s="1" t="str">
        <f>HYPERLINK("http://geochem.nrcan.gc.ca/cdogs/content/kwd/kwd080007_e.htm", "Untreated Water")</f>
        <v>Untreated Water</v>
      </c>
      <c r="E6475" s="1" t="str">
        <f>HYPERLINK("http://geochem.nrcan.gc.ca/cdogs/content/dgp/dgp00002_e.htm", "Total")</f>
        <v>Total</v>
      </c>
      <c r="F6475" s="1" t="str">
        <f>HYPERLINK("http://geochem.nrcan.gc.ca/cdogs/content/agp/agp01501_e.htm", "SO4 | NONE | CHROMAT")</f>
        <v>SO4 | NONE | CHROMAT</v>
      </c>
      <c r="G6475" s="1" t="str">
        <f>HYPERLINK("http://geochem.nrcan.gc.ca/cdogs/content/mth/mth01460_e.htm", "1460")</f>
        <v>1460</v>
      </c>
      <c r="H6475" s="1" t="str">
        <f>HYPERLINK("http://geochem.nrcan.gc.ca/cdogs/content/bdl/bdl211134_e.htm", "211134")</f>
        <v>211134</v>
      </c>
      <c r="I6475" s="1" t="str">
        <f>HYPERLINK("http://geochem.nrcan.gc.ca/cdogs/content/prj/prj210167_e.htm", "210167")</f>
        <v>210167</v>
      </c>
      <c r="J6475" s="1" t="str">
        <f>HYPERLINK("http://geochem.nrcan.gc.ca/cdogs/content/svy/svy210251_e.htm", "210251")</f>
        <v>210251</v>
      </c>
      <c r="L6475" t="s">
        <v>27491</v>
      </c>
      <c r="M6475">
        <v>33.159999999999997</v>
      </c>
      <c r="N6475" t="s">
        <v>27491</v>
      </c>
      <c r="O6475" t="s">
        <v>27492</v>
      </c>
      <c r="P6475" t="s">
        <v>27493</v>
      </c>
      <c r="Q6475" t="s">
        <v>27494</v>
      </c>
      <c r="R6475" t="s">
        <v>27495</v>
      </c>
      <c r="T6475" t="s">
        <v>25</v>
      </c>
    </row>
    <row r="6476" spans="1:20" x14ac:dyDescent="0.25">
      <c r="A6476">
        <v>65.632239900000002</v>
      </c>
      <c r="B6476">
        <v>-133.25332850000001</v>
      </c>
      <c r="C6476" s="1" t="str">
        <f>HYPERLINK("http://geochem.nrcan.gc.ca/cdogs/content/kwd/kwd020018_e.htm", "Fluid (stream)")</f>
        <v>Fluid (stream)</v>
      </c>
      <c r="D6476" s="1" t="str">
        <f>HYPERLINK("http://geochem.nrcan.gc.ca/cdogs/content/kwd/kwd080007_e.htm", "Untreated Water")</f>
        <v>Untreated Water</v>
      </c>
      <c r="E6476" s="1" t="str">
        <f>HYPERLINK("http://geochem.nrcan.gc.ca/cdogs/content/dgp/dgp00002_e.htm", "Total")</f>
        <v>Total</v>
      </c>
      <c r="F6476" s="1" t="str">
        <f>HYPERLINK("http://geochem.nrcan.gc.ca/cdogs/content/agp/agp01501_e.htm", "SO4 | NONE | CHROMAT")</f>
        <v>SO4 | NONE | CHROMAT</v>
      </c>
      <c r="G6476" s="1" t="str">
        <f>HYPERLINK("http://geochem.nrcan.gc.ca/cdogs/content/mth/mth01460_e.htm", "1460")</f>
        <v>1460</v>
      </c>
      <c r="H6476" s="1" t="str">
        <f>HYPERLINK("http://geochem.nrcan.gc.ca/cdogs/content/bdl/bdl211134_e.htm", "211134")</f>
        <v>211134</v>
      </c>
      <c r="I6476" s="1" t="str">
        <f>HYPERLINK("http://geochem.nrcan.gc.ca/cdogs/content/prj/prj210167_e.htm", "210167")</f>
        <v>210167</v>
      </c>
      <c r="J6476" s="1" t="str">
        <f>HYPERLINK("http://geochem.nrcan.gc.ca/cdogs/content/svy/svy210251_e.htm", "210251")</f>
        <v>210251</v>
      </c>
      <c r="L6476" t="s">
        <v>27496</v>
      </c>
      <c r="M6476">
        <v>19.123000000000001</v>
      </c>
      <c r="N6476" t="s">
        <v>27496</v>
      </c>
      <c r="O6476" t="s">
        <v>27497</v>
      </c>
      <c r="P6476" t="s">
        <v>27498</v>
      </c>
      <c r="Q6476" t="s">
        <v>27499</v>
      </c>
      <c r="R6476" t="s">
        <v>27500</v>
      </c>
      <c r="T6476" t="s">
        <v>25</v>
      </c>
    </row>
    <row r="6477" spans="1:20" x14ac:dyDescent="0.25">
      <c r="A6477">
        <v>65.632239900000002</v>
      </c>
      <c r="B6477">
        <v>-133.25332850000001</v>
      </c>
      <c r="C6477" s="1" t="str">
        <f>HYPERLINK("http://geochem.nrcan.gc.ca/cdogs/content/kwd/kwd020018_e.htm", "Fluid (stream)")</f>
        <v>Fluid (stream)</v>
      </c>
      <c r="D6477" s="1" t="str">
        <f>HYPERLINK("http://geochem.nrcan.gc.ca/cdogs/content/kwd/kwd080007_e.htm", "Untreated Water")</f>
        <v>Untreated Water</v>
      </c>
      <c r="E6477" s="1" t="str">
        <f>HYPERLINK("http://geochem.nrcan.gc.ca/cdogs/content/dgp/dgp00002_e.htm", "Total")</f>
        <v>Total</v>
      </c>
      <c r="F6477" s="1" t="str">
        <f>HYPERLINK("http://geochem.nrcan.gc.ca/cdogs/content/agp/agp01501_e.htm", "SO4 | NONE | CHROMAT")</f>
        <v>SO4 | NONE | CHROMAT</v>
      </c>
      <c r="G6477" s="1" t="str">
        <f>HYPERLINK("http://geochem.nrcan.gc.ca/cdogs/content/mth/mth01460_e.htm", "1460")</f>
        <v>1460</v>
      </c>
      <c r="H6477" s="1" t="str">
        <f>HYPERLINK("http://geochem.nrcan.gc.ca/cdogs/content/bdl/bdl211134_e.htm", "211134")</f>
        <v>211134</v>
      </c>
      <c r="I6477" s="1" t="str">
        <f>HYPERLINK("http://geochem.nrcan.gc.ca/cdogs/content/prj/prj210167_e.htm", "210167")</f>
        <v>210167</v>
      </c>
      <c r="J6477" s="1" t="str">
        <f>HYPERLINK("http://geochem.nrcan.gc.ca/cdogs/content/svy/svy210251_e.htm", "210251")</f>
        <v>210251</v>
      </c>
      <c r="L6477" t="s">
        <v>27501</v>
      </c>
      <c r="M6477">
        <v>19.178999999999998</v>
      </c>
      <c r="N6477" t="s">
        <v>27501</v>
      </c>
      <c r="O6477" t="s">
        <v>27497</v>
      </c>
      <c r="P6477" t="s">
        <v>27502</v>
      </c>
      <c r="Q6477" t="s">
        <v>27503</v>
      </c>
      <c r="R6477" t="s">
        <v>27504</v>
      </c>
      <c r="T6477" t="s">
        <v>25</v>
      </c>
    </row>
    <row r="6478" spans="1:20" x14ac:dyDescent="0.25">
      <c r="A6478">
        <v>65.660838299999995</v>
      </c>
      <c r="B6478">
        <v>-133.19896030000001</v>
      </c>
      <c r="C6478" s="1" t="str">
        <f>HYPERLINK("http://geochem.nrcan.gc.ca/cdogs/content/kwd/kwd020018_e.htm", "Fluid (stream)")</f>
        <v>Fluid (stream)</v>
      </c>
      <c r="D6478" s="1" t="str">
        <f>HYPERLINK("http://geochem.nrcan.gc.ca/cdogs/content/kwd/kwd080007_e.htm", "Untreated Water")</f>
        <v>Untreated Water</v>
      </c>
      <c r="E6478" s="1" t="str">
        <f>HYPERLINK("http://geochem.nrcan.gc.ca/cdogs/content/dgp/dgp00002_e.htm", "Total")</f>
        <v>Total</v>
      </c>
      <c r="F6478" s="1" t="str">
        <f>HYPERLINK("http://geochem.nrcan.gc.ca/cdogs/content/agp/agp01501_e.htm", "SO4 | NONE | CHROMAT")</f>
        <v>SO4 | NONE | CHROMAT</v>
      </c>
      <c r="G6478" s="1" t="str">
        <f>HYPERLINK("http://geochem.nrcan.gc.ca/cdogs/content/mth/mth01460_e.htm", "1460")</f>
        <v>1460</v>
      </c>
      <c r="H6478" s="1" t="str">
        <f>HYPERLINK("http://geochem.nrcan.gc.ca/cdogs/content/bdl/bdl211134_e.htm", "211134")</f>
        <v>211134</v>
      </c>
      <c r="I6478" s="1" t="str">
        <f>HYPERLINK("http://geochem.nrcan.gc.ca/cdogs/content/prj/prj210167_e.htm", "210167")</f>
        <v>210167</v>
      </c>
      <c r="J6478" s="1" t="str">
        <f>HYPERLINK("http://geochem.nrcan.gc.ca/cdogs/content/svy/svy210251_e.htm", "210251")</f>
        <v>210251</v>
      </c>
      <c r="L6478" t="s">
        <v>26467</v>
      </c>
      <c r="M6478">
        <v>0.745</v>
      </c>
      <c r="N6478" t="s">
        <v>26467</v>
      </c>
      <c r="O6478" t="s">
        <v>27505</v>
      </c>
      <c r="P6478" t="s">
        <v>27506</v>
      </c>
      <c r="Q6478" t="s">
        <v>27507</v>
      </c>
      <c r="R6478" t="s">
        <v>27508</v>
      </c>
      <c r="T6478" t="s">
        <v>25</v>
      </c>
    </row>
    <row r="6479" spans="1:20" x14ac:dyDescent="0.25">
      <c r="A6479">
        <v>65.660838299999995</v>
      </c>
      <c r="B6479">
        <v>-133.19896030000001</v>
      </c>
      <c r="C6479" s="1" t="str">
        <f>HYPERLINK("http://geochem.nrcan.gc.ca/cdogs/content/kwd/kwd020018_e.htm", "Fluid (stream)")</f>
        <v>Fluid (stream)</v>
      </c>
      <c r="D6479" s="1" t="str">
        <f>HYPERLINK("http://geochem.nrcan.gc.ca/cdogs/content/kwd/kwd080007_e.htm", "Untreated Water")</f>
        <v>Untreated Water</v>
      </c>
      <c r="E6479" s="1" t="str">
        <f>HYPERLINK("http://geochem.nrcan.gc.ca/cdogs/content/dgp/dgp00002_e.htm", "Total")</f>
        <v>Total</v>
      </c>
      <c r="F6479" s="1" t="str">
        <f>HYPERLINK("http://geochem.nrcan.gc.ca/cdogs/content/agp/agp01501_e.htm", "SO4 | NONE | CHROMAT")</f>
        <v>SO4 | NONE | CHROMAT</v>
      </c>
      <c r="G6479" s="1" t="str">
        <f>HYPERLINK("http://geochem.nrcan.gc.ca/cdogs/content/mth/mth01460_e.htm", "1460")</f>
        <v>1460</v>
      </c>
      <c r="H6479" s="1" t="str">
        <f>HYPERLINK("http://geochem.nrcan.gc.ca/cdogs/content/bdl/bdl211134_e.htm", "211134")</f>
        <v>211134</v>
      </c>
      <c r="I6479" s="1" t="str">
        <f>HYPERLINK("http://geochem.nrcan.gc.ca/cdogs/content/prj/prj210167_e.htm", "210167")</f>
        <v>210167</v>
      </c>
      <c r="J6479" s="1" t="str">
        <f>HYPERLINK("http://geochem.nrcan.gc.ca/cdogs/content/svy/svy210251_e.htm", "210251")</f>
        <v>210251</v>
      </c>
      <c r="L6479" t="s">
        <v>19624</v>
      </c>
      <c r="M6479">
        <v>1.0900000000000001</v>
      </c>
      <c r="N6479" t="s">
        <v>19624</v>
      </c>
      <c r="O6479" t="s">
        <v>27505</v>
      </c>
      <c r="P6479" t="s">
        <v>27509</v>
      </c>
      <c r="Q6479" t="s">
        <v>27510</v>
      </c>
      <c r="R6479" t="s">
        <v>27511</v>
      </c>
      <c r="T6479" t="s">
        <v>25</v>
      </c>
    </row>
    <row r="6480" spans="1:20" x14ac:dyDescent="0.25">
      <c r="A6480">
        <v>65.681786500000001</v>
      </c>
      <c r="B6480">
        <v>-133.1502218</v>
      </c>
      <c r="C6480" s="1" t="str">
        <f>HYPERLINK("http://geochem.nrcan.gc.ca/cdogs/content/kwd/kwd020018_e.htm", "Fluid (stream)")</f>
        <v>Fluid (stream)</v>
      </c>
      <c r="D6480" s="1" t="str">
        <f>HYPERLINK("http://geochem.nrcan.gc.ca/cdogs/content/kwd/kwd080007_e.htm", "Untreated Water")</f>
        <v>Untreated Water</v>
      </c>
      <c r="E6480" s="1" t="str">
        <f>HYPERLINK("http://geochem.nrcan.gc.ca/cdogs/content/dgp/dgp00002_e.htm", "Total")</f>
        <v>Total</v>
      </c>
      <c r="F6480" s="1" t="str">
        <f>HYPERLINK("http://geochem.nrcan.gc.ca/cdogs/content/agp/agp01501_e.htm", "SO4 | NONE | CHROMAT")</f>
        <v>SO4 | NONE | CHROMAT</v>
      </c>
      <c r="G6480" s="1" t="str">
        <f>HYPERLINK("http://geochem.nrcan.gc.ca/cdogs/content/mth/mth01460_e.htm", "1460")</f>
        <v>1460</v>
      </c>
      <c r="H6480" s="1" t="str">
        <f>HYPERLINK("http://geochem.nrcan.gc.ca/cdogs/content/bdl/bdl211134_e.htm", "211134")</f>
        <v>211134</v>
      </c>
      <c r="I6480" s="1" t="str">
        <f>HYPERLINK("http://geochem.nrcan.gc.ca/cdogs/content/prj/prj210167_e.htm", "210167")</f>
        <v>210167</v>
      </c>
      <c r="J6480" s="1" t="str">
        <f>HYPERLINK("http://geochem.nrcan.gc.ca/cdogs/content/svy/svy210251_e.htm", "210251")</f>
        <v>210251</v>
      </c>
      <c r="L6480" t="s">
        <v>27512</v>
      </c>
      <c r="M6480">
        <v>1.1819999999999999</v>
      </c>
      <c r="N6480" t="s">
        <v>27512</v>
      </c>
      <c r="O6480" t="s">
        <v>27513</v>
      </c>
      <c r="P6480" t="s">
        <v>27514</v>
      </c>
      <c r="Q6480" t="s">
        <v>27515</v>
      </c>
      <c r="R6480" t="s">
        <v>27516</v>
      </c>
      <c r="T6480" t="s">
        <v>25</v>
      </c>
    </row>
    <row r="6481" spans="1:20" x14ac:dyDescent="0.25">
      <c r="A6481">
        <v>65.660225400000002</v>
      </c>
      <c r="B6481">
        <v>-133.0766064</v>
      </c>
      <c r="C6481" s="1" t="str">
        <f>HYPERLINK("http://geochem.nrcan.gc.ca/cdogs/content/kwd/kwd020018_e.htm", "Fluid (stream)")</f>
        <v>Fluid (stream)</v>
      </c>
      <c r="D6481" s="1" t="str">
        <f>HYPERLINK("http://geochem.nrcan.gc.ca/cdogs/content/kwd/kwd080007_e.htm", "Untreated Water")</f>
        <v>Untreated Water</v>
      </c>
      <c r="E6481" s="1" t="str">
        <f>HYPERLINK("http://geochem.nrcan.gc.ca/cdogs/content/dgp/dgp00002_e.htm", "Total")</f>
        <v>Total</v>
      </c>
      <c r="F6481" s="1" t="str">
        <f>HYPERLINK("http://geochem.nrcan.gc.ca/cdogs/content/agp/agp01501_e.htm", "SO4 | NONE | CHROMAT")</f>
        <v>SO4 | NONE | CHROMAT</v>
      </c>
      <c r="G6481" s="1" t="str">
        <f>HYPERLINK("http://geochem.nrcan.gc.ca/cdogs/content/mth/mth01460_e.htm", "1460")</f>
        <v>1460</v>
      </c>
      <c r="H6481" s="1" t="str">
        <f>HYPERLINK("http://geochem.nrcan.gc.ca/cdogs/content/bdl/bdl211134_e.htm", "211134")</f>
        <v>211134</v>
      </c>
      <c r="I6481" s="1" t="str">
        <f>HYPERLINK("http://geochem.nrcan.gc.ca/cdogs/content/prj/prj210167_e.htm", "210167")</f>
        <v>210167</v>
      </c>
      <c r="J6481" s="1" t="str">
        <f>HYPERLINK("http://geochem.nrcan.gc.ca/cdogs/content/svy/svy210251_e.htm", "210251")</f>
        <v>210251</v>
      </c>
      <c r="L6481" t="s">
        <v>27517</v>
      </c>
      <c r="M6481">
        <v>0.17499999999999999</v>
      </c>
      <c r="N6481" t="s">
        <v>27517</v>
      </c>
      <c r="O6481" t="s">
        <v>27518</v>
      </c>
      <c r="P6481" t="s">
        <v>27519</v>
      </c>
      <c r="Q6481" t="s">
        <v>27520</v>
      </c>
      <c r="R6481" t="s">
        <v>27521</v>
      </c>
      <c r="T6481" t="s">
        <v>25</v>
      </c>
    </row>
    <row r="6482" spans="1:20" x14ac:dyDescent="0.25">
      <c r="A6482">
        <v>65.649446299999994</v>
      </c>
      <c r="B6482">
        <v>-132.97342750000001</v>
      </c>
      <c r="C6482" s="1" t="str">
        <f>HYPERLINK("http://geochem.nrcan.gc.ca/cdogs/content/kwd/kwd020018_e.htm", "Fluid (stream)")</f>
        <v>Fluid (stream)</v>
      </c>
      <c r="D6482" s="1" t="str">
        <f>HYPERLINK("http://geochem.nrcan.gc.ca/cdogs/content/kwd/kwd080007_e.htm", "Untreated Water")</f>
        <v>Untreated Water</v>
      </c>
      <c r="E6482" s="1" t="str">
        <f>HYPERLINK("http://geochem.nrcan.gc.ca/cdogs/content/dgp/dgp00002_e.htm", "Total")</f>
        <v>Total</v>
      </c>
      <c r="F6482" s="1" t="str">
        <f>HYPERLINK("http://geochem.nrcan.gc.ca/cdogs/content/agp/agp01501_e.htm", "SO4 | NONE | CHROMAT")</f>
        <v>SO4 | NONE | CHROMAT</v>
      </c>
      <c r="G6482" s="1" t="str">
        <f>HYPERLINK("http://geochem.nrcan.gc.ca/cdogs/content/mth/mth01460_e.htm", "1460")</f>
        <v>1460</v>
      </c>
      <c r="H6482" s="1" t="str">
        <f>HYPERLINK("http://geochem.nrcan.gc.ca/cdogs/content/bdl/bdl211134_e.htm", "211134")</f>
        <v>211134</v>
      </c>
      <c r="I6482" s="1" t="str">
        <f>HYPERLINK("http://geochem.nrcan.gc.ca/cdogs/content/prj/prj210167_e.htm", "210167")</f>
        <v>210167</v>
      </c>
      <c r="J6482" s="1" t="str">
        <f>HYPERLINK("http://geochem.nrcan.gc.ca/cdogs/content/svy/svy210251_e.htm", "210251")</f>
        <v>210251</v>
      </c>
      <c r="L6482" t="s">
        <v>27522</v>
      </c>
      <c r="M6482">
        <v>1.1659999999999999</v>
      </c>
      <c r="N6482" t="s">
        <v>27522</v>
      </c>
      <c r="O6482" t="s">
        <v>27523</v>
      </c>
      <c r="P6482" t="s">
        <v>27524</v>
      </c>
      <c r="Q6482" t="s">
        <v>27525</v>
      </c>
      <c r="R6482" t="s">
        <v>27526</v>
      </c>
      <c r="T6482" t="s">
        <v>25</v>
      </c>
    </row>
    <row r="6483" spans="1:20" x14ac:dyDescent="0.25">
      <c r="A6483">
        <v>65.636800600000001</v>
      </c>
      <c r="B6483">
        <v>-132.9992771</v>
      </c>
      <c r="C6483" s="1" t="str">
        <f>HYPERLINK("http://geochem.nrcan.gc.ca/cdogs/content/kwd/kwd020018_e.htm", "Fluid (stream)")</f>
        <v>Fluid (stream)</v>
      </c>
      <c r="D6483" s="1" t="str">
        <f>HYPERLINK("http://geochem.nrcan.gc.ca/cdogs/content/kwd/kwd080007_e.htm", "Untreated Water")</f>
        <v>Untreated Water</v>
      </c>
      <c r="E6483" s="1" t="str">
        <f>HYPERLINK("http://geochem.nrcan.gc.ca/cdogs/content/dgp/dgp00002_e.htm", "Total")</f>
        <v>Total</v>
      </c>
      <c r="F6483" s="1" t="str">
        <f>HYPERLINK("http://geochem.nrcan.gc.ca/cdogs/content/agp/agp01501_e.htm", "SO4 | NONE | CHROMAT")</f>
        <v>SO4 | NONE | CHROMAT</v>
      </c>
      <c r="G6483" s="1" t="str">
        <f>HYPERLINK("http://geochem.nrcan.gc.ca/cdogs/content/mth/mth01460_e.htm", "1460")</f>
        <v>1460</v>
      </c>
      <c r="H6483" s="1" t="str">
        <f>HYPERLINK("http://geochem.nrcan.gc.ca/cdogs/content/bdl/bdl211134_e.htm", "211134")</f>
        <v>211134</v>
      </c>
      <c r="I6483" s="1" t="str">
        <f>HYPERLINK("http://geochem.nrcan.gc.ca/cdogs/content/prj/prj210167_e.htm", "210167")</f>
        <v>210167</v>
      </c>
      <c r="J6483" s="1" t="str">
        <f>HYPERLINK("http://geochem.nrcan.gc.ca/cdogs/content/svy/svy210251_e.htm", "210251")</f>
        <v>210251</v>
      </c>
      <c r="L6483" t="s">
        <v>27527</v>
      </c>
      <c r="M6483">
        <v>0.63100000000000001</v>
      </c>
      <c r="N6483" t="s">
        <v>27527</v>
      </c>
      <c r="O6483" t="s">
        <v>27528</v>
      </c>
      <c r="P6483" t="s">
        <v>27529</v>
      </c>
      <c r="Q6483" t="s">
        <v>27530</v>
      </c>
      <c r="R6483" t="s">
        <v>27531</v>
      </c>
      <c r="T6483" t="s">
        <v>25</v>
      </c>
    </row>
    <row r="6484" spans="1:20" x14ac:dyDescent="0.25">
      <c r="A6484">
        <v>65.619554699999995</v>
      </c>
      <c r="B6484">
        <v>-133.02786140000001</v>
      </c>
      <c r="C6484" s="1" t="str">
        <f>HYPERLINK("http://geochem.nrcan.gc.ca/cdogs/content/kwd/kwd020018_e.htm", "Fluid (stream)")</f>
        <v>Fluid (stream)</v>
      </c>
      <c r="D6484" s="1" t="str">
        <f>HYPERLINK("http://geochem.nrcan.gc.ca/cdogs/content/kwd/kwd080007_e.htm", "Untreated Water")</f>
        <v>Untreated Water</v>
      </c>
      <c r="E6484" s="1" t="str">
        <f>HYPERLINK("http://geochem.nrcan.gc.ca/cdogs/content/dgp/dgp00002_e.htm", "Total")</f>
        <v>Total</v>
      </c>
      <c r="F6484" s="1" t="str">
        <f>HYPERLINK("http://geochem.nrcan.gc.ca/cdogs/content/agp/agp01501_e.htm", "SO4 | NONE | CHROMAT")</f>
        <v>SO4 | NONE | CHROMAT</v>
      </c>
      <c r="G6484" s="1" t="str">
        <f>HYPERLINK("http://geochem.nrcan.gc.ca/cdogs/content/mth/mth01460_e.htm", "1460")</f>
        <v>1460</v>
      </c>
      <c r="H6484" s="1" t="str">
        <f>HYPERLINK("http://geochem.nrcan.gc.ca/cdogs/content/bdl/bdl211134_e.htm", "211134")</f>
        <v>211134</v>
      </c>
      <c r="I6484" s="1" t="str">
        <f>HYPERLINK("http://geochem.nrcan.gc.ca/cdogs/content/prj/prj210167_e.htm", "210167")</f>
        <v>210167</v>
      </c>
      <c r="J6484" s="1" t="str">
        <f>HYPERLINK("http://geochem.nrcan.gc.ca/cdogs/content/svy/svy210251_e.htm", "210251")</f>
        <v>210251</v>
      </c>
      <c r="L6484" t="s">
        <v>27532</v>
      </c>
      <c r="M6484">
        <v>6.5149999999999997</v>
      </c>
      <c r="N6484" t="s">
        <v>27532</v>
      </c>
      <c r="O6484" t="s">
        <v>27533</v>
      </c>
      <c r="P6484" t="s">
        <v>27534</v>
      </c>
      <c r="Q6484" t="s">
        <v>27535</v>
      </c>
      <c r="R6484" t="s">
        <v>27536</v>
      </c>
      <c r="T6484" t="s">
        <v>25</v>
      </c>
    </row>
    <row r="6485" spans="1:20" x14ac:dyDescent="0.25">
      <c r="A6485">
        <v>65.650414499999997</v>
      </c>
      <c r="B6485">
        <v>-132.8527096</v>
      </c>
      <c r="C6485" s="1" t="str">
        <f>HYPERLINK("http://geochem.nrcan.gc.ca/cdogs/content/kwd/kwd020018_e.htm", "Fluid (stream)")</f>
        <v>Fluid (stream)</v>
      </c>
      <c r="D6485" s="1" t="str">
        <f>HYPERLINK("http://geochem.nrcan.gc.ca/cdogs/content/kwd/kwd080007_e.htm", "Untreated Water")</f>
        <v>Untreated Water</v>
      </c>
      <c r="E6485" s="1" t="str">
        <f>HYPERLINK("http://geochem.nrcan.gc.ca/cdogs/content/dgp/dgp00002_e.htm", "Total")</f>
        <v>Total</v>
      </c>
      <c r="F6485" s="1" t="str">
        <f>HYPERLINK("http://geochem.nrcan.gc.ca/cdogs/content/agp/agp01501_e.htm", "SO4 | NONE | CHROMAT")</f>
        <v>SO4 | NONE | CHROMAT</v>
      </c>
      <c r="G6485" s="1" t="str">
        <f>HYPERLINK("http://geochem.nrcan.gc.ca/cdogs/content/mth/mth01460_e.htm", "1460")</f>
        <v>1460</v>
      </c>
      <c r="H6485" s="1" t="str">
        <f>HYPERLINK("http://geochem.nrcan.gc.ca/cdogs/content/bdl/bdl211134_e.htm", "211134")</f>
        <v>211134</v>
      </c>
      <c r="I6485" s="1" t="str">
        <f>HYPERLINK("http://geochem.nrcan.gc.ca/cdogs/content/prj/prj210167_e.htm", "210167")</f>
        <v>210167</v>
      </c>
      <c r="J6485" s="1" t="str">
        <f>HYPERLINK("http://geochem.nrcan.gc.ca/cdogs/content/svy/svy210251_e.htm", "210251")</f>
        <v>210251</v>
      </c>
      <c r="L6485" t="s">
        <v>27537</v>
      </c>
      <c r="M6485">
        <v>1.6120000000000001</v>
      </c>
      <c r="N6485" t="s">
        <v>27537</v>
      </c>
      <c r="O6485" t="s">
        <v>27538</v>
      </c>
      <c r="P6485" t="s">
        <v>27539</v>
      </c>
      <c r="Q6485" t="s">
        <v>27540</v>
      </c>
      <c r="R6485" t="s">
        <v>27541</v>
      </c>
      <c r="T6485" t="s">
        <v>25</v>
      </c>
    </row>
    <row r="6486" spans="1:20" x14ac:dyDescent="0.25">
      <c r="A6486">
        <v>65.632263100000003</v>
      </c>
      <c r="B6486">
        <v>-132.82787250000001</v>
      </c>
      <c r="C6486" s="1" t="str">
        <f>HYPERLINK("http://geochem.nrcan.gc.ca/cdogs/content/kwd/kwd020018_e.htm", "Fluid (stream)")</f>
        <v>Fluid (stream)</v>
      </c>
      <c r="D6486" s="1" t="str">
        <f>HYPERLINK("http://geochem.nrcan.gc.ca/cdogs/content/kwd/kwd080007_e.htm", "Untreated Water")</f>
        <v>Untreated Water</v>
      </c>
      <c r="E6486" s="1" t="str">
        <f>HYPERLINK("http://geochem.nrcan.gc.ca/cdogs/content/dgp/dgp00002_e.htm", "Total")</f>
        <v>Total</v>
      </c>
      <c r="F6486" s="1" t="str">
        <f>HYPERLINK("http://geochem.nrcan.gc.ca/cdogs/content/agp/agp01501_e.htm", "SO4 | NONE | CHROMAT")</f>
        <v>SO4 | NONE | CHROMAT</v>
      </c>
      <c r="G6486" s="1" t="str">
        <f>HYPERLINK("http://geochem.nrcan.gc.ca/cdogs/content/mth/mth01460_e.htm", "1460")</f>
        <v>1460</v>
      </c>
      <c r="H6486" s="1" t="str">
        <f>HYPERLINK("http://geochem.nrcan.gc.ca/cdogs/content/bdl/bdl211134_e.htm", "211134")</f>
        <v>211134</v>
      </c>
      <c r="I6486" s="1" t="str">
        <f>HYPERLINK("http://geochem.nrcan.gc.ca/cdogs/content/prj/prj210167_e.htm", "210167")</f>
        <v>210167</v>
      </c>
      <c r="J6486" s="1" t="str">
        <f>HYPERLINK("http://geochem.nrcan.gc.ca/cdogs/content/svy/svy210251_e.htm", "210251")</f>
        <v>210251</v>
      </c>
      <c r="L6486" t="s">
        <v>27542</v>
      </c>
      <c r="M6486">
        <v>1.585</v>
      </c>
      <c r="N6486" t="s">
        <v>27542</v>
      </c>
      <c r="O6486" t="s">
        <v>27543</v>
      </c>
      <c r="P6486" t="s">
        <v>27544</v>
      </c>
      <c r="Q6486" t="s">
        <v>27545</v>
      </c>
      <c r="R6486" t="s">
        <v>27546</v>
      </c>
      <c r="T6486" t="s">
        <v>25</v>
      </c>
    </row>
    <row r="6487" spans="1:20" x14ac:dyDescent="0.25">
      <c r="A6487">
        <v>65.574278399999997</v>
      </c>
      <c r="B6487">
        <v>-132.8392351</v>
      </c>
      <c r="C6487" s="1" t="str">
        <f>HYPERLINK("http://geochem.nrcan.gc.ca/cdogs/content/kwd/kwd020018_e.htm", "Fluid (stream)")</f>
        <v>Fluid (stream)</v>
      </c>
      <c r="D6487" s="1" t="str">
        <f>HYPERLINK("http://geochem.nrcan.gc.ca/cdogs/content/kwd/kwd080007_e.htm", "Untreated Water")</f>
        <v>Untreated Water</v>
      </c>
      <c r="E6487" s="1" t="str">
        <f>HYPERLINK("http://geochem.nrcan.gc.ca/cdogs/content/dgp/dgp00002_e.htm", "Total")</f>
        <v>Total</v>
      </c>
      <c r="F6487" s="1" t="str">
        <f>HYPERLINK("http://geochem.nrcan.gc.ca/cdogs/content/agp/agp01501_e.htm", "SO4 | NONE | CHROMAT")</f>
        <v>SO4 | NONE | CHROMAT</v>
      </c>
      <c r="G6487" s="1" t="str">
        <f>HYPERLINK("http://geochem.nrcan.gc.ca/cdogs/content/mth/mth01460_e.htm", "1460")</f>
        <v>1460</v>
      </c>
      <c r="H6487" s="1" t="str">
        <f>HYPERLINK("http://geochem.nrcan.gc.ca/cdogs/content/bdl/bdl211134_e.htm", "211134")</f>
        <v>211134</v>
      </c>
      <c r="I6487" s="1" t="str">
        <f>HYPERLINK("http://geochem.nrcan.gc.ca/cdogs/content/prj/prj210167_e.htm", "210167")</f>
        <v>210167</v>
      </c>
      <c r="J6487" s="1" t="str">
        <f>HYPERLINK("http://geochem.nrcan.gc.ca/cdogs/content/svy/svy210251_e.htm", "210251")</f>
        <v>210251</v>
      </c>
      <c r="L6487" t="s">
        <v>27547</v>
      </c>
      <c r="M6487">
        <v>5.5359999999999996</v>
      </c>
      <c r="N6487" t="s">
        <v>27547</v>
      </c>
      <c r="O6487" t="s">
        <v>27548</v>
      </c>
      <c r="P6487" t="s">
        <v>27549</v>
      </c>
      <c r="Q6487" t="s">
        <v>27550</v>
      </c>
      <c r="R6487" t="s">
        <v>27551</v>
      </c>
      <c r="T6487" t="s">
        <v>25</v>
      </c>
    </row>
    <row r="6488" spans="1:20" x14ac:dyDescent="0.25">
      <c r="A6488">
        <v>65.601729700000007</v>
      </c>
      <c r="B6488">
        <v>-132.91405119999999</v>
      </c>
      <c r="C6488" s="1" t="str">
        <f>HYPERLINK("http://geochem.nrcan.gc.ca/cdogs/content/kwd/kwd020018_e.htm", "Fluid (stream)")</f>
        <v>Fluid (stream)</v>
      </c>
      <c r="D6488" s="1" t="str">
        <f>HYPERLINK("http://geochem.nrcan.gc.ca/cdogs/content/kwd/kwd080007_e.htm", "Untreated Water")</f>
        <v>Untreated Water</v>
      </c>
      <c r="E6488" s="1" t="str">
        <f>HYPERLINK("http://geochem.nrcan.gc.ca/cdogs/content/dgp/dgp00002_e.htm", "Total")</f>
        <v>Total</v>
      </c>
      <c r="F6488" s="1" t="str">
        <f>HYPERLINK("http://geochem.nrcan.gc.ca/cdogs/content/agp/agp01501_e.htm", "SO4 | NONE | CHROMAT")</f>
        <v>SO4 | NONE | CHROMAT</v>
      </c>
      <c r="G6488" s="1" t="str">
        <f>HYPERLINK("http://geochem.nrcan.gc.ca/cdogs/content/mth/mth01460_e.htm", "1460")</f>
        <v>1460</v>
      </c>
      <c r="H6488" s="1" t="str">
        <f>HYPERLINK("http://geochem.nrcan.gc.ca/cdogs/content/bdl/bdl211134_e.htm", "211134")</f>
        <v>211134</v>
      </c>
      <c r="I6488" s="1" t="str">
        <f>HYPERLINK("http://geochem.nrcan.gc.ca/cdogs/content/prj/prj210167_e.htm", "210167")</f>
        <v>210167</v>
      </c>
      <c r="J6488" s="1" t="str">
        <f>HYPERLINK("http://geochem.nrcan.gc.ca/cdogs/content/svy/svy210251_e.htm", "210251")</f>
        <v>210251</v>
      </c>
      <c r="L6488" t="s">
        <v>27552</v>
      </c>
      <c r="M6488">
        <v>20.132999999999999</v>
      </c>
      <c r="N6488" t="s">
        <v>27552</v>
      </c>
      <c r="O6488" t="s">
        <v>27553</v>
      </c>
      <c r="P6488" t="s">
        <v>27554</v>
      </c>
      <c r="Q6488" t="s">
        <v>27555</v>
      </c>
      <c r="R6488" t="s">
        <v>27556</v>
      </c>
      <c r="T6488" t="s">
        <v>25</v>
      </c>
    </row>
    <row r="6489" spans="1:20" x14ac:dyDescent="0.25">
      <c r="A6489">
        <v>65.584146099999998</v>
      </c>
      <c r="B6489">
        <v>-133.010525</v>
      </c>
      <c r="C6489" s="1" t="str">
        <f>HYPERLINK("http://geochem.nrcan.gc.ca/cdogs/content/kwd/kwd020018_e.htm", "Fluid (stream)")</f>
        <v>Fluid (stream)</v>
      </c>
      <c r="D6489" s="1" t="str">
        <f>HYPERLINK("http://geochem.nrcan.gc.ca/cdogs/content/kwd/kwd080007_e.htm", "Untreated Water")</f>
        <v>Untreated Water</v>
      </c>
      <c r="E6489" s="1" t="str">
        <f>HYPERLINK("http://geochem.nrcan.gc.ca/cdogs/content/dgp/dgp00002_e.htm", "Total")</f>
        <v>Total</v>
      </c>
      <c r="F6489" s="1" t="str">
        <f>HYPERLINK("http://geochem.nrcan.gc.ca/cdogs/content/agp/agp01501_e.htm", "SO4 | NONE | CHROMAT")</f>
        <v>SO4 | NONE | CHROMAT</v>
      </c>
      <c r="G6489" s="1" t="str">
        <f>HYPERLINK("http://geochem.nrcan.gc.ca/cdogs/content/mth/mth01460_e.htm", "1460")</f>
        <v>1460</v>
      </c>
      <c r="H6489" s="1" t="str">
        <f>HYPERLINK("http://geochem.nrcan.gc.ca/cdogs/content/bdl/bdl211134_e.htm", "211134")</f>
        <v>211134</v>
      </c>
      <c r="I6489" s="1" t="str">
        <f>HYPERLINK("http://geochem.nrcan.gc.ca/cdogs/content/prj/prj210167_e.htm", "210167")</f>
        <v>210167</v>
      </c>
      <c r="J6489" s="1" t="str">
        <f>HYPERLINK("http://geochem.nrcan.gc.ca/cdogs/content/svy/svy210251_e.htm", "210251")</f>
        <v>210251</v>
      </c>
      <c r="L6489" t="s">
        <v>27557</v>
      </c>
      <c r="M6489">
        <v>4.8769999999999998</v>
      </c>
      <c r="N6489" t="s">
        <v>27557</v>
      </c>
      <c r="O6489" t="s">
        <v>27558</v>
      </c>
      <c r="P6489" t="s">
        <v>27559</v>
      </c>
      <c r="Q6489" t="s">
        <v>27560</v>
      </c>
      <c r="R6489" t="s">
        <v>27561</v>
      </c>
      <c r="T6489" t="s">
        <v>25</v>
      </c>
    </row>
    <row r="6490" spans="1:20" x14ac:dyDescent="0.25">
      <c r="A6490">
        <v>65.590195600000001</v>
      </c>
      <c r="B6490">
        <v>-133.08761849999999</v>
      </c>
      <c r="C6490" s="1" t="str">
        <f>HYPERLINK("http://geochem.nrcan.gc.ca/cdogs/content/kwd/kwd020018_e.htm", "Fluid (stream)")</f>
        <v>Fluid (stream)</v>
      </c>
      <c r="D6490" s="1" t="str">
        <f>HYPERLINK("http://geochem.nrcan.gc.ca/cdogs/content/kwd/kwd080007_e.htm", "Untreated Water")</f>
        <v>Untreated Water</v>
      </c>
      <c r="E6490" s="1" t="str">
        <f>HYPERLINK("http://geochem.nrcan.gc.ca/cdogs/content/dgp/dgp00002_e.htm", "Total")</f>
        <v>Total</v>
      </c>
      <c r="F6490" s="1" t="str">
        <f>HYPERLINK("http://geochem.nrcan.gc.ca/cdogs/content/agp/agp01501_e.htm", "SO4 | NONE | CHROMAT")</f>
        <v>SO4 | NONE | CHROMAT</v>
      </c>
      <c r="G6490" s="1" t="str">
        <f>HYPERLINK("http://geochem.nrcan.gc.ca/cdogs/content/mth/mth01460_e.htm", "1460")</f>
        <v>1460</v>
      </c>
      <c r="H6490" s="1" t="str">
        <f>HYPERLINK("http://geochem.nrcan.gc.ca/cdogs/content/bdl/bdl211134_e.htm", "211134")</f>
        <v>211134</v>
      </c>
      <c r="I6490" s="1" t="str">
        <f>HYPERLINK("http://geochem.nrcan.gc.ca/cdogs/content/prj/prj210167_e.htm", "210167")</f>
        <v>210167</v>
      </c>
      <c r="J6490" s="1" t="str">
        <f>HYPERLINK("http://geochem.nrcan.gc.ca/cdogs/content/svy/svy210251_e.htm", "210251")</f>
        <v>210251</v>
      </c>
      <c r="L6490" t="s">
        <v>27562</v>
      </c>
      <c r="M6490">
        <v>2.157</v>
      </c>
      <c r="N6490" t="s">
        <v>27562</v>
      </c>
      <c r="O6490" t="s">
        <v>27563</v>
      </c>
      <c r="P6490" t="s">
        <v>27564</v>
      </c>
      <c r="Q6490" t="s">
        <v>27565</v>
      </c>
      <c r="R6490" t="s">
        <v>27566</v>
      </c>
      <c r="T6490" t="s">
        <v>25</v>
      </c>
    </row>
    <row r="6491" spans="1:20" x14ac:dyDescent="0.25">
      <c r="A6491">
        <v>65.589994200000007</v>
      </c>
      <c r="B6491">
        <v>-133.0987179</v>
      </c>
      <c r="C6491" s="1" t="str">
        <f>HYPERLINK("http://geochem.nrcan.gc.ca/cdogs/content/kwd/kwd020018_e.htm", "Fluid (stream)")</f>
        <v>Fluid (stream)</v>
      </c>
      <c r="D6491" s="1" t="str">
        <f>HYPERLINK("http://geochem.nrcan.gc.ca/cdogs/content/kwd/kwd080007_e.htm", "Untreated Water")</f>
        <v>Untreated Water</v>
      </c>
      <c r="E6491" s="1" t="str">
        <f>HYPERLINK("http://geochem.nrcan.gc.ca/cdogs/content/dgp/dgp00002_e.htm", "Total")</f>
        <v>Total</v>
      </c>
      <c r="F6491" s="1" t="str">
        <f>HYPERLINK("http://geochem.nrcan.gc.ca/cdogs/content/agp/agp01501_e.htm", "SO4 | NONE | CHROMAT")</f>
        <v>SO4 | NONE | CHROMAT</v>
      </c>
      <c r="G6491" s="1" t="str">
        <f>HYPERLINK("http://geochem.nrcan.gc.ca/cdogs/content/mth/mth01460_e.htm", "1460")</f>
        <v>1460</v>
      </c>
      <c r="H6491" s="1" t="str">
        <f>HYPERLINK("http://geochem.nrcan.gc.ca/cdogs/content/bdl/bdl211134_e.htm", "211134")</f>
        <v>211134</v>
      </c>
      <c r="I6491" s="1" t="str">
        <f>HYPERLINK("http://geochem.nrcan.gc.ca/cdogs/content/prj/prj210167_e.htm", "210167")</f>
        <v>210167</v>
      </c>
      <c r="J6491" s="1" t="str">
        <f>HYPERLINK("http://geochem.nrcan.gc.ca/cdogs/content/svy/svy210251_e.htm", "210251")</f>
        <v>210251</v>
      </c>
      <c r="L6491" t="s">
        <v>27567</v>
      </c>
      <c r="M6491">
        <v>2.2320000000000002</v>
      </c>
      <c r="N6491" t="s">
        <v>27567</v>
      </c>
      <c r="O6491" t="s">
        <v>27568</v>
      </c>
      <c r="P6491" t="s">
        <v>27569</v>
      </c>
      <c r="Q6491" t="s">
        <v>27570</v>
      </c>
      <c r="R6491" t="s">
        <v>27571</v>
      </c>
      <c r="T6491" t="s">
        <v>25</v>
      </c>
    </row>
    <row r="6492" spans="1:20" x14ac:dyDescent="0.25">
      <c r="A6492">
        <v>65.559272800000002</v>
      </c>
      <c r="B6492">
        <v>-133.13722960000001</v>
      </c>
      <c r="C6492" s="1" t="str">
        <f>HYPERLINK("http://geochem.nrcan.gc.ca/cdogs/content/kwd/kwd020018_e.htm", "Fluid (stream)")</f>
        <v>Fluid (stream)</v>
      </c>
      <c r="D6492" s="1" t="str">
        <f>HYPERLINK("http://geochem.nrcan.gc.ca/cdogs/content/kwd/kwd080007_e.htm", "Untreated Water")</f>
        <v>Untreated Water</v>
      </c>
      <c r="E6492" s="1" t="str">
        <f>HYPERLINK("http://geochem.nrcan.gc.ca/cdogs/content/dgp/dgp00002_e.htm", "Total")</f>
        <v>Total</v>
      </c>
      <c r="F6492" s="1" t="str">
        <f>HYPERLINK("http://geochem.nrcan.gc.ca/cdogs/content/agp/agp01501_e.htm", "SO4 | NONE | CHROMAT")</f>
        <v>SO4 | NONE | CHROMAT</v>
      </c>
      <c r="G6492" s="1" t="str">
        <f>HYPERLINK("http://geochem.nrcan.gc.ca/cdogs/content/mth/mth01460_e.htm", "1460")</f>
        <v>1460</v>
      </c>
      <c r="H6492" s="1" t="str">
        <f>HYPERLINK("http://geochem.nrcan.gc.ca/cdogs/content/bdl/bdl211134_e.htm", "211134")</f>
        <v>211134</v>
      </c>
      <c r="I6492" s="1" t="str">
        <f>HYPERLINK("http://geochem.nrcan.gc.ca/cdogs/content/prj/prj210167_e.htm", "210167")</f>
        <v>210167</v>
      </c>
      <c r="J6492" s="1" t="str">
        <f>HYPERLINK("http://geochem.nrcan.gc.ca/cdogs/content/svy/svy210251_e.htm", "210251")</f>
        <v>210251</v>
      </c>
      <c r="L6492" t="s">
        <v>27572</v>
      </c>
      <c r="M6492">
        <v>24.73</v>
      </c>
      <c r="N6492" t="s">
        <v>27572</v>
      </c>
      <c r="O6492" t="s">
        <v>27573</v>
      </c>
      <c r="P6492" t="s">
        <v>27574</v>
      </c>
      <c r="Q6492" t="s">
        <v>27575</v>
      </c>
      <c r="R6492" t="s">
        <v>27576</v>
      </c>
      <c r="T6492" t="s">
        <v>25</v>
      </c>
    </row>
    <row r="6493" spans="1:20" x14ac:dyDescent="0.25">
      <c r="A6493">
        <v>65.552184800000006</v>
      </c>
      <c r="B6493">
        <v>-133.13522359999999</v>
      </c>
      <c r="C6493" s="1" t="str">
        <f>HYPERLINK("http://geochem.nrcan.gc.ca/cdogs/content/kwd/kwd020018_e.htm", "Fluid (stream)")</f>
        <v>Fluid (stream)</v>
      </c>
      <c r="D6493" s="1" t="str">
        <f>HYPERLINK("http://geochem.nrcan.gc.ca/cdogs/content/kwd/kwd080007_e.htm", "Untreated Water")</f>
        <v>Untreated Water</v>
      </c>
      <c r="E6493" s="1" t="str">
        <f>HYPERLINK("http://geochem.nrcan.gc.ca/cdogs/content/dgp/dgp00002_e.htm", "Total")</f>
        <v>Total</v>
      </c>
      <c r="F6493" s="1" t="str">
        <f>HYPERLINK("http://geochem.nrcan.gc.ca/cdogs/content/agp/agp01501_e.htm", "SO4 | NONE | CHROMAT")</f>
        <v>SO4 | NONE | CHROMAT</v>
      </c>
      <c r="G6493" s="1" t="str">
        <f>HYPERLINK("http://geochem.nrcan.gc.ca/cdogs/content/mth/mth01460_e.htm", "1460")</f>
        <v>1460</v>
      </c>
      <c r="H6493" s="1" t="str">
        <f>HYPERLINK("http://geochem.nrcan.gc.ca/cdogs/content/bdl/bdl211134_e.htm", "211134")</f>
        <v>211134</v>
      </c>
      <c r="I6493" s="1" t="str">
        <f>HYPERLINK("http://geochem.nrcan.gc.ca/cdogs/content/prj/prj210167_e.htm", "210167")</f>
        <v>210167</v>
      </c>
      <c r="J6493" s="1" t="str">
        <f>HYPERLINK("http://geochem.nrcan.gc.ca/cdogs/content/svy/svy210251_e.htm", "210251")</f>
        <v>210251</v>
      </c>
      <c r="L6493" t="s">
        <v>27577</v>
      </c>
      <c r="M6493">
        <v>15.167999999999999</v>
      </c>
      <c r="N6493" t="s">
        <v>27577</v>
      </c>
      <c r="O6493" t="s">
        <v>27578</v>
      </c>
      <c r="P6493" t="s">
        <v>27579</v>
      </c>
      <c r="Q6493" t="s">
        <v>27580</v>
      </c>
      <c r="R6493" t="s">
        <v>27581</v>
      </c>
      <c r="T6493" t="s">
        <v>25</v>
      </c>
    </row>
    <row r="6494" spans="1:20" x14ac:dyDescent="0.25">
      <c r="A6494">
        <v>65.513925599999993</v>
      </c>
      <c r="B6494">
        <v>-133.17301509999999</v>
      </c>
      <c r="C6494" s="1" t="str">
        <f>HYPERLINK("http://geochem.nrcan.gc.ca/cdogs/content/kwd/kwd020018_e.htm", "Fluid (stream)")</f>
        <v>Fluid (stream)</v>
      </c>
      <c r="D6494" s="1" t="str">
        <f>HYPERLINK("http://geochem.nrcan.gc.ca/cdogs/content/kwd/kwd080007_e.htm", "Untreated Water")</f>
        <v>Untreated Water</v>
      </c>
      <c r="E6494" s="1" t="str">
        <f>HYPERLINK("http://geochem.nrcan.gc.ca/cdogs/content/dgp/dgp00002_e.htm", "Total")</f>
        <v>Total</v>
      </c>
      <c r="F6494" s="1" t="str">
        <f>HYPERLINK("http://geochem.nrcan.gc.ca/cdogs/content/agp/agp01501_e.htm", "SO4 | NONE | CHROMAT")</f>
        <v>SO4 | NONE | CHROMAT</v>
      </c>
      <c r="G6494" s="1" t="str">
        <f>HYPERLINK("http://geochem.nrcan.gc.ca/cdogs/content/mth/mth01460_e.htm", "1460")</f>
        <v>1460</v>
      </c>
      <c r="H6494" s="1" t="str">
        <f>HYPERLINK("http://geochem.nrcan.gc.ca/cdogs/content/bdl/bdl211134_e.htm", "211134")</f>
        <v>211134</v>
      </c>
      <c r="I6494" s="1" t="str">
        <f>HYPERLINK("http://geochem.nrcan.gc.ca/cdogs/content/prj/prj210167_e.htm", "210167")</f>
        <v>210167</v>
      </c>
      <c r="J6494" s="1" t="str">
        <f>HYPERLINK("http://geochem.nrcan.gc.ca/cdogs/content/svy/svy210251_e.htm", "210251")</f>
        <v>210251</v>
      </c>
      <c r="L6494" t="s">
        <v>4558</v>
      </c>
      <c r="M6494">
        <v>13.505000000000001</v>
      </c>
      <c r="N6494" t="s">
        <v>4558</v>
      </c>
      <c r="O6494" t="s">
        <v>27582</v>
      </c>
      <c r="P6494" t="s">
        <v>27583</v>
      </c>
      <c r="Q6494" t="s">
        <v>27584</v>
      </c>
      <c r="R6494" t="s">
        <v>27585</v>
      </c>
      <c r="T6494" t="s">
        <v>25</v>
      </c>
    </row>
    <row r="6495" spans="1:20" x14ac:dyDescent="0.25">
      <c r="A6495">
        <v>65.505645700000002</v>
      </c>
      <c r="B6495">
        <v>-133.0944763</v>
      </c>
      <c r="C6495" s="1" t="str">
        <f>HYPERLINK("http://geochem.nrcan.gc.ca/cdogs/content/kwd/kwd020018_e.htm", "Fluid (stream)")</f>
        <v>Fluid (stream)</v>
      </c>
      <c r="D6495" s="1" t="str">
        <f>HYPERLINK("http://geochem.nrcan.gc.ca/cdogs/content/kwd/kwd080007_e.htm", "Untreated Water")</f>
        <v>Untreated Water</v>
      </c>
      <c r="E6495" s="1" t="str">
        <f>HYPERLINK("http://geochem.nrcan.gc.ca/cdogs/content/dgp/dgp00002_e.htm", "Total")</f>
        <v>Total</v>
      </c>
      <c r="F6495" s="1" t="str">
        <f>HYPERLINK("http://geochem.nrcan.gc.ca/cdogs/content/agp/agp01501_e.htm", "SO4 | NONE | CHROMAT")</f>
        <v>SO4 | NONE | CHROMAT</v>
      </c>
      <c r="G6495" s="1" t="str">
        <f>HYPERLINK("http://geochem.nrcan.gc.ca/cdogs/content/mth/mth01460_e.htm", "1460")</f>
        <v>1460</v>
      </c>
      <c r="H6495" s="1" t="str">
        <f>HYPERLINK("http://geochem.nrcan.gc.ca/cdogs/content/bdl/bdl211134_e.htm", "211134")</f>
        <v>211134</v>
      </c>
      <c r="I6495" s="1" t="str">
        <f>HYPERLINK("http://geochem.nrcan.gc.ca/cdogs/content/prj/prj210167_e.htm", "210167")</f>
        <v>210167</v>
      </c>
      <c r="J6495" s="1" t="str">
        <f>HYPERLINK("http://geochem.nrcan.gc.ca/cdogs/content/svy/svy210251_e.htm", "210251")</f>
        <v>210251</v>
      </c>
      <c r="L6495" t="s">
        <v>27586</v>
      </c>
      <c r="M6495">
        <v>10.929</v>
      </c>
      <c r="N6495" t="s">
        <v>27586</v>
      </c>
      <c r="O6495" t="s">
        <v>27587</v>
      </c>
      <c r="P6495" t="s">
        <v>27588</v>
      </c>
      <c r="Q6495" t="s">
        <v>27589</v>
      </c>
      <c r="R6495" t="s">
        <v>27590</v>
      </c>
      <c r="T6495" t="s">
        <v>25</v>
      </c>
    </row>
    <row r="6496" spans="1:20" x14ac:dyDescent="0.25">
      <c r="A6496">
        <v>65.505645700000002</v>
      </c>
      <c r="B6496">
        <v>-133.0944763</v>
      </c>
      <c r="C6496" s="1" t="str">
        <f>HYPERLINK("http://geochem.nrcan.gc.ca/cdogs/content/kwd/kwd020018_e.htm", "Fluid (stream)")</f>
        <v>Fluid (stream)</v>
      </c>
      <c r="D6496" s="1" t="str">
        <f>HYPERLINK("http://geochem.nrcan.gc.ca/cdogs/content/kwd/kwd080007_e.htm", "Untreated Water")</f>
        <v>Untreated Water</v>
      </c>
      <c r="E6496" s="1" t="str">
        <f>HYPERLINK("http://geochem.nrcan.gc.ca/cdogs/content/dgp/dgp00002_e.htm", "Total")</f>
        <v>Total</v>
      </c>
      <c r="F6496" s="1" t="str">
        <f>HYPERLINK("http://geochem.nrcan.gc.ca/cdogs/content/agp/agp01501_e.htm", "SO4 | NONE | CHROMAT")</f>
        <v>SO4 | NONE | CHROMAT</v>
      </c>
      <c r="G6496" s="1" t="str">
        <f>HYPERLINK("http://geochem.nrcan.gc.ca/cdogs/content/mth/mth01460_e.htm", "1460")</f>
        <v>1460</v>
      </c>
      <c r="H6496" s="1" t="str">
        <f>HYPERLINK("http://geochem.nrcan.gc.ca/cdogs/content/bdl/bdl211134_e.htm", "211134")</f>
        <v>211134</v>
      </c>
      <c r="I6496" s="1" t="str">
        <f>HYPERLINK("http://geochem.nrcan.gc.ca/cdogs/content/prj/prj210167_e.htm", "210167")</f>
        <v>210167</v>
      </c>
      <c r="J6496" s="1" t="str">
        <f>HYPERLINK("http://geochem.nrcan.gc.ca/cdogs/content/svy/svy210251_e.htm", "210251")</f>
        <v>210251</v>
      </c>
      <c r="L6496" t="s">
        <v>27591</v>
      </c>
      <c r="M6496">
        <v>11.458</v>
      </c>
      <c r="N6496" t="s">
        <v>27591</v>
      </c>
      <c r="O6496" t="s">
        <v>27587</v>
      </c>
      <c r="P6496" t="s">
        <v>27592</v>
      </c>
      <c r="Q6496" t="s">
        <v>27593</v>
      </c>
      <c r="R6496" t="s">
        <v>27594</v>
      </c>
      <c r="T6496" t="s">
        <v>25</v>
      </c>
    </row>
    <row r="6497" spans="1:20" x14ac:dyDescent="0.25">
      <c r="A6497">
        <v>65.543785999999997</v>
      </c>
      <c r="B6497">
        <v>-132.99435159999999</v>
      </c>
      <c r="C6497" s="1" t="str">
        <f>HYPERLINK("http://geochem.nrcan.gc.ca/cdogs/content/kwd/kwd020018_e.htm", "Fluid (stream)")</f>
        <v>Fluid (stream)</v>
      </c>
      <c r="D6497" s="1" t="str">
        <f>HYPERLINK("http://geochem.nrcan.gc.ca/cdogs/content/kwd/kwd080007_e.htm", "Untreated Water")</f>
        <v>Untreated Water</v>
      </c>
      <c r="E6497" s="1" t="str">
        <f>HYPERLINK("http://geochem.nrcan.gc.ca/cdogs/content/dgp/dgp00002_e.htm", "Total")</f>
        <v>Total</v>
      </c>
      <c r="F6497" s="1" t="str">
        <f>HYPERLINK("http://geochem.nrcan.gc.ca/cdogs/content/agp/agp01501_e.htm", "SO4 | NONE | CHROMAT")</f>
        <v>SO4 | NONE | CHROMAT</v>
      </c>
      <c r="G6497" s="1" t="str">
        <f>HYPERLINK("http://geochem.nrcan.gc.ca/cdogs/content/mth/mth01460_e.htm", "1460")</f>
        <v>1460</v>
      </c>
      <c r="H6497" s="1" t="str">
        <f>HYPERLINK("http://geochem.nrcan.gc.ca/cdogs/content/bdl/bdl211134_e.htm", "211134")</f>
        <v>211134</v>
      </c>
      <c r="I6497" s="1" t="str">
        <f>HYPERLINK("http://geochem.nrcan.gc.ca/cdogs/content/prj/prj210167_e.htm", "210167")</f>
        <v>210167</v>
      </c>
      <c r="J6497" s="1" t="str">
        <f>HYPERLINK("http://geochem.nrcan.gc.ca/cdogs/content/svy/svy210251_e.htm", "210251")</f>
        <v>210251</v>
      </c>
      <c r="L6497" t="s">
        <v>27595</v>
      </c>
      <c r="M6497">
        <v>98.87</v>
      </c>
      <c r="N6497" t="s">
        <v>27595</v>
      </c>
      <c r="O6497" t="s">
        <v>27596</v>
      </c>
      <c r="P6497" t="s">
        <v>27597</v>
      </c>
      <c r="Q6497" t="s">
        <v>27598</v>
      </c>
      <c r="R6497" t="s">
        <v>27599</v>
      </c>
      <c r="T6497" t="s">
        <v>25</v>
      </c>
    </row>
    <row r="6498" spans="1:20" x14ac:dyDescent="0.25">
      <c r="A6498">
        <v>65.537287699999993</v>
      </c>
      <c r="B6498">
        <v>-132.87875940000001</v>
      </c>
      <c r="C6498" s="1" t="str">
        <f>HYPERLINK("http://geochem.nrcan.gc.ca/cdogs/content/kwd/kwd020018_e.htm", "Fluid (stream)")</f>
        <v>Fluid (stream)</v>
      </c>
      <c r="D6498" s="1" t="str">
        <f>HYPERLINK("http://geochem.nrcan.gc.ca/cdogs/content/kwd/kwd080007_e.htm", "Untreated Water")</f>
        <v>Untreated Water</v>
      </c>
      <c r="E6498" s="1" t="str">
        <f>HYPERLINK("http://geochem.nrcan.gc.ca/cdogs/content/dgp/dgp00002_e.htm", "Total")</f>
        <v>Total</v>
      </c>
      <c r="F6498" s="1" t="str">
        <f>HYPERLINK("http://geochem.nrcan.gc.ca/cdogs/content/agp/agp01501_e.htm", "SO4 | NONE | CHROMAT")</f>
        <v>SO4 | NONE | CHROMAT</v>
      </c>
      <c r="G6498" s="1" t="str">
        <f>HYPERLINK("http://geochem.nrcan.gc.ca/cdogs/content/mth/mth01460_e.htm", "1460")</f>
        <v>1460</v>
      </c>
      <c r="H6498" s="1" t="str">
        <f>HYPERLINK("http://geochem.nrcan.gc.ca/cdogs/content/bdl/bdl211134_e.htm", "211134")</f>
        <v>211134</v>
      </c>
      <c r="I6498" s="1" t="str">
        <f>HYPERLINK("http://geochem.nrcan.gc.ca/cdogs/content/prj/prj210167_e.htm", "210167")</f>
        <v>210167</v>
      </c>
      <c r="J6498" s="1" t="str">
        <f>HYPERLINK("http://geochem.nrcan.gc.ca/cdogs/content/svy/svy210251_e.htm", "210251")</f>
        <v>210251</v>
      </c>
      <c r="L6498" t="s">
        <v>27600</v>
      </c>
      <c r="M6498">
        <v>23.74</v>
      </c>
      <c r="N6498" t="s">
        <v>27600</v>
      </c>
      <c r="O6498" t="s">
        <v>27601</v>
      </c>
      <c r="P6498" t="s">
        <v>27602</v>
      </c>
      <c r="Q6498" t="s">
        <v>27603</v>
      </c>
      <c r="R6498" t="s">
        <v>27604</v>
      </c>
      <c r="T6498" t="s">
        <v>25</v>
      </c>
    </row>
    <row r="6499" spans="1:20" x14ac:dyDescent="0.25">
      <c r="A6499">
        <v>65.514271199999996</v>
      </c>
      <c r="B6499">
        <v>-132.8417125</v>
      </c>
      <c r="C6499" s="1" t="str">
        <f>HYPERLINK("http://geochem.nrcan.gc.ca/cdogs/content/kwd/kwd020018_e.htm", "Fluid (stream)")</f>
        <v>Fluid (stream)</v>
      </c>
      <c r="D6499" s="1" t="str">
        <f>HYPERLINK("http://geochem.nrcan.gc.ca/cdogs/content/kwd/kwd080007_e.htm", "Untreated Water")</f>
        <v>Untreated Water</v>
      </c>
      <c r="E6499" s="1" t="str">
        <f>HYPERLINK("http://geochem.nrcan.gc.ca/cdogs/content/dgp/dgp00002_e.htm", "Total")</f>
        <v>Total</v>
      </c>
      <c r="F6499" s="1" t="str">
        <f>HYPERLINK("http://geochem.nrcan.gc.ca/cdogs/content/agp/agp01501_e.htm", "SO4 | NONE | CHROMAT")</f>
        <v>SO4 | NONE | CHROMAT</v>
      </c>
      <c r="G6499" s="1" t="str">
        <f>HYPERLINK("http://geochem.nrcan.gc.ca/cdogs/content/mth/mth01460_e.htm", "1460")</f>
        <v>1460</v>
      </c>
      <c r="H6499" s="1" t="str">
        <f>HYPERLINK("http://geochem.nrcan.gc.ca/cdogs/content/bdl/bdl211134_e.htm", "211134")</f>
        <v>211134</v>
      </c>
      <c r="I6499" s="1" t="str">
        <f>HYPERLINK("http://geochem.nrcan.gc.ca/cdogs/content/prj/prj210167_e.htm", "210167")</f>
        <v>210167</v>
      </c>
      <c r="J6499" s="1" t="str">
        <f>HYPERLINK("http://geochem.nrcan.gc.ca/cdogs/content/svy/svy210251_e.htm", "210251")</f>
        <v>210251</v>
      </c>
      <c r="L6499" t="s">
        <v>27605</v>
      </c>
      <c r="M6499">
        <v>6.4580000000000002</v>
      </c>
      <c r="N6499" t="s">
        <v>27605</v>
      </c>
      <c r="O6499" t="s">
        <v>27606</v>
      </c>
      <c r="P6499" t="s">
        <v>27607</v>
      </c>
      <c r="Q6499" t="s">
        <v>27608</v>
      </c>
      <c r="R6499" t="s">
        <v>27609</v>
      </c>
      <c r="T6499" t="s">
        <v>25</v>
      </c>
    </row>
    <row r="6500" spans="1:20" x14ac:dyDescent="0.25">
      <c r="A6500">
        <v>65.509760799999995</v>
      </c>
      <c r="B6500">
        <v>-132.77248209999999</v>
      </c>
      <c r="C6500" s="1" t="str">
        <f>HYPERLINK("http://geochem.nrcan.gc.ca/cdogs/content/kwd/kwd020018_e.htm", "Fluid (stream)")</f>
        <v>Fluid (stream)</v>
      </c>
      <c r="D6500" s="1" t="str">
        <f>HYPERLINK("http://geochem.nrcan.gc.ca/cdogs/content/kwd/kwd080007_e.htm", "Untreated Water")</f>
        <v>Untreated Water</v>
      </c>
      <c r="E6500" s="1" t="str">
        <f>HYPERLINK("http://geochem.nrcan.gc.ca/cdogs/content/dgp/dgp00002_e.htm", "Total")</f>
        <v>Total</v>
      </c>
      <c r="F6500" s="1" t="str">
        <f>HYPERLINK("http://geochem.nrcan.gc.ca/cdogs/content/agp/agp01501_e.htm", "SO4 | NONE | CHROMAT")</f>
        <v>SO4 | NONE | CHROMAT</v>
      </c>
      <c r="G6500" s="1" t="str">
        <f>HYPERLINK("http://geochem.nrcan.gc.ca/cdogs/content/mth/mth01460_e.htm", "1460")</f>
        <v>1460</v>
      </c>
      <c r="H6500" s="1" t="str">
        <f>HYPERLINK("http://geochem.nrcan.gc.ca/cdogs/content/bdl/bdl211134_e.htm", "211134")</f>
        <v>211134</v>
      </c>
      <c r="I6500" s="1" t="str">
        <f>HYPERLINK("http://geochem.nrcan.gc.ca/cdogs/content/prj/prj210167_e.htm", "210167")</f>
        <v>210167</v>
      </c>
      <c r="J6500" s="1" t="str">
        <f>HYPERLINK("http://geochem.nrcan.gc.ca/cdogs/content/svy/svy210251_e.htm", "210251")</f>
        <v>210251</v>
      </c>
      <c r="L6500" t="s">
        <v>20342</v>
      </c>
      <c r="M6500">
        <v>1.0609999999999999</v>
      </c>
      <c r="N6500" t="s">
        <v>20342</v>
      </c>
      <c r="O6500" t="s">
        <v>27610</v>
      </c>
      <c r="P6500" t="s">
        <v>27611</v>
      </c>
      <c r="Q6500" t="s">
        <v>27612</v>
      </c>
      <c r="R6500" t="s">
        <v>27613</v>
      </c>
      <c r="T6500" t="s">
        <v>25</v>
      </c>
    </row>
    <row r="6501" spans="1:20" x14ac:dyDescent="0.25">
      <c r="A6501">
        <v>65.5363641</v>
      </c>
      <c r="B6501">
        <v>-132.73645550000001</v>
      </c>
      <c r="C6501" s="1" t="str">
        <f>HYPERLINK("http://geochem.nrcan.gc.ca/cdogs/content/kwd/kwd020018_e.htm", "Fluid (stream)")</f>
        <v>Fluid (stream)</v>
      </c>
      <c r="D6501" s="1" t="str">
        <f>HYPERLINK("http://geochem.nrcan.gc.ca/cdogs/content/kwd/kwd080007_e.htm", "Untreated Water")</f>
        <v>Untreated Water</v>
      </c>
      <c r="E6501" s="1" t="str">
        <f>HYPERLINK("http://geochem.nrcan.gc.ca/cdogs/content/dgp/dgp00002_e.htm", "Total")</f>
        <v>Total</v>
      </c>
      <c r="F6501" s="1" t="str">
        <f>HYPERLINK("http://geochem.nrcan.gc.ca/cdogs/content/agp/agp01501_e.htm", "SO4 | NONE | CHROMAT")</f>
        <v>SO4 | NONE | CHROMAT</v>
      </c>
      <c r="G6501" s="1" t="str">
        <f>HYPERLINK("http://geochem.nrcan.gc.ca/cdogs/content/mth/mth01460_e.htm", "1460")</f>
        <v>1460</v>
      </c>
      <c r="H6501" s="1" t="str">
        <f>HYPERLINK("http://geochem.nrcan.gc.ca/cdogs/content/bdl/bdl211134_e.htm", "211134")</f>
        <v>211134</v>
      </c>
      <c r="I6501" s="1" t="str">
        <f>HYPERLINK("http://geochem.nrcan.gc.ca/cdogs/content/prj/prj210167_e.htm", "210167")</f>
        <v>210167</v>
      </c>
      <c r="J6501" s="1" t="str">
        <f>HYPERLINK("http://geochem.nrcan.gc.ca/cdogs/content/svy/svy210251_e.htm", "210251")</f>
        <v>210251</v>
      </c>
      <c r="L6501" t="s">
        <v>27614</v>
      </c>
      <c r="M6501">
        <v>0.64700000000000002</v>
      </c>
      <c r="N6501" t="s">
        <v>27614</v>
      </c>
      <c r="O6501" t="s">
        <v>27615</v>
      </c>
      <c r="P6501" t="s">
        <v>27616</v>
      </c>
      <c r="Q6501" t="s">
        <v>27617</v>
      </c>
      <c r="R6501" t="s">
        <v>27618</v>
      </c>
      <c r="T6501" t="s">
        <v>25</v>
      </c>
    </row>
    <row r="6502" spans="1:20" x14ac:dyDescent="0.25">
      <c r="A6502">
        <v>65.572318300000006</v>
      </c>
      <c r="B6502">
        <v>-132.70612120000001</v>
      </c>
      <c r="C6502" s="1" t="str">
        <f>HYPERLINK("http://geochem.nrcan.gc.ca/cdogs/content/kwd/kwd020018_e.htm", "Fluid (stream)")</f>
        <v>Fluid (stream)</v>
      </c>
      <c r="D6502" s="1" t="str">
        <f>HYPERLINK("http://geochem.nrcan.gc.ca/cdogs/content/kwd/kwd080007_e.htm", "Untreated Water")</f>
        <v>Untreated Water</v>
      </c>
      <c r="E6502" s="1" t="str">
        <f>HYPERLINK("http://geochem.nrcan.gc.ca/cdogs/content/dgp/dgp00002_e.htm", "Total")</f>
        <v>Total</v>
      </c>
      <c r="F6502" s="1" t="str">
        <f>HYPERLINK("http://geochem.nrcan.gc.ca/cdogs/content/agp/agp01501_e.htm", "SO4 | NONE | CHROMAT")</f>
        <v>SO4 | NONE | CHROMAT</v>
      </c>
      <c r="G6502" s="1" t="str">
        <f>HYPERLINK("http://geochem.nrcan.gc.ca/cdogs/content/mth/mth01460_e.htm", "1460")</f>
        <v>1460</v>
      </c>
      <c r="H6502" s="1" t="str">
        <f>HYPERLINK("http://geochem.nrcan.gc.ca/cdogs/content/bdl/bdl211134_e.htm", "211134")</f>
        <v>211134</v>
      </c>
      <c r="I6502" s="1" t="str">
        <f>HYPERLINK("http://geochem.nrcan.gc.ca/cdogs/content/prj/prj210167_e.htm", "210167")</f>
        <v>210167</v>
      </c>
      <c r="J6502" s="1" t="str">
        <f>HYPERLINK("http://geochem.nrcan.gc.ca/cdogs/content/svy/svy210251_e.htm", "210251")</f>
        <v>210251</v>
      </c>
      <c r="L6502" t="s">
        <v>27619</v>
      </c>
      <c r="M6502">
        <v>8.4969999999999999</v>
      </c>
      <c r="N6502" t="s">
        <v>27619</v>
      </c>
      <c r="O6502" t="s">
        <v>27620</v>
      </c>
      <c r="P6502" t="s">
        <v>27621</v>
      </c>
      <c r="Q6502" t="s">
        <v>27622</v>
      </c>
      <c r="R6502" t="s">
        <v>27623</v>
      </c>
      <c r="T6502" t="s">
        <v>25</v>
      </c>
    </row>
    <row r="6503" spans="1:20" x14ac:dyDescent="0.25">
      <c r="A6503">
        <v>65.582655900000006</v>
      </c>
      <c r="B6503">
        <v>-132.6851465</v>
      </c>
      <c r="C6503" s="1" t="str">
        <f>HYPERLINK("http://geochem.nrcan.gc.ca/cdogs/content/kwd/kwd020018_e.htm", "Fluid (stream)")</f>
        <v>Fluid (stream)</v>
      </c>
      <c r="D6503" s="1" t="str">
        <f>HYPERLINK("http://geochem.nrcan.gc.ca/cdogs/content/kwd/kwd080007_e.htm", "Untreated Water")</f>
        <v>Untreated Water</v>
      </c>
      <c r="E6503" s="1" t="str">
        <f>HYPERLINK("http://geochem.nrcan.gc.ca/cdogs/content/dgp/dgp00002_e.htm", "Total")</f>
        <v>Total</v>
      </c>
      <c r="F6503" s="1" t="str">
        <f>HYPERLINK("http://geochem.nrcan.gc.ca/cdogs/content/agp/agp01501_e.htm", "SO4 | NONE | CHROMAT")</f>
        <v>SO4 | NONE | CHROMAT</v>
      </c>
      <c r="G6503" s="1" t="str">
        <f>HYPERLINK("http://geochem.nrcan.gc.ca/cdogs/content/mth/mth01460_e.htm", "1460")</f>
        <v>1460</v>
      </c>
      <c r="H6503" s="1" t="str">
        <f>HYPERLINK("http://geochem.nrcan.gc.ca/cdogs/content/bdl/bdl211134_e.htm", "211134")</f>
        <v>211134</v>
      </c>
      <c r="I6503" s="1" t="str">
        <f>HYPERLINK("http://geochem.nrcan.gc.ca/cdogs/content/prj/prj210167_e.htm", "210167")</f>
        <v>210167</v>
      </c>
      <c r="J6503" s="1" t="str">
        <f>HYPERLINK("http://geochem.nrcan.gc.ca/cdogs/content/svy/svy210251_e.htm", "210251")</f>
        <v>210251</v>
      </c>
      <c r="L6503" t="s">
        <v>27624</v>
      </c>
      <c r="M6503">
        <v>3.1240000000000001</v>
      </c>
      <c r="N6503" t="s">
        <v>27624</v>
      </c>
      <c r="O6503" t="s">
        <v>27625</v>
      </c>
      <c r="P6503" t="s">
        <v>27626</v>
      </c>
      <c r="Q6503" t="s">
        <v>27627</v>
      </c>
      <c r="R6503" t="s">
        <v>27628</v>
      </c>
      <c r="T6503" t="s">
        <v>25</v>
      </c>
    </row>
    <row r="6504" spans="1:20" x14ac:dyDescent="0.25">
      <c r="A6504">
        <v>65.5614384</v>
      </c>
      <c r="B6504">
        <v>-132.53631010000001</v>
      </c>
      <c r="C6504" s="1" t="str">
        <f>HYPERLINK("http://geochem.nrcan.gc.ca/cdogs/content/kwd/kwd020018_e.htm", "Fluid (stream)")</f>
        <v>Fluid (stream)</v>
      </c>
      <c r="D6504" s="1" t="str">
        <f>HYPERLINK("http://geochem.nrcan.gc.ca/cdogs/content/kwd/kwd080007_e.htm", "Untreated Water")</f>
        <v>Untreated Water</v>
      </c>
      <c r="E6504" s="1" t="str">
        <f>HYPERLINK("http://geochem.nrcan.gc.ca/cdogs/content/dgp/dgp00002_e.htm", "Total")</f>
        <v>Total</v>
      </c>
      <c r="F6504" s="1" t="str">
        <f>HYPERLINK("http://geochem.nrcan.gc.ca/cdogs/content/agp/agp01501_e.htm", "SO4 | NONE | CHROMAT")</f>
        <v>SO4 | NONE | CHROMAT</v>
      </c>
      <c r="G6504" s="1" t="str">
        <f>HYPERLINK("http://geochem.nrcan.gc.ca/cdogs/content/mth/mth01460_e.htm", "1460")</f>
        <v>1460</v>
      </c>
      <c r="H6504" s="1" t="str">
        <f>HYPERLINK("http://geochem.nrcan.gc.ca/cdogs/content/bdl/bdl211134_e.htm", "211134")</f>
        <v>211134</v>
      </c>
      <c r="I6504" s="1" t="str">
        <f>HYPERLINK("http://geochem.nrcan.gc.ca/cdogs/content/prj/prj210167_e.htm", "210167")</f>
        <v>210167</v>
      </c>
      <c r="J6504" s="1" t="str">
        <f>HYPERLINK("http://geochem.nrcan.gc.ca/cdogs/content/svy/svy210251_e.htm", "210251")</f>
        <v>210251</v>
      </c>
      <c r="L6504" t="s">
        <v>27629</v>
      </c>
      <c r="M6504">
        <v>110.16</v>
      </c>
      <c r="N6504" t="s">
        <v>27629</v>
      </c>
      <c r="O6504" t="s">
        <v>27630</v>
      </c>
      <c r="P6504" t="s">
        <v>27631</v>
      </c>
      <c r="Q6504" t="s">
        <v>27632</v>
      </c>
      <c r="R6504" t="s">
        <v>27633</v>
      </c>
      <c r="T6504" t="s">
        <v>25</v>
      </c>
    </row>
    <row r="6505" spans="1:20" x14ac:dyDescent="0.25">
      <c r="A6505">
        <v>65.603414400000005</v>
      </c>
      <c r="B6505">
        <v>-132.5573445</v>
      </c>
      <c r="C6505" s="1" t="str">
        <f>HYPERLINK("http://geochem.nrcan.gc.ca/cdogs/content/kwd/kwd020018_e.htm", "Fluid (stream)")</f>
        <v>Fluid (stream)</v>
      </c>
      <c r="D6505" s="1" t="str">
        <f>HYPERLINK("http://geochem.nrcan.gc.ca/cdogs/content/kwd/kwd080007_e.htm", "Untreated Water")</f>
        <v>Untreated Water</v>
      </c>
      <c r="E6505" s="1" t="str">
        <f>HYPERLINK("http://geochem.nrcan.gc.ca/cdogs/content/dgp/dgp00002_e.htm", "Total")</f>
        <v>Total</v>
      </c>
      <c r="F6505" s="1" t="str">
        <f>HYPERLINK("http://geochem.nrcan.gc.ca/cdogs/content/agp/agp01501_e.htm", "SO4 | NONE | CHROMAT")</f>
        <v>SO4 | NONE | CHROMAT</v>
      </c>
      <c r="G6505" s="1" t="str">
        <f>HYPERLINK("http://geochem.nrcan.gc.ca/cdogs/content/mth/mth01460_e.htm", "1460")</f>
        <v>1460</v>
      </c>
      <c r="H6505" s="1" t="str">
        <f>HYPERLINK("http://geochem.nrcan.gc.ca/cdogs/content/bdl/bdl211134_e.htm", "211134")</f>
        <v>211134</v>
      </c>
      <c r="I6505" s="1" t="str">
        <f>HYPERLINK("http://geochem.nrcan.gc.ca/cdogs/content/prj/prj210167_e.htm", "210167")</f>
        <v>210167</v>
      </c>
      <c r="J6505" s="1" t="str">
        <f>HYPERLINK("http://geochem.nrcan.gc.ca/cdogs/content/svy/svy210251_e.htm", "210251")</f>
        <v>210251</v>
      </c>
      <c r="L6505" t="s">
        <v>3571</v>
      </c>
      <c r="M6505">
        <v>24.71</v>
      </c>
      <c r="N6505" t="s">
        <v>3571</v>
      </c>
      <c r="O6505" t="s">
        <v>27634</v>
      </c>
      <c r="P6505" t="s">
        <v>27635</v>
      </c>
      <c r="Q6505" t="s">
        <v>27636</v>
      </c>
      <c r="R6505" t="s">
        <v>27637</v>
      </c>
      <c r="T6505" t="s">
        <v>25</v>
      </c>
    </row>
    <row r="6506" spans="1:20" x14ac:dyDescent="0.25">
      <c r="A6506">
        <v>65.620405899999994</v>
      </c>
      <c r="B6506">
        <v>-132.54160640000001</v>
      </c>
      <c r="C6506" s="1" t="str">
        <f>HYPERLINK("http://geochem.nrcan.gc.ca/cdogs/content/kwd/kwd020018_e.htm", "Fluid (stream)")</f>
        <v>Fluid (stream)</v>
      </c>
      <c r="D6506" s="1" t="str">
        <f>HYPERLINK("http://geochem.nrcan.gc.ca/cdogs/content/kwd/kwd080007_e.htm", "Untreated Water")</f>
        <v>Untreated Water</v>
      </c>
      <c r="E6506" s="1" t="str">
        <f>HYPERLINK("http://geochem.nrcan.gc.ca/cdogs/content/dgp/dgp00002_e.htm", "Total")</f>
        <v>Total</v>
      </c>
      <c r="F6506" s="1" t="str">
        <f>HYPERLINK("http://geochem.nrcan.gc.ca/cdogs/content/agp/agp01501_e.htm", "SO4 | NONE | CHROMAT")</f>
        <v>SO4 | NONE | CHROMAT</v>
      </c>
      <c r="G6506" s="1" t="str">
        <f>HYPERLINK("http://geochem.nrcan.gc.ca/cdogs/content/mth/mth01460_e.htm", "1460")</f>
        <v>1460</v>
      </c>
      <c r="H6506" s="1" t="str">
        <f>HYPERLINK("http://geochem.nrcan.gc.ca/cdogs/content/bdl/bdl211134_e.htm", "211134")</f>
        <v>211134</v>
      </c>
      <c r="I6506" s="1" t="str">
        <f>HYPERLINK("http://geochem.nrcan.gc.ca/cdogs/content/prj/prj210167_e.htm", "210167")</f>
        <v>210167</v>
      </c>
      <c r="J6506" s="1" t="str">
        <f>HYPERLINK("http://geochem.nrcan.gc.ca/cdogs/content/svy/svy210251_e.htm", "210251")</f>
        <v>210251</v>
      </c>
      <c r="L6506" t="s">
        <v>19701</v>
      </c>
      <c r="M6506">
        <v>0.22</v>
      </c>
      <c r="N6506" t="s">
        <v>19701</v>
      </c>
      <c r="O6506" t="s">
        <v>27638</v>
      </c>
      <c r="P6506" t="s">
        <v>27639</v>
      </c>
      <c r="Q6506" t="s">
        <v>27640</v>
      </c>
      <c r="R6506" t="s">
        <v>27641</v>
      </c>
      <c r="T6506" t="s">
        <v>25</v>
      </c>
    </row>
    <row r="6507" spans="1:20" x14ac:dyDescent="0.25">
      <c r="A6507">
        <v>65.6509444</v>
      </c>
      <c r="B6507">
        <v>-132.62120849999999</v>
      </c>
      <c r="C6507" s="1" t="str">
        <f>HYPERLINK("http://geochem.nrcan.gc.ca/cdogs/content/kwd/kwd020018_e.htm", "Fluid (stream)")</f>
        <v>Fluid (stream)</v>
      </c>
      <c r="D6507" s="1" t="str">
        <f>HYPERLINK("http://geochem.nrcan.gc.ca/cdogs/content/kwd/kwd080007_e.htm", "Untreated Water")</f>
        <v>Untreated Water</v>
      </c>
      <c r="E6507" s="1" t="str">
        <f>HYPERLINK("http://geochem.nrcan.gc.ca/cdogs/content/dgp/dgp00002_e.htm", "Total")</f>
        <v>Total</v>
      </c>
      <c r="F6507" s="1" t="str">
        <f>HYPERLINK("http://geochem.nrcan.gc.ca/cdogs/content/agp/agp01501_e.htm", "SO4 | NONE | CHROMAT")</f>
        <v>SO4 | NONE | CHROMAT</v>
      </c>
      <c r="G6507" s="1" t="str">
        <f>HYPERLINK("http://geochem.nrcan.gc.ca/cdogs/content/mth/mth01460_e.htm", "1460")</f>
        <v>1460</v>
      </c>
      <c r="H6507" s="1" t="str">
        <f>HYPERLINK("http://geochem.nrcan.gc.ca/cdogs/content/bdl/bdl211134_e.htm", "211134")</f>
        <v>211134</v>
      </c>
      <c r="I6507" s="1" t="str">
        <f>HYPERLINK("http://geochem.nrcan.gc.ca/cdogs/content/prj/prj210167_e.htm", "210167")</f>
        <v>210167</v>
      </c>
      <c r="J6507" s="1" t="str">
        <f>HYPERLINK("http://geochem.nrcan.gc.ca/cdogs/content/svy/svy210251_e.htm", "210251")</f>
        <v>210251</v>
      </c>
      <c r="L6507" t="s">
        <v>27642</v>
      </c>
      <c r="M6507">
        <v>5.0039999999999996</v>
      </c>
      <c r="N6507" t="s">
        <v>27642</v>
      </c>
      <c r="O6507" t="s">
        <v>27643</v>
      </c>
      <c r="P6507" t="s">
        <v>27644</v>
      </c>
      <c r="Q6507" t="s">
        <v>27645</v>
      </c>
      <c r="R6507" t="s">
        <v>27646</v>
      </c>
      <c r="T6507" t="s">
        <v>25</v>
      </c>
    </row>
    <row r="6508" spans="1:20" x14ac:dyDescent="0.25">
      <c r="A6508">
        <v>65.533324199999996</v>
      </c>
      <c r="B6508">
        <v>-132.4082075</v>
      </c>
      <c r="C6508" s="1" t="str">
        <f>HYPERLINK("http://geochem.nrcan.gc.ca/cdogs/content/kwd/kwd020018_e.htm", "Fluid (stream)")</f>
        <v>Fluid (stream)</v>
      </c>
      <c r="D6508" s="1" t="str">
        <f>HYPERLINK("http://geochem.nrcan.gc.ca/cdogs/content/kwd/kwd080007_e.htm", "Untreated Water")</f>
        <v>Untreated Water</v>
      </c>
      <c r="E6508" s="1" t="str">
        <f>HYPERLINK("http://geochem.nrcan.gc.ca/cdogs/content/dgp/dgp00002_e.htm", "Total")</f>
        <v>Total</v>
      </c>
      <c r="F6508" s="1" t="str">
        <f>HYPERLINK("http://geochem.nrcan.gc.ca/cdogs/content/agp/agp01501_e.htm", "SO4 | NONE | CHROMAT")</f>
        <v>SO4 | NONE | CHROMAT</v>
      </c>
      <c r="G6508" s="1" t="str">
        <f>HYPERLINK("http://geochem.nrcan.gc.ca/cdogs/content/mth/mth01460_e.htm", "1460")</f>
        <v>1460</v>
      </c>
      <c r="H6508" s="1" t="str">
        <f>HYPERLINK("http://geochem.nrcan.gc.ca/cdogs/content/bdl/bdl211134_e.htm", "211134")</f>
        <v>211134</v>
      </c>
      <c r="I6508" s="1" t="str">
        <f>HYPERLINK("http://geochem.nrcan.gc.ca/cdogs/content/prj/prj210167_e.htm", "210167")</f>
        <v>210167</v>
      </c>
      <c r="J6508" s="1" t="str">
        <f>HYPERLINK("http://geochem.nrcan.gc.ca/cdogs/content/svy/svy210251_e.htm", "210251")</f>
        <v>210251</v>
      </c>
      <c r="L6508" t="s">
        <v>27647</v>
      </c>
      <c r="M6508">
        <v>0.53100000000000003</v>
      </c>
      <c r="N6508" t="s">
        <v>27647</v>
      </c>
      <c r="O6508" t="s">
        <v>27648</v>
      </c>
      <c r="P6508" t="s">
        <v>27649</v>
      </c>
      <c r="Q6508" t="s">
        <v>27650</v>
      </c>
      <c r="R6508" t="s">
        <v>27651</v>
      </c>
      <c r="T6508" t="s">
        <v>25</v>
      </c>
    </row>
    <row r="6509" spans="1:20" x14ac:dyDescent="0.25">
      <c r="A6509">
        <v>65.617425299999994</v>
      </c>
      <c r="B6509">
        <v>-132.3733665</v>
      </c>
      <c r="C6509" s="1" t="str">
        <f>HYPERLINK("http://geochem.nrcan.gc.ca/cdogs/content/kwd/kwd020018_e.htm", "Fluid (stream)")</f>
        <v>Fluid (stream)</v>
      </c>
      <c r="D6509" s="1" t="str">
        <f>HYPERLINK("http://geochem.nrcan.gc.ca/cdogs/content/kwd/kwd080007_e.htm", "Untreated Water")</f>
        <v>Untreated Water</v>
      </c>
      <c r="E6509" s="1" t="str">
        <f>HYPERLINK("http://geochem.nrcan.gc.ca/cdogs/content/dgp/dgp00002_e.htm", "Total")</f>
        <v>Total</v>
      </c>
      <c r="F6509" s="1" t="str">
        <f>HYPERLINK("http://geochem.nrcan.gc.ca/cdogs/content/agp/agp01501_e.htm", "SO4 | NONE | CHROMAT")</f>
        <v>SO4 | NONE | CHROMAT</v>
      </c>
      <c r="G6509" s="1" t="str">
        <f>HYPERLINK("http://geochem.nrcan.gc.ca/cdogs/content/mth/mth01460_e.htm", "1460")</f>
        <v>1460</v>
      </c>
      <c r="H6509" s="1" t="str">
        <f>HYPERLINK("http://geochem.nrcan.gc.ca/cdogs/content/bdl/bdl211134_e.htm", "211134")</f>
        <v>211134</v>
      </c>
      <c r="I6509" s="1" t="str">
        <f>HYPERLINK("http://geochem.nrcan.gc.ca/cdogs/content/prj/prj210167_e.htm", "210167")</f>
        <v>210167</v>
      </c>
      <c r="J6509" s="1" t="str">
        <f>HYPERLINK("http://geochem.nrcan.gc.ca/cdogs/content/svy/svy210251_e.htm", "210251")</f>
        <v>210251</v>
      </c>
      <c r="L6509" t="s">
        <v>27652</v>
      </c>
      <c r="M6509">
        <v>0.29799999999999999</v>
      </c>
      <c r="N6509" t="s">
        <v>27652</v>
      </c>
      <c r="O6509" t="s">
        <v>27653</v>
      </c>
      <c r="P6509" t="s">
        <v>27654</v>
      </c>
      <c r="Q6509" t="s">
        <v>27655</v>
      </c>
      <c r="R6509" t="s">
        <v>27656</v>
      </c>
      <c r="T6509" t="s">
        <v>25</v>
      </c>
    </row>
    <row r="6510" spans="1:20" x14ac:dyDescent="0.25">
      <c r="A6510">
        <v>65.5312378</v>
      </c>
      <c r="B6510">
        <v>-132.34153259999999</v>
      </c>
      <c r="C6510" s="1" t="str">
        <f>HYPERLINK("http://geochem.nrcan.gc.ca/cdogs/content/kwd/kwd020018_e.htm", "Fluid (stream)")</f>
        <v>Fluid (stream)</v>
      </c>
      <c r="D6510" s="1" t="str">
        <f>HYPERLINK("http://geochem.nrcan.gc.ca/cdogs/content/kwd/kwd080007_e.htm", "Untreated Water")</f>
        <v>Untreated Water</v>
      </c>
      <c r="E6510" s="1" t="str">
        <f>HYPERLINK("http://geochem.nrcan.gc.ca/cdogs/content/dgp/dgp00002_e.htm", "Total")</f>
        <v>Total</v>
      </c>
      <c r="F6510" s="1" t="str">
        <f>HYPERLINK("http://geochem.nrcan.gc.ca/cdogs/content/agp/agp01501_e.htm", "SO4 | NONE | CHROMAT")</f>
        <v>SO4 | NONE | CHROMAT</v>
      </c>
      <c r="G6510" s="1" t="str">
        <f>HYPERLINK("http://geochem.nrcan.gc.ca/cdogs/content/mth/mth01460_e.htm", "1460")</f>
        <v>1460</v>
      </c>
      <c r="H6510" s="1" t="str">
        <f>HYPERLINK("http://geochem.nrcan.gc.ca/cdogs/content/bdl/bdl211134_e.htm", "211134")</f>
        <v>211134</v>
      </c>
      <c r="I6510" s="1" t="str">
        <f>HYPERLINK("http://geochem.nrcan.gc.ca/cdogs/content/prj/prj210167_e.htm", "210167")</f>
        <v>210167</v>
      </c>
      <c r="J6510" s="1" t="str">
        <f>HYPERLINK("http://geochem.nrcan.gc.ca/cdogs/content/svy/svy210251_e.htm", "210251")</f>
        <v>210251</v>
      </c>
      <c r="L6510" t="s">
        <v>27657</v>
      </c>
      <c r="M6510">
        <v>3.718</v>
      </c>
      <c r="N6510" t="s">
        <v>27657</v>
      </c>
      <c r="O6510" t="s">
        <v>27658</v>
      </c>
      <c r="P6510" t="s">
        <v>27659</v>
      </c>
      <c r="Q6510" t="s">
        <v>27660</v>
      </c>
      <c r="R6510" t="s">
        <v>27661</v>
      </c>
      <c r="T6510" t="s">
        <v>25</v>
      </c>
    </row>
    <row r="6511" spans="1:20" x14ac:dyDescent="0.25">
      <c r="A6511">
        <v>65.519884200000007</v>
      </c>
      <c r="B6511">
        <v>-132.35409490000001</v>
      </c>
      <c r="C6511" s="1" t="str">
        <f>HYPERLINK("http://geochem.nrcan.gc.ca/cdogs/content/kwd/kwd020018_e.htm", "Fluid (stream)")</f>
        <v>Fluid (stream)</v>
      </c>
      <c r="D6511" s="1" t="str">
        <f>HYPERLINK("http://geochem.nrcan.gc.ca/cdogs/content/kwd/kwd080007_e.htm", "Untreated Water")</f>
        <v>Untreated Water</v>
      </c>
      <c r="E6511" s="1" t="str">
        <f>HYPERLINK("http://geochem.nrcan.gc.ca/cdogs/content/dgp/dgp00002_e.htm", "Total")</f>
        <v>Total</v>
      </c>
      <c r="F6511" s="1" t="str">
        <f>HYPERLINK("http://geochem.nrcan.gc.ca/cdogs/content/agp/agp01501_e.htm", "SO4 | NONE | CHROMAT")</f>
        <v>SO4 | NONE | CHROMAT</v>
      </c>
      <c r="G6511" s="1" t="str">
        <f>HYPERLINK("http://geochem.nrcan.gc.ca/cdogs/content/mth/mth01460_e.htm", "1460")</f>
        <v>1460</v>
      </c>
      <c r="H6511" s="1" t="str">
        <f>HYPERLINK("http://geochem.nrcan.gc.ca/cdogs/content/bdl/bdl211134_e.htm", "211134")</f>
        <v>211134</v>
      </c>
      <c r="I6511" s="1" t="str">
        <f>HYPERLINK("http://geochem.nrcan.gc.ca/cdogs/content/prj/prj210167_e.htm", "210167")</f>
        <v>210167</v>
      </c>
      <c r="J6511" s="1" t="str">
        <f>HYPERLINK("http://geochem.nrcan.gc.ca/cdogs/content/svy/svy210251_e.htm", "210251")</f>
        <v>210251</v>
      </c>
      <c r="L6511" t="s">
        <v>27662</v>
      </c>
      <c r="M6511">
        <v>6.008</v>
      </c>
      <c r="N6511" t="s">
        <v>27662</v>
      </c>
      <c r="O6511" t="s">
        <v>27663</v>
      </c>
      <c r="P6511" t="s">
        <v>27664</v>
      </c>
      <c r="Q6511" t="s">
        <v>27665</v>
      </c>
      <c r="R6511" t="s">
        <v>27666</v>
      </c>
      <c r="T6511" t="s">
        <v>25</v>
      </c>
    </row>
    <row r="6512" spans="1:20" x14ac:dyDescent="0.25">
      <c r="A6512">
        <v>65.519884200000007</v>
      </c>
      <c r="B6512">
        <v>-132.35409490000001</v>
      </c>
      <c r="C6512" s="1" t="str">
        <f>HYPERLINK("http://geochem.nrcan.gc.ca/cdogs/content/kwd/kwd020018_e.htm", "Fluid (stream)")</f>
        <v>Fluid (stream)</v>
      </c>
      <c r="D6512" s="1" t="str">
        <f>HYPERLINK("http://geochem.nrcan.gc.ca/cdogs/content/kwd/kwd080007_e.htm", "Untreated Water")</f>
        <v>Untreated Water</v>
      </c>
      <c r="E6512" s="1" t="str">
        <f>HYPERLINK("http://geochem.nrcan.gc.ca/cdogs/content/dgp/dgp00002_e.htm", "Total")</f>
        <v>Total</v>
      </c>
      <c r="F6512" s="1" t="str">
        <f>HYPERLINK("http://geochem.nrcan.gc.ca/cdogs/content/agp/agp01501_e.htm", "SO4 | NONE | CHROMAT")</f>
        <v>SO4 | NONE | CHROMAT</v>
      </c>
      <c r="G6512" s="1" t="str">
        <f>HYPERLINK("http://geochem.nrcan.gc.ca/cdogs/content/mth/mth01460_e.htm", "1460")</f>
        <v>1460</v>
      </c>
      <c r="H6512" s="1" t="str">
        <f>HYPERLINK("http://geochem.nrcan.gc.ca/cdogs/content/bdl/bdl211134_e.htm", "211134")</f>
        <v>211134</v>
      </c>
      <c r="I6512" s="1" t="str">
        <f>HYPERLINK("http://geochem.nrcan.gc.ca/cdogs/content/prj/prj210167_e.htm", "210167")</f>
        <v>210167</v>
      </c>
      <c r="J6512" s="1" t="str">
        <f>HYPERLINK("http://geochem.nrcan.gc.ca/cdogs/content/svy/svy210251_e.htm", "210251")</f>
        <v>210251</v>
      </c>
      <c r="L6512" t="s">
        <v>27667</v>
      </c>
      <c r="M6512">
        <v>6.125</v>
      </c>
      <c r="N6512" t="s">
        <v>27667</v>
      </c>
      <c r="O6512" t="s">
        <v>27663</v>
      </c>
      <c r="P6512" t="s">
        <v>27668</v>
      </c>
      <c r="Q6512" t="s">
        <v>27669</v>
      </c>
      <c r="R6512" t="s">
        <v>27670</v>
      </c>
      <c r="T6512" t="s">
        <v>25</v>
      </c>
    </row>
    <row r="6513" spans="1:20" x14ac:dyDescent="0.25">
      <c r="A6513">
        <v>65.512196500000002</v>
      </c>
      <c r="B6513">
        <v>-132.33297820000001</v>
      </c>
      <c r="C6513" s="1" t="str">
        <f>HYPERLINK("http://geochem.nrcan.gc.ca/cdogs/content/kwd/kwd020018_e.htm", "Fluid (stream)")</f>
        <v>Fluid (stream)</v>
      </c>
      <c r="D6513" s="1" t="str">
        <f>HYPERLINK("http://geochem.nrcan.gc.ca/cdogs/content/kwd/kwd080007_e.htm", "Untreated Water")</f>
        <v>Untreated Water</v>
      </c>
      <c r="E6513" s="1" t="str">
        <f>HYPERLINK("http://geochem.nrcan.gc.ca/cdogs/content/dgp/dgp00002_e.htm", "Total")</f>
        <v>Total</v>
      </c>
      <c r="F6513" s="1" t="str">
        <f>HYPERLINK("http://geochem.nrcan.gc.ca/cdogs/content/agp/agp01501_e.htm", "SO4 | NONE | CHROMAT")</f>
        <v>SO4 | NONE | CHROMAT</v>
      </c>
      <c r="G6513" s="1" t="str">
        <f>HYPERLINK("http://geochem.nrcan.gc.ca/cdogs/content/mth/mth01460_e.htm", "1460")</f>
        <v>1460</v>
      </c>
      <c r="H6513" s="1" t="str">
        <f>HYPERLINK("http://geochem.nrcan.gc.ca/cdogs/content/bdl/bdl211134_e.htm", "211134")</f>
        <v>211134</v>
      </c>
      <c r="I6513" s="1" t="str">
        <f>HYPERLINK("http://geochem.nrcan.gc.ca/cdogs/content/prj/prj210167_e.htm", "210167")</f>
        <v>210167</v>
      </c>
      <c r="J6513" s="1" t="str">
        <f>HYPERLINK("http://geochem.nrcan.gc.ca/cdogs/content/svy/svy210251_e.htm", "210251")</f>
        <v>210251</v>
      </c>
      <c r="L6513" t="s">
        <v>27671</v>
      </c>
      <c r="M6513">
        <v>7.0759999999999996</v>
      </c>
      <c r="N6513" t="s">
        <v>27671</v>
      </c>
      <c r="O6513" t="s">
        <v>27672</v>
      </c>
      <c r="P6513" t="s">
        <v>27673</v>
      </c>
      <c r="Q6513" t="s">
        <v>27674</v>
      </c>
      <c r="R6513" t="s">
        <v>27675</v>
      </c>
      <c r="T6513" t="s">
        <v>25</v>
      </c>
    </row>
    <row r="6514" spans="1:20" x14ac:dyDescent="0.25">
      <c r="A6514">
        <v>65.493989900000003</v>
      </c>
      <c r="B6514">
        <v>-132.38718030000001</v>
      </c>
      <c r="C6514" s="1" t="str">
        <f>HYPERLINK("http://geochem.nrcan.gc.ca/cdogs/content/kwd/kwd020018_e.htm", "Fluid (stream)")</f>
        <v>Fluid (stream)</v>
      </c>
      <c r="D6514" s="1" t="str">
        <f>HYPERLINK("http://geochem.nrcan.gc.ca/cdogs/content/kwd/kwd080007_e.htm", "Untreated Water")</f>
        <v>Untreated Water</v>
      </c>
      <c r="E6514" s="1" t="str">
        <f>HYPERLINK("http://geochem.nrcan.gc.ca/cdogs/content/dgp/dgp00002_e.htm", "Total")</f>
        <v>Total</v>
      </c>
      <c r="F6514" s="1" t="str">
        <f>HYPERLINK("http://geochem.nrcan.gc.ca/cdogs/content/agp/agp01501_e.htm", "SO4 | NONE | CHROMAT")</f>
        <v>SO4 | NONE | CHROMAT</v>
      </c>
      <c r="G6514" s="1" t="str">
        <f>HYPERLINK("http://geochem.nrcan.gc.ca/cdogs/content/mth/mth01460_e.htm", "1460")</f>
        <v>1460</v>
      </c>
      <c r="H6514" s="1" t="str">
        <f>HYPERLINK("http://geochem.nrcan.gc.ca/cdogs/content/bdl/bdl211134_e.htm", "211134")</f>
        <v>211134</v>
      </c>
      <c r="I6514" s="1" t="str">
        <f>HYPERLINK("http://geochem.nrcan.gc.ca/cdogs/content/prj/prj210167_e.htm", "210167")</f>
        <v>210167</v>
      </c>
      <c r="J6514" s="1" t="str">
        <f>HYPERLINK("http://geochem.nrcan.gc.ca/cdogs/content/svy/svy210251_e.htm", "210251")</f>
        <v>210251</v>
      </c>
      <c r="L6514" t="s">
        <v>4214</v>
      </c>
      <c r="M6514">
        <v>4.9219999999999997</v>
      </c>
      <c r="N6514" t="s">
        <v>4214</v>
      </c>
      <c r="O6514" t="s">
        <v>27676</v>
      </c>
      <c r="P6514" t="s">
        <v>27677</v>
      </c>
      <c r="Q6514" t="s">
        <v>27678</v>
      </c>
      <c r="R6514" t="s">
        <v>27679</v>
      </c>
      <c r="T6514" t="s">
        <v>25</v>
      </c>
    </row>
    <row r="6515" spans="1:20" x14ac:dyDescent="0.25">
      <c r="A6515">
        <v>65.465867799999998</v>
      </c>
      <c r="B6515">
        <v>-132.3514361</v>
      </c>
      <c r="C6515" s="1" t="str">
        <f>HYPERLINK("http://geochem.nrcan.gc.ca/cdogs/content/kwd/kwd020018_e.htm", "Fluid (stream)")</f>
        <v>Fluid (stream)</v>
      </c>
      <c r="D6515" s="1" t="str">
        <f>HYPERLINK("http://geochem.nrcan.gc.ca/cdogs/content/kwd/kwd080007_e.htm", "Untreated Water")</f>
        <v>Untreated Water</v>
      </c>
      <c r="E6515" s="1" t="str">
        <f>HYPERLINK("http://geochem.nrcan.gc.ca/cdogs/content/dgp/dgp00002_e.htm", "Total")</f>
        <v>Total</v>
      </c>
      <c r="F6515" s="1" t="str">
        <f>HYPERLINK("http://geochem.nrcan.gc.ca/cdogs/content/agp/agp01501_e.htm", "SO4 | NONE | CHROMAT")</f>
        <v>SO4 | NONE | CHROMAT</v>
      </c>
      <c r="G6515" s="1" t="str">
        <f>HYPERLINK("http://geochem.nrcan.gc.ca/cdogs/content/mth/mth01460_e.htm", "1460")</f>
        <v>1460</v>
      </c>
      <c r="H6515" s="1" t="str">
        <f>HYPERLINK("http://geochem.nrcan.gc.ca/cdogs/content/bdl/bdl211134_e.htm", "211134")</f>
        <v>211134</v>
      </c>
      <c r="I6515" s="1" t="str">
        <f>HYPERLINK("http://geochem.nrcan.gc.ca/cdogs/content/prj/prj210167_e.htm", "210167")</f>
        <v>210167</v>
      </c>
      <c r="J6515" s="1" t="str">
        <f>HYPERLINK("http://geochem.nrcan.gc.ca/cdogs/content/svy/svy210251_e.htm", "210251")</f>
        <v>210251</v>
      </c>
      <c r="L6515" t="s">
        <v>27680</v>
      </c>
      <c r="M6515">
        <v>4.6559999999999997</v>
      </c>
      <c r="N6515" t="s">
        <v>27680</v>
      </c>
      <c r="O6515" t="s">
        <v>27681</v>
      </c>
      <c r="P6515" t="s">
        <v>27682</v>
      </c>
      <c r="Q6515" t="s">
        <v>27683</v>
      </c>
      <c r="R6515" t="s">
        <v>27684</v>
      </c>
      <c r="T6515" t="s">
        <v>25</v>
      </c>
    </row>
    <row r="6516" spans="1:20" x14ac:dyDescent="0.25">
      <c r="A6516">
        <v>65.4561688</v>
      </c>
      <c r="B6516">
        <v>-132.4278721</v>
      </c>
      <c r="C6516" s="1" t="str">
        <f>HYPERLINK("http://geochem.nrcan.gc.ca/cdogs/content/kwd/kwd020018_e.htm", "Fluid (stream)")</f>
        <v>Fluid (stream)</v>
      </c>
      <c r="D6516" s="1" t="str">
        <f>HYPERLINK("http://geochem.nrcan.gc.ca/cdogs/content/kwd/kwd080007_e.htm", "Untreated Water")</f>
        <v>Untreated Water</v>
      </c>
      <c r="E6516" s="1" t="str">
        <f>HYPERLINK("http://geochem.nrcan.gc.ca/cdogs/content/dgp/dgp00002_e.htm", "Total")</f>
        <v>Total</v>
      </c>
      <c r="F6516" s="1" t="str">
        <f>HYPERLINK("http://geochem.nrcan.gc.ca/cdogs/content/agp/agp01501_e.htm", "SO4 | NONE | CHROMAT")</f>
        <v>SO4 | NONE | CHROMAT</v>
      </c>
      <c r="G6516" s="1" t="str">
        <f>HYPERLINK("http://geochem.nrcan.gc.ca/cdogs/content/mth/mth01460_e.htm", "1460")</f>
        <v>1460</v>
      </c>
      <c r="H6516" s="1" t="str">
        <f>HYPERLINK("http://geochem.nrcan.gc.ca/cdogs/content/bdl/bdl211134_e.htm", "211134")</f>
        <v>211134</v>
      </c>
      <c r="I6516" s="1" t="str">
        <f>HYPERLINK("http://geochem.nrcan.gc.ca/cdogs/content/prj/prj210167_e.htm", "210167")</f>
        <v>210167</v>
      </c>
      <c r="J6516" s="1" t="str">
        <f>HYPERLINK("http://geochem.nrcan.gc.ca/cdogs/content/svy/svy210251_e.htm", "210251")</f>
        <v>210251</v>
      </c>
      <c r="L6516" t="s">
        <v>27685</v>
      </c>
      <c r="M6516">
        <v>4.0460000000000003</v>
      </c>
      <c r="N6516" t="s">
        <v>27685</v>
      </c>
      <c r="O6516" t="s">
        <v>27686</v>
      </c>
      <c r="P6516" t="s">
        <v>27687</v>
      </c>
      <c r="Q6516" t="s">
        <v>27688</v>
      </c>
      <c r="R6516" t="s">
        <v>27689</v>
      </c>
      <c r="T6516" t="s">
        <v>25</v>
      </c>
    </row>
    <row r="6517" spans="1:20" x14ac:dyDescent="0.25">
      <c r="A6517">
        <v>65.452873999999994</v>
      </c>
      <c r="B6517">
        <v>-132.45979689999999</v>
      </c>
      <c r="C6517" s="1" t="str">
        <f>HYPERLINK("http://geochem.nrcan.gc.ca/cdogs/content/kwd/kwd020018_e.htm", "Fluid (stream)")</f>
        <v>Fluid (stream)</v>
      </c>
      <c r="D6517" s="1" t="str">
        <f>HYPERLINK("http://geochem.nrcan.gc.ca/cdogs/content/kwd/kwd080007_e.htm", "Untreated Water")</f>
        <v>Untreated Water</v>
      </c>
      <c r="E6517" s="1" t="str">
        <f>HYPERLINK("http://geochem.nrcan.gc.ca/cdogs/content/dgp/dgp00002_e.htm", "Total")</f>
        <v>Total</v>
      </c>
      <c r="F6517" s="1" t="str">
        <f>HYPERLINK("http://geochem.nrcan.gc.ca/cdogs/content/agp/agp01501_e.htm", "SO4 | NONE | CHROMAT")</f>
        <v>SO4 | NONE | CHROMAT</v>
      </c>
      <c r="G6517" s="1" t="str">
        <f>HYPERLINK("http://geochem.nrcan.gc.ca/cdogs/content/mth/mth01460_e.htm", "1460")</f>
        <v>1460</v>
      </c>
      <c r="H6517" s="1" t="str">
        <f>HYPERLINK("http://geochem.nrcan.gc.ca/cdogs/content/bdl/bdl211134_e.htm", "211134")</f>
        <v>211134</v>
      </c>
      <c r="I6517" s="1" t="str">
        <f>HYPERLINK("http://geochem.nrcan.gc.ca/cdogs/content/prj/prj210167_e.htm", "210167")</f>
        <v>210167</v>
      </c>
      <c r="J6517" s="1" t="str">
        <f>HYPERLINK("http://geochem.nrcan.gc.ca/cdogs/content/svy/svy210251_e.htm", "210251")</f>
        <v>210251</v>
      </c>
      <c r="L6517" t="s">
        <v>27690</v>
      </c>
      <c r="M6517">
        <v>48.39</v>
      </c>
      <c r="N6517" t="s">
        <v>27690</v>
      </c>
      <c r="O6517" t="s">
        <v>27691</v>
      </c>
      <c r="P6517" t="s">
        <v>27692</v>
      </c>
      <c r="Q6517" t="s">
        <v>27693</v>
      </c>
      <c r="R6517" t="s">
        <v>27694</v>
      </c>
      <c r="T6517" t="s">
        <v>25</v>
      </c>
    </row>
    <row r="6518" spans="1:20" x14ac:dyDescent="0.25">
      <c r="A6518">
        <v>65.427645799999993</v>
      </c>
      <c r="B6518">
        <v>-132.43580349999999</v>
      </c>
      <c r="C6518" s="1" t="str">
        <f>HYPERLINK("http://geochem.nrcan.gc.ca/cdogs/content/kwd/kwd020018_e.htm", "Fluid (stream)")</f>
        <v>Fluid (stream)</v>
      </c>
      <c r="D6518" s="1" t="str">
        <f>HYPERLINK("http://geochem.nrcan.gc.ca/cdogs/content/kwd/kwd080007_e.htm", "Untreated Water")</f>
        <v>Untreated Water</v>
      </c>
      <c r="E6518" s="1" t="str">
        <f>HYPERLINK("http://geochem.nrcan.gc.ca/cdogs/content/dgp/dgp00002_e.htm", "Total")</f>
        <v>Total</v>
      </c>
      <c r="F6518" s="1" t="str">
        <f>HYPERLINK("http://geochem.nrcan.gc.ca/cdogs/content/agp/agp01501_e.htm", "SO4 | NONE | CHROMAT")</f>
        <v>SO4 | NONE | CHROMAT</v>
      </c>
      <c r="G6518" s="1" t="str">
        <f>HYPERLINK("http://geochem.nrcan.gc.ca/cdogs/content/mth/mth01460_e.htm", "1460")</f>
        <v>1460</v>
      </c>
      <c r="H6518" s="1" t="str">
        <f>HYPERLINK("http://geochem.nrcan.gc.ca/cdogs/content/bdl/bdl211134_e.htm", "211134")</f>
        <v>211134</v>
      </c>
      <c r="I6518" s="1" t="str">
        <f>HYPERLINK("http://geochem.nrcan.gc.ca/cdogs/content/prj/prj210167_e.htm", "210167")</f>
        <v>210167</v>
      </c>
      <c r="J6518" s="1" t="str">
        <f>HYPERLINK("http://geochem.nrcan.gc.ca/cdogs/content/svy/svy210251_e.htm", "210251")</f>
        <v>210251</v>
      </c>
      <c r="L6518" t="s">
        <v>27695</v>
      </c>
      <c r="M6518">
        <v>63.31</v>
      </c>
      <c r="N6518" t="s">
        <v>27695</v>
      </c>
      <c r="O6518" t="s">
        <v>27696</v>
      </c>
      <c r="P6518" t="s">
        <v>27697</v>
      </c>
      <c r="Q6518" t="s">
        <v>27698</v>
      </c>
      <c r="R6518" t="s">
        <v>27699</v>
      </c>
      <c r="T6518" t="s">
        <v>25</v>
      </c>
    </row>
    <row r="6519" spans="1:20" x14ac:dyDescent="0.25">
      <c r="A6519">
        <v>65.427645799999993</v>
      </c>
      <c r="B6519">
        <v>-132.43580349999999</v>
      </c>
      <c r="C6519" s="1" t="str">
        <f>HYPERLINK("http://geochem.nrcan.gc.ca/cdogs/content/kwd/kwd020018_e.htm", "Fluid (stream)")</f>
        <v>Fluid (stream)</v>
      </c>
      <c r="D6519" s="1" t="str">
        <f>HYPERLINK("http://geochem.nrcan.gc.ca/cdogs/content/kwd/kwd080007_e.htm", "Untreated Water")</f>
        <v>Untreated Water</v>
      </c>
      <c r="E6519" s="1" t="str">
        <f>HYPERLINK("http://geochem.nrcan.gc.ca/cdogs/content/dgp/dgp00002_e.htm", "Total")</f>
        <v>Total</v>
      </c>
      <c r="F6519" s="1" t="str">
        <f>HYPERLINK("http://geochem.nrcan.gc.ca/cdogs/content/agp/agp01501_e.htm", "SO4 | NONE | CHROMAT")</f>
        <v>SO4 | NONE | CHROMAT</v>
      </c>
      <c r="G6519" s="1" t="str">
        <f>HYPERLINK("http://geochem.nrcan.gc.ca/cdogs/content/mth/mth01460_e.htm", "1460")</f>
        <v>1460</v>
      </c>
      <c r="H6519" s="1" t="str">
        <f>HYPERLINK("http://geochem.nrcan.gc.ca/cdogs/content/bdl/bdl211134_e.htm", "211134")</f>
        <v>211134</v>
      </c>
      <c r="I6519" s="1" t="str">
        <f>HYPERLINK("http://geochem.nrcan.gc.ca/cdogs/content/prj/prj210167_e.htm", "210167")</f>
        <v>210167</v>
      </c>
      <c r="J6519" s="1" t="str">
        <f>HYPERLINK("http://geochem.nrcan.gc.ca/cdogs/content/svy/svy210251_e.htm", "210251")</f>
        <v>210251</v>
      </c>
      <c r="L6519" t="s">
        <v>5228</v>
      </c>
      <c r="M6519">
        <v>35.200000000000003</v>
      </c>
      <c r="N6519" t="s">
        <v>5228</v>
      </c>
      <c r="O6519" t="s">
        <v>27696</v>
      </c>
      <c r="P6519" t="s">
        <v>27700</v>
      </c>
      <c r="Q6519" t="s">
        <v>27701</v>
      </c>
      <c r="R6519" t="s">
        <v>27702</v>
      </c>
      <c r="T6519" t="s">
        <v>25</v>
      </c>
    </row>
    <row r="6520" spans="1:20" x14ac:dyDescent="0.25">
      <c r="A6520">
        <v>65.461047199999996</v>
      </c>
      <c r="B6520">
        <v>-132.5499063</v>
      </c>
      <c r="C6520" s="1" t="str">
        <f>HYPERLINK("http://geochem.nrcan.gc.ca/cdogs/content/kwd/kwd020018_e.htm", "Fluid (stream)")</f>
        <v>Fluid (stream)</v>
      </c>
      <c r="D6520" s="1" t="str">
        <f>HYPERLINK("http://geochem.nrcan.gc.ca/cdogs/content/kwd/kwd080007_e.htm", "Untreated Water")</f>
        <v>Untreated Water</v>
      </c>
      <c r="E6520" s="1" t="str">
        <f>HYPERLINK("http://geochem.nrcan.gc.ca/cdogs/content/dgp/dgp00002_e.htm", "Total")</f>
        <v>Total</v>
      </c>
      <c r="F6520" s="1" t="str">
        <f>HYPERLINK("http://geochem.nrcan.gc.ca/cdogs/content/agp/agp01501_e.htm", "SO4 | NONE | CHROMAT")</f>
        <v>SO4 | NONE | CHROMAT</v>
      </c>
      <c r="G6520" s="1" t="str">
        <f>HYPERLINK("http://geochem.nrcan.gc.ca/cdogs/content/mth/mth01460_e.htm", "1460")</f>
        <v>1460</v>
      </c>
      <c r="H6520" s="1" t="str">
        <f>HYPERLINK("http://geochem.nrcan.gc.ca/cdogs/content/bdl/bdl211134_e.htm", "211134")</f>
        <v>211134</v>
      </c>
      <c r="I6520" s="1" t="str">
        <f>HYPERLINK("http://geochem.nrcan.gc.ca/cdogs/content/prj/prj210167_e.htm", "210167")</f>
        <v>210167</v>
      </c>
      <c r="J6520" s="1" t="str">
        <f>HYPERLINK("http://geochem.nrcan.gc.ca/cdogs/content/svy/svy210251_e.htm", "210251")</f>
        <v>210251</v>
      </c>
      <c r="L6520" t="s">
        <v>27703</v>
      </c>
      <c r="M6520">
        <v>20.727</v>
      </c>
      <c r="N6520" t="s">
        <v>27703</v>
      </c>
      <c r="O6520" t="s">
        <v>27704</v>
      </c>
      <c r="P6520" t="s">
        <v>27705</v>
      </c>
      <c r="Q6520" t="s">
        <v>27706</v>
      </c>
      <c r="R6520" t="s">
        <v>27707</v>
      </c>
      <c r="T6520" t="s">
        <v>25</v>
      </c>
    </row>
    <row r="6521" spans="1:20" x14ac:dyDescent="0.25">
      <c r="A6521">
        <v>65.443717800000002</v>
      </c>
      <c r="B6521">
        <v>-132.4992015</v>
      </c>
      <c r="C6521" s="1" t="str">
        <f>HYPERLINK("http://geochem.nrcan.gc.ca/cdogs/content/kwd/kwd020018_e.htm", "Fluid (stream)")</f>
        <v>Fluid (stream)</v>
      </c>
      <c r="D6521" s="1" t="str">
        <f>HYPERLINK("http://geochem.nrcan.gc.ca/cdogs/content/kwd/kwd080007_e.htm", "Untreated Water")</f>
        <v>Untreated Water</v>
      </c>
      <c r="E6521" s="1" t="str">
        <f>HYPERLINK("http://geochem.nrcan.gc.ca/cdogs/content/dgp/dgp00002_e.htm", "Total")</f>
        <v>Total</v>
      </c>
      <c r="F6521" s="1" t="str">
        <f>HYPERLINK("http://geochem.nrcan.gc.ca/cdogs/content/agp/agp01501_e.htm", "SO4 | NONE | CHROMAT")</f>
        <v>SO4 | NONE | CHROMAT</v>
      </c>
      <c r="G6521" s="1" t="str">
        <f>HYPERLINK("http://geochem.nrcan.gc.ca/cdogs/content/mth/mth01460_e.htm", "1460")</f>
        <v>1460</v>
      </c>
      <c r="H6521" s="1" t="str">
        <f>HYPERLINK("http://geochem.nrcan.gc.ca/cdogs/content/bdl/bdl211134_e.htm", "211134")</f>
        <v>211134</v>
      </c>
      <c r="I6521" s="1" t="str">
        <f>HYPERLINK("http://geochem.nrcan.gc.ca/cdogs/content/prj/prj210167_e.htm", "210167")</f>
        <v>210167</v>
      </c>
      <c r="J6521" s="1" t="str">
        <f>HYPERLINK("http://geochem.nrcan.gc.ca/cdogs/content/svy/svy210251_e.htm", "210251")</f>
        <v>210251</v>
      </c>
      <c r="L6521" t="s">
        <v>27708</v>
      </c>
      <c r="M6521">
        <v>11.041</v>
      </c>
      <c r="N6521" t="s">
        <v>27708</v>
      </c>
      <c r="O6521" t="s">
        <v>27709</v>
      </c>
      <c r="P6521" t="s">
        <v>27710</v>
      </c>
      <c r="Q6521" t="s">
        <v>27711</v>
      </c>
      <c r="R6521" t="s">
        <v>27712</v>
      </c>
      <c r="T6521" t="s">
        <v>25</v>
      </c>
    </row>
    <row r="6522" spans="1:20" x14ac:dyDescent="0.25">
      <c r="A6522">
        <v>65.435730800000002</v>
      </c>
      <c r="B6522">
        <v>-132.62028340000001</v>
      </c>
      <c r="C6522" s="1" t="str">
        <f>HYPERLINK("http://geochem.nrcan.gc.ca/cdogs/content/kwd/kwd020018_e.htm", "Fluid (stream)")</f>
        <v>Fluid (stream)</v>
      </c>
      <c r="D6522" s="1" t="str">
        <f>HYPERLINK("http://geochem.nrcan.gc.ca/cdogs/content/kwd/kwd080007_e.htm", "Untreated Water")</f>
        <v>Untreated Water</v>
      </c>
      <c r="E6522" s="1" t="str">
        <f>HYPERLINK("http://geochem.nrcan.gc.ca/cdogs/content/dgp/dgp00002_e.htm", "Total")</f>
        <v>Total</v>
      </c>
      <c r="F6522" s="1" t="str">
        <f>HYPERLINK("http://geochem.nrcan.gc.ca/cdogs/content/agp/agp01501_e.htm", "SO4 | NONE | CHROMAT")</f>
        <v>SO4 | NONE | CHROMAT</v>
      </c>
      <c r="G6522" s="1" t="str">
        <f>HYPERLINK("http://geochem.nrcan.gc.ca/cdogs/content/mth/mth01460_e.htm", "1460")</f>
        <v>1460</v>
      </c>
      <c r="H6522" s="1" t="str">
        <f>HYPERLINK("http://geochem.nrcan.gc.ca/cdogs/content/bdl/bdl211134_e.htm", "211134")</f>
        <v>211134</v>
      </c>
      <c r="I6522" s="1" t="str">
        <f>HYPERLINK("http://geochem.nrcan.gc.ca/cdogs/content/prj/prj210167_e.htm", "210167")</f>
        <v>210167</v>
      </c>
      <c r="J6522" s="1" t="str">
        <f>HYPERLINK("http://geochem.nrcan.gc.ca/cdogs/content/svy/svy210251_e.htm", "210251")</f>
        <v>210251</v>
      </c>
      <c r="L6522" t="s">
        <v>27713</v>
      </c>
      <c r="M6522">
        <v>9.3249999999999993</v>
      </c>
      <c r="N6522" t="s">
        <v>27713</v>
      </c>
      <c r="O6522" t="s">
        <v>27714</v>
      </c>
      <c r="P6522" t="s">
        <v>27715</v>
      </c>
      <c r="Q6522" t="s">
        <v>27716</v>
      </c>
      <c r="R6522" t="s">
        <v>27717</v>
      </c>
      <c r="T6522" t="s">
        <v>25</v>
      </c>
    </row>
    <row r="6523" spans="1:20" x14ac:dyDescent="0.25">
      <c r="C6523" s="1" t="str">
        <f>HYPERLINK("http://geochem.nrcan.gc.ca/cdogs/content/kwd/kwd020000_e.htm", "Unknown")</f>
        <v>Unknown</v>
      </c>
      <c r="D6523" t="s">
        <v>4747</v>
      </c>
      <c r="E6523" s="1" t="str">
        <f>HYPERLINK("http://geochem.nrcan.gc.ca/cdogs/content/dgp/dgp00002_e.htm", "Total")</f>
        <v>Total</v>
      </c>
      <c r="F6523" s="1" t="str">
        <f>HYPERLINK("http://geochem.nrcan.gc.ca/cdogs/content/agp/agp01501_e.htm", "SO4 | NONE | CHROMAT")</f>
        <v>SO4 | NONE | CHROMAT</v>
      </c>
      <c r="G6523" s="1" t="str">
        <f>HYPERLINK("http://geochem.nrcan.gc.ca/cdogs/content/mth/mth01460_e.htm", "1460")</f>
        <v>1460</v>
      </c>
      <c r="H6523" s="1" t="str">
        <f>HYPERLINK("http://geochem.nrcan.gc.ca/cdogs/content/bdl/bdl211134_e.htm", "211134")</f>
        <v>211134</v>
      </c>
      <c r="L6523" t="s">
        <v>27718</v>
      </c>
      <c r="M6523">
        <v>6.8289999999999997</v>
      </c>
      <c r="N6523">
        <v>6.8289999999999997</v>
      </c>
      <c r="Q6523" t="s">
        <v>27719</v>
      </c>
      <c r="R6523" t="s">
        <v>27720</v>
      </c>
      <c r="T6523">
        <v>0</v>
      </c>
    </row>
    <row r="6524" spans="1:20" x14ac:dyDescent="0.25">
      <c r="A6524">
        <v>65.502211500000001</v>
      </c>
      <c r="B6524">
        <v>-132.5048717</v>
      </c>
      <c r="C6524" s="1" t="str">
        <f>HYPERLINK("http://geochem.nrcan.gc.ca/cdogs/content/kwd/kwd020018_e.htm", "Fluid (stream)")</f>
        <v>Fluid (stream)</v>
      </c>
      <c r="D6524" s="1" t="str">
        <f>HYPERLINK("http://geochem.nrcan.gc.ca/cdogs/content/kwd/kwd080007_e.htm", "Untreated Water")</f>
        <v>Untreated Water</v>
      </c>
      <c r="E6524" s="1" t="str">
        <f>HYPERLINK("http://geochem.nrcan.gc.ca/cdogs/content/dgp/dgp00002_e.htm", "Total")</f>
        <v>Total</v>
      </c>
      <c r="F6524" s="1" t="str">
        <f>HYPERLINK("http://geochem.nrcan.gc.ca/cdogs/content/agp/agp01501_e.htm", "SO4 | NONE | CHROMAT")</f>
        <v>SO4 | NONE | CHROMAT</v>
      </c>
      <c r="G6524" s="1" t="str">
        <f>HYPERLINK("http://geochem.nrcan.gc.ca/cdogs/content/mth/mth01460_e.htm", "1460")</f>
        <v>1460</v>
      </c>
      <c r="H6524" s="1" t="str">
        <f>HYPERLINK("http://geochem.nrcan.gc.ca/cdogs/content/bdl/bdl211134_e.htm", "211134")</f>
        <v>211134</v>
      </c>
      <c r="I6524" s="1" t="str">
        <f>HYPERLINK("http://geochem.nrcan.gc.ca/cdogs/content/prj/prj210167_e.htm", "210167")</f>
        <v>210167</v>
      </c>
      <c r="J6524" s="1" t="str">
        <f>HYPERLINK("http://geochem.nrcan.gc.ca/cdogs/content/svy/svy210251_e.htm", "210251")</f>
        <v>210251</v>
      </c>
      <c r="L6524" t="s">
        <v>27721</v>
      </c>
      <c r="M6524">
        <v>6.8079999999999998</v>
      </c>
      <c r="N6524" t="s">
        <v>27721</v>
      </c>
      <c r="O6524" t="s">
        <v>27722</v>
      </c>
      <c r="P6524" t="s">
        <v>27723</v>
      </c>
      <c r="Q6524" t="s">
        <v>27724</v>
      </c>
      <c r="R6524" t="s">
        <v>27725</v>
      </c>
      <c r="T6524" t="s">
        <v>25</v>
      </c>
    </row>
    <row r="6525" spans="1:20" x14ac:dyDescent="0.25">
      <c r="A6525">
        <v>65.522122499999995</v>
      </c>
      <c r="B6525">
        <v>-132.47331779999999</v>
      </c>
      <c r="C6525" s="1" t="str">
        <f>HYPERLINK("http://geochem.nrcan.gc.ca/cdogs/content/kwd/kwd020018_e.htm", "Fluid (stream)")</f>
        <v>Fluid (stream)</v>
      </c>
      <c r="D6525" s="1" t="str">
        <f>HYPERLINK("http://geochem.nrcan.gc.ca/cdogs/content/kwd/kwd080007_e.htm", "Untreated Water")</f>
        <v>Untreated Water</v>
      </c>
      <c r="E6525" s="1" t="str">
        <f>HYPERLINK("http://geochem.nrcan.gc.ca/cdogs/content/dgp/dgp00002_e.htm", "Total")</f>
        <v>Total</v>
      </c>
      <c r="F6525" s="1" t="str">
        <f>HYPERLINK("http://geochem.nrcan.gc.ca/cdogs/content/agp/agp01501_e.htm", "SO4 | NONE | CHROMAT")</f>
        <v>SO4 | NONE | CHROMAT</v>
      </c>
      <c r="G6525" s="1" t="str">
        <f>HYPERLINK("http://geochem.nrcan.gc.ca/cdogs/content/mth/mth01460_e.htm", "1460")</f>
        <v>1460</v>
      </c>
      <c r="H6525" s="1" t="str">
        <f>HYPERLINK("http://geochem.nrcan.gc.ca/cdogs/content/bdl/bdl211134_e.htm", "211134")</f>
        <v>211134</v>
      </c>
      <c r="I6525" s="1" t="str">
        <f>HYPERLINK("http://geochem.nrcan.gc.ca/cdogs/content/prj/prj210167_e.htm", "210167")</f>
        <v>210167</v>
      </c>
      <c r="J6525" s="1" t="str">
        <f>HYPERLINK("http://geochem.nrcan.gc.ca/cdogs/content/svy/svy210251_e.htm", "210251")</f>
        <v>210251</v>
      </c>
      <c r="L6525" t="s">
        <v>27726</v>
      </c>
      <c r="M6525">
        <v>2.7029999999999998</v>
      </c>
      <c r="N6525" t="s">
        <v>27726</v>
      </c>
      <c r="O6525" t="s">
        <v>27727</v>
      </c>
      <c r="P6525" t="s">
        <v>27728</v>
      </c>
      <c r="Q6525" t="s">
        <v>27729</v>
      </c>
      <c r="R6525" t="s">
        <v>27730</v>
      </c>
      <c r="T6525" t="s">
        <v>25</v>
      </c>
    </row>
    <row r="6526" spans="1:20" x14ac:dyDescent="0.25">
      <c r="A6526">
        <v>65.545961899999995</v>
      </c>
      <c r="B6526">
        <v>-132.4301739</v>
      </c>
      <c r="C6526" s="1" t="str">
        <f>HYPERLINK("http://geochem.nrcan.gc.ca/cdogs/content/kwd/kwd020018_e.htm", "Fluid (stream)")</f>
        <v>Fluid (stream)</v>
      </c>
      <c r="D6526" s="1" t="str">
        <f>HYPERLINK("http://geochem.nrcan.gc.ca/cdogs/content/kwd/kwd080007_e.htm", "Untreated Water")</f>
        <v>Untreated Water</v>
      </c>
      <c r="E6526" s="1" t="str">
        <f>HYPERLINK("http://geochem.nrcan.gc.ca/cdogs/content/dgp/dgp00002_e.htm", "Total")</f>
        <v>Total</v>
      </c>
      <c r="F6526" s="1" t="str">
        <f>HYPERLINK("http://geochem.nrcan.gc.ca/cdogs/content/agp/agp01501_e.htm", "SO4 | NONE | CHROMAT")</f>
        <v>SO4 | NONE | CHROMAT</v>
      </c>
      <c r="G6526" s="1" t="str">
        <f>HYPERLINK("http://geochem.nrcan.gc.ca/cdogs/content/mth/mth01460_e.htm", "1460")</f>
        <v>1460</v>
      </c>
      <c r="H6526" s="1" t="str">
        <f>HYPERLINK("http://geochem.nrcan.gc.ca/cdogs/content/bdl/bdl211134_e.htm", "211134")</f>
        <v>211134</v>
      </c>
      <c r="I6526" s="1" t="str">
        <f>HYPERLINK("http://geochem.nrcan.gc.ca/cdogs/content/prj/prj210167_e.htm", "210167")</f>
        <v>210167</v>
      </c>
      <c r="J6526" s="1" t="str">
        <f>HYPERLINK("http://geochem.nrcan.gc.ca/cdogs/content/svy/svy210251_e.htm", "210251")</f>
        <v>210251</v>
      </c>
      <c r="L6526" t="s">
        <v>27731</v>
      </c>
      <c r="M6526">
        <v>15.019</v>
      </c>
      <c r="N6526" t="s">
        <v>27731</v>
      </c>
      <c r="O6526" t="s">
        <v>27732</v>
      </c>
      <c r="P6526" t="s">
        <v>27733</v>
      </c>
      <c r="Q6526" t="s">
        <v>27734</v>
      </c>
      <c r="R6526" t="s">
        <v>27735</v>
      </c>
      <c r="T6526" t="s">
        <v>25</v>
      </c>
    </row>
    <row r="6527" spans="1:20" x14ac:dyDescent="0.25">
      <c r="A6527">
        <v>65.527698000000001</v>
      </c>
      <c r="B6527">
        <v>-132.41151500000001</v>
      </c>
      <c r="C6527" s="1" t="str">
        <f>HYPERLINK("http://geochem.nrcan.gc.ca/cdogs/content/kwd/kwd020018_e.htm", "Fluid (stream)")</f>
        <v>Fluid (stream)</v>
      </c>
      <c r="D6527" s="1" t="str">
        <f>HYPERLINK("http://geochem.nrcan.gc.ca/cdogs/content/kwd/kwd080007_e.htm", "Untreated Water")</f>
        <v>Untreated Water</v>
      </c>
      <c r="E6527" s="1" t="str">
        <f>HYPERLINK("http://geochem.nrcan.gc.ca/cdogs/content/dgp/dgp00002_e.htm", "Total")</f>
        <v>Total</v>
      </c>
      <c r="F6527" s="1" t="str">
        <f>HYPERLINK("http://geochem.nrcan.gc.ca/cdogs/content/agp/agp01501_e.htm", "SO4 | NONE | CHROMAT")</f>
        <v>SO4 | NONE | CHROMAT</v>
      </c>
      <c r="G6527" s="1" t="str">
        <f>HYPERLINK("http://geochem.nrcan.gc.ca/cdogs/content/mth/mth01460_e.htm", "1460")</f>
        <v>1460</v>
      </c>
      <c r="H6527" s="1" t="str">
        <f>HYPERLINK("http://geochem.nrcan.gc.ca/cdogs/content/bdl/bdl211134_e.htm", "211134")</f>
        <v>211134</v>
      </c>
      <c r="I6527" s="1" t="str">
        <f>HYPERLINK("http://geochem.nrcan.gc.ca/cdogs/content/prj/prj210167_e.htm", "210167")</f>
        <v>210167</v>
      </c>
      <c r="J6527" s="1" t="str">
        <f>HYPERLINK("http://geochem.nrcan.gc.ca/cdogs/content/svy/svy210251_e.htm", "210251")</f>
        <v>210251</v>
      </c>
      <c r="L6527" t="s">
        <v>27736</v>
      </c>
      <c r="M6527">
        <v>3.0150000000000001</v>
      </c>
      <c r="N6527" t="s">
        <v>27736</v>
      </c>
      <c r="O6527" t="s">
        <v>27737</v>
      </c>
      <c r="P6527" t="s">
        <v>27738</v>
      </c>
      <c r="Q6527" t="s">
        <v>27739</v>
      </c>
      <c r="R6527" t="s">
        <v>27740</v>
      </c>
      <c r="T6527" t="s">
        <v>25</v>
      </c>
    </row>
    <row r="6528" spans="1:20" x14ac:dyDescent="0.25">
      <c r="A6528">
        <v>65.512126600000002</v>
      </c>
      <c r="B6528">
        <v>-132.5425195</v>
      </c>
      <c r="C6528" s="1" t="str">
        <f>HYPERLINK("http://geochem.nrcan.gc.ca/cdogs/content/kwd/kwd020018_e.htm", "Fluid (stream)")</f>
        <v>Fluid (stream)</v>
      </c>
      <c r="D6528" s="1" t="str">
        <f>HYPERLINK("http://geochem.nrcan.gc.ca/cdogs/content/kwd/kwd080007_e.htm", "Untreated Water")</f>
        <v>Untreated Water</v>
      </c>
      <c r="E6528" s="1" t="str">
        <f>HYPERLINK("http://geochem.nrcan.gc.ca/cdogs/content/dgp/dgp00002_e.htm", "Total")</f>
        <v>Total</v>
      </c>
      <c r="F6528" s="1" t="str">
        <f>HYPERLINK("http://geochem.nrcan.gc.ca/cdogs/content/agp/agp01501_e.htm", "SO4 | NONE | CHROMAT")</f>
        <v>SO4 | NONE | CHROMAT</v>
      </c>
      <c r="G6528" s="1" t="str">
        <f>HYPERLINK("http://geochem.nrcan.gc.ca/cdogs/content/mth/mth01460_e.htm", "1460")</f>
        <v>1460</v>
      </c>
      <c r="H6528" s="1" t="str">
        <f>HYPERLINK("http://geochem.nrcan.gc.ca/cdogs/content/bdl/bdl211134_e.htm", "211134")</f>
        <v>211134</v>
      </c>
      <c r="I6528" s="1" t="str">
        <f>HYPERLINK("http://geochem.nrcan.gc.ca/cdogs/content/prj/prj210167_e.htm", "210167")</f>
        <v>210167</v>
      </c>
      <c r="J6528" s="1" t="str">
        <f>HYPERLINK("http://geochem.nrcan.gc.ca/cdogs/content/svy/svy210251_e.htm", "210251")</f>
        <v>210251</v>
      </c>
      <c r="L6528" t="s">
        <v>27741</v>
      </c>
      <c r="M6528">
        <v>33.93</v>
      </c>
      <c r="N6528" t="s">
        <v>27741</v>
      </c>
      <c r="O6528" t="s">
        <v>27742</v>
      </c>
      <c r="P6528" t="s">
        <v>27743</v>
      </c>
      <c r="Q6528" t="s">
        <v>27744</v>
      </c>
      <c r="R6528" t="s">
        <v>27745</v>
      </c>
      <c r="T6528" t="s">
        <v>25</v>
      </c>
    </row>
    <row r="6529" spans="1:20" x14ac:dyDescent="0.25">
      <c r="A6529">
        <v>65.508073899999999</v>
      </c>
      <c r="B6529">
        <v>-132.57011220000001</v>
      </c>
      <c r="C6529" s="1" t="str">
        <f>HYPERLINK("http://geochem.nrcan.gc.ca/cdogs/content/kwd/kwd020018_e.htm", "Fluid (stream)")</f>
        <v>Fluid (stream)</v>
      </c>
      <c r="D6529" s="1" t="str">
        <f>HYPERLINK("http://geochem.nrcan.gc.ca/cdogs/content/kwd/kwd080007_e.htm", "Untreated Water")</f>
        <v>Untreated Water</v>
      </c>
      <c r="E6529" s="1" t="str">
        <f>HYPERLINK("http://geochem.nrcan.gc.ca/cdogs/content/dgp/dgp00002_e.htm", "Total")</f>
        <v>Total</v>
      </c>
      <c r="F6529" s="1" t="str">
        <f>HYPERLINK("http://geochem.nrcan.gc.ca/cdogs/content/agp/agp01501_e.htm", "SO4 | NONE | CHROMAT")</f>
        <v>SO4 | NONE | CHROMAT</v>
      </c>
      <c r="G6529" s="1" t="str">
        <f>HYPERLINK("http://geochem.nrcan.gc.ca/cdogs/content/mth/mth01460_e.htm", "1460")</f>
        <v>1460</v>
      </c>
      <c r="H6529" s="1" t="str">
        <f>HYPERLINK("http://geochem.nrcan.gc.ca/cdogs/content/bdl/bdl211134_e.htm", "211134")</f>
        <v>211134</v>
      </c>
      <c r="I6529" s="1" t="str">
        <f>HYPERLINK("http://geochem.nrcan.gc.ca/cdogs/content/prj/prj210167_e.htm", "210167")</f>
        <v>210167</v>
      </c>
      <c r="J6529" s="1" t="str">
        <f>HYPERLINK("http://geochem.nrcan.gc.ca/cdogs/content/svy/svy210251_e.htm", "210251")</f>
        <v>210251</v>
      </c>
      <c r="L6529" t="s">
        <v>27746</v>
      </c>
      <c r="M6529">
        <v>9.74</v>
      </c>
      <c r="N6529" t="s">
        <v>27746</v>
      </c>
      <c r="O6529" t="s">
        <v>27747</v>
      </c>
      <c r="P6529" t="s">
        <v>27748</v>
      </c>
      <c r="Q6529" t="s">
        <v>27749</v>
      </c>
      <c r="R6529" t="s">
        <v>27750</v>
      </c>
      <c r="T6529" t="s">
        <v>25</v>
      </c>
    </row>
    <row r="6530" spans="1:20" x14ac:dyDescent="0.25">
      <c r="A6530">
        <v>65.517677300000003</v>
      </c>
      <c r="B6530">
        <v>-132.6748527</v>
      </c>
      <c r="C6530" s="1" t="str">
        <f>HYPERLINK("http://geochem.nrcan.gc.ca/cdogs/content/kwd/kwd020018_e.htm", "Fluid (stream)")</f>
        <v>Fluid (stream)</v>
      </c>
      <c r="D6530" s="1" t="str">
        <f>HYPERLINK("http://geochem.nrcan.gc.ca/cdogs/content/kwd/kwd080007_e.htm", "Untreated Water")</f>
        <v>Untreated Water</v>
      </c>
      <c r="E6530" s="1" t="str">
        <f>HYPERLINK("http://geochem.nrcan.gc.ca/cdogs/content/dgp/dgp00002_e.htm", "Total")</f>
        <v>Total</v>
      </c>
      <c r="F6530" s="1" t="str">
        <f>HYPERLINK("http://geochem.nrcan.gc.ca/cdogs/content/agp/agp01501_e.htm", "SO4 | NONE | CHROMAT")</f>
        <v>SO4 | NONE | CHROMAT</v>
      </c>
      <c r="G6530" s="1" t="str">
        <f>HYPERLINK("http://geochem.nrcan.gc.ca/cdogs/content/mth/mth01460_e.htm", "1460")</f>
        <v>1460</v>
      </c>
      <c r="H6530" s="1" t="str">
        <f>HYPERLINK("http://geochem.nrcan.gc.ca/cdogs/content/bdl/bdl211134_e.htm", "211134")</f>
        <v>211134</v>
      </c>
      <c r="I6530" s="1" t="str">
        <f>HYPERLINK("http://geochem.nrcan.gc.ca/cdogs/content/prj/prj210167_e.htm", "210167")</f>
        <v>210167</v>
      </c>
      <c r="J6530" s="1" t="str">
        <f>HYPERLINK("http://geochem.nrcan.gc.ca/cdogs/content/svy/svy210251_e.htm", "210251")</f>
        <v>210251</v>
      </c>
      <c r="L6530" t="s">
        <v>27751</v>
      </c>
      <c r="M6530">
        <v>20.420000000000002</v>
      </c>
      <c r="N6530" t="s">
        <v>27751</v>
      </c>
      <c r="O6530" t="s">
        <v>27752</v>
      </c>
      <c r="P6530" t="s">
        <v>27753</v>
      </c>
      <c r="Q6530" t="s">
        <v>27754</v>
      </c>
      <c r="R6530" t="s">
        <v>27755</v>
      </c>
      <c r="T6530" t="s">
        <v>25</v>
      </c>
    </row>
    <row r="6531" spans="1:20" x14ac:dyDescent="0.25">
      <c r="A6531">
        <v>65.513210099999995</v>
      </c>
      <c r="B6531">
        <v>-132.84409249999999</v>
      </c>
      <c r="C6531" s="1" t="str">
        <f>HYPERLINK("http://geochem.nrcan.gc.ca/cdogs/content/kwd/kwd020018_e.htm", "Fluid (stream)")</f>
        <v>Fluid (stream)</v>
      </c>
      <c r="D6531" s="1" t="str">
        <f>HYPERLINK("http://geochem.nrcan.gc.ca/cdogs/content/kwd/kwd080007_e.htm", "Untreated Water")</f>
        <v>Untreated Water</v>
      </c>
      <c r="E6531" s="1" t="str">
        <f>HYPERLINK("http://geochem.nrcan.gc.ca/cdogs/content/dgp/dgp00002_e.htm", "Total")</f>
        <v>Total</v>
      </c>
      <c r="F6531" s="1" t="str">
        <f>HYPERLINK("http://geochem.nrcan.gc.ca/cdogs/content/agp/agp01501_e.htm", "SO4 | NONE | CHROMAT")</f>
        <v>SO4 | NONE | CHROMAT</v>
      </c>
      <c r="G6531" s="1" t="str">
        <f>HYPERLINK("http://geochem.nrcan.gc.ca/cdogs/content/mth/mth01460_e.htm", "1460")</f>
        <v>1460</v>
      </c>
      <c r="H6531" s="1" t="str">
        <f>HYPERLINK("http://geochem.nrcan.gc.ca/cdogs/content/bdl/bdl211134_e.htm", "211134")</f>
        <v>211134</v>
      </c>
      <c r="I6531" s="1" t="str">
        <f>HYPERLINK("http://geochem.nrcan.gc.ca/cdogs/content/prj/prj210167_e.htm", "210167")</f>
        <v>210167</v>
      </c>
      <c r="J6531" s="1" t="str">
        <f>HYPERLINK("http://geochem.nrcan.gc.ca/cdogs/content/svy/svy210251_e.htm", "210251")</f>
        <v>210251</v>
      </c>
      <c r="L6531" t="s">
        <v>27756</v>
      </c>
      <c r="M6531">
        <v>25.39</v>
      </c>
      <c r="N6531" t="s">
        <v>27756</v>
      </c>
      <c r="O6531" t="s">
        <v>27757</v>
      </c>
      <c r="P6531" t="s">
        <v>27758</v>
      </c>
      <c r="Q6531" t="s">
        <v>27759</v>
      </c>
      <c r="R6531" t="s">
        <v>27760</v>
      </c>
      <c r="T6531" t="s">
        <v>25</v>
      </c>
    </row>
    <row r="6532" spans="1:20" x14ac:dyDescent="0.25">
      <c r="A6532">
        <v>65.487258600000004</v>
      </c>
      <c r="B6532">
        <v>-132.80214670000001</v>
      </c>
      <c r="C6532" s="1" t="str">
        <f>HYPERLINK("http://geochem.nrcan.gc.ca/cdogs/content/kwd/kwd020018_e.htm", "Fluid (stream)")</f>
        <v>Fluid (stream)</v>
      </c>
      <c r="D6532" s="1" t="str">
        <f>HYPERLINK("http://geochem.nrcan.gc.ca/cdogs/content/kwd/kwd080007_e.htm", "Untreated Water")</f>
        <v>Untreated Water</v>
      </c>
      <c r="E6532" s="1" t="str">
        <f>HYPERLINK("http://geochem.nrcan.gc.ca/cdogs/content/dgp/dgp00002_e.htm", "Total")</f>
        <v>Total</v>
      </c>
      <c r="F6532" s="1" t="str">
        <f>HYPERLINK("http://geochem.nrcan.gc.ca/cdogs/content/agp/agp01501_e.htm", "SO4 | NONE | CHROMAT")</f>
        <v>SO4 | NONE | CHROMAT</v>
      </c>
      <c r="G6532" s="1" t="str">
        <f>HYPERLINK("http://geochem.nrcan.gc.ca/cdogs/content/mth/mth01460_e.htm", "1460")</f>
        <v>1460</v>
      </c>
      <c r="H6532" s="1" t="str">
        <f>HYPERLINK("http://geochem.nrcan.gc.ca/cdogs/content/bdl/bdl211134_e.htm", "211134")</f>
        <v>211134</v>
      </c>
      <c r="I6532" s="1" t="str">
        <f>HYPERLINK("http://geochem.nrcan.gc.ca/cdogs/content/prj/prj210167_e.htm", "210167")</f>
        <v>210167</v>
      </c>
      <c r="J6532" s="1" t="str">
        <f>HYPERLINK("http://geochem.nrcan.gc.ca/cdogs/content/svy/svy210251_e.htm", "210251")</f>
        <v>210251</v>
      </c>
      <c r="L6532" t="s">
        <v>27761</v>
      </c>
      <c r="M6532">
        <v>17.809999999999999</v>
      </c>
      <c r="N6532" t="s">
        <v>27761</v>
      </c>
      <c r="O6532" t="s">
        <v>27762</v>
      </c>
      <c r="P6532" t="s">
        <v>27763</v>
      </c>
      <c r="Q6532" t="s">
        <v>27764</v>
      </c>
      <c r="R6532" t="s">
        <v>27765</v>
      </c>
      <c r="T6532" t="s">
        <v>25</v>
      </c>
    </row>
    <row r="6533" spans="1:20" x14ac:dyDescent="0.25">
      <c r="A6533">
        <v>65.487258600000004</v>
      </c>
      <c r="B6533">
        <v>-132.80214670000001</v>
      </c>
      <c r="C6533" s="1" t="str">
        <f>HYPERLINK("http://geochem.nrcan.gc.ca/cdogs/content/kwd/kwd020018_e.htm", "Fluid (stream)")</f>
        <v>Fluid (stream)</v>
      </c>
      <c r="D6533" s="1" t="str">
        <f>HYPERLINK("http://geochem.nrcan.gc.ca/cdogs/content/kwd/kwd080007_e.htm", "Untreated Water")</f>
        <v>Untreated Water</v>
      </c>
      <c r="E6533" s="1" t="str">
        <f>HYPERLINK("http://geochem.nrcan.gc.ca/cdogs/content/dgp/dgp00002_e.htm", "Total")</f>
        <v>Total</v>
      </c>
      <c r="F6533" s="1" t="str">
        <f>HYPERLINK("http://geochem.nrcan.gc.ca/cdogs/content/agp/agp01501_e.htm", "SO4 | NONE | CHROMAT")</f>
        <v>SO4 | NONE | CHROMAT</v>
      </c>
      <c r="G6533" s="1" t="str">
        <f>HYPERLINK("http://geochem.nrcan.gc.ca/cdogs/content/mth/mth01460_e.htm", "1460")</f>
        <v>1460</v>
      </c>
      <c r="H6533" s="1" t="str">
        <f>HYPERLINK("http://geochem.nrcan.gc.ca/cdogs/content/bdl/bdl211134_e.htm", "211134")</f>
        <v>211134</v>
      </c>
      <c r="I6533" s="1" t="str">
        <f>HYPERLINK("http://geochem.nrcan.gc.ca/cdogs/content/prj/prj210167_e.htm", "210167")</f>
        <v>210167</v>
      </c>
      <c r="J6533" s="1" t="str">
        <f>HYPERLINK("http://geochem.nrcan.gc.ca/cdogs/content/svy/svy210251_e.htm", "210251")</f>
        <v>210251</v>
      </c>
      <c r="L6533" t="s">
        <v>229</v>
      </c>
      <c r="M6533">
        <v>17.899999999999999</v>
      </c>
      <c r="N6533" t="s">
        <v>229</v>
      </c>
      <c r="O6533" t="s">
        <v>27762</v>
      </c>
      <c r="P6533" t="s">
        <v>27766</v>
      </c>
      <c r="Q6533" t="s">
        <v>27767</v>
      </c>
      <c r="R6533" t="s">
        <v>27768</v>
      </c>
      <c r="T6533" t="s">
        <v>25</v>
      </c>
    </row>
    <row r="6534" spans="1:20" x14ac:dyDescent="0.25">
      <c r="A6534">
        <v>65.442086099999997</v>
      </c>
      <c r="B6534">
        <v>-132.7451409</v>
      </c>
      <c r="C6534" s="1" t="str">
        <f>HYPERLINK("http://geochem.nrcan.gc.ca/cdogs/content/kwd/kwd020018_e.htm", "Fluid (stream)")</f>
        <v>Fluid (stream)</v>
      </c>
      <c r="D6534" s="1" t="str">
        <f>HYPERLINK("http://geochem.nrcan.gc.ca/cdogs/content/kwd/kwd080007_e.htm", "Untreated Water")</f>
        <v>Untreated Water</v>
      </c>
      <c r="E6534" s="1" t="str">
        <f>HYPERLINK("http://geochem.nrcan.gc.ca/cdogs/content/dgp/dgp00002_e.htm", "Total")</f>
        <v>Total</v>
      </c>
      <c r="F6534" s="1" t="str">
        <f>HYPERLINK("http://geochem.nrcan.gc.ca/cdogs/content/agp/agp01501_e.htm", "SO4 | NONE | CHROMAT")</f>
        <v>SO4 | NONE | CHROMAT</v>
      </c>
      <c r="G6534" s="1" t="str">
        <f>HYPERLINK("http://geochem.nrcan.gc.ca/cdogs/content/mth/mth01460_e.htm", "1460")</f>
        <v>1460</v>
      </c>
      <c r="H6534" s="1" t="str">
        <f>HYPERLINK("http://geochem.nrcan.gc.ca/cdogs/content/bdl/bdl211134_e.htm", "211134")</f>
        <v>211134</v>
      </c>
      <c r="I6534" s="1" t="str">
        <f>HYPERLINK("http://geochem.nrcan.gc.ca/cdogs/content/prj/prj210167_e.htm", "210167")</f>
        <v>210167</v>
      </c>
      <c r="J6534" s="1" t="str">
        <f>HYPERLINK("http://geochem.nrcan.gc.ca/cdogs/content/svy/svy210251_e.htm", "210251")</f>
        <v>210251</v>
      </c>
      <c r="L6534" t="s">
        <v>27769</v>
      </c>
      <c r="M6534">
        <v>14.068</v>
      </c>
      <c r="N6534" t="s">
        <v>27769</v>
      </c>
      <c r="O6534" t="s">
        <v>27770</v>
      </c>
      <c r="P6534" t="s">
        <v>27771</v>
      </c>
      <c r="Q6534" t="s">
        <v>27772</v>
      </c>
      <c r="R6534" t="s">
        <v>27773</v>
      </c>
      <c r="T6534" t="s">
        <v>25</v>
      </c>
    </row>
    <row r="6535" spans="1:20" x14ac:dyDescent="0.25">
      <c r="A6535">
        <v>65.445079300000003</v>
      </c>
      <c r="B6535">
        <v>-132.82398029999999</v>
      </c>
      <c r="C6535" s="1" t="str">
        <f>HYPERLINK("http://geochem.nrcan.gc.ca/cdogs/content/kwd/kwd020018_e.htm", "Fluid (stream)")</f>
        <v>Fluid (stream)</v>
      </c>
      <c r="D6535" s="1" t="str">
        <f>HYPERLINK("http://geochem.nrcan.gc.ca/cdogs/content/kwd/kwd080007_e.htm", "Untreated Water")</f>
        <v>Untreated Water</v>
      </c>
      <c r="E6535" s="1" t="str">
        <f>HYPERLINK("http://geochem.nrcan.gc.ca/cdogs/content/dgp/dgp00002_e.htm", "Total")</f>
        <v>Total</v>
      </c>
      <c r="F6535" s="1" t="str">
        <f>HYPERLINK("http://geochem.nrcan.gc.ca/cdogs/content/agp/agp01501_e.htm", "SO4 | NONE | CHROMAT")</f>
        <v>SO4 | NONE | CHROMAT</v>
      </c>
      <c r="G6535" s="1" t="str">
        <f>HYPERLINK("http://geochem.nrcan.gc.ca/cdogs/content/mth/mth01460_e.htm", "1460")</f>
        <v>1460</v>
      </c>
      <c r="H6535" s="1" t="str">
        <f>HYPERLINK("http://geochem.nrcan.gc.ca/cdogs/content/bdl/bdl211134_e.htm", "211134")</f>
        <v>211134</v>
      </c>
      <c r="I6535" s="1" t="str">
        <f>HYPERLINK("http://geochem.nrcan.gc.ca/cdogs/content/prj/prj210167_e.htm", "210167")</f>
        <v>210167</v>
      </c>
      <c r="J6535" s="1" t="str">
        <f>HYPERLINK("http://geochem.nrcan.gc.ca/cdogs/content/svy/svy210251_e.htm", "210251")</f>
        <v>210251</v>
      </c>
      <c r="L6535" t="s">
        <v>27774</v>
      </c>
      <c r="M6535">
        <v>37.85</v>
      </c>
      <c r="N6535" t="s">
        <v>27774</v>
      </c>
      <c r="O6535" t="s">
        <v>27775</v>
      </c>
      <c r="P6535" t="s">
        <v>27776</v>
      </c>
      <c r="Q6535" t="s">
        <v>27777</v>
      </c>
      <c r="R6535" t="s">
        <v>27778</v>
      </c>
      <c r="T6535" t="s">
        <v>25</v>
      </c>
    </row>
    <row r="6536" spans="1:20" x14ac:dyDescent="0.25">
      <c r="A6536">
        <v>65.4320424</v>
      </c>
      <c r="B6536">
        <v>-132.80757299999999</v>
      </c>
      <c r="C6536" s="1" t="str">
        <f>HYPERLINK("http://geochem.nrcan.gc.ca/cdogs/content/kwd/kwd020018_e.htm", "Fluid (stream)")</f>
        <v>Fluid (stream)</v>
      </c>
      <c r="D6536" s="1" t="str">
        <f>HYPERLINK("http://geochem.nrcan.gc.ca/cdogs/content/kwd/kwd080007_e.htm", "Untreated Water")</f>
        <v>Untreated Water</v>
      </c>
      <c r="E6536" s="1" t="str">
        <f>HYPERLINK("http://geochem.nrcan.gc.ca/cdogs/content/dgp/dgp00002_e.htm", "Total")</f>
        <v>Total</v>
      </c>
      <c r="F6536" s="1" t="str">
        <f>HYPERLINK("http://geochem.nrcan.gc.ca/cdogs/content/agp/agp01501_e.htm", "SO4 | NONE | CHROMAT")</f>
        <v>SO4 | NONE | CHROMAT</v>
      </c>
      <c r="G6536" s="1" t="str">
        <f>HYPERLINK("http://geochem.nrcan.gc.ca/cdogs/content/mth/mth01460_e.htm", "1460")</f>
        <v>1460</v>
      </c>
      <c r="H6536" s="1" t="str">
        <f>HYPERLINK("http://geochem.nrcan.gc.ca/cdogs/content/bdl/bdl211134_e.htm", "211134")</f>
        <v>211134</v>
      </c>
      <c r="I6536" s="1" t="str">
        <f>HYPERLINK("http://geochem.nrcan.gc.ca/cdogs/content/prj/prj210167_e.htm", "210167")</f>
        <v>210167</v>
      </c>
      <c r="J6536" s="1" t="str">
        <f>HYPERLINK("http://geochem.nrcan.gc.ca/cdogs/content/svy/svy210251_e.htm", "210251")</f>
        <v>210251</v>
      </c>
      <c r="L6536" t="s">
        <v>27779</v>
      </c>
      <c r="M6536">
        <v>31.38</v>
      </c>
      <c r="N6536" t="s">
        <v>27779</v>
      </c>
      <c r="O6536" t="s">
        <v>27780</v>
      </c>
      <c r="P6536" t="s">
        <v>27781</v>
      </c>
      <c r="Q6536" t="s">
        <v>27782</v>
      </c>
      <c r="R6536" t="s">
        <v>27783</v>
      </c>
      <c r="T6536" t="s">
        <v>25</v>
      </c>
    </row>
    <row r="6537" spans="1:20" x14ac:dyDescent="0.25">
      <c r="A6537">
        <v>65.479044799999997</v>
      </c>
      <c r="B6537">
        <v>-132.70870679999999</v>
      </c>
      <c r="C6537" s="1" t="str">
        <f>HYPERLINK("http://geochem.nrcan.gc.ca/cdogs/content/kwd/kwd020018_e.htm", "Fluid (stream)")</f>
        <v>Fluid (stream)</v>
      </c>
      <c r="D6537" s="1" t="str">
        <f>HYPERLINK("http://geochem.nrcan.gc.ca/cdogs/content/kwd/kwd080007_e.htm", "Untreated Water")</f>
        <v>Untreated Water</v>
      </c>
      <c r="E6537" s="1" t="str">
        <f>HYPERLINK("http://geochem.nrcan.gc.ca/cdogs/content/dgp/dgp00002_e.htm", "Total")</f>
        <v>Total</v>
      </c>
      <c r="F6537" s="1" t="str">
        <f>HYPERLINK("http://geochem.nrcan.gc.ca/cdogs/content/agp/agp01501_e.htm", "SO4 | NONE | CHROMAT")</f>
        <v>SO4 | NONE | CHROMAT</v>
      </c>
      <c r="G6537" s="1" t="str">
        <f>HYPERLINK("http://geochem.nrcan.gc.ca/cdogs/content/mth/mth01460_e.htm", "1460")</f>
        <v>1460</v>
      </c>
      <c r="H6537" s="1" t="str">
        <f>HYPERLINK("http://geochem.nrcan.gc.ca/cdogs/content/bdl/bdl211134_e.htm", "211134")</f>
        <v>211134</v>
      </c>
      <c r="I6537" s="1" t="str">
        <f>HYPERLINK("http://geochem.nrcan.gc.ca/cdogs/content/prj/prj210167_e.htm", "210167")</f>
        <v>210167</v>
      </c>
      <c r="J6537" s="1" t="str">
        <f>HYPERLINK("http://geochem.nrcan.gc.ca/cdogs/content/svy/svy210251_e.htm", "210251")</f>
        <v>210251</v>
      </c>
      <c r="L6537" t="s">
        <v>27784</v>
      </c>
      <c r="M6537">
        <v>3.3340000000000001</v>
      </c>
      <c r="N6537" t="s">
        <v>27784</v>
      </c>
      <c r="O6537" t="s">
        <v>27785</v>
      </c>
      <c r="P6537" t="s">
        <v>27786</v>
      </c>
      <c r="Q6537" t="s">
        <v>27787</v>
      </c>
      <c r="R6537" t="s">
        <v>27788</v>
      </c>
      <c r="T6537" t="s">
        <v>25</v>
      </c>
    </row>
    <row r="6538" spans="1:20" x14ac:dyDescent="0.25">
      <c r="A6538">
        <v>65.469097099999999</v>
      </c>
      <c r="B6538">
        <v>-132.68383460000001</v>
      </c>
      <c r="C6538" s="1" t="str">
        <f>HYPERLINK("http://geochem.nrcan.gc.ca/cdogs/content/kwd/kwd020018_e.htm", "Fluid (stream)")</f>
        <v>Fluid (stream)</v>
      </c>
      <c r="D6538" s="1" t="str">
        <f>HYPERLINK("http://geochem.nrcan.gc.ca/cdogs/content/kwd/kwd080007_e.htm", "Untreated Water")</f>
        <v>Untreated Water</v>
      </c>
      <c r="E6538" s="1" t="str">
        <f>HYPERLINK("http://geochem.nrcan.gc.ca/cdogs/content/dgp/dgp00002_e.htm", "Total")</f>
        <v>Total</v>
      </c>
      <c r="F6538" s="1" t="str">
        <f>HYPERLINK("http://geochem.nrcan.gc.ca/cdogs/content/agp/agp01501_e.htm", "SO4 | NONE | CHROMAT")</f>
        <v>SO4 | NONE | CHROMAT</v>
      </c>
      <c r="G6538" s="1" t="str">
        <f>HYPERLINK("http://geochem.nrcan.gc.ca/cdogs/content/mth/mth01460_e.htm", "1460")</f>
        <v>1460</v>
      </c>
      <c r="H6538" s="1" t="str">
        <f>HYPERLINK("http://geochem.nrcan.gc.ca/cdogs/content/bdl/bdl211134_e.htm", "211134")</f>
        <v>211134</v>
      </c>
      <c r="I6538" s="1" t="str">
        <f>HYPERLINK("http://geochem.nrcan.gc.ca/cdogs/content/prj/prj210167_e.htm", "210167")</f>
        <v>210167</v>
      </c>
      <c r="J6538" s="1" t="str">
        <f>HYPERLINK("http://geochem.nrcan.gc.ca/cdogs/content/svy/svy210251_e.htm", "210251")</f>
        <v>210251</v>
      </c>
      <c r="L6538" t="s">
        <v>27789</v>
      </c>
      <c r="M6538">
        <v>7.1319999999999997</v>
      </c>
      <c r="N6538" t="s">
        <v>27789</v>
      </c>
      <c r="O6538" t="s">
        <v>27790</v>
      </c>
      <c r="P6538" t="s">
        <v>27791</v>
      </c>
      <c r="Q6538" t="s">
        <v>27792</v>
      </c>
      <c r="R6538" t="s">
        <v>27793</v>
      </c>
      <c r="T6538" t="s">
        <v>25</v>
      </c>
    </row>
    <row r="6539" spans="1:20" x14ac:dyDescent="0.25">
      <c r="A6539">
        <v>65.4990928</v>
      </c>
      <c r="B6539">
        <v>-132.68465810000001</v>
      </c>
      <c r="C6539" s="1" t="str">
        <f>HYPERLINK("http://geochem.nrcan.gc.ca/cdogs/content/kwd/kwd020018_e.htm", "Fluid (stream)")</f>
        <v>Fluid (stream)</v>
      </c>
      <c r="D6539" s="1" t="str">
        <f>HYPERLINK("http://geochem.nrcan.gc.ca/cdogs/content/kwd/kwd080007_e.htm", "Untreated Water")</f>
        <v>Untreated Water</v>
      </c>
      <c r="E6539" s="1" t="str">
        <f>HYPERLINK("http://geochem.nrcan.gc.ca/cdogs/content/dgp/dgp00002_e.htm", "Total")</f>
        <v>Total</v>
      </c>
      <c r="F6539" s="1" t="str">
        <f>HYPERLINK("http://geochem.nrcan.gc.ca/cdogs/content/agp/agp01501_e.htm", "SO4 | NONE | CHROMAT")</f>
        <v>SO4 | NONE | CHROMAT</v>
      </c>
      <c r="G6539" s="1" t="str">
        <f>HYPERLINK("http://geochem.nrcan.gc.ca/cdogs/content/mth/mth01460_e.htm", "1460")</f>
        <v>1460</v>
      </c>
      <c r="H6539" s="1" t="str">
        <f>HYPERLINK("http://geochem.nrcan.gc.ca/cdogs/content/bdl/bdl211134_e.htm", "211134")</f>
        <v>211134</v>
      </c>
      <c r="I6539" s="1" t="str">
        <f>HYPERLINK("http://geochem.nrcan.gc.ca/cdogs/content/prj/prj210167_e.htm", "210167")</f>
        <v>210167</v>
      </c>
      <c r="J6539" s="1" t="str">
        <f>HYPERLINK("http://geochem.nrcan.gc.ca/cdogs/content/svy/svy210251_e.htm", "210251")</f>
        <v>210251</v>
      </c>
      <c r="L6539" t="s">
        <v>27794</v>
      </c>
      <c r="M6539">
        <v>29.72</v>
      </c>
      <c r="N6539" t="s">
        <v>27794</v>
      </c>
      <c r="O6539" t="s">
        <v>27795</v>
      </c>
      <c r="P6539" t="s">
        <v>27796</v>
      </c>
      <c r="Q6539" t="s">
        <v>27797</v>
      </c>
      <c r="R6539" t="s">
        <v>27798</v>
      </c>
      <c r="T6539" t="s">
        <v>25</v>
      </c>
    </row>
    <row r="6540" spans="1:20" x14ac:dyDescent="0.25">
      <c r="A6540">
        <v>65.508311899999995</v>
      </c>
      <c r="B6540">
        <v>-132.6444534</v>
      </c>
      <c r="C6540" s="1" t="str">
        <f>HYPERLINK("http://geochem.nrcan.gc.ca/cdogs/content/kwd/kwd020018_e.htm", "Fluid (stream)")</f>
        <v>Fluid (stream)</v>
      </c>
      <c r="D6540" s="1" t="str">
        <f>HYPERLINK("http://geochem.nrcan.gc.ca/cdogs/content/kwd/kwd080007_e.htm", "Untreated Water")</f>
        <v>Untreated Water</v>
      </c>
      <c r="E6540" s="1" t="str">
        <f>HYPERLINK("http://geochem.nrcan.gc.ca/cdogs/content/dgp/dgp00002_e.htm", "Total")</f>
        <v>Total</v>
      </c>
      <c r="F6540" s="1" t="str">
        <f>HYPERLINK("http://geochem.nrcan.gc.ca/cdogs/content/agp/agp01501_e.htm", "SO4 | NONE | CHROMAT")</f>
        <v>SO4 | NONE | CHROMAT</v>
      </c>
      <c r="G6540" s="1" t="str">
        <f>HYPERLINK("http://geochem.nrcan.gc.ca/cdogs/content/mth/mth01460_e.htm", "1460")</f>
        <v>1460</v>
      </c>
      <c r="H6540" s="1" t="str">
        <f>HYPERLINK("http://geochem.nrcan.gc.ca/cdogs/content/bdl/bdl211134_e.htm", "211134")</f>
        <v>211134</v>
      </c>
      <c r="I6540" s="1" t="str">
        <f>HYPERLINK("http://geochem.nrcan.gc.ca/cdogs/content/prj/prj210167_e.htm", "210167")</f>
        <v>210167</v>
      </c>
      <c r="J6540" s="1" t="str">
        <f>HYPERLINK("http://geochem.nrcan.gc.ca/cdogs/content/svy/svy210251_e.htm", "210251")</f>
        <v>210251</v>
      </c>
      <c r="L6540" t="s">
        <v>27799</v>
      </c>
      <c r="M6540">
        <v>0.60799999999999998</v>
      </c>
      <c r="N6540" t="s">
        <v>27799</v>
      </c>
      <c r="O6540" t="s">
        <v>27800</v>
      </c>
      <c r="P6540" t="s">
        <v>27801</v>
      </c>
      <c r="Q6540" t="s">
        <v>27802</v>
      </c>
      <c r="R6540" t="s">
        <v>27803</v>
      </c>
      <c r="T6540" t="s">
        <v>25</v>
      </c>
    </row>
    <row r="6541" spans="1:20" x14ac:dyDescent="0.25">
      <c r="A6541">
        <v>65.500663599999996</v>
      </c>
      <c r="B6541">
        <v>-132.61456720000001</v>
      </c>
      <c r="C6541" s="1" t="str">
        <f>HYPERLINK("http://geochem.nrcan.gc.ca/cdogs/content/kwd/kwd020018_e.htm", "Fluid (stream)")</f>
        <v>Fluid (stream)</v>
      </c>
      <c r="D6541" s="1" t="str">
        <f>HYPERLINK("http://geochem.nrcan.gc.ca/cdogs/content/kwd/kwd080007_e.htm", "Untreated Water")</f>
        <v>Untreated Water</v>
      </c>
      <c r="E6541" s="1" t="str">
        <f>HYPERLINK("http://geochem.nrcan.gc.ca/cdogs/content/dgp/dgp00002_e.htm", "Total")</f>
        <v>Total</v>
      </c>
      <c r="F6541" s="1" t="str">
        <f>HYPERLINK("http://geochem.nrcan.gc.ca/cdogs/content/agp/agp01501_e.htm", "SO4 | NONE | CHROMAT")</f>
        <v>SO4 | NONE | CHROMAT</v>
      </c>
      <c r="G6541" s="1" t="str">
        <f>HYPERLINK("http://geochem.nrcan.gc.ca/cdogs/content/mth/mth01460_e.htm", "1460")</f>
        <v>1460</v>
      </c>
      <c r="H6541" s="1" t="str">
        <f>HYPERLINK("http://geochem.nrcan.gc.ca/cdogs/content/bdl/bdl211134_e.htm", "211134")</f>
        <v>211134</v>
      </c>
      <c r="I6541" s="1" t="str">
        <f>HYPERLINK("http://geochem.nrcan.gc.ca/cdogs/content/prj/prj210167_e.htm", "210167")</f>
        <v>210167</v>
      </c>
      <c r="J6541" s="1" t="str">
        <f>HYPERLINK("http://geochem.nrcan.gc.ca/cdogs/content/svy/svy210251_e.htm", "210251")</f>
        <v>210251</v>
      </c>
      <c r="L6541" t="s">
        <v>24616</v>
      </c>
      <c r="M6541">
        <v>32.57</v>
      </c>
      <c r="N6541" t="s">
        <v>24616</v>
      </c>
      <c r="O6541" t="s">
        <v>27804</v>
      </c>
      <c r="P6541" t="s">
        <v>27805</v>
      </c>
      <c r="Q6541" t="s">
        <v>27806</v>
      </c>
      <c r="R6541" t="s">
        <v>27807</v>
      </c>
      <c r="T6541" t="s">
        <v>25</v>
      </c>
    </row>
    <row r="6542" spans="1:20" x14ac:dyDescent="0.25">
      <c r="A6542">
        <v>65.475632899999994</v>
      </c>
      <c r="B6542">
        <v>-132.61957169999999</v>
      </c>
      <c r="C6542" s="1" t="str">
        <f>HYPERLINK("http://geochem.nrcan.gc.ca/cdogs/content/kwd/kwd020018_e.htm", "Fluid (stream)")</f>
        <v>Fluid (stream)</v>
      </c>
      <c r="D6542" s="1" t="str">
        <f>HYPERLINK("http://geochem.nrcan.gc.ca/cdogs/content/kwd/kwd080007_e.htm", "Untreated Water")</f>
        <v>Untreated Water</v>
      </c>
      <c r="E6542" s="1" t="str">
        <f>HYPERLINK("http://geochem.nrcan.gc.ca/cdogs/content/dgp/dgp00002_e.htm", "Total")</f>
        <v>Total</v>
      </c>
      <c r="F6542" s="1" t="str">
        <f>HYPERLINK("http://geochem.nrcan.gc.ca/cdogs/content/agp/agp01501_e.htm", "SO4 | NONE | CHROMAT")</f>
        <v>SO4 | NONE | CHROMAT</v>
      </c>
      <c r="G6542" s="1" t="str">
        <f>HYPERLINK("http://geochem.nrcan.gc.ca/cdogs/content/mth/mth01460_e.htm", "1460")</f>
        <v>1460</v>
      </c>
      <c r="H6542" s="1" t="str">
        <f>HYPERLINK("http://geochem.nrcan.gc.ca/cdogs/content/bdl/bdl211134_e.htm", "211134")</f>
        <v>211134</v>
      </c>
      <c r="I6542" s="1" t="str">
        <f>HYPERLINK("http://geochem.nrcan.gc.ca/cdogs/content/prj/prj210167_e.htm", "210167")</f>
        <v>210167</v>
      </c>
      <c r="J6542" s="1" t="str">
        <f>HYPERLINK("http://geochem.nrcan.gc.ca/cdogs/content/svy/svy210251_e.htm", "210251")</f>
        <v>210251</v>
      </c>
      <c r="L6542" t="s">
        <v>27808</v>
      </c>
      <c r="M6542">
        <v>19.14</v>
      </c>
      <c r="N6542" t="s">
        <v>27808</v>
      </c>
      <c r="O6542" t="s">
        <v>27809</v>
      </c>
      <c r="P6542" t="s">
        <v>27810</v>
      </c>
      <c r="Q6542" t="s">
        <v>27811</v>
      </c>
      <c r="R6542" t="s">
        <v>27812</v>
      </c>
      <c r="T6542" t="s">
        <v>25</v>
      </c>
    </row>
    <row r="6543" spans="1:20" x14ac:dyDescent="0.25">
      <c r="A6543">
        <v>65.492746199999999</v>
      </c>
      <c r="B6543">
        <v>-132.9077053</v>
      </c>
      <c r="C6543" s="1" t="str">
        <f>HYPERLINK("http://geochem.nrcan.gc.ca/cdogs/content/kwd/kwd020018_e.htm", "Fluid (stream)")</f>
        <v>Fluid (stream)</v>
      </c>
      <c r="D6543" s="1" t="str">
        <f>HYPERLINK("http://geochem.nrcan.gc.ca/cdogs/content/kwd/kwd080007_e.htm", "Untreated Water")</f>
        <v>Untreated Water</v>
      </c>
      <c r="E6543" s="1" t="str">
        <f>HYPERLINK("http://geochem.nrcan.gc.ca/cdogs/content/dgp/dgp00002_e.htm", "Total")</f>
        <v>Total</v>
      </c>
      <c r="F6543" s="1" t="str">
        <f>HYPERLINK("http://geochem.nrcan.gc.ca/cdogs/content/agp/agp01501_e.htm", "SO4 | NONE | CHROMAT")</f>
        <v>SO4 | NONE | CHROMAT</v>
      </c>
      <c r="G6543" s="1" t="str">
        <f>HYPERLINK("http://geochem.nrcan.gc.ca/cdogs/content/mth/mth01460_e.htm", "1460")</f>
        <v>1460</v>
      </c>
      <c r="H6543" s="1" t="str">
        <f>HYPERLINK("http://geochem.nrcan.gc.ca/cdogs/content/bdl/bdl211134_e.htm", "211134")</f>
        <v>211134</v>
      </c>
      <c r="I6543" s="1" t="str">
        <f>HYPERLINK("http://geochem.nrcan.gc.ca/cdogs/content/prj/prj210167_e.htm", "210167")</f>
        <v>210167</v>
      </c>
      <c r="J6543" s="1" t="str">
        <f>HYPERLINK("http://geochem.nrcan.gc.ca/cdogs/content/svy/svy210251_e.htm", "210251")</f>
        <v>210251</v>
      </c>
      <c r="L6543" t="s">
        <v>27813</v>
      </c>
      <c r="M6543">
        <v>12.394</v>
      </c>
      <c r="N6543" t="s">
        <v>27813</v>
      </c>
      <c r="O6543" t="s">
        <v>27814</v>
      </c>
      <c r="P6543" t="s">
        <v>27815</v>
      </c>
      <c r="Q6543" t="s">
        <v>27816</v>
      </c>
      <c r="R6543" t="s">
        <v>27817</v>
      </c>
      <c r="T6543" t="s">
        <v>25</v>
      </c>
    </row>
    <row r="6544" spans="1:20" x14ac:dyDescent="0.25">
      <c r="A6544">
        <v>65.492746199999999</v>
      </c>
      <c r="B6544">
        <v>-132.9077053</v>
      </c>
      <c r="C6544" s="1" t="str">
        <f>HYPERLINK("http://geochem.nrcan.gc.ca/cdogs/content/kwd/kwd020018_e.htm", "Fluid (stream)")</f>
        <v>Fluid (stream)</v>
      </c>
      <c r="D6544" s="1" t="str">
        <f>HYPERLINK("http://geochem.nrcan.gc.ca/cdogs/content/kwd/kwd080007_e.htm", "Untreated Water")</f>
        <v>Untreated Water</v>
      </c>
      <c r="E6544" s="1" t="str">
        <f>HYPERLINK("http://geochem.nrcan.gc.ca/cdogs/content/dgp/dgp00002_e.htm", "Total")</f>
        <v>Total</v>
      </c>
      <c r="F6544" s="1" t="str">
        <f>HYPERLINK("http://geochem.nrcan.gc.ca/cdogs/content/agp/agp01501_e.htm", "SO4 | NONE | CHROMAT")</f>
        <v>SO4 | NONE | CHROMAT</v>
      </c>
      <c r="G6544" s="1" t="str">
        <f>HYPERLINK("http://geochem.nrcan.gc.ca/cdogs/content/mth/mth01460_e.htm", "1460")</f>
        <v>1460</v>
      </c>
      <c r="H6544" s="1" t="str">
        <f>HYPERLINK("http://geochem.nrcan.gc.ca/cdogs/content/bdl/bdl211134_e.htm", "211134")</f>
        <v>211134</v>
      </c>
      <c r="I6544" s="1" t="str">
        <f>HYPERLINK("http://geochem.nrcan.gc.ca/cdogs/content/prj/prj210167_e.htm", "210167")</f>
        <v>210167</v>
      </c>
      <c r="J6544" s="1" t="str">
        <f>HYPERLINK("http://geochem.nrcan.gc.ca/cdogs/content/svy/svy210251_e.htm", "210251")</f>
        <v>210251</v>
      </c>
      <c r="L6544" t="s">
        <v>27818</v>
      </c>
      <c r="M6544">
        <v>27.79</v>
      </c>
      <c r="N6544" t="s">
        <v>27818</v>
      </c>
      <c r="O6544" t="s">
        <v>27814</v>
      </c>
      <c r="P6544" t="s">
        <v>27819</v>
      </c>
      <c r="Q6544" t="s">
        <v>27820</v>
      </c>
      <c r="R6544" t="s">
        <v>27821</v>
      </c>
      <c r="T6544" t="s">
        <v>25</v>
      </c>
    </row>
    <row r="6545" spans="1:20" x14ac:dyDescent="0.25">
      <c r="A6545">
        <v>65.470932700000006</v>
      </c>
      <c r="B6545">
        <v>-132.91605670000001</v>
      </c>
      <c r="C6545" s="1" t="str">
        <f>HYPERLINK("http://geochem.nrcan.gc.ca/cdogs/content/kwd/kwd020018_e.htm", "Fluid (stream)")</f>
        <v>Fluid (stream)</v>
      </c>
      <c r="D6545" s="1" t="str">
        <f>HYPERLINK("http://geochem.nrcan.gc.ca/cdogs/content/kwd/kwd080007_e.htm", "Untreated Water")</f>
        <v>Untreated Water</v>
      </c>
      <c r="E6545" s="1" t="str">
        <f>HYPERLINK("http://geochem.nrcan.gc.ca/cdogs/content/dgp/dgp00002_e.htm", "Total")</f>
        <v>Total</v>
      </c>
      <c r="F6545" s="1" t="str">
        <f>HYPERLINK("http://geochem.nrcan.gc.ca/cdogs/content/agp/agp01501_e.htm", "SO4 | NONE | CHROMAT")</f>
        <v>SO4 | NONE | CHROMAT</v>
      </c>
      <c r="G6545" s="1" t="str">
        <f>HYPERLINK("http://geochem.nrcan.gc.ca/cdogs/content/mth/mth01460_e.htm", "1460")</f>
        <v>1460</v>
      </c>
      <c r="H6545" s="1" t="str">
        <f>HYPERLINK("http://geochem.nrcan.gc.ca/cdogs/content/bdl/bdl211134_e.htm", "211134")</f>
        <v>211134</v>
      </c>
      <c r="I6545" s="1" t="str">
        <f>HYPERLINK("http://geochem.nrcan.gc.ca/cdogs/content/prj/prj210167_e.htm", "210167")</f>
        <v>210167</v>
      </c>
      <c r="J6545" s="1" t="str">
        <f>HYPERLINK("http://geochem.nrcan.gc.ca/cdogs/content/svy/svy210251_e.htm", "210251")</f>
        <v>210251</v>
      </c>
      <c r="L6545" t="s">
        <v>27822</v>
      </c>
      <c r="M6545">
        <v>42.56</v>
      </c>
      <c r="N6545" t="s">
        <v>27822</v>
      </c>
      <c r="O6545" t="s">
        <v>27823</v>
      </c>
      <c r="P6545" t="s">
        <v>27824</v>
      </c>
      <c r="Q6545" t="s">
        <v>27825</v>
      </c>
      <c r="R6545" t="s">
        <v>27826</v>
      </c>
      <c r="T6545" t="s">
        <v>25</v>
      </c>
    </row>
    <row r="6546" spans="1:20" x14ac:dyDescent="0.25">
      <c r="A6546">
        <v>65.450589800000003</v>
      </c>
      <c r="B6546">
        <v>-132.89439039999999</v>
      </c>
      <c r="C6546" s="1" t="str">
        <f>HYPERLINK("http://geochem.nrcan.gc.ca/cdogs/content/kwd/kwd020018_e.htm", "Fluid (stream)")</f>
        <v>Fluid (stream)</v>
      </c>
      <c r="D6546" s="1" t="str">
        <f>HYPERLINK("http://geochem.nrcan.gc.ca/cdogs/content/kwd/kwd080007_e.htm", "Untreated Water")</f>
        <v>Untreated Water</v>
      </c>
      <c r="E6546" s="1" t="str">
        <f>HYPERLINK("http://geochem.nrcan.gc.ca/cdogs/content/dgp/dgp00002_e.htm", "Total")</f>
        <v>Total</v>
      </c>
      <c r="F6546" s="1" t="str">
        <f>HYPERLINK("http://geochem.nrcan.gc.ca/cdogs/content/agp/agp01501_e.htm", "SO4 | NONE | CHROMAT")</f>
        <v>SO4 | NONE | CHROMAT</v>
      </c>
      <c r="G6546" s="1" t="str">
        <f>HYPERLINK("http://geochem.nrcan.gc.ca/cdogs/content/mth/mth01460_e.htm", "1460")</f>
        <v>1460</v>
      </c>
      <c r="H6546" s="1" t="str">
        <f>HYPERLINK("http://geochem.nrcan.gc.ca/cdogs/content/bdl/bdl211134_e.htm", "211134")</f>
        <v>211134</v>
      </c>
      <c r="I6546" s="1" t="str">
        <f>HYPERLINK("http://geochem.nrcan.gc.ca/cdogs/content/prj/prj210167_e.htm", "210167")</f>
        <v>210167</v>
      </c>
      <c r="J6546" s="1" t="str">
        <f>HYPERLINK("http://geochem.nrcan.gc.ca/cdogs/content/svy/svy210251_e.htm", "210251")</f>
        <v>210251</v>
      </c>
      <c r="L6546" t="s">
        <v>27827</v>
      </c>
      <c r="M6546">
        <v>26.18</v>
      </c>
      <c r="N6546" t="s">
        <v>27827</v>
      </c>
      <c r="O6546" t="s">
        <v>27828</v>
      </c>
      <c r="P6546" t="s">
        <v>27829</v>
      </c>
      <c r="Q6546" t="s">
        <v>27830</v>
      </c>
      <c r="R6546" t="s">
        <v>27831</v>
      </c>
      <c r="T6546" t="s">
        <v>25</v>
      </c>
    </row>
    <row r="6547" spans="1:20" x14ac:dyDescent="0.25">
      <c r="A6547">
        <v>65.457250599999995</v>
      </c>
      <c r="B6547">
        <v>-132.9976767</v>
      </c>
      <c r="C6547" s="1" t="str">
        <f>HYPERLINK("http://geochem.nrcan.gc.ca/cdogs/content/kwd/kwd020018_e.htm", "Fluid (stream)")</f>
        <v>Fluid (stream)</v>
      </c>
      <c r="D6547" s="1" t="str">
        <f>HYPERLINK("http://geochem.nrcan.gc.ca/cdogs/content/kwd/kwd080007_e.htm", "Untreated Water")</f>
        <v>Untreated Water</v>
      </c>
      <c r="E6547" s="1" t="str">
        <f>HYPERLINK("http://geochem.nrcan.gc.ca/cdogs/content/dgp/dgp00002_e.htm", "Total")</f>
        <v>Total</v>
      </c>
      <c r="F6547" s="1" t="str">
        <f>HYPERLINK("http://geochem.nrcan.gc.ca/cdogs/content/agp/agp01501_e.htm", "SO4 | NONE | CHROMAT")</f>
        <v>SO4 | NONE | CHROMAT</v>
      </c>
      <c r="G6547" s="1" t="str">
        <f>HYPERLINK("http://geochem.nrcan.gc.ca/cdogs/content/mth/mth01460_e.htm", "1460")</f>
        <v>1460</v>
      </c>
      <c r="H6547" s="1" t="str">
        <f>HYPERLINK("http://geochem.nrcan.gc.ca/cdogs/content/bdl/bdl211134_e.htm", "211134")</f>
        <v>211134</v>
      </c>
      <c r="I6547" s="1" t="str">
        <f>HYPERLINK("http://geochem.nrcan.gc.ca/cdogs/content/prj/prj210167_e.htm", "210167")</f>
        <v>210167</v>
      </c>
      <c r="J6547" s="1" t="str">
        <f>HYPERLINK("http://geochem.nrcan.gc.ca/cdogs/content/svy/svy210251_e.htm", "210251")</f>
        <v>210251</v>
      </c>
      <c r="L6547" t="s">
        <v>27832</v>
      </c>
      <c r="M6547">
        <v>27.43</v>
      </c>
      <c r="N6547" t="s">
        <v>27832</v>
      </c>
      <c r="O6547" t="s">
        <v>27833</v>
      </c>
      <c r="P6547" t="s">
        <v>27834</v>
      </c>
      <c r="Q6547" t="s">
        <v>27835</v>
      </c>
      <c r="R6547" t="s">
        <v>27836</v>
      </c>
      <c r="T6547" t="s">
        <v>25</v>
      </c>
    </row>
    <row r="6548" spans="1:20" x14ac:dyDescent="0.25">
      <c r="A6548">
        <v>65.439765199999997</v>
      </c>
      <c r="B6548">
        <v>-133.00647470000001</v>
      </c>
      <c r="C6548" s="1" t="str">
        <f>HYPERLINK("http://geochem.nrcan.gc.ca/cdogs/content/kwd/kwd020018_e.htm", "Fluid (stream)")</f>
        <v>Fluid (stream)</v>
      </c>
      <c r="D6548" s="1" t="str">
        <f>HYPERLINK("http://geochem.nrcan.gc.ca/cdogs/content/kwd/kwd080007_e.htm", "Untreated Water")</f>
        <v>Untreated Water</v>
      </c>
      <c r="E6548" s="1" t="str">
        <f>HYPERLINK("http://geochem.nrcan.gc.ca/cdogs/content/dgp/dgp00002_e.htm", "Total")</f>
        <v>Total</v>
      </c>
      <c r="F6548" s="1" t="str">
        <f>HYPERLINK("http://geochem.nrcan.gc.ca/cdogs/content/agp/agp01501_e.htm", "SO4 | NONE | CHROMAT")</f>
        <v>SO4 | NONE | CHROMAT</v>
      </c>
      <c r="G6548" s="1" t="str">
        <f>HYPERLINK("http://geochem.nrcan.gc.ca/cdogs/content/mth/mth01460_e.htm", "1460")</f>
        <v>1460</v>
      </c>
      <c r="H6548" s="1" t="str">
        <f>HYPERLINK("http://geochem.nrcan.gc.ca/cdogs/content/bdl/bdl211134_e.htm", "211134")</f>
        <v>211134</v>
      </c>
      <c r="I6548" s="1" t="str">
        <f>HYPERLINK("http://geochem.nrcan.gc.ca/cdogs/content/prj/prj210167_e.htm", "210167")</f>
        <v>210167</v>
      </c>
      <c r="J6548" s="1" t="str">
        <f>HYPERLINK("http://geochem.nrcan.gc.ca/cdogs/content/svy/svy210251_e.htm", "210251")</f>
        <v>210251</v>
      </c>
      <c r="L6548" t="s">
        <v>1359</v>
      </c>
      <c r="M6548">
        <v>44.6</v>
      </c>
      <c r="N6548" t="s">
        <v>1359</v>
      </c>
      <c r="O6548" t="s">
        <v>27837</v>
      </c>
      <c r="P6548" t="s">
        <v>27838</v>
      </c>
      <c r="Q6548" t="s">
        <v>27839</v>
      </c>
      <c r="R6548" t="s">
        <v>27840</v>
      </c>
      <c r="T6548" t="s">
        <v>25</v>
      </c>
    </row>
    <row r="6549" spans="1:20" x14ac:dyDescent="0.25">
      <c r="A6549">
        <v>65.439765199999997</v>
      </c>
      <c r="B6549">
        <v>-133.00647470000001</v>
      </c>
      <c r="C6549" s="1" t="str">
        <f>HYPERLINK("http://geochem.nrcan.gc.ca/cdogs/content/kwd/kwd020018_e.htm", "Fluid (stream)")</f>
        <v>Fluid (stream)</v>
      </c>
      <c r="D6549" s="1" t="str">
        <f>HYPERLINK("http://geochem.nrcan.gc.ca/cdogs/content/kwd/kwd080007_e.htm", "Untreated Water")</f>
        <v>Untreated Water</v>
      </c>
      <c r="E6549" s="1" t="str">
        <f>HYPERLINK("http://geochem.nrcan.gc.ca/cdogs/content/dgp/dgp00002_e.htm", "Total")</f>
        <v>Total</v>
      </c>
      <c r="F6549" s="1" t="str">
        <f>HYPERLINK("http://geochem.nrcan.gc.ca/cdogs/content/agp/agp01501_e.htm", "SO4 | NONE | CHROMAT")</f>
        <v>SO4 | NONE | CHROMAT</v>
      </c>
      <c r="G6549" s="1" t="str">
        <f>HYPERLINK("http://geochem.nrcan.gc.ca/cdogs/content/mth/mth01460_e.htm", "1460")</f>
        <v>1460</v>
      </c>
      <c r="H6549" s="1" t="str">
        <f>HYPERLINK("http://geochem.nrcan.gc.ca/cdogs/content/bdl/bdl211134_e.htm", "211134")</f>
        <v>211134</v>
      </c>
      <c r="I6549" s="1" t="str">
        <f>HYPERLINK("http://geochem.nrcan.gc.ca/cdogs/content/prj/prj210167_e.htm", "210167")</f>
        <v>210167</v>
      </c>
      <c r="J6549" s="1" t="str">
        <f>HYPERLINK("http://geochem.nrcan.gc.ca/cdogs/content/svy/svy210251_e.htm", "210251")</f>
        <v>210251</v>
      </c>
      <c r="L6549" t="s">
        <v>27841</v>
      </c>
      <c r="M6549">
        <v>44.13</v>
      </c>
      <c r="N6549" t="s">
        <v>27841</v>
      </c>
      <c r="O6549" t="s">
        <v>27837</v>
      </c>
      <c r="P6549" t="s">
        <v>27842</v>
      </c>
      <c r="Q6549" t="s">
        <v>27843</v>
      </c>
      <c r="R6549" t="s">
        <v>27844</v>
      </c>
      <c r="T6549" t="s">
        <v>25</v>
      </c>
    </row>
    <row r="6550" spans="1:20" x14ac:dyDescent="0.25">
      <c r="A6550">
        <v>65.411798399999995</v>
      </c>
      <c r="B6550">
        <v>-132.97681710000001</v>
      </c>
      <c r="C6550" s="1" t="str">
        <f>HYPERLINK("http://geochem.nrcan.gc.ca/cdogs/content/kwd/kwd020018_e.htm", "Fluid (stream)")</f>
        <v>Fluid (stream)</v>
      </c>
      <c r="D6550" s="1" t="str">
        <f>HYPERLINK("http://geochem.nrcan.gc.ca/cdogs/content/kwd/kwd080007_e.htm", "Untreated Water")</f>
        <v>Untreated Water</v>
      </c>
      <c r="E6550" s="1" t="str">
        <f>HYPERLINK("http://geochem.nrcan.gc.ca/cdogs/content/dgp/dgp00002_e.htm", "Total")</f>
        <v>Total</v>
      </c>
      <c r="F6550" s="1" t="str">
        <f>HYPERLINK("http://geochem.nrcan.gc.ca/cdogs/content/agp/agp01501_e.htm", "SO4 | NONE | CHROMAT")</f>
        <v>SO4 | NONE | CHROMAT</v>
      </c>
      <c r="G6550" s="1" t="str">
        <f>HYPERLINK("http://geochem.nrcan.gc.ca/cdogs/content/mth/mth01460_e.htm", "1460")</f>
        <v>1460</v>
      </c>
      <c r="H6550" s="1" t="str">
        <f>HYPERLINK("http://geochem.nrcan.gc.ca/cdogs/content/bdl/bdl211134_e.htm", "211134")</f>
        <v>211134</v>
      </c>
      <c r="I6550" s="1" t="str">
        <f>HYPERLINK("http://geochem.nrcan.gc.ca/cdogs/content/prj/prj210167_e.htm", "210167")</f>
        <v>210167</v>
      </c>
      <c r="J6550" s="1" t="str">
        <f>HYPERLINK("http://geochem.nrcan.gc.ca/cdogs/content/svy/svy210251_e.htm", "210251")</f>
        <v>210251</v>
      </c>
      <c r="L6550" t="s">
        <v>27845</v>
      </c>
      <c r="M6550">
        <v>8.6289999999999996</v>
      </c>
      <c r="N6550" t="s">
        <v>27845</v>
      </c>
      <c r="O6550" t="s">
        <v>27846</v>
      </c>
      <c r="P6550" t="s">
        <v>27847</v>
      </c>
      <c r="Q6550" t="s">
        <v>27848</v>
      </c>
      <c r="R6550" t="s">
        <v>27849</v>
      </c>
      <c r="T6550" t="s">
        <v>25</v>
      </c>
    </row>
    <row r="6551" spans="1:20" x14ac:dyDescent="0.25">
      <c r="A6551">
        <v>65.3963131</v>
      </c>
      <c r="B6551">
        <v>-132.93621210000001</v>
      </c>
      <c r="C6551" s="1" t="str">
        <f>HYPERLINK("http://geochem.nrcan.gc.ca/cdogs/content/kwd/kwd020018_e.htm", "Fluid (stream)")</f>
        <v>Fluid (stream)</v>
      </c>
      <c r="D6551" s="1" t="str">
        <f>HYPERLINK("http://geochem.nrcan.gc.ca/cdogs/content/kwd/kwd080007_e.htm", "Untreated Water")</f>
        <v>Untreated Water</v>
      </c>
      <c r="E6551" s="1" t="str">
        <f>HYPERLINK("http://geochem.nrcan.gc.ca/cdogs/content/dgp/dgp00002_e.htm", "Total")</f>
        <v>Total</v>
      </c>
      <c r="F6551" s="1" t="str">
        <f>HYPERLINK("http://geochem.nrcan.gc.ca/cdogs/content/agp/agp01501_e.htm", "SO4 | NONE | CHROMAT")</f>
        <v>SO4 | NONE | CHROMAT</v>
      </c>
      <c r="G6551" s="1" t="str">
        <f>HYPERLINK("http://geochem.nrcan.gc.ca/cdogs/content/mth/mth01460_e.htm", "1460")</f>
        <v>1460</v>
      </c>
      <c r="H6551" s="1" t="str">
        <f>HYPERLINK("http://geochem.nrcan.gc.ca/cdogs/content/bdl/bdl211134_e.htm", "211134")</f>
        <v>211134</v>
      </c>
      <c r="I6551" s="1" t="str">
        <f>HYPERLINK("http://geochem.nrcan.gc.ca/cdogs/content/prj/prj210167_e.htm", "210167")</f>
        <v>210167</v>
      </c>
      <c r="J6551" s="1" t="str">
        <f>HYPERLINK("http://geochem.nrcan.gc.ca/cdogs/content/svy/svy210251_e.htm", "210251")</f>
        <v>210251</v>
      </c>
      <c r="L6551" t="s">
        <v>27850</v>
      </c>
      <c r="M6551">
        <v>39.08</v>
      </c>
      <c r="N6551" t="s">
        <v>27850</v>
      </c>
      <c r="O6551" t="s">
        <v>27851</v>
      </c>
      <c r="P6551" t="s">
        <v>27852</v>
      </c>
      <c r="Q6551" t="s">
        <v>27853</v>
      </c>
      <c r="R6551" t="s">
        <v>27854</v>
      </c>
      <c r="T6551" t="s">
        <v>25</v>
      </c>
    </row>
    <row r="6552" spans="1:20" x14ac:dyDescent="0.25">
      <c r="A6552">
        <v>65.400878199999994</v>
      </c>
      <c r="B6552">
        <v>-132.88269690000001</v>
      </c>
      <c r="C6552" s="1" t="str">
        <f>HYPERLINK("http://geochem.nrcan.gc.ca/cdogs/content/kwd/kwd020018_e.htm", "Fluid (stream)")</f>
        <v>Fluid (stream)</v>
      </c>
      <c r="D6552" s="1" t="str">
        <f>HYPERLINK("http://geochem.nrcan.gc.ca/cdogs/content/kwd/kwd080007_e.htm", "Untreated Water")</f>
        <v>Untreated Water</v>
      </c>
      <c r="E6552" s="1" t="str">
        <f>HYPERLINK("http://geochem.nrcan.gc.ca/cdogs/content/dgp/dgp00002_e.htm", "Total")</f>
        <v>Total</v>
      </c>
      <c r="F6552" s="1" t="str">
        <f>HYPERLINK("http://geochem.nrcan.gc.ca/cdogs/content/agp/agp01501_e.htm", "SO4 | NONE | CHROMAT")</f>
        <v>SO4 | NONE | CHROMAT</v>
      </c>
      <c r="G6552" s="1" t="str">
        <f>HYPERLINK("http://geochem.nrcan.gc.ca/cdogs/content/mth/mth01460_e.htm", "1460")</f>
        <v>1460</v>
      </c>
      <c r="H6552" s="1" t="str">
        <f>HYPERLINK("http://geochem.nrcan.gc.ca/cdogs/content/bdl/bdl211134_e.htm", "211134")</f>
        <v>211134</v>
      </c>
      <c r="I6552" s="1" t="str">
        <f>HYPERLINK("http://geochem.nrcan.gc.ca/cdogs/content/prj/prj210167_e.htm", "210167")</f>
        <v>210167</v>
      </c>
      <c r="J6552" s="1" t="str">
        <f>HYPERLINK("http://geochem.nrcan.gc.ca/cdogs/content/svy/svy210251_e.htm", "210251")</f>
        <v>210251</v>
      </c>
      <c r="L6552" t="s">
        <v>27855</v>
      </c>
      <c r="M6552">
        <v>24.16</v>
      </c>
      <c r="N6552" t="s">
        <v>27855</v>
      </c>
      <c r="O6552" t="s">
        <v>27856</v>
      </c>
      <c r="P6552" t="s">
        <v>27857</v>
      </c>
      <c r="Q6552" t="s">
        <v>27858</v>
      </c>
      <c r="R6552" t="s">
        <v>27859</v>
      </c>
      <c r="T6552" t="s">
        <v>25</v>
      </c>
    </row>
    <row r="6553" spans="1:20" x14ac:dyDescent="0.25">
      <c r="A6553">
        <v>65.378760900000003</v>
      </c>
      <c r="B6553">
        <v>-132.8295578</v>
      </c>
      <c r="C6553" s="1" t="str">
        <f>HYPERLINK("http://geochem.nrcan.gc.ca/cdogs/content/kwd/kwd020018_e.htm", "Fluid (stream)")</f>
        <v>Fluid (stream)</v>
      </c>
      <c r="D6553" s="1" t="str">
        <f>HYPERLINK("http://geochem.nrcan.gc.ca/cdogs/content/kwd/kwd080007_e.htm", "Untreated Water")</f>
        <v>Untreated Water</v>
      </c>
      <c r="E6553" s="1" t="str">
        <f>HYPERLINK("http://geochem.nrcan.gc.ca/cdogs/content/dgp/dgp00002_e.htm", "Total")</f>
        <v>Total</v>
      </c>
      <c r="F6553" s="1" t="str">
        <f>HYPERLINK("http://geochem.nrcan.gc.ca/cdogs/content/agp/agp01501_e.htm", "SO4 | NONE | CHROMAT")</f>
        <v>SO4 | NONE | CHROMAT</v>
      </c>
      <c r="G6553" s="1" t="str">
        <f>HYPERLINK("http://geochem.nrcan.gc.ca/cdogs/content/mth/mth01460_e.htm", "1460")</f>
        <v>1460</v>
      </c>
      <c r="H6553" s="1" t="str">
        <f>HYPERLINK("http://geochem.nrcan.gc.ca/cdogs/content/bdl/bdl211134_e.htm", "211134")</f>
        <v>211134</v>
      </c>
      <c r="I6553" s="1" t="str">
        <f>HYPERLINK("http://geochem.nrcan.gc.ca/cdogs/content/prj/prj210167_e.htm", "210167")</f>
        <v>210167</v>
      </c>
      <c r="J6553" s="1" t="str">
        <f>HYPERLINK("http://geochem.nrcan.gc.ca/cdogs/content/svy/svy210251_e.htm", "210251")</f>
        <v>210251</v>
      </c>
      <c r="L6553" t="s">
        <v>25429</v>
      </c>
      <c r="M6553">
        <v>46.27</v>
      </c>
      <c r="N6553" t="s">
        <v>25429</v>
      </c>
      <c r="O6553" t="s">
        <v>27860</v>
      </c>
      <c r="P6553" t="s">
        <v>27861</v>
      </c>
      <c r="Q6553" t="s">
        <v>27862</v>
      </c>
      <c r="R6553" t="s">
        <v>27863</v>
      </c>
      <c r="T6553" t="s">
        <v>25</v>
      </c>
    </row>
    <row r="6554" spans="1:20" x14ac:dyDescent="0.25">
      <c r="A6554">
        <v>65.3607102</v>
      </c>
      <c r="B6554">
        <v>-132.7998638</v>
      </c>
      <c r="C6554" s="1" t="str">
        <f>HYPERLINK("http://geochem.nrcan.gc.ca/cdogs/content/kwd/kwd020018_e.htm", "Fluid (stream)")</f>
        <v>Fluid (stream)</v>
      </c>
      <c r="D6554" s="1" t="str">
        <f>HYPERLINK("http://geochem.nrcan.gc.ca/cdogs/content/kwd/kwd080007_e.htm", "Untreated Water")</f>
        <v>Untreated Water</v>
      </c>
      <c r="E6554" s="1" t="str">
        <f>HYPERLINK("http://geochem.nrcan.gc.ca/cdogs/content/dgp/dgp00002_e.htm", "Total")</f>
        <v>Total</v>
      </c>
      <c r="F6554" s="1" t="str">
        <f>HYPERLINK("http://geochem.nrcan.gc.ca/cdogs/content/agp/agp01501_e.htm", "SO4 | NONE | CHROMAT")</f>
        <v>SO4 | NONE | CHROMAT</v>
      </c>
      <c r="G6554" s="1" t="str">
        <f>HYPERLINK("http://geochem.nrcan.gc.ca/cdogs/content/mth/mth01460_e.htm", "1460")</f>
        <v>1460</v>
      </c>
      <c r="H6554" s="1" t="str">
        <f>HYPERLINK("http://geochem.nrcan.gc.ca/cdogs/content/bdl/bdl211134_e.htm", "211134")</f>
        <v>211134</v>
      </c>
      <c r="I6554" s="1" t="str">
        <f>HYPERLINK("http://geochem.nrcan.gc.ca/cdogs/content/prj/prj210167_e.htm", "210167")</f>
        <v>210167</v>
      </c>
      <c r="J6554" s="1" t="str">
        <f>HYPERLINK("http://geochem.nrcan.gc.ca/cdogs/content/svy/svy210251_e.htm", "210251")</f>
        <v>210251</v>
      </c>
      <c r="L6554" t="s">
        <v>27864</v>
      </c>
      <c r="M6554">
        <v>65.260000000000005</v>
      </c>
      <c r="N6554" t="s">
        <v>27864</v>
      </c>
      <c r="O6554" t="s">
        <v>27865</v>
      </c>
      <c r="P6554" t="s">
        <v>27866</v>
      </c>
      <c r="Q6554" t="s">
        <v>27867</v>
      </c>
      <c r="R6554" t="s">
        <v>27868</v>
      </c>
      <c r="T6554" t="s">
        <v>25</v>
      </c>
    </row>
    <row r="6555" spans="1:20" x14ac:dyDescent="0.25">
      <c r="A6555">
        <v>65.354513900000001</v>
      </c>
      <c r="B6555">
        <v>-132.76056080000001</v>
      </c>
      <c r="C6555" s="1" t="str">
        <f>HYPERLINK("http://geochem.nrcan.gc.ca/cdogs/content/kwd/kwd020018_e.htm", "Fluid (stream)")</f>
        <v>Fluid (stream)</v>
      </c>
      <c r="D6555" s="1" t="str">
        <f>HYPERLINK("http://geochem.nrcan.gc.ca/cdogs/content/kwd/kwd080007_e.htm", "Untreated Water")</f>
        <v>Untreated Water</v>
      </c>
      <c r="E6555" s="1" t="str">
        <f>HYPERLINK("http://geochem.nrcan.gc.ca/cdogs/content/dgp/dgp00002_e.htm", "Total")</f>
        <v>Total</v>
      </c>
      <c r="F6555" s="1" t="str">
        <f>HYPERLINK("http://geochem.nrcan.gc.ca/cdogs/content/agp/agp01501_e.htm", "SO4 | NONE | CHROMAT")</f>
        <v>SO4 | NONE | CHROMAT</v>
      </c>
      <c r="G6555" s="1" t="str">
        <f>HYPERLINK("http://geochem.nrcan.gc.ca/cdogs/content/mth/mth01460_e.htm", "1460")</f>
        <v>1460</v>
      </c>
      <c r="H6555" s="1" t="str">
        <f>HYPERLINK("http://geochem.nrcan.gc.ca/cdogs/content/bdl/bdl211134_e.htm", "211134")</f>
        <v>211134</v>
      </c>
      <c r="I6555" s="1" t="str">
        <f>HYPERLINK("http://geochem.nrcan.gc.ca/cdogs/content/prj/prj210167_e.htm", "210167")</f>
        <v>210167</v>
      </c>
      <c r="J6555" s="1" t="str">
        <f>HYPERLINK("http://geochem.nrcan.gc.ca/cdogs/content/svy/svy210251_e.htm", "210251")</f>
        <v>210251</v>
      </c>
      <c r="L6555" t="s">
        <v>27869</v>
      </c>
      <c r="M6555">
        <v>36.79</v>
      </c>
      <c r="N6555" t="s">
        <v>27869</v>
      </c>
      <c r="O6555" t="s">
        <v>27870</v>
      </c>
      <c r="P6555" t="s">
        <v>27871</v>
      </c>
      <c r="Q6555" t="s">
        <v>27872</v>
      </c>
      <c r="R6555" t="s">
        <v>27873</v>
      </c>
      <c r="T6555" t="s">
        <v>25</v>
      </c>
    </row>
    <row r="6556" spans="1:20" x14ac:dyDescent="0.25">
      <c r="A6556">
        <v>65.354145599999995</v>
      </c>
      <c r="B6556">
        <v>-132.92515800000001</v>
      </c>
      <c r="C6556" s="1" t="str">
        <f>HYPERLINK("http://geochem.nrcan.gc.ca/cdogs/content/kwd/kwd020018_e.htm", "Fluid (stream)")</f>
        <v>Fluid (stream)</v>
      </c>
      <c r="D6556" s="1" t="str">
        <f>HYPERLINK("http://geochem.nrcan.gc.ca/cdogs/content/kwd/kwd080007_e.htm", "Untreated Water")</f>
        <v>Untreated Water</v>
      </c>
      <c r="E6556" s="1" t="str">
        <f>HYPERLINK("http://geochem.nrcan.gc.ca/cdogs/content/dgp/dgp00002_e.htm", "Total")</f>
        <v>Total</v>
      </c>
      <c r="F6556" s="1" t="str">
        <f>HYPERLINK("http://geochem.nrcan.gc.ca/cdogs/content/agp/agp01501_e.htm", "SO4 | NONE | CHROMAT")</f>
        <v>SO4 | NONE | CHROMAT</v>
      </c>
      <c r="G6556" s="1" t="str">
        <f>HYPERLINK("http://geochem.nrcan.gc.ca/cdogs/content/mth/mth01460_e.htm", "1460")</f>
        <v>1460</v>
      </c>
      <c r="H6556" s="1" t="str">
        <f>HYPERLINK("http://geochem.nrcan.gc.ca/cdogs/content/bdl/bdl211134_e.htm", "211134")</f>
        <v>211134</v>
      </c>
      <c r="I6556" s="1" t="str">
        <f>HYPERLINK("http://geochem.nrcan.gc.ca/cdogs/content/prj/prj210167_e.htm", "210167")</f>
        <v>210167</v>
      </c>
      <c r="J6556" s="1" t="str">
        <f>HYPERLINK("http://geochem.nrcan.gc.ca/cdogs/content/svy/svy210251_e.htm", "210251")</f>
        <v>210251</v>
      </c>
      <c r="L6556" t="s">
        <v>27874</v>
      </c>
      <c r="M6556">
        <v>24.39</v>
      </c>
      <c r="N6556" t="s">
        <v>27874</v>
      </c>
      <c r="O6556" t="s">
        <v>27875</v>
      </c>
      <c r="P6556" t="s">
        <v>27876</v>
      </c>
      <c r="Q6556" t="s">
        <v>27877</v>
      </c>
      <c r="R6556" t="s">
        <v>27878</v>
      </c>
      <c r="T6556" t="s">
        <v>25</v>
      </c>
    </row>
    <row r="6557" spans="1:20" x14ac:dyDescent="0.25">
      <c r="A6557">
        <v>65.370279499999995</v>
      </c>
      <c r="B6557">
        <v>-132.994598</v>
      </c>
      <c r="C6557" s="1" t="str">
        <f>HYPERLINK("http://geochem.nrcan.gc.ca/cdogs/content/kwd/kwd020018_e.htm", "Fluid (stream)")</f>
        <v>Fluid (stream)</v>
      </c>
      <c r="D6557" s="1" t="str">
        <f>HYPERLINK("http://geochem.nrcan.gc.ca/cdogs/content/kwd/kwd080007_e.htm", "Untreated Water")</f>
        <v>Untreated Water</v>
      </c>
      <c r="E6557" s="1" t="str">
        <f>HYPERLINK("http://geochem.nrcan.gc.ca/cdogs/content/dgp/dgp00002_e.htm", "Total")</f>
        <v>Total</v>
      </c>
      <c r="F6557" s="1" t="str">
        <f>HYPERLINK("http://geochem.nrcan.gc.ca/cdogs/content/agp/agp01501_e.htm", "SO4 | NONE | CHROMAT")</f>
        <v>SO4 | NONE | CHROMAT</v>
      </c>
      <c r="G6557" s="1" t="str">
        <f>HYPERLINK("http://geochem.nrcan.gc.ca/cdogs/content/mth/mth01460_e.htm", "1460")</f>
        <v>1460</v>
      </c>
      <c r="H6557" s="1" t="str">
        <f>HYPERLINK("http://geochem.nrcan.gc.ca/cdogs/content/bdl/bdl211134_e.htm", "211134")</f>
        <v>211134</v>
      </c>
      <c r="I6557" s="1" t="str">
        <f>HYPERLINK("http://geochem.nrcan.gc.ca/cdogs/content/prj/prj210167_e.htm", "210167")</f>
        <v>210167</v>
      </c>
      <c r="J6557" s="1" t="str">
        <f>HYPERLINK("http://geochem.nrcan.gc.ca/cdogs/content/svy/svy210251_e.htm", "210251")</f>
        <v>210251</v>
      </c>
      <c r="L6557" t="s">
        <v>27879</v>
      </c>
      <c r="M6557">
        <v>34.92</v>
      </c>
      <c r="N6557" t="s">
        <v>27879</v>
      </c>
      <c r="O6557" t="s">
        <v>27880</v>
      </c>
      <c r="P6557" t="s">
        <v>27881</v>
      </c>
      <c r="Q6557" t="s">
        <v>27882</v>
      </c>
      <c r="R6557" t="s">
        <v>27883</v>
      </c>
      <c r="T6557" t="s">
        <v>25</v>
      </c>
    </row>
    <row r="6558" spans="1:20" x14ac:dyDescent="0.25">
      <c r="A6558">
        <v>65.336498000000006</v>
      </c>
      <c r="B6558">
        <v>-132.99689029999999</v>
      </c>
      <c r="C6558" s="1" t="str">
        <f>HYPERLINK("http://geochem.nrcan.gc.ca/cdogs/content/kwd/kwd020018_e.htm", "Fluid (stream)")</f>
        <v>Fluid (stream)</v>
      </c>
      <c r="D6558" s="1" t="str">
        <f>HYPERLINK("http://geochem.nrcan.gc.ca/cdogs/content/kwd/kwd080007_e.htm", "Untreated Water")</f>
        <v>Untreated Water</v>
      </c>
      <c r="E6558" s="1" t="str">
        <f>HYPERLINK("http://geochem.nrcan.gc.ca/cdogs/content/dgp/dgp00002_e.htm", "Total")</f>
        <v>Total</v>
      </c>
      <c r="F6558" s="1" t="str">
        <f>HYPERLINK("http://geochem.nrcan.gc.ca/cdogs/content/agp/agp01501_e.htm", "SO4 | NONE | CHROMAT")</f>
        <v>SO4 | NONE | CHROMAT</v>
      </c>
      <c r="G6558" s="1" t="str">
        <f>HYPERLINK("http://geochem.nrcan.gc.ca/cdogs/content/mth/mth01460_e.htm", "1460")</f>
        <v>1460</v>
      </c>
      <c r="H6558" s="1" t="str">
        <f>HYPERLINK("http://geochem.nrcan.gc.ca/cdogs/content/bdl/bdl211134_e.htm", "211134")</f>
        <v>211134</v>
      </c>
      <c r="I6558" s="1" t="str">
        <f>HYPERLINK("http://geochem.nrcan.gc.ca/cdogs/content/prj/prj210167_e.htm", "210167")</f>
        <v>210167</v>
      </c>
      <c r="J6558" s="1" t="str">
        <f>HYPERLINK("http://geochem.nrcan.gc.ca/cdogs/content/svy/svy210251_e.htm", "210251")</f>
        <v>210251</v>
      </c>
      <c r="L6558" t="s">
        <v>5557</v>
      </c>
      <c r="M6558">
        <v>28.4</v>
      </c>
      <c r="N6558" t="s">
        <v>5557</v>
      </c>
      <c r="O6558" t="s">
        <v>27884</v>
      </c>
      <c r="P6558" t="s">
        <v>27885</v>
      </c>
      <c r="Q6558" t="s">
        <v>27886</v>
      </c>
      <c r="R6558" t="s">
        <v>27887</v>
      </c>
      <c r="T6558" t="s">
        <v>25</v>
      </c>
    </row>
    <row r="6559" spans="1:20" x14ac:dyDescent="0.25">
      <c r="A6559">
        <v>65.319203000000002</v>
      </c>
      <c r="B6559">
        <v>-132.978173</v>
      </c>
      <c r="C6559" s="1" t="str">
        <f>HYPERLINK("http://geochem.nrcan.gc.ca/cdogs/content/kwd/kwd020018_e.htm", "Fluid (stream)")</f>
        <v>Fluid (stream)</v>
      </c>
      <c r="D6559" s="1" t="str">
        <f>HYPERLINK("http://geochem.nrcan.gc.ca/cdogs/content/kwd/kwd080007_e.htm", "Untreated Water")</f>
        <v>Untreated Water</v>
      </c>
      <c r="E6559" s="1" t="str">
        <f>HYPERLINK("http://geochem.nrcan.gc.ca/cdogs/content/dgp/dgp00002_e.htm", "Total")</f>
        <v>Total</v>
      </c>
      <c r="F6559" s="1" t="str">
        <f>HYPERLINK("http://geochem.nrcan.gc.ca/cdogs/content/agp/agp01501_e.htm", "SO4 | NONE | CHROMAT")</f>
        <v>SO4 | NONE | CHROMAT</v>
      </c>
      <c r="G6559" s="1" t="str">
        <f>HYPERLINK("http://geochem.nrcan.gc.ca/cdogs/content/mth/mth01460_e.htm", "1460")</f>
        <v>1460</v>
      </c>
      <c r="H6559" s="1" t="str">
        <f>HYPERLINK("http://geochem.nrcan.gc.ca/cdogs/content/bdl/bdl211134_e.htm", "211134")</f>
        <v>211134</v>
      </c>
      <c r="I6559" s="1" t="str">
        <f>HYPERLINK("http://geochem.nrcan.gc.ca/cdogs/content/prj/prj210167_e.htm", "210167")</f>
        <v>210167</v>
      </c>
      <c r="J6559" s="1" t="str">
        <f>HYPERLINK("http://geochem.nrcan.gc.ca/cdogs/content/svy/svy210251_e.htm", "210251")</f>
        <v>210251</v>
      </c>
      <c r="L6559" t="s">
        <v>27888</v>
      </c>
      <c r="M6559">
        <v>21.373000000000001</v>
      </c>
      <c r="N6559" t="s">
        <v>27888</v>
      </c>
      <c r="O6559" t="s">
        <v>27889</v>
      </c>
      <c r="P6559" t="s">
        <v>27890</v>
      </c>
      <c r="Q6559" t="s">
        <v>27891</v>
      </c>
      <c r="R6559" t="s">
        <v>27892</v>
      </c>
      <c r="T6559" t="s">
        <v>25</v>
      </c>
    </row>
    <row r="6560" spans="1:20" x14ac:dyDescent="0.25">
      <c r="A6560">
        <v>65.308619899999997</v>
      </c>
      <c r="B6560">
        <v>-132.96808179999999</v>
      </c>
      <c r="C6560" s="1" t="str">
        <f>HYPERLINK("http://geochem.nrcan.gc.ca/cdogs/content/kwd/kwd020018_e.htm", "Fluid (stream)")</f>
        <v>Fluid (stream)</v>
      </c>
      <c r="D6560" s="1" t="str">
        <f>HYPERLINK("http://geochem.nrcan.gc.ca/cdogs/content/kwd/kwd080007_e.htm", "Untreated Water")</f>
        <v>Untreated Water</v>
      </c>
      <c r="E6560" s="1" t="str">
        <f>HYPERLINK("http://geochem.nrcan.gc.ca/cdogs/content/dgp/dgp00002_e.htm", "Total")</f>
        <v>Total</v>
      </c>
      <c r="F6560" s="1" t="str">
        <f>HYPERLINK("http://geochem.nrcan.gc.ca/cdogs/content/agp/agp01501_e.htm", "SO4 | NONE | CHROMAT")</f>
        <v>SO4 | NONE | CHROMAT</v>
      </c>
      <c r="G6560" s="1" t="str">
        <f>HYPERLINK("http://geochem.nrcan.gc.ca/cdogs/content/mth/mth01460_e.htm", "1460")</f>
        <v>1460</v>
      </c>
      <c r="H6560" s="1" t="str">
        <f>HYPERLINK("http://geochem.nrcan.gc.ca/cdogs/content/bdl/bdl211134_e.htm", "211134")</f>
        <v>211134</v>
      </c>
      <c r="I6560" s="1" t="str">
        <f>HYPERLINK("http://geochem.nrcan.gc.ca/cdogs/content/prj/prj210167_e.htm", "210167")</f>
        <v>210167</v>
      </c>
      <c r="J6560" s="1" t="str">
        <f>HYPERLINK("http://geochem.nrcan.gc.ca/cdogs/content/svy/svy210251_e.htm", "210251")</f>
        <v>210251</v>
      </c>
      <c r="L6560" t="s">
        <v>27893</v>
      </c>
      <c r="M6560">
        <v>9.7219999999999995</v>
      </c>
      <c r="N6560" t="s">
        <v>27893</v>
      </c>
      <c r="O6560" t="s">
        <v>27894</v>
      </c>
      <c r="P6560" t="s">
        <v>27895</v>
      </c>
      <c r="Q6560" t="s">
        <v>27896</v>
      </c>
      <c r="R6560" t="s">
        <v>27897</v>
      </c>
      <c r="T6560" t="s">
        <v>25</v>
      </c>
    </row>
    <row r="6561" spans="1:20" x14ac:dyDescent="0.25">
      <c r="A6561">
        <v>65.285476799999998</v>
      </c>
      <c r="B6561">
        <v>-132.94672600000001</v>
      </c>
      <c r="C6561" s="1" t="str">
        <f>HYPERLINK("http://geochem.nrcan.gc.ca/cdogs/content/kwd/kwd020018_e.htm", "Fluid (stream)")</f>
        <v>Fluid (stream)</v>
      </c>
      <c r="D6561" s="1" t="str">
        <f>HYPERLINK("http://geochem.nrcan.gc.ca/cdogs/content/kwd/kwd080007_e.htm", "Untreated Water")</f>
        <v>Untreated Water</v>
      </c>
      <c r="E6561" s="1" t="str">
        <f>HYPERLINK("http://geochem.nrcan.gc.ca/cdogs/content/dgp/dgp00002_e.htm", "Total")</f>
        <v>Total</v>
      </c>
      <c r="F6561" s="1" t="str">
        <f>HYPERLINK("http://geochem.nrcan.gc.ca/cdogs/content/agp/agp01501_e.htm", "SO4 | NONE | CHROMAT")</f>
        <v>SO4 | NONE | CHROMAT</v>
      </c>
      <c r="G6561" s="1" t="str">
        <f>HYPERLINK("http://geochem.nrcan.gc.ca/cdogs/content/mth/mth01460_e.htm", "1460")</f>
        <v>1460</v>
      </c>
      <c r="H6561" s="1" t="str">
        <f>HYPERLINK("http://geochem.nrcan.gc.ca/cdogs/content/bdl/bdl211134_e.htm", "211134")</f>
        <v>211134</v>
      </c>
      <c r="I6561" s="1" t="str">
        <f>HYPERLINK("http://geochem.nrcan.gc.ca/cdogs/content/prj/prj210167_e.htm", "210167")</f>
        <v>210167</v>
      </c>
      <c r="J6561" s="1" t="str">
        <f>HYPERLINK("http://geochem.nrcan.gc.ca/cdogs/content/svy/svy210251_e.htm", "210251")</f>
        <v>210251</v>
      </c>
      <c r="L6561" t="s">
        <v>27898</v>
      </c>
      <c r="M6561">
        <v>15.218</v>
      </c>
      <c r="N6561" t="s">
        <v>27898</v>
      </c>
      <c r="O6561" t="s">
        <v>27899</v>
      </c>
      <c r="P6561" t="s">
        <v>27900</v>
      </c>
      <c r="Q6561" t="s">
        <v>27901</v>
      </c>
      <c r="R6561" t="s">
        <v>27902</v>
      </c>
      <c r="T6561" t="s">
        <v>25</v>
      </c>
    </row>
    <row r="6562" spans="1:20" x14ac:dyDescent="0.25">
      <c r="A6562">
        <v>65.286924999999997</v>
      </c>
      <c r="B6562">
        <v>-132.88465819999999</v>
      </c>
      <c r="C6562" s="1" t="str">
        <f>HYPERLINK("http://geochem.nrcan.gc.ca/cdogs/content/kwd/kwd020018_e.htm", "Fluid (stream)")</f>
        <v>Fluid (stream)</v>
      </c>
      <c r="D6562" s="1" t="str">
        <f>HYPERLINK("http://geochem.nrcan.gc.ca/cdogs/content/kwd/kwd080007_e.htm", "Untreated Water")</f>
        <v>Untreated Water</v>
      </c>
      <c r="E6562" s="1" t="str">
        <f>HYPERLINK("http://geochem.nrcan.gc.ca/cdogs/content/dgp/dgp00002_e.htm", "Total")</f>
        <v>Total</v>
      </c>
      <c r="F6562" s="1" t="str">
        <f>HYPERLINK("http://geochem.nrcan.gc.ca/cdogs/content/agp/agp01501_e.htm", "SO4 | NONE | CHROMAT")</f>
        <v>SO4 | NONE | CHROMAT</v>
      </c>
      <c r="G6562" s="1" t="str">
        <f>HYPERLINK("http://geochem.nrcan.gc.ca/cdogs/content/mth/mth01460_e.htm", "1460")</f>
        <v>1460</v>
      </c>
      <c r="H6562" s="1" t="str">
        <f>HYPERLINK("http://geochem.nrcan.gc.ca/cdogs/content/bdl/bdl211134_e.htm", "211134")</f>
        <v>211134</v>
      </c>
      <c r="I6562" s="1" t="str">
        <f>HYPERLINK("http://geochem.nrcan.gc.ca/cdogs/content/prj/prj210167_e.htm", "210167")</f>
        <v>210167</v>
      </c>
      <c r="J6562" s="1" t="str">
        <f>HYPERLINK("http://geochem.nrcan.gc.ca/cdogs/content/svy/svy210251_e.htm", "210251")</f>
        <v>210251</v>
      </c>
      <c r="L6562" t="s">
        <v>27903</v>
      </c>
      <c r="M6562">
        <v>7.016</v>
      </c>
      <c r="N6562" t="s">
        <v>27903</v>
      </c>
      <c r="O6562" t="s">
        <v>27904</v>
      </c>
      <c r="P6562" t="s">
        <v>27905</v>
      </c>
      <c r="Q6562" t="s">
        <v>27906</v>
      </c>
      <c r="R6562" t="s">
        <v>27907</v>
      </c>
      <c r="T6562" t="s">
        <v>25</v>
      </c>
    </row>
    <row r="6563" spans="1:20" x14ac:dyDescent="0.25">
      <c r="A6563">
        <v>65.324959199999995</v>
      </c>
      <c r="B6563">
        <v>-132.86564709999999</v>
      </c>
      <c r="C6563" s="1" t="str">
        <f>HYPERLINK("http://geochem.nrcan.gc.ca/cdogs/content/kwd/kwd020018_e.htm", "Fluid (stream)")</f>
        <v>Fluid (stream)</v>
      </c>
      <c r="D6563" s="1" t="str">
        <f>HYPERLINK("http://geochem.nrcan.gc.ca/cdogs/content/kwd/kwd080007_e.htm", "Untreated Water")</f>
        <v>Untreated Water</v>
      </c>
      <c r="E6563" s="1" t="str">
        <f>HYPERLINK("http://geochem.nrcan.gc.ca/cdogs/content/dgp/dgp00002_e.htm", "Total")</f>
        <v>Total</v>
      </c>
      <c r="F6563" s="1" t="str">
        <f>HYPERLINK("http://geochem.nrcan.gc.ca/cdogs/content/agp/agp01501_e.htm", "SO4 | NONE | CHROMAT")</f>
        <v>SO4 | NONE | CHROMAT</v>
      </c>
      <c r="G6563" s="1" t="str">
        <f>HYPERLINK("http://geochem.nrcan.gc.ca/cdogs/content/mth/mth01460_e.htm", "1460")</f>
        <v>1460</v>
      </c>
      <c r="H6563" s="1" t="str">
        <f>HYPERLINK("http://geochem.nrcan.gc.ca/cdogs/content/bdl/bdl211134_e.htm", "211134")</f>
        <v>211134</v>
      </c>
      <c r="I6563" s="1" t="str">
        <f>HYPERLINK("http://geochem.nrcan.gc.ca/cdogs/content/prj/prj210167_e.htm", "210167")</f>
        <v>210167</v>
      </c>
      <c r="J6563" s="1" t="str">
        <f>HYPERLINK("http://geochem.nrcan.gc.ca/cdogs/content/svy/svy210251_e.htm", "210251")</f>
        <v>210251</v>
      </c>
      <c r="L6563" t="s">
        <v>1499</v>
      </c>
      <c r="M6563">
        <v>27.5</v>
      </c>
      <c r="N6563" t="s">
        <v>1499</v>
      </c>
      <c r="O6563" t="s">
        <v>27908</v>
      </c>
      <c r="P6563" t="s">
        <v>27909</v>
      </c>
      <c r="Q6563" t="s">
        <v>27910</v>
      </c>
      <c r="R6563" t="s">
        <v>27911</v>
      </c>
      <c r="T6563" t="s">
        <v>25</v>
      </c>
    </row>
    <row r="6564" spans="1:20" x14ac:dyDescent="0.25">
      <c r="A6564">
        <v>65.344943000000001</v>
      </c>
      <c r="B6564">
        <v>-132.8436945</v>
      </c>
      <c r="C6564" s="1" t="str">
        <f>HYPERLINK("http://geochem.nrcan.gc.ca/cdogs/content/kwd/kwd020018_e.htm", "Fluid (stream)")</f>
        <v>Fluid (stream)</v>
      </c>
      <c r="D6564" s="1" t="str">
        <f>HYPERLINK("http://geochem.nrcan.gc.ca/cdogs/content/kwd/kwd080007_e.htm", "Untreated Water")</f>
        <v>Untreated Water</v>
      </c>
      <c r="E6564" s="1" t="str">
        <f>HYPERLINK("http://geochem.nrcan.gc.ca/cdogs/content/dgp/dgp00002_e.htm", "Total")</f>
        <v>Total</v>
      </c>
      <c r="F6564" s="1" t="str">
        <f>HYPERLINK("http://geochem.nrcan.gc.ca/cdogs/content/agp/agp01501_e.htm", "SO4 | NONE | CHROMAT")</f>
        <v>SO4 | NONE | CHROMAT</v>
      </c>
      <c r="G6564" s="1" t="str">
        <f>HYPERLINK("http://geochem.nrcan.gc.ca/cdogs/content/mth/mth01460_e.htm", "1460")</f>
        <v>1460</v>
      </c>
      <c r="H6564" s="1" t="str">
        <f>HYPERLINK("http://geochem.nrcan.gc.ca/cdogs/content/bdl/bdl211134_e.htm", "211134")</f>
        <v>211134</v>
      </c>
      <c r="I6564" s="1" t="str">
        <f>HYPERLINK("http://geochem.nrcan.gc.ca/cdogs/content/prj/prj210167_e.htm", "210167")</f>
        <v>210167</v>
      </c>
      <c r="J6564" s="1" t="str">
        <f>HYPERLINK("http://geochem.nrcan.gc.ca/cdogs/content/svy/svy210251_e.htm", "210251")</f>
        <v>210251</v>
      </c>
      <c r="L6564" t="s">
        <v>27912</v>
      </c>
      <c r="M6564">
        <v>189.69</v>
      </c>
      <c r="N6564" t="s">
        <v>27912</v>
      </c>
      <c r="O6564" t="s">
        <v>27913</v>
      </c>
      <c r="P6564" t="s">
        <v>27914</v>
      </c>
      <c r="Q6564" t="s">
        <v>27915</v>
      </c>
      <c r="R6564" t="s">
        <v>27916</v>
      </c>
      <c r="T6564" t="s">
        <v>25</v>
      </c>
    </row>
    <row r="6565" spans="1:20" x14ac:dyDescent="0.25">
      <c r="A6565">
        <v>65.305500100000003</v>
      </c>
      <c r="B6565">
        <v>-132.79768910000001</v>
      </c>
      <c r="C6565" s="1" t="str">
        <f>HYPERLINK("http://geochem.nrcan.gc.ca/cdogs/content/kwd/kwd020018_e.htm", "Fluid (stream)")</f>
        <v>Fluid (stream)</v>
      </c>
      <c r="D6565" s="1" t="str">
        <f>HYPERLINK("http://geochem.nrcan.gc.ca/cdogs/content/kwd/kwd080007_e.htm", "Untreated Water")</f>
        <v>Untreated Water</v>
      </c>
      <c r="E6565" s="1" t="str">
        <f>HYPERLINK("http://geochem.nrcan.gc.ca/cdogs/content/dgp/dgp00002_e.htm", "Total")</f>
        <v>Total</v>
      </c>
      <c r="F6565" s="1" t="str">
        <f>HYPERLINK("http://geochem.nrcan.gc.ca/cdogs/content/agp/agp01501_e.htm", "SO4 | NONE | CHROMAT")</f>
        <v>SO4 | NONE | CHROMAT</v>
      </c>
      <c r="G6565" s="1" t="str">
        <f>HYPERLINK("http://geochem.nrcan.gc.ca/cdogs/content/mth/mth01460_e.htm", "1460")</f>
        <v>1460</v>
      </c>
      <c r="H6565" s="1" t="str">
        <f>HYPERLINK("http://geochem.nrcan.gc.ca/cdogs/content/bdl/bdl211134_e.htm", "211134")</f>
        <v>211134</v>
      </c>
      <c r="I6565" s="1" t="str">
        <f>HYPERLINK("http://geochem.nrcan.gc.ca/cdogs/content/prj/prj210167_e.htm", "210167")</f>
        <v>210167</v>
      </c>
      <c r="J6565" s="1" t="str">
        <f>HYPERLINK("http://geochem.nrcan.gc.ca/cdogs/content/svy/svy210251_e.htm", "210251")</f>
        <v>210251</v>
      </c>
      <c r="L6565" t="s">
        <v>27917</v>
      </c>
      <c r="M6565">
        <v>43.57</v>
      </c>
      <c r="N6565" t="s">
        <v>27917</v>
      </c>
      <c r="O6565" t="s">
        <v>27918</v>
      </c>
      <c r="P6565" t="s">
        <v>27919</v>
      </c>
      <c r="Q6565" t="s">
        <v>27920</v>
      </c>
      <c r="R6565" t="s">
        <v>27921</v>
      </c>
      <c r="T6565" t="s">
        <v>25</v>
      </c>
    </row>
    <row r="6566" spans="1:20" x14ac:dyDescent="0.25">
      <c r="A6566">
        <v>65.305500100000003</v>
      </c>
      <c r="B6566">
        <v>-132.79768910000001</v>
      </c>
      <c r="C6566" s="1" t="str">
        <f>HYPERLINK("http://geochem.nrcan.gc.ca/cdogs/content/kwd/kwd020018_e.htm", "Fluid (stream)")</f>
        <v>Fluid (stream)</v>
      </c>
      <c r="D6566" s="1" t="str">
        <f>HYPERLINK("http://geochem.nrcan.gc.ca/cdogs/content/kwd/kwd080007_e.htm", "Untreated Water")</f>
        <v>Untreated Water</v>
      </c>
      <c r="E6566" s="1" t="str">
        <f>HYPERLINK("http://geochem.nrcan.gc.ca/cdogs/content/dgp/dgp00002_e.htm", "Total")</f>
        <v>Total</v>
      </c>
      <c r="F6566" s="1" t="str">
        <f>HYPERLINK("http://geochem.nrcan.gc.ca/cdogs/content/agp/agp01501_e.htm", "SO4 | NONE | CHROMAT")</f>
        <v>SO4 | NONE | CHROMAT</v>
      </c>
      <c r="G6566" s="1" t="str">
        <f>HYPERLINK("http://geochem.nrcan.gc.ca/cdogs/content/mth/mth01460_e.htm", "1460")</f>
        <v>1460</v>
      </c>
      <c r="H6566" s="1" t="str">
        <f>HYPERLINK("http://geochem.nrcan.gc.ca/cdogs/content/bdl/bdl211134_e.htm", "211134")</f>
        <v>211134</v>
      </c>
      <c r="I6566" s="1" t="str">
        <f>HYPERLINK("http://geochem.nrcan.gc.ca/cdogs/content/prj/prj210167_e.htm", "210167")</f>
        <v>210167</v>
      </c>
      <c r="J6566" s="1" t="str">
        <f>HYPERLINK("http://geochem.nrcan.gc.ca/cdogs/content/svy/svy210251_e.htm", "210251")</f>
        <v>210251</v>
      </c>
      <c r="L6566" t="s">
        <v>27922</v>
      </c>
      <c r="M6566">
        <v>43.94</v>
      </c>
      <c r="N6566" t="s">
        <v>27922</v>
      </c>
      <c r="O6566" t="s">
        <v>27918</v>
      </c>
      <c r="P6566" t="s">
        <v>27923</v>
      </c>
      <c r="Q6566" t="s">
        <v>27924</v>
      </c>
      <c r="R6566" t="s">
        <v>27925</v>
      </c>
      <c r="T6566" t="s">
        <v>25</v>
      </c>
    </row>
    <row r="6567" spans="1:20" x14ac:dyDescent="0.25">
      <c r="A6567">
        <v>65.324359400000006</v>
      </c>
      <c r="B6567">
        <v>-132.80569120000001</v>
      </c>
      <c r="C6567" s="1" t="str">
        <f>HYPERLINK("http://geochem.nrcan.gc.ca/cdogs/content/kwd/kwd020018_e.htm", "Fluid (stream)")</f>
        <v>Fluid (stream)</v>
      </c>
      <c r="D6567" s="1" t="str">
        <f>HYPERLINK("http://geochem.nrcan.gc.ca/cdogs/content/kwd/kwd080007_e.htm", "Untreated Water")</f>
        <v>Untreated Water</v>
      </c>
      <c r="E6567" s="1" t="str">
        <f>HYPERLINK("http://geochem.nrcan.gc.ca/cdogs/content/dgp/dgp00002_e.htm", "Total")</f>
        <v>Total</v>
      </c>
      <c r="F6567" s="1" t="str">
        <f>HYPERLINK("http://geochem.nrcan.gc.ca/cdogs/content/agp/agp01501_e.htm", "SO4 | NONE | CHROMAT")</f>
        <v>SO4 | NONE | CHROMAT</v>
      </c>
      <c r="G6567" s="1" t="str">
        <f>HYPERLINK("http://geochem.nrcan.gc.ca/cdogs/content/mth/mth01460_e.htm", "1460")</f>
        <v>1460</v>
      </c>
      <c r="H6567" s="1" t="str">
        <f>HYPERLINK("http://geochem.nrcan.gc.ca/cdogs/content/bdl/bdl211134_e.htm", "211134")</f>
        <v>211134</v>
      </c>
      <c r="I6567" s="1" t="str">
        <f>HYPERLINK("http://geochem.nrcan.gc.ca/cdogs/content/prj/prj210167_e.htm", "210167")</f>
        <v>210167</v>
      </c>
      <c r="J6567" s="1" t="str">
        <f>HYPERLINK("http://geochem.nrcan.gc.ca/cdogs/content/svy/svy210251_e.htm", "210251")</f>
        <v>210251</v>
      </c>
      <c r="L6567" t="s">
        <v>27926</v>
      </c>
      <c r="M6567">
        <v>52.1</v>
      </c>
      <c r="N6567" t="s">
        <v>27926</v>
      </c>
      <c r="O6567" t="s">
        <v>27927</v>
      </c>
      <c r="P6567" t="s">
        <v>27928</v>
      </c>
      <c r="Q6567" t="s">
        <v>27929</v>
      </c>
      <c r="R6567" t="s">
        <v>27930</v>
      </c>
      <c r="T6567" t="s">
        <v>25</v>
      </c>
    </row>
    <row r="6568" spans="1:20" x14ac:dyDescent="0.25">
      <c r="A6568">
        <v>65.267293499999994</v>
      </c>
      <c r="B6568">
        <v>-132.8328908</v>
      </c>
      <c r="C6568" s="1" t="str">
        <f>HYPERLINK("http://geochem.nrcan.gc.ca/cdogs/content/kwd/kwd020018_e.htm", "Fluid (stream)")</f>
        <v>Fluid (stream)</v>
      </c>
      <c r="D6568" s="1" t="str">
        <f>HYPERLINK("http://geochem.nrcan.gc.ca/cdogs/content/kwd/kwd080007_e.htm", "Untreated Water")</f>
        <v>Untreated Water</v>
      </c>
      <c r="E6568" s="1" t="str">
        <f>HYPERLINK("http://geochem.nrcan.gc.ca/cdogs/content/dgp/dgp00002_e.htm", "Total")</f>
        <v>Total</v>
      </c>
      <c r="F6568" s="1" t="str">
        <f>HYPERLINK("http://geochem.nrcan.gc.ca/cdogs/content/agp/agp01501_e.htm", "SO4 | NONE | CHROMAT")</f>
        <v>SO4 | NONE | CHROMAT</v>
      </c>
      <c r="G6568" s="1" t="str">
        <f>HYPERLINK("http://geochem.nrcan.gc.ca/cdogs/content/mth/mth01460_e.htm", "1460")</f>
        <v>1460</v>
      </c>
      <c r="H6568" s="1" t="str">
        <f>HYPERLINK("http://geochem.nrcan.gc.ca/cdogs/content/bdl/bdl211134_e.htm", "211134")</f>
        <v>211134</v>
      </c>
      <c r="I6568" s="1" t="str">
        <f>HYPERLINK("http://geochem.nrcan.gc.ca/cdogs/content/prj/prj210167_e.htm", "210167")</f>
        <v>210167</v>
      </c>
      <c r="J6568" s="1" t="str">
        <f>HYPERLINK("http://geochem.nrcan.gc.ca/cdogs/content/svy/svy210251_e.htm", "210251")</f>
        <v>210251</v>
      </c>
      <c r="L6568" t="s">
        <v>757</v>
      </c>
      <c r="M6568">
        <v>15.3</v>
      </c>
      <c r="N6568" t="s">
        <v>757</v>
      </c>
      <c r="O6568" t="s">
        <v>27931</v>
      </c>
      <c r="P6568" t="s">
        <v>27932</v>
      </c>
      <c r="Q6568" t="s">
        <v>27933</v>
      </c>
      <c r="R6568" t="s">
        <v>27934</v>
      </c>
      <c r="T6568" t="s">
        <v>25</v>
      </c>
    </row>
    <row r="6569" spans="1:20" x14ac:dyDescent="0.25">
      <c r="A6569">
        <v>65.259883500000001</v>
      </c>
      <c r="B6569">
        <v>-132.7765321</v>
      </c>
      <c r="C6569" s="1" t="str">
        <f>HYPERLINK("http://geochem.nrcan.gc.ca/cdogs/content/kwd/kwd020018_e.htm", "Fluid (stream)")</f>
        <v>Fluid (stream)</v>
      </c>
      <c r="D6569" s="1" t="str">
        <f>HYPERLINK("http://geochem.nrcan.gc.ca/cdogs/content/kwd/kwd080007_e.htm", "Untreated Water")</f>
        <v>Untreated Water</v>
      </c>
      <c r="E6569" s="1" t="str">
        <f>HYPERLINK("http://geochem.nrcan.gc.ca/cdogs/content/dgp/dgp00002_e.htm", "Total")</f>
        <v>Total</v>
      </c>
      <c r="F6569" s="1" t="str">
        <f>HYPERLINK("http://geochem.nrcan.gc.ca/cdogs/content/agp/agp01501_e.htm", "SO4 | NONE | CHROMAT")</f>
        <v>SO4 | NONE | CHROMAT</v>
      </c>
      <c r="G6569" s="1" t="str">
        <f>HYPERLINK("http://geochem.nrcan.gc.ca/cdogs/content/mth/mth01460_e.htm", "1460")</f>
        <v>1460</v>
      </c>
      <c r="H6569" s="1" t="str">
        <f>HYPERLINK("http://geochem.nrcan.gc.ca/cdogs/content/bdl/bdl211134_e.htm", "211134")</f>
        <v>211134</v>
      </c>
      <c r="I6569" s="1" t="str">
        <f>HYPERLINK("http://geochem.nrcan.gc.ca/cdogs/content/prj/prj210167_e.htm", "210167")</f>
        <v>210167</v>
      </c>
      <c r="J6569" s="1" t="str">
        <f>HYPERLINK("http://geochem.nrcan.gc.ca/cdogs/content/svy/svy210251_e.htm", "210251")</f>
        <v>210251</v>
      </c>
      <c r="L6569" t="s">
        <v>27935</v>
      </c>
      <c r="M6569">
        <v>24.79</v>
      </c>
      <c r="N6569" t="s">
        <v>27935</v>
      </c>
      <c r="O6569" t="s">
        <v>27936</v>
      </c>
      <c r="P6569" t="s">
        <v>27937</v>
      </c>
      <c r="Q6569" t="s">
        <v>27938</v>
      </c>
      <c r="R6569" t="s">
        <v>27939</v>
      </c>
      <c r="T6569" t="s">
        <v>25</v>
      </c>
    </row>
    <row r="6570" spans="1:20" x14ac:dyDescent="0.25">
      <c r="A6570">
        <v>65.256543800000003</v>
      </c>
      <c r="B6570">
        <v>-132.81080900000001</v>
      </c>
      <c r="C6570" s="1" t="str">
        <f>HYPERLINK("http://geochem.nrcan.gc.ca/cdogs/content/kwd/kwd020018_e.htm", "Fluid (stream)")</f>
        <v>Fluid (stream)</v>
      </c>
      <c r="D6570" s="1" t="str">
        <f>HYPERLINK("http://geochem.nrcan.gc.ca/cdogs/content/kwd/kwd080007_e.htm", "Untreated Water")</f>
        <v>Untreated Water</v>
      </c>
      <c r="E6570" s="1" t="str">
        <f>HYPERLINK("http://geochem.nrcan.gc.ca/cdogs/content/dgp/dgp00002_e.htm", "Total")</f>
        <v>Total</v>
      </c>
      <c r="F6570" s="1" t="str">
        <f>HYPERLINK("http://geochem.nrcan.gc.ca/cdogs/content/agp/agp01501_e.htm", "SO4 | NONE | CHROMAT")</f>
        <v>SO4 | NONE | CHROMAT</v>
      </c>
      <c r="G6570" s="1" t="str">
        <f>HYPERLINK("http://geochem.nrcan.gc.ca/cdogs/content/mth/mth01460_e.htm", "1460")</f>
        <v>1460</v>
      </c>
      <c r="H6570" s="1" t="str">
        <f>HYPERLINK("http://geochem.nrcan.gc.ca/cdogs/content/bdl/bdl211134_e.htm", "211134")</f>
        <v>211134</v>
      </c>
      <c r="I6570" s="1" t="str">
        <f>HYPERLINK("http://geochem.nrcan.gc.ca/cdogs/content/prj/prj210167_e.htm", "210167")</f>
        <v>210167</v>
      </c>
      <c r="J6570" s="1" t="str">
        <f>HYPERLINK("http://geochem.nrcan.gc.ca/cdogs/content/svy/svy210251_e.htm", "210251")</f>
        <v>210251</v>
      </c>
      <c r="L6570" t="s">
        <v>25689</v>
      </c>
      <c r="M6570">
        <v>5.7560000000000002</v>
      </c>
      <c r="N6570" t="s">
        <v>25689</v>
      </c>
      <c r="O6570" t="s">
        <v>27940</v>
      </c>
      <c r="P6570" t="s">
        <v>27941</v>
      </c>
      <c r="Q6570" t="s">
        <v>27942</v>
      </c>
      <c r="R6570" t="s">
        <v>27943</v>
      </c>
      <c r="T6570" t="s">
        <v>25</v>
      </c>
    </row>
    <row r="6571" spans="1:20" x14ac:dyDescent="0.25">
      <c r="A6571">
        <v>65.287457799999999</v>
      </c>
      <c r="B6571">
        <v>-132.74559869999999</v>
      </c>
      <c r="C6571" s="1" t="str">
        <f>HYPERLINK("http://geochem.nrcan.gc.ca/cdogs/content/kwd/kwd020018_e.htm", "Fluid (stream)")</f>
        <v>Fluid (stream)</v>
      </c>
      <c r="D6571" s="1" t="str">
        <f>HYPERLINK("http://geochem.nrcan.gc.ca/cdogs/content/kwd/kwd080007_e.htm", "Untreated Water")</f>
        <v>Untreated Water</v>
      </c>
      <c r="E6571" s="1" t="str">
        <f>HYPERLINK("http://geochem.nrcan.gc.ca/cdogs/content/dgp/dgp00002_e.htm", "Total")</f>
        <v>Total</v>
      </c>
      <c r="F6571" s="1" t="str">
        <f>HYPERLINK("http://geochem.nrcan.gc.ca/cdogs/content/agp/agp01501_e.htm", "SO4 | NONE | CHROMAT")</f>
        <v>SO4 | NONE | CHROMAT</v>
      </c>
      <c r="G6571" s="1" t="str">
        <f>HYPERLINK("http://geochem.nrcan.gc.ca/cdogs/content/mth/mth01460_e.htm", "1460")</f>
        <v>1460</v>
      </c>
      <c r="H6571" s="1" t="str">
        <f>HYPERLINK("http://geochem.nrcan.gc.ca/cdogs/content/bdl/bdl211134_e.htm", "211134")</f>
        <v>211134</v>
      </c>
      <c r="I6571" s="1" t="str">
        <f>HYPERLINK("http://geochem.nrcan.gc.ca/cdogs/content/prj/prj210167_e.htm", "210167")</f>
        <v>210167</v>
      </c>
      <c r="J6571" s="1" t="str">
        <f>HYPERLINK("http://geochem.nrcan.gc.ca/cdogs/content/svy/svy210251_e.htm", "210251")</f>
        <v>210251</v>
      </c>
      <c r="L6571" t="s">
        <v>26068</v>
      </c>
      <c r="M6571">
        <v>53.26</v>
      </c>
      <c r="N6571" t="s">
        <v>26068</v>
      </c>
      <c r="O6571" t="s">
        <v>27944</v>
      </c>
      <c r="P6571" t="s">
        <v>27945</v>
      </c>
      <c r="Q6571" t="s">
        <v>27946</v>
      </c>
      <c r="R6571" t="s">
        <v>27947</v>
      </c>
      <c r="T6571" t="s">
        <v>25</v>
      </c>
    </row>
    <row r="6572" spans="1:20" x14ac:dyDescent="0.25">
      <c r="A6572">
        <v>65.287457799999999</v>
      </c>
      <c r="B6572">
        <v>-132.74559869999999</v>
      </c>
      <c r="C6572" s="1" t="str">
        <f>HYPERLINK("http://geochem.nrcan.gc.ca/cdogs/content/kwd/kwd020018_e.htm", "Fluid (stream)")</f>
        <v>Fluid (stream)</v>
      </c>
      <c r="D6572" s="1" t="str">
        <f>HYPERLINK("http://geochem.nrcan.gc.ca/cdogs/content/kwd/kwd080007_e.htm", "Untreated Water")</f>
        <v>Untreated Water</v>
      </c>
      <c r="E6572" s="1" t="str">
        <f>HYPERLINK("http://geochem.nrcan.gc.ca/cdogs/content/dgp/dgp00002_e.htm", "Total")</f>
        <v>Total</v>
      </c>
      <c r="F6572" s="1" t="str">
        <f>HYPERLINK("http://geochem.nrcan.gc.ca/cdogs/content/agp/agp01501_e.htm", "SO4 | NONE | CHROMAT")</f>
        <v>SO4 | NONE | CHROMAT</v>
      </c>
      <c r="G6572" s="1" t="str">
        <f>HYPERLINK("http://geochem.nrcan.gc.ca/cdogs/content/mth/mth01460_e.htm", "1460")</f>
        <v>1460</v>
      </c>
      <c r="H6572" s="1" t="str">
        <f>HYPERLINK("http://geochem.nrcan.gc.ca/cdogs/content/bdl/bdl211134_e.htm", "211134")</f>
        <v>211134</v>
      </c>
      <c r="I6572" s="1" t="str">
        <f>HYPERLINK("http://geochem.nrcan.gc.ca/cdogs/content/prj/prj210167_e.htm", "210167")</f>
        <v>210167</v>
      </c>
      <c r="J6572" s="1" t="str">
        <f>HYPERLINK("http://geochem.nrcan.gc.ca/cdogs/content/svy/svy210251_e.htm", "210251")</f>
        <v>210251</v>
      </c>
      <c r="L6572" t="s">
        <v>27948</v>
      </c>
      <c r="M6572">
        <v>69.38</v>
      </c>
      <c r="N6572" t="s">
        <v>27948</v>
      </c>
      <c r="O6572" t="s">
        <v>27944</v>
      </c>
      <c r="P6572" t="s">
        <v>27949</v>
      </c>
      <c r="Q6572" t="s">
        <v>27950</v>
      </c>
      <c r="R6572" t="s">
        <v>27951</v>
      </c>
      <c r="T6572" t="s">
        <v>25</v>
      </c>
    </row>
    <row r="6573" spans="1:20" x14ac:dyDescent="0.25">
      <c r="A6573">
        <v>65.274978700000005</v>
      </c>
      <c r="B6573">
        <v>-132.68979060000001</v>
      </c>
      <c r="C6573" s="1" t="str">
        <f>HYPERLINK("http://geochem.nrcan.gc.ca/cdogs/content/kwd/kwd020018_e.htm", "Fluid (stream)")</f>
        <v>Fluid (stream)</v>
      </c>
      <c r="D6573" s="1" t="str">
        <f>HYPERLINK("http://geochem.nrcan.gc.ca/cdogs/content/kwd/kwd080007_e.htm", "Untreated Water")</f>
        <v>Untreated Water</v>
      </c>
      <c r="E6573" s="1" t="str">
        <f>HYPERLINK("http://geochem.nrcan.gc.ca/cdogs/content/dgp/dgp00002_e.htm", "Total")</f>
        <v>Total</v>
      </c>
      <c r="F6573" s="1" t="str">
        <f>HYPERLINK("http://geochem.nrcan.gc.ca/cdogs/content/agp/agp01501_e.htm", "SO4 | NONE | CHROMAT")</f>
        <v>SO4 | NONE | CHROMAT</v>
      </c>
      <c r="G6573" s="1" t="str">
        <f>HYPERLINK("http://geochem.nrcan.gc.ca/cdogs/content/mth/mth01460_e.htm", "1460")</f>
        <v>1460</v>
      </c>
      <c r="H6573" s="1" t="str">
        <f>HYPERLINK("http://geochem.nrcan.gc.ca/cdogs/content/bdl/bdl211134_e.htm", "211134")</f>
        <v>211134</v>
      </c>
      <c r="I6573" s="1" t="str">
        <f>HYPERLINK("http://geochem.nrcan.gc.ca/cdogs/content/prj/prj210167_e.htm", "210167")</f>
        <v>210167</v>
      </c>
      <c r="J6573" s="1" t="str">
        <f>HYPERLINK("http://geochem.nrcan.gc.ca/cdogs/content/svy/svy210251_e.htm", "210251")</f>
        <v>210251</v>
      </c>
      <c r="L6573" t="s">
        <v>27952</v>
      </c>
      <c r="M6573">
        <v>21.518000000000001</v>
      </c>
      <c r="N6573" t="s">
        <v>27952</v>
      </c>
      <c r="O6573" t="s">
        <v>27953</v>
      </c>
      <c r="P6573" t="s">
        <v>27954</v>
      </c>
      <c r="Q6573" t="s">
        <v>27955</v>
      </c>
      <c r="R6573" t="s">
        <v>27956</v>
      </c>
      <c r="T6573" t="s">
        <v>25</v>
      </c>
    </row>
    <row r="6574" spans="1:20" x14ac:dyDescent="0.25">
      <c r="A6574">
        <v>65.313190599999999</v>
      </c>
      <c r="B6574">
        <v>-132.58976569999999</v>
      </c>
      <c r="C6574" s="1" t="str">
        <f>HYPERLINK("http://geochem.nrcan.gc.ca/cdogs/content/kwd/kwd020018_e.htm", "Fluid (stream)")</f>
        <v>Fluid (stream)</v>
      </c>
      <c r="D6574" s="1" t="str">
        <f>HYPERLINK("http://geochem.nrcan.gc.ca/cdogs/content/kwd/kwd080007_e.htm", "Untreated Water")</f>
        <v>Untreated Water</v>
      </c>
      <c r="E6574" s="1" t="str">
        <f>HYPERLINK("http://geochem.nrcan.gc.ca/cdogs/content/dgp/dgp00002_e.htm", "Total")</f>
        <v>Total</v>
      </c>
      <c r="F6574" s="1" t="str">
        <f>HYPERLINK("http://geochem.nrcan.gc.ca/cdogs/content/agp/agp01501_e.htm", "SO4 | NONE | CHROMAT")</f>
        <v>SO4 | NONE | CHROMAT</v>
      </c>
      <c r="G6574" s="1" t="str">
        <f>HYPERLINK("http://geochem.nrcan.gc.ca/cdogs/content/mth/mth01460_e.htm", "1460")</f>
        <v>1460</v>
      </c>
      <c r="H6574" s="1" t="str">
        <f>HYPERLINK("http://geochem.nrcan.gc.ca/cdogs/content/bdl/bdl211134_e.htm", "211134")</f>
        <v>211134</v>
      </c>
      <c r="I6574" s="1" t="str">
        <f>HYPERLINK("http://geochem.nrcan.gc.ca/cdogs/content/prj/prj210167_e.htm", "210167")</f>
        <v>210167</v>
      </c>
      <c r="J6574" s="1" t="str">
        <f>HYPERLINK("http://geochem.nrcan.gc.ca/cdogs/content/svy/svy210251_e.htm", "210251")</f>
        <v>210251</v>
      </c>
      <c r="L6574" t="s">
        <v>27957</v>
      </c>
      <c r="M6574">
        <v>51.68</v>
      </c>
      <c r="N6574" t="s">
        <v>27957</v>
      </c>
      <c r="O6574" t="s">
        <v>27958</v>
      </c>
      <c r="P6574" t="s">
        <v>27959</v>
      </c>
      <c r="Q6574" t="s">
        <v>27960</v>
      </c>
      <c r="R6574" t="s">
        <v>27961</v>
      </c>
      <c r="T6574" t="s">
        <v>25</v>
      </c>
    </row>
    <row r="6575" spans="1:20" x14ac:dyDescent="0.25">
      <c r="A6575">
        <v>65.304649699999999</v>
      </c>
      <c r="B6575">
        <v>-132.5777975</v>
      </c>
      <c r="C6575" s="1" t="str">
        <f>HYPERLINK("http://geochem.nrcan.gc.ca/cdogs/content/kwd/kwd020018_e.htm", "Fluid (stream)")</f>
        <v>Fluid (stream)</v>
      </c>
      <c r="D6575" s="1" t="str">
        <f>HYPERLINK("http://geochem.nrcan.gc.ca/cdogs/content/kwd/kwd080007_e.htm", "Untreated Water")</f>
        <v>Untreated Water</v>
      </c>
      <c r="E6575" s="1" t="str">
        <f>HYPERLINK("http://geochem.nrcan.gc.ca/cdogs/content/dgp/dgp00002_e.htm", "Total")</f>
        <v>Total</v>
      </c>
      <c r="F6575" s="1" t="str">
        <f>HYPERLINK("http://geochem.nrcan.gc.ca/cdogs/content/agp/agp01501_e.htm", "SO4 | NONE | CHROMAT")</f>
        <v>SO4 | NONE | CHROMAT</v>
      </c>
      <c r="G6575" s="1" t="str">
        <f>HYPERLINK("http://geochem.nrcan.gc.ca/cdogs/content/mth/mth01460_e.htm", "1460")</f>
        <v>1460</v>
      </c>
      <c r="H6575" s="1" t="str">
        <f>HYPERLINK("http://geochem.nrcan.gc.ca/cdogs/content/bdl/bdl211134_e.htm", "211134")</f>
        <v>211134</v>
      </c>
      <c r="I6575" s="1" t="str">
        <f>HYPERLINK("http://geochem.nrcan.gc.ca/cdogs/content/prj/prj210167_e.htm", "210167")</f>
        <v>210167</v>
      </c>
      <c r="J6575" s="1" t="str">
        <f>HYPERLINK("http://geochem.nrcan.gc.ca/cdogs/content/svy/svy210251_e.htm", "210251")</f>
        <v>210251</v>
      </c>
      <c r="L6575" t="s">
        <v>27962</v>
      </c>
      <c r="M6575">
        <v>62.2</v>
      </c>
      <c r="N6575" t="s">
        <v>27962</v>
      </c>
      <c r="O6575" t="s">
        <v>27963</v>
      </c>
      <c r="P6575" t="s">
        <v>27964</v>
      </c>
      <c r="Q6575" t="s">
        <v>27965</v>
      </c>
      <c r="R6575" t="s">
        <v>27966</v>
      </c>
      <c r="T6575" t="s">
        <v>25</v>
      </c>
    </row>
    <row r="6576" spans="1:20" x14ac:dyDescent="0.25">
      <c r="A6576">
        <v>65.325550699999994</v>
      </c>
      <c r="B6576">
        <v>-132.59922420000001</v>
      </c>
      <c r="C6576" s="1" t="str">
        <f>HYPERLINK("http://geochem.nrcan.gc.ca/cdogs/content/kwd/kwd020018_e.htm", "Fluid (stream)")</f>
        <v>Fluid (stream)</v>
      </c>
      <c r="D6576" s="1" t="str">
        <f>HYPERLINK("http://geochem.nrcan.gc.ca/cdogs/content/kwd/kwd080007_e.htm", "Untreated Water")</f>
        <v>Untreated Water</v>
      </c>
      <c r="E6576" s="1" t="str">
        <f>HYPERLINK("http://geochem.nrcan.gc.ca/cdogs/content/dgp/dgp00002_e.htm", "Total")</f>
        <v>Total</v>
      </c>
      <c r="F6576" s="1" t="str">
        <f>HYPERLINK("http://geochem.nrcan.gc.ca/cdogs/content/agp/agp01501_e.htm", "SO4 | NONE | CHROMAT")</f>
        <v>SO4 | NONE | CHROMAT</v>
      </c>
      <c r="G6576" s="1" t="str">
        <f>HYPERLINK("http://geochem.nrcan.gc.ca/cdogs/content/mth/mth01460_e.htm", "1460")</f>
        <v>1460</v>
      </c>
      <c r="H6576" s="1" t="str">
        <f>HYPERLINK("http://geochem.nrcan.gc.ca/cdogs/content/bdl/bdl211134_e.htm", "211134")</f>
        <v>211134</v>
      </c>
      <c r="I6576" s="1" t="str">
        <f>HYPERLINK("http://geochem.nrcan.gc.ca/cdogs/content/prj/prj210167_e.htm", "210167")</f>
        <v>210167</v>
      </c>
      <c r="J6576" s="1" t="str">
        <f>HYPERLINK("http://geochem.nrcan.gc.ca/cdogs/content/svy/svy210251_e.htm", "210251")</f>
        <v>210251</v>
      </c>
      <c r="L6576" t="s">
        <v>27967</v>
      </c>
      <c r="M6576">
        <v>24.24</v>
      </c>
      <c r="N6576" t="s">
        <v>27967</v>
      </c>
      <c r="O6576" t="s">
        <v>27968</v>
      </c>
      <c r="P6576" t="s">
        <v>27969</v>
      </c>
      <c r="Q6576" t="s">
        <v>27970</v>
      </c>
      <c r="R6576" t="s">
        <v>27971</v>
      </c>
      <c r="T6576" t="s">
        <v>25</v>
      </c>
    </row>
    <row r="6577" spans="1:20" x14ac:dyDescent="0.25">
      <c r="A6577">
        <v>65.317546800000002</v>
      </c>
      <c r="B6577">
        <v>-132.63239960000001</v>
      </c>
      <c r="C6577" s="1" t="str">
        <f>HYPERLINK("http://geochem.nrcan.gc.ca/cdogs/content/kwd/kwd020018_e.htm", "Fluid (stream)")</f>
        <v>Fluid (stream)</v>
      </c>
      <c r="D6577" s="1" t="str">
        <f>HYPERLINK("http://geochem.nrcan.gc.ca/cdogs/content/kwd/kwd080007_e.htm", "Untreated Water")</f>
        <v>Untreated Water</v>
      </c>
      <c r="E6577" s="1" t="str">
        <f>HYPERLINK("http://geochem.nrcan.gc.ca/cdogs/content/dgp/dgp00002_e.htm", "Total")</f>
        <v>Total</v>
      </c>
      <c r="F6577" s="1" t="str">
        <f>HYPERLINK("http://geochem.nrcan.gc.ca/cdogs/content/agp/agp01501_e.htm", "SO4 | NONE | CHROMAT")</f>
        <v>SO4 | NONE | CHROMAT</v>
      </c>
      <c r="G6577" s="1" t="str">
        <f>HYPERLINK("http://geochem.nrcan.gc.ca/cdogs/content/mth/mth01460_e.htm", "1460")</f>
        <v>1460</v>
      </c>
      <c r="H6577" s="1" t="str">
        <f>HYPERLINK("http://geochem.nrcan.gc.ca/cdogs/content/bdl/bdl211134_e.htm", "211134")</f>
        <v>211134</v>
      </c>
      <c r="I6577" s="1" t="str">
        <f>HYPERLINK("http://geochem.nrcan.gc.ca/cdogs/content/prj/prj210167_e.htm", "210167")</f>
        <v>210167</v>
      </c>
      <c r="J6577" s="1" t="str">
        <f>HYPERLINK("http://geochem.nrcan.gc.ca/cdogs/content/svy/svy210251_e.htm", "210251")</f>
        <v>210251</v>
      </c>
      <c r="L6577" t="s">
        <v>27972</v>
      </c>
      <c r="M6577">
        <v>14.81</v>
      </c>
      <c r="N6577" t="s">
        <v>27972</v>
      </c>
      <c r="O6577" t="s">
        <v>27973</v>
      </c>
      <c r="P6577" t="s">
        <v>27974</v>
      </c>
      <c r="Q6577" t="s">
        <v>27975</v>
      </c>
      <c r="R6577" t="s">
        <v>27976</v>
      </c>
      <c r="T6577" t="s">
        <v>25</v>
      </c>
    </row>
    <row r="6578" spans="1:20" x14ac:dyDescent="0.25">
      <c r="A6578">
        <v>65.343397999999993</v>
      </c>
      <c r="B6578">
        <v>-132.5589066</v>
      </c>
      <c r="C6578" s="1" t="str">
        <f>HYPERLINK("http://geochem.nrcan.gc.ca/cdogs/content/kwd/kwd020018_e.htm", "Fluid (stream)")</f>
        <v>Fluid (stream)</v>
      </c>
      <c r="D6578" s="1" t="str">
        <f>HYPERLINK("http://geochem.nrcan.gc.ca/cdogs/content/kwd/kwd080007_e.htm", "Untreated Water")</f>
        <v>Untreated Water</v>
      </c>
      <c r="E6578" s="1" t="str">
        <f>HYPERLINK("http://geochem.nrcan.gc.ca/cdogs/content/dgp/dgp00002_e.htm", "Total")</f>
        <v>Total</v>
      </c>
      <c r="F6578" s="1" t="str">
        <f>HYPERLINK("http://geochem.nrcan.gc.ca/cdogs/content/agp/agp01501_e.htm", "SO4 | NONE | CHROMAT")</f>
        <v>SO4 | NONE | CHROMAT</v>
      </c>
      <c r="G6578" s="1" t="str">
        <f>HYPERLINK("http://geochem.nrcan.gc.ca/cdogs/content/mth/mth01460_e.htm", "1460")</f>
        <v>1460</v>
      </c>
      <c r="H6578" s="1" t="str">
        <f>HYPERLINK("http://geochem.nrcan.gc.ca/cdogs/content/bdl/bdl211134_e.htm", "211134")</f>
        <v>211134</v>
      </c>
      <c r="I6578" s="1" t="str">
        <f>HYPERLINK("http://geochem.nrcan.gc.ca/cdogs/content/prj/prj210167_e.htm", "210167")</f>
        <v>210167</v>
      </c>
      <c r="J6578" s="1" t="str">
        <f>HYPERLINK("http://geochem.nrcan.gc.ca/cdogs/content/svy/svy210251_e.htm", "210251")</f>
        <v>210251</v>
      </c>
      <c r="L6578" t="s">
        <v>27977</v>
      </c>
      <c r="M6578">
        <v>86.49</v>
      </c>
      <c r="N6578" t="s">
        <v>27977</v>
      </c>
      <c r="O6578" t="s">
        <v>27978</v>
      </c>
      <c r="P6578" t="s">
        <v>27979</v>
      </c>
      <c r="Q6578" t="s">
        <v>27980</v>
      </c>
      <c r="R6578" t="s">
        <v>27981</v>
      </c>
      <c r="T6578" t="s">
        <v>25</v>
      </c>
    </row>
    <row r="6579" spans="1:20" x14ac:dyDescent="0.25">
      <c r="A6579">
        <v>65.357180499999998</v>
      </c>
      <c r="B6579">
        <v>-132.5959513</v>
      </c>
      <c r="C6579" s="1" t="str">
        <f>HYPERLINK("http://geochem.nrcan.gc.ca/cdogs/content/kwd/kwd020018_e.htm", "Fluid (stream)")</f>
        <v>Fluid (stream)</v>
      </c>
      <c r="D6579" s="1" t="str">
        <f>HYPERLINK("http://geochem.nrcan.gc.ca/cdogs/content/kwd/kwd080007_e.htm", "Untreated Water")</f>
        <v>Untreated Water</v>
      </c>
      <c r="E6579" s="1" t="str">
        <f>HYPERLINK("http://geochem.nrcan.gc.ca/cdogs/content/dgp/dgp00002_e.htm", "Total")</f>
        <v>Total</v>
      </c>
      <c r="F6579" s="1" t="str">
        <f>HYPERLINK("http://geochem.nrcan.gc.ca/cdogs/content/agp/agp01501_e.htm", "SO4 | NONE | CHROMAT")</f>
        <v>SO4 | NONE | CHROMAT</v>
      </c>
      <c r="G6579" s="1" t="str">
        <f>HYPERLINK("http://geochem.nrcan.gc.ca/cdogs/content/mth/mth01460_e.htm", "1460")</f>
        <v>1460</v>
      </c>
      <c r="H6579" s="1" t="str">
        <f>HYPERLINK("http://geochem.nrcan.gc.ca/cdogs/content/bdl/bdl211134_e.htm", "211134")</f>
        <v>211134</v>
      </c>
      <c r="I6579" s="1" t="str">
        <f>HYPERLINK("http://geochem.nrcan.gc.ca/cdogs/content/prj/prj210167_e.htm", "210167")</f>
        <v>210167</v>
      </c>
      <c r="J6579" s="1" t="str">
        <f>HYPERLINK("http://geochem.nrcan.gc.ca/cdogs/content/svy/svy210251_e.htm", "210251")</f>
        <v>210251</v>
      </c>
      <c r="L6579" t="s">
        <v>27982</v>
      </c>
      <c r="M6579">
        <v>52.54</v>
      </c>
      <c r="N6579" t="s">
        <v>27982</v>
      </c>
      <c r="O6579" t="s">
        <v>27983</v>
      </c>
      <c r="P6579" t="s">
        <v>27984</v>
      </c>
      <c r="Q6579" t="s">
        <v>27985</v>
      </c>
      <c r="R6579" t="s">
        <v>27986</v>
      </c>
      <c r="T6579" t="s">
        <v>25</v>
      </c>
    </row>
    <row r="6580" spans="1:20" x14ac:dyDescent="0.25">
      <c r="A6580">
        <v>65.349357699999999</v>
      </c>
      <c r="B6580">
        <v>-132.62414150000001</v>
      </c>
      <c r="C6580" s="1" t="str">
        <f>HYPERLINK("http://geochem.nrcan.gc.ca/cdogs/content/kwd/kwd020018_e.htm", "Fluid (stream)")</f>
        <v>Fluid (stream)</v>
      </c>
      <c r="D6580" s="1" t="str">
        <f>HYPERLINK("http://geochem.nrcan.gc.ca/cdogs/content/kwd/kwd080007_e.htm", "Untreated Water")</f>
        <v>Untreated Water</v>
      </c>
      <c r="E6580" s="1" t="str">
        <f>HYPERLINK("http://geochem.nrcan.gc.ca/cdogs/content/dgp/dgp00002_e.htm", "Total")</f>
        <v>Total</v>
      </c>
      <c r="F6580" s="1" t="str">
        <f>HYPERLINK("http://geochem.nrcan.gc.ca/cdogs/content/agp/agp01501_e.htm", "SO4 | NONE | CHROMAT")</f>
        <v>SO4 | NONE | CHROMAT</v>
      </c>
      <c r="G6580" s="1" t="str">
        <f>HYPERLINK("http://geochem.nrcan.gc.ca/cdogs/content/mth/mth01460_e.htm", "1460")</f>
        <v>1460</v>
      </c>
      <c r="H6580" s="1" t="str">
        <f>HYPERLINK("http://geochem.nrcan.gc.ca/cdogs/content/bdl/bdl211134_e.htm", "211134")</f>
        <v>211134</v>
      </c>
      <c r="I6580" s="1" t="str">
        <f>HYPERLINK("http://geochem.nrcan.gc.ca/cdogs/content/prj/prj210167_e.htm", "210167")</f>
        <v>210167</v>
      </c>
      <c r="J6580" s="1" t="str">
        <f>HYPERLINK("http://geochem.nrcan.gc.ca/cdogs/content/svy/svy210251_e.htm", "210251")</f>
        <v>210251</v>
      </c>
      <c r="L6580" t="s">
        <v>26216</v>
      </c>
      <c r="M6580">
        <v>41.99</v>
      </c>
      <c r="N6580" t="s">
        <v>26216</v>
      </c>
      <c r="O6580" t="s">
        <v>27987</v>
      </c>
      <c r="P6580" t="s">
        <v>27988</v>
      </c>
      <c r="Q6580" t="s">
        <v>27989</v>
      </c>
      <c r="R6580" t="s">
        <v>27990</v>
      </c>
      <c r="T6580" t="s">
        <v>25</v>
      </c>
    </row>
    <row r="6581" spans="1:20" x14ac:dyDescent="0.25">
      <c r="A6581">
        <v>65.388472500000006</v>
      </c>
      <c r="B6581">
        <v>-132.5388714</v>
      </c>
      <c r="C6581" s="1" t="str">
        <f>HYPERLINK("http://geochem.nrcan.gc.ca/cdogs/content/kwd/kwd020018_e.htm", "Fluid (stream)")</f>
        <v>Fluid (stream)</v>
      </c>
      <c r="D6581" s="1" t="str">
        <f>HYPERLINK("http://geochem.nrcan.gc.ca/cdogs/content/kwd/kwd080007_e.htm", "Untreated Water")</f>
        <v>Untreated Water</v>
      </c>
      <c r="E6581" s="1" t="str">
        <f>HYPERLINK("http://geochem.nrcan.gc.ca/cdogs/content/dgp/dgp00002_e.htm", "Total")</f>
        <v>Total</v>
      </c>
      <c r="F6581" s="1" t="str">
        <f>HYPERLINK("http://geochem.nrcan.gc.ca/cdogs/content/agp/agp01501_e.htm", "SO4 | NONE | CHROMAT")</f>
        <v>SO4 | NONE | CHROMAT</v>
      </c>
      <c r="G6581" s="1" t="str">
        <f>HYPERLINK("http://geochem.nrcan.gc.ca/cdogs/content/mth/mth01460_e.htm", "1460")</f>
        <v>1460</v>
      </c>
      <c r="H6581" s="1" t="str">
        <f>HYPERLINK("http://geochem.nrcan.gc.ca/cdogs/content/bdl/bdl211134_e.htm", "211134")</f>
        <v>211134</v>
      </c>
      <c r="I6581" s="1" t="str">
        <f>HYPERLINK("http://geochem.nrcan.gc.ca/cdogs/content/prj/prj210167_e.htm", "210167")</f>
        <v>210167</v>
      </c>
      <c r="J6581" s="1" t="str">
        <f>HYPERLINK("http://geochem.nrcan.gc.ca/cdogs/content/svy/svy210251_e.htm", "210251")</f>
        <v>210251</v>
      </c>
      <c r="L6581" t="s">
        <v>27991</v>
      </c>
      <c r="M6581">
        <v>81.010000000000005</v>
      </c>
      <c r="N6581" t="s">
        <v>27991</v>
      </c>
      <c r="O6581" t="s">
        <v>27992</v>
      </c>
      <c r="P6581" t="s">
        <v>27993</v>
      </c>
      <c r="Q6581" t="s">
        <v>27994</v>
      </c>
      <c r="R6581" t="s">
        <v>27995</v>
      </c>
      <c r="T6581" t="s">
        <v>25</v>
      </c>
    </row>
    <row r="6582" spans="1:20" x14ac:dyDescent="0.25">
      <c r="A6582">
        <v>65.407982000000004</v>
      </c>
      <c r="B6582">
        <v>-132.5355983</v>
      </c>
      <c r="C6582" s="1" t="str">
        <f>HYPERLINK("http://geochem.nrcan.gc.ca/cdogs/content/kwd/kwd020018_e.htm", "Fluid (stream)")</f>
        <v>Fluid (stream)</v>
      </c>
      <c r="D6582" s="1" t="str">
        <f>HYPERLINK("http://geochem.nrcan.gc.ca/cdogs/content/kwd/kwd080007_e.htm", "Untreated Water")</f>
        <v>Untreated Water</v>
      </c>
      <c r="E6582" s="1" t="str">
        <f>HYPERLINK("http://geochem.nrcan.gc.ca/cdogs/content/dgp/dgp00002_e.htm", "Total")</f>
        <v>Total</v>
      </c>
      <c r="F6582" s="1" t="str">
        <f>HYPERLINK("http://geochem.nrcan.gc.ca/cdogs/content/agp/agp01501_e.htm", "SO4 | NONE | CHROMAT")</f>
        <v>SO4 | NONE | CHROMAT</v>
      </c>
      <c r="G6582" s="1" t="str">
        <f>HYPERLINK("http://geochem.nrcan.gc.ca/cdogs/content/mth/mth01460_e.htm", "1460")</f>
        <v>1460</v>
      </c>
      <c r="H6582" s="1" t="str">
        <f>HYPERLINK("http://geochem.nrcan.gc.ca/cdogs/content/bdl/bdl211134_e.htm", "211134")</f>
        <v>211134</v>
      </c>
      <c r="I6582" s="1" t="str">
        <f>HYPERLINK("http://geochem.nrcan.gc.ca/cdogs/content/prj/prj210167_e.htm", "210167")</f>
        <v>210167</v>
      </c>
      <c r="J6582" s="1" t="str">
        <f>HYPERLINK("http://geochem.nrcan.gc.ca/cdogs/content/svy/svy210251_e.htm", "210251")</f>
        <v>210251</v>
      </c>
      <c r="L6582" t="s">
        <v>27996</v>
      </c>
      <c r="M6582">
        <v>37.94</v>
      </c>
      <c r="N6582" t="s">
        <v>27996</v>
      </c>
      <c r="O6582" t="s">
        <v>27997</v>
      </c>
      <c r="P6582" t="s">
        <v>27998</v>
      </c>
      <c r="Q6582" t="s">
        <v>27999</v>
      </c>
      <c r="R6582" t="s">
        <v>28000</v>
      </c>
      <c r="T6582" t="s">
        <v>25</v>
      </c>
    </row>
    <row r="6583" spans="1:20" x14ac:dyDescent="0.25">
      <c r="A6583">
        <v>65.428761199999997</v>
      </c>
      <c r="B6583">
        <v>-132.59618280000001</v>
      </c>
      <c r="C6583" s="1" t="str">
        <f>HYPERLINK("http://geochem.nrcan.gc.ca/cdogs/content/kwd/kwd020018_e.htm", "Fluid (stream)")</f>
        <v>Fluid (stream)</v>
      </c>
      <c r="D6583" s="1" t="str">
        <f>HYPERLINK("http://geochem.nrcan.gc.ca/cdogs/content/kwd/kwd080007_e.htm", "Untreated Water")</f>
        <v>Untreated Water</v>
      </c>
      <c r="E6583" s="1" t="str">
        <f>HYPERLINK("http://geochem.nrcan.gc.ca/cdogs/content/dgp/dgp00002_e.htm", "Total")</f>
        <v>Total</v>
      </c>
      <c r="F6583" s="1" t="str">
        <f>HYPERLINK("http://geochem.nrcan.gc.ca/cdogs/content/agp/agp01501_e.htm", "SO4 | NONE | CHROMAT")</f>
        <v>SO4 | NONE | CHROMAT</v>
      </c>
      <c r="G6583" s="1" t="str">
        <f>HYPERLINK("http://geochem.nrcan.gc.ca/cdogs/content/mth/mth01460_e.htm", "1460")</f>
        <v>1460</v>
      </c>
      <c r="H6583" s="1" t="str">
        <f>HYPERLINK("http://geochem.nrcan.gc.ca/cdogs/content/bdl/bdl211134_e.htm", "211134")</f>
        <v>211134</v>
      </c>
      <c r="I6583" s="1" t="str">
        <f>HYPERLINK("http://geochem.nrcan.gc.ca/cdogs/content/prj/prj210167_e.htm", "210167")</f>
        <v>210167</v>
      </c>
      <c r="J6583" s="1" t="str">
        <f>HYPERLINK("http://geochem.nrcan.gc.ca/cdogs/content/svy/svy210251_e.htm", "210251")</f>
        <v>210251</v>
      </c>
      <c r="L6583" t="s">
        <v>28001</v>
      </c>
      <c r="M6583">
        <v>9.9640000000000004</v>
      </c>
      <c r="N6583" t="s">
        <v>28001</v>
      </c>
      <c r="O6583" t="s">
        <v>28002</v>
      </c>
      <c r="P6583" t="s">
        <v>28003</v>
      </c>
      <c r="Q6583" t="s">
        <v>28004</v>
      </c>
      <c r="R6583" t="s">
        <v>28005</v>
      </c>
      <c r="T6583" t="s">
        <v>25</v>
      </c>
    </row>
    <row r="6584" spans="1:20" x14ac:dyDescent="0.25">
      <c r="A6584">
        <v>65.423839099999995</v>
      </c>
      <c r="B6584">
        <v>-132.6388049</v>
      </c>
      <c r="C6584" s="1" t="str">
        <f>HYPERLINK("http://geochem.nrcan.gc.ca/cdogs/content/kwd/kwd020018_e.htm", "Fluid (stream)")</f>
        <v>Fluid (stream)</v>
      </c>
      <c r="D6584" s="1" t="str">
        <f>HYPERLINK("http://geochem.nrcan.gc.ca/cdogs/content/kwd/kwd080007_e.htm", "Untreated Water")</f>
        <v>Untreated Water</v>
      </c>
      <c r="E6584" s="1" t="str">
        <f>HYPERLINK("http://geochem.nrcan.gc.ca/cdogs/content/dgp/dgp00002_e.htm", "Total")</f>
        <v>Total</v>
      </c>
      <c r="F6584" s="1" t="str">
        <f>HYPERLINK("http://geochem.nrcan.gc.ca/cdogs/content/agp/agp01501_e.htm", "SO4 | NONE | CHROMAT")</f>
        <v>SO4 | NONE | CHROMAT</v>
      </c>
      <c r="G6584" s="1" t="str">
        <f>HYPERLINK("http://geochem.nrcan.gc.ca/cdogs/content/mth/mth01460_e.htm", "1460")</f>
        <v>1460</v>
      </c>
      <c r="H6584" s="1" t="str">
        <f>HYPERLINK("http://geochem.nrcan.gc.ca/cdogs/content/bdl/bdl211134_e.htm", "211134")</f>
        <v>211134</v>
      </c>
      <c r="I6584" s="1" t="str">
        <f>HYPERLINK("http://geochem.nrcan.gc.ca/cdogs/content/prj/prj210167_e.htm", "210167")</f>
        <v>210167</v>
      </c>
      <c r="J6584" s="1" t="str">
        <f>HYPERLINK("http://geochem.nrcan.gc.ca/cdogs/content/svy/svy210251_e.htm", "210251")</f>
        <v>210251</v>
      </c>
      <c r="L6584" t="s">
        <v>28006</v>
      </c>
      <c r="M6584">
        <v>7.1130000000000004</v>
      </c>
      <c r="N6584" t="s">
        <v>28006</v>
      </c>
      <c r="O6584" t="s">
        <v>28007</v>
      </c>
      <c r="P6584" t="s">
        <v>28008</v>
      </c>
      <c r="Q6584" t="s">
        <v>28009</v>
      </c>
      <c r="R6584" t="s">
        <v>28010</v>
      </c>
      <c r="T6584" t="s">
        <v>25</v>
      </c>
    </row>
    <row r="6585" spans="1:20" x14ac:dyDescent="0.25">
      <c r="A6585">
        <v>65.404592899999997</v>
      </c>
      <c r="B6585">
        <v>-132.6290965</v>
      </c>
      <c r="C6585" s="1" t="str">
        <f>HYPERLINK("http://geochem.nrcan.gc.ca/cdogs/content/kwd/kwd020018_e.htm", "Fluid (stream)")</f>
        <v>Fluid (stream)</v>
      </c>
      <c r="D6585" s="1" t="str">
        <f>HYPERLINK("http://geochem.nrcan.gc.ca/cdogs/content/kwd/kwd080007_e.htm", "Untreated Water")</f>
        <v>Untreated Water</v>
      </c>
      <c r="E6585" s="1" t="str">
        <f>HYPERLINK("http://geochem.nrcan.gc.ca/cdogs/content/dgp/dgp00002_e.htm", "Total")</f>
        <v>Total</v>
      </c>
      <c r="F6585" s="1" t="str">
        <f>HYPERLINK("http://geochem.nrcan.gc.ca/cdogs/content/agp/agp01501_e.htm", "SO4 | NONE | CHROMAT")</f>
        <v>SO4 | NONE | CHROMAT</v>
      </c>
      <c r="G6585" s="1" t="str">
        <f>HYPERLINK("http://geochem.nrcan.gc.ca/cdogs/content/mth/mth01460_e.htm", "1460")</f>
        <v>1460</v>
      </c>
      <c r="H6585" s="1" t="str">
        <f>HYPERLINK("http://geochem.nrcan.gc.ca/cdogs/content/bdl/bdl211134_e.htm", "211134")</f>
        <v>211134</v>
      </c>
      <c r="I6585" s="1" t="str">
        <f>HYPERLINK("http://geochem.nrcan.gc.ca/cdogs/content/prj/prj210167_e.htm", "210167")</f>
        <v>210167</v>
      </c>
      <c r="J6585" s="1" t="str">
        <f>HYPERLINK("http://geochem.nrcan.gc.ca/cdogs/content/svy/svy210251_e.htm", "210251")</f>
        <v>210251</v>
      </c>
      <c r="L6585" t="s">
        <v>28011</v>
      </c>
      <c r="M6585">
        <v>28.84</v>
      </c>
      <c r="N6585" t="s">
        <v>28011</v>
      </c>
      <c r="O6585" t="s">
        <v>28012</v>
      </c>
      <c r="P6585" t="s">
        <v>28013</v>
      </c>
      <c r="Q6585" t="s">
        <v>28014</v>
      </c>
      <c r="R6585" t="s">
        <v>28015</v>
      </c>
      <c r="T6585" t="s">
        <v>25</v>
      </c>
    </row>
    <row r="6586" spans="1:20" x14ac:dyDescent="0.25">
      <c r="A6586">
        <v>65.405962400000007</v>
      </c>
      <c r="B6586">
        <v>-132.65189649999999</v>
      </c>
      <c r="C6586" s="1" t="str">
        <f>HYPERLINK("http://geochem.nrcan.gc.ca/cdogs/content/kwd/kwd020018_e.htm", "Fluid (stream)")</f>
        <v>Fluid (stream)</v>
      </c>
      <c r="D6586" s="1" t="str">
        <f>HYPERLINK("http://geochem.nrcan.gc.ca/cdogs/content/kwd/kwd080007_e.htm", "Untreated Water")</f>
        <v>Untreated Water</v>
      </c>
      <c r="E6586" s="1" t="str">
        <f>HYPERLINK("http://geochem.nrcan.gc.ca/cdogs/content/dgp/dgp00002_e.htm", "Total")</f>
        <v>Total</v>
      </c>
      <c r="F6586" s="1" t="str">
        <f>HYPERLINK("http://geochem.nrcan.gc.ca/cdogs/content/agp/agp01501_e.htm", "SO4 | NONE | CHROMAT")</f>
        <v>SO4 | NONE | CHROMAT</v>
      </c>
      <c r="G6586" s="1" t="str">
        <f>HYPERLINK("http://geochem.nrcan.gc.ca/cdogs/content/mth/mth01460_e.htm", "1460")</f>
        <v>1460</v>
      </c>
      <c r="H6586" s="1" t="str">
        <f>HYPERLINK("http://geochem.nrcan.gc.ca/cdogs/content/bdl/bdl211134_e.htm", "211134")</f>
        <v>211134</v>
      </c>
      <c r="I6586" s="1" t="str">
        <f>HYPERLINK("http://geochem.nrcan.gc.ca/cdogs/content/prj/prj210167_e.htm", "210167")</f>
        <v>210167</v>
      </c>
      <c r="J6586" s="1" t="str">
        <f>HYPERLINK("http://geochem.nrcan.gc.ca/cdogs/content/svy/svy210251_e.htm", "210251")</f>
        <v>210251</v>
      </c>
      <c r="L6586" t="s">
        <v>28016</v>
      </c>
      <c r="M6586">
        <v>20.184000000000001</v>
      </c>
      <c r="N6586" t="s">
        <v>28016</v>
      </c>
      <c r="O6586" t="s">
        <v>28017</v>
      </c>
      <c r="P6586" t="s">
        <v>28018</v>
      </c>
      <c r="Q6586" t="s">
        <v>28019</v>
      </c>
      <c r="R6586" t="s">
        <v>28020</v>
      </c>
      <c r="T6586" t="s">
        <v>25</v>
      </c>
    </row>
    <row r="6587" spans="1:20" x14ac:dyDescent="0.25">
      <c r="A6587">
        <v>65.405962400000007</v>
      </c>
      <c r="B6587">
        <v>-132.65189649999999</v>
      </c>
      <c r="C6587" s="1" t="str">
        <f>HYPERLINK("http://geochem.nrcan.gc.ca/cdogs/content/kwd/kwd020018_e.htm", "Fluid (stream)")</f>
        <v>Fluid (stream)</v>
      </c>
      <c r="D6587" s="1" t="str">
        <f>HYPERLINK("http://geochem.nrcan.gc.ca/cdogs/content/kwd/kwd080007_e.htm", "Untreated Water")</f>
        <v>Untreated Water</v>
      </c>
      <c r="E6587" s="1" t="str">
        <f>HYPERLINK("http://geochem.nrcan.gc.ca/cdogs/content/dgp/dgp00002_e.htm", "Total")</f>
        <v>Total</v>
      </c>
      <c r="F6587" s="1" t="str">
        <f>HYPERLINK("http://geochem.nrcan.gc.ca/cdogs/content/agp/agp01501_e.htm", "SO4 | NONE | CHROMAT")</f>
        <v>SO4 | NONE | CHROMAT</v>
      </c>
      <c r="G6587" s="1" t="str">
        <f>HYPERLINK("http://geochem.nrcan.gc.ca/cdogs/content/mth/mth01460_e.htm", "1460")</f>
        <v>1460</v>
      </c>
      <c r="H6587" s="1" t="str">
        <f>HYPERLINK("http://geochem.nrcan.gc.ca/cdogs/content/bdl/bdl211134_e.htm", "211134")</f>
        <v>211134</v>
      </c>
      <c r="I6587" s="1" t="str">
        <f>HYPERLINK("http://geochem.nrcan.gc.ca/cdogs/content/prj/prj210167_e.htm", "210167")</f>
        <v>210167</v>
      </c>
      <c r="J6587" s="1" t="str">
        <f>HYPERLINK("http://geochem.nrcan.gc.ca/cdogs/content/svy/svy210251_e.htm", "210251")</f>
        <v>210251</v>
      </c>
      <c r="L6587" t="s">
        <v>28021</v>
      </c>
      <c r="M6587">
        <v>20.149999999999999</v>
      </c>
      <c r="N6587" t="s">
        <v>28021</v>
      </c>
      <c r="O6587" t="s">
        <v>28017</v>
      </c>
      <c r="P6587" t="s">
        <v>28022</v>
      </c>
      <c r="Q6587" t="s">
        <v>28023</v>
      </c>
      <c r="R6587" t="s">
        <v>28024</v>
      </c>
      <c r="T6587" t="s">
        <v>25</v>
      </c>
    </row>
    <row r="6588" spans="1:20" x14ac:dyDescent="0.25">
      <c r="A6588">
        <v>65.404434100000003</v>
      </c>
      <c r="B6588">
        <v>-132.71142939999999</v>
      </c>
      <c r="C6588" s="1" t="str">
        <f>HYPERLINK("http://geochem.nrcan.gc.ca/cdogs/content/kwd/kwd020018_e.htm", "Fluid (stream)")</f>
        <v>Fluid (stream)</v>
      </c>
      <c r="D6588" s="1" t="str">
        <f>HYPERLINK("http://geochem.nrcan.gc.ca/cdogs/content/kwd/kwd080007_e.htm", "Untreated Water")</f>
        <v>Untreated Water</v>
      </c>
      <c r="E6588" s="1" t="str">
        <f>HYPERLINK("http://geochem.nrcan.gc.ca/cdogs/content/dgp/dgp00002_e.htm", "Total")</f>
        <v>Total</v>
      </c>
      <c r="F6588" s="1" t="str">
        <f>HYPERLINK("http://geochem.nrcan.gc.ca/cdogs/content/agp/agp01501_e.htm", "SO4 | NONE | CHROMAT")</f>
        <v>SO4 | NONE | CHROMAT</v>
      </c>
      <c r="G6588" s="1" t="str">
        <f>HYPERLINK("http://geochem.nrcan.gc.ca/cdogs/content/mth/mth01460_e.htm", "1460")</f>
        <v>1460</v>
      </c>
      <c r="H6588" s="1" t="str">
        <f>HYPERLINK("http://geochem.nrcan.gc.ca/cdogs/content/bdl/bdl211134_e.htm", "211134")</f>
        <v>211134</v>
      </c>
      <c r="I6588" s="1" t="str">
        <f>HYPERLINK("http://geochem.nrcan.gc.ca/cdogs/content/prj/prj210167_e.htm", "210167")</f>
        <v>210167</v>
      </c>
      <c r="J6588" s="1" t="str">
        <f>HYPERLINK("http://geochem.nrcan.gc.ca/cdogs/content/svy/svy210251_e.htm", "210251")</f>
        <v>210251</v>
      </c>
      <c r="L6588" t="s">
        <v>204</v>
      </c>
      <c r="M6588">
        <v>23.1</v>
      </c>
      <c r="N6588" t="s">
        <v>204</v>
      </c>
      <c r="O6588" t="s">
        <v>28025</v>
      </c>
      <c r="P6588" t="s">
        <v>28026</v>
      </c>
      <c r="Q6588" t="s">
        <v>28027</v>
      </c>
      <c r="R6588" t="s">
        <v>28028</v>
      </c>
      <c r="T6588" t="s">
        <v>25</v>
      </c>
    </row>
    <row r="6589" spans="1:20" x14ac:dyDescent="0.25">
      <c r="A6589">
        <v>65.381546599999993</v>
      </c>
      <c r="B6589">
        <v>-132.6653574</v>
      </c>
      <c r="C6589" s="1" t="str">
        <f>HYPERLINK("http://geochem.nrcan.gc.ca/cdogs/content/kwd/kwd020018_e.htm", "Fluid (stream)")</f>
        <v>Fluid (stream)</v>
      </c>
      <c r="D6589" s="1" t="str">
        <f>HYPERLINK("http://geochem.nrcan.gc.ca/cdogs/content/kwd/kwd080007_e.htm", "Untreated Water")</f>
        <v>Untreated Water</v>
      </c>
      <c r="E6589" s="1" t="str">
        <f>HYPERLINK("http://geochem.nrcan.gc.ca/cdogs/content/dgp/dgp00002_e.htm", "Total")</f>
        <v>Total</v>
      </c>
      <c r="F6589" s="1" t="str">
        <f>HYPERLINK("http://geochem.nrcan.gc.ca/cdogs/content/agp/agp01501_e.htm", "SO4 | NONE | CHROMAT")</f>
        <v>SO4 | NONE | CHROMAT</v>
      </c>
      <c r="G6589" s="1" t="str">
        <f>HYPERLINK("http://geochem.nrcan.gc.ca/cdogs/content/mth/mth01460_e.htm", "1460")</f>
        <v>1460</v>
      </c>
      <c r="H6589" s="1" t="str">
        <f>HYPERLINK("http://geochem.nrcan.gc.ca/cdogs/content/bdl/bdl211134_e.htm", "211134")</f>
        <v>211134</v>
      </c>
      <c r="I6589" s="1" t="str">
        <f>HYPERLINK("http://geochem.nrcan.gc.ca/cdogs/content/prj/prj210167_e.htm", "210167")</f>
        <v>210167</v>
      </c>
      <c r="J6589" s="1" t="str">
        <f>HYPERLINK("http://geochem.nrcan.gc.ca/cdogs/content/svy/svy210251_e.htm", "210251")</f>
        <v>210251</v>
      </c>
      <c r="L6589" t="s">
        <v>28029</v>
      </c>
      <c r="M6589">
        <v>37.520000000000003</v>
      </c>
      <c r="N6589" t="s">
        <v>28029</v>
      </c>
      <c r="O6589" t="s">
        <v>28030</v>
      </c>
      <c r="P6589" t="s">
        <v>28031</v>
      </c>
      <c r="Q6589" t="s">
        <v>28032</v>
      </c>
      <c r="R6589" t="s">
        <v>28033</v>
      </c>
      <c r="T6589" t="s">
        <v>25</v>
      </c>
    </row>
    <row r="6590" spans="1:20" x14ac:dyDescent="0.25">
      <c r="A6590">
        <v>65.372930600000004</v>
      </c>
      <c r="B6590">
        <v>-132.65446009999999</v>
      </c>
      <c r="C6590" s="1" t="str">
        <f>HYPERLINK("http://geochem.nrcan.gc.ca/cdogs/content/kwd/kwd020018_e.htm", "Fluid (stream)")</f>
        <v>Fluid (stream)</v>
      </c>
      <c r="D6590" s="1" t="str">
        <f>HYPERLINK("http://geochem.nrcan.gc.ca/cdogs/content/kwd/kwd080007_e.htm", "Untreated Water")</f>
        <v>Untreated Water</v>
      </c>
      <c r="E6590" s="1" t="str">
        <f>HYPERLINK("http://geochem.nrcan.gc.ca/cdogs/content/dgp/dgp00002_e.htm", "Total")</f>
        <v>Total</v>
      </c>
      <c r="F6590" s="1" t="str">
        <f>HYPERLINK("http://geochem.nrcan.gc.ca/cdogs/content/agp/agp01501_e.htm", "SO4 | NONE | CHROMAT")</f>
        <v>SO4 | NONE | CHROMAT</v>
      </c>
      <c r="G6590" s="1" t="str">
        <f>HYPERLINK("http://geochem.nrcan.gc.ca/cdogs/content/mth/mth01460_e.htm", "1460")</f>
        <v>1460</v>
      </c>
      <c r="H6590" s="1" t="str">
        <f>HYPERLINK("http://geochem.nrcan.gc.ca/cdogs/content/bdl/bdl211134_e.htm", "211134")</f>
        <v>211134</v>
      </c>
      <c r="I6590" s="1" t="str">
        <f>HYPERLINK("http://geochem.nrcan.gc.ca/cdogs/content/prj/prj210167_e.htm", "210167")</f>
        <v>210167</v>
      </c>
      <c r="J6590" s="1" t="str">
        <f>HYPERLINK("http://geochem.nrcan.gc.ca/cdogs/content/svy/svy210251_e.htm", "210251")</f>
        <v>210251</v>
      </c>
      <c r="L6590" t="s">
        <v>4957</v>
      </c>
      <c r="M6590">
        <v>35.799999999999997</v>
      </c>
      <c r="N6590" t="s">
        <v>4957</v>
      </c>
      <c r="O6590" t="s">
        <v>28034</v>
      </c>
      <c r="P6590" t="s">
        <v>28035</v>
      </c>
      <c r="Q6590" t="s">
        <v>28036</v>
      </c>
      <c r="R6590" t="s">
        <v>28037</v>
      </c>
      <c r="T6590" t="s">
        <v>25</v>
      </c>
    </row>
    <row r="6591" spans="1:20" x14ac:dyDescent="0.25">
      <c r="A6591">
        <v>65.243250000000003</v>
      </c>
      <c r="B6591">
        <v>-132.99243730000001</v>
      </c>
      <c r="C6591" s="1" t="str">
        <f>HYPERLINK("http://geochem.nrcan.gc.ca/cdogs/content/kwd/kwd020018_e.htm", "Fluid (stream)")</f>
        <v>Fluid (stream)</v>
      </c>
      <c r="D6591" s="1" t="str">
        <f>HYPERLINK("http://geochem.nrcan.gc.ca/cdogs/content/kwd/kwd080007_e.htm", "Untreated Water")</f>
        <v>Untreated Water</v>
      </c>
      <c r="E6591" s="1" t="str">
        <f>HYPERLINK("http://geochem.nrcan.gc.ca/cdogs/content/dgp/dgp00002_e.htm", "Total")</f>
        <v>Total</v>
      </c>
      <c r="F6591" s="1" t="str">
        <f>HYPERLINK("http://geochem.nrcan.gc.ca/cdogs/content/agp/agp01501_e.htm", "SO4 | NONE | CHROMAT")</f>
        <v>SO4 | NONE | CHROMAT</v>
      </c>
      <c r="G6591" s="1" t="str">
        <f>HYPERLINK("http://geochem.nrcan.gc.ca/cdogs/content/mth/mth01460_e.htm", "1460")</f>
        <v>1460</v>
      </c>
      <c r="H6591" s="1" t="str">
        <f>HYPERLINK("http://geochem.nrcan.gc.ca/cdogs/content/bdl/bdl211134_e.htm", "211134")</f>
        <v>211134</v>
      </c>
      <c r="I6591" s="1" t="str">
        <f>HYPERLINK("http://geochem.nrcan.gc.ca/cdogs/content/prj/prj210167_e.htm", "210167")</f>
        <v>210167</v>
      </c>
      <c r="J6591" s="1" t="str">
        <f>HYPERLINK("http://geochem.nrcan.gc.ca/cdogs/content/svy/svy210251_e.htm", "210251")</f>
        <v>210251</v>
      </c>
      <c r="L6591" t="s">
        <v>8427</v>
      </c>
      <c r="M6591">
        <v>24.3</v>
      </c>
      <c r="N6591" t="s">
        <v>8427</v>
      </c>
      <c r="O6591" t="s">
        <v>28038</v>
      </c>
      <c r="P6591" t="s">
        <v>28039</v>
      </c>
      <c r="Q6591" t="s">
        <v>28040</v>
      </c>
      <c r="R6591" t="s">
        <v>28041</v>
      </c>
      <c r="T6591" t="s">
        <v>25</v>
      </c>
    </row>
    <row r="6592" spans="1:20" x14ac:dyDescent="0.25">
      <c r="A6592">
        <v>65.242584199999996</v>
      </c>
      <c r="B6592">
        <v>-132.98291900000001</v>
      </c>
      <c r="C6592" s="1" t="str">
        <f>HYPERLINK("http://geochem.nrcan.gc.ca/cdogs/content/kwd/kwd020018_e.htm", "Fluid (stream)")</f>
        <v>Fluid (stream)</v>
      </c>
      <c r="D6592" s="1" t="str">
        <f>HYPERLINK("http://geochem.nrcan.gc.ca/cdogs/content/kwd/kwd080007_e.htm", "Untreated Water")</f>
        <v>Untreated Water</v>
      </c>
      <c r="E6592" s="1" t="str">
        <f>HYPERLINK("http://geochem.nrcan.gc.ca/cdogs/content/dgp/dgp00002_e.htm", "Total")</f>
        <v>Total</v>
      </c>
      <c r="F6592" s="1" t="str">
        <f>HYPERLINK("http://geochem.nrcan.gc.ca/cdogs/content/agp/agp01501_e.htm", "SO4 | NONE | CHROMAT")</f>
        <v>SO4 | NONE | CHROMAT</v>
      </c>
      <c r="G6592" s="1" t="str">
        <f>HYPERLINK("http://geochem.nrcan.gc.ca/cdogs/content/mth/mth01460_e.htm", "1460")</f>
        <v>1460</v>
      </c>
      <c r="H6592" s="1" t="str">
        <f>HYPERLINK("http://geochem.nrcan.gc.ca/cdogs/content/bdl/bdl211134_e.htm", "211134")</f>
        <v>211134</v>
      </c>
      <c r="I6592" s="1" t="str">
        <f>HYPERLINK("http://geochem.nrcan.gc.ca/cdogs/content/prj/prj210167_e.htm", "210167")</f>
        <v>210167</v>
      </c>
      <c r="J6592" s="1" t="str">
        <f>HYPERLINK("http://geochem.nrcan.gc.ca/cdogs/content/svy/svy210251_e.htm", "210251")</f>
        <v>210251</v>
      </c>
      <c r="L6592" t="s">
        <v>28042</v>
      </c>
      <c r="M6592">
        <v>78.459999999999994</v>
      </c>
      <c r="N6592" t="s">
        <v>28042</v>
      </c>
      <c r="O6592" t="s">
        <v>28043</v>
      </c>
      <c r="P6592" t="s">
        <v>28044</v>
      </c>
      <c r="Q6592" t="s">
        <v>28045</v>
      </c>
      <c r="R6592" t="s">
        <v>28046</v>
      </c>
      <c r="T6592" t="s">
        <v>25</v>
      </c>
    </row>
    <row r="6593" spans="1:20" x14ac:dyDescent="0.25">
      <c r="A6593">
        <v>65.238636799999995</v>
      </c>
      <c r="B6593">
        <v>-132.9465735</v>
      </c>
      <c r="C6593" s="1" t="str">
        <f>HYPERLINK("http://geochem.nrcan.gc.ca/cdogs/content/kwd/kwd020018_e.htm", "Fluid (stream)")</f>
        <v>Fluid (stream)</v>
      </c>
      <c r="D6593" s="1" t="str">
        <f>HYPERLINK("http://geochem.nrcan.gc.ca/cdogs/content/kwd/kwd080007_e.htm", "Untreated Water")</f>
        <v>Untreated Water</v>
      </c>
      <c r="E6593" s="1" t="str">
        <f>HYPERLINK("http://geochem.nrcan.gc.ca/cdogs/content/dgp/dgp00002_e.htm", "Total")</f>
        <v>Total</v>
      </c>
      <c r="F6593" s="1" t="str">
        <f>HYPERLINK("http://geochem.nrcan.gc.ca/cdogs/content/agp/agp01501_e.htm", "SO4 | NONE | CHROMAT")</f>
        <v>SO4 | NONE | CHROMAT</v>
      </c>
      <c r="G6593" s="1" t="str">
        <f>HYPERLINK("http://geochem.nrcan.gc.ca/cdogs/content/mth/mth01460_e.htm", "1460")</f>
        <v>1460</v>
      </c>
      <c r="H6593" s="1" t="str">
        <f>HYPERLINK("http://geochem.nrcan.gc.ca/cdogs/content/bdl/bdl211134_e.htm", "211134")</f>
        <v>211134</v>
      </c>
      <c r="I6593" s="1" t="str">
        <f>HYPERLINK("http://geochem.nrcan.gc.ca/cdogs/content/prj/prj210167_e.htm", "210167")</f>
        <v>210167</v>
      </c>
      <c r="J6593" s="1" t="str">
        <f>HYPERLINK("http://geochem.nrcan.gc.ca/cdogs/content/svy/svy210251_e.htm", "210251")</f>
        <v>210251</v>
      </c>
      <c r="L6593" t="s">
        <v>28047</v>
      </c>
      <c r="M6593">
        <v>28.99</v>
      </c>
      <c r="N6593" t="s">
        <v>28047</v>
      </c>
      <c r="O6593" t="s">
        <v>28048</v>
      </c>
      <c r="P6593" t="s">
        <v>28049</v>
      </c>
      <c r="Q6593" t="s">
        <v>28050</v>
      </c>
      <c r="R6593" t="s">
        <v>28051</v>
      </c>
      <c r="T6593" t="s">
        <v>25</v>
      </c>
    </row>
    <row r="6594" spans="1:20" x14ac:dyDescent="0.25">
      <c r="A6594">
        <v>65.215394200000006</v>
      </c>
      <c r="B6594">
        <v>-132.9561813</v>
      </c>
      <c r="C6594" s="1" t="str">
        <f>HYPERLINK("http://geochem.nrcan.gc.ca/cdogs/content/kwd/kwd020018_e.htm", "Fluid (stream)")</f>
        <v>Fluid (stream)</v>
      </c>
      <c r="D6594" s="1" t="str">
        <f>HYPERLINK("http://geochem.nrcan.gc.ca/cdogs/content/kwd/kwd080007_e.htm", "Untreated Water")</f>
        <v>Untreated Water</v>
      </c>
      <c r="E6594" s="1" t="str">
        <f>HYPERLINK("http://geochem.nrcan.gc.ca/cdogs/content/dgp/dgp00002_e.htm", "Total")</f>
        <v>Total</v>
      </c>
      <c r="F6594" s="1" t="str">
        <f>HYPERLINK("http://geochem.nrcan.gc.ca/cdogs/content/agp/agp01501_e.htm", "SO4 | NONE | CHROMAT")</f>
        <v>SO4 | NONE | CHROMAT</v>
      </c>
      <c r="G6594" s="1" t="str">
        <f>HYPERLINK("http://geochem.nrcan.gc.ca/cdogs/content/mth/mth01460_e.htm", "1460")</f>
        <v>1460</v>
      </c>
      <c r="H6594" s="1" t="str">
        <f>HYPERLINK("http://geochem.nrcan.gc.ca/cdogs/content/bdl/bdl211134_e.htm", "211134")</f>
        <v>211134</v>
      </c>
      <c r="I6594" s="1" t="str">
        <f>HYPERLINK("http://geochem.nrcan.gc.ca/cdogs/content/prj/prj210167_e.htm", "210167")</f>
        <v>210167</v>
      </c>
      <c r="J6594" s="1" t="str">
        <f>HYPERLINK("http://geochem.nrcan.gc.ca/cdogs/content/svy/svy210251_e.htm", "210251")</f>
        <v>210251</v>
      </c>
      <c r="L6594" t="s">
        <v>28052</v>
      </c>
      <c r="M6594">
        <v>28.64</v>
      </c>
      <c r="N6594" t="s">
        <v>28052</v>
      </c>
      <c r="O6594" t="s">
        <v>28053</v>
      </c>
      <c r="P6594" t="s">
        <v>28054</v>
      </c>
      <c r="Q6594" t="s">
        <v>28055</v>
      </c>
      <c r="R6594" t="s">
        <v>28056</v>
      </c>
      <c r="T6594" t="s">
        <v>25</v>
      </c>
    </row>
    <row r="6595" spans="1:20" x14ac:dyDescent="0.25">
      <c r="A6595">
        <v>65.2388136</v>
      </c>
      <c r="B6595">
        <v>-132.90404720000001</v>
      </c>
      <c r="C6595" s="1" t="str">
        <f>HYPERLINK("http://geochem.nrcan.gc.ca/cdogs/content/kwd/kwd020018_e.htm", "Fluid (stream)")</f>
        <v>Fluid (stream)</v>
      </c>
      <c r="D6595" s="1" t="str">
        <f>HYPERLINK("http://geochem.nrcan.gc.ca/cdogs/content/kwd/kwd080007_e.htm", "Untreated Water")</f>
        <v>Untreated Water</v>
      </c>
      <c r="E6595" s="1" t="str">
        <f>HYPERLINK("http://geochem.nrcan.gc.ca/cdogs/content/dgp/dgp00002_e.htm", "Total")</f>
        <v>Total</v>
      </c>
      <c r="F6595" s="1" t="str">
        <f>HYPERLINK("http://geochem.nrcan.gc.ca/cdogs/content/agp/agp01501_e.htm", "SO4 | NONE | CHROMAT")</f>
        <v>SO4 | NONE | CHROMAT</v>
      </c>
      <c r="G6595" s="1" t="str">
        <f>HYPERLINK("http://geochem.nrcan.gc.ca/cdogs/content/mth/mth01460_e.htm", "1460")</f>
        <v>1460</v>
      </c>
      <c r="H6595" s="1" t="str">
        <f>HYPERLINK("http://geochem.nrcan.gc.ca/cdogs/content/bdl/bdl211134_e.htm", "211134")</f>
        <v>211134</v>
      </c>
      <c r="I6595" s="1" t="str">
        <f>HYPERLINK("http://geochem.nrcan.gc.ca/cdogs/content/prj/prj210167_e.htm", "210167")</f>
        <v>210167</v>
      </c>
      <c r="J6595" s="1" t="str">
        <f>HYPERLINK("http://geochem.nrcan.gc.ca/cdogs/content/svy/svy210251_e.htm", "210251")</f>
        <v>210251</v>
      </c>
      <c r="L6595" t="s">
        <v>28057</v>
      </c>
      <c r="M6595">
        <v>86.71</v>
      </c>
      <c r="N6595" t="s">
        <v>28057</v>
      </c>
      <c r="O6595" t="s">
        <v>28058</v>
      </c>
      <c r="P6595" t="s">
        <v>28059</v>
      </c>
      <c r="Q6595" t="s">
        <v>28060</v>
      </c>
      <c r="R6595" t="s">
        <v>28061</v>
      </c>
      <c r="T6595" t="s">
        <v>25</v>
      </c>
    </row>
    <row r="6596" spans="1:20" x14ac:dyDescent="0.25">
      <c r="A6596">
        <v>65.221036799999993</v>
      </c>
      <c r="B6596">
        <v>-132.87497049999999</v>
      </c>
      <c r="C6596" s="1" t="str">
        <f>HYPERLINK("http://geochem.nrcan.gc.ca/cdogs/content/kwd/kwd020018_e.htm", "Fluid (stream)")</f>
        <v>Fluid (stream)</v>
      </c>
      <c r="D6596" s="1" t="str">
        <f>HYPERLINK("http://geochem.nrcan.gc.ca/cdogs/content/kwd/kwd080007_e.htm", "Untreated Water")</f>
        <v>Untreated Water</v>
      </c>
      <c r="E6596" s="1" t="str">
        <f>HYPERLINK("http://geochem.nrcan.gc.ca/cdogs/content/dgp/dgp00002_e.htm", "Total")</f>
        <v>Total</v>
      </c>
      <c r="F6596" s="1" t="str">
        <f>HYPERLINK("http://geochem.nrcan.gc.ca/cdogs/content/agp/agp01501_e.htm", "SO4 | NONE | CHROMAT")</f>
        <v>SO4 | NONE | CHROMAT</v>
      </c>
      <c r="G6596" s="1" t="str">
        <f>HYPERLINK("http://geochem.nrcan.gc.ca/cdogs/content/mth/mth01460_e.htm", "1460")</f>
        <v>1460</v>
      </c>
      <c r="H6596" s="1" t="str">
        <f>HYPERLINK("http://geochem.nrcan.gc.ca/cdogs/content/bdl/bdl211134_e.htm", "211134")</f>
        <v>211134</v>
      </c>
      <c r="I6596" s="1" t="str">
        <f>HYPERLINK("http://geochem.nrcan.gc.ca/cdogs/content/prj/prj210167_e.htm", "210167")</f>
        <v>210167</v>
      </c>
      <c r="J6596" s="1" t="str">
        <f>HYPERLINK("http://geochem.nrcan.gc.ca/cdogs/content/svy/svy210251_e.htm", "210251")</f>
        <v>210251</v>
      </c>
      <c r="L6596" t="s">
        <v>28062</v>
      </c>
      <c r="M6596">
        <v>84.72</v>
      </c>
      <c r="N6596" t="s">
        <v>28062</v>
      </c>
      <c r="O6596" t="s">
        <v>28063</v>
      </c>
      <c r="P6596" t="s">
        <v>28064</v>
      </c>
      <c r="Q6596" t="s">
        <v>28065</v>
      </c>
      <c r="R6596" t="s">
        <v>28066</v>
      </c>
      <c r="T6596" t="s">
        <v>25</v>
      </c>
    </row>
    <row r="6597" spans="1:20" x14ac:dyDescent="0.25">
      <c r="A6597">
        <v>65.216917499999994</v>
      </c>
      <c r="B6597">
        <v>-132.8846264</v>
      </c>
      <c r="C6597" s="1" t="str">
        <f>HYPERLINK("http://geochem.nrcan.gc.ca/cdogs/content/kwd/kwd020018_e.htm", "Fluid (stream)")</f>
        <v>Fluid (stream)</v>
      </c>
      <c r="D6597" s="1" t="str">
        <f>HYPERLINK("http://geochem.nrcan.gc.ca/cdogs/content/kwd/kwd080007_e.htm", "Untreated Water")</f>
        <v>Untreated Water</v>
      </c>
      <c r="E6597" s="1" t="str">
        <f>HYPERLINK("http://geochem.nrcan.gc.ca/cdogs/content/dgp/dgp00002_e.htm", "Total")</f>
        <v>Total</v>
      </c>
      <c r="F6597" s="1" t="str">
        <f>HYPERLINK("http://geochem.nrcan.gc.ca/cdogs/content/agp/agp01501_e.htm", "SO4 | NONE | CHROMAT")</f>
        <v>SO4 | NONE | CHROMAT</v>
      </c>
      <c r="G6597" s="1" t="str">
        <f>HYPERLINK("http://geochem.nrcan.gc.ca/cdogs/content/mth/mth01460_e.htm", "1460")</f>
        <v>1460</v>
      </c>
      <c r="H6597" s="1" t="str">
        <f>HYPERLINK("http://geochem.nrcan.gc.ca/cdogs/content/bdl/bdl211134_e.htm", "211134")</f>
        <v>211134</v>
      </c>
      <c r="I6597" s="1" t="str">
        <f>HYPERLINK("http://geochem.nrcan.gc.ca/cdogs/content/prj/prj210167_e.htm", "210167")</f>
        <v>210167</v>
      </c>
      <c r="J6597" s="1" t="str">
        <f>HYPERLINK("http://geochem.nrcan.gc.ca/cdogs/content/svy/svy210251_e.htm", "210251")</f>
        <v>210251</v>
      </c>
      <c r="L6597" t="s">
        <v>28067</v>
      </c>
      <c r="M6597">
        <v>32.36</v>
      </c>
      <c r="N6597" t="s">
        <v>28067</v>
      </c>
      <c r="O6597" t="s">
        <v>28068</v>
      </c>
      <c r="P6597" t="s">
        <v>28069</v>
      </c>
      <c r="Q6597" t="s">
        <v>28070</v>
      </c>
      <c r="R6597" t="s">
        <v>28071</v>
      </c>
      <c r="T6597" t="s">
        <v>25</v>
      </c>
    </row>
    <row r="6598" spans="1:20" x14ac:dyDescent="0.25">
      <c r="A6598">
        <v>65.211607900000004</v>
      </c>
      <c r="B6598">
        <v>-132.85637399999999</v>
      </c>
      <c r="C6598" s="1" t="str">
        <f>HYPERLINK("http://geochem.nrcan.gc.ca/cdogs/content/kwd/kwd020018_e.htm", "Fluid (stream)")</f>
        <v>Fluid (stream)</v>
      </c>
      <c r="D6598" s="1" t="str">
        <f>HYPERLINK("http://geochem.nrcan.gc.ca/cdogs/content/kwd/kwd080007_e.htm", "Untreated Water")</f>
        <v>Untreated Water</v>
      </c>
      <c r="E6598" s="1" t="str">
        <f>HYPERLINK("http://geochem.nrcan.gc.ca/cdogs/content/dgp/dgp00002_e.htm", "Total")</f>
        <v>Total</v>
      </c>
      <c r="F6598" s="1" t="str">
        <f>HYPERLINK("http://geochem.nrcan.gc.ca/cdogs/content/agp/agp01501_e.htm", "SO4 | NONE | CHROMAT")</f>
        <v>SO4 | NONE | CHROMAT</v>
      </c>
      <c r="G6598" s="1" t="str">
        <f>HYPERLINK("http://geochem.nrcan.gc.ca/cdogs/content/mth/mth01460_e.htm", "1460")</f>
        <v>1460</v>
      </c>
      <c r="H6598" s="1" t="str">
        <f>HYPERLINK("http://geochem.nrcan.gc.ca/cdogs/content/bdl/bdl211134_e.htm", "211134")</f>
        <v>211134</v>
      </c>
      <c r="I6598" s="1" t="str">
        <f>HYPERLINK("http://geochem.nrcan.gc.ca/cdogs/content/prj/prj210167_e.htm", "210167")</f>
        <v>210167</v>
      </c>
      <c r="J6598" s="1" t="str">
        <f>HYPERLINK("http://geochem.nrcan.gc.ca/cdogs/content/svy/svy210251_e.htm", "210251")</f>
        <v>210251</v>
      </c>
      <c r="L6598" t="s">
        <v>28072</v>
      </c>
      <c r="M6598">
        <v>65.34</v>
      </c>
      <c r="N6598" t="s">
        <v>28072</v>
      </c>
      <c r="O6598" t="s">
        <v>28073</v>
      </c>
      <c r="P6598" t="s">
        <v>28074</v>
      </c>
      <c r="Q6598" t="s">
        <v>28075</v>
      </c>
      <c r="R6598" t="s">
        <v>28076</v>
      </c>
      <c r="T6598" t="s">
        <v>25</v>
      </c>
    </row>
    <row r="6599" spans="1:20" x14ac:dyDescent="0.25">
      <c r="A6599">
        <v>65.211607900000004</v>
      </c>
      <c r="B6599">
        <v>-132.85637399999999</v>
      </c>
      <c r="C6599" s="1" t="str">
        <f>HYPERLINK("http://geochem.nrcan.gc.ca/cdogs/content/kwd/kwd020018_e.htm", "Fluid (stream)")</f>
        <v>Fluid (stream)</v>
      </c>
      <c r="D6599" s="1" t="str">
        <f>HYPERLINK("http://geochem.nrcan.gc.ca/cdogs/content/kwd/kwd080007_e.htm", "Untreated Water")</f>
        <v>Untreated Water</v>
      </c>
      <c r="E6599" s="1" t="str">
        <f>HYPERLINK("http://geochem.nrcan.gc.ca/cdogs/content/dgp/dgp00002_e.htm", "Total")</f>
        <v>Total</v>
      </c>
      <c r="F6599" s="1" t="str">
        <f>HYPERLINK("http://geochem.nrcan.gc.ca/cdogs/content/agp/agp01501_e.htm", "SO4 | NONE | CHROMAT")</f>
        <v>SO4 | NONE | CHROMAT</v>
      </c>
      <c r="G6599" s="1" t="str">
        <f>HYPERLINK("http://geochem.nrcan.gc.ca/cdogs/content/mth/mth01460_e.htm", "1460")</f>
        <v>1460</v>
      </c>
      <c r="H6599" s="1" t="str">
        <f>HYPERLINK("http://geochem.nrcan.gc.ca/cdogs/content/bdl/bdl211134_e.htm", "211134")</f>
        <v>211134</v>
      </c>
      <c r="I6599" s="1" t="str">
        <f>HYPERLINK("http://geochem.nrcan.gc.ca/cdogs/content/prj/prj210167_e.htm", "210167")</f>
        <v>210167</v>
      </c>
      <c r="J6599" s="1" t="str">
        <f>HYPERLINK("http://geochem.nrcan.gc.ca/cdogs/content/svy/svy210251_e.htm", "210251")</f>
        <v>210251</v>
      </c>
      <c r="L6599" t="s">
        <v>28077</v>
      </c>
      <c r="M6599">
        <v>69.11</v>
      </c>
      <c r="N6599" t="s">
        <v>28077</v>
      </c>
      <c r="O6599" t="s">
        <v>28073</v>
      </c>
      <c r="P6599" t="s">
        <v>28078</v>
      </c>
      <c r="Q6599" t="s">
        <v>28079</v>
      </c>
      <c r="R6599" t="s">
        <v>28080</v>
      </c>
      <c r="T6599" t="s">
        <v>25</v>
      </c>
    </row>
    <row r="6600" spans="1:20" x14ac:dyDescent="0.25">
      <c r="A6600">
        <v>65.210023199999995</v>
      </c>
      <c r="B6600">
        <v>-132.7854657</v>
      </c>
      <c r="C6600" s="1" t="str">
        <f>HYPERLINK("http://geochem.nrcan.gc.ca/cdogs/content/kwd/kwd020018_e.htm", "Fluid (stream)")</f>
        <v>Fluid (stream)</v>
      </c>
      <c r="D6600" s="1" t="str">
        <f>HYPERLINK("http://geochem.nrcan.gc.ca/cdogs/content/kwd/kwd080007_e.htm", "Untreated Water")</f>
        <v>Untreated Water</v>
      </c>
      <c r="E6600" s="1" t="str">
        <f>HYPERLINK("http://geochem.nrcan.gc.ca/cdogs/content/dgp/dgp00002_e.htm", "Total")</f>
        <v>Total</v>
      </c>
      <c r="F6600" s="1" t="str">
        <f>HYPERLINK("http://geochem.nrcan.gc.ca/cdogs/content/agp/agp01501_e.htm", "SO4 | NONE | CHROMAT")</f>
        <v>SO4 | NONE | CHROMAT</v>
      </c>
      <c r="G6600" s="1" t="str">
        <f>HYPERLINK("http://geochem.nrcan.gc.ca/cdogs/content/mth/mth01460_e.htm", "1460")</f>
        <v>1460</v>
      </c>
      <c r="H6600" s="1" t="str">
        <f>HYPERLINK("http://geochem.nrcan.gc.ca/cdogs/content/bdl/bdl211134_e.htm", "211134")</f>
        <v>211134</v>
      </c>
      <c r="I6600" s="1" t="str">
        <f>HYPERLINK("http://geochem.nrcan.gc.ca/cdogs/content/prj/prj210167_e.htm", "210167")</f>
        <v>210167</v>
      </c>
      <c r="J6600" s="1" t="str">
        <f>HYPERLINK("http://geochem.nrcan.gc.ca/cdogs/content/svy/svy210251_e.htm", "210251")</f>
        <v>210251</v>
      </c>
      <c r="L6600" t="s">
        <v>28081</v>
      </c>
      <c r="M6600">
        <v>70.23</v>
      </c>
      <c r="N6600" t="s">
        <v>28081</v>
      </c>
      <c r="O6600" t="s">
        <v>28082</v>
      </c>
      <c r="P6600" t="s">
        <v>28083</v>
      </c>
      <c r="Q6600" t="s">
        <v>28084</v>
      </c>
      <c r="R6600" t="s">
        <v>28085</v>
      </c>
      <c r="T6600" t="s">
        <v>25</v>
      </c>
    </row>
    <row r="6601" spans="1:20" x14ac:dyDescent="0.25">
      <c r="A6601">
        <v>65.208685700000004</v>
      </c>
      <c r="B6601">
        <v>-132.7576507</v>
      </c>
      <c r="C6601" s="1" t="str">
        <f>HYPERLINK("http://geochem.nrcan.gc.ca/cdogs/content/kwd/kwd020018_e.htm", "Fluid (stream)")</f>
        <v>Fluid (stream)</v>
      </c>
      <c r="D6601" s="1" t="str">
        <f>HYPERLINK("http://geochem.nrcan.gc.ca/cdogs/content/kwd/kwd080007_e.htm", "Untreated Water")</f>
        <v>Untreated Water</v>
      </c>
      <c r="E6601" s="1" t="str">
        <f>HYPERLINK("http://geochem.nrcan.gc.ca/cdogs/content/dgp/dgp00002_e.htm", "Total")</f>
        <v>Total</v>
      </c>
      <c r="F6601" s="1" t="str">
        <f>HYPERLINK("http://geochem.nrcan.gc.ca/cdogs/content/agp/agp01501_e.htm", "SO4 | NONE | CHROMAT")</f>
        <v>SO4 | NONE | CHROMAT</v>
      </c>
      <c r="G6601" s="1" t="str">
        <f>HYPERLINK("http://geochem.nrcan.gc.ca/cdogs/content/mth/mth01460_e.htm", "1460")</f>
        <v>1460</v>
      </c>
      <c r="H6601" s="1" t="str">
        <f>HYPERLINK("http://geochem.nrcan.gc.ca/cdogs/content/bdl/bdl211134_e.htm", "211134")</f>
        <v>211134</v>
      </c>
      <c r="I6601" s="1" t="str">
        <f>HYPERLINK("http://geochem.nrcan.gc.ca/cdogs/content/prj/prj210167_e.htm", "210167")</f>
        <v>210167</v>
      </c>
      <c r="J6601" s="1" t="str">
        <f>HYPERLINK("http://geochem.nrcan.gc.ca/cdogs/content/svy/svy210251_e.htm", "210251")</f>
        <v>210251</v>
      </c>
      <c r="L6601" t="s">
        <v>28086</v>
      </c>
      <c r="M6601">
        <v>49.38</v>
      </c>
      <c r="N6601" t="s">
        <v>28086</v>
      </c>
      <c r="O6601" t="s">
        <v>28087</v>
      </c>
      <c r="P6601" t="s">
        <v>28088</v>
      </c>
      <c r="Q6601" t="s">
        <v>28089</v>
      </c>
      <c r="R6601" t="s">
        <v>28090</v>
      </c>
      <c r="T6601" t="s">
        <v>25</v>
      </c>
    </row>
    <row r="6602" spans="1:20" x14ac:dyDescent="0.25">
      <c r="A6602">
        <v>65.187285200000005</v>
      </c>
      <c r="B6602">
        <v>-132.86861690000001</v>
      </c>
      <c r="C6602" s="1" t="str">
        <f>HYPERLINK("http://geochem.nrcan.gc.ca/cdogs/content/kwd/kwd020018_e.htm", "Fluid (stream)")</f>
        <v>Fluid (stream)</v>
      </c>
      <c r="D6602" s="1" t="str">
        <f>HYPERLINK("http://geochem.nrcan.gc.ca/cdogs/content/kwd/kwd080007_e.htm", "Untreated Water")</f>
        <v>Untreated Water</v>
      </c>
      <c r="E6602" s="1" t="str">
        <f>HYPERLINK("http://geochem.nrcan.gc.ca/cdogs/content/dgp/dgp00002_e.htm", "Total")</f>
        <v>Total</v>
      </c>
      <c r="F6602" s="1" t="str">
        <f>HYPERLINK("http://geochem.nrcan.gc.ca/cdogs/content/agp/agp01501_e.htm", "SO4 | NONE | CHROMAT")</f>
        <v>SO4 | NONE | CHROMAT</v>
      </c>
      <c r="G6602" s="1" t="str">
        <f>HYPERLINK("http://geochem.nrcan.gc.ca/cdogs/content/mth/mth01460_e.htm", "1460")</f>
        <v>1460</v>
      </c>
      <c r="H6602" s="1" t="str">
        <f>HYPERLINK("http://geochem.nrcan.gc.ca/cdogs/content/bdl/bdl211134_e.htm", "211134")</f>
        <v>211134</v>
      </c>
      <c r="I6602" s="1" t="str">
        <f>HYPERLINK("http://geochem.nrcan.gc.ca/cdogs/content/prj/prj210167_e.htm", "210167")</f>
        <v>210167</v>
      </c>
      <c r="J6602" s="1" t="str">
        <f>HYPERLINK("http://geochem.nrcan.gc.ca/cdogs/content/svy/svy210251_e.htm", "210251")</f>
        <v>210251</v>
      </c>
      <c r="L6602" t="s">
        <v>21026</v>
      </c>
      <c r="M6602">
        <v>32.270000000000003</v>
      </c>
      <c r="N6602" t="s">
        <v>21026</v>
      </c>
      <c r="O6602" t="s">
        <v>28091</v>
      </c>
      <c r="P6602" t="s">
        <v>28092</v>
      </c>
      <c r="Q6602" t="s">
        <v>28093</v>
      </c>
      <c r="R6602" t="s">
        <v>28094</v>
      </c>
      <c r="T6602" t="s">
        <v>25</v>
      </c>
    </row>
    <row r="6603" spans="1:20" x14ac:dyDescent="0.25">
      <c r="A6603">
        <v>65.150798899999998</v>
      </c>
      <c r="B6603">
        <v>-132.7900434</v>
      </c>
      <c r="C6603" s="1" t="str">
        <f>HYPERLINK("http://geochem.nrcan.gc.ca/cdogs/content/kwd/kwd020018_e.htm", "Fluid (stream)")</f>
        <v>Fluid (stream)</v>
      </c>
      <c r="D6603" s="1" t="str">
        <f>HYPERLINK("http://geochem.nrcan.gc.ca/cdogs/content/kwd/kwd080007_e.htm", "Untreated Water")</f>
        <v>Untreated Water</v>
      </c>
      <c r="E6603" s="1" t="str">
        <f>HYPERLINK("http://geochem.nrcan.gc.ca/cdogs/content/dgp/dgp00002_e.htm", "Total")</f>
        <v>Total</v>
      </c>
      <c r="F6603" s="1" t="str">
        <f>HYPERLINK("http://geochem.nrcan.gc.ca/cdogs/content/agp/agp01501_e.htm", "SO4 | NONE | CHROMAT")</f>
        <v>SO4 | NONE | CHROMAT</v>
      </c>
      <c r="G6603" s="1" t="str">
        <f>HYPERLINK("http://geochem.nrcan.gc.ca/cdogs/content/mth/mth01460_e.htm", "1460")</f>
        <v>1460</v>
      </c>
      <c r="H6603" s="1" t="str">
        <f>HYPERLINK("http://geochem.nrcan.gc.ca/cdogs/content/bdl/bdl211134_e.htm", "211134")</f>
        <v>211134</v>
      </c>
      <c r="I6603" s="1" t="str">
        <f>HYPERLINK("http://geochem.nrcan.gc.ca/cdogs/content/prj/prj210167_e.htm", "210167")</f>
        <v>210167</v>
      </c>
      <c r="J6603" s="1" t="str">
        <f>HYPERLINK("http://geochem.nrcan.gc.ca/cdogs/content/svy/svy210251_e.htm", "210251")</f>
        <v>210251</v>
      </c>
      <c r="L6603" t="s">
        <v>28095</v>
      </c>
      <c r="M6603">
        <v>19.782</v>
      </c>
      <c r="N6603" t="s">
        <v>28095</v>
      </c>
      <c r="O6603" t="s">
        <v>28096</v>
      </c>
      <c r="P6603" t="s">
        <v>28097</v>
      </c>
      <c r="Q6603" t="s">
        <v>28098</v>
      </c>
      <c r="R6603" t="s">
        <v>28099</v>
      </c>
      <c r="T6603" t="s">
        <v>25</v>
      </c>
    </row>
    <row r="6604" spans="1:20" x14ac:dyDescent="0.25">
      <c r="A6604">
        <v>65.150798899999998</v>
      </c>
      <c r="B6604">
        <v>-132.7900434</v>
      </c>
      <c r="C6604" s="1" t="str">
        <f>HYPERLINK("http://geochem.nrcan.gc.ca/cdogs/content/kwd/kwd020018_e.htm", "Fluid (stream)")</f>
        <v>Fluid (stream)</v>
      </c>
      <c r="D6604" s="1" t="str">
        <f>HYPERLINK("http://geochem.nrcan.gc.ca/cdogs/content/kwd/kwd080007_e.htm", "Untreated Water")</f>
        <v>Untreated Water</v>
      </c>
      <c r="E6604" s="1" t="str">
        <f>HYPERLINK("http://geochem.nrcan.gc.ca/cdogs/content/dgp/dgp00002_e.htm", "Total")</f>
        <v>Total</v>
      </c>
      <c r="F6604" s="1" t="str">
        <f>HYPERLINK("http://geochem.nrcan.gc.ca/cdogs/content/agp/agp01501_e.htm", "SO4 | NONE | CHROMAT")</f>
        <v>SO4 | NONE | CHROMAT</v>
      </c>
      <c r="G6604" s="1" t="str">
        <f>HYPERLINK("http://geochem.nrcan.gc.ca/cdogs/content/mth/mth01460_e.htm", "1460")</f>
        <v>1460</v>
      </c>
      <c r="H6604" s="1" t="str">
        <f>HYPERLINK("http://geochem.nrcan.gc.ca/cdogs/content/bdl/bdl211134_e.htm", "211134")</f>
        <v>211134</v>
      </c>
      <c r="I6604" s="1" t="str">
        <f>HYPERLINK("http://geochem.nrcan.gc.ca/cdogs/content/prj/prj210167_e.htm", "210167")</f>
        <v>210167</v>
      </c>
      <c r="J6604" s="1" t="str">
        <f>HYPERLINK("http://geochem.nrcan.gc.ca/cdogs/content/svy/svy210251_e.htm", "210251")</f>
        <v>210251</v>
      </c>
      <c r="L6604" t="s">
        <v>28100</v>
      </c>
      <c r="M6604">
        <v>18.966000000000001</v>
      </c>
      <c r="N6604" t="s">
        <v>28100</v>
      </c>
      <c r="O6604" t="s">
        <v>28096</v>
      </c>
      <c r="P6604" t="s">
        <v>28101</v>
      </c>
      <c r="Q6604" t="s">
        <v>28102</v>
      </c>
      <c r="R6604" t="s">
        <v>28103</v>
      </c>
      <c r="T6604" t="s">
        <v>25</v>
      </c>
    </row>
    <row r="6605" spans="1:20" x14ac:dyDescent="0.25">
      <c r="A6605">
        <v>65.140809300000001</v>
      </c>
      <c r="B6605">
        <v>-132.75514849999999</v>
      </c>
      <c r="C6605" s="1" t="str">
        <f>HYPERLINK("http://geochem.nrcan.gc.ca/cdogs/content/kwd/kwd020018_e.htm", "Fluid (stream)")</f>
        <v>Fluid (stream)</v>
      </c>
      <c r="D6605" s="1" t="str">
        <f>HYPERLINK("http://geochem.nrcan.gc.ca/cdogs/content/kwd/kwd080007_e.htm", "Untreated Water")</f>
        <v>Untreated Water</v>
      </c>
      <c r="E6605" s="1" t="str">
        <f>HYPERLINK("http://geochem.nrcan.gc.ca/cdogs/content/dgp/dgp00002_e.htm", "Total")</f>
        <v>Total</v>
      </c>
      <c r="F6605" s="1" t="str">
        <f>HYPERLINK("http://geochem.nrcan.gc.ca/cdogs/content/agp/agp01501_e.htm", "SO4 | NONE | CHROMAT")</f>
        <v>SO4 | NONE | CHROMAT</v>
      </c>
      <c r="G6605" s="1" t="str">
        <f>HYPERLINK("http://geochem.nrcan.gc.ca/cdogs/content/mth/mth01460_e.htm", "1460")</f>
        <v>1460</v>
      </c>
      <c r="H6605" s="1" t="str">
        <f>HYPERLINK("http://geochem.nrcan.gc.ca/cdogs/content/bdl/bdl211134_e.htm", "211134")</f>
        <v>211134</v>
      </c>
      <c r="I6605" s="1" t="str">
        <f>HYPERLINK("http://geochem.nrcan.gc.ca/cdogs/content/prj/prj210167_e.htm", "210167")</f>
        <v>210167</v>
      </c>
      <c r="J6605" s="1" t="str">
        <f>HYPERLINK("http://geochem.nrcan.gc.ca/cdogs/content/svy/svy210251_e.htm", "210251")</f>
        <v>210251</v>
      </c>
      <c r="L6605" t="s">
        <v>28104</v>
      </c>
      <c r="M6605">
        <v>19.504999999999999</v>
      </c>
      <c r="N6605" t="s">
        <v>28104</v>
      </c>
      <c r="O6605" t="s">
        <v>28105</v>
      </c>
      <c r="P6605" t="s">
        <v>28106</v>
      </c>
      <c r="Q6605" t="s">
        <v>28107</v>
      </c>
      <c r="R6605" t="s">
        <v>28108</v>
      </c>
      <c r="T6605" t="s">
        <v>25</v>
      </c>
    </row>
    <row r="6606" spans="1:20" x14ac:dyDescent="0.25">
      <c r="A6606">
        <v>65.121224799999993</v>
      </c>
      <c r="B6606">
        <v>-132.7073134</v>
      </c>
      <c r="C6606" s="1" t="str">
        <f>HYPERLINK("http://geochem.nrcan.gc.ca/cdogs/content/kwd/kwd020018_e.htm", "Fluid (stream)")</f>
        <v>Fluid (stream)</v>
      </c>
      <c r="D6606" s="1" t="str">
        <f>HYPERLINK("http://geochem.nrcan.gc.ca/cdogs/content/kwd/kwd080007_e.htm", "Untreated Water")</f>
        <v>Untreated Water</v>
      </c>
      <c r="E6606" s="1" t="str">
        <f>HYPERLINK("http://geochem.nrcan.gc.ca/cdogs/content/dgp/dgp00002_e.htm", "Total")</f>
        <v>Total</v>
      </c>
      <c r="F6606" s="1" t="str">
        <f>HYPERLINK("http://geochem.nrcan.gc.ca/cdogs/content/agp/agp01501_e.htm", "SO4 | NONE | CHROMAT")</f>
        <v>SO4 | NONE | CHROMAT</v>
      </c>
      <c r="G6606" s="1" t="str">
        <f>HYPERLINK("http://geochem.nrcan.gc.ca/cdogs/content/mth/mth01460_e.htm", "1460")</f>
        <v>1460</v>
      </c>
      <c r="H6606" s="1" t="str">
        <f>HYPERLINK("http://geochem.nrcan.gc.ca/cdogs/content/bdl/bdl211134_e.htm", "211134")</f>
        <v>211134</v>
      </c>
      <c r="I6606" s="1" t="str">
        <f>HYPERLINK("http://geochem.nrcan.gc.ca/cdogs/content/prj/prj210167_e.htm", "210167")</f>
        <v>210167</v>
      </c>
      <c r="J6606" s="1" t="str">
        <f>HYPERLINK("http://geochem.nrcan.gc.ca/cdogs/content/svy/svy210251_e.htm", "210251")</f>
        <v>210251</v>
      </c>
      <c r="L6606" t="s">
        <v>28109</v>
      </c>
      <c r="M6606">
        <v>22.08</v>
      </c>
      <c r="N6606" t="s">
        <v>28109</v>
      </c>
      <c r="O6606" t="s">
        <v>28110</v>
      </c>
      <c r="P6606" t="s">
        <v>28111</v>
      </c>
      <c r="Q6606" t="s">
        <v>28112</v>
      </c>
      <c r="R6606" t="s">
        <v>28113</v>
      </c>
      <c r="T6606" t="s">
        <v>25</v>
      </c>
    </row>
    <row r="6607" spans="1:20" x14ac:dyDescent="0.25">
      <c r="A6607">
        <v>65.121224799999993</v>
      </c>
      <c r="B6607">
        <v>-132.7073134</v>
      </c>
      <c r="C6607" s="1" t="str">
        <f>HYPERLINK("http://geochem.nrcan.gc.ca/cdogs/content/kwd/kwd020018_e.htm", "Fluid (stream)")</f>
        <v>Fluid (stream)</v>
      </c>
      <c r="D6607" s="1" t="str">
        <f>HYPERLINK("http://geochem.nrcan.gc.ca/cdogs/content/kwd/kwd080007_e.htm", "Untreated Water")</f>
        <v>Untreated Water</v>
      </c>
      <c r="E6607" s="1" t="str">
        <f>HYPERLINK("http://geochem.nrcan.gc.ca/cdogs/content/dgp/dgp00002_e.htm", "Total")</f>
        <v>Total</v>
      </c>
      <c r="F6607" s="1" t="str">
        <f>HYPERLINK("http://geochem.nrcan.gc.ca/cdogs/content/agp/agp01501_e.htm", "SO4 | NONE | CHROMAT")</f>
        <v>SO4 | NONE | CHROMAT</v>
      </c>
      <c r="G6607" s="1" t="str">
        <f>HYPERLINK("http://geochem.nrcan.gc.ca/cdogs/content/mth/mth01460_e.htm", "1460")</f>
        <v>1460</v>
      </c>
      <c r="H6607" s="1" t="str">
        <f>HYPERLINK("http://geochem.nrcan.gc.ca/cdogs/content/bdl/bdl211134_e.htm", "211134")</f>
        <v>211134</v>
      </c>
      <c r="I6607" s="1" t="str">
        <f>HYPERLINK("http://geochem.nrcan.gc.ca/cdogs/content/prj/prj210167_e.htm", "210167")</f>
        <v>210167</v>
      </c>
      <c r="J6607" s="1" t="str">
        <f>HYPERLINK("http://geochem.nrcan.gc.ca/cdogs/content/svy/svy210251_e.htm", "210251")</f>
        <v>210251</v>
      </c>
      <c r="L6607" t="s">
        <v>5737</v>
      </c>
      <c r="M6607">
        <v>22.4</v>
      </c>
      <c r="N6607" t="s">
        <v>5737</v>
      </c>
      <c r="O6607" t="s">
        <v>28110</v>
      </c>
      <c r="P6607" t="s">
        <v>28114</v>
      </c>
      <c r="Q6607" t="s">
        <v>28115</v>
      </c>
      <c r="R6607" t="s">
        <v>28116</v>
      </c>
      <c r="T6607" t="s">
        <v>25</v>
      </c>
    </row>
    <row r="6608" spans="1:20" x14ac:dyDescent="0.25">
      <c r="A6608">
        <v>65.112474899999995</v>
      </c>
      <c r="B6608">
        <v>-132.6974993</v>
      </c>
      <c r="C6608" s="1" t="str">
        <f>HYPERLINK("http://geochem.nrcan.gc.ca/cdogs/content/kwd/kwd020018_e.htm", "Fluid (stream)")</f>
        <v>Fluid (stream)</v>
      </c>
      <c r="D6608" s="1" t="str">
        <f>HYPERLINK("http://geochem.nrcan.gc.ca/cdogs/content/kwd/kwd080007_e.htm", "Untreated Water")</f>
        <v>Untreated Water</v>
      </c>
      <c r="E6608" s="1" t="str">
        <f>HYPERLINK("http://geochem.nrcan.gc.ca/cdogs/content/dgp/dgp00002_e.htm", "Total")</f>
        <v>Total</v>
      </c>
      <c r="F6608" s="1" t="str">
        <f>HYPERLINK("http://geochem.nrcan.gc.ca/cdogs/content/agp/agp01501_e.htm", "SO4 | NONE | CHROMAT")</f>
        <v>SO4 | NONE | CHROMAT</v>
      </c>
      <c r="G6608" s="1" t="str">
        <f>HYPERLINK("http://geochem.nrcan.gc.ca/cdogs/content/mth/mth01460_e.htm", "1460")</f>
        <v>1460</v>
      </c>
      <c r="H6608" s="1" t="str">
        <f>HYPERLINK("http://geochem.nrcan.gc.ca/cdogs/content/bdl/bdl211134_e.htm", "211134")</f>
        <v>211134</v>
      </c>
      <c r="I6608" s="1" t="str">
        <f>HYPERLINK("http://geochem.nrcan.gc.ca/cdogs/content/prj/prj210167_e.htm", "210167")</f>
        <v>210167</v>
      </c>
      <c r="J6608" s="1" t="str">
        <f>HYPERLINK("http://geochem.nrcan.gc.ca/cdogs/content/svy/svy210251_e.htm", "210251")</f>
        <v>210251</v>
      </c>
      <c r="L6608" t="s">
        <v>28117</v>
      </c>
      <c r="M6608">
        <v>19.565999999999999</v>
      </c>
      <c r="N6608" t="s">
        <v>28117</v>
      </c>
      <c r="O6608" t="s">
        <v>28118</v>
      </c>
      <c r="P6608" t="s">
        <v>28119</v>
      </c>
      <c r="Q6608" t="s">
        <v>28120</v>
      </c>
      <c r="R6608" t="s">
        <v>28121</v>
      </c>
      <c r="T6608" t="s">
        <v>25</v>
      </c>
    </row>
    <row r="6609" spans="1:20" x14ac:dyDescent="0.25">
      <c r="A6609">
        <v>65.1175681</v>
      </c>
      <c r="B6609">
        <v>-132.68842749999999</v>
      </c>
      <c r="C6609" s="1" t="str">
        <f>HYPERLINK("http://geochem.nrcan.gc.ca/cdogs/content/kwd/kwd020018_e.htm", "Fluid (stream)")</f>
        <v>Fluid (stream)</v>
      </c>
      <c r="D6609" s="1" t="str">
        <f>HYPERLINK("http://geochem.nrcan.gc.ca/cdogs/content/kwd/kwd080007_e.htm", "Untreated Water")</f>
        <v>Untreated Water</v>
      </c>
      <c r="E6609" s="1" t="str">
        <f>HYPERLINK("http://geochem.nrcan.gc.ca/cdogs/content/dgp/dgp00002_e.htm", "Total")</f>
        <v>Total</v>
      </c>
      <c r="F6609" s="1" t="str">
        <f>HYPERLINK("http://geochem.nrcan.gc.ca/cdogs/content/agp/agp01501_e.htm", "SO4 | NONE | CHROMAT")</f>
        <v>SO4 | NONE | CHROMAT</v>
      </c>
      <c r="G6609" s="1" t="str">
        <f>HYPERLINK("http://geochem.nrcan.gc.ca/cdogs/content/mth/mth01460_e.htm", "1460")</f>
        <v>1460</v>
      </c>
      <c r="H6609" s="1" t="str">
        <f>HYPERLINK("http://geochem.nrcan.gc.ca/cdogs/content/bdl/bdl211134_e.htm", "211134")</f>
        <v>211134</v>
      </c>
      <c r="I6609" s="1" t="str">
        <f>HYPERLINK("http://geochem.nrcan.gc.ca/cdogs/content/prj/prj210167_e.htm", "210167")</f>
        <v>210167</v>
      </c>
      <c r="J6609" s="1" t="str">
        <f>HYPERLINK("http://geochem.nrcan.gc.ca/cdogs/content/svy/svy210251_e.htm", "210251")</f>
        <v>210251</v>
      </c>
      <c r="L6609" t="s">
        <v>28122</v>
      </c>
      <c r="M6609">
        <v>7.0979999999999999</v>
      </c>
      <c r="N6609" t="s">
        <v>28122</v>
      </c>
      <c r="O6609" t="s">
        <v>28123</v>
      </c>
      <c r="P6609" t="s">
        <v>28124</v>
      </c>
      <c r="Q6609" t="s">
        <v>28125</v>
      </c>
      <c r="R6609" t="s">
        <v>28126</v>
      </c>
      <c r="T6609" t="s">
        <v>25</v>
      </c>
    </row>
    <row r="6610" spans="1:20" x14ac:dyDescent="0.25">
      <c r="A6610">
        <v>65.124063699999994</v>
      </c>
      <c r="B6610">
        <v>-132.65923509999999</v>
      </c>
      <c r="C6610" s="1" t="str">
        <f>HYPERLINK("http://geochem.nrcan.gc.ca/cdogs/content/kwd/kwd020018_e.htm", "Fluid (stream)")</f>
        <v>Fluid (stream)</v>
      </c>
      <c r="D6610" s="1" t="str">
        <f>HYPERLINK("http://geochem.nrcan.gc.ca/cdogs/content/kwd/kwd080007_e.htm", "Untreated Water")</f>
        <v>Untreated Water</v>
      </c>
      <c r="E6610" s="1" t="str">
        <f>HYPERLINK("http://geochem.nrcan.gc.ca/cdogs/content/dgp/dgp00002_e.htm", "Total")</f>
        <v>Total</v>
      </c>
      <c r="F6610" s="1" t="str">
        <f>HYPERLINK("http://geochem.nrcan.gc.ca/cdogs/content/agp/agp01501_e.htm", "SO4 | NONE | CHROMAT")</f>
        <v>SO4 | NONE | CHROMAT</v>
      </c>
      <c r="G6610" s="1" t="str">
        <f>HYPERLINK("http://geochem.nrcan.gc.ca/cdogs/content/mth/mth01460_e.htm", "1460")</f>
        <v>1460</v>
      </c>
      <c r="H6610" s="1" t="str">
        <f>HYPERLINK("http://geochem.nrcan.gc.ca/cdogs/content/bdl/bdl211134_e.htm", "211134")</f>
        <v>211134</v>
      </c>
      <c r="I6610" s="1" t="str">
        <f>HYPERLINK("http://geochem.nrcan.gc.ca/cdogs/content/prj/prj210167_e.htm", "210167")</f>
        <v>210167</v>
      </c>
      <c r="J6610" s="1" t="str">
        <f>HYPERLINK("http://geochem.nrcan.gc.ca/cdogs/content/svy/svy210251_e.htm", "210251")</f>
        <v>210251</v>
      </c>
      <c r="L6610" t="s">
        <v>28127</v>
      </c>
      <c r="M6610">
        <v>156.16</v>
      </c>
      <c r="N6610" t="s">
        <v>28127</v>
      </c>
      <c r="O6610" t="s">
        <v>28128</v>
      </c>
      <c r="P6610" t="s">
        <v>28129</v>
      </c>
      <c r="Q6610" t="s">
        <v>28130</v>
      </c>
      <c r="R6610" t="s">
        <v>28131</v>
      </c>
      <c r="T6610" t="s">
        <v>25</v>
      </c>
    </row>
    <row r="6611" spans="1:20" x14ac:dyDescent="0.25">
      <c r="A6611">
        <v>65.140879799999993</v>
      </c>
      <c r="B6611">
        <v>-132.667395</v>
      </c>
      <c r="C6611" s="1" t="str">
        <f>HYPERLINK("http://geochem.nrcan.gc.ca/cdogs/content/kwd/kwd020018_e.htm", "Fluid (stream)")</f>
        <v>Fluid (stream)</v>
      </c>
      <c r="D6611" s="1" t="str">
        <f>HYPERLINK("http://geochem.nrcan.gc.ca/cdogs/content/kwd/kwd080007_e.htm", "Untreated Water")</f>
        <v>Untreated Water</v>
      </c>
      <c r="E6611" s="1" t="str">
        <f>HYPERLINK("http://geochem.nrcan.gc.ca/cdogs/content/dgp/dgp00002_e.htm", "Total")</f>
        <v>Total</v>
      </c>
      <c r="F6611" s="1" t="str">
        <f>HYPERLINK("http://geochem.nrcan.gc.ca/cdogs/content/agp/agp01501_e.htm", "SO4 | NONE | CHROMAT")</f>
        <v>SO4 | NONE | CHROMAT</v>
      </c>
      <c r="G6611" s="1" t="str">
        <f>HYPERLINK("http://geochem.nrcan.gc.ca/cdogs/content/mth/mth01460_e.htm", "1460")</f>
        <v>1460</v>
      </c>
      <c r="H6611" s="1" t="str">
        <f>HYPERLINK("http://geochem.nrcan.gc.ca/cdogs/content/bdl/bdl211134_e.htm", "211134")</f>
        <v>211134</v>
      </c>
      <c r="I6611" s="1" t="str">
        <f>HYPERLINK("http://geochem.nrcan.gc.ca/cdogs/content/prj/prj210167_e.htm", "210167")</f>
        <v>210167</v>
      </c>
      <c r="J6611" s="1" t="str">
        <f>HYPERLINK("http://geochem.nrcan.gc.ca/cdogs/content/svy/svy210251_e.htm", "210251")</f>
        <v>210251</v>
      </c>
      <c r="L6611" t="s">
        <v>28132</v>
      </c>
      <c r="M6611">
        <v>16.579000000000001</v>
      </c>
      <c r="N6611" t="s">
        <v>28132</v>
      </c>
      <c r="O6611" t="s">
        <v>28133</v>
      </c>
      <c r="P6611" t="s">
        <v>28134</v>
      </c>
      <c r="Q6611" t="s">
        <v>28135</v>
      </c>
      <c r="R6611" t="s">
        <v>28136</v>
      </c>
      <c r="T6611" t="s">
        <v>25</v>
      </c>
    </row>
    <row r="6612" spans="1:20" x14ac:dyDescent="0.25">
      <c r="A6612">
        <v>65.148998300000002</v>
      </c>
      <c r="B6612">
        <v>-132.64856710000001</v>
      </c>
      <c r="C6612" s="1" t="str">
        <f>HYPERLINK("http://geochem.nrcan.gc.ca/cdogs/content/kwd/kwd020018_e.htm", "Fluid (stream)")</f>
        <v>Fluid (stream)</v>
      </c>
      <c r="D6612" s="1" t="str">
        <f>HYPERLINK("http://geochem.nrcan.gc.ca/cdogs/content/kwd/kwd080007_e.htm", "Untreated Water")</f>
        <v>Untreated Water</v>
      </c>
      <c r="E6612" s="1" t="str">
        <f>HYPERLINK("http://geochem.nrcan.gc.ca/cdogs/content/dgp/dgp00002_e.htm", "Total")</f>
        <v>Total</v>
      </c>
      <c r="F6612" s="1" t="str">
        <f>HYPERLINK("http://geochem.nrcan.gc.ca/cdogs/content/agp/agp01501_e.htm", "SO4 | NONE | CHROMAT")</f>
        <v>SO4 | NONE | CHROMAT</v>
      </c>
      <c r="G6612" s="1" t="str">
        <f>HYPERLINK("http://geochem.nrcan.gc.ca/cdogs/content/mth/mth01460_e.htm", "1460")</f>
        <v>1460</v>
      </c>
      <c r="H6612" s="1" t="str">
        <f>HYPERLINK("http://geochem.nrcan.gc.ca/cdogs/content/bdl/bdl211134_e.htm", "211134")</f>
        <v>211134</v>
      </c>
      <c r="I6612" s="1" t="str">
        <f>HYPERLINK("http://geochem.nrcan.gc.ca/cdogs/content/prj/prj210167_e.htm", "210167")</f>
        <v>210167</v>
      </c>
      <c r="J6612" s="1" t="str">
        <f>HYPERLINK("http://geochem.nrcan.gc.ca/cdogs/content/svy/svy210251_e.htm", "210251")</f>
        <v>210251</v>
      </c>
      <c r="L6612" t="s">
        <v>28137</v>
      </c>
      <c r="M6612">
        <v>14.91</v>
      </c>
      <c r="N6612" t="s">
        <v>28137</v>
      </c>
      <c r="O6612" t="s">
        <v>28138</v>
      </c>
      <c r="P6612" t="s">
        <v>28139</v>
      </c>
      <c r="Q6612" t="s">
        <v>28140</v>
      </c>
      <c r="R6612" t="s">
        <v>28141</v>
      </c>
      <c r="T6612" t="s">
        <v>25</v>
      </c>
    </row>
    <row r="6613" spans="1:20" x14ac:dyDescent="0.25">
      <c r="A6613">
        <v>65.161762300000007</v>
      </c>
      <c r="B6613">
        <v>-132.65764060000001</v>
      </c>
      <c r="C6613" s="1" t="str">
        <f>HYPERLINK("http://geochem.nrcan.gc.ca/cdogs/content/kwd/kwd020018_e.htm", "Fluid (stream)")</f>
        <v>Fluid (stream)</v>
      </c>
      <c r="D6613" s="1" t="str">
        <f>HYPERLINK("http://geochem.nrcan.gc.ca/cdogs/content/kwd/kwd080007_e.htm", "Untreated Water")</f>
        <v>Untreated Water</v>
      </c>
      <c r="E6613" s="1" t="str">
        <f>HYPERLINK("http://geochem.nrcan.gc.ca/cdogs/content/dgp/dgp00002_e.htm", "Total")</f>
        <v>Total</v>
      </c>
      <c r="F6613" s="1" t="str">
        <f>HYPERLINK("http://geochem.nrcan.gc.ca/cdogs/content/agp/agp01501_e.htm", "SO4 | NONE | CHROMAT")</f>
        <v>SO4 | NONE | CHROMAT</v>
      </c>
      <c r="G6613" s="1" t="str">
        <f>HYPERLINK("http://geochem.nrcan.gc.ca/cdogs/content/mth/mth01460_e.htm", "1460")</f>
        <v>1460</v>
      </c>
      <c r="H6613" s="1" t="str">
        <f>HYPERLINK("http://geochem.nrcan.gc.ca/cdogs/content/bdl/bdl211134_e.htm", "211134")</f>
        <v>211134</v>
      </c>
      <c r="I6613" s="1" t="str">
        <f>HYPERLINK("http://geochem.nrcan.gc.ca/cdogs/content/prj/prj210167_e.htm", "210167")</f>
        <v>210167</v>
      </c>
      <c r="J6613" s="1" t="str">
        <f>HYPERLINK("http://geochem.nrcan.gc.ca/cdogs/content/svy/svy210251_e.htm", "210251")</f>
        <v>210251</v>
      </c>
      <c r="L6613" t="s">
        <v>28142</v>
      </c>
      <c r="M6613">
        <v>8.8409999999999993</v>
      </c>
      <c r="N6613" t="s">
        <v>28142</v>
      </c>
      <c r="O6613" t="s">
        <v>28143</v>
      </c>
      <c r="P6613" t="s">
        <v>28144</v>
      </c>
      <c r="Q6613" t="s">
        <v>28145</v>
      </c>
      <c r="R6613" t="s">
        <v>28146</v>
      </c>
      <c r="T6613" t="s">
        <v>25</v>
      </c>
    </row>
    <row r="6614" spans="1:20" x14ac:dyDescent="0.25">
      <c r="A6614">
        <v>65.132333000000003</v>
      </c>
      <c r="B6614">
        <v>-132.59182970000001</v>
      </c>
      <c r="C6614" s="1" t="str">
        <f>HYPERLINK("http://geochem.nrcan.gc.ca/cdogs/content/kwd/kwd020018_e.htm", "Fluid (stream)")</f>
        <v>Fluid (stream)</v>
      </c>
      <c r="D6614" s="1" t="str">
        <f>HYPERLINK("http://geochem.nrcan.gc.ca/cdogs/content/kwd/kwd080007_e.htm", "Untreated Water")</f>
        <v>Untreated Water</v>
      </c>
      <c r="E6614" s="1" t="str">
        <f>HYPERLINK("http://geochem.nrcan.gc.ca/cdogs/content/dgp/dgp00002_e.htm", "Total")</f>
        <v>Total</v>
      </c>
      <c r="F6614" s="1" t="str">
        <f>HYPERLINK("http://geochem.nrcan.gc.ca/cdogs/content/agp/agp01501_e.htm", "SO4 | NONE | CHROMAT")</f>
        <v>SO4 | NONE | CHROMAT</v>
      </c>
      <c r="G6614" s="1" t="str">
        <f>HYPERLINK("http://geochem.nrcan.gc.ca/cdogs/content/mth/mth01460_e.htm", "1460")</f>
        <v>1460</v>
      </c>
      <c r="H6614" s="1" t="str">
        <f>HYPERLINK("http://geochem.nrcan.gc.ca/cdogs/content/bdl/bdl211134_e.htm", "211134")</f>
        <v>211134</v>
      </c>
      <c r="I6614" s="1" t="str">
        <f>HYPERLINK("http://geochem.nrcan.gc.ca/cdogs/content/prj/prj210167_e.htm", "210167")</f>
        <v>210167</v>
      </c>
      <c r="J6614" s="1" t="str">
        <f>HYPERLINK("http://geochem.nrcan.gc.ca/cdogs/content/svy/svy210251_e.htm", "210251")</f>
        <v>210251</v>
      </c>
      <c r="L6614" t="s">
        <v>28147</v>
      </c>
      <c r="M6614">
        <v>24.41</v>
      </c>
      <c r="N6614" t="s">
        <v>28147</v>
      </c>
      <c r="O6614" t="s">
        <v>28148</v>
      </c>
      <c r="P6614" t="s">
        <v>28149</v>
      </c>
      <c r="Q6614" t="s">
        <v>28150</v>
      </c>
      <c r="R6614" t="s">
        <v>28151</v>
      </c>
      <c r="T6614" t="s">
        <v>25</v>
      </c>
    </row>
    <row r="6615" spans="1:20" x14ac:dyDescent="0.25">
      <c r="A6615">
        <v>65.120862799999998</v>
      </c>
      <c r="B6615">
        <v>-132.58647450000001</v>
      </c>
      <c r="C6615" s="1" t="str">
        <f>HYPERLINK("http://geochem.nrcan.gc.ca/cdogs/content/kwd/kwd020018_e.htm", "Fluid (stream)")</f>
        <v>Fluid (stream)</v>
      </c>
      <c r="D6615" s="1" t="str">
        <f>HYPERLINK("http://geochem.nrcan.gc.ca/cdogs/content/kwd/kwd080007_e.htm", "Untreated Water")</f>
        <v>Untreated Water</v>
      </c>
      <c r="E6615" s="1" t="str">
        <f>HYPERLINK("http://geochem.nrcan.gc.ca/cdogs/content/dgp/dgp00002_e.htm", "Total")</f>
        <v>Total</v>
      </c>
      <c r="F6615" s="1" t="str">
        <f>HYPERLINK("http://geochem.nrcan.gc.ca/cdogs/content/agp/agp01501_e.htm", "SO4 | NONE | CHROMAT")</f>
        <v>SO4 | NONE | CHROMAT</v>
      </c>
      <c r="G6615" s="1" t="str">
        <f>HYPERLINK("http://geochem.nrcan.gc.ca/cdogs/content/mth/mth01460_e.htm", "1460")</f>
        <v>1460</v>
      </c>
      <c r="H6615" s="1" t="str">
        <f>HYPERLINK("http://geochem.nrcan.gc.ca/cdogs/content/bdl/bdl211134_e.htm", "211134")</f>
        <v>211134</v>
      </c>
      <c r="I6615" s="1" t="str">
        <f>HYPERLINK("http://geochem.nrcan.gc.ca/cdogs/content/prj/prj210167_e.htm", "210167")</f>
        <v>210167</v>
      </c>
      <c r="J6615" s="1" t="str">
        <f>HYPERLINK("http://geochem.nrcan.gc.ca/cdogs/content/svy/svy210251_e.htm", "210251")</f>
        <v>210251</v>
      </c>
      <c r="L6615" t="s">
        <v>28152</v>
      </c>
      <c r="M6615">
        <v>245.64</v>
      </c>
      <c r="N6615" t="s">
        <v>28152</v>
      </c>
      <c r="O6615" t="s">
        <v>28153</v>
      </c>
      <c r="P6615" t="s">
        <v>28154</v>
      </c>
      <c r="Q6615" t="s">
        <v>28155</v>
      </c>
      <c r="R6615" t="s">
        <v>28156</v>
      </c>
      <c r="T6615" t="s">
        <v>25</v>
      </c>
    </row>
    <row r="6616" spans="1:20" x14ac:dyDescent="0.25">
      <c r="A6616">
        <v>65.093867500000002</v>
      </c>
      <c r="B6616">
        <v>-132.57095050000001</v>
      </c>
      <c r="C6616" s="1" t="str">
        <f>HYPERLINK("http://geochem.nrcan.gc.ca/cdogs/content/kwd/kwd020018_e.htm", "Fluid (stream)")</f>
        <v>Fluid (stream)</v>
      </c>
      <c r="D6616" s="1" t="str">
        <f>HYPERLINK("http://geochem.nrcan.gc.ca/cdogs/content/kwd/kwd080007_e.htm", "Untreated Water")</f>
        <v>Untreated Water</v>
      </c>
      <c r="E6616" s="1" t="str">
        <f>HYPERLINK("http://geochem.nrcan.gc.ca/cdogs/content/dgp/dgp00002_e.htm", "Total")</f>
        <v>Total</v>
      </c>
      <c r="F6616" s="1" t="str">
        <f>HYPERLINK("http://geochem.nrcan.gc.ca/cdogs/content/agp/agp01501_e.htm", "SO4 | NONE | CHROMAT")</f>
        <v>SO4 | NONE | CHROMAT</v>
      </c>
      <c r="G6616" s="1" t="str">
        <f>HYPERLINK("http://geochem.nrcan.gc.ca/cdogs/content/mth/mth01460_e.htm", "1460")</f>
        <v>1460</v>
      </c>
      <c r="H6616" s="1" t="str">
        <f>HYPERLINK("http://geochem.nrcan.gc.ca/cdogs/content/bdl/bdl211134_e.htm", "211134")</f>
        <v>211134</v>
      </c>
      <c r="I6616" s="1" t="str">
        <f>HYPERLINK("http://geochem.nrcan.gc.ca/cdogs/content/prj/prj210167_e.htm", "210167")</f>
        <v>210167</v>
      </c>
      <c r="J6616" s="1" t="str">
        <f>HYPERLINK("http://geochem.nrcan.gc.ca/cdogs/content/svy/svy210251_e.htm", "210251")</f>
        <v>210251</v>
      </c>
      <c r="L6616" t="s">
        <v>28157</v>
      </c>
      <c r="M6616">
        <v>202.4</v>
      </c>
      <c r="N6616" t="s">
        <v>28157</v>
      </c>
      <c r="O6616" t="s">
        <v>28158</v>
      </c>
      <c r="P6616" t="s">
        <v>28159</v>
      </c>
      <c r="Q6616" t="s">
        <v>28160</v>
      </c>
      <c r="R6616" t="s">
        <v>28161</v>
      </c>
      <c r="T6616" t="s">
        <v>25</v>
      </c>
    </row>
    <row r="6617" spans="1:20" x14ac:dyDescent="0.25">
      <c r="A6617">
        <v>65.129951899999995</v>
      </c>
      <c r="B6617">
        <v>-132.53863480000001</v>
      </c>
      <c r="C6617" s="1" t="str">
        <f>HYPERLINK("http://geochem.nrcan.gc.ca/cdogs/content/kwd/kwd020018_e.htm", "Fluid (stream)")</f>
        <v>Fluid (stream)</v>
      </c>
      <c r="D6617" s="1" t="str">
        <f>HYPERLINK("http://geochem.nrcan.gc.ca/cdogs/content/kwd/kwd080007_e.htm", "Untreated Water")</f>
        <v>Untreated Water</v>
      </c>
      <c r="E6617" s="1" t="str">
        <f>HYPERLINK("http://geochem.nrcan.gc.ca/cdogs/content/dgp/dgp00002_e.htm", "Total")</f>
        <v>Total</v>
      </c>
      <c r="F6617" s="1" t="str">
        <f>HYPERLINK("http://geochem.nrcan.gc.ca/cdogs/content/agp/agp01501_e.htm", "SO4 | NONE | CHROMAT")</f>
        <v>SO4 | NONE | CHROMAT</v>
      </c>
      <c r="G6617" s="1" t="str">
        <f>HYPERLINK("http://geochem.nrcan.gc.ca/cdogs/content/mth/mth01460_e.htm", "1460")</f>
        <v>1460</v>
      </c>
      <c r="H6617" s="1" t="str">
        <f>HYPERLINK("http://geochem.nrcan.gc.ca/cdogs/content/bdl/bdl211134_e.htm", "211134")</f>
        <v>211134</v>
      </c>
      <c r="I6617" s="1" t="str">
        <f>HYPERLINK("http://geochem.nrcan.gc.ca/cdogs/content/prj/prj210167_e.htm", "210167")</f>
        <v>210167</v>
      </c>
      <c r="J6617" s="1" t="str">
        <f>HYPERLINK("http://geochem.nrcan.gc.ca/cdogs/content/svy/svy210251_e.htm", "210251")</f>
        <v>210251</v>
      </c>
      <c r="L6617" t="s">
        <v>28162</v>
      </c>
      <c r="M6617">
        <v>111.44</v>
      </c>
      <c r="N6617" t="s">
        <v>28162</v>
      </c>
      <c r="O6617" t="s">
        <v>28163</v>
      </c>
      <c r="P6617" t="s">
        <v>28164</v>
      </c>
      <c r="Q6617" t="s">
        <v>28165</v>
      </c>
      <c r="R6617" t="s">
        <v>28166</v>
      </c>
      <c r="T6617" t="s">
        <v>25</v>
      </c>
    </row>
    <row r="6618" spans="1:20" x14ac:dyDescent="0.25">
      <c r="A6618">
        <v>65.131258399999993</v>
      </c>
      <c r="B6618">
        <v>-132.56697980000001</v>
      </c>
      <c r="C6618" s="1" t="str">
        <f>HYPERLINK("http://geochem.nrcan.gc.ca/cdogs/content/kwd/kwd020018_e.htm", "Fluid (stream)")</f>
        <v>Fluid (stream)</v>
      </c>
      <c r="D6618" s="1" t="str">
        <f>HYPERLINK("http://geochem.nrcan.gc.ca/cdogs/content/kwd/kwd080007_e.htm", "Untreated Water")</f>
        <v>Untreated Water</v>
      </c>
      <c r="E6618" s="1" t="str">
        <f>HYPERLINK("http://geochem.nrcan.gc.ca/cdogs/content/dgp/dgp00002_e.htm", "Total")</f>
        <v>Total</v>
      </c>
      <c r="F6618" s="1" t="str">
        <f>HYPERLINK("http://geochem.nrcan.gc.ca/cdogs/content/agp/agp01501_e.htm", "SO4 | NONE | CHROMAT")</f>
        <v>SO4 | NONE | CHROMAT</v>
      </c>
      <c r="G6618" s="1" t="str">
        <f>HYPERLINK("http://geochem.nrcan.gc.ca/cdogs/content/mth/mth01460_e.htm", "1460")</f>
        <v>1460</v>
      </c>
      <c r="H6618" s="1" t="str">
        <f>HYPERLINK("http://geochem.nrcan.gc.ca/cdogs/content/bdl/bdl211134_e.htm", "211134")</f>
        <v>211134</v>
      </c>
      <c r="I6618" s="1" t="str">
        <f>HYPERLINK("http://geochem.nrcan.gc.ca/cdogs/content/prj/prj210167_e.htm", "210167")</f>
        <v>210167</v>
      </c>
      <c r="J6618" s="1" t="str">
        <f>HYPERLINK("http://geochem.nrcan.gc.ca/cdogs/content/svy/svy210251_e.htm", "210251")</f>
        <v>210251</v>
      </c>
      <c r="L6618" t="s">
        <v>28167</v>
      </c>
      <c r="M6618">
        <v>12.596</v>
      </c>
      <c r="N6618" t="s">
        <v>28167</v>
      </c>
      <c r="O6618" t="s">
        <v>28168</v>
      </c>
      <c r="P6618" t="s">
        <v>28169</v>
      </c>
      <c r="Q6618" t="s">
        <v>28170</v>
      </c>
      <c r="R6618" t="s">
        <v>28171</v>
      </c>
      <c r="T6618" t="s">
        <v>25</v>
      </c>
    </row>
    <row r="6619" spans="1:20" x14ac:dyDescent="0.25">
      <c r="A6619">
        <v>65.128025800000003</v>
      </c>
      <c r="B6619">
        <v>-132.9533084</v>
      </c>
      <c r="C6619" s="1" t="str">
        <f>HYPERLINK("http://geochem.nrcan.gc.ca/cdogs/content/kwd/kwd020018_e.htm", "Fluid (stream)")</f>
        <v>Fluid (stream)</v>
      </c>
      <c r="D6619" s="1" t="str">
        <f>HYPERLINK("http://geochem.nrcan.gc.ca/cdogs/content/kwd/kwd080007_e.htm", "Untreated Water")</f>
        <v>Untreated Water</v>
      </c>
      <c r="E6619" s="1" t="str">
        <f>HYPERLINK("http://geochem.nrcan.gc.ca/cdogs/content/dgp/dgp00002_e.htm", "Total")</f>
        <v>Total</v>
      </c>
      <c r="F6619" s="1" t="str">
        <f>HYPERLINK("http://geochem.nrcan.gc.ca/cdogs/content/agp/agp01501_e.htm", "SO4 | NONE | CHROMAT")</f>
        <v>SO4 | NONE | CHROMAT</v>
      </c>
      <c r="G6619" s="1" t="str">
        <f>HYPERLINK("http://geochem.nrcan.gc.ca/cdogs/content/mth/mth01460_e.htm", "1460")</f>
        <v>1460</v>
      </c>
      <c r="H6619" s="1" t="str">
        <f>HYPERLINK("http://geochem.nrcan.gc.ca/cdogs/content/bdl/bdl211134_e.htm", "211134")</f>
        <v>211134</v>
      </c>
      <c r="I6619" s="1" t="str">
        <f>HYPERLINK("http://geochem.nrcan.gc.ca/cdogs/content/prj/prj210167_e.htm", "210167")</f>
        <v>210167</v>
      </c>
      <c r="J6619" s="1" t="str">
        <f>HYPERLINK("http://geochem.nrcan.gc.ca/cdogs/content/svy/svy210251_e.htm", "210251")</f>
        <v>210251</v>
      </c>
      <c r="L6619" t="s">
        <v>28172</v>
      </c>
      <c r="M6619">
        <v>192.29</v>
      </c>
      <c r="N6619" t="s">
        <v>28172</v>
      </c>
      <c r="O6619" t="s">
        <v>28173</v>
      </c>
      <c r="P6619" t="s">
        <v>28174</v>
      </c>
      <c r="Q6619" t="s">
        <v>28175</v>
      </c>
      <c r="R6619" t="s">
        <v>28176</v>
      </c>
      <c r="T6619" t="s">
        <v>25</v>
      </c>
    </row>
    <row r="6620" spans="1:20" x14ac:dyDescent="0.25">
      <c r="A6620">
        <v>65.124971900000006</v>
      </c>
      <c r="B6620">
        <v>-132.88778819999999</v>
      </c>
      <c r="C6620" s="1" t="str">
        <f>HYPERLINK("http://geochem.nrcan.gc.ca/cdogs/content/kwd/kwd020018_e.htm", "Fluid (stream)")</f>
        <v>Fluid (stream)</v>
      </c>
      <c r="D6620" s="1" t="str">
        <f>HYPERLINK("http://geochem.nrcan.gc.ca/cdogs/content/kwd/kwd080007_e.htm", "Untreated Water")</f>
        <v>Untreated Water</v>
      </c>
      <c r="E6620" s="1" t="str">
        <f>HYPERLINK("http://geochem.nrcan.gc.ca/cdogs/content/dgp/dgp00002_e.htm", "Total")</f>
        <v>Total</v>
      </c>
      <c r="F6620" s="1" t="str">
        <f>HYPERLINK("http://geochem.nrcan.gc.ca/cdogs/content/agp/agp01501_e.htm", "SO4 | NONE | CHROMAT")</f>
        <v>SO4 | NONE | CHROMAT</v>
      </c>
      <c r="G6620" s="1" t="str">
        <f>HYPERLINK("http://geochem.nrcan.gc.ca/cdogs/content/mth/mth01460_e.htm", "1460")</f>
        <v>1460</v>
      </c>
      <c r="H6620" s="1" t="str">
        <f>HYPERLINK("http://geochem.nrcan.gc.ca/cdogs/content/bdl/bdl211134_e.htm", "211134")</f>
        <v>211134</v>
      </c>
      <c r="I6620" s="1" t="str">
        <f>HYPERLINK("http://geochem.nrcan.gc.ca/cdogs/content/prj/prj210167_e.htm", "210167")</f>
        <v>210167</v>
      </c>
      <c r="J6620" s="1" t="str">
        <f>HYPERLINK("http://geochem.nrcan.gc.ca/cdogs/content/svy/svy210251_e.htm", "210251")</f>
        <v>210251</v>
      </c>
      <c r="L6620" t="s">
        <v>28177</v>
      </c>
      <c r="M6620">
        <v>132.6</v>
      </c>
      <c r="N6620" t="s">
        <v>28177</v>
      </c>
      <c r="O6620" t="s">
        <v>28178</v>
      </c>
      <c r="P6620" t="s">
        <v>28179</v>
      </c>
      <c r="Q6620" t="s">
        <v>28180</v>
      </c>
      <c r="R6620" t="s">
        <v>28181</v>
      </c>
      <c r="T6620" t="s">
        <v>25</v>
      </c>
    </row>
    <row r="6621" spans="1:20" x14ac:dyDescent="0.25">
      <c r="A6621">
        <v>65.131438900000006</v>
      </c>
      <c r="B6621">
        <v>-132.95281059999999</v>
      </c>
      <c r="C6621" s="1" t="str">
        <f>HYPERLINK("http://geochem.nrcan.gc.ca/cdogs/content/kwd/kwd020018_e.htm", "Fluid (stream)")</f>
        <v>Fluid (stream)</v>
      </c>
      <c r="D6621" s="1" t="str">
        <f>HYPERLINK("http://geochem.nrcan.gc.ca/cdogs/content/kwd/kwd080007_e.htm", "Untreated Water")</f>
        <v>Untreated Water</v>
      </c>
      <c r="E6621" s="1" t="str">
        <f>HYPERLINK("http://geochem.nrcan.gc.ca/cdogs/content/dgp/dgp00002_e.htm", "Total")</f>
        <v>Total</v>
      </c>
      <c r="F6621" s="1" t="str">
        <f>HYPERLINK("http://geochem.nrcan.gc.ca/cdogs/content/agp/agp01501_e.htm", "SO4 | NONE | CHROMAT")</f>
        <v>SO4 | NONE | CHROMAT</v>
      </c>
      <c r="G6621" s="1" t="str">
        <f>HYPERLINK("http://geochem.nrcan.gc.ca/cdogs/content/mth/mth01460_e.htm", "1460")</f>
        <v>1460</v>
      </c>
      <c r="H6621" s="1" t="str">
        <f>HYPERLINK("http://geochem.nrcan.gc.ca/cdogs/content/bdl/bdl211134_e.htm", "211134")</f>
        <v>211134</v>
      </c>
      <c r="I6621" s="1" t="str">
        <f>HYPERLINK("http://geochem.nrcan.gc.ca/cdogs/content/prj/prj210167_e.htm", "210167")</f>
        <v>210167</v>
      </c>
      <c r="J6621" s="1" t="str">
        <f>HYPERLINK("http://geochem.nrcan.gc.ca/cdogs/content/svy/svy210251_e.htm", "210251")</f>
        <v>210251</v>
      </c>
      <c r="L6621" t="s">
        <v>28182</v>
      </c>
      <c r="M6621">
        <v>79.33</v>
      </c>
      <c r="N6621" t="s">
        <v>28182</v>
      </c>
      <c r="O6621" t="s">
        <v>28183</v>
      </c>
      <c r="P6621" t="s">
        <v>28184</v>
      </c>
      <c r="Q6621" t="s">
        <v>28185</v>
      </c>
      <c r="R6621" t="s">
        <v>28186</v>
      </c>
      <c r="T6621" t="s">
        <v>25</v>
      </c>
    </row>
    <row r="6622" spans="1:20" x14ac:dyDescent="0.25">
      <c r="A6622">
        <v>65.160892399999994</v>
      </c>
      <c r="B6622">
        <v>-132.95032549999999</v>
      </c>
      <c r="C6622" s="1" t="str">
        <f>HYPERLINK("http://geochem.nrcan.gc.ca/cdogs/content/kwd/kwd020018_e.htm", "Fluid (stream)")</f>
        <v>Fluid (stream)</v>
      </c>
      <c r="D6622" s="1" t="str">
        <f>HYPERLINK("http://geochem.nrcan.gc.ca/cdogs/content/kwd/kwd080007_e.htm", "Untreated Water")</f>
        <v>Untreated Water</v>
      </c>
      <c r="E6622" s="1" t="str">
        <f>HYPERLINK("http://geochem.nrcan.gc.ca/cdogs/content/dgp/dgp00002_e.htm", "Total")</f>
        <v>Total</v>
      </c>
      <c r="F6622" s="1" t="str">
        <f>HYPERLINK("http://geochem.nrcan.gc.ca/cdogs/content/agp/agp01501_e.htm", "SO4 | NONE | CHROMAT")</f>
        <v>SO4 | NONE | CHROMAT</v>
      </c>
      <c r="G6622" s="1" t="str">
        <f>HYPERLINK("http://geochem.nrcan.gc.ca/cdogs/content/mth/mth01460_e.htm", "1460")</f>
        <v>1460</v>
      </c>
      <c r="H6622" s="1" t="str">
        <f>HYPERLINK("http://geochem.nrcan.gc.ca/cdogs/content/bdl/bdl211134_e.htm", "211134")</f>
        <v>211134</v>
      </c>
      <c r="I6622" s="1" t="str">
        <f>HYPERLINK("http://geochem.nrcan.gc.ca/cdogs/content/prj/prj210167_e.htm", "210167")</f>
        <v>210167</v>
      </c>
      <c r="J6622" s="1" t="str">
        <f>HYPERLINK("http://geochem.nrcan.gc.ca/cdogs/content/svy/svy210251_e.htm", "210251")</f>
        <v>210251</v>
      </c>
      <c r="L6622" t="s">
        <v>28187</v>
      </c>
      <c r="M6622">
        <v>77.239999999999995</v>
      </c>
      <c r="N6622" t="s">
        <v>28187</v>
      </c>
      <c r="O6622" t="s">
        <v>28188</v>
      </c>
      <c r="P6622" t="s">
        <v>28189</v>
      </c>
      <c r="Q6622" t="s">
        <v>28190</v>
      </c>
      <c r="R6622" t="s">
        <v>28191</v>
      </c>
      <c r="T6622" t="s">
        <v>25</v>
      </c>
    </row>
    <row r="6623" spans="1:20" x14ac:dyDescent="0.25">
      <c r="A6623">
        <v>65.160892399999994</v>
      </c>
      <c r="B6623">
        <v>-132.95032549999999</v>
      </c>
      <c r="C6623" s="1" t="str">
        <f>HYPERLINK("http://geochem.nrcan.gc.ca/cdogs/content/kwd/kwd020018_e.htm", "Fluid (stream)")</f>
        <v>Fluid (stream)</v>
      </c>
      <c r="D6623" s="1" t="str">
        <f>HYPERLINK("http://geochem.nrcan.gc.ca/cdogs/content/kwd/kwd080007_e.htm", "Untreated Water")</f>
        <v>Untreated Water</v>
      </c>
      <c r="E6623" s="1" t="str">
        <f>HYPERLINK("http://geochem.nrcan.gc.ca/cdogs/content/dgp/dgp00002_e.htm", "Total")</f>
        <v>Total</v>
      </c>
      <c r="F6623" s="1" t="str">
        <f>HYPERLINK("http://geochem.nrcan.gc.ca/cdogs/content/agp/agp01501_e.htm", "SO4 | NONE | CHROMAT")</f>
        <v>SO4 | NONE | CHROMAT</v>
      </c>
      <c r="G6623" s="1" t="str">
        <f>HYPERLINK("http://geochem.nrcan.gc.ca/cdogs/content/mth/mth01460_e.htm", "1460")</f>
        <v>1460</v>
      </c>
      <c r="H6623" s="1" t="str">
        <f>HYPERLINK("http://geochem.nrcan.gc.ca/cdogs/content/bdl/bdl211134_e.htm", "211134")</f>
        <v>211134</v>
      </c>
      <c r="I6623" s="1" t="str">
        <f>HYPERLINK("http://geochem.nrcan.gc.ca/cdogs/content/prj/prj210167_e.htm", "210167")</f>
        <v>210167</v>
      </c>
      <c r="J6623" s="1" t="str">
        <f>HYPERLINK("http://geochem.nrcan.gc.ca/cdogs/content/svy/svy210251_e.htm", "210251")</f>
        <v>210251</v>
      </c>
      <c r="L6623" t="s">
        <v>28192</v>
      </c>
      <c r="M6623">
        <v>129.18</v>
      </c>
      <c r="N6623" t="s">
        <v>28192</v>
      </c>
      <c r="O6623" t="s">
        <v>28188</v>
      </c>
      <c r="P6623" t="s">
        <v>28193</v>
      </c>
      <c r="Q6623" t="s">
        <v>28194</v>
      </c>
      <c r="R6623" t="s">
        <v>28195</v>
      </c>
      <c r="T6623" t="s">
        <v>25</v>
      </c>
    </row>
    <row r="6624" spans="1:20" x14ac:dyDescent="0.25">
      <c r="A6624">
        <v>65.160892399999994</v>
      </c>
      <c r="B6624">
        <v>-132.95032549999999</v>
      </c>
      <c r="C6624" s="1" t="str">
        <f>HYPERLINK("http://geochem.nrcan.gc.ca/cdogs/content/kwd/kwd020018_e.htm", "Fluid (stream)")</f>
        <v>Fluid (stream)</v>
      </c>
      <c r="D6624" s="1" t="str">
        <f>HYPERLINK("http://geochem.nrcan.gc.ca/cdogs/content/kwd/kwd080007_e.htm", "Untreated Water")</f>
        <v>Untreated Water</v>
      </c>
      <c r="E6624" s="1" t="str">
        <f>HYPERLINK("http://geochem.nrcan.gc.ca/cdogs/content/dgp/dgp00002_e.htm", "Total")</f>
        <v>Total</v>
      </c>
      <c r="F6624" s="1" t="str">
        <f>HYPERLINK("http://geochem.nrcan.gc.ca/cdogs/content/agp/agp01501_e.htm", "SO4 | NONE | CHROMAT")</f>
        <v>SO4 | NONE | CHROMAT</v>
      </c>
      <c r="G6624" s="1" t="str">
        <f>HYPERLINK("http://geochem.nrcan.gc.ca/cdogs/content/mth/mth01460_e.htm", "1460")</f>
        <v>1460</v>
      </c>
      <c r="H6624" s="1" t="str">
        <f>HYPERLINK("http://geochem.nrcan.gc.ca/cdogs/content/bdl/bdl211134_e.htm", "211134")</f>
        <v>211134</v>
      </c>
      <c r="I6624" s="1" t="str">
        <f>HYPERLINK("http://geochem.nrcan.gc.ca/cdogs/content/prj/prj210167_e.htm", "210167")</f>
        <v>210167</v>
      </c>
      <c r="J6624" s="1" t="str">
        <f>HYPERLINK("http://geochem.nrcan.gc.ca/cdogs/content/svy/svy210251_e.htm", "210251")</f>
        <v>210251</v>
      </c>
      <c r="L6624" t="s">
        <v>28196</v>
      </c>
      <c r="M6624">
        <v>43.74</v>
      </c>
      <c r="N6624" t="s">
        <v>28196</v>
      </c>
      <c r="O6624" t="s">
        <v>28188</v>
      </c>
      <c r="P6624" t="s">
        <v>28197</v>
      </c>
      <c r="Q6624" t="s">
        <v>28198</v>
      </c>
      <c r="R6624" t="s">
        <v>28199</v>
      </c>
      <c r="T6624" t="s">
        <v>25</v>
      </c>
    </row>
    <row r="6625" spans="1:20" x14ac:dyDescent="0.25">
      <c r="A6625">
        <v>65.110171199999996</v>
      </c>
      <c r="B6625">
        <v>-132.96972170000001</v>
      </c>
      <c r="C6625" s="1" t="str">
        <f>HYPERLINK("http://geochem.nrcan.gc.ca/cdogs/content/kwd/kwd020018_e.htm", "Fluid (stream)")</f>
        <v>Fluid (stream)</v>
      </c>
      <c r="D6625" s="1" t="str">
        <f>HYPERLINK("http://geochem.nrcan.gc.ca/cdogs/content/kwd/kwd080007_e.htm", "Untreated Water")</f>
        <v>Untreated Water</v>
      </c>
      <c r="E6625" s="1" t="str">
        <f>HYPERLINK("http://geochem.nrcan.gc.ca/cdogs/content/dgp/dgp00002_e.htm", "Total")</f>
        <v>Total</v>
      </c>
      <c r="F6625" s="1" t="str">
        <f>HYPERLINK("http://geochem.nrcan.gc.ca/cdogs/content/agp/agp01501_e.htm", "SO4 | NONE | CHROMAT")</f>
        <v>SO4 | NONE | CHROMAT</v>
      </c>
      <c r="G6625" s="1" t="str">
        <f>HYPERLINK("http://geochem.nrcan.gc.ca/cdogs/content/mth/mth01460_e.htm", "1460")</f>
        <v>1460</v>
      </c>
      <c r="H6625" s="1" t="str">
        <f>HYPERLINK("http://geochem.nrcan.gc.ca/cdogs/content/bdl/bdl211134_e.htm", "211134")</f>
        <v>211134</v>
      </c>
      <c r="I6625" s="1" t="str">
        <f>HYPERLINK("http://geochem.nrcan.gc.ca/cdogs/content/prj/prj210167_e.htm", "210167")</f>
        <v>210167</v>
      </c>
      <c r="J6625" s="1" t="str">
        <f>HYPERLINK("http://geochem.nrcan.gc.ca/cdogs/content/svy/svy210251_e.htm", "210251")</f>
        <v>210251</v>
      </c>
      <c r="L6625" t="s">
        <v>28200</v>
      </c>
      <c r="M6625">
        <v>125.43</v>
      </c>
      <c r="N6625" t="s">
        <v>28200</v>
      </c>
      <c r="O6625" t="s">
        <v>28201</v>
      </c>
      <c r="P6625" t="s">
        <v>28202</v>
      </c>
      <c r="Q6625" t="s">
        <v>28203</v>
      </c>
      <c r="R6625" t="s">
        <v>28204</v>
      </c>
      <c r="T6625" t="s">
        <v>25</v>
      </c>
    </row>
    <row r="6626" spans="1:20" x14ac:dyDescent="0.25">
      <c r="A6626">
        <v>65.108587</v>
      </c>
      <c r="B6626">
        <v>-132.92553620000001</v>
      </c>
      <c r="C6626" s="1" t="str">
        <f>HYPERLINK("http://geochem.nrcan.gc.ca/cdogs/content/kwd/kwd020018_e.htm", "Fluid (stream)")</f>
        <v>Fluid (stream)</v>
      </c>
      <c r="D6626" s="1" t="str">
        <f>HYPERLINK("http://geochem.nrcan.gc.ca/cdogs/content/kwd/kwd080007_e.htm", "Untreated Water")</f>
        <v>Untreated Water</v>
      </c>
      <c r="E6626" s="1" t="str">
        <f>HYPERLINK("http://geochem.nrcan.gc.ca/cdogs/content/dgp/dgp00002_e.htm", "Total")</f>
        <v>Total</v>
      </c>
      <c r="F6626" s="1" t="str">
        <f>HYPERLINK("http://geochem.nrcan.gc.ca/cdogs/content/agp/agp01501_e.htm", "SO4 | NONE | CHROMAT")</f>
        <v>SO4 | NONE | CHROMAT</v>
      </c>
      <c r="G6626" s="1" t="str">
        <f>HYPERLINK("http://geochem.nrcan.gc.ca/cdogs/content/mth/mth01460_e.htm", "1460")</f>
        <v>1460</v>
      </c>
      <c r="H6626" s="1" t="str">
        <f>HYPERLINK("http://geochem.nrcan.gc.ca/cdogs/content/bdl/bdl211134_e.htm", "211134")</f>
        <v>211134</v>
      </c>
      <c r="I6626" s="1" t="str">
        <f>HYPERLINK("http://geochem.nrcan.gc.ca/cdogs/content/prj/prj210167_e.htm", "210167")</f>
        <v>210167</v>
      </c>
      <c r="J6626" s="1" t="str">
        <f>HYPERLINK("http://geochem.nrcan.gc.ca/cdogs/content/svy/svy210251_e.htm", "210251")</f>
        <v>210251</v>
      </c>
      <c r="L6626" t="s">
        <v>28205</v>
      </c>
      <c r="M6626">
        <v>142.08000000000001</v>
      </c>
      <c r="N6626" t="s">
        <v>28205</v>
      </c>
      <c r="O6626" t="s">
        <v>28206</v>
      </c>
      <c r="P6626" t="s">
        <v>28207</v>
      </c>
      <c r="Q6626" t="s">
        <v>28208</v>
      </c>
      <c r="R6626" t="s">
        <v>28209</v>
      </c>
      <c r="T6626" t="s">
        <v>25</v>
      </c>
    </row>
    <row r="6627" spans="1:20" x14ac:dyDescent="0.25">
      <c r="A6627">
        <v>65.087064499999997</v>
      </c>
      <c r="B6627">
        <v>-132.8738961</v>
      </c>
      <c r="C6627" s="1" t="str">
        <f>HYPERLINK("http://geochem.nrcan.gc.ca/cdogs/content/kwd/kwd020018_e.htm", "Fluid (stream)")</f>
        <v>Fluid (stream)</v>
      </c>
      <c r="D6627" s="1" t="str">
        <f>HYPERLINK("http://geochem.nrcan.gc.ca/cdogs/content/kwd/kwd080007_e.htm", "Untreated Water")</f>
        <v>Untreated Water</v>
      </c>
      <c r="E6627" s="1" t="str">
        <f>HYPERLINK("http://geochem.nrcan.gc.ca/cdogs/content/dgp/dgp00002_e.htm", "Total")</f>
        <v>Total</v>
      </c>
      <c r="F6627" s="1" t="str">
        <f>HYPERLINK("http://geochem.nrcan.gc.ca/cdogs/content/agp/agp01501_e.htm", "SO4 | NONE | CHROMAT")</f>
        <v>SO4 | NONE | CHROMAT</v>
      </c>
      <c r="G6627" s="1" t="str">
        <f>HYPERLINK("http://geochem.nrcan.gc.ca/cdogs/content/mth/mth01460_e.htm", "1460")</f>
        <v>1460</v>
      </c>
      <c r="H6627" s="1" t="str">
        <f>HYPERLINK("http://geochem.nrcan.gc.ca/cdogs/content/bdl/bdl211134_e.htm", "211134")</f>
        <v>211134</v>
      </c>
      <c r="I6627" s="1" t="str">
        <f>HYPERLINK("http://geochem.nrcan.gc.ca/cdogs/content/prj/prj210167_e.htm", "210167")</f>
        <v>210167</v>
      </c>
      <c r="J6627" s="1" t="str">
        <f>HYPERLINK("http://geochem.nrcan.gc.ca/cdogs/content/svy/svy210251_e.htm", "210251")</f>
        <v>210251</v>
      </c>
      <c r="L6627" t="s">
        <v>28210</v>
      </c>
      <c r="M6627">
        <v>196.21</v>
      </c>
      <c r="N6627" t="s">
        <v>28210</v>
      </c>
      <c r="O6627" t="s">
        <v>28211</v>
      </c>
      <c r="P6627" t="s">
        <v>28212</v>
      </c>
      <c r="Q6627" t="s">
        <v>28213</v>
      </c>
      <c r="R6627" t="s">
        <v>28214</v>
      </c>
      <c r="T6627" t="s">
        <v>25</v>
      </c>
    </row>
    <row r="6628" spans="1:20" x14ac:dyDescent="0.25">
      <c r="A6628">
        <v>65.093845999999999</v>
      </c>
      <c r="B6628">
        <v>-132.8509148</v>
      </c>
      <c r="C6628" s="1" t="str">
        <f>HYPERLINK("http://geochem.nrcan.gc.ca/cdogs/content/kwd/kwd020018_e.htm", "Fluid (stream)")</f>
        <v>Fluid (stream)</v>
      </c>
      <c r="D6628" s="1" t="str">
        <f>HYPERLINK("http://geochem.nrcan.gc.ca/cdogs/content/kwd/kwd080007_e.htm", "Untreated Water")</f>
        <v>Untreated Water</v>
      </c>
      <c r="E6628" s="1" t="str">
        <f>HYPERLINK("http://geochem.nrcan.gc.ca/cdogs/content/dgp/dgp00002_e.htm", "Total")</f>
        <v>Total</v>
      </c>
      <c r="F6628" s="1" t="str">
        <f>HYPERLINK("http://geochem.nrcan.gc.ca/cdogs/content/agp/agp01501_e.htm", "SO4 | NONE | CHROMAT")</f>
        <v>SO4 | NONE | CHROMAT</v>
      </c>
      <c r="G6628" s="1" t="str">
        <f>HYPERLINK("http://geochem.nrcan.gc.ca/cdogs/content/mth/mth01460_e.htm", "1460")</f>
        <v>1460</v>
      </c>
      <c r="H6628" s="1" t="str">
        <f>HYPERLINK("http://geochem.nrcan.gc.ca/cdogs/content/bdl/bdl211134_e.htm", "211134")</f>
        <v>211134</v>
      </c>
      <c r="I6628" s="1" t="str">
        <f>HYPERLINK("http://geochem.nrcan.gc.ca/cdogs/content/prj/prj210167_e.htm", "210167")</f>
        <v>210167</v>
      </c>
      <c r="J6628" s="1" t="str">
        <f>HYPERLINK("http://geochem.nrcan.gc.ca/cdogs/content/svy/svy210251_e.htm", "210251")</f>
        <v>210251</v>
      </c>
      <c r="L6628" t="s">
        <v>28215</v>
      </c>
      <c r="M6628">
        <v>197.52</v>
      </c>
      <c r="N6628" t="s">
        <v>28215</v>
      </c>
      <c r="O6628" t="s">
        <v>28216</v>
      </c>
      <c r="P6628" t="s">
        <v>28217</v>
      </c>
      <c r="Q6628" t="s">
        <v>28218</v>
      </c>
      <c r="R6628" t="s">
        <v>28219</v>
      </c>
      <c r="T6628" t="s">
        <v>25</v>
      </c>
    </row>
    <row r="6629" spans="1:20" x14ac:dyDescent="0.25">
      <c r="A6629">
        <v>65.085923399999999</v>
      </c>
      <c r="B6629">
        <v>-132.82443839999999</v>
      </c>
      <c r="C6629" s="1" t="str">
        <f>HYPERLINK("http://geochem.nrcan.gc.ca/cdogs/content/kwd/kwd020018_e.htm", "Fluid (stream)")</f>
        <v>Fluid (stream)</v>
      </c>
      <c r="D6629" s="1" t="str">
        <f>HYPERLINK("http://geochem.nrcan.gc.ca/cdogs/content/kwd/kwd080007_e.htm", "Untreated Water")</f>
        <v>Untreated Water</v>
      </c>
      <c r="E6629" s="1" t="str">
        <f>HYPERLINK("http://geochem.nrcan.gc.ca/cdogs/content/dgp/dgp00002_e.htm", "Total")</f>
        <v>Total</v>
      </c>
      <c r="F6629" s="1" t="str">
        <f>HYPERLINK("http://geochem.nrcan.gc.ca/cdogs/content/agp/agp01501_e.htm", "SO4 | NONE | CHROMAT")</f>
        <v>SO4 | NONE | CHROMAT</v>
      </c>
      <c r="G6629" s="1" t="str">
        <f>HYPERLINK("http://geochem.nrcan.gc.ca/cdogs/content/mth/mth01460_e.htm", "1460")</f>
        <v>1460</v>
      </c>
      <c r="H6629" s="1" t="str">
        <f>HYPERLINK("http://geochem.nrcan.gc.ca/cdogs/content/bdl/bdl211134_e.htm", "211134")</f>
        <v>211134</v>
      </c>
      <c r="I6629" s="1" t="str">
        <f>HYPERLINK("http://geochem.nrcan.gc.ca/cdogs/content/prj/prj210167_e.htm", "210167")</f>
        <v>210167</v>
      </c>
      <c r="J6629" s="1" t="str">
        <f>HYPERLINK("http://geochem.nrcan.gc.ca/cdogs/content/svy/svy210251_e.htm", "210251")</f>
        <v>210251</v>
      </c>
      <c r="L6629" t="s">
        <v>4805</v>
      </c>
      <c r="M6629">
        <v>76.2</v>
      </c>
      <c r="N6629" t="s">
        <v>4805</v>
      </c>
      <c r="O6629" t="s">
        <v>28220</v>
      </c>
      <c r="P6629" t="s">
        <v>28221</v>
      </c>
      <c r="Q6629" t="s">
        <v>28222</v>
      </c>
      <c r="R6629" t="s">
        <v>28223</v>
      </c>
      <c r="T6629" t="s">
        <v>25</v>
      </c>
    </row>
    <row r="6630" spans="1:20" x14ac:dyDescent="0.25">
      <c r="A6630">
        <v>65.117387500000007</v>
      </c>
      <c r="B6630">
        <v>-132.7828045</v>
      </c>
      <c r="C6630" s="1" t="str">
        <f>HYPERLINK("http://geochem.nrcan.gc.ca/cdogs/content/kwd/kwd020018_e.htm", "Fluid (stream)")</f>
        <v>Fluid (stream)</v>
      </c>
      <c r="D6630" s="1" t="str">
        <f>HYPERLINK("http://geochem.nrcan.gc.ca/cdogs/content/kwd/kwd080007_e.htm", "Untreated Water")</f>
        <v>Untreated Water</v>
      </c>
      <c r="E6630" s="1" t="str">
        <f>HYPERLINK("http://geochem.nrcan.gc.ca/cdogs/content/dgp/dgp00002_e.htm", "Total")</f>
        <v>Total</v>
      </c>
      <c r="F6630" s="1" t="str">
        <f>HYPERLINK("http://geochem.nrcan.gc.ca/cdogs/content/agp/agp01501_e.htm", "SO4 | NONE | CHROMAT")</f>
        <v>SO4 | NONE | CHROMAT</v>
      </c>
      <c r="G6630" s="1" t="str">
        <f>HYPERLINK("http://geochem.nrcan.gc.ca/cdogs/content/mth/mth01460_e.htm", "1460")</f>
        <v>1460</v>
      </c>
      <c r="H6630" s="1" t="str">
        <f>HYPERLINK("http://geochem.nrcan.gc.ca/cdogs/content/bdl/bdl211134_e.htm", "211134")</f>
        <v>211134</v>
      </c>
      <c r="I6630" s="1" t="str">
        <f>HYPERLINK("http://geochem.nrcan.gc.ca/cdogs/content/prj/prj210167_e.htm", "210167")</f>
        <v>210167</v>
      </c>
      <c r="J6630" s="1" t="str">
        <f>HYPERLINK("http://geochem.nrcan.gc.ca/cdogs/content/svy/svy210251_e.htm", "210251")</f>
        <v>210251</v>
      </c>
      <c r="L6630" t="s">
        <v>28224</v>
      </c>
      <c r="M6630">
        <v>78.400000000000006</v>
      </c>
      <c r="N6630" t="s">
        <v>28224</v>
      </c>
      <c r="O6630" t="s">
        <v>28225</v>
      </c>
      <c r="P6630" t="s">
        <v>28226</v>
      </c>
      <c r="Q6630" t="s">
        <v>28227</v>
      </c>
      <c r="R6630" t="s">
        <v>28228</v>
      </c>
      <c r="T6630" t="s">
        <v>25</v>
      </c>
    </row>
    <row r="6631" spans="1:20" x14ac:dyDescent="0.25">
      <c r="A6631">
        <v>65.108838500000005</v>
      </c>
      <c r="B6631">
        <v>-132.7735045</v>
      </c>
      <c r="C6631" s="1" t="str">
        <f>HYPERLINK("http://geochem.nrcan.gc.ca/cdogs/content/kwd/kwd020018_e.htm", "Fluid (stream)")</f>
        <v>Fluid (stream)</v>
      </c>
      <c r="D6631" s="1" t="str">
        <f>HYPERLINK("http://geochem.nrcan.gc.ca/cdogs/content/kwd/kwd080007_e.htm", "Untreated Water")</f>
        <v>Untreated Water</v>
      </c>
      <c r="E6631" s="1" t="str">
        <f>HYPERLINK("http://geochem.nrcan.gc.ca/cdogs/content/dgp/dgp00002_e.htm", "Total")</f>
        <v>Total</v>
      </c>
      <c r="F6631" s="1" t="str">
        <f>HYPERLINK("http://geochem.nrcan.gc.ca/cdogs/content/agp/agp01501_e.htm", "SO4 | NONE | CHROMAT")</f>
        <v>SO4 | NONE | CHROMAT</v>
      </c>
      <c r="G6631" s="1" t="str">
        <f>HYPERLINK("http://geochem.nrcan.gc.ca/cdogs/content/mth/mth01460_e.htm", "1460")</f>
        <v>1460</v>
      </c>
      <c r="H6631" s="1" t="str">
        <f>HYPERLINK("http://geochem.nrcan.gc.ca/cdogs/content/bdl/bdl211134_e.htm", "211134")</f>
        <v>211134</v>
      </c>
      <c r="I6631" s="1" t="str">
        <f>HYPERLINK("http://geochem.nrcan.gc.ca/cdogs/content/prj/prj210167_e.htm", "210167")</f>
        <v>210167</v>
      </c>
      <c r="J6631" s="1" t="str">
        <f>HYPERLINK("http://geochem.nrcan.gc.ca/cdogs/content/svy/svy210251_e.htm", "210251")</f>
        <v>210251</v>
      </c>
      <c r="L6631" t="s">
        <v>28229</v>
      </c>
      <c r="M6631">
        <v>259.06</v>
      </c>
      <c r="N6631" t="s">
        <v>28229</v>
      </c>
      <c r="O6631" t="s">
        <v>28230</v>
      </c>
      <c r="P6631" t="s">
        <v>28231</v>
      </c>
      <c r="Q6631" t="s">
        <v>28232</v>
      </c>
      <c r="R6631" t="s">
        <v>28233</v>
      </c>
      <c r="T6631" t="s">
        <v>25</v>
      </c>
    </row>
    <row r="6632" spans="1:20" x14ac:dyDescent="0.25">
      <c r="A6632">
        <v>65.081962899999994</v>
      </c>
      <c r="B6632">
        <v>-132.72816570000001</v>
      </c>
      <c r="C6632" s="1" t="str">
        <f>HYPERLINK("http://geochem.nrcan.gc.ca/cdogs/content/kwd/kwd020018_e.htm", "Fluid (stream)")</f>
        <v>Fluid (stream)</v>
      </c>
      <c r="D6632" s="1" t="str">
        <f>HYPERLINK("http://geochem.nrcan.gc.ca/cdogs/content/kwd/kwd080007_e.htm", "Untreated Water")</f>
        <v>Untreated Water</v>
      </c>
      <c r="E6632" s="1" t="str">
        <f>HYPERLINK("http://geochem.nrcan.gc.ca/cdogs/content/dgp/dgp00002_e.htm", "Total")</f>
        <v>Total</v>
      </c>
      <c r="F6632" s="1" t="str">
        <f>HYPERLINK("http://geochem.nrcan.gc.ca/cdogs/content/agp/agp01501_e.htm", "SO4 | NONE | CHROMAT")</f>
        <v>SO4 | NONE | CHROMAT</v>
      </c>
      <c r="G6632" s="1" t="str">
        <f>HYPERLINK("http://geochem.nrcan.gc.ca/cdogs/content/mth/mth01460_e.htm", "1460")</f>
        <v>1460</v>
      </c>
      <c r="H6632" s="1" t="str">
        <f>HYPERLINK("http://geochem.nrcan.gc.ca/cdogs/content/bdl/bdl211134_e.htm", "211134")</f>
        <v>211134</v>
      </c>
      <c r="I6632" s="1" t="str">
        <f>HYPERLINK("http://geochem.nrcan.gc.ca/cdogs/content/prj/prj210167_e.htm", "210167")</f>
        <v>210167</v>
      </c>
      <c r="J6632" s="1" t="str">
        <f>HYPERLINK("http://geochem.nrcan.gc.ca/cdogs/content/svy/svy210251_e.htm", "210251")</f>
        <v>210251</v>
      </c>
      <c r="L6632" t="s">
        <v>28234</v>
      </c>
      <c r="M6632">
        <v>272.44</v>
      </c>
      <c r="N6632" t="s">
        <v>28234</v>
      </c>
      <c r="O6632" t="s">
        <v>28235</v>
      </c>
      <c r="P6632" t="s">
        <v>28236</v>
      </c>
      <c r="Q6632" t="s">
        <v>28237</v>
      </c>
      <c r="R6632" t="s">
        <v>28238</v>
      </c>
      <c r="T6632" t="s">
        <v>25</v>
      </c>
    </row>
    <row r="6633" spans="1:20" x14ac:dyDescent="0.25">
      <c r="A6633">
        <v>65.020183399999993</v>
      </c>
      <c r="B6633">
        <v>-132.62037659999999</v>
      </c>
      <c r="C6633" s="1" t="str">
        <f>HYPERLINK("http://geochem.nrcan.gc.ca/cdogs/content/kwd/kwd020018_e.htm", "Fluid (stream)")</f>
        <v>Fluid (stream)</v>
      </c>
      <c r="D6633" s="1" t="str">
        <f>HYPERLINK("http://geochem.nrcan.gc.ca/cdogs/content/kwd/kwd080007_e.htm", "Untreated Water")</f>
        <v>Untreated Water</v>
      </c>
      <c r="E6633" s="1" t="str">
        <f>HYPERLINK("http://geochem.nrcan.gc.ca/cdogs/content/dgp/dgp00002_e.htm", "Total")</f>
        <v>Total</v>
      </c>
      <c r="F6633" s="1" t="str">
        <f>HYPERLINK("http://geochem.nrcan.gc.ca/cdogs/content/agp/agp01501_e.htm", "SO4 | NONE | CHROMAT")</f>
        <v>SO4 | NONE | CHROMAT</v>
      </c>
      <c r="G6633" s="1" t="str">
        <f>HYPERLINK("http://geochem.nrcan.gc.ca/cdogs/content/mth/mth01460_e.htm", "1460")</f>
        <v>1460</v>
      </c>
      <c r="H6633" s="1" t="str">
        <f>HYPERLINK("http://geochem.nrcan.gc.ca/cdogs/content/bdl/bdl211134_e.htm", "211134")</f>
        <v>211134</v>
      </c>
      <c r="I6633" s="1" t="str">
        <f>HYPERLINK("http://geochem.nrcan.gc.ca/cdogs/content/prj/prj210167_e.htm", "210167")</f>
        <v>210167</v>
      </c>
      <c r="J6633" s="1" t="str">
        <f>HYPERLINK("http://geochem.nrcan.gc.ca/cdogs/content/svy/svy210251_e.htm", "210251")</f>
        <v>210251</v>
      </c>
      <c r="L6633" t="s">
        <v>28239</v>
      </c>
      <c r="M6633">
        <v>314</v>
      </c>
      <c r="N6633" t="s">
        <v>28239</v>
      </c>
      <c r="O6633" t="s">
        <v>28240</v>
      </c>
      <c r="P6633" t="s">
        <v>28241</v>
      </c>
      <c r="Q6633" t="s">
        <v>28242</v>
      </c>
      <c r="R6633" t="s">
        <v>28243</v>
      </c>
      <c r="T6633" t="s">
        <v>25</v>
      </c>
    </row>
    <row r="6634" spans="1:20" x14ac:dyDescent="0.25">
      <c r="A6634">
        <v>65.025850700000007</v>
      </c>
      <c r="B6634">
        <v>-132.60311429999999</v>
      </c>
      <c r="C6634" s="1" t="str">
        <f>HYPERLINK("http://geochem.nrcan.gc.ca/cdogs/content/kwd/kwd020018_e.htm", "Fluid (stream)")</f>
        <v>Fluid (stream)</v>
      </c>
      <c r="D6634" s="1" t="str">
        <f>HYPERLINK("http://geochem.nrcan.gc.ca/cdogs/content/kwd/kwd080007_e.htm", "Untreated Water")</f>
        <v>Untreated Water</v>
      </c>
      <c r="E6634" s="1" t="str">
        <f>HYPERLINK("http://geochem.nrcan.gc.ca/cdogs/content/dgp/dgp00002_e.htm", "Total")</f>
        <v>Total</v>
      </c>
      <c r="F6634" s="1" t="str">
        <f>HYPERLINK("http://geochem.nrcan.gc.ca/cdogs/content/agp/agp01501_e.htm", "SO4 | NONE | CHROMAT")</f>
        <v>SO4 | NONE | CHROMAT</v>
      </c>
      <c r="G6634" s="1" t="str">
        <f>HYPERLINK("http://geochem.nrcan.gc.ca/cdogs/content/mth/mth01460_e.htm", "1460")</f>
        <v>1460</v>
      </c>
      <c r="H6634" s="1" t="str">
        <f>HYPERLINK("http://geochem.nrcan.gc.ca/cdogs/content/bdl/bdl211134_e.htm", "211134")</f>
        <v>211134</v>
      </c>
      <c r="I6634" s="1" t="str">
        <f>HYPERLINK("http://geochem.nrcan.gc.ca/cdogs/content/prj/prj210167_e.htm", "210167")</f>
        <v>210167</v>
      </c>
      <c r="J6634" s="1" t="str">
        <f>HYPERLINK("http://geochem.nrcan.gc.ca/cdogs/content/svy/svy210251_e.htm", "210251")</f>
        <v>210251</v>
      </c>
      <c r="L6634" t="s">
        <v>28244</v>
      </c>
      <c r="M6634">
        <v>68.88</v>
      </c>
      <c r="N6634" t="s">
        <v>28244</v>
      </c>
      <c r="O6634" t="s">
        <v>28245</v>
      </c>
      <c r="P6634" t="s">
        <v>28246</v>
      </c>
      <c r="Q6634" t="s">
        <v>28247</v>
      </c>
      <c r="R6634" t="s">
        <v>28248</v>
      </c>
      <c r="T6634" t="s">
        <v>25</v>
      </c>
    </row>
    <row r="6635" spans="1:20" x14ac:dyDescent="0.25">
      <c r="A6635">
        <v>64.998628800000006</v>
      </c>
      <c r="B6635">
        <v>-132.65327139999999</v>
      </c>
      <c r="C6635" s="1" t="str">
        <f>HYPERLINK("http://geochem.nrcan.gc.ca/cdogs/content/kwd/kwd020018_e.htm", "Fluid (stream)")</f>
        <v>Fluid (stream)</v>
      </c>
      <c r="D6635" s="1" t="str">
        <f>HYPERLINK("http://geochem.nrcan.gc.ca/cdogs/content/kwd/kwd080007_e.htm", "Untreated Water")</f>
        <v>Untreated Water</v>
      </c>
      <c r="E6635" s="1" t="str">
        <f>HYPERLINK("http://geochem.nrcan.gc.ca/cdogs/content/dgp/dgp00002_e.htm", "Total")</f>
        <v>Total</v>
      </c>
      <c r="F6635" s="1" t="str">
        <f>HYPERLINK("http://geochem.nrcan.gc.ca/cdogs/content/agp/agp01501_e.htm", "SO4 | NONE | CHROMAT")</f>
        <v>SO4 | NONE | CHROMAT</v>
      </c>
      <c r="G6635" s="1" t="str">
        <f>HYPERLINK("http://geochem.nrcan.gc.ca/cdogs/content/mth/mth01460_e.htm", "1460")</f>
        <v>1460</v>
      </c>
      <c r="H6635" s="1" t="str">
        <f>HYPERLINK("http://geochem.nrcan.gc.ca/cdogs/content/bdl/bdl211134_e.htm", "211134")</f>
        <v>211134</v>
      </c>
      <c r="I6635" s="1" t="str">
        <f>HYPERLINK("http://geochem.nrcan.gc.ca/cdogs/content/prj/prj210167_e.htm", "210167")</f>
        <v>210167</v>
      </c>
      <c r="J6635" s="1" t="str">
        <f>HYPERLINK("http://geochem.nrcan.gc.ca/cdogs/content/svy/svy210251_e.htm", "210251")</f>
        <v>210251</v>
      </c>
      <c r="L6635" t="s">
        <v>28249</v>
      </c>
      <c r="M6635">
        <v>59.98</v>
      </c>
      <c r="N6635" t="s">
        <v>28249</v>
      </c>
      <c r="O6635" t="s">
        <v>28250</v>
      </c>
      <c r="P6635" t="s">
        <v>28251</v>
      </c>
      <c r="Q6635" t="s">
        <v>28252</v>
      </c>
      <c r="R6635" t="s">
        <v>28253</v>
      </c>
      <c r="T6635" t="s">
        <v>25</v>
      </c>
    </row>
    <row r="6636" spans="1:20" x14ac:dyDescent="0.25">
      <c r="A6636">
        <v>65.008893400000005</v>
      </c>
      <c r="B6636">
        <v>-132.55280389999999</v>
      </c>
      <c r="C6636" s="1" t="str">
        <f>HYPERLINK("http://geochem.nrcan.gc.ca/cdogs/content/kwd/kwd020018_e.htm", "Fluid (stream)")</f>
        <v>Fluid (stream)</v>
      </c>
      <c r="D6636" s="1" t="str">
        <f>HYPERLINK("http://geochem.nrcan.gc.ca/cdogs/content/kwd/kwd080007_e.htm", "Untreated Water")</f>
        <v>Untreated Water</v>
      </c>
      <c r="E6636" s="1" t="str">
        <f>HYPERLINK("http://geochem.nrcan.gc.ca/cdogs/content/dgp/dgp00002_e.htm", "Total")</f>
        <v>Total</v>
      </c>
      <c r="F6636" s="1" t="str">
        <f>HYPERLINK("http://geochem.nrcan.gc.ca/cdogs/content/agp/agp01501_e.htm", "SO4 | NONE | CHROMAT")</f>
        <v>SO4 | NONE | CHROMAT</v>
      </c>
      <c r="G6636" s="1" t="str">
        <f>HYPERLINK("http://geochem.nrcan.gc.ca/cdogs/content/mth/mth01460_e.htm", "1460")</f>
        <v>1460</v>
      </c>
      <c r="H6636" s="1" t="str">
        <f>HYPERLINK("http://geochem.nrcan.gc.ca/cdogs/content/bdl/bdl211134_e.htm", "211134")</f>
        <v>211134</v>
      </c>
      <c r="I6636" s="1" t="str">
        <f>HYPERLINK("http://geochem.nrcan.gc.ca/cdogs/content/prj/prj210167_e.htm", "210167")</f>
        <v>210167</v>
      </c>
      <c r="J6636" s="1" t="str">
        <f>HYPERLINK("http://geochem.nrcan.gc.ca/cdogs/content/svy/svy210251_e.htm", "210251")</f>
        <v>210251</v>
      </c>
      <c r="L6636" t="s">
        <v>28254</v>
      </c>
      <c r="M6636">
        <v>61.84</v>
      </c>
      <c r="N6636" t="s">
        <v>28254</v>
      </c>
      <c r="O6636" t="s">
        <v>28255</v>
      </c>
      <c r="P6636" t="s">
        <v>28256</v>
      </c>
      <c r="Q6636" t="s">
        <v>28257</v>
      </c>
      <c r="R6636" t="s">
        <v>28258</v>
      </c>
      <c r="T6636" t="s">
        <v>25</v>
      </c>
    </row>
    <row r="6637" spans="1:20" x14ac:dyDescent="0.25">
      <c r="A6637">
        <v>65.003496799999994</v>
      </c>
      <c r="B6637">
        <v>-132.46185410000001</v>
      </c>
      <c r="C6637" s="1" t="str">
        <f>HYPERLINK("http://geochem.nrcan.gc.ca/cdogs/content/kwd/kwd020018_e.htm", "Fluid (stream)")</f>
        <v>Fluid (stream)</v>
      </c>
      <c r="D6637" s="1" t="str">
        <f>HYPERLINK("http://geochem.nrcan.gc.ca/cdogs/content/kwd/kwd080007_e.htm", "Untreated Water")</f>
        <v>Untreated Water</v>
      </c>
      <c r="E6637" s="1" t="str">
        <f>HYPERLINK("http://geochem.nrcan.gc.ca/cdogs/content/dgp/dgp00002_e.htm", "Total")</f>
        <v>Total</v>
      </c>
      <c r="F6637" s="1" t="str">
        <f>HYPERLINK("http://geochem.nrcan.gc.ca/cdogs/content/agp/agp01501_e.htm", "SO4 | NONE | CHROMAT")</f>
        <v>SO4 | NONE | CHROMAT</v>
      </c>
      <c r="G6637" s="1" t="str">
        <f>HYPERLINK("http://geochem.nrcan.gc.ca/cdogs/content/mth/mth01460_e.htm", "1460")</f>
        <v>1460</v>
      </c>
      <c r="H6637" s="1" t="str">
        <f>HYPERLINK("http://geochem.nrcan.gc.ca/cdogs/content/bdl/bdl211134_e.htm", "211134")</f>
        <v>211134</v>
      </c>
      <c r="I6637" s="1" t="str">
        <f>HYPERLINK("http://geochem.nrcan.gc.ca/cdogs/content/prj/prj210167_e.htm", "210167")</f>
        <v>210167</v>
      </c>
      <c r="J6637" s="1" t="str">
        <f>HYPERLINK("http://geochem.nrcan.gc.ca/cdogs/content/svy/svy210251_e.htm", "210251")</f>
        <v>210251</v>
      </c>
      <c r="L6637" t="s">
        <v>24263</v>
      </c>
      <c r="M6637">
        <v>65.37</v>
      </c>
      <c r="N6637" t="s">
        <v>24263</v>
      </c>
      <c r="O6637" t="s">
        <v>28259</v>
      </c>
      <c r="P6637" t="s">
        <v>28260</v>
      </c>
      <c r="Q6637" t="s">
        <v>28261</v>
      </c>
      <c r="R6637" t="s">
        <v>28262</v>
      </c>
      <c r="T6637" t="s">
        <v>25</v>
      </c>
    </row>
    <row r="6638" spans="1:20" x14ac:dyDescent="0.25">
      <c r="A6638">
        <v>65.037110799999994</v>
      </c>
      <c r="B6638">
        <v>-132.40944540000001</v>
      </c>
      <c r="C6638" s="1" t="str">
        <f>HYPERLINK("http://geochem.nrcan.gc.ca/cdogs/content/kwd/kwd020018_e.htm", "Fluid (stream)")</f>
        <v>Fluid (stream)</v>
      </c>
      <c r="D6638" s="1" t="str">
        <f>HYPERLINK("http://geochem.nrcan.gc.ca/cdogs/content/kwd/kwd080007_e.htm", "Untreated Water")</f>
        <v>Untreated Water</v>
      </c>
      <c r="E6638" s="1" t="str">
        <f>HYPERLINK("http://geochem.nrcan.gc.ca/cdogs/content/dgp/dgp00002_e.htm", "Total")</f>
        <v>Total</v>
      </c>
      <c r="F6638" s="1" t="str">
        <f>HYPERLINK("http://geochem.nrcan.gc.ca/cdogs/content/agp/agp01501_e.htm", "SO4 | NONE | CHROMAT")</f>
        <v>SO4 | NONE | CHROMAT</v>
      </c>
      <c r="G6638" s="1" t="str">
        <f>HYPERLINK("http://geochem.nrcan.gc.ca/cdogs/content/mth/mth01460_e.htm", "1460")</f>
        <v>1460</v>
      </c>
      <c r="H6638" s="1" t="str">
        <f>HYPERLINK("http://geochem.nrcan.gc.ca/cdogs/content/bdl/bdl211134_e.htm", "211134")</f>
        <v>211134</v>
      </c>
      <c r="I6638" s="1" t="str">
        <f>HYPERLINK("http://geochem.nrcan.gc.ca/cdogs/content/prj/prj210167_e.htm", "210167")</f>
        <v>210167</v>
      </c>
      <c r="J6638" s="1" t="str">
        <f>HYPERLINK("http://geochem.nrcan.gc.ca/cdogs/content/svy/svy210251_e.htm", "210251")</f>
        <v>210251</v>
      </c>
      <c r="L6638" t="s">
        <v>28263</v>
      </c>
      <c r="M6638">
        <v>65.72</v>
      </c>
      <c r="N6638" t="s">
        <v>28263</v>
      </c>
      <c r="O6638" t="s">
        <v>28264</v>
      </c>
      <c r="P6638" t="s">
        <v>28265</v>
      </c>
      <c r="Q6638" t="s">
        <v>28266</v>
      </c>
      <c r="R6638" t="s">
        <v>28267</v>
      </c>
      <c r="T6638" t="s">
        <v>25</v>
      </c>
    </row>
    <row r="6639" spans="1:20" x14ac:dyDescent="0.25">
      <c r="A6639">
        <v>65.037110799999994</v>
      </c>
      <c r="B6639">
        <v>-132.40944540000001</v>
      </c>
      <c r="C6639" s="1" t="str">
        <f>HYPERLINK("http://geochem.nrcan.gc.ca/cdogs/content/kwd/kwd020018_e.htm", "Fluid (stream)")</f>
        <v>Fluid (stream)</v>
      </c>
      <c r="D6639" s="1" t="str">
        <f>HYPERLINK("http://geochem.nrcan.gc.ca/cdogs/content/kwd/kwd080007_e.htm", "Untreated Water")</f>
        <v>Untreated Water</v>
      </c>
      <c r="E6639" s="1" t="str">
        <f>HYPERLINK("http://geochem.nrcan.gc.ca/cdogs/content/dgp/dgp00002_e.htm", "Total")</f>
        <v>Total</v>
      </c>
      <c r="F6639" s="1" t="str">
        <f>HYPERLINK("http://geochem.nrcan.gc.ca/cdogs/content/agp/agp01501_e.htm", "SO4 | NONE | CHROMAT")</f>
        <v>SO4 | NONE | CHROMAT</v>
      </c>
      <c r="G6639" s="1" t="str">
        <f>HYPERLINK("http://geochem.nrcan.gc.ca/cdogs/content/mth/mth01460_e.htm", "1460")</f>
        <v>1460</v>
      </c>
      <c r="H6639" s="1" t="str">
        <f>HYPERLINK("http://geochem.nrcan.gc.ca/cdogs/content/bdl/bdl211134_e.htm", "211134")</f>
        <v>211134</v>
      </c>
      <c r="I6639" s="1" t="str">
        <f>HYPERLINK("http://geochem.nrcan.gc.ca/cdogs/content/prj/prj210167_e.htm", "210167")</f>
        <v>210167</v>
      </c>
      <c r="J6639" s="1" t="str">
        <f>HYPERLINK("http://geochem.nrcan.gc.ca/cdogs/content/svy/svy210251_e.htm", "210251")</f>
        <v>210251</v>
      </c>
      <c r="L6639" t="s">
        <v>28268</v>
      </c>
      <c r="M6639">
        <v>61.87</v>
      </c>
      <c r="N6639" t="s">
        <v>28268</v>
      </c>
      <c r="O6639" t="s">
        <v>28264</v>
      </c>
      <c r="P6639" t="s">
        <v>28269</v>
      </c>
      <c r="Q6639" t="s">
        <v>28270</v>
      </c>
      <c r="R6639" t="s">
        <v>28271</v>
      </c>
      <c r="T6639" t="s">
        <v>25</v>
      </c>
    </row>
    <row r="6640" spans="1:20" x14ac:dyDescent="0.25">
      <c r="A6640">
        <v>65.047576399999997</v>
      </c>
      <c r="B6640">
        <v>-132.37890139999999</v>
      </c>
      <c r="C6640" s="1" t="str">
        <f>HYPERLINK("http://geochem.nrcan.gc.ca/cdogs/content/kwd/kwd020018_e.htm", "Fluid (stream)")</f>
        <v>Fluid (stream)</v>
      </c>
      <c r="D6640" s="1" t="str">
        <f>HYPERLINK("http://geochem.nrcan.gc.ca/cdogs/content/kwd/kwd080007_e.htm", "Untreated Water")</f>
        <v>Untreated Water</v>
      </c>
      <c r="E6640" s="1" t="str">
        <f>HYPERLINK("http://geochem.nrcan.gc.ca/cdogs/content/dgp/dgp00002_e.htm", "Total")</f>
        <v>Total</v>
      </c>
      <c r="F6640" s="1" t="str">
        <f>HYPERLINK("http://geochem.nrcan.gc.ca/cdogs/content/agp/agp01501_e.htm", "SO4 | NONE | CHROMAT")</f>
        <v>SO4 | NONE | CHROMAT</v>
      </c>
      <c r="G6640" s="1" t="str">
        <f>HYPERLINK("http://geochem.nrcan.gc.ca/cdogs/content/mth/mth01460_e.htm", "1460")</f>
        <v>1460</v>
      </c>
      <c r="H6640" s="1" t="str">
        <f>HYPERLINK("http://geochem.nrcan.gc.ca/cdogs/content/bdl/bdl211134_e.htm", "211134")</f>
        <v>211134</v>
      </c>
      <c r="I6640" s="1" t="str">
        <f>HYPERLINK("http://geochem.nrcan.gc.ca/cdogs/content/prj/prj210167_e.htm", "210167")</f>
        <v>210167</v>
      </c>
      <c r="J6640" s="1" t="str">
        <f>HYPERLINK("http://geochem.nrcan.gc.ca/cdogs/content/svy/svy210251_e.htm", "210251")</f>
        <v>210251</v>
      </c>
      <c r="L6640" t="s">
        <v>8281</v>
      </c>
      <c r="M6640">
        <v>64.2</v>
      </c>
      <c r="N6640" t="s">
        <v>8281</v>
      </c>
      <c r="O6640" t="s">
        <v>28272</v>
      </c>
      <c r="P6640" t="s">
        <v>28273</v>
      </c>
      <c r="Q6640" t="s">
        <v>28274</v>
      </c>
      <c r="R6640" t="s">
        <v>28275</v>
      </c>
      <c r="T6640" t="s">
        <v>25</v>
      </c>
    </row>
    <row r="6641" spans="1:20" x14ac:dyDescent="0.25">
      <c r="A6641">
        <v>65.048007799999993</v>
      </c>
      <c r="B6641">
        <v>-132.46907719999999</v>
      </c>
      <c r="C6641" s="1" t="str">
        <f>HYPERLINK("http://geochem.nrcan.gc.ca/cdogs/content/kwd/kwd020018_e.htm", "Fluid (stream)")</f>
        <v>Fluid (stream)</v>
      </c>
      <c r="D6641" s="1" t="str">
        <f>HYPERLINK("http://geochem.nrcan.gc.ca/cdogs/content/kwd/kwd080007_e.htm", "Untreated Water")</f>
        <v>Untreated Water</v>
      </c>
      <c r="E6641" s="1" t="str">
        <f>HYPERLINK("http://geochem.nrcan.gc.ca/cdogs/content/dgp/dgp00002_e.htm", "Total")</f>
        <v>Total</v>
      </c>
      <c r="F6641" s="1" t="str">
        <f>HYPERLINK("http://geochem.nrcan.gc.ca/cdogs/content/agp/agp01501_e.htm", "SO4 | NONE | CHROMAT")</f>
        <v>SO4 | NONE | CHROMAT</v>
      </c>
      <c r="G6641" s="1" t="str">
        <f>HYPERLINK("http://geochem.nrcan.gc.ca/cdogs/content/mth/mth01460_e.htm", "1460")</f>
        <v>1460</v>
      </c>
      <c r="H6641" s="1" t="str">
        <f>HYPERLINK("http://geochem.nrcan.gc.ca/cdogs/content/bdl/bdl211134_e.htm", "211134")</f>
        <v>211134</v>
      </c>
      <c r="I6641" s="1" t="str">
        <f>HYPERLINK("http://geochem.nrcan.gc.ca/cdogs/content/prj/prj210167_e.htm", "210167")</f>
        <v>210167</v>
      </c>
      <c r="J6641" s="1" t="str">
        <f>HYPERLINK("http://geochem.nrcan.gc.ca/cdogs/content/svy/svy210251_e.htm", "210251")</f>
        <v>210251</v>
      </c>
      <c r="L6641" t="s">
        <v>28276</v>
      </c>
      <c r="M6641">
        <v>252.6</v>
      </c>
      <c r="N6641" t="s">
        <v>28276</v>
      </c>
      <c r="O6641" t="s">
        <v>28277</v>
      </c>
      <c r="P6641" t="s">
        <v>28278</v>
      </c>
      <c r="Q6641" t="s">
        <v>28279</v>
      </c>
      <c r="R6641" t="s">
        <v>28280</v>
      </c>
      <c r="T6641" t="s">
        <v>25</v>
      </c>
    </row>
    <row r="6642" spans="1:20" x14ac:dyDescent="0.25">
      <c r="A6642">
        <v>65.046768499999999</v>
      </c>
      <c r="B6642">
        <v>-132.4839686</v>
      </c>
      <c r="C6642" s="1" t="str">
        <f>HYPERLINK("http://geochem.nrcan.gc.ca/cdogs/content/kwd/kwd020018_e.htm", "Fluid (stream)")</f>
        <v>Fluid (stream)</v>
      </c>
      <c r="D6642" s="1" t="str">
        <f>HYPERLINK("http://geochem.nrcan.gc.ca/cdogs/content/kwd/kwd080007_e.htm", "Untreated Water")</f>
        <v>Untreated Water</v>
      </c>
      <c r="E6642" s="1" t="str">
        <f>HYPERLINK("http://geochem.nrcan.gc.ca/cdogs/content/dgp/dgp00002_e.htm", "Total")</f>
        <v>Total</v>
      </c>
      <c r="F6642" s="1" t="str">
        <f>HYPERLINK("http://geochem.nrcan.gc.ca/cdogs/content/agp/agp01501_e.htm", "SO4 | NONE | CHROMAT")</f>
        <v>SO4 | NONE | CHROMAT</v>
      </c>
      <c r="G6642" s="1" t="str">
        <f>HYPERLINK("http://geochem.nrcan.gc.ca/cdogs/content/mth/mth01460_e.htm", "1460")</f>
        <v>1460</v>
      </c>
      <c r="H6642" s="1" t="str">
        <f>HYPERLINK("http://geochem.nrcan.gc.ca/cdogs/content/bdl/bdl211134_e.htm", "211134")</f>
        <v>211134</v>
      </c>
      <c r="I6642" s="1" t="str">
        <f>HYPERLINK("http://geochem.nrcan.gc.ca/cdogs/content/prj/prj210167_e.htm", "210167")</f>
        <v>210167</v>
      </c>
      <c r="J6642" s="1" t="str">
        <f>HYPERLINK("http://geochem.nrcan.gc.ca/cdogs/content/svy/svy210251_e.htm", "210251")</f>
        <v>210251</v>
      </c>
      <c r="L6642" t="s">
        <v>28281</v>
      </c>
      <c r="M6642">
        <v>263.8</v>
      </c>
      <c r="N6642" t="s">
        <v>28281</v>
      </c>
      <c r="O6642" t="s">
        <v>28282</v>
      </c>
      <c r="P6642" t="s">
        <v>28283</v>
      </c>
      <c r="Q6642" t="s">
        <v>28284</v>
      </c>
      <c r="R6642" t="s">
        <v>28285</v>
      </c>
      <c r="T6642" t="s">
        <v>25</v>
      </c>
    </row>
    <row r="6643" spans="1:20" x14ac:dyDescent="0.25">
      <c r="A6643">
        <v>65.074239500000004</v>
      </c>
      <c r="B6643">
        <v>-132.4881192</v>
      </c>
      <c r="C6643" s="1" t="str">
        <f>HYPERLINK("http://geochem.nrcan.gc.ca/cdogs/content/kwd/kwd020018_e.htm", "Fluid (stream)")</f>
        <v>Fluid (stream)</v>
      </c>
      <c r="D6643" s="1" t="str">
        <f>HYPERLINK("http://geochem.nrcan.gc.ca/cdogs/content/kwd/kwd080007_e.htm", "Untreated Water")</f>
        <v>Untreated Water</v>
      </c>
      <c r="E6643" s="1" t="str">
        <f>HYPERLINK("http://geochem.nrcan.gc.ca/cdogs/content/dgp/dgp00002_e.htm", "Total")</f>
        <v>Total</v>
      </c>
      <c r="F6643" s="1" t="str">
        <f>HYPERLINK("http://geochem.nrcan.gc.ca/cdogs/content/agp/agp01501_e.htm", "SO4 | NONE | CHROMAT")</f>
        <v>SO4 | NONE | CHROMAT</v>
      </c>
      <c r="G6643" s="1" t="str">
        <f>HYPERLINK("http://geochem.nrcan.gc.ca/cdogs/content/mth/mth01460_e.htm", "1460")</f>
        <v>1460</v>
      </c>
      <c r="H6643" s="1" t="str">
        <f>HYPERLINK("http://geochem.nrcan.gc.ca/cdogs/content/bdl/bdl211134_e.htm", "211134")</f>
        <v>211134</v>
      </c>
      <c r="I6643" s="1" t="str">
        <f>HYPERLINK("http://geochem.nrcan.gc.ca/cdogs/content/prj/prj210167_e.htm", "210167")</f>
        <v>210167</v>
      </c>
      <c r="J6643" s="1" t="str">
        <f>HYPERLINK("http://geochem.nrcan.gc.ca/cdogs/content/svy/svy210251_e.htm", "210251")</f>
        <v>210251</v>
      </c>
      <c r="L6643" t="s">
        <v>28286</v>
      </c>
      <c r="M6643">
        <v>254.22</v>
      </c>
      <c r="N6643" t="s">
        <v>28286</v>
      </c>
      <c r="O6643" t="s">
        <v>28287</v>
      </c>
      <c r="P6643" t="s">
        <v>28288</v>
      </c>
      <c r="Q6643" t="s">
        <v>28289</v>
      </c>
      <c r="R6643" t="s">
        <v>28290</v>
      </c>
      <c r="T6643" t="s">
        <v>25</v>
      </c>
    </row>
    <row r="6644" spans="1:20" x14ac:dyDescent="0.25">
      <c r="A6644">
        <v>65.0613855</v>
      </c>
      <c r="B6644">
        <v>-132.48775699999999</v>
      </c>
      <c r="C6644" s="1" t="str">
        <f>HYPERLINK("http://geochem.nrcan.gc.ca/cdogs/content/kwd/kwd020018_e.htm", "Fluid (stream)")</f>
        <v>Fluid (stream)</v>
      </c>
      <c r="D6644" s="1" t="str">
        <f>HYPERLINK("http://geochem.nrcan.gc.ca/cdogs/content/kwd/kwd080007_e.htm", "Untreated Water")</f>
        <v>Untreated Water</v>
      </c>
      <c r="E6644" s="1" t="str">
        <f>HYPERLINK("http://geochem.nrcan.gc.ca/cdogs/content/dgp/dgp00002_e.htm", "Total")</f>
        <v>Total</v>
      </c>
      <c r="F6644" s="1" t="str">
        <f>HYPERLINK("http://geochem.nrcan.gc.ca/cdogs/content/agp/agp01501_e.htm", "SO4 | NONE | CHROMAT")</f>
        <v>SO4 | NONE | CHROMAT</v>
      </c>
      <c r="G6644" s="1" t="str">
        <f>HYPERLINK("http://geochem.nrcan.gc.ca/cdogs/content/mth/mth01460_e.htm", "1460")</f>
        <v>1460</v>
      </c>
      <c r="H6644" s="1" t="str">
        <f>HYPERLINK("http://geochem.nrcan.gc.ca/cdogs/content/bdl/bdl211134_e.htm", "211134")</f>
        <v>211134</v>
      </c>
      <c r="I6644" s="1" t="str">
        <f>HYPERLINK("http://geochem.nrcan.gc.ca/cdogs/content/prj/prj210167_e.htm", "210167")</f>
        <v>210167</v>
      </c>
      <c r="J6644" s="1" t="str">
        <f>HYPERLINK("http://geochem.nrcan.gc.ca/cdogs/content/svy/svy210251_e.htm", "210251")</f>
        <v>210251</v>
      </c>
      <c r="L6644" t="s">
        <v>28291</v>
      </c>
      <c r="M6644">
        <v>269.64999999999998</v>
      </c>
      <c r="N6644" t="s">
        <v>28291</v>
      </c>
      <c r="O6644" t="s">
        <v>28292</v>
      </c>
      <c r="P6644" t="s">
        <v>28293</v>
      </c>
      <c r="Q6644" t="s">
        <v>28294</v>
      </c>
      <c r="R6644" t="s">
        <v>28295</v>
      </c>
      <c r="T6644" t="s">
        <v>25</v>
      </c>
    </row>
    <row r="6645" spans="1:20" x14ac:dyDescent="0.25">
      <c r="A6645">
        <v>65.028356500000001</v>
      </c>
      <c r="B6645">
        <v>-132.78898889999999</v>
      </c>
      <c r="C6645" s="1" t="str">
        <f>HYPERLINK("http://geochem.nrcan.gc.ca/cdogs/content/kwd/kwd020018_e.htm", "Fluid (stream)")</f>
        <v>Fluid (stream)</v>
      </c>
      <c r="D6645" s="1" t="str">
        <f>HYPERLINK("http://geochem.nrcan.gc.ca/cdogs/content/kwd/kwd080007_e.htm", "Untreated Water")</f>
        <v>Untreated Water</v>
      </c>
      <c r="E6645" s="1" t="str">
        <f>HYPERLINK("http://geochem.nrcan.gc.ca/cdogs/content/dgp/dgp00002_e.htm", "Total")</f>
        <v>Total</v>
      </c>
      <c r="F6645" s="1" t="str">
        <f>HYPERLINK("http://geochem.nrcan.gc.ca/cdogs/content/agp/agp01501_e.htm", "SO4 | NONE | CHROMAT")</f>
        <v>SO4 | NONE | CHROMAT</v>
      </c>
      <c r="G6645" s="1" t="str">
        <f>HYPERLINK("http://geochem.nrcan.gc.ca/cdogs/content/mth/mth01460_e.htm", "1460")</f>
        <v>1460</v>
      </c>
      <c r="H6645" s="1" t="str">
        <f>HYPERLINK("http://geochem.nrcan.gc.ca/cdogs/content/bdl/bdl211134_e.htm", "211134")</f>
        <v>211134</v>
      </c>
      <c r="I6645" s="1" t="str">
        <f>HYPERLINK("http://geochem.nrcan.gc.ca/cdogs/content/prj/prj210167_e.htm", "210167")</f>
        <v>210167</v>
      </c>
      <c r="J6645" s="1" t="str">
        <f>HYPERLINK("http://geochem.nrcan.gc.ca/cdogs/content/svy/svy210251_e.htm", "210251")</f>
        <v>210251</v>
      </c>
      <c r="L6645" t="s">
        <v>28296</v>
      </c>
      <c r="M6645">
        <v>79.44</v>
      </c>
      <c r="N6645" t="s">
        <v>28296</v>
      </c>
      <c r="O6645" t="s">
        <v>28297</v>
      </c>
      <c r="P6645" t="s">
        <v>28298</v>
      </c>
      <c r="Q6645" t="s">
        <v>28299</v>
      </c>
      <c r="R6645" t="s">
        <v>28300</v>
      </c>
      <c r="T6645" t="s">
        <v>25</v>
      </c>
    </row>
    <row r="6646" spans="1:20" x14ac:dyDescent="0.25">
      <c r="A6646">
        <v>65.040863999999999</v>
      </c>
      <c r="B6646">
        <v>-132.8222049</v>
      </c>
      <c r="C6646" s="1" t="str">
        <f>HYPERLINK("http://geochem.nrcan.gc.ca/cdogs/content/kwd/kwd020018_e.htm", "Fluid (stream)")</f>
        <v>Fluid (stream)</v>
      </c>
      <c r="D6646" s="1" t="str">
        <f>HYPERLINK("http://geochem.nrcan.gc.ca/cdogs/content/kwd/kwd080007_e.htm", "Untreated Water")</f>
        <v>Untreated Water</v>
      </c>
      <c r="E6646" s="1" t="str">
        <f>HYPERLINK("http://geochem.nrcan.gc.ca/cdogs/content/dgp/dgp00002_e.htm", "Total")</f>
        <v>Total</v>
      </c>
      <c r="F6646" s="1" t="str">
        <f>HYPERLINK("http://geochem.nrcan.gc.ca/cdogs/content/agp/agp01501_e.htm", "SO4 | NONE | CHROMAT")</f>
        <v>SO4 | NONE | CHROMAT</v>
      </c>
      <c r="G6646" s="1" t="str">
        <f>HYPERLINK("http://geochem.nrcan.gc.ca/cdogs/content/mth/mth01460_e.htm", "1460")</f>
        <v>1460</v>
      </c>
      <c r="H6646" s="1" t="str">
        <f>HYPERLINK("http://geochem.nrcan.gc.ca/cdogs/content/bdl/bdl211134_e.htm", "211134")</f>
        <v>211134</v>
      </c>
      <c r="I6646" s="1" t="str">
        <f>HYPERLINK("http://geochem.nrcan.gc.ca/cdogs/content/prj/prj210167_e.htm", "210167")</f>
        <v>210167</v>
      </c>
      <c r="J6646" s="1" t="str">
        <f>HYPERLINK("http://geochem.nrcan.gc.ca/cdogs/content/svy/svy210251_e.htm", "210251")</f>
        <v>210251</v>
      </c>
      <c r="L6646" t="s">
        <v>28301</v>
      </c>
      <c r="M6646">
        <v>80.400000000000006</v>
      </c>
      <c r="N6646" t="s">
        <v>28301</v>
      </c>
      <c r="O6646" t="s">
        <v>28302</v>
      </c>
      <c r="P6646" t="s">
        <v>28303</v>
      </c>
      <c r="Q6646" t="s">
        <v>28304</v>
      </c>
      <c r="R6646" t="s">
        <v>28305</v>
      </c>
      <c r="T6646" t="s">
        <v>25</v>
      </c>
    </row>
    <row r="6647" spans="1:20" x14ac:dyDescent="0.25">
      <c r="A6647">
        <v>65.040863999999999</v>
      </c>
      <c r="B6647">
        <v>-132.8222049</v>
      </c>
      <c r="C6647" s="1" t="str">
        <f>HYPERLINK("http://geochem.nrcan.gc.ca/cdogs/content/kwd/kwd020018_e.htm", "Fluid (stream)")</f>
        <v>Fluid (stream)</v>
      </c>
      <c r="D6647" s="1" t="str">
        <f>HYPERLINK("http://geochem.nrcan.gc.ca/cdogs/content/kwd/kwd080007_e.htm", "Untreated Water")</f>
        <v>Untreated Water</v>
      </c>
      <c r="E6647" s="1" t="str">
        <f>HYPERLINK("http://geochem.nrcan.gc.ca/cdogs/content/dgp/dgp00002_e.htm", "Total")</f>
        <v>Total</v>
      </c>
      <c r="F6647" s="1" t="str">
        <f>HYPERLINK("http://geochem.nrcan.gc.ca/cdogs/content/agp/agp01501_e.htm", "SO4 | NONE | CHROMAT")</f>
        <v>SO4 | NONE | CHROMAT</v>
      </c>
      <c r="G6647" s="1" t="str">
        <f>HYPERLINK("http://geochem.nrcan.gc.ca/cdogs/content/mth/mth01460_e.htm", "1460")</f>
        <v>1460</v>
      </c>
      <c r="H6647" s="1" t="str">
        <f>HYPERLINK("http://geochem.nrcan.gc.ca/cdogs/content/bdl/bdl211134_e.htm", "211134")</f>
        <v>211134</v>
      </c>
      <c r="I6647" s="1" t="str">
        <f>HYPERLINK("http://geochem.nrcan.gc.ca/cdogs/content/prj/prj210167_e.htm", "210167")</f>
        <v>210167</v>
      </c>
      <c r="J6647" s="1" t="str">
        <f>HYPERLINK("http://geochem.nrcan.gc.ca/cdogs/content/svy/svy210251_e.htm", "210251")</f>
        <v>210251</v>
      </c>
      <c r="L6647" t="s">
        <v>28306</v>
      </c>
      <c r="M6647">
        <v>61.04</v>
      </c>
      <c r="N6647" t="s">
        <v>28306</v>
      </c>
      <c r="O6647" t="s">
        <v>28302</v>
      </c>
      <c r="P6647" t="s">
        <v>28307</v>
      </c>
      <c r="Q6647" t="s">
        <v>28308</v>
      </c>
      <c r="R6647" t="s">
        <v>28309</v>
      </c>
      <c r="T6647" t="s">
        <v>25</v>
      </c>
    </row>
    <row r="6648" spans="1:20" x14ac:dyDescent="0.25">
      <c r="A6648">
        <v>66.294550299999997</v>
      </c>
      <c r="B6648">
        <v>-133.98492809999999</v>
      </c>
      <c r="C6648" s="1" t="str">
        <f>HYPERLINK("http://geochem.nrcan.gc.ca/cdogs/content/kwd/kwd020018_e.htm", "Fluid (stream)")</f>
        <v>Fluid (stream)</v>
      </c>
      <c r="D6648" s="1" t="str">
        <f>HYPERLINK("http://geochem.nrcan.gc.ca/cdogs/content/kwd/kwd080007_e.htm", "Untreated Water")</f>
        <v>Untreated Water</v>
      </c>
      <c r="E6648" s="1" t="str">
        <f>HYPERLINK("http://geochem.nrcan.gc.ca/cdogs/content/dgp/dgp00002_e.htm", "Total")</f>
        <v>Total</v>
      </c>
      <c r="F6648" s="1" t="str">
        <f>HYPERLINK("http://geochem.nrcan.gc.ca/cdogs/content/agp/agp01501_e.htm", "SO4 | NONE | CHROMAT")</f>
        <v>SO4 | NONE | CHROMAT</v>
      </c>
      <c r="G6648" s="1" t="str">
        <f>HYPERLINK("http://geochem.nrcan.gc.ca/cdogs/content/mth/mth01460_e.htm", "1460")</f>
        <v>1460</v>
      </c>
      <c r="H6648" s="1" t="str">
        <f>HYPERLINK("http://geochem.nrcan.gc.ca/cdogs/content/bdl/bdl211134_e.htm", "211134")</f>
        <v>211134</v>
      </c>
      <c r="I6648" s="1" t="str">
        <f>HYPERLINK("http://geochem.nrcan.gc.ca/cdogs/content/prj/prj210167_e.htm", "210167")</f>
        <v>210167</v>
      </c>
      <c r="J6648" s="1" t="str">
        <f>HYPERLINK("http://geochem.nrcan.gc.ca/cdogs/content/svy/svy210251_e.htm", "210251")</f>
        <v>210251</v>
      </c>
      <c r="L6648" t="s">
        <v>28310</v>
      </c>
      <c r="M6648">
        <v>206.75</v>
      </c>
      <c r="N6648" t="s">
        <v>28310</v>
      </c>
      <c r="O6648" t="s">
        <v>28311</v>
      </c>
      <c r="P6648" t="s">
        <v>28312</v>
      </c>
      <c r="Q6648" t="s">
        <v>28313</v>
      </c>
      <c r="R6648" t="s">
        <v>28314</v>
      </c>
      <c r="T6648" t="s">
        <v>25</v>
      </c>
    </row>
    <row r="6649" spans="1:20" x14ac:dyDescent="0.25">
      <c r="A6649">
        <v>66.321560500000004</v>
      </c>
      <c r="B6649">
        <v>-133.94366640000001</v>
      </c>
      <c r="C6649" s="1" t="str">
        <f>HYPERLINK("http://geochem.nrcan.gc.ca/cdogs/content/kwd/kwd020018_e.htm", "Fluid (stream)")</f>
        <v>Fluid (stream)</v>
      </c>
      <c r="D6649" s="1" t="str">
        <f>HYPERLINK("http://geochem.nrcan.gc.ca/cdogs/content/kwd/kwd080007_e.htm", "Untreated Water")</f>
        <v>Untreated Water</v>
      </c>
      <c r="E6649" s="1" t="str">
        <f>HYPERLINK("http://geochem.nrcan.gc.ca/cdogs/content/dgp/dgp00002_e.htm", "Total")</f>
        <v>Total</v>
      </c>
      <c r="F6649" s="1" t="str">
        <f>HYPERLINK("http://geochem.nrcan.gc.ca/cdogs/content/agp/agp01501_e.htm", "SO4 | NONE | CHROMAT")</f>
        <v>SO4 | NONE | CHROMAT</v>
      </c>
      <c r="G6649" s="1" t="str">
        <f>HYPERLINK("http://geochem.nrcan.gc.ca/cdogs/content/mth/mth01460_e.htm", "1460")</f>
        <v>1460</v>
      </c>
      <c r="H6649" s="1" t="str">
        <f>HYPERLINK("http://geochem.nrcan.gc.ca/cdogs/content/bdl/bdl211134_e.htm", "211134")</f>
        <v>211134</v>
      </c>
      <c r="I6649" s="1" t="str">
        <f>HYPERLINK("http://geochem.nrcan.gc.ca/cdogs/content/prj/prj210167_e.htm", "210167")</f>
        <v>210167</v>
      </c>
      <c r="J6649" s="1" t="str">
        <f>HYPERLINK("http://geochem.nrcan.gc.ca/cdogs/content/svy/svy210251_e.htm", "210251")</f>
        <v>210251</v>
      </c>
      <c r="L6649" t="s">
        <v>28315</v>
      </c>
      <c r="M6649">
        <v>178.22</v>
      </c>
      <c r="N6649" t="s">
        <v>28315</v>
      </c>
      <c r="O6649" t="s">
        <v>28316</v>
      </c>
      <c r="P6649" t="s">
        <v>28317</v>
      </c>
      <c r="Q6649" t="s">
        <v>28318</v>
      </c>
      <c r="R6649" t="s">
        <v>28319</v>
      </c>
      <c r="T6649" t="s">
        <v>25</v>
      </c>
    </row>
    <row r="6650" spans="1:20" x14ac:dyDescent="0.25">
      <c r="A6650">
        <v>66.3889432</v>
      </c>
      <c r="B6650">
        <v>-133.9179302</v>
      </c>
      <c r="C6650" s="1" t="str">
        <f>HYPERLINK("http://geochem.nrcan.gc.ca/cdogs/content/kwd/kwd020018_e.htm", "Fluid (stream)")</f>
        <v>Fluid (stream)</v>
      </c>
      <c r="D6650" s="1" t="str">
        <f>HYPERLINK("http://geochem.nrcan.gc.ca/cdogs/content/kwd/kwd080007_e.htm", "Untreated Water")</f>
        <v>Untreated Water</v>
      </c>
      <c r="E6650" s="1" t="str">
        <f>HYPERLINK("http://geochem.nrcan.gc.ca/cdogs/content/dgp/dgp00002_e.htm", "Total")</f>
        <v>Total</v>
      </c>
      <c r="F6650" s="1" t="str">
        <f>HYPERLINK("http://geochem.nrcan.gc.ca/cdogs/content/agp/agp01501_e.htm", "SO4 | NONE | CHROMAT")</f>
        <v>SO4 | NONE | CHROMAT</v>
      </c>
      <c r="G6650" s="1" t="str">
        <f>HYPERLINK("http://geochem.nrcan.gc.ca/cdogs/content/mth/mth01460_e.htm", "1460")</f>
        <v>1460</v>
      </c>
      <c r="H6650" s="1" t="str">
        <f>HYPERLINK("http://geochem.nrcan.gc.ca/cdogs/content/bdl/bdl211134_e.htm", "211134")</f>
        <v>211134</v>
      </c>
      <c r="I6650" s="1" t="str">
        <f>HYPERLINK("http://geochem.nrcan.gc.ca/cdogs/content/prj/prj210167_e.htm", "210167")</f>
        <v>210167</v>
      </c>
      <c r="J6650" s="1" t="str">
        <f>HYPERLINK("http://geochem.nrcan.gc.ca/cdogs/content/svy/svy210251_e.htm", "210251")</f>
        <v>210251</v>
      </c>
      <c r="L6650" t="s">
        <v>28320</v>
      </c>
      <c r="M6650">
        <v>570.04999999999995</v>
      </c>
      <c r="N6650" t="s">
        <v>28320</v>
      </c>
      <c r="O6650" t="s">
        <v>28321</v>
      </c>
      <c r="P6650" t="s">
        <v>28322</v>
      </c>
      <c r="Q6650" t="s">
        <v>28323</v>
      </c>
      <c r="R6650" t="s">
        <v>28324</v>
      </c>
      <c r="T6650" t="s">
        <v>25</v>
      </c>
    </row>
    <row r="6651" spans="1:20" x14ac:dyDescent="0.25">
      <c r="A6651">
        <v>66.447345400000003</v>
      </c>
      <c r="B6651">
        <v>-133.96629110000001</v>
      </c>
      <c r="C6651" s="1" t="str">
        <f>HYPERLINK("http://geochem.nrcan.gc.ca/cdogs/content/kwd/kwd020018_e.htm", "Fluid (stream)")</f>
        <v>Fluid (stream)</v>
      </c>
      <c r="D6651" s="1" t="str">
        <f>HYPERLINK("http://geochem.nrcan.gc.ca/cdogs/content/kwd/kwd080007_e.htm", "Untreated Water")</f>
        <v>Untreated Water</v>
      </c>
      <c r="E6651" s="1" t="str">
        <f>HYPERLINK("http://geochem.nrcan.gc.ca/cdogs/content/dgp/dgp00002_e.htm", "Total")</f>
        <v>Total</v>
      </c>
      <c r="F6651" s="1" t="str">
        <f>HYPERLINK("http://geochem.nrcan.gc.ca/cdogs/content/agp/agp01501_e.htm", "SO4 | NONE | CHROMAT")</f>
        <v>SO4 | NONE | CHROMAT</v>
      </c>
      <c r="G6651" s="1" t="str">
        <f>HYPERLINK("http://geochem.nrcan.gc.ca/cdogs/content/mth/mth01460_e.htm", "1460")</f>
        <v>1460</v>
      </c>
      <c r="H6651" s="1" t="str">
        <f>HYPERLINK("http://geochem.nrcan.gc.ca/cdogs/content/bdl/bdl211134_e.htm", "211134")</f>
        <v>211134</v>
      </c>
      <c r="I6651" s="1" t="str">
        <f>HYPERLINK("http://geochem.nrcan.gc.ca/cdogs/content/prj/prj210167_e.htm", "210167")</f>
        <v>210167</v>
      </c>
      <c r="J6651" s="1" t="str">
        <f>HYPERLINK("http://geochem.nrcan.gc.ca/cdogs/content/svy/svy210251_e.htm", "210251")</f>
        <v>210251</v>
      </c>
      <c r="L6651" t="s">
        <v>28325</v>
      </c>
      <c r="M6651">
        <v>645.85</v>
      </c>
      <c r="N6651" t="s">
        <v>28325</v>
      </c>
      <c r="O6651" t="s">
        <v>28326</v>
      </c>
      <c r="P6651" t="s">
        <v>28327</v>
      </c>
      <c r="Q6651" t="s">
        <v>28328</v>
      </c>
      <c r="R6651" t="s">
        <v>28329</v>
      </c>
      <c r="T6651" t="s">
        <v>25</v>
      </c>
    </row>
    <row r="6652" spans="1:20" x14ac:dyDescent="0.25">
      <c r="A6652">
        <v>66.447345400000003</v>
      </c>
      <c r="B6652">
        <v>-133.96629110000001</v>
      </c>
      <c r="C6652" s="1" t="str">
        <f>HYPERLINK("http://geochem.nrcan.gc.ca/cdogs/content/kwd/kwd020018_e.htm", "Fluid (stream)")</f>
        <v>Fluid (stream)</v>
      </c>
      <c r="D6652" s="1" t="str">
        <f>HYPERLINK("http://geochem.nrcan.gc.ca/cdogs/content/kwd/kwd080007_e.htm", "Untreated Water")</f>
        <v>Untreated Water</v>
      </c>
      <c r="E6652" s="1" t="str">
        <f>HYPERLINK("http://geochem.nrcan.gc.ca/cdogs/content/dgp/dgp00002_e.htm", "Total")</f>
        <v>Total</v>
      </c>
      <c r="F6652" s="1" t="str">
        <f>HYPERLINK("http://geochem.nrcan.gc.ca/cdogs/content/agp/agp01501_e.htm", "SO4 | NONE | CHROMAT")</f>
        <v>SO4 | NONE | CHROMAT</v>
      </c>
      <c r="G6652" s="1" t="str">
        <f>HYPERLINK("http://geochem.nrcan.gc.ca/cdogs/content/mth/mth01460_e.htm", "1460")</f>
        <v>1460</v>
      </c>
      <c r="H6652" s="1" t="str">
        <f>HYPERLINK("http://geochem.nrcan.gc.ca/cdogs/content/bdl/bdl211134_e.htm", "211134")</f>
        <v>211134</v>
      </c>
      <c r="I6652" s="1" t="str">
        <f>HYPERLINK("http://geochem.nrcan.gc.ca/cdogs/content/prj/prj210167_e.htm", "210167")</f>
        <v>210167</v>
      </c>
      <c r="J6652" s="1" t="str">
        <f>HYPERLINK("http://geochem.nrcan.gc.ca/cdogs/content/svy/svy210251_e.htm", "210251")</f>
        <v>210251</v>
      </c>
      <c r="L6652" t="s">
        <v>28330</v>
      </c>
      <c r="M6652">
        <v>619</v>
      </c>
      <c r="N6652" t="s">
        <v>28330</v>
      </c>
      <c r="O6652" t="s">
        <v>28326</v>
      </c>
      <c r="P6652" t="s">
        <v>28331</v>
      </c>
      <c r="Q6652" t="s">
        <v>28332</v>
      </c>
      <c r="R6652" t="s">
        <v>28333</v>
      </c>
      <c r="T6652" t="s">
        <v>25</v>
      </c>
    </row>
    <row r="6653" spans="1:20" x14ac:dyDescent="0.25">
      <c r="A6653">
        <v>66.004692599999998</v>
      </c>
      <c r="B6653">
        <v>-135.4838063</v>
      </c>
      <c r="C6653" s="1" t="str">
        <f>HYPERLINK("http://geochem.nrcan.gc.ca/cdogs/content/kwd/kwd020018_e.htm", "Fluid (stream)")</f>
        <v>Fluid (stream)</v>
      </c>
      <c r="D6653" s="1" t="str">
        <f>HYPERLINK("http://geochem.nrcan.gc.ca/cdogs/content/kwd/kwd080007_e.htm", "Untreated Water")</f>
        <v>Untreated Water</v>
      </c>
      <c r="E6653" s="1" t="str">
        <f>HYPERLINK("http://geochem.nrcan.gc.ca/cdogs/content/dgp/dgp00002_e.htm", "Total")</f>
        <v>Total</v>
      </c>
      <c r="F6653" s="1" t="str">
        <f>HYPERLINK("http://geochem.nrcan.gc.ca/cdogs/content/agp/agp01501_e.htm", "SO4 | NONE | CHROMAT")</f>
        <v>SO4 | NONE | CHROMAT</v>
      </c>
      <c r="G6653" s="1" t="str">
        <f>HYPERLINK("http://geochem.nrcan.gc.ca/cdogs/content/mth/mth01460_e.htm", "1460")</f>
        <v>1460</v>
      </c>
      <c r="H6653" s="1" t="str">
        <f>HYPERLINK("http://geochem.nrcan.gc.ca/cdogs/content/bdl/bdl211134_e.htm", "211134")</f>
        <v>211134</v>
      </c>
      <c r="I6653" s="1" t="str">
        <f>HYPERLINK("http://geochem.nrcan.gc.ca/cdogs/content/prj/prj210167_e.htm", "210167")</f>
        <v>210167</v>
      </c>
      <c r="J6653" s="1" t="str">
        <f>HYPERLINK("http://geochem.nrcan.gc.ca/cdogs/content/svy/svy210251_e.htm", "210251")</f>
        <v>210251</v>
      </c>
      <c r="L6653" t="s">
        <v>28334</v>
      </c>
      <c r="M6653">
        <v>98.95</v>
      </c>
      <c r="N6653" t="s">
        <v>28334</v>
      </c>
      <c r="O6653" t="s">
        <v>28335</v>
      </c>
      <c r="P6653" t="s">
        <v>28336</v>
      </c>
      <c r="Q6653" t="s">
        <v>28337</v>
      </c>
      <c r="R6653" t="s">
        <v>28338</v>
      </c>
      <c r="T6653" t="s">
        <v>25</v>
      </c>
    </row>
    <row r="6654" spans="1:20" x14ac:dyDescent="0.25">
      <c r="A6654">
        <v>66.079951800000003</v>
      </c>
      <c r="B6654">
        <v>-135.4199902</v>
      </c>
      <c r="C6654" s="1" t="str">
        <f>HYPERLINK("http://geochem.nrcan.gc.ca/cdogs/content/kwd/kwd020018_e.htm", "Fluid (stream)")</f>
        <v>Fluid (stream)</v>
      </c>
      <c r="D6654" s="1" t="str">
        <f>HYPERLINK("http://geochem.nrcan.gc.ca/cdogs/content/kwd/kwd080007_e.htm", "Untreated Water")</f>
        <v>Untreated Water</v>
      </c>
      <c r="E6654" s="1" t="str">
        <f>HYPERLINK("http://geochem.nrcan.gc.ca/cdogs/content/dgp/dgp00002_e.htm", "Total")</f>
        <v>Total</v>
      </c>
      <c r="F6654" s="1" t="str">
        <f>HYPERLINK("http://geochem.nrcan.gc.ca/cdogs/content/agp/agp01501_e.htm", "SO4 | NONE | CHROMAT")</f>
        <v>SO4 | NONE | CHROMAT</v>
      </c>
      <c r="G6654" s="1" t="str">
        <f>HYPERLINK("http://geochem.nrcan.gc.ca/cdogs/content/mth/mth01460_e.htm", "1460")</f>
        <v>1460</v>
      </c>
      <c r="H6654" s="1" t="str">
        <f>HYPERLINK("http://geochem.nrcan.gc.ca/cdogs/content/bdl/bdl211134_e.htm", "211134")</f>
        <v>211134</v>
      </c>
      <c r="I6654" s="1" t="str">
        <f>HYPERLINK("http://geochem.nrcan.gc.ca/cdogs/content/prj/prj210167_e.htm", "210167")</f>
        <v>210167</v>
      </c>
      <c r="J6654" s="1" t="str">
        <f>HYPERLINK("http://geochem.nrcan.gc.ca/cdogs/content/svy/svy210251_e.htm", "210251")</f>
        <v>210251</v>
      </c>
      <c r="L6654" t="s">
        <v>28109</v>
      </c>
      <c r="M6654">
        <v>22.08</v>
      </c>
      <c r="N6654" t="s">
        <v>28109</v>
      </c>
      <c r="O6654" t="s">
        <v>28339</v>
      </c>
      <c r="P6654" t="s">
        <v>28340</v>
      </c>
      <c r="Q6654" t="s">
        <v>28341</v>
      </c>
      <c r="R6654" t="s">
        <v>28342</v>
      </c>
      <c r="T6654" t="s">
        <v>25</v>
      </c>
    </row>
    <row r="6655" spans="1:20" x14ac:dyDescent="0.25">
      <c r="A6655">
        <v>66.090401499999999</v>
      </c>
      <c r="B6655">
        <v>-135.4614675</v>
      </c>
      <c r="C6655" s="1" t="str">
        <f>HYPERLINK("http://geochem.nrcan.gc.ca/cdogs/content/kwd/kwd020018_e.htm", "Fluid (stream)")</f>
        <v>Fluid (stream)</v>
      </c>
      <c r="D6655" s="1" t="str">
        <f>HYPERLINK("http://geochem.nrcan.gc.ca/cdogs/content/kwd/kwd080007_e.htm", "Untreated Water")</f>
        <v>Untreated Water</v>
      </c>
      <c r="E6655" s="1" t="str">
        <f>HYPERLINK("http://geochem.nrcan.gc.ca/cdogs/content/dgp/dgp00002_e.htm", "Total")</f>
        <v>Total</v>
      </c>
      <c r="F6655" s="1" t="str">
        <f>HYPERLINK("http://geochem.nrcan.gc.ca/cdogs/content/agp/agp01501_e.htm", "SO4 | NONE | CHROMAT")</f>
        <v>SO4 | NONE | CHROMAT</v>
      </c>
      <c r="G6655" s="1" t="str">
        <f>HYPERLINK("http://geochem.nrcan.gc.ca/cdogs/content/mth/mth01460_e.htm", "1460")</f>
        <v>1460</v>
      </c>
      <c r="H6655" s="1" t="str">
        <f>HYPERLINK("http://geochem.nrcan.gc.ca/cdogs/content/bdl/bdl211134_e.htm", "211134")</f>
        <v>211134</v>
      </c>
      <c r="I6655" s="1" t="str">
        <f>HYPERLINK("http://geochem.nrcan.gc.ca/cdogs/content/prj/prj210167_e.htm", "210167")</f>
        <v>210167</v>
      </c>
      <c r="J6655" s="1" t="str">
        <f>HYPERLINK("http://geochem.nrcan.gc.ca/cdogs/content/svy/svy210251_e.htm", "210251")</f>
        <v>210251</v>
      </c>
      <c r="L6655" t="s">
        <v>28343</v>
      </c>
      <c r="M6655">
        <v>15.103</v>
      </c>
      <c r="N6655" t="s">
        <v>28343</v>
      </c>
      <c r="O6655" t="s">
        <v>28344</v>
      </c>
      <c r="P6655" t="s">
        <v>28345</v>
      </c>
      <c r="Q6655" t="s">
        <v>28346</v>
      </c>
      <c r="R6655" t="s">
        <v>28347</v>
      </c>
      <c r="T6655" t="s">
        <v>25</v>
      </c>
    </row>
    <row r="6656" spans="1:20" x14ac:dyDescent="0.25">
      <c r="A6656">
        <v>66.090401499999999</v>
      </c>
      <c r="B6656">
        <v>-135.4614675</v>
      </c>
      <c r="C6656" s="1" t="str">
        <f>HYPERLINK("http://geochem.nrcan.gc.ca/cdogs/content/kwd/kwd020018_e.htm", "Fluid (stream)")</f>
        <v>Fluid (stream)</v>
      </c>
      <c r="D6656" s="1" t="str">
        <f>HYPERLINK("http://geochem.nrcan.gc.ca/cdogs/content/kwd/kwd080007_e.htm", "Untreated Water")</f>
        <v>Untreated Water</v>
      </c>
      <c r="E6656" s="1" t="str">
        <f>HYPERLINK("http://geochem.nrcan.gc.ca/cdogs/content/dgp/dgp00002_e.htm", "Total")</f>
        <v>Total</v>
      </c>
      <c r="F6656" s="1" t="str">
        <f>HYPERLINK("http://geochem.nrcan.gc.ca/cdogs/content/agp/agp01501_e.htm", "SO4 | NONE | CHROMAT")</f>
        <v>SO4 | NONE | CHROMAT</v>
      </c>
      <c r="G6656" s="1" t="str">
        <f>HYPERLINK("http://geochem.nrcan.gc.ca/cdogs/content/mth/mth01460_e.htm", "1460")</f>
        <v>1460</v>
      </c>
      <c r="H6656" s="1" t="str">
        <f>HYPERLINK("http://geochem.nrcan.gc.ca/cdogs/content/bdl/bdl211134_e.htm", "211134")</f>
        <v>211134</v>
      </c>
      <c r="I6656" s="1" t="str">
        <f>HYPERLINK("http://geochem.nrcan.gc.ca/cdogs/content/prj/prj210167_e.htm", "210167")</f>
        <v>210167</v>
      </c>
      <c r="J6656" s="1" t="str">
        <f>HYPERLINK("http://geochem.nrcan.gc.ca/cdogs/content/svy/svy210251_e.htm", "210251")</f>
        <v>210251</v>
      </c>
      <c r="L6656" t="s">
        <v>28348</v>
      </c>
      <c r="M6656">
        <v>15.182</v>
      </c>
      <c r="N6656" t="s">
        <v>28348</v>
      </c>
      <c r="O6656" t="s">
        <v>28344</v>
      </c>
      <c r="P6656" t="s">
        <v>28349</v>
      </c>
      <c r="Q6656" t="s">
        <v>28350</v>
      </c>
      <c r="R6656" t="s">
        <v>28351</v>
      </c>
      <c r="T6656" t="s">
        <v>25</v>
      </c>
    </row>
    <row r="6657" spans="1:20" x14ac:dyDescent="0.25">
      <c r="A6657">
        <v>66.066382200000007</v>
      </c>
      <c r="B6657">
        <v>-135.37686550000001</v>
      </c>
      <c r="C6657" s="1" t="str">
        <f>HYPERLINK("http://geochem.nrcan.gc.ca/cdogs/content/kwd/kwd020018_e.htm", "Fluid (stream)")</f>
        <v>Fluid (stream)</v>
      </c>
      <c r="D6657" s="1" t="str">
        <f>HYPERLINK("http://geochem.nrcan.gc.ca/cdogs/content/kwd/kwd080007_e.htm", "Untreated Water")</f>
        <v>Untreated Water</v>
      </c>
      <c r="E6657" s="1" t="str">
        <f>HYPERLINK("http://geochem.nrcan.gc.ca/cdogs/content/dgp/dgp00002_e.htm", "Total")</f>
        <v>Total</v>
      </c>
      <c r="F6657" s="1" t="str">
        <f>HYPERLINK("http://geochem.nrcan.gc.ca/cdogs/content/agp/agp01501_e.htm", "SO4 | NONE | CHROMAT")</f>
        <v>SO4 | NONE | CHROMAT</v>
      </c>
      <c r="G6657" s="1" t="str">
        <f>HYPERLINK("http://geochem.nrcan.gc.ca/cdogs/content/mth/mth01460_e.htm", "1460")</f>
        <v>1460</v>
      </c>
      <c r="H6657" s="1" t="str">
        <f>HYPERLINK("http://geochem.nrcan.gc.ca/cdogs/content/bdl/bdl211134_e.htm", "211134")</f>
        <v>211134</v>
      </c>
      <c r="I6657" s="1" t="str">
        <f>HYPERLINK("http://geochem.nrcan.gc.ca/cdogs/content/prj/prj210167_e.htm", "210167")</f>
        <v>210167</v>
      </c>
      <c r="J6657" s="1" t="str">
        <f>HYPERLINK("http://geochem.nrcan.gc.ca/cdogs/content/svy/svy210251_e.htm", "210251")</f>
        <v>210251</v>
      </c>
      <c r="L6657" t="s">
        <v>28352</v>
      </c>
      <c r="M6657">
        <v>58.43</v>
      </c>
      <c r="N6657" t="s">
        <v>28352</v>
      </c>
      <c r="O6657" t="s">
        <v>28353</v>
      </c>
      <c r="P6657" t="s">
        <v>28354</v>
      </c>
      <c r="Q6657" t="s">
        <v>28355</v>
      </c>
      <c r="R6657" t="s">
        <v>28356</v>
      </c>
      <c r="T6657" t="s">
        <v>25</v>
      </c>
    </row>
    <row r="6658" spans="1:20" x14ac:dyDescent="0.25">
      <c r="A6658">
        <v>66.073577599999993</v>
      </c>
      <c r="B6658">
        <v>-135.39491480000001</v>
      </c>
      <c r="C6658" s="1" t="str">
        <f>HYPERLINK("http://geochem.nrcan.gc.ca/cdogs/content/kwd/kwd020018_e.htm", "Fluid (stream)")</f>
        <v>Fluid (stream)</v>
      </c>
      <c r="D6658" s="1" t="str">
        <f>HYPERLINK("http://geochem.nrcan.gc.ca/cdogs/content/kwd/kwd080007_e.htm", "Untreated Water")</f>
        <v>Untreated Water</v>
      </c>
      <c r="E6658" s="1" t="str">
        <f>HYPERLINK("http://geochem.nrcan.gc.ca/cdogs/content/dgp/dgp00002_e.htm", "Total")</f>
        <v>Total</v>
      </c>
      <c r="F6658" s="1" t="str">
        <f>HYPERLINK("http://geochem.nrcan.gc.ca/cdogs/content/agp/agp01501_e.htm", "SO4 | NONE | CHROMAT")</f>
        <v>SO4 | NONE | CHROMAT</v>
      </c>
      <c r="G6658" s="1" t="str">
        <f>HYPERLINK("http://geochem.nrcan.gc.ca/cdogs/content/mth/mth01460_e.htm", "1460")</f>
        <v>1460</v>
      </c>
      <c r="H6658" s="1" t="str">
        <f>HYPERLINK("http://geochem.nrcan.gc.ca/cdogs/content/bdl/bdl211134_e.htm", "211134")</f>
        <v>211134</v>
      </c>
      <c r="I6658" s="1" t="str">
        <f>HYPERLINK("http://geochem.nrcan.gc.ca/cdogs/content/prj/prj210167_e.htm", "210167")</f>
        <v>210167</v>
      </c>
      <c r="J6658" s="1" t="str">
        <f>HYPERLINK("http://geochem.nrcan.gc.ca/cdogs/content/svy/svy210251_e.htm", "210251")</f>
        <v>210251</v>
      </c>
      <c r="L6658" t="s">
        <v>28357</v>
      </c>
      <c r="M6658">
        <v>29.81</v>
      </c>
      <c r="N6658" t="s">
        <v>28357</v>
      </c>
      <c r="O6658" t="s">
        <v>28358</v>
      </c>
      <c r="P6658" t="s">
        <v>28359</v>
      </c>
      <c r="Q6658" t="s">
        <v>28360</v>
      </c>
      <c r="R6658" t="s">
        <v>28361</v>
      </c>
      <c r="T6658" t="s">
        <v>25</v>
      </c>
    </row>
    <row r="6659" spans="1:20" x14ac:dyDescent="0.25">
      <c r="A6659">
        <v>66.115482200000002</v>
      </c>
      <c r="B6659">
        <v>-135.44738140000001</v>
      </c>
      <c r="C6659" s="1" t="str">
        <f>HYPERLINK("http://geochem.nrcan.gc.ca/cdogs/content/kwd/kwd020018_e.htm", "Fluid (stream)")</f>
        <v>Fluid (stream)</v>
      </c>
      <c r="D6659" s="1" t="str">
        <f>HYPERLINK("http://geochem.nrcan.gc.ca/cdogs/content/kwd/kwd080007_e.htm", "Untreated Water")</f>
        <v>Untreated Water</v>
      </c>
      <c r="E6659" s="1" t="str">
        <f>HYPERLINK("http://geochem.nrcan.gc.ca/cdogs/content/dgp/dgp00002_e.htm", "Total")</f>
        <v>Total</v>
      </c>
      <c r="F6659" s="1" t="str">
        <f>HYPERLINK("http://geochem.nrcan.gc.ca/cdogs/content/agp/agp01501_e.htm", "SO4 | NONE | CHROMAT")</f>
        <v>SO4 | NONE | CHROMAT</v>
      </c>
      <c r="G6659" s="1" t="str">
        <f>HYPERLINK("http://geochem.nrcan.gc.ca/cdogs/content/mth/mth01460_e.htm", "1460")</f>
        <v>1460</v>
      </c>
      <c r="H6659" s="1" t="str">
        <f>HYPERLINK("http://geochem.nrcan.gc.ca/cdogs/content/bdl/bdl211134_e.htm", "211134")</f>
        <v>211134</v>
      </c>
      <c r="I6659" s="1" t="str">
        <f>HYPERLINK("http://geochem.nrcan.gc.ca/cdogs/content/prj/prj210167_e.htm", "210167")</f>
        <v>210167</v>
      </c>
      <c r="J6659" s="1" t="str">
        <f>HYPERLINK("http://geochem.nrcan.gc.ca/cdogs/content/svy/svy210251_e.htm", "210251")</f>
        <v>210251</v>
      </c>
      <c r="L6659" t="s">
        <v>28362</v>
      </c>
      <c r="M6659">
        <v>62.05</v>
      </c>
      <c r="N6659" t="s">
        <v>28362</v>
      </c>
      <c r="O6659" t="s">
        <v>28363</v>
      </c>
      <c r="P6659" t="s">
        <v>28364</v>
      </c>
      <c r="Q6659" t="s">
        <v>28365</v>
      </c>
      <c r="R6659" t="s">
        <v>28366</v>
      </c>
      <c r="T6659" t="s">
        <v>25</v>
      </c>
    </row>
    <row r="6660" spans="1:20" x14ac:dyDescent="0.25">
      <c r="A6660">
        <v>66.073392499999997</v>
      </c>
      <c r="B6660">
        <v>-135.3969008</v>
      </c>
      <c r="C6660" s="1" t="str">
        <f>HYPERLINK("http://geochem.nrcan.gc.ca/cdogs/content/kwd/kwd020018_e.htm", "Fluid (stream)")</f>
        <v>Fluid (stream)</v>
      </c>
      <c r="D6660" s="1" t="str">
        <f>HYPERLINK("http://geochem.nrcan.gc.ca/cdogs/content/kwd/kwd080007_e.htm", "Untreated Water")</f>
        <v>Untreated Water</v>
      </c>
      <c r="E6660" s="1" t="str">
        <f>HYPERLINK("http://geochem.nrcan.gc.ca/cdogs/content/dgp/dgp00002_e.htm", "Total")</f>
        <v>Total</v>
      </c>
      <c r="F6660" s="1" t="str">
        <f>HYPERLINK("http://geochem.nrcan.gc.ca/cdogs/content/agp/agp01501_e.htm", "SO4 | NONE | CHROMAT")</f>
        <v>SO4 | NONE | CHROMAT</v>
      </c>
      <c r="G6660" s="1" t="str">
        <f>HYPERLINK("http://geochem.nrcan.gc.ca/cdogs/content/mth/mth01460_e.htm", "1460")</f>
        <v>1460</v>
      </c>
      <c r="H6660" s="1" t="str">
        <f>HYPERLINK("http://geochem.nrcan.gc.ca/cdogs/content/bdl/bdl211134_e.htm", "211134")</f>
        <v>211134</v>
      </c>
      <c r="I6660" s="1" t="str">
        <f>HYPERLINK("http://geochem.nrcan.gc.ca/cdogs/content/prj/prj210167_e.htm", "210167")</f>
        <v>210167</v>
      </c>
      <c r="J6660" s="1" t="str">
        <f>HYPERLINK("http://geochem.nrcan.gc.ca/cdogs/content/svy/svy210251_e.htm", "210251")</f>
        <v>210251</v>
      </c>
      <c r="L6660" t="s">
        <v>28367</v>
      </c>
      <c r="M6660">
        <v>91.8</v>
      </c>
      <c r="N6660" t="s">
        <v>28367</v>
      </c>
      <c r="O6660" t="s">
        <v>28368</v>
      </c>
      <c r="P6660" t="s">
        <v>28369</v>
      </c>
      <c r="Q6660" t="s">
        <v>28370</v>
      </c>
      <c r="R6660" t="s">
        <v>28371</v>
      </c>
      <c r="T6660" t="s">
        <v>25</v>
      </c>
    </row>
    <row r="6661" spans="1:20" x14ac:dyDescent="0.25">
      <c r="A6661">
        <v>66.103283500000003</v>
      </c>
      <c r="B6661">
        <v>-135.33347739999999</v>
      </c>
      <c r="C6661" s="1" t="str">
        <f>HYPERLINK("http://geochem.nrcan.gc.ca/cdogs/content/kwd/kwd020018_e.htm", "Fluid (stream)")</f>
        <v>Fluid (stream)</v>
      </c>
      <c r="D6661" s="1" t="str">
        <f>HYPERLINK("http://geochem.nrcan.gc.ca/cdogs/content/kwd/kwd080007_e.htm", "Untreated Water")</f>
        <v>Untreated Water</v>
      </c>
      <c r="E6661" s="1" t="str">
        <f>HYPERLINK("http://geochem.nrcan.gc.ca/cdogs/content/dgp/dgp00002_e.htm", "Total")</f>
        <v>Total</v>
      </c>
      <c r="F6661" s="1" t="str">
        <f>HYPERLINK("http://geochem.nrcan.gc.ca/cdogs/content/agp/agp01501_e.htm", "SO4 | NONE | CHROMAT")</f>
        <v>SO4 | NONE | CHROMAT</v>
      </c>
      <c r="G6661" s="1" t="str">
        <f>HYPERLINK("http://geochem.nrcan.gc.ca/cdogs/content/mth/mth01460_e.htm", "1460")</f>
        <v>1460</v>
      </c>
      <c r="H6661" s="1" t="str">
        <f>HYPERLINK("http://geochem.nrcan.gc.ca/cdogs/content/bdl/bdl211134_e.htm", "211134")</f>
        <v>211134</v>
      </c>
      <c r="I6661" s="1" t="str">
        <f>HYPERLINK("http://geochem.nrcan.gc.ca/cdogs/content/prj/prj210167_e.htm", "210167")</f>
        <v>210167</v>
      </c>
      <c r="J6661" s="1" t="str">
        <f>HYPERLINK("http://geochem.nrcan.gc.ca/cdogs/content/svy/svy210251_e.htm", "210251")</f>
        <v>210251</v>
      </c>
      <c r="L6661" t="s">
        <v>28372</v>
      </c>
      <c r="M6661">
        <v>6.0330000000000004</v>
      </c>
      <c r="N6661" t="s">
        <v>28372</v>
      </c>
      <c r="O6661" t="s">
        <v>28373</v>
      </c>
      <c r="P6661" t="s">
        <v>28374</v>
      </c>
      <c r="Q6661" t="s">
        <v>28375</v>
      </c>
      <c r="R6661" t="s">
        <v>28376</v>
      </c>
      <c r="T6661" t="s">
        <v>25</v>
      </c>
    </row>
    <row r="6662" spans="1:20" x14ac:dyDescent="0.25">
      <c r="A6662">
        <v>66.116489099999995</v>
      </c>
      <c r="B6662">
        <v>-135.34980920000001</v>
      </c>
      <c r="C6662" s="1" t="str">
        <f>HYPERLINK("http://geochem.nrcan.gc.ca/cdogs/content/kwd/kwd020018_e.htm", "Fluid (stream)")</f>
        <v>Fluid (stream)</v>
      </c>
      <c r="D6662" s="1" t="str">
        <f>HYPERLINK("http://geochem.nrcan.gc.ca/cdogs/content/kwd/kwd080007_e.htm", "Untreated Water")</f>
        <v>Untreated Water</v>
      </c>
      <c r="E6662" s="1" t="str">
        <f>HYPERLINK("http://geochem.nrcan.gc.ca/cdogs/content/dgp/dgp00002_e.htm", "Total")</f>
        <v>Total</v>
      </c>
      <c r="F6662" s="1" t="str">
        <f>HYPERLINK("http://geochem.nrcan.gc.ca/cdogs/content/agp/agp01501_e.htm", "SO4 | NONE | CHROMAT")</f>
        <v>SO4 | NONE | CHROMAT</v>
      </c>
      <c r="G6662" s="1" t="str">
        <f>HYPERLINK("http://geochem.nrcan.gc.ca/cdogs/content/mth/mth01460_e.htm", "1460")</f>
        <v>1460</v>
      </c>
      <c r="H6662" s="1" t="str">
        <f>HYPERLINK("http://geochem.nrcan.gc.ca/cdogs/content/bdl/bdl211134_e.htm", "211134")</f>
        <v>211134</v>
      </c>
      <c r="I6662" s="1" t="str">
        <f>HYPERLINK("http://geochem.nrcan.gc.ca/cdogs/content/prj/prj210167_e.htm", "210167")</f>
        <v>210167</v>
      </c>
      <c r="J6662" s="1" t="str">
        <f>HYPERLINK("http://geochem.nrcan.gc.ca/cdogs/content/svy/svy210251_e.htm", "210251")</f>
        <v>210251</v>
      </c>
      <c r="L6662" t="s">
        <v>24357</v>
      </c>
      <c r="M6662">
        <v>32.69</v>
      </c>
      <c r="N6662" t="s">
        <v>24357</v>
      </c>
      <c r="O6662" t="s">
        <v>28377</v>
      </c>
      <c r="P6662" t="s">
        <v>28378</v>
      </c>
      <c r="Q6662" t="s">
        <v>28379</v>
      </c>
      <c r="R6662" t="s">
        <v>28380</v>
      </c>
      <c r="T6662" t="s">
        <v>25</v>
      </c>
    </row>
    <row r="6663" spans="1:20" x14ac:dyDescent="0.25">
      <c r="A6663">
        <v>66.060264099999998</v>
      </c>
      <c r="B6663">
        <v>-135.26014290000001</v>
      </c>
      <c r="C6663" s="1" t="str">
        <f>HYPERLINK("http://geochem.nrcan.gc.ca/cdogs/content/kwd/kwd020018_e.htm", "Fluid (stream)")</f>
        <v>Fluid (stream)</v>
      </c>
      <c r="D6663" s="1" t="str">
        <f>HYPERLINK("http://geochem.nrcan.gc.ca/cdogs/content/kwd/kwd080007_e.htm", "Untreated Water")</f>
        <v>Untreated Water</v>
      </c>
      <c r="E6663" s="1" t="str">
        <f>HYPERLINK("http://geochem.nrcan.gc.ca/cdogs/content/dgp/dgp00002_e.htm", "Total")</f>
        <v>Total</v>
      </c>
      <c r="F6663" s="1" t="str">
        <f>HYPERLINK("http://geochem.nrcan.gc.ca/cdogs/content/agp/agp01501_e.htm", "SO4 | NONE | CHROMAT")</f>
        <v>SO4 | NONE | CHROMAT</v>
      </c>
      <c r="G6663" s="1" t="str">
        <f>HYPERLINK("http://geochem.nrcan.gc.ca/cdogs/content/mth/mth01460_e.htm", "1460")</f>
        <v>1460</v>
      </c>
      <c r="H6663" s="1" t="str">
        <f>HYPERLINK("http://geochem.nrcan.gc.ca/cdogs/content/bdl/bdl211134_e.htm", "211134")</f>
        <v>211134</v>
      </c>
      <c r="I6663" s="1" t="str">
        <f>HYPERLINK("http://geochem.nrcan.gc.ca/cdogs/content/prj/prj210167_e.htm", "210167")</f>
        <v>210167</v>
      </c>
      <c r="J6663" s="1" t="str">
        <f>HYPERLINK("http://geochem.nrcan.gc.ca/cdogs/content/svy/svy210251_e.htm", "210251")</f>
        <v>210251</v>
      </c>
      <c r="L6663" t="s">
        <v>28381</v>
      </c>
      <c r="M6663">
        <v>5.5919999999999996</v>
      </c>
      <c r="N6663" t="s">
        <v>28381</v>
      </c>
      <c r="O6663" t="s">
        <v>28382</v>
      </c>
      <c r="P6663" t="s">
        <v>28383</v>
      </c>
      <c r="Q6663" t="s">
        <v>28384</v>
      </c>
      <c r="R6663" t="s">
        <v>28385</v>
      </c>
      <c r="T6663" t="s">
        <v>25</v>
      </c>
    </row>
    <row r="6664" spans="1:20" x14ac:dyDescent="0.25">
      <c r="A6664">
        <v>66.043605200000002</v>
      </c>
      <c r="B6664">
        <v>-135.25408010000001</v>
      </c>
      <c r="C6664" s="1" t="str">
        <f>HYPERLINK("http://geochem.nrcan.gc.ca/cdogs/content/kwd/kwd020018_e.htm", "Fluid (stream)")</f>
        <v>Fluid (stream)</v>
      </c>
      <c r="D6664" s="1" t="str">
        <f>HYPERLINK("http://geochem.nrcan.gc.ca/cdogs/content/kwd/kwd080007_e.htm", "Untreated Water")</f>
        <v>Untreated Water</v>
      </c>
      <c r="E6664" s="1" t="str">
        <f>HYPERLINK("http://geochem.nrcan.gc.ca/cdogs/content/dgp/dgp00002_e.htm", "Total")</f>
        <v>Total</v>
      </c>
      <c r="F6664" s="1" t="str">
        <f>HYPERLINK("http://geochem.nrcan.gc.ca/cdogs/content/agp/agp01501_e.htm", "SO4 | NONE | CHROMAT")</f>
        <v>SO4 | NONE | CHROMAT</v>
      </c>
      <c r="G6664" s="1" t="str">
        <f>HYPERLINK("http://geochem.nrcan.gc.ca/cdogs/content/mth/mth01460_e.htm", "1460")</f>
        <v>1460</v>
      </c>
      <c r="H6664" s="1" t="str">
        <f>HYPERLINK("http://geochem.nrcan.gc.ca/cdogs/content/bdl/bdl211134_e.htm", "211134")</f>
        <v>211134</v>
      </c>
      <c r="I6664" s="1" t="str">
        <f>HYPERLINK("http://geochem.nrcan.gc.ca/cdogs/content/prj/prj210167_e.htm", "210167")</f>
        <v>210167</v>
      </c>
      <c r="J6664" s="1" t="str">
        <f>HYPERLINK("http://geochem.nrcan.gc.ca/cdogs/content/svy/svy210251_e.htm", "210251")</f>
        <v>210251</v>
      </c>
      <c r="L6664" t="s">
        <v>28386</v>
      </c>
      <c r="M6664">
        <v>40.340000000000003</v>
      </c>
      <c r="N6664" t="s">
        <v>28386</v>
      </c>
      <c r="O6664" t="s">
        <v>28387</v>
      </c>
      <c r="P6664" t="s">
        <v>28388</v>
      </c>
      <c r="Q6664" t="s">
        <v>28389</v>
      </c>
      <c r="R6664" t="s">
        <v>28390</v>
      </c>
      <c r="T6664" t="s">
        <v>25</v>
      </c>
    </row>
    <row r="6665" spans="1:20" x14ac:dyDescent="0.25">
      <c r="A6665">
        <v>66.031734099999994</v>
      </c>
      <c r="B6665">
        <v>-135.29552340000001</v>
      </c>
      <c r="C6665" s="1" t="str">
        <f>HYPERLINK("http://geochem.nrcan.gc.ca/cdogs/content/kwd/kwd020018_e.htm", "Fluid (stream)")</f>
        <v>Fluid (stream)</v>
      </c>
      <c r="D6665" s="1" t="str">
        <f>HYPERLINK("http://geochem.nrcan.gc.ca/cdogs/content/kwd/kwd080007_e.htm", "Untreated Water")</f>
        <v>Untreated Water</v>
      </c>
      <c r="E6665" s="1" t="str">
        <f>HYPERLINK("http://geochem.nrcan.gc.ca/cdogs/content/dgp/dgp00002_e.htm", "Total")</f>
        <v>Total</v>
      </c>
      <c r="F6665" s="1" t="str">
        <f>HYPERLINK("http://geochem.nrcan.gc.ca/cdogs/content/agp/agp01501_e.htm", "SO4 | NONE | CHROMAT")</f>
        <v>SO4 | NONE | CHROMAT</v>
      </c>
      <c r="G6665" s="1" t="str">
        <f>HYPERLINK("http://geochem.nrcan.gc.ca/cdogs/content/mth/mth01460_e.htm", "1460")</f>
        <v>1460</v>
      </c>
      <c r="H6665" s="1" t="str">
        <f>HYPERLINK("http://geochem.nrcan.gc.ca/cdogs/content/bdl/bdl211134_e.htm", "211134")</f>
        <v>211134</v>
      </c>
      <c r="I6665" s="1" t="str">
        <f>HYPERLINK("http://geochem.nrcan.gc.ca/cdogs/content/prj/prj210167_e.htm", "210167")</f>
        <v>210167</v>
      </c>
      <c r="J6665" s="1" t="str">
        <f>HYPERLINK("http://geochem.nrcan.gc.ca/cdogs/content/svy/svy210251_e.htm", "210251")</f>
        <v>210251</v>
      </c>
      <c r="L6665" t="s">
        <v>28391</v>
      </c>
      <c r="M6665">
        <v>40.35</v>
      </c>
      <c r="N6665" t="s">
        <v>28391</v>
      </c>
      <c r="O6665" t="s">
        <v>28392</v>
      </c>
      <c r="P6665" t="s">
        <v>28393</v>
      </c>
      <c r="Q6665" t="s">
        <v>28394</v>
      </c>
      <c r="R6665" t="s">
        <v>28395</v>
      </c>
      <c r="T6665" t="s">
        <v>25</v>
      </c>
    </row>
    <row r="6666" spans="1:20" x14ac:dyDescent="0.25">
      <c r="A6666">
        <v>66.016511100000002</v>
      </c>
      <c r="B6666">
        <v>-135.2900558</v>
      </c>
      <c r="C6666" s="1" t="str">
        <f>HYPERLINK("http://geochem.nrcan.gc.ca/cdogs/content/kwd/kwd020018_e.htm", "Fluid (stream)")</f>
        <v>Fluid (stream)</v>
      </c>
      <c r="D6666" s="1" t="str">
        <f>HYPERLINK("http://geochem.nrcan.gc.ca/cdogs/content/kwd/kwd080007_e.htm", "Untreated Water")</f>
        <v>Untreated Water</v>
      </c>
      <c r="E6666" s="1" t="str">
        <f>HYPERLINK("http://geochem.nrcan.gc.ca/cdogs/content/dgp/dgp00002_e.htm", "Total")</f>
        <v>Total</v>
      </c>
      <c r="F6666" s="1" t="str">
        <f>HYPERLINK("http://geochem.nrcan.gc.ca/cdogs/content/agp/agp01501_e.htm", "SO4 | NONE | CHROMAT")</f>
        <v>SO4 | NONE | CHROMAT</v>
      </c>
      <c r="G6666" s="1" t="str">
        <f>HYPERLINK("http://geochem.nrcan.gc.ca/cdogs/content/mth/mth01460_e.htm", "1460")</f>
        <v>1460</v>
      </c>
      <c r="H6666" s="1" t="str">
        <f>HYPERLINK("http://geochem.nrcan.gc.ca/cdogs/content/bdl/bdl211134_e.htm", "211134")</f>
        <v>211134</v>
      </c>
      <c r="I6666" s="1" t="str">
        <f>HYPERLINK("http://geochem.nrcan.gc.ca/cdogs/content/prj/prj210167_e.htm", "210167")</f>
        <v>210167</v>
      </c>
      <c r="J6666" s="1" t="str">
        <f>HYPERLINK("http://geochem.nrcan.gc.ca/cdogs/content/svy/svy210251_e.htm", "210251")</f>
        <v>210251</v>
      </c>
      <c r="L6666" t="s">
        <v>28396</v>
      </c>
      <c r="M6666">
        <v>54.07</v>
      </c>
      <c r="N6666" t="s">
        <v>28396</v>
      </c>
      <c r="O6666" t="s">
        <v>28397</v>
      </c>
      <c r="P6666" t="s">
        <v>28398</v>
      </c>
      <c r="Q6666" t="s">
        <v>28399</v>
      </c>
      <c r="R6666" t="s">
        <v>28400</v>
      </c>
      <c r="T6666" t="s">
        <v>25</v>
      </c>
    </row>
    <row r="6667" spans="1:20" x14ac:dyDescent="0.25">
      <c r="A6667">
        <v>65.996251000000001</v>
      </c>
      <c r="B6667">
        <v>-135.20163919999999</v>
      </c>
      <c r="C6667" s="1" t="str">
        <f>HYPERLINK("http://geochem.nrcan.gc.ca/cdogs/content/kwd/kwd020018_e.htm", "Fluid (stream)")</f>
        <v>Fluid (stream)</v>
      </c>
      <c r="D6667" s="1" t="str">
        <f>HYPERLINK("http://geochem.nrcan.gc.ca/cdogs/content/kwd/kwd080007_e.htm", "Untreated Water")</f>
        <v>Untreated Water</v>
      </c>
      <c r="E6667" s="1" t="str">
        <f>HYPERLINK("http://geochem.nrcan.gc.ca/cdogs/content/dgp/dgp00002_e.htm", "Total")</f>
        <v>Total</v>
      </c>
      <c r="F6667" s="1" t="str">
        <f>HYPERLINK("http://geochem.nrcan.gc.ca/cdogs/content/agp/agp01501_e.htm", "SO4 | NONE | CHROMAT")</f>
        <v>SO4 | NONE | CHROMAT</v>
      </c>
      <c r="G6667" s="1" t="str">
        <f>HYPERLINK("http://geochem.nrcan.gc.ca/cdogs/content/mth/mth01460_e.htm", "1460")</f>
        <v>1460</v>
      </c>
      <c r="H6667" s="1" t="str">
        <f>HYPERLINK("http://geochem.nrcan.gc.ca/cdogs/content/bdl/bdl211134_e.htm", "211134")</f>
        <v>211134</v>
      </c>
      <c r="I6667" s="1" t="str">
        <f>HYPERLINK("http://geochem.nrcan.gc.ca/cdogs/content/prj/prj210167_e.htm", "210167")</f>
        <v>210167</v>
      </c>
      <c r="J6667" s="1" t="str">
        <f>HYPERLINK("http://geochem.nrcan.gc.ca/cdogs/content/svy/svy210251_e.htm", "210251")</f>
        <v>210251</v>
      </c>
      <c r="L6667" t="s">
        <v>28401</v>
      </c>
      <c r="M6667">
        <v>23.36</v>
      </c>
      <c r="N6667" t="s">
        <v>28401</v>
      </c>
      <c r="O6667" t="s">
        <v>28402</v>
      </c>
      <c r="P6667" t="s">
        <v>28403</v>
      </c>
      <c r="Q6667" t="s">
        <v>28404</v>
      </c>
      <c r="R6667" t="s">
        <v>28405</v>
      </c>
      <c r="T6667" t="s">
        <v>25</v>
      </c>
    </row>
    <row r="6668" spans="1:20" x14ac:dyDescent="0.25">
      <c r="A6668">
        <v>66.025565900000004</v>
      </c>
      <c r="B6668">
        <v>-135.21801590000001</v>
      </c>
      <c r="C6668" s="1" t="str">
        <f>HYPERLINK("http://geochem.nrcan.gc.ca/cdogs/content/kwd/kwd020018_e.htm", "Fluid (stream)")</f>
        <v>Fluid (stream)</v>
      </c>
      <c r="D6668" s="1" t="str">
        <f>HYPERLINK("http://geochem.nrcan.gc.ca/cdogs/content/kwd/kwd080007_e.htm", "Untreated Water")</f>
        <v>Untreated Water</v>
      </c>
      <c r="E6668" s="1" t="str">
        <f>HYPERLINK("http://geochem.nrcan.gc.ca/cdogs/content/dgp/dgp00002_e.htm", "Total")</f>
        <v>Total</v>
      </c>
      <c r="F6668" s="1" t="str">
        <f>HYPERLINK("http://geochem.nrcan.gc.ca/cdogs/content/agp/agp01501_e.htm", "SO4 | NONE | CHROMAT")</f>
        <v>SO4 | NONE | CHROMAT</v>
      </c>
      <c r="G6668" s="1" t="str">
        <f>HYPERLINK("http://geochem.nrcan.gc.ca/cdogs/content/mth/mth01460_e.htm", "1460")</f>
        <v>1460</v>
      </c>
      <c r="H6668" s="1" t="str">
        <f>HYPERLINK("http://geochem.nrcan.gc.ca/cdogs/content/bdl/bdl211134_e.htm", "211134")</f>
        <v>211134</v>
      </c>
      <c r="I6668" s="1" t="str">
        <f>HYPERLINK("http://geochem.nrcan.gc.ca/cdogs/content/prj/prj210167_e.htm", "210167")</f>
        <v>210167</v>
      </c>
      <c r="J6668" s="1" t="str">
        <f>HYPERLINK("http://geochem.nrcan.gc.ca/cdogs/content/svy/svy210251_e.htm", "210251")</f>
        <v>210251</v>
      </c>
      <c r="L6668" t="s">
        <v>28406</v>
      </c>
      <c r="M6668">
        <v>22.28</v>
      </c>
      <c r="N6668" t="s">
        <v>28406</v>
      </c>
      <c r="O6668" t="s">
        <v>28407</v>
      </c>
      <c r="P6668" t="s">
        <v>28408</v>
      </c>
      <c r="Q6668" t="s">
        <v>28409</v>
      </c>
      <c r="R6668" t="s">
        <v>28410</v>
      </c>
      <c r="T6668" t="s">
        <v>25</v>
      </c>
    </row>
    <row r="6669" spans="1:20" x14ac:dyDescent="0.25">
      <c r="A6669">
        <v>66.056596999999996</v>
      </c>
      <c r="B6669">
        <v>-135.1845849</v>
      </c>
      <c r="C6669" s="1" t="str">
        <f>HYPERLINK("http://geochem.nrcan.gc.ca/cdogs/content/kwd/kwd020018_e.htm", "Fluid (stream)")</f>
        <v>Fluid (stream)</v>
      </c>
      <c r="D6669" s="1" t="str">
        <f>HYPERLINK("http://geochem.nrcan.gc.ca/cdogs/content/kwd/kwd080007_e.htm", "Untreated Water")</f>
        <v>Untreated Water</v>
      </c>
      <c r="E6669" s="1" t="str">
        <f>HYPERLINK("http://geochem.nrcan.gc.ca/cdogs/content/dgp/dgp00002_e.htm", "Total")</f>
        <v>Total</v>
      </c>
      <c r="F6669" s="1" t="str">
        <f>HYPERLINK("http://geochem.nrcan.gc.ca/cdogs/content/agp/agp01501_e.htm", "SO4 | NONE | CHROMAT")</f>
        <v>SO4 | NONE | CHROMAT</v>
      </c>
      <c r="G6669" s="1" t="str">
        <f>HYPERLINK("http://geochem.nrcan.gc.ca/cdogs/content/mth/mth01460_e.htm", "1460")</f>
        <v>1460</v>
      </c>
      <c r="H6669" s="1" t="str">
        <f>HYPERLINK("http://geochem.nrcan.gc.ca/cdogs/content/bdl/bdl211134_e.htm", "211134")</f>
        <v>211134</v>
      </c>
      <c r="I6669" s="1" t="str">
        <f>HYPERLINK("http://geochem.nrcan.gc.ca/cdogs/content/prj/prj210167_e.htm", "210167")</f>
        <v>210167</v>
      </c>
      <c r="J6669" s="1" t="str">
        <f>HYPERLINK("http://geochem.nrcan.gc.ca/cdogs/content/svy/svy210251_e.htm", "210251")</f>
        <v>210251</v>
      </c>
      <c r="L6669" t="s">
        <v>28411</v>
      </c>
      <c r="M6669">
        <v>39.36</v>
      </c>
      <c r="N6669" t="s">
        <v>28411</v>
      </c>
      <c r="O6669" t="s">
        <v>28412</v>
      </c>
      <c r="P6669" t="s">
        <v>28413</v>
      </c>
      <c r="Q6669" t="s">
        <v>28414</v>
      </c>
      <c r="R6669" t="s">
        <v>28415</v>
      </c>
      <c r="T6669" t="s">
        <v>25</v>
      </c>
    </row>
    <row r="6670" spans="1:20" x14ac:dyDescent="0.25">
      <c r="A6670">
        <v>66.056096999999994</v>
      </c>
      <c r="B6670">
        <v>-135.22300319999999</v>
      </c>
      <c r="C6670" s="1" t="str">
        <f>HYPERLINK("http://geochem.nrcan.gc.ca/cdogs/content/kwd/kwd020018_e.htm", "Fluid (stream)")</f>
        <v>Fluid (stream)</v>
      </c>
      <c r="D6670" s="1" t="str">
        <f>HYPERLINK("http://geochem.nrcan.gc.ca/cdogs/content/kwd/kwd080007_e.htm", "Untreated Water")</f>
        <v>Untreated Water</v>
      </c>
      <c r="E6670" s="1" t="str">
        <f>HYPERLINK("http://geochem.nrcan.gc.ca/cdogs/content/dgp/dgp00002_e.htm", "Total")</f>
        <v>Total</v>
      </c>
      <c r="F6670" s="1" t="str">
        <f>HYPERLINK("http://geochem.nrcan.gc.ca/cdogs/content/agp/agp01501_e.htm", "SO4 | NONE | CHROMAT")</f>
        <v>SO4 | NONE | CHROMAT</v>
      </c>
      <c r="G6670" s="1" t="str">
        <f>HYPERLINK("http://geochem.nrcan.gc.ca/cdogs/content/mth/mth01460_e.htm", "1460")</f>
        <v>1460</v>
      </c>
      <c r="H6670" s="1" t="str">
        <f>HYPERLINK("http://geochem.nrcan.gc.ca/cdogs/content/bdl/bdl211134_e.htm", "211134")</f>
        <v>211134</v>
      </c>
      <c r="I6670" s="1" t="str">
        <f>HYPERLINK("http://geochem.nrcan.gc.ca/cdogs/content/prj/prj210167_e.htm", "210167")</f>
        <v>210167</v>
      </c>
      <c r="J6670" s="1" t="str">
        <f>HYPERLINK("http://geochem.nrcan.gc.ca/cdogs/content/svy/svy210251_e.htm", "210251")</f>
        <v>210251</v>
      </c>
      <c r="L6670" t="s">
        <v>28416</v>
      </c>
      <c r="M6670">
        <v>88.45</v>
      </c>
      <c r="N6670" t="s">
        <v>28416</v>
      </c>
      <c r="O6670" t="s">
        <v>28417</v>
      </c>
      <c r="P6670" t="s">
        <v>28418</v>
      </c>
      <c r="Q6670" t="s">
        <v>28419</v>
      </c>
      <c r="R6670" t="s">
        <v>28420</v>
      </c>
      <c r="T6670" t="s">
        <v>25</v>
      </c>
    </row>
    <row r="6671" spans="1:20" x14ac:dyDescent="0.25">
      <c r="A6671">
        <v>66.056096999999994</v>
      </c>
      <c r="B6671">
        <v>-135.22300319999999</v>
      </c>
      <c r="C6671" s="1" t="str">
        <f>HYPERLINK("http://geochem.nrcan.gc.ca/cdogs/content/kwd/kwd020018_e.htm", "Fluid (stream)")</f>
        <v>Fluid (stream)</v>
      </c>
      <c r="D6671" s="1" t="str">
        <f>HYPERLINK("http://geochem.nrcan.gc.ca/cdogs/content/kwd/kwd080007_e.htm", "Untreated Water")</f>
        <v>Untreated Water</v>
      </c>
      <c r="E6671" s="1" t="str">
        <f>HYPERLINK("http://geochem.nrcan.gc.ca/cdogs/content/dgp/dgp00002_e.htm", "Total")</f>
        <v>Total</v>
      </c>
      <c r="F6671" s="1" t="str">
        <f>HYPERLINK("http://geochem.nrcan.gc.ca/cdogs/content/agp/agp01501_e.htm", "SO4 | NONE | CHROMAT")</f>
        <v>SO4 | NONE | CHROMAT</v>
      </c>
      <c r="G6671" s="1" t="str">
        <f>HYPERLINK("http://geochem.nrcan.gc.ca/cdogs/content/mth/mth01460_e.htm", "1460")</f>
        <v>1460</v>
      </c>
      <c r="H6671" s="1" t="str">
        <f>HYPERLINK("http://geochem.nrcan.gc.ca/cdogs/content/bdl/bdl211134_e.htm", "211134")</f>
        <v>211134</v>
      </c>
      <c r="I6671" s="1" t="str">
        <f>HYPERLINK("http://geochem.nrcan.gc.ca/cdogs/content/prj/prj210167_e.htm", "210167")</f>
        <v>210167</v>
      </c>
      <c r="J6671" s="1" t="str">
        <f>HYPERLINK("http://geochem.nrcan.gc.ca/cdogs/content/svy/svy210251_e.htm", "210251")</f>
        <v>210251</v>
      </c>
      <c r="L6671" t="s">
        <v>28421</v>
      </c>
      <c r="M6671">
        <v>87.43</v>
      </c>
      <c r="N6671" t="s">
        <v>28421</v>
      </c>
      <c r="O6671" t="s">
        <v>28417</v>
      </c>
      <c r="P6671" t="s">
        <v>28422</v>
      </c>
      <c r="Q6671" t="s">
        <v>28423</v>
      </c>
      <c r="R6671" t="s">
        <v>28424</v>
      </c>
      <c r="T6671" t="s">
        <v>25</v>
      </c>
    </row>
    <row r="6672" spans="1:20" x14ac:dyDescent="0.25">
      <c r="A6672">
        <v>66.088683599999996</v>
      </c>
      <c r="B6672">
        <v>-135.20854209999999</v>
      </c>
      <c r="C6672" s="1" t="str">
        <f>HYPERLINK("http://geochem.nrcan.gc.ca/cdogs/content/kwd/kwd020018_e.htm", "Fluid (stream)")</f>
        <v>Fluid (stream)</v>
      </c>
      <c r="D6672" s="1" t="str">
        <f>HYPERLINK("http://geochem.nrcan.gc.ca/cdogs/content/kwd/kwd080007_e.htm", "Untreated Water")</f>
        <v>Untreated Water</v>
      </c>
      <c r="E6672" s="1" t="str">
        <f>HYPERLINK("http://geochem.nrcan.gc.ca/cdogs/content/dgp/dgp00002_e.htm", "Total")</f>
        <v>Total</v>
      </c>
      <c r="F6672" s="1" t="str">
        <f>HYPERLINK("http://geochem.nrcan.gc.ca/cdogs/content/agp/agp01501_e.htm", "SO4 | NONE | CHROMAT")</f>
        <v>SO4 | NONE | CHROMAT</v>
      </c>
      <c r="G6672" s="1" t="str">
        <f>HYPERLINK("http://geochem.nrcan.gc.ca/cdogs/content/mth/mth01460_e.htm", "1460")</f>
        <v>1460</v>
      </c>
      <c r="H6672" s="1" t="str">
        <f>HYPERLINK("http://geochem.nrcan.gc.ca/cdogs/content/bdl/bdl211134_e.htm", "211134")</f>
        <v>211134</v>
      </c>
      <c r="I6672" s="1" t="str">
        <f>HYPERLINK("http://geochem.nrcan.gc.ca/cdogs/content/prj/prj210167_e.htm", "210167")</f>
        <v>210167</v>
      </c>
      <c r="J6672" s="1" t="str">
        <f>HYPERLINK("http://geochem.nrcan.gc.ca/cdogs/content/svy/svy210251_e.htm", "210251")</f>
        <v>210251</v>
      </c>
      <c r="L6672" t="s">
        <v>28425</v>
      </c>
      <c r="M6672">
        <v>22.91</v>
      </c>
      <c r="N6672" t="s">
        <v>28425</v>
      </c>
      <c r="O6672" t="s">
        <v>28426</v>
      </c>
      <c r="P6672" t="s">
        <v>28427</v>
      </c>
      <c r="Q6672" t="s">
        <v>28428</v>
      </c>
      <c r="R6672" t="s">
        <v>28429</v>
      </c>
      <c r="T6672" t="s">
        <v>25</v>
      </c>
    </row>
    <row r="6673" spans="1:20" x14ac:dyDescent="0.25">
      <c r="A6673">
        <v>66.088412599999998</v>
      </c>
      <c r="B6673">
        <v>-135.20942410000001</v>
      </c>
      <c r="C6673" s="1" t="str">
        <f>HYPERLINK("http://geochem.nrcan.gc.ca/cdogs/content/kwd/kwd020018_e.htm", "Fluid (stream)")</f>
        <v>Fluid (stream)</v>
      </c>
      <c r="D6673" s="1" t="str">
        <f>HYPERLINK("http://geochem.nrcan.gc.ca/cdogs/content/kwd/kwd080007_e.htm", "Untreated Water")</f>
        <v>Untreated Water</v>
      </c>
      <c r="E6673" s="1" t="str">
        <f>HYPERLINK("http://geochem.nrcan.gc.ca/cdogs/content/dgp/dgp00002_e.htm", "Total")</f>
        <v>Total</v>
      </c>
      <c r="F6673" s="1" t="str">
        <f>HYPERLINK("http://geochem.nrcan.gc.ca/cdogs/content/agp/agp01501_e.htm", "SO4 | NONE | CHROMAT")</f>
        <v>SO4 | NONE | CHROMAT</v>
      </c>
      <c r="G6673" s="1" t="str">
        <f>HYPERLINK("http://geochem.nrcan.gc.ca/cdogs/content/mth/mth01460_e.htm", "1460")</f>
        <v>1460</v>
      </c>
      <c r="H6673" s="1" t="str">
        <f>HYPERLINK("http://geochem.nrcan.gc.ca/cdogs/content/bdl/bdl211134_e.htm", "211134")</f>
        <v>211134</v>
      </c>
      <c r="I6673" s="1" t="str">
        <f>HYPERLINK("http://geochem.nrcan.gc.ca/cdogs/content/prj/prj210167_e.htm", "210167")</f>
        <v>210167</v>
      </c>
      <c r="J6673" s="1" t="str">
        <f>HYPERLINK("http://geochem.nrcan.gc.ca/cdogs/content/svy/svy210251_e.htm", "210251")</f>
        <v>210251</v>
      </c>
      <c r="L6673" t="s">
        <v>28430</v>
      </c>
      <c r="M6673">
        <v>93.28</v>
      </c>
      <c r="N6673" t="s">
        <v>28430</v>
      </c>
      <c r="O6673" t="s">
        <v>28431</v>
      </c>
      <c r="P6673" t="s">
        <v>28432</v>
      </c>
      <c r="Q6673" t="s">
        <v>28433</v>
      </c>
      <c r="R6673" t="s">
        <v>28434</v>
      </c>
      <c r="T6673" t="s">
        <v>25</v>
      </c>
    </row>
    <row r="6674" spans="1:20" x14ac:dyDescent="0.25">
      <c r="A6674">
        <v>66.155168799999998</v>
      </c>
      <c r="B6674">
        <v>-135.39962249999999</v>
      </c>
      <c r="C6674" s="1" t="str">
        <f>HYPERLINK("http://geochem.nrcan.gc.ca/cdogs/content/kwd/kwd020018_e.htm", "Fluid (stream)")</f>
        <v>Fluid (stream)</v>
      </c>
      <c r="D6674" s="1" t="str">
        <f>HYPERLINK("http://geochem.nrcan.gc.ca/cdogs/content/kwd/kwd080007_e.htm", "Untreated Water")</f>
        <v>Untreated Water</v>
      </c>
      <c r="E6674" s="1" t="str">
        <f>HYPERLINK("http://geochem.nrcan.gc.ca/cdogs/content/dgp/dgp00002_e.htm", "Total")</f>
        <v>Total</v>
      </c>
      <c r="F6674" s="1" t="str">
        <f>HYPERLINK("http://geochem.nrcan.gc.ca/cdogs/content/agp/agp01501_e.htm", "SO4 | NONE | CHROMAT")</f>
        <v>SO4 | NONE | CHROMAT</v>
      </c>
      <c r="G6674" s="1" t="str">
        <f>HYPERLINK("http://geochem.nrcan.gc.ca/cdogs/content/mth/mth01460_e.htm", "1460")</f>
        <v>1460</v>
      </c>
      <c r="H6674" s="1" t="str">
        <f>HYPERLINK("http://geochem.nrcan.gc.ca/cdogs/content/bdl/bdl211134_e.htm", "211134")</f>
        <v>211134</v>
      </c>
      <c r="I6674" s="1" t="str">
        <f>HYPERLINK("http://geochem.nrcan.gc.ca/cdogs/content/prj/prj210167_e.htm", "210167")</f>
        <v>210167</v>
      </c>
      <c r="J6674" s="1" t="str">
        <f>HYPERLINK("http://geochem.nrcan.gc.ca/cdogs/content/svy/svy210251_e.htm", "210251")</f>
        <v>210251</v>
      </c>
      <c r="L6674" t="s">
        <v>23917</v>
      </c>
      <c r="M6674">
        <v>37.229999999999997</v>
      </c>
      <c r="N6674" t="s">
        <v>23917</v>
      </c>
      <c r="O6674" t="s">
        <v>28435</v>
      </c>
      <c r="P6674" t="s">
        <v>28436</v>
      </c>
      <c r="Q6674" t="s">
        <v>28437</v>
      </c>
      <c r="R6674" t="s">
        <v>28438</v>
      </c>
      <c r="T6674" t="s">
        <v>25</v>
      </c>
    </row>
    <row r="6675" spans="1:20" x14ac:dyDescent="0.25">
      <c r="A6675">
        <v>66.156436200000002</v>
      </c>
      <c r="B6675">
        <v>-135.46302360000001</v>
      </c>
      <c r="C6675" s="1" t="str">
        <f>HYPERLINK("http://geochem.nrcan.gc.ca/cdogs/content/kwd/kwd020018_e.htm", "Fluid (stream)")</f>
        <v>Fluid (stream)</v>
      </c>
      <c r="D6675" s="1" t="str">
        <f>HYPERLINK("http://geochem.nrcan.gc.ca/cdogs/content/kwd/kwd080007_e.htm", "Untreated Water")</f>
        <v>Untreated Water</v>
      </c>
      <c r="E6675" s="1" t="str">
        <f>HYPERLINK("http://geochem.nrcan.gc.ca/cdogs/content/dgp/dgp00002_e.htm", "Total")</f>
        <v>Total</v>
      </c>
      <c r="F6675" s="1" t="str">
        <f>HYPERLINK("http://geochem.nrcan.gc.ca/cdogs/content/agp/agp01501_e.htm", "SO4 | NONE | CHROMAT")</f>
        <v>SO4 | NONE | CHROMAT</v>
      </c>
      <c r="G6675" s="1" t="str">
        <f>HYPERLINK("http://geochem.nrcan.gc.ca/cdogs/content/mth/mth01460_e.htm", "1460")</f>
        <v>1460</v>
      </c>
      <c r="H6675" s="1" t="str">
        <f>HYPERLINK("http://geochem.nrcan.gc.ca/cdogs/content/bdl/bdl211134_e.htm", "211134")</f>
        <v>211134</v>
      </c>
      <c r="I6675" s="1" t="str">
        <f>HYPERLINK("http://geochem.nrcan.gc.ca/cdogs/content/prj/prj210167_e.htm", "210167")</f>
        <v>210167</v>
      </c>
      <c r="J6675" s="1" t="str">
        <f>HYPERLINK("http://geochem.nrcan.gc.ca/cdogs/content/svy/svy210251_e.htm", "210251")</f>
        <v>210251</v>
      </c>
      <c r="L6675" t="s">
        <v>27982</v>
      </c>
      <c r="M6675">
        <v>52.54</v>
      </c>
      <c r="N6675" t="s">
        <v>27982</v>
      </c>
      <c r="O6675" t="s">
        <v>28439</v>
      </c>
      <c r="P6675" t="s">
        <v>28440</v>
      </c>
      <c r="Q6675" t="s">
        <v>28441</v>
      </c>
      <c r="R6675" t="s">
        <v>28442</v>
      </c>
      <c r="T6675" t="s">
        <v>25</v>
      </c>
    </row>
    <row r="6676" spans="1:20" x14ac:dyDescent="0.25">
      <c r="A6676">
        <v>66.177260599999997</v>
      </c>
      <c r="B6676">
        <v>-135.41150780000001</v>
      </c>
      <c r="C6676" s="1" t="str">
        <f>HYPERLINK("http://geochem.nrcan.gc.ca/cdogs/content/kwd/kwd020018_e.htm", "Fluid (stream)")</f>
        <v>Fluid (stream)</v>
      </c>
      <c r="D6676" s="1" t="str">
        <f>HYPERLINK("http://geochem.nrcan.gc.ca/cdogs/content/kwd/kwd080007_e.htm", "Untreated Water")</f>
        <v>Untreated Water</v>
      </c>
      <c r="E6676" s="1" t="str">
        <f>HYPERLINK("http://geochem.nrcan.gc.ca/cdogs/content/dgp/dgp00002_e.htm", "Total")</f>
        <v>Total</v>
      </c>
      <c r="F6676" s="1" t="str">
        <f>HYPERLINK("http://geochem.nrcan.gc.ca/cdogs/content/agp/agp01501_e.htm", "SO4 | NONE | CHROMAT")</f>
        <v>SO4 | NONE | CHROMAT</v>
      </c>
      <c r="G6676" s="1" t="str">
        <f>HYPERLINK("http://geochem.nrcan.gc.ca/cdogs/content/mth/mth01460_e.htm", "1460")</f>
        <v>1460</v>
      </c>
      <c r="H6676" s="1" t="str">
        <f>HYPERLINK("http://geochem.nrcan.gc.ca/cdogs/content/bdl/bdl211134_e.htm", "211134")</f>
        <v>211134</v>
      </c>
      <c r="I6676" s="1" t="str">
        <f>HYPERLINK("http://geochem.nrcan.gc.ca/cdogs/content/prj/prj210167_e.htm", "210167")</f>
        <v>210167</v>
      </c>
      <c r="J6676" s="1" t="str">
        <f>HYPERLINK("http://geochem.nrcan.gc.ca/cdogs/content/svy/svy210251_e.htm", "210251")</f>
        <v>210251</v>
      </c>
      <c r="L6676" t="s">
        <v>28443</v>
      </c>
      <c r="M6676">
        <v>101.06</v>
      </c>
      <c r="N6676" t="s">
        <v>28443</v>
      </c>
      <c r="O6676" t="s">
        <v>28444</v>
      </c>
      <c r="P6676" t="s">
        <v>28445</v>
      </c>
      <c r="Q6676" t="s">
        <v>28446</v>
      </c>
      <c r="R6676" t="s">
        <v>28447</v>
      </c>
      <c r="T6676" t="s">
        <v>25</v>
      </c>
    </row>
    <row r="6677" spans="1:20" x14ac:dyDescent="0.25">
      <c r="A6677">
        <v>66.180693000000005</v>
      </c>
      <c r="B6677">
        <v>-135.23304429999999</v>
      </c>
      <c r="C6677" s="1" t="str">
        <f>HYPERLINK("http://geochem.nrcan.gc.ca/cdogs/content/kwd/kwd020018_e.htm", "Fluid (stream)")</f>
        <v>Fluid (stream)</v>
      </c>
      <c r="D6677" s="1" t="str">
        <f>HYPERLINK("http://geochem.nrcan.gc.ca/cdogs/content/kwd/kwd080007_e.htm", "Untreated Water")</f>
        <v>Untreated Water</v>
      </c>
      <c r="E6677" s="1" t="str">
        <f>HYPERLINK("http://geochem.nrcan.gc.ca/cdogs/content/dgp/dgp00002_e.htm", "Total")</f>
        <v>Total</v>
      </c>
      <c r="F6677" s="1" t="str">
        <f>HYPERLINK("http://geochem.nrcan.gc.ca/cdogs/content/agp/agp01501_e.htm", "SO4 | NONE | CHROMAT")</f>
        <v>SO4 | NONE | CHROMAT</v>
      </c>
      <c r="G6677" s="1" t="str">
        <f>HYPERLINK("http://geochem.nrcan.gc.ca/cdogs/content/mth/mth01460_e.htm", "1460")</f>
        <v>1460</v>
      </c>
      <c r="H6677" s="1" t="str">
        <f>HYPERLINK("http://geochem.nrcan.gc.ca/cdogs/content/bdl/bdl211134_e.htm", "211134")</f>
        <v>211134</v>
      </c>
      <c r="I6677" s="1" t="str">
        <f>HYPERLINK("http://geochem.nrcan.gc.ca/cdogs/content/prj/prj210167_e.htm", "210167")</f>
        <v>210167</v>
      </c>
      <c r="J6677" s="1" t="str">
        <f>HYPERLINK("http://geochem.nrcan.gc.ca/cdogs/content/svy/svy210251_e.htm", "210251")</f>
        <v>210251</v>
      </c>
      <c r="L6677" t="s">
        <v>28448</v>
      </c>
      <c r="M6677">
        <v>46.73</v>
      </c>
      <c r="N6677" t="s">
        <v>28448</v>
      </c>
      <c r="O6677" t="s">
        <v>28449</v>
      </c>
      <c r="P6677" t="s">
        <v>28450</v>
      </c>
      <c r="Q6677" t="s">
        <v>28451</v>
      </c>
      <c r="R6677" t="s">
        <v>28452</v>
      </c>
      <c r="T6677" t="s">
        <v>25</v>
      </c>
    </row>
    <row r="6678" spans="1:20" x14ac:dyDescent="0.25">
      <c r="A6678">
        <v>66.182063099999993</v>
      </c>
      <c r="B6678">
        <v>-135.38968360000001</v>
      </c>
      <c r="C6678" s="1" t="str">
        <f>HYPERLINK("http://geochem.nrcan.gc.ca/cdogs/content/kwd/kwd020018_e.htm", "Fluid (stream)")</f>
        <v>Fluid (stream)</v>
      </c>
      <c r="D6678" s="1" t="str">
        <f>HYPERLINK("http://geochem.nrcan.gc.ca/cdogs/content/kwd/kwd080007_e.htm", "Untreated Water")</f>
        <v>Untreated Water</v>
      </c>
      <c r="E6678" s="1" t="str">
        <f>HYPERLINK("http://geochem.nrcan.gc.ca/cdogs/content/dgp/dgp00002_e.htm", "Total")</f>
        <v>Total</v>
      </c>
      <c r="F6678" s="1" t="str">
        <f>HYPERLINK("http://geochem.nrcan.gc.ca/cdogs/content/agp/agp01501_e.htm", "SO4 | NONE | CHROMAT")</f>
        <v>SO4 | NONE | CHROMAT</v>
      </c>
      <c r="G6678" s="1" t="str">
        <f>HYPERLINK("http://geochem.nrcan.gc.ca/cdogs/content/mth/mth01460_e.htm", "1460")</f>
        <v>1460</v>
      </c>
      <c r="H6678" s="1" t="str">
        <f>HYPERLINK("http://geochem.nrcan.gc.ca/cdogs/content/bdl/bdl211134_e.htm", "211134")</f>
        <v>211134</v>
      </c>
      <c r="I6678" s="1" t="str">
        <f>HYPERLINK("http://geochem.nrcan.gc.ca/cdogs/content/prj/prj210167_e.htm", "210167")</f>
        <v>210167</v>
      </c>
      <c r="J6678" s="1" t="str">
        <f>HYPERLINK("http://geochem.nrcan.gc.ca/cdogs/content/svy/svy210251_e.htm", "210251")</f>
        <v>210251</v>
      </c>
      <c r="L6678" t="s">
        <v>28453</v>
      </c>
      <c r="M6678">
        <v>68.400000000000006</v>
      </c>
      <c r="N6678" t="s">
        <v>28453</v>
      </c>
      <c r="O6678" t="s">
        <v>28454</v>
      </c>
      <c r="P6678" t="s">
        <v>28455</v>
      </c>
      <c r="Q6678" t="s">
        <v>28456</v>
      </c>
      <c r="R6678" t="s">
        <v>28457</v>
      </c>
      <c r="T6678" t="s">
        <v>25</v>
      </c>
    </row>
    <row r="6679" spans="1:20" x14ac:dyDescent="0.25">
      <c r="A6679">
        <v>66.183175300000002</v>
      </c>
      <c r="B6679">
        <v>-135.37878140000001</v>
      </c>
      <c r="C6679" s="1" t="str">
        <f>HYPERLINK("http://geochem.nrcan.gc.ca/cdogs/content/kwd/kwd020018_e.htm", "Fluid (stream)")</f>
        <v>Fluid (stream)</v>
      </c>
      <c r="D6679" s="1" t="str">
        <f>HYPERLINK("http://geochem.nrcan.gc.ca/cdogs/content/kwd/kwd080007_e.htm", "Untreated Water")</f>
        <v>Untreated Water</v>
      </c>
      <c r="E6679" s="1" t="str">
        <f>HYPERLINK("http://geochem.nrcan.gc.ca/cdogs/content/dgp/dgp00002_e.htm", "Total")</f>
        <v>Total</v>
      </c>
      <c r="F6679" s="1" t="str">
        <f>HYPERLINK("http://geochem.nrcan.gc.ca/cdogs/content/agp/agp01501_e.htm", "SO4 | NONE | CHROMAT")</f>
        <v>SO4 | NONE | CHROMAT</v>
      </c>
      <c r="G6679" s="1" t="str">
        <f>HYPERLINK("http://geochem.nrcan.gc.ca/cdogs/content/mth/mth01460_e.htm", "1460")</f>
        <v>1460</v>
      </c>
      <c r="H6679" s="1" t="str">
        <f>HYPERLINK("http://geochem.nrcan.gc.ca/cdogs/content/bdl/bdl211134_e.htm", "211134")</f>
        <v>211134</v>
      </c>
      <c r="I6679" s="1" t="str">
        <f>HYPERLINK("http://geochem.nrcan.gc.ca/cdogs/content/prj/prj210167_e.htm", "210167")</f>
        <v>210167</v>
      </c>
      <c r="J6679" s="1" t="str">
        <f>HYPERLINK("http://geochem.nrcan.gc.ca/cdogs/content/svy/svy210251_e.htm", "210251")</f>
        <v>210251</v>
      </c>
      <c r="L6679" t="s">
        <v>28458</v>
      </c>
      <c r="M6679">
        <v>59.19</v>
      </c>
      <c r="N6679" t="s">
        <v>28458</v>
      </c>
      <c r="O6679" t="s">
        <v>28459</v>
      </c>
      <c r="P6679" t="s">
        <v>28460</v>
      </c>
      <c r="Q6679" t="s">
        <v>28461</v>
      </c>
      <c r="R6679" t="s">
        <v>28462</v>
      </c>
      <c r="T6679" t="s">
        <v>25</v>
      </c>
    </row>
    <row r="6680" spans="1:20" x14ac:dyDescent="0.25">
      <c r="A6680">
        <v>66.197895799999998</v>
      </c>
      <c r="B6680">
        <v>-135.3528001</v>
      </c>
      <c r="C6680" s="1" t="str">
        <f>HYPERLINK("http://geochem.nrcan.gc.ca/cdogs/content/kwd/kwd020018_e.htm", "Fluid (stream)")</f>
        <v>Fluid (stream)</v>
      </c>
      <c r="D6680" s="1" t="str">
        <f>HYPERLINK("http://geochem.nrcan.gc.ca/cdogs/content/kwd/kwd080007_e.htm", "Untreated Water")</f>
        <v>Untreated Water</v>
      </c>
      <c r="E6680" s="1" t="str">
        <f>HYPERLINK("http://geochem.nrcan.gc.ca/cdogs/content/dgp/dgp00002_e.htm", "Total")</f>
        <v>Total</v>
      </c>
      <c r="F6680" s="1" t="str">
        <f>HYPERLINK("http://geochem.nrcan.gc.ca/cdogs/content/agp/agp01501_e.htm", "SO4 | NONE | CHROMAT")</f>
        <v>SO4 | NONE | CHROMAT</v>
      </c>
      <c r="G6680" s="1" t="str">
        <f>HYPERLINK("http://geochem.nrcan.gc.ca/cdogs/content/mth/mth01460_e.htm", "1460")</f>
        <v>1460</v>
      </c>
      <c r="H6680" s="1" t="str">
        <f>HYPERLINK("http://geochem.nrcan.gc.ca/cdogs/content/bdl/bdl211134_e.htm", "211134")</f>
        <v>211134</v>
      </c>
      <c r="I6680" s="1" t="str">
        <f>HYPERLINK("http://geochem.nrcan.gc.ca/cdogs/content/prj/prj210167_e.htm", "210167")</f>
        <v>210167</v>
      </c>
      <c r="J6680" s="1" t="str">
        <f>HYPERLINK("http://geochem.nrcan.gc.ca/cdogs/content/svy/svy210251_e.htm", "210251")</f>
        <v>210251</v>
      </c>
      <c r="L6680" t="s">
        <v>2517</v>
      </c>
      <c r="M6680">
        <v>70.599999999999994</v>
      </c>
      <c r="N6680" t="s">
        <v>2517</v>
      </c>
      <c r="O6680" t="s">
        <v>28463</v>
      </c>
      <c r="P6680" t="s">
        <v>28464</v>
      </c>
      <c r="Q6680" t="s">
        <v>28465</v>
      </c>
      <c r="R6680" t="s">
        <v>28466</v>
      </c>
      <c r="T6680" t="s">
        <v>25</v>
      </c>
    </row>
    <row r="6681" spans="1:20" x14ac:dyDescent="0.25">
      <c r="A6681">
        <v>66.163436300000001</v>
      </c>
      <c r="B6681">
        <v>-135.34553450000001</v>
      </c>
      <c r="C6681" s="1" t="str">
        <f>HYPERLINK("http://geochem.nrcan.gc.ca/cdogs/content/kwd/kwd020018_e.htm", "Fluid (stream)")</f>
        <v>Fluid (stream)</v>
      </c>
      <c r="D6681" s="1" t="str">
        <f>HYPERLINK("http://geochem.nrcan.gc.ca/cdogs/content/kwd/kwd080007_e.htm", "Untreated Water")</f>
        <v>Untreated Water</v>
      </c>
      <c r="E6681" s="1" t="str">
        <f>HYPERLINK("http://geochem.nrcan.gc.ca/cdogs/content/dgp/dgp00002_e.htm", "Total")</f>
        <v>Total</v>
      </c>
      <c r="F6681" s="1" t="str">
        <f>HYPERLINK("http://geochem.nrcan.gc.ca/cdogs/content/agp/agp01501_e.htm", "SO4 | NONE | CHROMAT")</f>
        <v>SO4 | NONE | CHROMAT</v>
      </c>
      <c r="G6681" s="1" t="str">
        <f>HYPERLINK("http://geochem.nrcan.gc.ca/cdogs/content/mth/mth01460_e.htm", "1460")</f>
        <v>1460</v>
      </c>
      <c r="H6681" s="1" t="str">
        <f>HYPERLINK("http://geochem.nrcan.gc.ca/cdogs/content/bdl/bdl211134_e.htm", "211134")</f>
        <v>211134</v>
      </c>
      <c r="I6681" s="1" t="str">
        <f>HYPERLINK("http://geochem.nrcan.gc.ca/cdogs/content/prj/prj210167_e.htm", "210167")</f>
        <v>210167</v>
      </c>
      <c r="J6681" s="1" t="str">
        <f>HYPERLINK("http://geochem.nrcan.gc.ca/cdogs/content/svy/svy210251_e.htm", "210251")</f>
        <v>210251</v>
      </c>
      <c r="L6681" t="s">
        <v>25660</v>
      </c>
      <c r="M6681">
        <v>30.97</v>
      </c>
      <c r="N6681" t="s">
        <v>25660</v>
      </c>
      <c r="O6681" t="s">
        <v>28467</v>
      </c>
      <c r="P6681" t="s">
        <v>28468</v>
      </c>
      <c r="Q6681" t="s">
        <v>28469</v>
      </c>
      <c r="R6681" t="s">
        <v>28470</v>
      </c>
      <c r="T6681" t="s">
        <v>25</v>
      </c>
    </row>
    <row r="6682" spans="1:20" x14ac:dyDescent="0.25">
      <c r="A6682">
        <v>66.162659300000001</v>
      </c>
      <c r="B6682">
        <v>-135.34408239999999</v>
      </c>
      <c r="C6682" s="1" t="str">
        <f>HYPERLINK("http://geochem.nrcan.gc.ca/cdogs/content/kwd/kwd020018_e.htm", "Fluid (stream)")</f>
        <v>Fluid (stream)</v>
      </c>
      <c r="D6682" s="1" t="str">
        <f>HYPERLINK("http://geochem.nrcan.gc.ca/cdogs/content/kwd/kwd080007_e.htm", "Untreated Water")</f>
        <v>Untreated Water</v>
      </c>
      <c r="E6682" s="1" t="str">
        <f>HYPERLINK("http://geochem.nrcan.gc.ca/cdogs/content/dgp/dgp00002_e.htm", "Total")</f>
        <v>Total</v>
      </c>
      <c r="F6682" s="1" t="str">
        <f>HYPERLINK("http://geochem.nrcan.gc.ca/cdogs/content/agp/agp01501_e.htm", "SO4 | NONE | CHROMAT")</f>
        <v>SO4 | NONE | CHROMAT</v>
      </c>
      <c r="G6682" s="1" t="str">
        <f>HYPERLINK("http://geochem.nrcan.gc.ca/cdogs/content/mth/mth01460_e.htm", "1460")</f>
        <v>1460</v>
      </c>
      <c r="H6682" s="1" t="str">
        <f>HYPERLINK("http://geochem.nrcan.gc.ca/cdogs/content/bdl/bdl211134_e.htm", "211134")</f>
        <v>211134</v>
      </c>
      <c r="I6682" s="1" t="str">
        <f>HYPERLINK("http://geochem.nrcan.gc.ca/cdogs/content/prj/prj210167_e.htm", "210167")</f>
        <v>210167</v>
      </c>
      <c r="J6682" s="1" t="str">
        <f>HYPERLINK("http://geochem.nrcan.gc.ca/cdogs/content/svy/svy210251_e.htm", "210251")</f>
        <v>210251</v>
      </c>
      <c r="L6682" t="s">
        <v>28471</v>
      </c>
      <c r="M6682">
        <v>76.47</v>
      </c>
      <c r="N6682" t="s">
        <v>28471</v>
      </c>
      <c r="O6682" t="s">
        <v>28472</v>
      </c>
      <c r="P6682" t="s">
        <v>28473</v>
      </c>
      <c r="Q6682" t="s">
        <v>28474</v>
      </c>
      <c r="R6682" t="s">
        <v>28475</v>
      </c>
      <c r="T6682" t="s">
        <v>25</v>
      </c>
    </row>
    <row r="6683" spans="1:20" x14ac:dyDescent="0.25">
      <c r="A6683">
        <v>66.071578700000003</v>
      </c>
      <c r="B6683">
        <v>-135.0822402</v>
      </c>
      <c r="C6683" s="1" t="str">
        <f>HYPERLINK("http://geochem.nrcan.gc.ca/cdogs/content/kwd/kwd020018_e.htm", "Fluid (stream)")</f>
        <v>Fluid (stream)</v>
      </c>
      <c r="D6683" s="1" t="str">
        <f>HYPERLINK("http://geochem.nrcan.gc.ca/cdogs/content/kwd/kwd080007_e.htm", "Untreated Water")</f>
        <v>Untreated Water</v>
      </c>
      <c r="E6683" s="1" t="str">
        <f>HYPERLINK("http://geochem.nrcan.gc.ca/cdogs/content/dgp/dgp00002_e.htm", "Total")</f>
        <v>Total</v>
      </c>
      <c r="F6683" s="1" t="str">
        <f>HYPERLINK("http://geochem.nrcan.gc.ca/cdogs/content/agp/agp01501_e.htm", "SO4 | NONE | CHROMAT")</f>
        <v>SO4 | NONE | CHROMAT</v>
      </c>
      <c r="G6683" s="1" t="str">
        <f>HYPERLINK("http://geochem.nrcan.gc.ca/cdogs/content/mth/mth01460_e.htm", "1460")</f>
        <v>1460</v>
      </c>
      <c r="H6683" s="1" t="str">
        <f>HYPERLINK("http://geochem.nrcan.gc.ca/cdogs/content/bdl/bdl211134_e.htm", "211134")</f>
        <v>211134</v>
      </c>
      <c r="I6683" s="1" t="str">
        <f>HYPERLINK("http://geochem.nrcan.gc.ca/cdogs/content/prj/prj210167_e.htm", "210167")</f>
        <v>210167</v>
      </c>
      <c r="J6683" s="1" t="str">
        <f>HYPERLINK("http://geochem.nrcan.gc.ca/cdogs/content/svy/svy210251_e.htm", "210251")</f>
        <v>210251</v>
      </c>
      <c r="L6683" t="s">
        <v>28476</v>
      </c>
      <c r="M6683">
        <v>14.191000000000001</v>
      </c>
      <c r="N6683" t="s">
        <v>28476</v>
      </c>
      <c r="O6683" t="s">
        <v>28477</v>
      </c>
      <c r="P6683" t="s">
        <v>28478</v>
      </c>
      <c r="Q6683" t="s">
        <v>28479</v>
      </c>
      <c r="R6683" t="s">
        <v>28480</v>
      </c>
      <c r="T6683" t="s">
        <v>25</v>
      </c>
    </row>
    <row r="6684" spans="1:20" x14ac:dyDescent="0.25">
      <c r="A6684">
        <v>66.107097600000003</v>
      </c>
      <c r="B6684">
        <v>-135.13109879999999</v>
      </c>
      <c r="C6684" s="1" t="str">
        <f>HYPERLINK("http://geochem.nrcan.gc.ca/cdogs/content/kwd/kwd020018_e.htm", "Fluid (stream)")</f>
        <v>Fluid (stream)</v>
      </c>
      <c r="D6684" s="1" t="str">
        <f>HYPERLINK("http://geochem.nrcan.gc.ca/cdogs/content/kwd/kwd080007_e.htm", "Untreated Water")</f>
        <v>Untreated Water</v>
      </c>
      <c r="E6684" s="1" t="str">
        <f>HYPERLINK("http://geochem.nrcan.gc.ca/cdogs/content/dgp/dgp00002_e.htm", "Total")</f>
        <v>Total</v>
      </c>
      <c r="F6684" s="1" t="str">
        <f>HYPERLINK("http://geochem.nrcan.gc.ca/cdogs/content/agp/agp01501_e.htm", "SO4 | NONE | CHROMAT")</f>
        <v>SO4 | NONE | CHROMAT</v>
      </c>
      <c r="G6684" s="1" t="str">
        <f>HYPERLINK("http://geochem.nrcan.gc.ca/cdogs/content/mth/mth01460_e.htm", "1460")</f>
        <v>1460</v>
      </c>
      <c r="H6684" s="1" t="str">
        <f>HYPERLINK("http://geochem.nrcan.gc.ca/cdogs/content/bdl/bdl211134_e.htm", "211134")</f>
        <v>211134</v>
      </c>
      <c r="I6684" s="1" t="str">
        <f>HYPERLINK("http://geochem.nrcan.gc.ca/cdogs/content/prj/prj210167_e.htm", "210167")</f>
        <v>210167</v>
      </c>
      <c r="J6684" s="1" t="str">
        <f>HYPERLINK("http://geochem.nrcan.gc.ca/cdogs/content/svy/svy210251_e.htm", "210251")</f>
        <v>210251</v>
      </c>
      <c r="L6684" t="s">
        <v>28481</v>
      </c>
      <c r="M6684">
        <v>12.507</v>
      </c>
      <c r="N6684" t="s">
        <v>28481</v>
      </c>
      <c r="O6684" t="s">
        <v>28482</v>
      </c>
      <c r="P6684" t="s">
        <v>28483</v>
      </c>
      <c r="Q6684" t="s">
        <v>28484</v>
      </c>
      <c r="R6684" t="s">
        <v>28485</v>
      </c>
      <c r="T6684" t="s">
        <v>25</v>
      </c>
    </row>
    <row r="6685" spans="1:20" x14ac:dyDescent="0.25">
      <c r="A6685">
        <v>66.065055000000001</v>
      </c>
      <c r="B6685">
        <v>-135.067463</v>
      </c>
      <c r="C6685" s="1" t="str">
        <f>HYPERLINK("http://geochem.nrcan.gc.ca/cdogs/content/kwd/kwd020018_e.htm", "Fluid (stream)")</f>
        <v>Fluid (stream)</v>
      </c>
      <c r="D6685" s="1" t="str">
        <f>HYPERLINK("http://geochem.nrcan.gc.ca/cdogs/content/kwd/kwd080007_e.htm", "Untreated Water")</f>
        <v>Untreated Water</v>
      </c>
      <c r="E6685" s="1" t="str">
        <f>HYPERLINK("http://geochem.nrcan.gc.ca/cdogs/content/dgp/dgp00002_e.htm", "Total")</f>
        <v>Total</v>
      </c>
      <c r="F6685" s="1" t="str">
        <f>HYPERLINK("http://geochem.nrcan.gc.ca/cdogs/content/agp/agp01501_e.htm", "SO4 | NONE | CHROMAT")</f>
        <v>SO4 | NONE | CHROMAT</v>
      </c>
      <c r="G6685" s="1" t="str">
        <f>HYPERLINK("http://geochem.nrcan.gc.ca/cdogs/content/mth/mth01460_e.htm", "1460")</f>
        <v>1460</v>
      </c>
      <c r="H6685" s="1" t="str">
        <f>HYPERLINK("http://geochem.nrcan.gc.ca/cdogs/content/bdl/bdl211134_e.htm", "211134")</f>
        <v>211134</v>
      </c>
      <c r="I6685" s="1" t="str">
        <f>HYPERLINK("http://geochem.nrcan.gc.ca/cdogs/content/prj/prj210167_e.htm", "210167")</f>
        <v>210167</v>
      </c>
      <c r="J6685" s="1" t="str">
        <f>HYPERLINK("http://geochem.nrcan.gc.ca/cdogs/content/svy/svy210251_e.htm", "210251")</f>
        <v>210251</v>
      </c>
      <c r="L6685" t="s">
        <v>28486</v>
      </c>
      <c r="M6685">
        <v>34.94</v>
      </c>
      <c r="N6685" t="s">
        <v>28486</v>
      </c>
      <c r="O6685" t="s">
        <v>28487</v>
      </c>
      <c r="P6685" t="s">
        <v>28488</v>
      </c>
      <c r="Q6685" t="s">
        <v>28489</v>
      </c>
      <c r="R6685" t="s">
        <v>28490</v>
      </c>
      <c r="T6685" t="s">
        <v>25</v>
      </c>
    </row>
    <row r="6686" spans="1:20" x14ac:dyDescent="0.25">
      <c r="A6686">
        <v>66.031514999999999</v>
      </c>
      <c r="B6686">
        <v>-135.02958469999999</v>
      </c>
      <c r="C6686" s="1" t="str">
        <f>HYPERLINK("http://geochem.nrcan.gc.ca/cdogs/content/kwd/kwd020018_e.htm", "Fluid (stream)")</f>
        <v>Fluid (stream)</v>
      </c>
      <c r="D6686" s="1" t="str">
        <f>HYPERLINK("http://geochem.nrcan.gc.ca/cdogs/content/kwd/kwd080007_e.htm", "Untreated Water")</f>
        <v>Untreated Water</v>
      </c>
      <c r="E6686" s="1" t="str">
        <f>HYPERLINK("http://geochem.nrcan.gc.ca/cdogs/content/dgp/dgp00002_e.htm", "Total")</f>
        <v>Total</v>
      </c>
      <c r="F6686" s="1" t="str">
        <f>HYPERLINK("http://geochem.nrcan.gc.ca/cdogs/content/agp/agp01501_e.htm", "SO4 | NONE | CHROMAT")</f>
        <v>SO4 | NONE | CHROMAT</v>
      </c>
      <c r="G6686" s="1" t="str">
        <f>HYPERLINK("http://geochem.nrcan.gc.ca/cdogs/content/mth/mth01460_e.htm", "1460")</f>
        <v>1460</v>
      </c>
      <c r="H6686" s="1" t="str">
        <f>HYPERLINK("http://geochem.nrcan.gc.ca/cdogs/content/bdl/bdl211134_e.htm", "211134")</f>
        <v>211134</v>
      </c>
      <c r="I6686" s="1" t="str">
        <f>HYPERLINK("http://geochem.nrcan.gc.ca/cdogs/content/prj/prj210167_e.htm", "210167")</f>
        <v>210167</v>
      </c>
      <c r="J6686" s="1" t="str">
        <f>HYPERLINK("http://geochem.nrcan.gc.ca/cdogs/content/svy/svy210251_e.htm", "210251")</f>
        <v>210251</v>
      </c>
      <c r="L6686" t="s">
        <v>28491</v>
      </c>
      <c r="M6686">
        <v>34.85</v>
      </c>
      <c r="N6686" t="s">
        <v>28491</v>
      </c>
      <c r="O6686" t="s">
        <v>28492</v>
      </c>
      <c r="P6686" t="s">
        <v>28493</v>
      </c>
      <c r="Q6686" t="s">
        <v>28494</v>
      </c>
      <c r="R6686" t="s">
        <v>28495</v>
      </c>
      <c r="T6686" t="s">
        <v>25</v>
      </c>
    </row>
    <row r="6687" spans="1:20" x14ac:dyDescent="0.25">
      <c r="A6687">
        <v>66.014100900000003</v>
      </c>
      <c r="B6687">
        <v>-135.03355379999999</v>
      </c>
      <c r="C6687" s="1" t="str">
        <f>HYPERLINK("http://geochem.nrcan.gc.ca/cdogs/content/kwd/kwd020018_e.htm", "Fluid (stream)")</f>
        <v>Fluid (stream)</v>
      </c>
      <c r="D6687" s="1" t="str">
        <f>HYPERLINK("http://geochem.nrcan.gc.ca/cdogs/content/kwd/kwd080007_e.htm", "Untreated Water")</f>
        <v>Untreated Water</v>
      </c>
      <c r="E6687" s="1" t="str">
        <f>HYPERLINK("http://geochem.nrcan.gc.ca/cdogs/content/dgp/dgp00002_e.htm", "Total")</f>
        <v>Total</v>
      </c>
      <c r="F6687" s="1" t="str">
        <f>HYPERLINK("http://geochem.nrcan.gc.ca/cdogs/content/agp/agp01501_e.htm", "SO4 | NONE | CHROMAT")</f>
        <v>SO4 | NONE | CHROMAT</v>
      </c>
      <c r="G6687" s="1" t="str">
        <f>HYPERLINK("http://geochem.nrcan.gc.ca/cdogs/content/mth/mth01460_e.htm", "1460")</f>
        <v>1460</v>
      </c>
      <c r="H6687" s="1" t="str">
        <f>HYPERLINK("http://geochem.nrcan.gc.ca/cdogs/content/bdl/bdl211134_e.htm", "211134")</f>
        <v>211134</v>
      </c>
      <c r="I6687" s="1" t="str">
        <f>HYPERLINK("http://geochem.nrcan.gc.ca/cdogs/content/prj/prj210167_e.htm", "210167")</f>
        <v>210167</v>
      </c>
      <c r="J6687" s="1" t="str">
        <f>HYPERLINK("http://geochem.nrcan.gc.ca/cdogs/content/svy/svy210251_e.htm", "210251")</f>
        <v>210251</v>
      </c>
      <c r="L6687" t="s">
        <v>28496</v>
      </c>
      <c r="M6687">
        <v>75.38</v>
      </c>
      <c r="N6687" t="s">
        <v>28496</v>
      </c>
      <c r="O6687" t="s">
        <v>28497</v>
      </c>
      <c r="P6687" t="s">
        <v>28498</v>
      </c>
      <c r="Q6687" t="s">
        <v>28499</v>
      </c>
      <c r="R6687" t="s">
        <v>28500</v>
      </c>
      <c r="T6687" t="s">
        <v>25</v>
      </c>
    </row>
    <row r="6688" spans="1:20" x14ac:dyDescent="0.25">
      <c r="A6688">
        <v>66.014100900000003</v>
      </c>
      <c r="B6688">
        <v>-135.03355379999999</v>
      </c>
      <c r="C6688" s="1" t="str">
        <f>HYPERLINK("http://geochem.nrcan.gc.ca/cdogs/content/kwd/kwd020018_e.htm", "Fluid (stream)")</f>
        <v>Fluid (stream)</v>
      </c>
      <c r="D6688" s="1" t="str">
        <f>HYPERLINK("http://geochem.nrcan.gc.ca/cdogs/content/kwd/kwd080007_e.htm", "Untreated Water")</f>
        <v>Untreated Water</v>
      </c>
      <c r="E6688" s="1" t="str">
        <f>HYPERLINK("http://geochem.nrcan.gc.ca/cdogs/content/dgp/dgp00002_e.htm", "Total")</f>
        <v>Total</v>
      </c>
      <c r="F6688" s="1" t="str">
        <f>HYPERLINK("http://geochem.nrcan.gc.ca/cdogs/content/agp/agp01501_e.htm", "SO4 | NONE | CHROMAT")</f>
        <v>SO4 | NONE | CHROMAT</v>
      </c>
      <c r="G6688" s="1" t="str">
        <f>HYPERLINK("http://geochem.nrcan.gc.ca/cdogs/content/mth/mth01460_e.htm", "1460")</f>
        <v>1460</v>
      </c>
      <c r="H6688" s="1" t="str">
        <f>HYPERLINK("http://geochem.nrcan.gc.ca/cdogs/content/bdl/bdl211134_e.htm", "211134")</f>
        <v>211134</v>
      </c>
      <c r="I6688" s="1" t="str">
        <f>HYPERLINK("http://geochem.nrcan.gc.ca/cdogs/content/prj/prj210167_e.htm", "210167")</f>
        <v>210167</v>
      </c>
      <c r="J6688" s="1" t="str">
        <f>HYPERLINK("http://geochem.nrcan.gc.ca/cdogs/content/svy/svy210251_e.htm", "210251")</f>
        <v>210251</v>
      </c>
      <c r="L6688" t="s">
        <v>28501</v>
      </c>
      <c r="M6688">
        <v>76.260000000000005</v>
      </c>
      <c r="N6688" t="s">
        <v>28501</v>
      </c>
      <c r="O6688" t="s">
        <v>28497</v>
      </c>
      <c r="P6688" t="s">
        <v>28502</v>
      </c>
      <c r="Q6688" t="s">
        <v>28503</v>
      </c>
      <c r="R6688" t="s">
        <v>28504</v>
      </c>
      <c r="T6688" t="s">
        <v>25</v>
      </c>
    </row>
    <row r="6689" spans="1:20" x14ac:dyDescent="0.25">
      <c r="A6689">
        <v>66.003039999999999</v>
      </c>
      <c r="B6689">
        <v>-135.03014529999999</v>
      </c>
      <c r="C6689" s="1" t="str">
        <f>HYPERLINK("http://geochem.nrcan.gc.ca/cdogs/content/kwd/kwd020018_e.htm", "Fluid (stream)")</f>
        <v>Fluid (stream)</v>
      </c>
      <c r="D6689" s="1" t="str">
        <f>HYPERLINK("http://geochem.nrcan.gc.ca/cdogs/content/kwd/kwd080007_e.htm", "Untreated Water")</f>
        <v>Untreated Water</v>
      </c>
      <c r="E6689" s="1" t="str">
        <f>HYPERLINK("http://geochem.nrcan.gc.ca/cdogs/content/dgp/dgp00002_e.htm", "Total")</f>
        <v>Total</v>
      </c>
      <c r="F6689" s="1" t="str">
        <f>HYPERLINK("http://geochem.nrcan.gc.ca/cdogs/content/agp/agp01501_e.htm", "SO4 | NONE | CHROMAT")</f>
        <v>SO4 | NONE | CHROMAT</v>
      </c>
      <c r="G6689" s="1" t="str">
        <f>HYPERLINK("http://geochem.nrcan.gc.ca/cdogs/content/mth/mth01460_e.htm", "1460")</f>
        <v>1460</v>
      </c>
      <c r="H6689" s="1" t="str">
        <f>HYPERLINK("http://geochem.nrcan.gc.ca/cdogs/content/bdl/bdl211134_e.htm", "211134")</f>
        <v>211134</v>
      </c>
      <c r="I6689" s="1" t="str">
        <f>HYPERLINK("http://geochem.nrcan.gc.ca/cdogs/content/prj/prj210167_e.htm", "210167")</f>
        <v>210167</v>
      </c>
      <c r="J6689" s="1" t="str">
        <f>HYPERLINK("http://geochem.nrcan.gc.ca/cdogs/content/svy/svy210251_e.htm", "210251")</f>
        <v>210251</v>
      </c>
      <c r="L6689" t="s">
        <v>28505</v>
      </c>
      <c r="M6689">
        <v>142.18</v>
      </c>
      <c r="N6689" t="s">
        <v>28505</v>
      </c>
      <c r="O6689" t="s">
        <v>28506</v>
      </c>
      <c r="P6689" t="s">
        <v>28507</v>
      </c>
      <c r="Q6689" t="s">
        <v>28508</v>
      </c>
      <c r="R6689" t="s">
        <v>28509</v>
      </c>
      <c r="T6689" t="s">
        <v>25</v>
      </c>
    </row>
    <row r="6690" spans="1:20" x14ac:dyDescent="0.25">
      <c r="A6690">
        <v>66.005784300000002</v>
      </c>
      <c r="B6690">
        <v>-134.90085250000001</v>
      </c>
      <c r="C6690" s="1" t="str">
        <f>HYPERLINK("http://geochem.nrcan.gc.ca/cdogs/content/kwd/kwd020018_e.htm", "Fluid (stream)")</f>
        <v>Fluid (stream)</v>
      </c>
      <c r="D6690" s="1" t="str">
        <f>HYPERLINK("http://geochem.nrcan.gc.ca/cdogs/content/kwd/kwd080007_e.htm", "Untreated Water")</f>
        <v>Untreated Water</v>
      </c>
      <c r="E6690" s="1" t="str">
        <f>HYPERLINK("http://geochem.nrcan.gc.ca/cdogs/content/dgp/dgp00002_e.htm", "Total")</f>
        <v>Total</v>
      </c>
      <c r="F6690" s="1" t="str">
        <f>HYPERLINK("http://geochem.nrcan.gc.ca/cdogs/content/agp/agp01501_e.htm", "SO4 | NONE | CHROMAT")</f>
        <v>SO4 | NONE | CHROMAT</v>
      </c>
      <c r="G6690" s="1" t="str">
        <f>HYPERLINK("http://geochem.nrcan.gc.ca/cdogs/content/mth/mth01460_e.htm", "1460")</f>
        <v>1460</v>
      </c>
      <c r="H6690" s="1" t="str">
        <f>HYPERLINK("http://geochem.nrcan.gc.ca/cdogs/content/bdl/bdl211134_e.htm", "211134")</f>
        <v>211134</v>
      </c>
      <c r="I6690" s="1" t="str">
        <f>HYPERLINK("http://geochem.nrcan.gc.ca/cdogs/content/prj/prj210167_e.htm", "210167")</f>
        <v>210167</v>
      </c>
      <c r="J6690" s="1" t="str">
        <f>HYPERLINK("http://geochem.nrcan.gc.ca/cdogs/content/svy/svy210251_e.htm", "210251")</f>
        <v>210251</v>
      </c>
      <c r="L6690" t="s">
        <v>71</v>
      </c>
      <c r="M6690">
        <v>38.700000000000003</v>
      </c>
      <c r="N6690" t="s">
        <v>71</v>
      </c>
      <c r="O6690" t="s">
        <v>28510</v>
      </c>
      <c r="P6690" t="s">
        <v>28511</v>
      </c>
      <c r="Q6690" t="s">
        <v>28512</v>
      </c>
      <c r="R6690" t="s">
        <v>28513</v>
      </c>
      <c r="T6690" t="s">
        <v>25</v>
      </c>
    </row>
    <row r="6691" spans="1:20" x14ac:dyDescent="0.25">
      <c r="A6691">
        <v>66.007178100000004</v>
      </c>
      <c r="B6691">
        <v>-134.82318129999999</v>
      </c>
      <c r="C6691" s="1" t="str">
        <f>HYPERLINK("http://geochem.nrcan.gc.ca/cdogs/content/kwd/kwd020018_e.htm", "Fluid (stream)")</f>
        <v>Fluid (stream)</v>
      </c>
      <c r="D6691" s="1" t="str">
        <f>HYPERLINK("http://geochem.nrcan.gc.ca/cdogs/content/kwd/kwd080007_e.htm", "Untreated Water")</f>
        <v>Untreated Water</v>
      </c>
      <c r="E6691" s="1" t="str">
        <f>HYPERLINK("http://geochem.nrcan.gc.ca/cdogs/content/dgp/dgp00002_e.htm", "Total")</f>
        <v>Total</v>
      </c>
      <c r="F6691" s="1" t="str">
        <f>HYPERLINK("http://geochem.nrcan.gc.ca/cdogs/content/agp/agp01501_e.htm", "SO4 | NONE | CHROMAT")</f>
        <v>SO4 | NONE | CHROMAT</v>
      </c>
      <c r="G6691" s="1" t="str">
        <f>HYPERLINK("http://geochem.nrcan.gc.ca/cdogs/content/mth/mth01460_e.htm", "1460")</f>
        <v>1460</v>
      </c>
      <c r="H6691" s="1" t="str">
        <f>HYPERLINK("http://geochem.nrcan.gc.ca/cdogs/content/bdl/bdl211134_e.htm", "211134")</f>
        <v>211134</v>
      </c>
      <c r="I6691" s="1" t="str">
        <f>HYPERLINK("http://geochem.nrcan.gc.ca/cdogs/content/prj/prj210167_e.htm", "210167")</f>
        <v>210167</v>
      </c>
      <c r="J6691" s="1" t="str">
        <f>HYPERLINK("http://geochem.nrcan.gc.ca/cdogs/content/svy/svy210251_e.htm", "210251")</f>
        <v>210251</v>
      </c>
      <c r="L6691" t="s">
        <v>28514</v>
      </c>
      <c r="M6691">
        <v>156.19999999999999</v>
      </c>
      <c r="N6691" t="s">
        <v>28514</v>
      </c>
      <c r="O6691" t="s">
        <v>28515</v>
      </c>
      <c r="P6691" t="s">
        <v>28516</v>
      </c>
      <c r="Q6691" t="s">
        <v>28517</v>
      </c>
      <c r="R6691" t="s">
        <v>28518</v>
      </c>
      <c r="T6691" t="s">
        <v>25</v>
      </c>
    </row>
    <row r="6692" spans="1:20" x14ac:dyDescent="0.25">
      <c r="A6692">
        <v>66.007086099999995</v>
      </c>
      <c r="B6692">
        <v>-134.82163929999999</v>
      </c>
      <c r="C6692" s="1" t="str">
        <f>HYPERLINK("http://geochem.nrcan.gc.ca/cdogs/content/kwd/kwd020018_e.htm", "Fluid (stream)")</f>
        <v>Fluid (stream)</v>
      </c>
      <c r="D6692" s="1" t="str">
        <f>HYPERLINK("http://geochem.nrcan.gc.ca/cdogs/content/kwd/kwd080007_e.htm", "Untreated Water")</f>
        <v>Untreated Water</v>
      </c>
      <c r="E6692" s="1" t="str">
        <f>HYPERLINK("http://geochem.nrcan.gc.ca/cdogs/content/dgp/dgp00002_e.htm", "Total")</f>
        <v>Total</v>
      </c>
      <c r="F6692" s="1" t="str">
        <f>HYPERLINK("http://geochem.nrcan.gc.ca/cdogs/content/agp/agp01501_e.htm", "SO4 | NONE | CHROMAT")</f>
        <v>SO4 | NONE | CHROMAT</v>
      </c>
      <c r="G6692" s="1" t="str">
        <f>HYPERLINK("http://geochem.nrcan.gc.ca/cdogs/content/mth/mth01460_e.htm", "1460")</f>
        <v>1460</v>
      </c>
      <c r="H6692" s="1" t="str">
        <f>HYPERLINK("http://geochem.nrcan.gc.ca/cdogs/content/bdl/bdl211134_e.htm", "211134")</f>
        <v>211134</v>
      </c>
      <c r="I6692" s="1" t="str">
        <f>HYPERLINK("http://geochem.nrcan.gc.ca/cdogs/content/prj/prj210167_e.htm", "210167")</f>
        <v>210167</v>
      </c>
      <c r="J6692" s="1" t="str">
        <f>HYPERLINK("http://geochem.nrcan.gc.ca/cdogs/content/svy/svy210251_e.htm", "210251")</f>
        <v>210251</v>
      </c>
      <c r="L6692" t="s">
        <v>28519</v>
      </c>
      <c r="M6692">
        <v>160.04</v>
      </c>
      <c r="N6692" t="s">
        <v>28519</v>
      </c>
      <c r="O6692" t="s">
        <v>28520</v>
      </c>
      <c r="P6692" t="s">
        <v>28521</v>
      </c>
      <c r="Q6692" t="s">
        <v>28522</v>
      </c>
      <c r="R6692" t="s">
        <v>28523</v>
      </c>
      <c r="T6692" t="s">
        <v>25</v>
      </c>
    </row>
    <row r="6693" spans="1:20" x14ac:dyDescent="0.25">
      <c r="A6693">
        <v>66.041063300000005</v>
      </c>
      <c r="B6693">
        <v>-134.94491930000001</v>
      </c>
      <c r="C6693" s="1" t="str">
        <f>HYPERLINK("http://geochem.nrcan.gc.ca/cdogs/content/kwd/kwd020018_e.htm", "Fluid (stream)")</f>
        <v>Fluid (stream)</v>
      </c>
      <c r="D6693" s="1" t="str">
        <f>HYPERLINK("http://geochem.nrcan.gc.ca/cdogs/content/kwd/kwd080007_e.htm", "Untreated Water")</f>
        <v>Untreated Water</v>
      </c>
      <c r="E6693" s="1" t="str">
        <f>HYPERLINK("http://geochem.nrcan.gc.ca/cdogs/content/dgp/dgp00002_e.htm", "Total")</f>
        <v>Total</v>
      </c>
      <c r="F6693" s="1" t="str">
        <f>HYPERLINK("http://geochem.nrcan.gc.ca/cdogs/content/agp/agp01501_e.htm", "SO4 | NONE | CHROMAT")</f>
        <v>SO4 | NONE | CHROMAT</v>
      </c>
      <c r="G6693" s="1" t="str">
        <f>HYPERLINK("http://geochem.nrcan.gc.ca/cdogs/content/mth/mth01460_e.htm", "1460")</f>
        <v>1460</v>
      </c>
      <c r="H6693" s="1" t="str">
        <f>HYPERLINK("http://geochem.nrcan.gc.ca/cdogs/content/bdl/bdl211134_e.htm", "211134")</f>
        <v>211134</v>
      </c>
      <c r="I6693" s="1" t="str">
        <f>HYPERLINK("http://geochem.nrcan.gc.ca/cdogs/content/prj/prj210167_e.htm", "210167")</f>
        <v>210167</v>
      </c>
      <c r="J6693" s="1" t="str">
        <f>HYPERLINK("http://geochem.nrcan.gc.ca/cdogs/content/svy/svy210251_e.htm", "210251")</f>
        <v>210251</v>
      </c>
      <c r="L6693" t="s">
        <v>28524</v>
      </c>
      <c r="M6693">
        <v>1.635</v>
      </c>
      <c r="N6693" t="s">
        <v>28524</v>
      </c>
      <c r="O6693" t="s">
        <v>28525</v>
      </c>
      <c r="P6693" t="s">
        <v>28526</v>
      </c>
      <c r="Q6693" t="s">
        <v>28527</v>
      </c>
      <c r="R6693" t="s">
        <v>28528</v>
      </c>
      <c r="T6693" t="s">
        <v>25</v>
      </c>
    </row>
    <row r="6694" spans="1:20" x14ac:dyDescent="0.25">
      <c r="A6694">
        <v>66.059475599999999</v>
      </c>
      <c r="B6694">
        <v>-134.93125420000001</v>
      </c>
      <c r="C6694" s="1" t="str">
        <f>HYPERLINK("http://geochem.nrcan.gc.ca/cdogs/content/kwd/kwd020018_e.htm", "Fluid (stream)")</f>
        <v>Fluid (stream)</v>
      </c>
      <c r="D6694" s="1" t="str">
        <f>HYPERLINK("http://geochem.nrcan.gc.ca/cdogs/content/kwd/kwd080007_e.htm", "Untreated Water")</f>
        <v>Untreated Water</v>
      </c>
      <c r="E6694" s="1" t="str">
        <f>HYPERLINK("http://geochem.nrcan.gc.ca/cdogs/content/dgp/dgp00002_e.htm", "Total")</f>
        <v>Total</v>
      </c>
      <c r="F6694" s="1" t="str">
        <f>HYPERLINK("http://geochem.nrcan.gc.ca/cdogs/content/agp/agp01501_e.htm", "SO4 | NONE | CHROMAT")</f>
        <v>SO4 | NONE | CHROMAT</v>
      </c>
      <c r="G6694" s="1" t="str">
        <f>HYPERLINK("http://geochem.nrcan.gc.ca/cdogs/content/mth/mth01460_e.htm", "1460")</f>
        <v>1460</v>
      </c>
      <c r="H6694" s="1" t="str">
        <f>HYPERLINK("http://geochem.nrcan.gc.ca/cdogs/content/bdl/bdl211134_e.htm", "211134")</f>
        <v>211134</v>
      </c>
      <c r="I6694" s="1" t="str">
        <f>HYPERLINK("http://geochem.nrcan.gc.ca/cdogs/content/prj/prj210167_e.htm", "210167")</f>
        <v>210167</v>
      </c>
      <c r="J6694" s="1" t="str">
        <f>HYPERLINK("http://geochem.nrcan.gc.ca/cdogs/content/svy/svy210251_e.htm", "210251")</f>
        <v>210251</v>
      </c>
      <c r="L6694" t="s">
        <v>28529</v>
      </c>
      <c r="M6694">
        <v>18.344000000000001</v>
      </c>
      <c r="N6694" t="s">
        <v>28529</v>
      </c>
      <c r="O6694" t="s">
        <v>28530</v>
      </c>
      <c r="P6694" t="s">
        <v>28531</v>
      </c>
      <c r="Q6694" t="s">
        <v>28532</v>
      </c>
      <c r="R6694" t="s">
        <v>28533</v>
      </c>
      <c r="T6694" t="s">
        <v>25</v>
      </c>
    </row>
    <row r="6695" spans="1:20" x14ac:dyDescent="0.25">
      <c r="A6695">
        <v>66.058480599999996</v>
      </c>
      <c r="B6695">
        <v>-134.93134509999999</v>
      </c>
      <c r="C6695" s="1" t="str">
        <f>HYPERLINK("http://geochem.nrcan.gc.ca/cdogs/content/kwd/kwd020018_e.htm", "Fluid (stream)")</f>
        <v>Fluid (stream)</v>
      </c>
      <c r="D6695" s="1" t="str">
        <f>HYPERLINK("http://geochem.nrcan.gc.ca/cdogs/content/kwd/kwd080007_e.htm", "Untreated Water")</f>
        <v>Untreated Water</v>
      </c>
      <c r="E6695" s="1" t="str">
        <f>HYPERLINK("http://geochem.nrcan.gc.ca/cdogs/content/dgp/dgp00002_e.htm", "Total")</f>
        <v>Total</v>
      </c>
      <c r="F6695" s="1" t="str">
        <f>HYPERLINK("http://geochem.nrcan.gc.ca/cdogs/content/agp/agp01501_e.htm", "SO4 | NONE | CHROMAT")</f>
        <v>SO4 | NONE | CHROMAT</v>
      </c>
      <c r="G6695" s="1" t="str">
        <f>HYPERLINK("http://geochem.nrcan.gc.ca/cdogs/content/mth/mth01460_e.htm", "1460")</f>
        <v>1460</v>
      </c>
      <c r="H6695" s="1" t="str">
        <f>HYPERLINK("http://geochem.nrcan.gc.ca/cdogs/content/bdl/bdl211134_e.htm", "211134")</f>
        <v>211134</v>
      </c>
      <c r="I6695" s="1" t="str">
        <f>HYPERLINK("http://geochem.nrcan.gc.ca/cdogs/content/prj/prj210167_e.htm", "210167")</f>
        <v>210167</v>
      </c>
      <c r="J6695" s="1" t="str">
        <f>HYPERLINK("http://geochem.nrcan.gc.ca/cdogs/content/svy/svy210251_e.htm", "210251")</f>
        <v>210251</v>
      </c>
      <c r="L6695" t="s">
        <v>28534</v>
      </c>
      <c r="M6695">
        <v>5.7480000000000002</v>
      </c>
      <c r="N6695" t="s">
        <v>28534</v>
      </c>
      <c r="O6695" t="s">
        <v>28535</v>
      </c>
      <c r="P6695" t="s">
        <v>28536</v>
      </c>
      <c r="Q6695" t="s">
        <v>28537</v>
      </c>
      <c r="R6695" t="s">
        <v>28538</v>
      </c>
      <c r="T6695" t="s">
        <v>25</v>
      </c>
    </row>
    <row r="6696" spans="1:20" x14ac:dyDescent="0.25">
      <c r="A6696">
        <v>66.107033700000002</v>
      </c>
      <c r="B6696">
        <v>-134.93358319999999</v>
      </c>
      <c r="C6696" s="1" t="str">
        <f>HYPERLINK("http://geochem.nrcan.gc.ca/cdogs/content/kwd/kwd020018_e.htm", "Fluid (stream)")</f>
        <v>Fluid (stream)</v>
      </c>
      <c r="D6696" s="1" t="str">
        <f>HYPERLINK("http://geochem.nrcan.gc.ca/cdogs/content/kwd/kwd080007_e.htm", "Untreated Water")</f>
        <v>Untreated Water</v>
      </c>
      <c r="E6696" s="1" t="str">
        <f>HYPERLINK("http://geochem.nrcan.gc.ca/cdogs/content/dgp/dgp00002_e.htm", "Total")</f>
        <v>Total</v>
      </c>
      <c r="F6696" s="1" t="str">
        <f>HYPERLINK("http://geochem.nrcan.gc.ca/cdogs/content/agp/agp01501_e.htm", "SO4 | NONE | CHROMAT")</f>
        <v>SO4 | NONE | CHROMAT</v>
      </c>
      <c r="G6696" s="1" t="str">
        <f>HYPERLINK("http://geochem.nrcan.gc.ca/cdogs/content/mth/mth01460_e.htm", "1460")</f>
        <v>1460</v>
      </c>
      <c r="H6696" s="1" t="str">
        <f>HYPERLINK("http://geochem.nrcan.gc.ca/cdogs/content/bdl/bdl211134_e.htm", "211134")</f>
        <v>211134</v>
      </c>
      <c r="I6696" s="1" t="str">
        <f>HYPERLINK("http://geochem.nrcan.gc.ca/cdogs/content/prj/prj210167_e.htm", "210167")</f>
        <v>210167</v>
      </c>
      <c r="J6696" s="1" t="str">
        <f>HYPERLINK("http://geochem.nrcan.gc.ca/cdogs/content/svy/svy210251_e.htm", "210251")</f>
        <v>210251</v>
      </c>
      <c r="L6696" t="s">
        <v>28539</v>
      </c>
      <c r="M6696">
        <v>51.97</v>
      </c>
      <c r="N6696" t="s">
        <v>28539</v>
      </c>
      <c r="O6696" t="s">
        <v>28540</v>
      </c>
      <c r="P6696" t="s">
        <v>28541</v>
      </c>
      <c r="Q6696" t="s">
        <v>28542</v>
      </c>
      <c r="R6696" t="s">
        <v>28543</v>
      </c>
      <c r="T6696" t="s">
        <v>25</v>
      </c>
    </row>
    <row r="6697" spans="1:20" x14ac:dyDescent="0.25">
      <c r="A6697">
        <v>66.1174441</v>
      </c>
      <c r="B6697">
        <v>-134.99340799999999</v>
      </c>
      <c r="C6697" s="1" t="str">
        <f>HYPERLINK("http://geochem.nrcan.gc.ca/cdogs/content/kwd/kwd020018_e.htm", "Fluid (stream)")</f>
        <v>Fluid (stream)</v>
      </c>
      <c r="D6697" s="1" t="str">
        <f>HYPERLINK("http://geochem.nrcan.gc.ca/cdogs/content/kwd/kwd080007_e.htm", "Untreated Water")</f>
        <v>Untreated Water</v>
      </c>
      <c r="E6697" s="1" t="str">
        <f>HYPERLINK("http://geochem.nrcan.gc.ca/cdogs/content/dgp/dgp00002_e.htm", "Total")</f>
        <v>Total</v>
      </c>
      <c r="F6697" s="1" t="str">
        <f>HYPERLINK("http://geochem.nrcan.gc.ca/cdogs/content/agp/agp01501_e.htm", "SO4 | NONE | CHROMAT")</f>
        <v>SO4 | NONE | CHROMAT</v>
      </c>
      <c r="G6697" s="1" t="str">
        <f>HYPERLINK("http://geochem.nrcan.gc.ca/cdogs/content/mth/mth01460_e.htm", "1460")</f>
        <v>1460</v>
      </c>
      <c r="H6697" s="1" t="str">
        <f>HYPERLINK("http://geochem.nrcan.gc.ca/cdogs/content/bdl/bdl211134_e.htm", "211134")</f>
        <v>211134</v>
      </c>
      <c r="I6697" s="1" t="str">
        <f>HYPERLINK("http://geochem.nrcan.gc.ca/cdogs/content/prj/prj210167_e.htm", "210167")</f>
        <v>210167</v>
      </c>
      <c r="J6697" s="1" t="str">
        <f>HYPERLINK("http://geochem.nrcan.gc.ca/cdogs/content/svy/svy210251_e.htm", "210251")</f>
        <v>210251</v>
      </c>
      <c r="L6697" t="s">
        <v>28544</v>
      </c>
      <c r="M6697">
        <v>41.84</v>
      </c>
      <c r="N6697" t="s">
        <v>28544</v>
      </c>
      <c r="O6697" t="s">
        <v>28545</v>
      </c>
      <c r="P6697" t="s">
        <v>28546</v>
      </c>
      <c r="Q6697" t="s">
        <v>28547</v>
      </c>
      <c r="R6697" t="s">
        <v>28548</v>
      </c>
      <c r="T6697" t="s">
        <v>25</v>
      </c>
    </row>
    <row r="6698" spans="1:20" x14ac:dyDescent="0.25">
      <c r="A6698">
        <v>66.117077100000003</v>
      </c>
      <c r="B6698">
        <v>-134.99265589999999</v>
      </c>
      <c r="C6698" s="1" t="str">
        <f>HYPERLINK("http://geochem.nrcan.gc.ca/cdogs/content/kwd/kwd020018_e.htm", "Fluid (stream)")</f>
        <v>Fluid (stream)</v>
      </c>
      <c r="D6698" s="1" t="str">
        <f>HYPERLINK("http://geochem.nrcan.gc.ca/cdogs/content/kwd/kwd080007_e.htm", "Untreated Water")</f>
        <v>Untreated Water</v>
      </c>
      <c r="E6698" s="1" t="str">
        <f>HYPERLINK("http://geochem.nrcan.gc.ca/cdogs/content/dgp/dgp00002_e.htm", "Total")</f>
        <v>Total</v>
      </c>
      <c r="F6698" s="1" t="str">
        <f>HYPERLINK("http://geochem.nrcan.gc.ca/cdogs/content/agp/agp01501_e.htm", "SO4 | NONE | CHROMAT")</f>
        <v>SO4 | NONE | CHROMAT</v>
      </c>
      <c r="G6698" s="1" t="str">
        <f>HYPERLINK("http://geochem.nrcan.gc.ca/cdogs/content/mth/mth01460_e.htm", "1460")</f>
        <v>1460</v>
      </c>
      <c r="H6698" s="1" t="str">
        <f>HYPERLINK("http://geochem.nrcan.gc.ca/cdogs/content/bdl/bdl211134_e.htm", "211134")</f>
        <v>211134</v>
      </c>
      <c r="I6698" s="1" t="str">
        <f>HYPERLINK("http://geochem.nrcan.gc.ca/cdogs/content/prj/prj210167_e.htm", "210167")</f>
        <v>210167</v>
      </c>
      <c r="J6698" s="1" t="str">
        <f>HYPERLINK("http://geochem.nrcan.gc.ca/cdogs/content/svy/svy210251_e.htm", "210251")</f>
        <v>210251</v>
      </c>
      <c r="L6698" t="s">
        <v>28549</v>
      </c>
      <c r="M6698">
        <v>41.86</v>
      </c>
      <c r="N6698" t="s">
        <v>28549</v>
      </c>
      <c r="O6698" t="s">
        <v>28550</v>
      </c>
      <c r="P6698" t="s">
        <v>28551</v>
      </c>
      <c r="Q6698" t="s">
        <v>28552</v>
      </c>
      <c r="R6698" t="s">
        <v>28553</v>
      </c>
      <c r="T6698" t="s">
        <v>25</v>
      </c>
    </row>
    <row r="6699" spans="1:20" x14ac:dyDescent="0.25">
      <c r="A6699">
        <v>66.115736100000007</v>
      </c>
      <c r="B6699">
        <v>-135.03183179999999</v>
      </c>
      <c r="C6699" s="1" t="str">
        <f>HYPERLINK("http://geochem.nrcan.gc.ca/cdogs/content/kwd/kwd020018_e.htm", "Fluid (stream)")</f>
        <v>Fluid (stream)</v>
      </c>
      <c r="D6699" s="1" t="str">
        <f>HYPERLINK("http://geochem.nrcan.gc.ca/cdogs/content/kwd/kwd080007_e.htm", "Untreated Water")</f>
        <v>Untreated Water</v>
      </c>
      <c r="E6699" s="1" t="str">
        <f>HYPERLINK("http://geochem.nrcan.gc.ca/cdogs/content/dgp/dgp00002_e.htm", "Total")</f>
        <v>Total</v>
      </c>
      <c r="F6699" s="1" t="str">
        <f>HYPERLINK("http://geochem.nrcan.gc.ca/cdogs/content/agp/agp01501_e.htm", "SO4 | NONE | CHROMAT")</f>
        <v>SO4 | NONE | CHROMAT</v>
      </c>
      <c r="G6699" s="1" t="str">
        <f>HYPERLINK("http://geochem.nrcan.gc.ca/cdogs/content/mth/mth01460_e.htm", "1460")</f>
        <v>1460</v>
      </c>
      <c r="H6699" s="1" t="str">
        <f>HYPERLINK("http://geochem.nrcan.gc.ca/cdogs/content/bdl/bdl211134_e.htm", "211134")</f>
        <v>211134</v>
      </c>
      <c r="I6699" s="1" t="str">
        <f>HYPERLINK("http://geochem.nrcan.gc.ca/cdogs/content/prj/prj210167_e.htm", "210167")</f>
        <v>210167</v>
      </c>
      <c r="J6699" s="1" t="str">
        <f>HYPERLINK("http://geochem.nrcan.gc.ca/cdogs/content/svy/svy210251_e.htm", "210251")</f>
        <v>210251</v>
      </c>
      <c r="L6699" t="s">
        <v>28554</v>
      </c>
      <c r="M6699">
        <v>46.17</v>
      </c>
      <c r="N6699" t="s">
        <v>28554</v>
      </c>
      <c r="O6699" t="s">
        <v>28555</v>
      </c>
      <c r="P6699" t="s">
        <v>28556</v>
      </c>
      <c r="Q6699" t="s">
        <v>28557</v>
      </c>
      <c r="R6699" t="s">
        <v>28558</v>
      </c>
      <c r="T6699" t="s">
        <v>25</v>
      </c>
    </row>
    <row r="6700" spans="1:20" x14ac:dyDescent="0.25">
      <c r="A6700">
        <v>66.104971500000005</v>
      </c>
      <c r="B6700">
        <v>-135.09551250000001</v>
      </c>
      <c r="C6700" s="1" t="str">
        <f>HYPERLINK("http://geochem.nrcan.gc.ca/cdogs/content/kwd/kwd020018_e.htm", "Fluid (stream)")</f>
        <v>Fluid (stream)</v>
      </c>
      <c r="D6700" s="1" t="str">
        <f>HYPERLINK("http://geochem.nrcan.gc.ca/cdogs/content/kwd/kwd080007_e.htm", "Untreated Water")</f>
        <v>Untreated Water</v>
      </c>
      <c r="E6700" s="1" t="str">
        <f>HYPERLINK("http://geochem.nrcan.gc.ca/cdogs/content/dgp/dgp00002_e.htm", "Total")</f>
        <v>Total</v>
      </c>
      <c r="F6700" s="1" t="str">
        <f>HYPERLINK("http://geochem.nrcan.gc.ca/cdogs/content/agp/agp01501_e.htm", "SO4 | NONE | CHROMAT")</f>
        <v>SO4 | NONE | CHROMAT</v>
      </c>
      <c r="G6700" s="1" t="str">
        <f>HYPERLINK("http://geochem.nrcan.gc.ca/cdogs/content/mth/mth01460_e.htm", "1460")</f>
        <v>1460</v>
      </c>
      <c r="H6700" s="1" t="str">
        <f>HYPERLINK("http://geochem.nrcan.gc.ca/cdogs/content/bdl/bdl211134_e.htm", "211134")</f>
        <v>211134</v>
      </c>
      <c r="I6700" s="1" t="str">
        <f>HYPERLINK("http://geochem.nrcan.gc.ca/cdogs/content/prj/prj210167_e.htm", "210167")</f>
        <v>210167</v>
      </c>
      <c r="J6700" s="1" t="str">
        <f>HYPERLINK("http://geochem.nrcan.gc.ca/cdogs/content/svy/svy210251_e.htm", "210251")</f>
        <v>210251</v>
      </c>
      <c r="L6700" t="s">
        <v>28559</v>
      </c>
      <c r="M6700">
        <v>15.135999999999999</v>
      </c>
      <c r="N6700" t="s">
        <v>28559</v>
      </c>
      <c r="O6700" t="s">
        <v>28560</v>
      </c>
      <c r="P6700" t="s">
        <v>28561</v>
      </c>
      <c r="Q6700" t="s">
        <v>28562</v>
      </c>
      <c r="R6700" t="s">
        <v>28563</v>
      </c>
      <c r="T6700" t="s">
        <v>25</v>
      </c>
    </row>
    <row r="6701" spans="1:20" x14ac:dyDescent="0.25">
      <c r="A6701">
        <v>66.125985</v>
      </c>
      <c r="B6701">
        <v>-134.89250559999999</v>
      </c>
      <c r="C6701" s="1" t="str">
        <f>HYPERLINK("http://geochem.nrcan.gc.ca/cdogs/content/kwd/kwd020018_e.htm", "Fluid (stream)")</f>
        <v>Fluid (stream)</v>
      </c>
      <c r="D6701" s="1" t="str">
        <f>HYPERLINK("http://geochem.nrcan.gc.ca/cdogs/content/kwd/kwd080007_e.htm", "Untreated Water")</f>
        <v>Untreated Water</v>
      </c>
      <c r="E6701" s="1" t="str">
        <f>HYPERLINK("http://geochem.nrcan.gc.ca/cdogs/content/dgp/dgp00002_e.htm", "Total")</f>
        <v>Total</v>
      </c>
      <c r="F6701" s="1" t="str">
        <f>HYPERLINK("http://geochem.nrcan.gc.ca/cdogs/content/agp/agp01501_e.htm", "SO4 | NONE | CHROMAT")</f>
        <v>SO4 | NONE | CHROMAT</v>
      </c>
      <c r="G6701" s="1" t="str">
        <f>HYPERLINK("http://geochem.nrcan.gc.ca/cdogs/content/mth/mth01460_e.htm", "1460")</f>
        <v>1460</v>
      </c>
      <c r="H6701" s="1" t="str">
        <f>HYPERLINK("http://geochem.nrcan.gc.ca/cdogs/content/bdl/bdl211134_e.htm", "211134")</f>
        <v>211134</v>
      </c>
      <c r="I6701" s="1" t="str">
        <f>HYPERLINK("http://geochem.nrcan.gc.ca/cdogs/content/prj/prj210167_e.htm", "210167")</f>
        <v>210167</v>
      </c>
      <c r="J6701" s="1" t="str">
        <f>HYPERLINK("http://geochem.nrcan.gc.ca/cdogs/content/svy/svy210251_e.htm", "210251")</f>
        <v>210251</v>
      </c>
      <c r="L6701" t="s">
        <v>28564</v>
      </c>
      <c r="M6701">
        <v>17.626999999999999</v>
      </c>
      <c r="N6701" t="s">
        <v>28564</v>
      </c>
      <c r="O6701" t="s">
        <v>28565</v>
      </c>
      <c r="P6701" t="s">
        <v>28566</v>
      </c>
      <c r="Q6701" t="s">
        <v>28567</v>
      </c>
      <c r="R6701" t="s">
        <v>28568</v>
      </c>
      <c r="T6701" t="s">
        <v>25</v>
      </c>
    </row>
    <row r="6702" spans="1:20" x14ac:dyDescent="0.25">
      <c r="A6702">
        <v>66.096860199999995</v>
      </c>
      <c r="B6702">
        <v>-134.7125308</v>
      </c>
      <c r="C6702" s="1" t="str">
        <f>HYPERLINK("http://geochem.nrcan.gc.ca/cdogs/content/kwd/kwd020018_e.htm", "Fluid (stream)")</f>
        <v>Fluid (stream)</v>
      </c>
      <c r="D6702" s="1" t="str">
        <f>HYPERLINK("http://geochem.nrcan.gc.ca/cdogs/content/kwd/kwd080007_e.htm", "Untreated Water")</f>
        <v>Untreated Water</v>
      </c>
      <c r="E6702" s="1" t="str">
        <f>HYPERLINK("http://geochem.nrcan.gc.ca/cdogs/content/dgp/dgp00002_e.htm", "Total")</f>
        <v>Total</v>
      </c>
      <c r="F6702" s="1" t="str">
        <f>HYPERLINK("http://geochem.nrcan.gc.ca/cdogs/content/agp/agp01501_e.htm", "SO4 | NONE | CHROMAT")</f>
        <v>SO4 | NONE | CHROMAT</v>
      </c>
      <c r="G6702" s="1" t="str">
        <f>HYPERLINK("http://geochem.nrcan.gc.ca/cdogs/content/mth/mth01460_e.htm", "1460")</f>
        <v>1460</v>
      </c>
      <c r="H6702" s="1" t="str">
        <f>HYPERLINK("http://geochem.nrcan.gc.ca/cdogs/content/bdl/bdl211134_e.htm", "211134")</f>
        <v>211134</v>
      </c>
      <c r="I6702" s="1" t="str">
        <f>HYPERLINK("http://geochem.nrcan.gc.ca/cdogs/content/prj/prj210167_e.htm", "210167")</f>
        <v>210167</v>
      </c>
      <c r="J6702" s="1" t="str">
        <f>HYPERLINK("http://geochem.nrcan.gc.ca/cdogs/content/svy/svy210251_e.htm", "210251")</f>
        <v>210251</v>
      </c>
      <c r="L6702" t="s">
        <v>28569</v>
      </c>
      <c r="M6702">
        <v>80.83</v>
      </c>
      <c r="N6702" t="s">
        <v>28569</v>
      </c>
      <c r="O6702" t="s">
        <v>28570</v>
      </c>
      <c r="P6702" t="s">
        <v>28571</v>
      </c>
      <c r="Q6702" t="s">
        <v>28572</v>
      </c>
      <c r="R6702" t="s">
        <v>28573</v>
      </c>
      <c r="T6702" t="s">
        <v>25</v>
      </c>
    </row>
    <row r="6703" spans="1:20" x14ac:dyDescent="0.25">
      <c r="A6703">
        <v>66.097406199999995</v>
      </c>
      <c r="B6703">
        <v>-134.7118609</v>
      </c>
      <c r="C6703" s="1" t="str">
        <f>HYPERLINK("http://geochem.nrcan.gc.ca/cdogs/content/kwd/kwd020018_e.htm", "Fluid (stream)")</f>
        <v>Fluid (stream)</v>
      </c>
      <c r="D6703" s="1" t="str">
        <f>HYPERLINK("http://geochem.nrcan.gc.ca/cdogs/content/kwd/kwd080007_e.htm", "Untreated Water")</f>
        <v>Untreated Water</v>
      </c>
      <c r="E6703" s="1" t="str">
        <f>HYPERLINK("http://geochem.nrcan.gc.ca/cdogs/content/dgp/dgp00002_e.htm", "Total")</f>
        <v>Total</v>
      </c>
      <c r="F6703" s="1" t="str">
        <f>HYPERLINK("http://geochem.nrcan.gc.ca/cdogs/content/agp/agp01501_e.htm", "SO4 | NONE | CHROMAT")</f>
        <v>SO4 | NONE | CHROMAT</v>
      </c>
      <c r="G6703" s="1" t="str">
        <f>HYPERLINK("http://geochem.nrcan.gc.ca/cdogs/content/mth/mth01460_e.htm", "1460")</f>
        <v>1460</v>
      </c>
      <c r="H6703" s="1" t="str">
        <f>HYPERLINK("http://geochem.nrcan.gc.ca/cdogs/content/bdl/bdl211134_e.htm", "211134")</f>
        <v>211134</v>
      </c>
      <c r="I6703" s="1" t="str">
        <f>HYPERLINK("http://geochem.nrcan.gc.ca/cdogs/content/prj/prj210167_e.htm", "210167")</f>
        <v>210167</v>
      </c>
      <c r="J6703" s="1" t="str">
        <f>HYPERLINK("http://geochem.nrcan.gc.ca/cdogs/content/svy/svy210251_e.htm", "210251")</f>
        <v>210251</v>
      </c>
      <c r="L6703" t="s">
        <v>28574</v>
      </c>
      <c r="M6703">
        <v>79.7</v>
      </c>
      <c r="N6703" t="s">
        <v>28574</v>
      </c>
      <c r="O6703" t="s">
        <v>28575</v>
      </c>
      <c r="P6703" t="s">
        <v>28576</v>
      </c>
      <c r="Q6703" t="s">
        <v>28577</v>
      </c>
      <c r="R6703" t="s">
        <v>28578</v>
      </c>
      <c r="T6703" t="s">
        <v>25</v>
      </c>
    </row>
    <row r="6704" spans="1:20" x14ac:dyDescent="0.25">
      <c r="A6704">
        <v>66.0918396</v>
      </c>
      <c r="B6704">
        <v>-134.6951177</v>
      </c>
      <c r="C6704" s="1" t="str">
        <f>HYPERLINK("http://geochem.nrcan.gc.ca/cdogs/content/kwd/kwd020018_e.htm", "Fluid (stream)")</f>
        <v>Fluid (stream)</v>
      </c>
      <c r="D6704" s="1" t="str">
        <f>HYPERLINK("http://geochem.nrcan.gc.ca/cdogs/content/kwd/kwd080007_e.htm", "Untreated Water")</f>
        <v>Untreated Water</v>
      </c>
      <c r="E6704" s="1" t="str">
        <f>HYPERLINK("http://geochem.nrcan.gc.ca/cdogs/content/dgp/dgp00002_e.htm", "Total")</f>
        <v>Total</v>
      </c>
      <c r="F6704" s="1" t="str">
        <f>HYPERLINK("http://geochem.nrcan.gc.ca/cdogs/content/agp/agp01501_e.htm", "SO4 | NONE | CHROMAT")</f>
        <v>SO4 | NONE | CHROMAT</v>
      </c>
      <c r="G6704" s="1" t="str">
        <f>HYPERLINK("http://geochem.nrcan.gc.ca/cdogs/content/mth/mth01460_e.htm", "1460")</f>
        <v>1460</v>
      </c>
      <c r="H6704" s="1" t="str">
        <f>HYPERLINK("http://geochem.nrcan.gc.ca/cdogs/content/bdl/bdl211134_e.htm", "211134")</f>
        <v>211134</v>
      </c>
      <c r="I6704" s="1" t="str">
        <f>HYPERLINK("http://geochem.nrcan.gc.ca/cdogs/content/prj/prj210167_e.htm", "210167")</f>
        <v>210167</v>
      </c>
      <c r="J6704" s="1" t="str">
        <f>HYPERLINK("http://geochem.nrcan.gc.ca/cdogs/content/svy/svy210251_e.htm", "210251")</f>
        <v>210251</v>
      </c>
      <c r="L6704" t="s">
        <v>28579</v>
      </c>
      <c r="M6704">
        <v>282.3</v>
      </c>
      <c r="N6704" t="s">
        <v>28579</v>
      </c>
      <c r="O6704" t="s">
        <v>28580</v>
      </c>
      <c r="P6704" t="s">
        <v>28581</v>
      </c>
      <c r="Q6704" t="s">
        <v>28582</v>
      </c>
      <c r="R6704" t="s">
        <v>28583</v>
      </c>
      <c r="T6704" t="s">
        <v>25</v>
      </c>
    </row>
    <row r="6705" spans="1:20" x14ac:dyDescent="0.25">
      <c r="A6705">
        <v>66.091550600000005</v>
      </c>
      <c r="B6705">
        <v>-134.69445859999999</v>
      </c>
      <c r="C6705" s="1" t="str">
        <f>HYPERLINK("http://geochem.nrcan.gc.ca/cdogs/content/kwd/kwd020018_e.htm", "Fluid (stream)")</f>
        <v>Fluid (stream)</v>
      </c>
      <c r="D6705" s="1" t="str">
        <f>HYPERLINK("http://geochem.nrcan.gc.ca/cdogs/content/kwd/kwd080007_e.htm", "Untreated Water")</f>
        <v>Untreated Water</v>
      </c>
      <c r="E6705" s="1" t="str">
        <f>HYPERLINK("http://geochem.nrcan.gc.ca/cdogs/content/dgp/dgp00002_e.htm", "Total")</f>
        <v>Total</v>
      </c>
      <c r="F6705" s="1" t="str">
        <f>HYPERLINK("http://geochem.nrcan.gc.ca/cdogs/content/agp/agp01501_e.htm", "SO4 | NONE | CHROMAT")</f>
        <v>SO4 | NONE | CHROMAT</v>
      </c>
      <c r="G6705" s="1" t="str">
        <f>HYPERLINK("http://geochem.nrcan.gc.ca/cdogs/content/mth/mth01460_e.htm", "1460")</f>
        <v>1460</v>
      </c>
      <c r="H6705" s="1" t="str">
        <f>HYPERLINK("http://geochem.nrcan.gc.ca/cdogs/content/bdl/bdl211134_e.htm", "211134")</f>
        <v>211134</v>
      </c>
      <c r="I6705" s="1" t="str">
        <f>HYPERLINK("http://geochem.nrcan.gc.ca/cdogs/content/prj/prj210167_e.htm", "210167")</f>
        <v>210167</v>
      </c>
      <c r="J6705" s="1" t="str">
        <f>HYPERLINK("http://geochem.nrcan.gc.ca/cdogs/content/svy/svy210251_e.htm", "210251")</f>
        <v>210251</v>
      </c>
      <c r="L6705" t="s">
        <v>28584</v>
      </c>
      <c r="M6705">
        <v>90.43</v>
      </c>
      <c r="N6705" t="s">
        <v>28584</v>
      </c>
      <c r="O6705" t="s">
        <v>28585</v>
      </c>
      <c r="P6705" t="s">
        <v>28586</v>
      </c>
      <c r="Q6705" t="s">
        <v>28587</v>
      </c>
      <c r="R6705" t="s">
        <v>28588</v>
      </c>
      <c r="T6705" t="s">
        <v>25</v>
      </c>
    </row>
    <row r="6706" spans="1:20" x14ac:dyDescent="0.25">
      <c r="A6706">
        <v>66.081117800000001</v>
      </c>
      <c r="B6706">
        <v>-134.7730497</v>
      </c>
      <c r="C6706" s="1" t="str">
        <f>HYPERLINK("http://geochem.nrcan.gc.ca/cdogs/content/kwd/kwd020018_e.htm", "Fluid (stream)")</f>
        <v>Fluid (stream)</v>
      </c>
      <c r="D6706" s="1" t="str">
        <f>HYPERLINK("http://geochem.nrcan.gc.ca/cdogs/content/kwd/kwd080007_e.htm", "Untreated Water")</f>
        <v>Untreated Water</v>
      </c>
      <c r="E6706" s="1" t="str">
        <f>HYPERLINK("http://geochem.nrcan.gc.ca/cdogs/content/dgp/dgp00002_e.htm", "Total")</f>
        <v>Total</v>
      </c>
      <c r="F6706" s="1" t="str">
        <f>HYPERLINK("http://geochem.nrcan.gc.ca/cdogs/content/agp/agp01501_e.htm", "SO4 | NONE | CHROMAT")</f>
        <v>SO4 | NONE | CHROMAT</v>
      </c>
      <c r="G6706" s="1" t="str">
        <f>HYPERLINK("http://geochem.nrcan.gc.ca/cdogs/content/mth/mth01460_e.htm", "1460")</f>
        <v>1460</v>
      </c>
      <c r="H6706" s="1" t="str">
        <f>HYPERLINK("http://geochem.nrcan.gc.ca/cdogs/content/bdl/bdl211134_e.htm", "211134")</f>
        <v>211134</v>
      </c>
      <c r="I6706" s="1" t="str">
        <f>HYPERLINK("http://geochem.nrcan.gc.ca/cdogs/content/prj/prj210167_e.htm", "210167")</f>
        <v>210167</v>
      </c>
      <c r="J6706" s="1" t="str">
        <f>HYPERLINK("http://geochem.nrcan.gc.ca/cdogs/content/svy/svy210251_e.htm", "210251")</f>
        <v>210251</v>
      </c>
      <c r="L6706" t="s">
        <v>28589</v>
      </c>
      <c r="M6706">
        <v>182.66</v>
      </c>
      <c r="N6706" t="s">
        <v>28589</v>
      </c>
      <c r="O6706" t="s">
        <v>28590</v>
      </c>
      <c r="P6706" t="s">
        <v>28591</v>
      </c>
      <c r="Q6706" t="s">
        <v>28592</v>
      </c>
      <c r="R6706" t="s">
        <v>28593</v>
      </c>
      <c r="T6706" t="s">
        <v>25</v>
      </c>
    </row>
    <row r="6707" spans="1:20" x14ac:dyDescent="0.25">
      <c r="A6707">
        <v>66.081062099999997</v>
      </c>
      <c r="B6707">
        <v>-134.7597883</v>
      </c>
      <c r="C6707" s="1" t="str">
        <f>HYPERLINK("http://geochem.nrcan.gc.ca/cdogs/content/kwd/kwd020018_e.htm", "Fluid (stream)")</f>
        <v>Fluid (stream)</v>
      </c>
      <c r="D6707" s="1" t="str">
        <f>HYPERLINK("http://geochem.nrcan.gc.ca/cdogs/content/kwd/kwd080007_e.htm", "Untreated Water")</f>
        <v>Untreated Water</v>
      </c>
      <c r="E6707" s="1" t="str">
        <f>HYPERLINK("http://geochem.nrcan.gc.ca/cdogs/content/dgp/dgp00002_e.htm", "Total")</f>
        <v>Total</v>
      </c>
      <c r="F6707" s="1" t="str">
        <f>HYPERLINK("http://geochem.nrcan.gc.ca/cdogs/content/agp/agp01501_e.htm", "SO4 | NONE | CHROMAT")</f>
        <v>SO4 | NONE | CHROMAT</v>
      </c>
      <c r="G6707" s="1" t="str">
        <f>HYPERLINK("http://geochem.nrcan.gc.ca/cdogs/content/mth/mth01460_e.htm", "1460")</f>
        <v>1460</v>
      </c>
      <c r="H6707" s="1" t="str">
        <f>HYPERLINK("http://geochem.nrcan.gc.ca/cdogs/content/bdl/bdl211134_e.htm", "211134")</f>
        <v>211134</v>
      </c>
      <c r="I6707" s="1" t="str">
        <f>HYPERLINK("http://geochem.nrcan.gc.ca/cdogs/content/prj/prj210167_e.htm", "210167")</f>
        <v>210167</v>
      </c>
      <c r="J6707" s="1" t="str">
        <f>HYPERLINK("http://geochem.nrcan.gc.ca/cdogs/content/svy/svy210251_e.htm", "210251")</f>
        <v>210251</v>
      </c>
      <c r="L6707" t="s">
        <v>28594</v>
      </c>
      <c r="M6707">
        <v>65.78</v>
      </c>
      <c r="N6707" t="s">
        <v>28594</v>
      </c>
      <c r="O6707" t="s">
        <v>28595</v>
      </c>
      <c r="P6707" t="s">
        <v>28596</v>
      </c>
      <c r="Q6707" t="s">
        <v>28597</v>
      </c>
      <c r="R6707" t="s">
        <v>28598</v>
      </c>
      <c r="T6707" t="s">
        <v>25</v>
      </c>
    </row>
    <row r="6708" spans="1:20" x14ac:dyDescent="0.25">
      <c r="A6708">
        <v>66.081062099999997</v>
      </c>
      <c r="B6708">
        <v>-134.7597883</v>
      </c>
      <c r="C6708" s="1" t="str">
        <f>HYPERLINK("http://geochem.nrcan.gc.ca/cdogs/content/kwd/kwd020018_e.htm", "Fluid (stream)")</f>
        <v>Fluid (stream)</v>
      </c>
      <c r="D6708" s="1" t="str">
        <f>HYPERLINK("http://geochem.nrcan.gc.ca/cdogs/content/kwd/kwd080007_e.htm", "Untreated Water")</f>
        <v>Untreated Water</v>
      </c>
      <c r="E6708" s="1" t="str">
        <f>HYPERLINK("http://geochem.nrcan.gc.ca/cdogs/content/dgp/dgp00002_e.htm", "Total")</f>
        <v>Total</v>
      </c>
      <c r="F6708" s="1" t="str">
        <f>HYPERLINK("http://geochem.nrcan.gc.ca/cdogs/content/agp/agp01501_e.htm", "SO4 | NONE | CHROMAT")</f>
        <v>SO4 | NONE | CHROMAT</v>
      </c>
      <c r="G6708" s="1" t="str">
        <f>HYPERLINK("http://geochem.nrcan.gc.ca/cdogs/content/mth/mth01460_e.htm", "1460")</f>
        <v>1460</v>
      </c>
      <c r="H6708" s="1" t="str">
        <f>HYPERLINK("http://geochem.nrcan.gc.ca/cdogs/content/bdl/bdl211134_e.htm", "211134")</f>
        <v>211134</v>
      </c>
      <c r="I6708" s="1" t="str">
        <f>HYPERLINK("http://geochem.nrcan.gc.ca/cdogs/content/prj/prj210167_e.htm", "210167")</f>
        <v>210167</v>
      </c>
      <c r="J6708" s="1" t="str">
        <f>HYPERLINK("http://geochem.nrcan.gc.ca/cdogs/content/svy/svy210251_e.htm", "210251")</f>
        <v>210251</v>
      </c>
      <c r="L6708" t="s">
        <v>28599</v>
      </c>
      <c r="M6708">
        <v>65.099999999999994</v>
      </c>
      <c r="N6708" t="s">
        <v>28599</v>
      </c>
      <c r="O6708" t="s">
        <v>28595</v>
      </c>
      <c r="P6708" t="s">
        <v>28600</v>
      </c>
      <c r="Q6708" t="s">
        <v>28601</v>
      </c>
      <c r="R6708" t="s">
        <v>28602</v>
      </c>
      <c r="T6708" t="s">
        <v>25</v>
      </c>
    </row>
    <row r="6709" spans="1:20" x14ac:dyDescent="0.25">
      <c r="A6709">
        <v>66.062122900000006</v>
      </c>
      <c r="B6709">
        <v>-134.7171615</v>
      </c>
      <c r="C6709" s="1" t="str">
        <f>HYPERLINK("http://geochem.nrcan.gc.ca/cdogs/content/kwd/kwd020018_e.htm", "Fluid (stream)")</f>
        <v>Fluid (stream)</v>
      </c>
      <c r="D6709" s="1" t="str">
        <f>HYPERLINK("http://geochem.nrcan.gc.ca/cdogs/content/kwd/kwd080007_e.htm", "Untreated Water")</f>
        <v>Untreated Water</v>
      </c>
      <c r="E6709" s="1" t="str">
        <f>HYPERLINK("http://geochem.nrcan.gc.ca/cdogs/content/dgp/dgp00002_e.htm", "Total")</f>
        <v>Total</v>
      </c>
      <c r="F6709" s="1" t="str">
        <f>HYPERLINK("http://geochem.nrcan.gc.ca/cdogs/content/agp/agp01501_e.htm", "SO4 | NONE | CHROMAT")</f>
        <v>SO4 | NONE | CHROMAT</v>
      </c>
      <c r="G6709" s="1" t="str">
        <f>HYPERLINK("http://geochem.nrcan.gc.ca/cdogs/content/mth/mth01460_e.htm", "1460")</f>
        <v>1460</v>
      </c>
      <c r="H6709" s="1" t="str">
        <f>HYPERLINK("http://geochem.nrcan.gc.ca/cdogs/content/bdl/bdl211134_e.htm", "211134")</f>
        <v>211134</v>
      </c>
      <c r="I6709" s="1" t="str">
        <f>HYPERLINK("http://geochem.nrcan.gc.ca/cdogs/content/prj/prj210167_e.htm", "210167")</f>
        <v>210167</v>
      </c>
      <c r="J6709" s="1" t="str">
        <f>HYPERLINK("http://geochem.nrcan.gc.ca/cdogs/content/svy/svy210251_e.htm", "210251")</f>
        <v>210251</v>
      </c>
      <c r="L6709" t="s">
        <v>28603</v>
      </c>
      <c r="M6709">
        <v>164.17</v>
      </c>
      <c r="N6709" t="s">
        <v>28603</v>
      </c>
      <c r="O6709" t="s">
        <v>28604</v>
      </c>
      <c r="P6709" t="s">
        <v>28605</v>
      </c>
      <c r="Q6709" t="s">
        <v>28606</v>
      </c>
      <c r="R6709" t="s">
        <v>28607</v>
      </c>
      <c r="T6709" t="s">
        <v>25</v>
      </c>
    </row>
    <row r="6710" spans="1:20" x14ac:dyDescent="0.25">
      <c r="A6710">
        <v>66.044828300000006</v>
      </c>
      <c r="B6710">
        <v>-134.69018249999999</v>
      </c>
      <c r="C6710" s="1" t="str">
        <f>HYPERLINK("http://geochem.nrcan.gc.ca/cdogs/content/kwd/kwd020018_e.htm", "Fluid (stream)")</f>
        <v>Fluid (stream)</v>
      </c>
      <c r="D6710" s="1" t="str">
        <f>HYPERLINK("http://geochem.nrcan.gc.ca/cdogs/content/kwd/kwd080007_e.htm", "Untreated Water")</f>
        <v>Untreated Water</v>
      </c>
      <c r="E6710" s="1" t="str">
        <f>HYPERLINK("http://geochem.nrcan.gc.ca/cdogs/content/dgp/dgp00002_e.htm", "Total")</f>
        <v>Total</v>
      </c>
      <c r="F6710" s="1" t="str">
        <f>HYPERLINK("http://geochem.nrcan.gc.ca/cdogs/content/agp/agp01501_e.htm", "SO4 | NONE | CHROMAT")</f>
        <v>SO4 | NONE | CHROMAT</v>
      </c>
      <c r="G6710" s="1" t="str">
        <f>HYPERLINK("http://geochem.nrcan.gc.ca/cdogs/content/mth/mth01460_e.htm", "1460")</f>
        <v>1460</v>
      </c>
      <c r="H6710" s="1" t="str">
        <f>HYPERLINK("http://geochem.nrcan.gc.ca/cdogs/content/bdl/bdl211134_e.htm", "211134")</f>
        <v>211134</v>
      </c>
      <c r="I6710" s="1" t="str">
        <f>HYPERLINK("http://geochem.nrcan.gc.ca/cdogs/content/prj/prj210167_e.htm", "210167")</f>
        <v>210167</v>
      </c>
      <c r="J6710" s="1" t="str">
        <f>HYPERLINK("http://geochem.nrcan.gc.ca/cdogs/content/svy/svy210251_e.htm", "210251")</f>
        <v>210251</v>
      </c>
      <c r="L6710" t="s">
        <v>28608</v>
      </c>
      <c r="M6710">
        <v>36.799999999999997</v>
      </c>
      <c r="N6710" t="s">
        <v>28608</v>
      </c>
      <c r="O6710" t="s">
        <v>28609</v>
      </c>
      <c r="P6710" t="s">
        <v>28610</v>
      </c>
      <c r="Q6710" t="s">
        <v>28611</v>
      </c>
      <c r="R6710" t="s">
        <v>28612</v>
      </c>
      <c r="T6710" t="s">
        <v>25</v>
      </c>
    </row>
    <row r="6711" spans="1:20" x14ac:dyDescent="0.25">
      <c r="A6711">
        <v>66.038750500000006</v>
      </c>
      <c r="B6711">
        <v>-134.5686901</v>
      </c>
      <c r="C6711" s="1" t="str">
        <f>HYPERLINK("http://geochem.nrcan.gc.ca/cdogs/content/kwd/kwd020018_e.htm", "Fluid (stream)")</f>
        <v>Fluid (stream)</v>
      </c>
      <c r="D6711" s="1" t="str">
        <f>HYPERLINK("http://geochem.nrcan.gc.ca/cdogs/content/kwd/kwd080007_e.htm", "Untreated Water")</f>
        <v>Untreated Water</v>
      </c>
      <c r="E6711" s="1" t="str">
        <f>HYPERLINK("http://geochem.nrcan.gc.ca/cdogs/content/dgp/dgp00002_e.htm", "Total")</f>
        <v>Total</v>
      </c>
      <c r="F6711" s="1" t="str">
        <f>HYPERLINK("http://geochem.nrcan.gc.ca/cdogs/content/agp/agp01501_e.htm", "SO4 | NONE | CHROMAT")</f>
        <v>SO4 | NONE | CHROMAT</v>
      </c>
      <c r="G6711" s="1" t="str">
        <f>HYPERLINK("http://geochem.nrcan.gc.ca/cdogs/content/mth/mth01460_e.htm", "1460")</f>
        <v>1460</v>
      </c>
      <c r="H6711" s="1" t="str">
        <f>HYPERLINK("http://geochem.nrcan.gc.ca/cdogs/content/bdl/bdl211134_e.htm", "211134")</f>
        <v>211134</v>
      </c>
      <c r="I6711" s="1" t="str">
        <f>HYPERLINK("http://geochem.nrcan.gc.ca/cdogs/content/prj/prj210167_e.htm", "210167")</f>
        <v>210167</v>
      </c>
      <c r="J6711" s="1" t="str">
        <f>HYPERLINK("http://geochem.nrcan.gc.ca/cdogs/content/svy/svy210251_e.htm", "210251")</f>
        <v>210251</v>
      </c>
      <c r="L6711" t="s">
        <v>28613</v>
      </c>
      <c r="M6711">
        <v>0.11600000000000001</v>
      </c>
      <c r="N6711" t="s">
        <v>28613</v>
      </c>
      <c r="O6711" t="s">
        <v>28614</v>
      </c>
      <c r="P6711" t="s">
        <v>28615</v>
      </c>
      <c r="Q6711" t="s">
        <v>28616</v>
      </c>
      <c r="R6711" t="s">
        <v>28617</v>
      </c>
      <c r="T6711" t="s">
        <v>25</v>
      </c>
    </row>
    <row r="6712" spans="1:20" x14ac:dyDescent="0.25">
      <c r="A6712">
        <v>66.010347699999997</v>
      </c>
      <c r="B6712">
        <v>-134.59923470000001</v>
      </c>
      <c r="C6712" s="1" t="str">
        <f>HYPERLINK("http://geochem.nrcan.gc.ca/cdogs/content/kwd/kwd020018_e.htm", "Fluid (stream)")</f>
        <v>Fluid (stream)</v>
      </c>
      <c r="D6712" s="1" t="str">
        <f>HYPERLINK("http://geochem.nrcan.gc.ca/cdogs/content/kwd/kwd080007_e.htm", "Untreated Water")</f>
        <v>Untreated Water</v>
      </c>
      <c r="E6712" s="1" t="str">
        <f>HYPERLINK("http://geochem.nrcan.gc.ca/cdogs/content/dgp/dgp00002_e.htm", "Total")</f>
        <v>Total</v>
      </c>
      <c r="F6712" s="1" t="str">
        <f>HYPERLINK("http://geochem.nrcan.gc.ca/cdogs/content/agp/agp01501_e.htm", "SO4 | NONE | CHROMAT")</f>
        <v>SO4 | NONE | CHROMAT</v>
      </c>
      <c r="G6712" s="1" t="str">
        <f>HYPERLINK("http://geochem.nrcan.gc.ca/cdogs/content/mth/mth01460_e.htm", "1460")</f>
        <v>1460</v>
      </c>
      <c r="H6712" s="1" t="str">
        <f>HYPERLINK("http://geochem.nrcan.gc.ca/cdogs/content/bdl/bdl211134_e.htm", "211134")</f>
        <v>211134</v>
      </c>
      <c r="I6712" s="1" t="str">
        <f>HYPERLINK("http://geochem.nrcan.gc.ca/cdogs/content/prj/prj210167_e.htm", "210167")</f>
        <v>210167</v>
      </c>
      <c r="J6712" s="1" t="str">
        <f>HYPERLINK("http://geochem.nrcan.gc.ca/cdogs/content/svy/svy210251_e.htm", "210251")</f>
        <v>210251</v>
      </c>
      <c r="L6712" t="s">
        <v>28618</v>
      </c>
      <c r="M6712">
        <v>451.9</v>
      </c>
      <c r="N6712" t="s">
        <v>28618</v>
      </c>
      <c r="O6712" t="s">
        <v>28619</v>
      </c>
      <c r="P6712" t="s">
        <v>28620</v>
      </c>
      <c r="Q6712" t="s">
        <v>28621</v>
      </c>
      <c r="R6712" t="s">
        <v>28622</v>
      </c>
      <c r="T6712" t="s">
        <v>25</v>
      </c>
    </row>
    <row r="6713" spans="1:20" x14ac:dyDescent="0.25">
      <c r="A6713">
        <v>66.010479700000005</v>
      </c>
      <c r="B6713">
        <v>-134.59821869999999</v>
      </c>
      <c r="C6713" s="1" t="str">
        <f>HYPERLINK("http://geochem.nrcan.gc.ca/cdogs/content/kwd/kwd020018_e.htm", "Fluid (stream)")</f>
        <v>Fluid (stream)</v>
      </c>
      <c r="D6713" s="1" t="str">
        <f>HYPERLINK("http://geochem.nrcan.gc.ca/cdogs/content/kwd/kwd080007_e.htm", "Untreated Water")</f>
        <v>Untreated Water</v>
      </c>
      <c r="E6713" s="1" t="str">
        <f>HYPERLINK("http://geochem.nrcan.gc.ca/cdogs/content/dgp/dgp00002_e.htm", "Total")</f>
        <v>Total</v>
      </c>
      <c r="F6713" s="1" t="str">
        <f>HYPERLINK("http://geochem.nrcan.gc.ca/cdogs/content/agp/agp01501_e.htm", "SO4 | NONE | CHROMAT")</f>
        <v>SO4 | NONE | CHROMAT</v>
      </c>
      <c r="G6713" s="1" t="str">
        <f>HYPERLINK("http://geochem.nrcan.gc.ca/cdogs/content/mth/mth01460_e.htm", "1460")</f>
        <v>1460</v>
      </c>
      <c r="H6713" s="1" t="str">
        <f>HYPERLINK("http://geochem.nrcan.gc.ca/cdogs/content/bdl/bdl211134_e.htm", "211134")</f>
        <v>211134</v>
      </c>
      <c r="I6713" s="1" t="str">
        <f>HYPERLINK("http://geochem.nrcan.gc.ca/cdogs/content/prj/prj210167_e.htm", "210167")</f>
        <v>210167</v>
      </c>
      <c r="J6713" s="1" t="str">
        <f>HYPERLINK("http://geochem.nrcan.gc.ca/cdogs/content/svy/svy210251_e.htm", "210251")</f>
        <v>210251</v>
      </c>
      <c r="L6713" t="s">
        <v>28623</v>
      </c>
      <c r="M6713">
        <v>129.82</v>
      </c>
      <c r="N6713" t="s">
        <v>28623</v>
      </c>
      <c r="O6713" t="s">
        <v>28624</v>
      </c>
      <c r="P6713" t="s">
        <v>28625</v>
      </c>
      <c r="Q6713" t="s">
        <v>28626</v>
      </c>
      <c r="R6713" t="s">
        <v>28627</v>
      </c>
      <c r="T6713" t="s">
        <v>25</v>
      </c>
    </row>
    <row r="6714" spans="1:20" x14ac:dyDescent="0.25">
      <c r="A6714">
        <v>66.001414999999994</v>
      </c>
      <c r="B6714">
        <v>-134.45128070000001</v>
      </c>
      <c r="C6714" s="1" t="str">
        <f>HYPERLINK("http://geochem.nrcan.gc.ca/cdogs/content/kwd/kwd020018_e.htm", "Fluid (stream)")</f>
        <v>Fluid (stream)</v>
      </c>
      <c r="D6714" s="1" t="str">
        <f>HYPERLINK("http://geochem.nrcan.gc.ca/cdogs/content/kwd/kwd080007_e.htm", "Untreated Water")</f>
        <v>Untreated Water</v>
      </c>
      <c r="E6714" s="1" t="str">
        <f>HYPERLINK("http://geochem.nrcan.gc.ca/cdogs/content/dgp/dgp00002_e.htm", "Total")</f>
        <v>Total</v>
      </c>
      <c r="F6714" s="1" t="str">
        <f>HYPERLINK("http://geochem.nrcan.gc.ca/cdogs/content/agp/agp01501_e.htm", "SO4 | NONE | CHROMAT")</f>
        <v>SO4 | NONE | CHROMAT</v>
      </c>
      <c r="G6714" s="1" t="str">
        <f>HYPERLINK("http://geochem.nrcan.gc.ca/cdogs/content/mth/mth01460_e.htm", "1460")</f>
        <v>1460</v>
      </c>
      <c r="H6714" s="1" t="str">
        <f>HYPERLINK("http://geochem.nrcan.gc.ca/cdogs/content/bdl/bdl211134_e.htm", "211134")</f>
        <v>211134</v>
      </c>
      <c r="I6714" s="1" t="str">
        <f>HYPERLINK("http://geochem.nrcan.gc.ca/cdogs/content/prj/prj210167_e.htm", "210167")</f>
        <v>210167</v>
      </c>
      <c r="J6714" s="1" t="str">
        <f>HYPERLINK("http://geochem.nrcan.gc.ca/cdogs/content/svy/svy210251_e.htm", "210251")</f>
        <v>210251</v>
      </c>
      <c r="L6714" t="s">
        <v>28628</v>
      </c>
      <c r="M6714">
        <v>227.3</v>
      </c>
      <c r="N6714" t="s">
        <v>28628</v>
      </c>
      <c r="O6714" t="s">
        <v>28629</v>
      </c>
      <c r="P6714" t="s">
        <v>28630</v>
      </c>
      <c r="Q6714" t="s">
        <v>28631</v>
      </c>
      <c r="R6714" t="s">
        <v>28632</v>
      </c>
      <c r="T6714" t="s">
        <v>25</v>
      </c>
    </row>
    <row r="6715" spans="1:20" x14ac:dyDescent="0.25">
      <c r="A6715">
        <v>66.002959500000003</v>
      </c>
      <c r="B6715">
        <v>-134.39626730000001</v>
      </c>
      <c r="C6715" s="1" t="str">
        <f>HYPERLINK("http://geochem.nrcan.gc.ca/cdogs/content/kwd/kwd020018_e.htm", "Fluid (stream)")</f>
        <v>Fluid (stream)</v>
      </c>
      <c r="D6715" s="1" t="str">
        <f>HYPERLINK("http://geochem.nrcan.gc.ca/cdogs/content/kwd/kwd080007_e.htm", "Untreated Water")</f>
        <v>Untreated Water</v>
      </c>
      <c r="E6715" s="1" t="str">
        <f>HYPERLINK("http://geochem.nrcan.gc.ca/cdogs/content/dgp/dgp00002_e.htm", "Total")</f>
        <v>Total</v>
      </c>
      <c r="F6715" s="1" t="str">
        <f>HYPERLINK("http://geochem.nrcan.gc.ca/cdogs/content/agp/agp01501_e.htm", "SO4 | NONE | CHROMAT")</f>
        <v>SO4 | NONE | CHROMAT</v>
      </c>
      <c r="G6715" s="1" t="str">
        <f>HYPERLINK("http://geochem.nrcan.gc.ca/cdogs/content/mth/mth01460_e.htm", "1460")</f>
        <v>1460</v>
      </c>
      <c r="H6715" s="1" t="str">
        <f>HYPERLINK("http://geochem.nrcan.gc.ca/cdogs/content/bdl/bdl211134_e.htm", "211134")</f>
        <v>211134</v>
      </c>
      <c r="I6715" s="1" t="str">
        <f>HYPERLINK("http://geochem.nrcan.gc.ca/cdogs/content/prj/prj210167_e.htm", "210167")</f>
        <v>210167</v>
      </c>
      <c r="J6715" s="1" t="str">
        <f>HYPERLINK("http://geochem.nrcan.gc.ca/cdogs/content/svy/svy210251_e.htm", "210251")</f>
        <v>210251</v>
      </c>
      <c r="L6715" t="s">
        <v>28633</v>
      </c>
      <c r="M6715">
        <v>17.018999999999998</v>
      </c>
      <c r="N6715" t="s">
        <v>28633</v>
      </c>
      <c r="O6715" t="s">
        <v>28634</v>
      </c>
      <c r="P6715" t="s">
        <v>28635</v>
      </c>
      <c r="Q6715" t="s">
        <v>28636</v>
      </c>
      <c r="R6715" t="s">
        <v>28637</v>
      </c>
      <c r="T6715" t="s">
        <v>25</v>
      </c>
    </row>
    <row r="6716" spans="1:20" x14ac:dyDescent="0.25">
      <c r="A6716">
        <v>66.016671500000001</v>
      </c>
      <c r="B6716">
        <v>-134.39263560000001</v>
      </c>
      <c r="C6716" s="1" t="str">
        <f>HYPERLINK("http://geochem.nrcan.gc.ca/cdogs/content/kwd/kwd020018_e.htm", "Fluid (stream)")</f>
        <v>Fluid (stream)</v>
      </c>
      <c r="D6716" s="1" t="str">
        <f>HYPERLINK("http://geochem.nrcan.gc.ca/cdogs/content/kwd/kwd080007_e.htm", "Untreated Water")</f>
        <v>Untreated Water</v>
      </c>
      <c r="E6716" s="1" t="str">
        <f>HYPERLINK("http://geochem.nrcan.gc.ca/cdogs/content/dgp/dgp00002_e.htm", "Total")</f>
        <v>Total</v>
      </c>
      <c r="F6716" s="1" t="str">
        <f>HYPERLINK("http://geochem.nrcan.gc.ca/cdogs/content/agp/agp01501_e.htm", "SO4 | NONE | CHROMAT")</f>
        <v>SO4 | NONE | CHROMAT</v>
      </c>
      <c r="G6716" s="1" t="str">
        <f>HYPERLINK("http://geochem.nrcan.gc.ca/cdogs/content/mth/mth01460_e.htm", "1460")</f>
        <v>1460</v>
      </c>
      <c r="H6716" s="1" t="str">
        <f>HYPERLINK("http://geochem.nrcan.gc.ca/cdogs/content/bdl/bdl211134_e.htm", "211134")</f>
        <v>211134</v>
      </c>
      <c r="I6716" s="1" t="str">
        <f>HYPERLINK("http://geochem.nrcan.gc.ca/cdogs/content/prj/prj210167_e.htm", "210167")</f>
        <v>210167</v>
      </c>
      <c r="J6716" s="1" t="str">
        <f>HYPERLINK("http://geochem.nrcan.gc.ca/cdogs/content/svy/svy210251_e.htm", "210251")</f>
        <v>210251</v>
      </c>
      <c r="L6716" t="s">
        <v>23927</v>
      </c>
      <c r="M6716">
        <v>32.74</v>
      </c>
      <c r="N6716" t="s">
        <v>23927</v>
      </c>
      <c r="O6716" t="s">
        <v>28638</v>
      </c>
      <c r="P6716" t="s">
        <v>28639</v>
      </c>
      <c r="Q6716" t="s">
        <v>28640</v>
      </c>
      <c r="R6716" t="s">
        <v>28641</v>
      </c>
      <c r="T6716" t="s">
        <v>25</v>
      </c>
    </row>
    <row r="6717" spans="1:20" x14ac:dyDescent="0.25">
      <c r="A6717">
        <v>66.038456400000001</v>
      </c>
      <c r="B6717">
        <v>-134.34467309999999</v>
      </c>
      <c r="C6717" s="1" t="str">
        <f>HYPERLINK("http://geochem.nrcan.gc.ca/cdogs/content/kwd/kwd020018_e.htm", "Fluid (stream)")</f>
        <v>Fluid (stream)</v>
      </c>
      <c r="D6717" s="1" t="str">
        <f>HYPERLINK("http://geochem.nrcan.gc.ca/cdogs/content/kwd/kwd080007_e.htm", "Untreated Water")</f>
        <v>Untreated Water</v>
      </c>
      <c r="E6717" s="1" t="str">
        <f>HYPERLINK("http://geochem.nrcan.gc.ca/cdogs/content/dgp/dgp00002_e.htm", "Total")</f>
        <v>Total</v>
      </c>
      <c r="F6717" s="1" t="str">
        <f>HYPERLINK("http://geochem.nrcan.gc.ca/cdogs/content/agp/agp01501_e.htm", "SO4 | NONE | CHROMAT")</f>
        <v>SO4 | NONE | CHROMAT</v>
      </c>
      <c r="G6717" s="1" t="str">
        <f>HYPERLINK("http://geochem.nrcan.gc.ca/cdogs/content/mth/mth01460_e.htm", "1460")</f>
        <v>1460</v>
      </c>
      <c r="H6717" s="1" t="str">
        <f>HYPERLINK("http://geochem.nrcan.gc.ca/cdogs/content/bdl/bdl211134_e.htm", "211134")</f>
        <v>211134</v>
      </c>
      <c r="I6717" s="1" t="str">
        <f>HYPERLINK("http://geochem.nrcan.gc.ca/cdogs/content/prj/prj210167_e.htm", "210167")</f>
        <v>210167</v>
      </c>
      <c r="J6717" s="1" t="str">
        <f>HYPERLINK("http://geochem.nrcan.gc.ca/cdogs/content/svy/svy210251_e.htm", "210251")</f>
        <v>210251</v>
      </c>
      <c r="L6717" t="s">
        <v>28642</v>
      </c>
      <c r="M6717">
        <v>3.9470000000000001</v>
      </c>
      <c r="N6717" t="s">
        <v>28642</v>
      </c>
      <c r="O6717" t="s">
        <v>28643</v>
      </c>
      <c r="P6717" t="s">
        <v>28644</v>
      </c>
      <c r="Q6717" t="s">
        <v>28645</v>
      </c>
      <c r="R6717" t="s">
        <v>28646</v>
      </c>
      <c r="T6717" t="s">
        <v>25</v>
      </c>
    </row>
    <row r="6718" spans="1:20" x14ac:dyDescent="0.25">
      <c r="A6718">
        <v>66.038647299999994</v>
      </c>
      <c r="B6718">
        <v>-134.35172940000001</v>
      </c>
      <c r="C6718" s="1" t="str">
        <f>HYPERLINK("http://geochem.nrcan.gc.ca/cdogs/content/kwd/kwd020018_e.htm", "Fluid (stream)")</f>
        <v>Fluid (stream)</v>
      </c>
      <c r="D6718" s="1" t="str">
        <f>HYPERLINK("http://geochem.nrcan.gc.ca/cdogs/content/kwd/kwd080007_e.htm", "Untreated Water")</f>
        <v>Untreated Water</v>
      </c>
      <c r="E6718" s="1" t="str">
        <f>HYPERLINK("http://geochem.nrcan.gc.ca/cdogs/content/dgp/dgp00002_e.htm", "Total")</f>
        <v>Total</v>
      </c>
      <c r="F6718" s="1" t="str">
        <f>HYPERLINK("http://geochem.nrcan.gc.ca/cdogs/content/agp/agp01501_e.htm", "SO4 | NONE | CHROMAT")</f>
        <v>SO4 | NONE | CHROMAT</v>
      </c>
      <c r="G6718" s="1" t="str">
        <f>HYPERLINK("http://geochem.nrcan.gc.ca/cdogs/content/mth/mth01460_e.htm", "1460")</f>
        <v>1460</v>
      </c>
      <c r="H6718" s="1" t="str">
        <f>HYPERLINK("http://geochem.nrcan.gc.ca/cdogs/content/bdl/bdl211134_e.htm", "211134")</f>
        <v>211134</v>
      </c>
      <c r="I6718" s="1" t="str">
        <f>HYPERLINK("http://geochem.nrcan.gc.ca/cdogs/content/prj/prj210167_e.htm", "210167")</f>
        <v>210167</v>
      </c>
      <c r="J6718" s="1" t="str">
        <f>HYPERLINK("http://geochem.nrcan.gc.ca/cdogs/content/svy/svy210251_e.htm", "210251")</f>
        <v>210251</v>
      </c>
      <c r="L6718" t="s">
        <v>28647</v>
      </c>
      <c r="M6718">
        <v>0.874</v>
      </c>
      <c r="N6718" t="s">
        <v>28647</v>
      </c>
      <c r="O6718" t="s">
        <v>28648</v>
      </c>
      <c r="P6718" t="s">
        <v>28649</v>
      </c>
      <c r="Q6718" t="s">
        <v>28650</v>
      </c>
      <c r="R6718" t="s">
        <v>28651</v>
      </c>
      <c r="T6718" t="s">
        <v>25</v>
      </c>
    </row>
    <row r="6719" spans="1:20" x14ac:dyDescent="0.25">
      <c r="A6719">
        <v>66.018264500000001</v>
      </c>
      <c r="B6719">
        <v>-134.27511699999999</v>
      </c>
      <c r="C6719" s="1" t="str">
        <f>HYPERLINK("http://geochem.nrcan.gc.ca/cdogs/content/kwd/kwd020018_e.htm", "Fluid (stream)")</f>
        <v>Fluid (stream)</v>
      </c>
      <c r="D6719" s="1" t="str">
        <f>HYPERLINK("http://geochem.nrcan.gc.ca/cdogs/content/kwd/kwd080007_e.htm", "Untreated Water")</f>
        <v>Untreated Water</v>
      </c>
      <c r="E6719" s="1" t="str">
        <f>HYPERLINK("http://geochem.nrcan.gc.ca/cdogs/content/dgp/dgp00002_e.htm", "Total")</f>
        <v>Total</v>
      </c>
      <c r="F6719" s="1" t="str">
        <f>HYPERLINK("http://geochem.nrcan.gc.ca/cdogs/content/agp/agp01501_e.htm", "SO4 | NONE | CHROMAT")</f>
        <v>SO4 | NONE | CHROMAT</v>
      </c>
      <c r="G6719" s="1" t="str">
        <f>HYPERLINK("http://geochem.nrcan.gc.ca/cdogs/content/mth/mth01460_e.htm", "1460")</f>
        <v>1460</v>
      </c>
      <c r="H6719" s="1" t="str">
        <f>HYPERLINK("http://geochem.nrcan.gc.ca/cdogs/content/bdl/bdl211134_e.htm", "211134")</f>
        <v>211134</v>
      </c>
      <c r="I6719" s="1" t="str">
        <f>HYPERLINK("http://geochem.nrcan.gc.ca/cdogs/content/prj/prj210167_e.htm", "210167")</f>
        <v>210167</v>
      </c>
      <c r="J6719" s="1" t="str">
        <f>HYPERLINK("http://geochem.nrcan.gc.ca/cdogs/content/svy/svy210251_e.htm", "210251")</f>
        <v>210251</v>
      </c>
      <c r="L6719" t="s">
        <v>28652</v>
      </c>
      <c r="M6719">
        <v>155.9</v>
      </c>
      <c r="N6719" t="s">
        <v>28652</v>
      </c>
      <c r="O6719" t="s">
        <v>28653</v>
      </c>
      <c r="P6719" t="s">
        <v>28654</v>
      </c>
      <c r="Q6719" t="s">
        <v>28655</v>
      </c>
      <c r="R6719" t="s">
        <v>28656</v>
      </c>
      <c r="T6719" t="s">
        <v>25</v>
      </c>
    </row>
    <row r="6720" spans="1:20" x14ac:dyDescent="0.25">
      <c r="A6720">
        <v>66.070309600000002</v>
      </c>
      <c r="B6720">
        <v>-134.4128327</v>
      </c>
      <c r="C6720" s="1" t="str">
        <f>HYPERLINK("http://geochem.nrcan.gc.ca/cdogs/content/kwd/kwd020018_e.htm", "Fluid (stream)")</f>
        <v>Fluid (stream)</v>
      </c>
      <c r="D6720" s="1" t="str">
        <f>HYPERLINK("http://geochem.nrcan.gc.ca/cdogs/content/kwd/kwd080007_e.htm", "Untreated Water")</f>
        <v>Untreated Water</v>
      </c>
      <c r="E6720" s="1" t="str">
        <f>HYPERLINK("http://geochem.nrcan.gc.ca/cdogs/content/dgp/dgp00002_e.htm", "Total")</f>
        <v>Total</v>
      </c>
      <c r="F6720" s="1" t="str">
        <f>HYPERLINK("http://geochem.nrcan.gc.ca/cdogs/content/agp/agp01501_e.htm", "SO4 | NONE | CHROMAT")</f>
        <v>SO4 | NONE | CHROMAT</v>
      </c>
      <c r="G6720" s="1" t="str">
        <f>HYPERLINK("http://geochem.nrcan.gc.ca/cdogs/content/mth/mth01460_e.htm", "1460")</f>
        <v>1460</v>
      </c>
      <c r="H6720" s="1" t="str">
        <f>HYPERLINK("http://geochem.nrcan.gc.ca/cdogs/content/bdl/bdl211134_e.htm", "211134")</f>
        <v>211134</v>
      </c>
      <c r="I6720" s="1" t="str">
        <f>HYPERLINK("http://geochem.nrcan.gc.ca/cdogs/content/prj/prj210167_e.htm", "210167")</f>
        <v>210167</v>
      </c>
      <c r="J6720" s="1" t="str">
        <f>HYPERLINK("http://geochem.nrcan.gc.ca/cdogs/content/svy/svy210251_e.htm", "210251")</f>
        <v>210251</v>
      </c>
      <c r="L6720" t="s">
        <v>28657</v>
      </c>
      <c r="M6720">
        <v>420.1</v>
      </c>
      <c r="N6720" t="s">
        <v>28657</v>
      </c>
      <c r="O6720" t="s">
        <v>28658</v>
      </c>
      <c r="P6720" t="s">
        <v>28659</v>
      </c>
      <c r="Q6720" t="s">
        <v>28660</v>
      </c>
      <c r="R6720" t="s">
        <v>28661</v>
      </c>
      <c r="T6720" t="s">
        <v>25</v>
      </c>
    </row>
    <row r="6721" spans="1:20" x14ac:dyDescent="0.25">
      <c r="A6721">
        <v>66.079638000000003</v>
      </c>
      <c r="B6721">
        <v>-134.3891447</v>
      </c>
      <c r="C6721" s="1" t="str">
        <f>HYPERLINK("http://geochem.nrcan.gc.ca/cdogs/content/kwd/kwd020018_e.htm", "Fluid (stream)")</f>
        <v>Fluid (stream)</v>
      </c>
      <c r="D6721" s="1" t="str">
        <f>HYPERLINK("http://geochem.nrcan.gc.ca/cdogs/content/kwd/kwd080007_e.htm", "Untreated Water")</f>
        <v>Untreated Water</v>
      </c>
      <c r="E6721" s="1" t="str">
        <f>HYPERLINK("http://geochem.nrcan.gc.ca/cdogs/content/dgp/dgp00002_e.htm", "Total")</f>
        <v>Total</v>
      </c>
      <c r="F6721" s="1" t="str">
        <f>HYPERLINK("http://geochem.nrcan.gc.ca/cdogs/content/agp/agp01501_e.htm", "SO4 | NONE | CHROMAT")</f>
        <v>SO4 | NONE | CHROMAT</v>
      </c>
      <c r="G6721" s="1" t="str">
        <f>HYPERLINK("http://geochem.nrcan.gc.ca/cdogs/content/mth/mth01460_e.htm", "1460")</f>
        <v>1460</v>
      </c>
      <c r="H6721" s="1" t="str">
        <f>HYPERLINK("http://geochem.nrcan.gc.ca/cdogs/content/bdl/bdl211134_e.htm", "211134")</f>
        <v>211134</v>
      </c>
      <c r="I6721" s="1" t="str">
        <f>HYPERLINK("http://geochem.nrcan.gc.ca/cdogs/content/prj/prj210167_e.htm", "210167")</f>
        <v>210167</v>
      </c>
      <c r="J6721" s="1" t="str">
        <f>HYPERLINK("http://geochem.nrcan.gc.ca/cdogs/content/svy/svy210251_e.htm", "210251")</f>
        <v>210251</v>
      </c>
      <c r="L6721" t="s">
        <v>28662</v>
      </c>
      <c r="M6721">
        <v>7.2350000000000003</v>
      </c>
      <c r="N6721" t="s">
        <v>28662</v>
      </c>
      <c r="O6721" t="s">
        <v>28663</v>
      </c>
      <c r="P6721" t="s">
        <v>28664</v>
      </c>
      <c r="Q6721" t="s">
        <v>28665</v>
      </c>
      <c r="R6721" t="s">
        <v>28666</v>
      </c>
      <c r="T6721" t="s">
        <v>25</v>
      </c>
    </row>
    <row r="6722" spans="1:20" x14ac:dyDescent="0.25">
      <c r="A6722">
        <v>66.097764600000005</v>
      </c>
      <c r="B6722">
        <v>-134.5171071</v>
      </c>
      <c r="C6722" s="1" t="str">
        <f>HYPERLINK("http://geochem.nrcan.gc.ca/cdogs/content/kwd/kwd020018_e.htm", "Fluid (stream)")</f>
        <v>Fluid (stream)</v>
      </c>
      <c r="D6722" s="1" t="str">
        <f>HYPERLINK("http://geochem.nrcan.gc.ca/cdogs/content/kwd/kwd080007_e.htm", "Untreated Water")</f>
        <v>Untreated Water</v>
      </c>
      <c r="E6722" s="1" t="str">
        <f>HYPERLINK("http://geochem.nrcan.gc.ca/cdogs/content/dgp/dgp00002_e.htm", "Total")</f>
        <v>Total</v>
      </c>
      <c r="F6722" s="1" t="str">
        <f>HYPERLINK("http://geochem.nrcan.gc.ca/cdogs/content/agp/agp01501_e.htm", "SO4 | NONE | CHROMAT")</f>
        <v>SO4 | NONE | CHROMAT</v>
      </c>
      <c r="G6722" s="1" t="str">
        <f>HYPERLINK("http://geochem.nrcan.gc.ca/cdogs/content/mth/mth01460_e.htm", "1460")</f>
        <v>1460</v>
      </c>
      <c r="H6722" s="1" t="str">
        <f>HYPERLINK("http://geochem.nrcan.gc.ca/cdogs/content/bdl/bdl211134_e.htm", "211134")</f>
        <v>211134</v>
      </c>
      <c r="I6722" s="1" t="str">
        <f>HYPERLINK("http://geochem.nrcan.gc.ca/cdogs/content/prj/prj210167_e.htm", "210167")</f>
        <v>210167</v>
      </c>
      <c r="J6722" s="1" t="str">
        <f>HYPERLINK("http://geochem.nrcan.gc.ca/cdogs/content/svy/svy210251_e.htm", "210251")</f>
        <v>210251</v>
      </c>
      <c r="L6722" t="s">
        <v>28667</v>
      </c>
      <c r="M6722">
        <v>2.7370000000000001</v>
      </c>
      <c r="N6722" t="s">
        <v>28667</v>
      </c>
      <c r="O6722" t="s">
        <v>28668</v>
      </c>
      <c r="P6722" t="s">
        <v>28669</v>
      </c>
      <c r="Q6722" t="s">
        <v>28670</v>
      </c>
      <c r="R6722" t="s">
        <v>28671</v>
      </c>
      <c r="T6722" t="s">
        <v>25</v>
      </c>
    </row>
    <row r="6723" spans="1:20" x14ac:dyDescent="0.25">
      <c r="A6723">
        <v>66.077296700000005</v>
      </c>
      <c r="B6723">
        <v>-134.5640167</v>
      </c>
      <c r="C6723" s="1" t="str">
        <f>HYPERLINK("http://geochem.nrcan.gc.ca/cdogs/content/kwd/kwd020018_e.htm", "Fluid (stream)")</f>
        <v>Fluid (stream)</v>
      </c>
      <c r="D6723" s="1" t="str">
        <f>HYPERLINK("http://geochem.nrcan.gc.ca/cdogs/content/kwd/kwd080007_e.htm", "Untreated Water")</f>
        <v>Untreated Water</v>
      </c>
      <c r="E6723" s="1" t="str">
        <f>HYPERLINK("http://geochem.nrcan.gc.ca/cdogs/content/dgp/dgp00002_e.htm", "Total")</f>
        <v>Total</v>
      </c>
      <c r="F6723" s="1" t="str">
        <f>HYPERLINK("http://geochem.nrcan.gc.ca/cdogs/content/agp/agp01501_e.htm", "SO4 | NONE | CHROMAT")</f>
        <v>SO4 | NONE | CHROMAT</v>
      </c>
      <c r="G6723" s="1" t="str">
        <f>HYPERLINK("http://geochem.nrcan.gc.ca/cdogs/content/mth/mth01460_e.htm", "1460")</f>
        <v>1460</v>
      </c>
      <c r="H6723" s="1" t="str">
        <f>HYPERLINK("http://geochem.nrcan.gc.ca/cdogs/content/bdl/bdl211134_e.htm", "211134")</f>
        <v>211134</v>
      </c>
      <c r="I6723" s="1" t="str">
        <f>HYPERLINK("http://geochem.nrcan.gc.ca/cdogs/content/prj/prj210167_e.htm", "210167")</f>
        <v>210167</v>
      </c>
      <c r="J6723" s="1" t="str">
        <f>HYPERLINK("http://geochem.nrcan.gc.ca/cdogs/content/svy/svy210251_e.htm", "210251")</f>
        <v>210251</v>
      </c>
      <c r="L6723" t="s">
        <v>28672</v>
      </c>
      <c r="M6723">
        <v>0.187</v>
      </c>
      <c r="N6723" t="s">
        <v>28672</v>
      </c>
      <c r="O6723" t="s">
        <v>28673</v>
      </c>
      <c r="P6723" t="s">
        <v>28674</v>
      </c>
      <c r="Q6723" t="s">
        <v>28675</v>
      </c>
      <c r="R6723" t="s">
        <v>28676</v>
      </c>
      <c r="T6723" t="s">
        <v>25</v>
      </c>
    </row>
    <row r="6724" spans="1:20" x14ac:dyDescent="0.25">
      <c r="A6724">
        <v>66.133666700000006</v>
      </c>
      <c r="B6724">
        <v>-134.6920915</v>
      </c>
      <c r="C6724" s="1" t="str">
        <f>HYPERLINK("http://geochem.nrcan.gc.ca/cdogs/content/kwd/kwd020018_e.htm", "Fluid (stream)")</f>
        <v>Fluid (stream)</v>
      </c>
      <c r="D6724" s="1" t="str">
        <f>HYPERLINK("http://geochem.nrcan.gc.ca/cdogs/content/kwd/kwd080007_e.htm", "Untreated Water")</f>
        <v>Untreated Water</v>
      </c>
      <c r="E6724" s="1" t="str">
        <f>HYPERLINK("http://geochem.nrcan.gc.ca/cdogs/content/dgp/dgp00002_e.htm", "Total")</f>
        <v>Total</v>
      </c>
      <c r="F6724" s="1" t="str">
        <f>HYPERLINK("http://geochem.nrcan.gc.ca/cdogs/content/agp/agp01501_e.htm", "SO4 | NONE | CHROMAT")</f>
        <v>SO4 | NONE | CHROMAT</v>
      </c>
      <c r="G6724" s="1" t="str">
        <f>HYPERLINK("http://geochem.nrcan.gc.ca/cdogs/content/mth/mth01460_e.htm", "1460")</f>
        <v>1460</v>
      </c>
      <c r="H6724" s="1" t="str">
        <f>HYPERLINK("http://geochem.nrcan.gc.ca/cdogs/content/bdl/bdl211134_e.htm", "211134")</f>
        <v>211134</v>
      </c>
      <c r="I6724" s="1" t="str">
        <f>HYPERLINK("http://geochem.nrcan.gc.ca/cdogs/content/prj/prj210167_e.htm", "210167")</f>
        <v>210167</v>
      </c>
      <c r="J6724" s="1" t="str">
        <f>HYPERLINK("http://geochem.nrcan.gc.ca/cdogs/content/svy/svy210251_e.htm", "210251")</f>
        <v>210251</v>
      </c>
      <c r="L6724" t="s">
        <v>28677</v>
      </c>
      <c r="M6724">
        <v>2.8769999999999998</v>
      </c>
      <c r="N6724" t="s">
        <v>28677</v>
      </c>
      <c r="O6724" t="s">
        <v>28678</v>
      </c>
      <c r="P6724" t="s">
        <v>28679</v>
      </c>
      <c r="Q6724" t="s">
        <v>28680</v>
      </c>
      <c r="R6724" t="s">
        <v>28681</v>
      </c>
      <c r="T6724" t="s">
        <v>25</v>
      </c>
    </row>
    <row r="6725" spans="1:20" x14ac:dyDescent="0.25">
      <c r="A6725">
        <v>66.144090000000006</v>
      </c>
      <c r="B6725">
        <v>-134.6261332</v>
      </c>
      <c r="C6725" s="1" t="str">
        <f>HYPERLINK("http://geochem.nrcan.gc.ca/cdogs/content/kwd/kwd020018_e.htm", "Fluid (stream)")</f>
        <v>Fluid (stream)</v>
      </c>
      <c r="D6725" s="1" t="str">
        <f>HYPERLINK("http://geochem.nrcan.gc.ca/cdogs/content/kwd/kwd080007_e.htm", "Untreated Water")</f>
        <v>Untreated Water</v>
      </c>
      <c r="E6725" s="1" t="str">
        <f>HYPERLINK("http://geochem.nrcan.gc.ca/cdogs/content/dgp/dgp00002_e.htm", "Total")</f>
        <v>Total</v>
      </c>
      <c r="F6725" s="1" t="str">
        <f>HYPERLINK("http://geochem.nrcan.gc.ca/cdogs/content/agp/agp01501_e.htm", "SO4 | NONE | CHROMAT")</f>
        <v>SO4 | NONE | CHROMAT</v>
      </c>
      <c r="G6725" s="1" t="str">
        <f>HYPERLINK("http://geochem.nrcan.gc.ca/cdogs/content/mth/mth01460_e.htm", "1460")</f>
        <v>1460</v>
      </c>
      <c r="H6725" s="1" t="str">
        <f>HYPERLINK("http://geochem.nrcan.gc.ca/cdogs/content/bdl/bdl211134_e.htm", "211134")</f>
        <v>211134</v>
      </c>
      <c r="I6725" s="1" t="str">
        <f>HYPERLINK("http://geochem.nrcan.gc.ca/cdogs/content/prj/prj210167_e.htm", "210167")</f>
        <v>210167</v>
      </c>
      <c r="J6725" s="1" t="str">
        <f>HYPERLINK("http://geochem.nrcan.gc.ca/cdogs/content/svy/svy210251_e.htm", "210251")</f>
        <v>210251</v>
      </c>
      <c r="L6725" t="s">
        <v>28682</v>
      </c>
      <c r="M6725">
        <v>4.2450000000000001</v>
      </c>
      <c r="N6725" t="s">
        <v>28682</v>
      </c>
      <c r="O6725" t="s">
        <v>28683</v>
      </c>
      <c r="P6725" t="s">
        <v>28684</v>
      </c>
      <c r="Q6725" t="s">
        <v>28685</v>
      </c>
      <c r="R6725" t="s">
        <v>28686</v>
      </c>
      <c r="T6725" t="s">
        <v>25</v>
      </c>
    </row>
    <row r="6726" spans="1:20" x14ac:dyDescent="0.25">
      <c r="A6726">
        <v>66.112932099999995</v>
      </c>
      <c r="B6726">
        <v>-134.50203519999999</v>
      </c>
      <c r="C6726" s="1" t="str">
        <f>HYPERLINK("http://geochem.nrcan.gc.ca/cdogs/content/kwd/kwd020018_e.htm", "Fluid (stream)")</f>
        <v>Fluid (stream)</v>
      </c>
      <c r="D6726" s="1" t="str">
        <f>HYPERLINK("http://geochem.nrcan.gc.ca/cdogs/content/kwd/kwd080007_e.htm", "Untreated Water")</f>
        <v>Untreated Water</v>
      </c>
      <c r="E6726" s="1" t="str">
        <f>HYPERLINK("http://geochem.nrcan.gc.ca/cdogs/content/dgp/dgp00002_e.htm", "Total")</f>
        <v>Total</v>
      </c>
      <c r="F6726" s="1" t="str">
        <f>HYPERLINK("http://geochem.nrcan.gc.ca/cdogs/content/agp/agp01501_e.htm", "SO4 | NONE | CHROMAT")</f>
        <v>SO4 | NONE | CHROMAT</v>
      </c>
      <c r="G6726" s="1" t="str">
        <f>HYPERLINK("http://geochem.nrcan.gc.ca/cdogs/content/mth/mth01460_e.htm", "1460")</f>
        <v>1460</v>
      </c>
      <c r="H6726" s="1" t="str">
        <f>HYPERLINK("http://geochem.nrcan.gc.ca/cdogs/content/bdl/bdl211134_e.htm", "211134")</f>
        <v>211134</v>
      </c>
      <c r="I6726" s="1" t="str">
        <f>HYPERLINK("http://geochem.nrcan.gc.ca/cdogs/content/prj/prj210167_e.htm", "210167")</f>
        <v>210167</v>
      </c>
      <c r="J6726" s="1" t="str">
        <f>HYPERLINK("http://geochem.nrcan.gc.ca/cdogs/content/svy/svy210251_e.htm", "210251")</f>
        <v>210251</v>
      </c>
      <c r="L6726" t="s">
        <v>28687</v>
      </c>
      <c r="M6726">
        <v>2.5710000000000002</v>
      </c>
      <c r="N6726" t="s">
        <v>28687</v>
      </c>
      <c r="O6726" t="s">
        <v>28688</v>
      </c>
      <c r="P6726" t="s">
        <v>28689</v>
      </c>
      <c r="Q6726" t="s">
        <v>28690</v>
      </c>
      <c r="R6726" t="s">
        <v>28691</v>
      </c>
      <c r="T6726" t="s">
        <v>25</v>
      </c>
    </row>
    <row r="6727" spans="1:20" x14ac:dyDescent="0.25">
      <c r="A6727">
        <v>66.143674599999997</v>
      </c>
      <c r="B6727">
        <v>-134.38849099999999</v>
      </c>
      <c r="C6727" s="1" t="str">
        <f>HYPERLINK("http://geochem.nrcan.gc.ca/cdogs/content/kwd/kwd020018_e.htm", "Fluid (stream)")</f>
        <v>Fluid (stream)</v>
      </c>
      <c r="D6727" s="1" t="str">
        <f>HYPERLINK("http://geochem.nrcan.gc.ca/cdogs/content/kwd/kwd080007_e.htm", "Untreated Water")</f>
        <v>Untreated Water</v>
      </c>
      <c r="E6727" s="1" t="str">
        <f>HYPERLINK("http://geochem.nrcan.gc.ca/cdogs/content/dgp/dgp00002_e.htm", "Total")</f>
        <v>Total</v>
      </c>
      <c r="F6727" s="1" t="str">
        <f>HYPERLINK("http://geochem.nrcan.gc.ca/cdogs/content/agp/agp01501_e.htm", "SO4 | NONE | CHROMAT")</f>
        <v>SO4 | NONE | CHROMAT</v>
      </c>
      <c r="G6727" s="1" t="str">
        <f>HYPERLINK("http://geochem.nrcan.gc.ca/cdogs/content/mth/mth01460_e.htm", "1460")</f>
        <v>1460</v>
      </c>
      <c r="H6727" s="1" t="str">
        <f>HYPERLINK("http://geochem.nrcan.gc.ca/cdogs/content/bdl/bdl211134_e.htm", "211134")</f>
        <v>211134</v>
      </c>
      <c r="I6727" s="1" t="str">
        <f>HYPERLINK("http://geochem.nrcan.gc.ca/cdogs/content/prj/prj210167_e.htm", "210167")</f>
        <v>210167</v>
      </c>
      <c r="J6727" s="1" t="str">
        <f>HYPERLINK("http://geochem.nrcan.gc.ca/cdogs/content/svy/svy210251_e.htm", "210251")</f>
        <v>210251</v>
      </c>
      <c r="L6727" t="s">
        <v>18568</v>
      </c>
      <c r="M6727">
        <v>-0.05</v>
      </c>
      <c r="N6727" t="s">
        <v>18789</v>
      </c>
      <c r="O6727" t="s">
        <v>28692</v>
      </c>
      <c r="P6727" t="s">
        <v>28693</v>
      </c>
      <c r="Q6727" t="s">
        <v>28694</v>
      </c>
      <c r="R6727" t="s">
        <v>28695</v>
      </c>
      <c r="T6727" t="s">
        <v>25</v>
      </c>
    </row>
    <row r="6728" spans="1:20" x14ac:dyDescent="0.25">
      <c r="A6728">
        <v>66.122229899999994</v>
      </c>
      <c r="B6728">
        <v>-134.4132056</v>
      </c>
      <c r="C6728" s="1" t="str">
        <f>HYPERLINK("http://geochem.nrcan.gc.ca/cdogs/content/kwd/kwd020018_e.htm", "Fluid (stream)")</f>
        <v>Fluid (stream)</v>
      </c>
      <c r="D6728" s="1" t="str">
        <f>HYPERLINK("http://geochem.nrcan.gc.ca/cdogs/content/kwd/kwd080007_e.htm", "Untreated Water")</f>
        <v>Untreated Water</v>
      </c>
      <c r="E6728" s="1" t="str">
        <f>HYPERLINK("http://geochem.nrcan.gc.ca/cdogs/content/dgp/dgp00002_e.htm", "Total")</f>
        <v>Total</v>
      </c>
      <c r="F6728" s="1" t="str">
        <f>HYPERLINK("http://geochem.nrcan.gc.ca/cdogs/content/agp/agp01501_e.htm", "SO4 | NONE | CHROMAT")</f>
        <v>SO4 | NONE | CHROMAT</v>
      </c>
      <c r="G6728" s="1" t="str">
        <f>HYPERLINK("http://geochem.nrcan.gc.ca/cdogs/content/mth/mth01460_e.htm", "1460")</f>
        <v>1460</v>
      </c>
      <c r="H6728" s="1" t="str">
        <f>HYPERLINK("http://geochem.nrcan.gc.ca/cdogs/content/bdl/bdl211134_e.htm", "211134")</f>
        <v>211134</v>
      </c>
      <c r="I6728" s="1" t="str">
        <f>HYPERLINK("http://geochem.nrcan.gc.ca/cdogs/content/prj/prj210167_e.htm", "210167")</f>
        <v>210167</v>
      </c>
      <c r="J6728" s="1" t="str">
        <f>HYPERLINK("http://geochem.nrcan.gc.ca/cdogs/content/svy/svy210251_e.htm", "210251")</f>
        <v>210251</v>
      </c>
      <c r="L6728" t="s">
        <v>28696</v>
      </c>
      <c r="M6728">
        <v>2.3029999999999999</v>
      </c>
      <c r="N6728" t="s">
        <v>28696</v>
      </c>
      <c r="O6728" t="s">
        <v>28697</v>
      </c>
      <c r="P6728" t="s">
        <v>28698</v>
      </c>
      <c r="Q6728" t="s">
        <v>28699</v>
      </c>
      <c r="R6728" t="s">
        <v>28700</v>
      </c>
      <c r="T6728" t="s">
        <v>25</v>
      </c>
    </row>
    <row r="6729" spans="1:20" x14ac:dyDescent="0.25">
      <c r="A6729">
        <v>66.122229899999994</v>
      </c>
      <c r="B6729">
        <v>-134.4132056</v>
      </c>
      <c r="C6729" s="1" t="str">
        <f>HYPERLINK("http://geochem.nrcan.gc.ca/cdogs/content/kwd/kwd020018_e.htm", "Fluid (stream)")</f>
        <v>Fluid (stream)</v>
      </c>
      <c r="D6729" s="1" t="str">
        <f>HYPERLINK("http://geochem.nrcan.gc.ca/cdogs/content/kwd/kwd080007_e.htm", "Untreated Water")</f>
        <v>Untreated Water</v>
      </c>
      <c r="E6729" s="1" t="str">
        <f>HYPERLINK("http://geochem.nrcan.gc.ca/cdogs/content/dgp/dgp00002_e.htm", "Total")</f>
        <v>Total</v>
      </c>
      <c r="F6729" s="1" t="str">
        <f>HYPERLINK("http://geochem.nrcan.gc.ca/cdogs/content/agp/agp01501_e.htm", "SO4 | NONE | CHROMAT")</f>
        <v>SO4 | NONE | CHROMAT</v>
      </c>
      <c r="G6729" s="1" t="str">
        <f>HYPERLINK("http://geochem.nrcan.gc.ca/cdogs/content/mth/mth01460_e.htm", "1460")</f>
        <v>1460</v>
      </c>
      <c r="H6729" s="1" t="str">
        <f>HYPERLINK("http://geochem.nrcan.gc.ca/cdogs/content/bdl/bdl211134_e.htm", "211134")</f>
        <v>211134</v>
      </c>
      <c r="I6729" s="1" t="str">
        <f>HYPERLINK("http://geochem.nrcan.gc.ca/cdogs/content/prj/prj210167_e.htm", "210167")</f>
        <v>210167</v>
      </c>
      <c r="J6729" s="1" t="str">
        <f>HYPERLINK("http://geochem.nrcan.gc.ca/cdogs/content/svy/svy210251_e.htm", "210251")</f>
        <v>210251</v>
      </c>
      <c r="L6729" t="s">
        <v>28701</v>
      </c>
      <c r="M6729">
        <v>2.3290000000000002</v>
      </c>
      <c r="N6729" t="s">
        <v>28701</v>
      </c>
      <c r="O6729" t="s">
        <v>28697</v>
      </c>
      <c r="P6729" t="s">
        <v>28702</v>
      </c>
      <c r="Q6729" t="s">
        <v>28703</v>
      </c>
      <c r="R6729" t="s">
        <v>28704</v>
      </c>
      <c r="T6729" t="s">
        <v>25</v>
      </c>
    </row>
    <row r="6730" spans="1:20" x14ac:dyDescent="0.25">
      <c r="A6730">
        <v>66.112904299999997</v>
      </c>
      <c r="B6730">
        <v>-134.38900949999999</v>
      </c>
      <c r="C6730" s="1" t="str">
        <f>HYPERLINK("http://geochem.nrcan.gc.ca/cdogs/content/kwd/kwd020018_e.htm", "Fluid (stream)")</f>
        <v>Fluid (stream)</v>
      </c>
      <c r="D6730" s="1" t="str">
        <f>HYPERLINK("http://geochem.nrcan.gc.ca/cdogs/content/kwd/kwd080007_e.htm", "Untreated Water")</f>
        <v>Untreated Water</v>
      </c>
      <c r="E6730" s="1" t="str">
        <f>HYPERLINK("http://geochem.nrcan.gc.ca/cdogs/content/dgp/dgp00002_e.htm", "Total")</f>
        <v>Total</v>
      </c>
      <c r="F6730" s="1" t="str">
        <f>HYPERLINK("http://geochem.nrcan.gc.ca/cdogs/content/agp/agp01501_e.htm", "SO4 | NONE | CHROMAT")</f>
        <v>SO4 | NONE | CHROMAT</v>
      </c>
      <c r="G6730" s="1" t="str">
        <f>HYPERLINK("http://geochem.nrcan.gc.ca/cdogs/content/mth/mth01460_e.htm", "1460")</f>
        <v>1460</v>
      </c>
      <c r="H6730" s="1" t="str">
        <f>HYPERLINK("http://geochem.nrcan.gc.ca/cdogs/content/bdl/bdl211134_e.htm", "211134")</f>
        <v>211134</v>
      </c>
      <c r="I6730" s="1" t="str">
        <f>HYPERLINK("http://geochem.nrcan.gc.ca/cdogs/content/prj/prj210167_e.htm", "210167")</f>
        <v>210167</v>
      </c>
      <c r="J6730" s="1" t="str">
        <f>HYPERLINK("http://geochem.nrcan.gc.ca/cdogs/content/svy/svy210251_e.htm", "210251")</f>
        <v>210251</v>
      </c>
      <c r="L6730" t="s">
        <v>28705</v>
      </c>
      <c r="M6730">
        <v>3.5049999999999999</v>
      </c>
      <c r="N6730" t="s">
        <v>28705</v>
      </c>
      <c r="O6730" t="s">
        <v>28706</v>
      </c>
      <c r="P6730" t="s">
        <v>28707</v>
      </c>
      <c r="Q6730" t="s">
        <v>28708</v>
      </c>
      <c r="R6730" t="s">
        <v>28709</v>
      </c>
      <c r="T6730" t="s">
        <v>25</v>
      </c>
    </row>
    <row r="6731" spans="1:20" x14ac:dyDescent="0.25">
      <c r="A6731">
        <v>66.134275200000005</v>
      </c>
      <c r="B6731">
        <v>-134.22830070000001</v>
      </c>
      <c r="C6731" s="1" t="str">
        <f>HYPERLINK("http://geochem.nrcan.gc.ca/cdogs/content/kwd/kwd020018_e.htm", "Fluid (stream)")</f>
        <v>Fluid (stream)</v>
      </c>
      <c r="D6731" s="1" t="str">
        <f>HYPERLINK("http://geochem.nrcan.gc.ca/cdogs/content/kwd/kwd080007_e.htm", "Untreated Water")</f>
        <v>Untreated Water</v>
      </c>
      <c r="E6731" s="1" t="str">
        <f>HYPERLINK("http://geochem.nrcan.gc.ca/cdogs/content/dgp/dgp00002_e.htm", "Total")</f>
        <v>Total</v>
      </c>
      <c r="F6731" s="1" t="str">
        <f>HYPERLINK("http://geochem.nrcan.gc.ca/cdogs/content/agp/agp01501_e.htm", "SO4 | NONE | CHROMAT")</f>
        <v>SO4 | NONE | CHROMAT</v>
      </c>
      <c r="G6731" s="1" t="str">
        <f>HYPERLINK("http://geochem.nrcan.gc.ca/cdogs/content/mth/mth01460_e.htm", "1460")</f>
        <v>1460</v>
      </c>
      <c r="H6731" s="1" t="str">
        <f>HYPERLINK("http://geochem.nrcan.gc.ca/cdogs/content/bdl/bdl211134_e.htm", "211134")</f>
        <v>211134</v>
      </c>
      <c r="I6731" s="1" t="str">
        <f>HYPERLINK("http://geochem.nrcan.gc.ca/cdogs/content/prj/prj210167_e.htm", "210167")</f>
        <v>210167</v>
      </c>
      <c r="J6731" s="1" t="str">
        <f>HYPERLINK("http://geochem.nrcan.gc.ca/cdogs/content/svy/svy210251_e.htm", "210251")</f>
        <v>210251</v>
      </c>
      <c r="L6731" t="s">
        <v>19885</v>
      </c>
      <c r="M6731">
        <v>0.39400000000000002</v>
      </c>
      <c r="N6731" t="s">
        <v>19885</v>
      </c>
      <c r="O6731" t="s">
        <v>28710</v>
      </c>
      <c r="P6731" t="s">
        <v>28711</v>
      </c>
      <c r="Q6731" t="s">
        <v>28712</v>
      </c>
      <c r="R6731" t="s">
        <v>28713</v>
      </c>
      <c r="T6731" t="s">
        <v>25</v>
      </c>
    </row>
    <row r="6732" spans="1:20" x14ac:dyDescent="0.25">
      <c r="A6732">
        <v>66.108181999999999</v>
      </c>
      <c r="B6732">
        <v>-134.2275223</v>
      </c>
      <c r="C6732" s="1" t="str">
        <f>HYPERLINK("http://geochem.nrcan.gc.ca/cdogs/content/kwd/kwd020018_e.htm", "Fluid (stream)")</f>
        <v>Fluid (stream)</v>
      </c>
      <c r="D6732" s="1" t="str">
        <f>HYPERLINK("http://geochem.nrcan.gc.ca/cdogs/content/kwd/kwd080007_e.htm", "Untreated Water")</f>
        <v>Untreated Water</v>
      </c>
      <c r="E6732" s="1" t="str">
        <f>HYPERLINK("http://geochem.nrcan.gc.ca/cdogs/content/dgp/dgp00002_e.htm", "Total")</f>
        <v>Total</v>
      </c>
      <c r="F6732" s="1" t="str">
        <f>HYPERLINK("http://geochem.nrcan.gc.ca/cdogs/content/agp/agp01501_e.htm", "SO4 | NONE | CHROMAT")</f>
        <v>SO4 | NONE | CHROMAT</v>
      </c>
      <c r="G6732" s="1" t="str">
        <f>HYPERLINK("http://geochem.nrcan.gc.ca/cdogs/content/mth/mth01460_e.htm", "1460")</f>
        <v>1460</v>
      </c>
      <c r="H6732" s="1" t="str">
        <f>HYPERLINK("http://geochem.nrcan.gc.ca/cdogs/content/bdl/bdl211134_e.htm", "211134")</f>
        <v>211134</v>
      </c>
      <c r="I6732" s="1" t="str">
        <f>HYPERLINK("http://geochem.nrcan.gc.ca/cdogs/content/prj/prj210167_e.htm", "210167")</f>
        <v>210167</v>
      </c>
      <c r="J6732" s="1" t="str">
        <f>HYPERLINK("http://geochem.nrcan.gc.ca/cdogs/content/svy/svy210251_e.htm", "210251")</f>
        <v>210251</v>
      </c>
      <c r="L6732" t="s">
        <v>28714</v>
      </c>
      <c r="M6732">
        <v>1.224</v>
      </c>
      <c r="N6732" t="s">
        <v>28714</v>
      </c>
      <c r="O6732" t="s">
        <v>28715</v>
      </c>
      <c r="P6732" t="s">
        <v>28716</v>
      </c>
      <c r="Q6732" t="s">
        <v>28717</v>
      </c>
      <c r="R6732" t="s">
        <v>28718</v>
      </c>
      <c r="T6732" t="s">
        <v>25</v>
      </c>
    </row>
    <row r="6733" spans="1:20" x14ac:dyDescent="0.25">
      <c r="A6733">
        <v>66.081996099999998</v>
      </c>
      <c r="B6733">
        <v>-134.25747490000001</v>
      </c>
      <c r="C6733" s="1" t="str">
        <f>HYPERLINK("http://geochem.nrcan.gc.ca/cdogs/content/kwd/kwd020018_e.htm", "Fluid (stream)")</f>
        <v>Fluid (stream)</v>
      </c>
      <c r="D6733" s="1" t="str">
        <f>HYPERLINK("http://geochem.nrcan.gc.ca/cdogs/content/kwd/kwd080007_e.htm", "Untreated Water")</f>
        <v>Untreated Water</v>
      </c>
      <c r="E6733" s="1" t="str">
        <f>HYPERLINK("http://geochem.nrcan.gc.ca/cdogs/content/dgp/dgp00002_e.htm", "Total")</f>
        <v>Total</v>
      </c>
      <c r="F6733" s="1" t="str">
        <f>HYPERLINK("http://geochem.nrcan.gc.ca/cdogs/content/agp/agp01501_e.htm", "SO4 | NONE | CHROMAT")</f>
        <v>SO4 | NONE | CHROMAT</v>
      </c>
      <c r="G6733" s="1" t="str">
        <f>HYPERLINK("http://geochem.nrcan.gc.ca/cdogs/content/mth/mth01460_e.htm", "1460")</f>
        <v>1460</v>
      </c>
      <c r="H6733" s="1" t="str">
        <f>HYPERLINK("http://geochem.nrcan.gc.ca/cdogs/content/bdl/bdl211134_e.htm", "211134")</f>
        <v>211134</v>
      </c>
      <c r="I6733" s="1" t="str">
        <f>HYPERLINK("http://geochem.nrcan.gc.ca/cdogs/content/prj/prj210167_e.htm", "210167")</f>
        <v>210167</v>
      </c>
      <c r="J6733" s="1" t="str">
        <f>HYPERLINK("http://geochem.nrcan.gc.ca/cdogs/content/svy/svy210251_e.htm", "210251")</f>
        <v>210251</v>
      </c>
      <c r="L6733" t="s">
        <v>28719</v>
      </c>
      <c r="M6733">
        <v>2.58</v>
      </c>
      <c r="N6733" t="s">
        <v>28719</v>
      </c>
      <c r="O6733" t="s">
        <v>28720</v>
      </c>
      <c r="P6733" t="s">
        <v>28721</v>
      </c>
      <c r="Q6733" t="s">
        <v>28722</v>
      </c>
      <c r="R6733" t="s">
        <v>28723</v>
      </c>
      <c r="T6733" t="s">
        <v>25</v>
      </c>
    </row>
    <row r="6734" spans="1:20" x14ac:dyDescent="0.25">
      <c r="A6734">
        <v>66.066106599999998</v>
      </c>
      <c r="B6734">
        <v>-134.28592760000001</v>
      </c>
      <c r="C6734" s="1" t="str">
        <f>HYPERLINK("http://geochem.nrcan.gc.ca/cdogs/content/kwd/kwd020018_e.htm", "Fluid (stream)")</f>
        <v>Fluid (stream)</v>
      </c>
      <c r="D6734" s="1" t="str">
        <f>HYPERLINK("http://geochem.nrcan.gc.ca/cdogs/content/kwd/kwd080007_e.htm", "Untreated Water")</f>
        <v>Untreated Water</v>
      </c>
      <c r="E6734" s="1" t="str">
        <f>HYPERLINK("http://geochem.nrcan.gc.ca/cdogs/content/dgp/dgp00002_e.htm", "Total")</f>
        <v>Total</v>
      </c>
      <c r="F6734" s="1" t="str">
        <f>HYPERLINK("http://geochem.nrcan.gc.ca/cdogs/content/agp/agp01501_e.htm", "SO4 | NONE | CHROMAT")</f>
        <v>SO4 | NONE | CHROMAT</v>
      </c>
      <c r="G6734" s="1" t="str">
        <f>HYPERLINK("http://geochem.nrcan.gc.ca/cdogs/content/mth/mth01460_e.htm", "1460")</f>
        <v>1460</v>
      </c>
      <c r="H6734" s="1" t="str">
        <f>HYPERLINK("http://geochem.nrcan.gc.ca/cdogs/content/bdl/bdl211134_e.htm", "211134")</f>
        <v>211134</v>
      </c>
      <c r="I6734" s="1" t="str">
        <f>HYPERLINK("http://geochem.nrcan.gc.ca/cdogs/content/prj/prj210167_e.htm", "210167")</f>
        <v>210167</v>
      </c>
      <c r="J6734" s="1" t="str">
        <f>HYPERLINK("http://geochem.nrcan.gc.ca/cdogs/content/svy/svy210251_e.htm", "210251")</f>
        <v>210251</v>
      </c>
      <c r="L6734" t="s">
        <v>28724</v>
      </c>
      <c r="M6734">
        <v>3.6669999999999998</v>
      </c>
      <c r="N6734" t="s">
        <v>28724</v>
      </c>
      <c r="O6734" t="s">
        <v>28725</v>
      </c>
      <c r="P6734" t="s">
        <v>28726</v>
      </c>
      <c r="Q6734" t="s">
        <v>28727</v>
      </c>
      <c r="R6734" t="s">
        <v>28728</v>
      </c>
      <c r="T6734" t="s">
        <v>25</v>
      </c>
    </row>
    <row r="6735" spans="1:20" x14ac:dyDescent="0.25">
      <c r="A6735">
        <v>66.068555799999999</v>
      </c>
      <c r="B6735">
        <v>-134.1048016</v>
      </c>
      <c r="C6735" s="1" t="str">
        <f>HYPERLINK("http://geochem.nrcan.gc.ca/cdogs/content/kwd/kwd020018_e.htm", "Fluid (stream)")</f>
        <v>Fluid (stream)</v>
      </c>
      <c r="D6735" s="1" t="str">
        <f>HYPERLINK("http://geochem.nrcan.gc.ca/cdogs/content/kwd/kwd080007_e.htm", "Untreated Water")</f>
        <v>Untreated Water</v>
      </c>
      <c r="E6735" s="1" t="str">
        <f>HYPERLINK("http://geochem.nrcan.gc.ca/cdogs/content/dgp/dgp00002_e.htm", "Total")</f>
        <v>Total</v>
      </c>
      <c r="F6735" s="1" t="str">
        <f>HYPERLINK("http://geochem.nrcan.gc.ca/cdogs/content/agp/agp01501_e.htm", "SO4 | NONE | CHROMAT")</f>
        <v>SO4 | NONE | CHROMAT</v>
      </c>
      <c r="G6735" s="1" t="str">
        <f>HYPERLINK("http://geochem.nrcan.gc.ca/cdogs/content/mth/mth01460_e.htm", "1460")</f>
        <v>1460</v>
      </c>
      <c r="H6735" s="1" t="str">
        <f>HYPERLINK("http://geochem.nrcan.gc.ca/cdogs/content/bdl/bdl211134_e.htm", "211134")</f>
        <v>211134</v>
      </c>
      <c r="I6735" s="1" t="str">
        <f>HYPERLINK("http://geochem.nrcan.gc.ca/cdogs/content/prj/prj210167_e.htm", "210167")</f>
        <v>210167</v>
      </c>
      <c r="J6735" s="1" t="str">
        <f>HYPERLINK("http://geochem.nrcan.gc.ca/cdogs/content/svy/svy210251_e.htm", "210251")</f>
        <v>210251</v>
      </c>
      <c r="L6735" t="s">
        <v>5411</v>
      </c>
      <c r="M6735">
        <v>45.4</v>
      </c>
      <c r="N6735" t="s">
        <v>5411</v>
      </c>
      <c r="O6735" t="s">
        <v>28729</v>
      </c>
      <c r="P6735" t="s">
        <v>28730</v>
      </c>
      <c r="Q6735" t="s">
        <v>28731</v>
      </c>
      <c r="R6735" t="s">
        <v>28732</v>
      </c>
      <c r="T6735" t="s">
        <v>25</v>
      </c>
    </row>
    <row r="6736" spans="1:20" x14ac:dyDescent="0.25">
      <c r="A6736">
        <v>66.102451200000004</v>
      </c>
      <c r="B6736">
        <v>-134.09524400000001</v>
      </c>
      <c r="C6736" s="1" t="str">
        <f>HYPERLINK("http://geochem.nrcan.gc.ca/cdogs/content/kwd/kwd020018_e.htm", "Fluid (stream)")</f>
        <v>Fluid (stream)</v>
      </c>
      <c r="D6736" s="1" t="str">
        <f>HYPERLINK("http://geochem.nrcan.gc.ca/cdogs/content/kwd/kwd080007_e.htm", "Untreated Water")</f>
        <v>Untreated Water</v>
      </c>
      <c r="E6736" s="1" t="str">
        <f>HYPERLINK("http://geochem.nrcan.gc.ca/cdogs/content/dgp/dgp00002_e.htm", "Total")</f>
        <v>Total</v>
      </c>
      <c r="F6736" s="1" t="str">
        <f>HYPERLINK("http://geochem.nrcan.gc.ca/cdogs/content/agp/agp01501_e.htm", "SO4 | NONE | CHROMAT")</f>
        <v>SO4 | NONE | CHROMAT</v>
      </c>
      <c r="G6736" s="1" t="str">
        <f>HYPERLINK("http://geochem.nrcan.gc.ca/cdogs/content/mth/mth01460_e.htm", "1460")</f>
        <v>1460</v>
      </c>
      <c r="H6736" s="1" t="str">
        <f>HYPERLINK("http://geochem.nrcan.gc.ca/cdogs/content/bdl/bdl211134_e.htm", "211134")</f>
        <v>211134</v>
      </c>
      <c r="I6736" s="1" t="str">
        <f>HYPERLINK("http://geochem.nrcan.gc.ca/cdogs/content/prj/prj210167_e.htm", "210167")</f>
        <v>210167</v>
      </c>
      <c r="J6736" s="1" t="str">
        <f>HYPERLINK("http://geochem.nrcan.gc.ca/cdogs/content/svy/svy210251_e.htm", "210251")</f>
        <v>210251</v>
      </c>
      <c r="L6736" t="s">
        <v>28733</v>
      </c>
      <c r="M6736">
        <v>296.8</v>
      </c>
      <c r="N6736" t="s">
        <v>28733</v>
      </c>
      <c r="O6736" t="s">
        <v>28734</v>
      </c>
      <c r="P6736" t="s">
        <v>28735</v>
      </c>
      <c r="Q6736" t="s">
        <v>28736</v>
      </c>
      <c r="R6736" t="s">
        <v>28737</v>
      </c>
      <c r="T6736" t="s">
        <v>25</v>
      </c>
    </row>
    <row r="6737" spans="1:20" x14ac:dyDescent="0.25">
      <c r="A6737">
        <v>66.155124200000003</v>
      </c>
      <c r="B6737">
        <v>-134.07075130000001</v>
      </c>
      <c r="C6737" s="1" t="str">
        <f>HYPERLINK("http://geochem.nrcan.gc.ca/cdogs/content/kwd/kwd020018_e.htm", "Fluid (stream)")</f>
        <v>Fluid (stream)</v>
      </c>
      <c r="D6737" s="1" t="str">
        <f>HYPERLINK("http://geochem.nrcan.gc.ca/cdogs/content/kwd/kwd080007_e.htm", "Untreated Water")</f>
        <v>Untreated Water</v>
      </c>
      <c r="E6737" s="1" t="str">
        <f>HYPERLINK("http://geochem.nrcan.gc.ca/cdogs/content/dgp/dgp00002_e.htm", "Total")</f>
        <v>Total</v>
      </c>
      <c r="F6737" s="1" t="str">
        <f>HYPERLINK("http://geochem.nrcan.gc.ca/cdogs/content/agp/agp01501_e.htm", "SO4 | NONE | CHROMAT")</f>
        <v>SO4 | NONE | CHROMAT</v>
      </c>
      <c r="G6737" s="1" t="str">
        <f>HYPERLINK("http://geochem.nrcan.gc.ca/cdogs/content/mth/mth01460_e.htm", "1460")</f>
        <v>1460</v>
      </c>
      <c r="H6737" s="1" t="str">
        <f>HYPERLINK("http://geochem.nrcan.gc.ca/cdogs/content/bdl/bdl211134_e.htm", "211134")</f>
        <v>211134</v>
      </c>
      <c r="I6737" s="1" t="str">
        <f>HYPERLINK("http://geochem.nrcan.gc.ca/cdogs/content/prj/prj210167_e.htm", "210167")</f>
        <v>210167</v>
      </c>
      <c r="J6737" s="1" t="str">
        <f>HYPERLINK("http://geochem.nrcan.gc.ca/cdogs/content/svy/svy210251_e.htm", "210251")</f>
        <v>210251</v>
      </c>
      <c r="L6737" t="s">
        <v>28738</v>
      </c>
      <c r="M6737">
        <v>47.61</v>
      </c>
      <c r="N6737" t="s">
        <v>28738</v>
      </c>
      <c r="O6737" t="s">
        <v>28739</v>
      </c>
      <c r="P6737" t="s">
        <v>28740</v>
      </c>
      <c r="Q6737" t="s">
        <v>28741</v>
      </c>
      <c r="R6737" t="s">
        <v>28742</v>
      </c>
      <c r="T6737" t="s">
        <v>25</v>
      </c>
    </row>
    <row r="6738" spans="1:20" x14ac:dyDescent="0.25">
      <c r="A6738">
        <v>66.1508307</v>
      </c>
      <c r="B6738">
        <v>-134.14166130000001</v>
      </c>
      <c r="C6738" s="1" t="str">
        <f>HYPERLINK("http://geochem.nrcan.gc.ca/cdogs/content/kwd/kwd020018_e.htm", "Fluid (stream)")</f>
        <v>Fluid (stream)</v>
      </c>
      <c r="D6738" s="1" t="str">
        <f>HYPERLINK("http://geochem.nrcan.gc.ca/cdogs/content/kwd/kwd080007_e.htm", "Untreated Water")</f>
        <v>Untreated Water</v>
      </c>
      <c r="E6738" s="1" t="str">
        <f>HYPERLINK("http://geochem.nrcan.gc.ca/cdogs/content/dgp/dgp00002_e.htm", "Total")</f>
        <v>Total</v>
      </c>
      <c r="F6738" s="1" t="str">
        <f>HYPERLINK("http://geochem.nrcan.gc.ca/cdogs/content/agp/agp01501_e.htm", "SO4 | NONE | CHROMAT")</f>
        <v>SO4 | NONE | CHROMAT</v>
      </c>
      <c r="G6738" s="1" t="str">
        <f>HYPERLINK("http://geochem.nrcan.gc.ca/cdogs/content/mth/mth01460_e.htm", "1460")</f>
        <v>1460</v>
      </c>
      <c r="H6738" s="1" t="str">
        <f>HYPERLINK("http://geochem.nrcan.gc.ca/cdogs/content/bdl/bdl211134_e.htm", "211134")</f>
        <v>211134</v>
      </c>
      <c r="I6738" s="1" t="str">
        <f>HYPERLINK("http://geochem.nrcan.gc.ca/cdogs/content/prj/prj210167_e.htm", "210167")</f>
        <v>210167</v>
      </c>
      <c r="J6738" s="1" t="str">
        <f>HYPERLINK("http://geochem.nrcan.gc.ca/cdogs/content/svy/svy210251_e.htm", "210251")</f>
        <v>210251</v>
      </c>
      <c r="L6738" t="s">
        <v>28743</v>
      </c>
      <c r="M6738">
        <v>8.8490000000000002</v>
      </c>
      <c r="N6738" t="s">
        <v>28743</v>
      </c>
      <c r="O6738" t="s">
        <v>28744</v>
      </c>
      <c r="P6738" t="s">
        <v>28745</v>
      </c>
      <c r="Q6738" t="s">
        <v>28746</v>
      </c>
      <c r="R6738" t="s">
        <v>28747</v>
      </c>
      <c r="T6738" t="s">
        <v>25</v>
      </c>
    </row>
    <row r="6739" spans="1:20" x14ac:dyDescent="0.25">
      <c r="A6739">
        <v>66.2029067</v>
      </c>
      <c r="B6739">
        <v>-134.27618150000001</v>
      </c>
      <c r="C6739" s="1" t="str">
        <f>HYPERLINK("http://geochem.nrcan.gc.ca/cdogs/content/kwd/kwd020018_e.htm", "Fluid (stream)")</f>
        <v>Fluid (stream)</v>
      </c>
      <c r="D6739" s="1" t="str">
        <f>HYPERLINK("http://geochem.nrcan.gc.ca/cdogs/content/kwd/kwd080007_e.htm", "Untreated Water")</f>
        <v>Untreated Water</v>
      </c>
      <c r="E6739" s="1" t="str">
        <f>HYPERLINK("http://geochem.nrcan.gc.ca/cdogs/content/dgp/dgp00002_e.htm", "Total")</f>
        <v>Total</v>
      </c>
      <c r="F6739" s="1" t="str">
        <f>HYPERLINK("http://geochem.nrcan.gc.ca/cdogs/content/agp/agp01501_e.htm", "SO4 | NONE | CHROMAT")</f>
        <v>SO4 | NONE | CHROMAT</v>
      </c>
      <c r="G6739" s="1" t="str">
        <f>HYPERLINK("http://geochem.nrcan.gc.ca/cdogs/content/mth/mth01460_e.htm", "1460")</f>
        <v>1460</v>
      </c>
      <c r="H6739" s="1" t="str">
        <f>HYPERLINK("http://geochem.nrcan.gc.ca/cdogs/content/bdl/bdl211134_e.htm", "211134")</f>
        <v>211134</v>
      </c>
      <c r="I6739" s="1" t="str">
        <f>HYPERLINK("http://geochem.nrcan.gc.ca/cdogs/content/prj/prj210167_e.htm", "210167")</f>
        <v>210167</v>
      </c>
      <c r="J6739" s="1" t="str">
        <f>HYPERLINK("http://geochem.nrcan.gc.ca/cdogs/content/svy/svy210251_e.htm", "210251")</f>
        <v>210251</v>
      </c>
      <c r="L6739" t="s">
        <v>28748</v>
      </c>
      <c r="M6739">
        <v>1.913</v>
      </c>
      <c r="N6739" t="s">
        <v>28748</v>
      </c>
      <c r="O6739" t="s">
        <v>28749</v>
      </c>
      <c r="P6739" t="s">
        <v>28750</v>
      </c>
      <c r="Q6739" t="s">
        <v>28751</v>
      </c>
      <c r="R6739" t="s">
        <v>28752</v>
      </c>
      <c r="T6739" t="s">
        <v>25</v>
      </c>
    </row>
    <row r="6740" spans="1:20" x14ac:dyDescent="0.25">
      <c r="A6740">
        <v>66.180374999999998</v>
      </c>
      <c r="B6740">
        <v>-134.3418916</v>
      </c>
      <c r="C6740" s="1" t="str">
        <f>HYPERLINK("http://geochem.nrcan.gc.ca/cdogs/content/kwd/kwd020018_e.htm", "Fluid (stream)")</f>
        <v>Fluid (stream)</v>
      </c>
      <c r="D6740" s="1" t="str">
        <f>HYPERLINK("http://geochem.nrcan.gc.ca/cdogs/content/kwd/kwd080007_e.htm", "Untreated Water")</f>
        <v>Untreated Water</v>
      </c>
      <c r="E6740" s="1" t="str">
        <f>HYPERLINK("http://geochem.nrcan.gc.ca/cdogs/content/dgp/dgp00002_e.htm", "Total")</f>
        <v>Total</v>
      </c>
      <c r="F6740" s="1" t="str">
        <f>HYPERLINK("http://geochem.nrcan.gc.ca/cdogs/content/agp/agp01501_e.htm", "SO4 | NONE | CHROMAT")</f>
        <v>SO4 | NONE | CHROMAT</v>
      </c>
      <c r="G6740" s="1" t="str">
        <f>HYPERLINK("http://geochem.nrcan.gc.ca/cdogs/content/mth/mth01460_e.htm", "1460")</f>
        <v>1460</v>
      </c>
      <c r="H6740" s="1" t="str">
        <f>HYPERLINK("http://geochem.nrcan.gc.ca/cdogs/content/bdl/bdl211134_e.htm", "211134")</f>
        <v>211134</v>
      </c>
      <c r="I6740" s="1" t="str">
        <f>HYPERLINK("http://geochem.nrcan.gc.ca/cdogs/content/prj/prj210167_e.htm", "210167")</f>
        <v>210167</v>
      </c>
      <c r="J6740" s="1" t="str">
        <f>HYPERLINK("http://geochem.nrcan.gc.ca/cdogs/content/svy/svy210251_e.htm", "210251")</f>
        <v>210251</v>
      </c>
      <c r="L6740" t="s">
        <v>28753</v>
      </c>
      <c r="M6740">
        <v>1.8340000000000001</v>
      </c>
      <c r="N6740" t="s">
        <v>28753</v>
      </c>
      <c r="O6740" t="s">
        <v>28754</v>
      </c>
      <c r="P6740" t="s">
        <v>28755</v>
      </c>
      <c r="Q6740" t="s">
        <v>28756</v>
      </c>
      <c r="R6740" t="s">
        <v>28757</v>
      </c>
      <c r="T6740" t="s">
        <v>25</v>
      </c>
    </row>
    <row r="6741" spans="1:20" x14ac:dyDescent="0.25">
      <c r="A6741">
        <v>66.181747599999994</v>
      </c>
      <c r="B6741">
        <v>-134.46539820000001</v>
      </c>
      <c r="C6741" s="1" t="str">
        <f>HYPERLINK("http://geochem.nrcan.gc.ca/cdogs/content/kwd/kwd020018_e.htm", "Fluid (stream)")</f>
        <v>Fluid (stream)</v>
      </c>
      <c r="D6741" s="1" t="str">
        <f>HYPERLINK("http://geochem.nrcan.gc.ca/cdogs/content/kwd/kwd080007_e.htm", "Untreated Water")</f>
        <v>Untreated Water</v>
      </c>
      <c r="E6741" s="1" t="str">
        <f>HYPERLINK("http://geochem.nrcan.gc.ca/cdogs/content/dgp/dgp00002_e.htm", "Total")</f>
        <v>Total</v>
      </c>
      <c r="F6741" s="1" t="str">
        <f>HYPERLINK("http://geochem.nrcan.gc.ca/cdogs/content/agp/agp01501_e.htm", "SO4 | NONE | CHROMAT")</f>
        <v>SO4 | NONE | CHROMAT</v>
      </c>
      <c r="G6741" s="1" t="str">
        <f>HYPERLINK("http://geochem.nrcan.gc.ca/cdogs/content/mth/mth01460_e.htm", "1460")</f>
        <v>1460</v>
      </c>
      <c r="H6741" s="1" t="str">
        <f>HYPERLINK("http://geochem.nrcan.gc.ca/cdogs/content/bdl/bdl211134_e.htm", "211134")</f>
        <v>211134</v>
      </c>
      <c r="I6741" s="1" t="str">
        <f>HYPERLINK("http://geochem.nrcan.gc.ca/cdogs/content/prj/prj210167_e.htm", "210167")</f>
        <v>210167</v>
      </c>
      <c r="J6741" s="1" t="str">
        <f>HYPERLINK("http://geochem.nrcan.gc.ca/cdogs/content/svy/svy210251_e.htm", "210251")</f>
        <v>210251</v>
      </c>
      <c r="L6741" t="s">
        <v>23198</v>
      </c>
      <c r="M6741">
        <v>0.72699999999999998</v>
      </c>
      <c r="N6741" t="s">
        <v>23198</v>
      </c>
      <c r="O6741" t="s">
        <v>28758</v>
      </c>
      <c r="P6741" t="s">
        <v>28759</v>
      </c>
      <c r="Q6741" t="s">
        <v>28760</v>
      </c>
      <c r="R6741" t="s">
        <v>28761</v>
      </c>
      <c r="T6741" t="s">
        <v>25</v>
      </c>
    </row>
    <row r="6742" spans="1:20" x14ac:dyDescent="0.25">
      <c r="A6742">
        <v>66.165418099999997</v>
      </c>
      <c r="B6742">
        <v>-134.4809794</v>
      </c>
      <c r="C6742" s="1" t="str">
        <f>HYPERLINK("http://geochem.nrcan.gc.ca/cdogs/content/kwd/kwd020018_e.htm", "Fluid (stream)")</f>
        <v>Fluid (stream)</v>
      </c>
      <c r="D6742" s="1" t="str">
        <f>HYPERLINK("http://geochem.nrcan.gc.ca/cdogs/content/kwd/kwd080007_e.htm", "Untreated Water")</f>
        <v>Untreated Water</v>
      </c>
      <c r="E6742" s="1" t="str">
        <f>HYPERLINK("http://geochem.nrcan.gc.ca/cdogs/content/dgp/dgp00002_e.htm", "Total")</f>
        <v>Total</v>
      </c>
      <c r="F6742" s="1" t="str">
        <f>HYPERLINK("http://geochem.nrcan.gc.ca/cdogs/content/agp/agp01501_e.htm", "SO4 | NONE | CHROMAT")</f>
        <v>SO4 | NONE | CHROMAT</v>
      </c>
      <c r="G6742" s="1" t="str">
        <f>HYPERLINK("http://geochem.nrcan.gc.ca/cdogs/content/mth/mth01460_e.htm", "1460")</f>
        <v>1460</v>
      </c>
      <c r="H6742" s="1" t="str">
        <f>HYPERLINK("http://geochem.nrcan.gc.ca/cdogs/content/bdl/bdl211134_e.htm", "211134")</f>
        <v>211134</v>
      </c>
      <c r="I6742" s="1" t="str">
        <f>HYPERLINK("http://geochem.nrcan.gc.ca/cdogs/content/prj/prj210167_e.htm", "210167")</f>
        <v>210167</v>
      </c>
      <c r="J6742" s="1" t="str">
        <f>HYPERLINK("http://geochem.nrcan.gc.ca/cdogs/content/svy/svy210251_e.htm", "210251")</f>
        <v>210251</v>
      </c>
      <c r="L6742" t="s">
        <v>28762</v>
      </c>
      <c r="M6742">
        <v>1.3640000000000001</v>
      </c>
      <c r="N6742" t="s">
        <v>28762</v>
      </c>
      <c r="O6742" t="s">
        <v>28763</v>
      </c>
      <c r="P6742" t="s">
        <v>28764</v>
      </c>
      <c r="Q6742" t="s">
        <v>28765</v>
      </c>
      <c r="R6742" t="s">
        <v>28766</v>
      </c>
      <c r="T6742" t="s">
        <v>25</v>
      </c>
    </row>
    <row r="6743" spans="1:20" x14ac:dyDescent="0.25">
      <c r="A6743">
        <v>66.165418099999997</v>
      </c>
      <c r="B6743">
        <v>-134.4809794</v>
      </c>
      <c r="C6743" s="1" t="str">
        <f>HYPERLINK("http://geochem.nrcan.gc.ca/cdogs/content/kwd/kwd020018_e.htm", "Fluid (stream)")</f>
        <v>Fluid (stream)</v>
      </c>
      <c r="D6743" s="1" t="str">
        <f>HYPERLINK("http://geochem.nrcan.gc.ca/cdogs/content/kwd/kwd080007_e.htm", "Untreated Water")</f>
        <v>Untreated Water</v>
      </c>
      <c r="E6743" s="1" t="str">
        <f>HYPERLINK("http://geochem.nrcan.gc.ca/cdogs/content/dgp/dgp00002_e.htm", "Total")</f>
        <v>Total</v>
      </c>
      <c r="F6743" s="1" t="str">
        <f>HYPERLINK("http://geochem.nrcan.gc.ca/cdogs/content/agp/agp01501_e.htm", "SO4 | NONE | CHROMAT")</f>
        <v>SO4 | NONE | CHROMAT</v>
      </c>
      <c r="G6743" s="1" t="str">
        <f>HYPERLINK("http://geochem.nrcan.gc.ca/cdogs/content/mth/mth01460_e.htm", "1460")</f>
        <v>1460</v>
      </c>
      <c r="H6743" s="1" t="str">
        <f>HYPERLINK("http://geochem.nrcan.gc.ca/cdogs/content/bdl/bdl211134_e.htm", "211134")</f>
        <v>211134</v>
      </c>
      <c r="I6743" s="1" t="str">
        <f>HYPERLINK("http://geochem.nrcan.gc.ca/cdogs/content/prj/prj210167_e.htm", "210167")</f>
        <v>210167</v>
      </c>
      <c r="J6743" s="1" t="str">
        <f>HYPERLINK("http://geochem.nrcan.gc.ca/cdogs/content/svy/svy210251_e.htm", "210251")</f>
        <v>210251</v>
      </c>
      <c r="L6743" t="s">
        <v>28767</v>
      </c>
      <c r="M6743">
        <v>1.202</v>
      </c>
      <c r="N6743" t="s">
        <v>28767</v>
      </c>
      <c r="O6743" t="s">
        <v>28763</v>
      </c>
      <c r="P6743" t="s">
        <v>28768</v>
      </c>
      <c r="Q6743" t="s">
        <v>28769</v>
      </c>
      <c r="R6743" t="s">
        <v>28770</v>
      </c>
      <c r="T6743" t="s">
        <v>25</v>
      </c>
    </row>
    <row r="6744" spans="1:20" x14ac:dyDescent="0.25">
      <c r="A6744">
        <v>66.182187499999998</v>
      </c>
      <c r="B6744">
        <v>-134.613921</v>
      </c>
      <c r="C6744" s="1" t="str">
        <f>HYPERLINK("http://geochem.nrcan.gc.ca/cdogs/content/kwd/kwd020018_e.htm", "Fluid (stream)")</f>
        <v>Fluid (stream)</v>
      </c>
      <c r="D6744" s="1" t="str">
        <f>HYPERLINK("http://geochem.nrcan.gc.ca/cdogs/content/kwd/kwd080007_e.htm", "Untreated Water")</f>
        <v>Untreated Water</v>
      </c>
      <c r="E6744" s="1" t="str">
        <f>HYPERLINK("http://geochem.nrcan.gc.ca/cdogs/content/dgp/dgp00002_e.htm", "Total")</f>
        <v>Total</v>
      </c>
      <c r="F6744" s="1" t="str">
        <f>HYPERLINK("http://geochem.nrcan.gc.ca/cdogs/content/agp/agp01501_e.htm", "SO4 | NONE | CHROMAT")</f>
        <v>SO4 | NONE | CHROMAT</v>
      </c>
      <c r="G6744" s="1" t="str">
        <f>HYPERLINK("http://geochem.nrcan.gc.ca/cdogs/content/mth/mth01460_e.htm", "1460")</f>
        <v>1460</v>
      </c>
      <c r="H6744" s="1" t="str">
        <f>HYPERLINK("http://geochem.nrcan.gc.ca/cdogs/content/bdl/bdl211134_e.htm", "211134")</f>
        <v>211134</v>
      </c>
      <c r="I6744" s="1" t="str">
        <f>HYPERLINK("http://geochem.nrcan.gc.ca/cdogs/content/prj/prj210167_e.htm", "210167")</f>
        <v>210167</v>
      </c>
      <c r="J6744" s="1" t="str">
        <f>HYPERLINK("http://geochem.nrcan.gc.ca/cdogs/content/svy/svy210251_e.htm", "210251")</f>
        <v>210251</v>
      </c>
      <c r="L6744" t="s">
        <v>28771</v>
      </c>
      <c r="M6744">
        <v>1.32</v>
      </c>
      <c r="N6744" t="s">
        <v>28771</v>
      </c>
      <c r="O6744" t="s">
        <v>28772</v>
      </c>
      <c r="P6744" t="s">
        <v>28773</v>
      </c>
      <c r="Q6744" t="s">
        <v>28774</v>
      </c>
      <c r="R6744" t="s">
        <v>28775</v>
      </c>
      <c r="T6744" t="s">
        <v>25</v>
      </c>
    </row>
    <row r="6745" spans="1:20" x14ac:dyDescent="0.25">
      <c r="A6745">
        <v>66.170623500000005</v>
      </c>
      <c r="B6745">
        <v>-134.6557315</v>
      </c>
      <c r="C6745" s="1" t="str">
        <f>HYPERLINK("http://geochem.nrcan.gc.ca/cdogs/content/kwd/kwd020018_e.htm", "Fluid (stream)")</f>
        <v>Fluid (stream)</v>
      </c>
      <c r="D6745" s="1" t="str">
        <f>HYPERLINK("http://geochem.nrcan.gc.ca/cdogs/content/kwd/kwd080007_e.htm", "Untreated Water")</f>
        <v>Untreated Water</v>
      </c>
      <c r="E6745" s="1" t="str">
        <f>HYPERLINK("http://geochem.nrcan.gc.ca/cdogs/content/dgp/dgp00002_e.htm", "Total")</f>
        <v>Total</v>
      </c>
      <c r="F6745" s="1" t="str">
        <f>HYPERLINK("http://geochem.nrcan.gc.ca/cdogs/content/agp/agp01501_e.htm", "SO4 | NONE | CHROMAT")</f>
        <v>SO4 | NONE | CHROMAT</v>
      </c>
      <c r="G6745" s="1" t="str">
        <f>HYPERLINK("http://geochem.nrcan.gc.ca/cdogs/content/mth/mth01460_e.htm", "1460")</f>
        <v>1460</v>
      </c>
      <c r="H6745" s="1" t="str">
        <f>HYPERLINK("http://geochem.nrcan.gc.ca/cdogs/content/bdl/bdl211134_e.htm", "211134")</f>
        <v>211134</v>
      </c>
      <c r="I6745" s="1" t="str">
        <f>HYPERLINK("http://geochem.nrcan.gc.ca/cdogs/content/prj/prj210167_e.htm", "210167")</f>
        <v>210167</v>
      </c>
      <c r="J6745" s="1" t="str">
        <f>HYPERLINK("http://geochem.nrcan.gc.ca/cdogs/content/svy/svy210251_e.htm", "210251")</f>
        <v>210251</v>
      </c>
      <c r="L6745" t="s">
        <v>28776</v>
      </c>
      <c r="M6745">
        <v>1.9650000000000001</v>
      </c>
      <c r="N6745" t="s">
        <v>28776</v>
      </c>
      <c r="O6745" t="s">
        <v>28777</v>
      </c>
      <c r="P6745" t="s">
        <v>28778</v>
      </c>
      <c r="Q6745" t="s">
        <v>28779</v>
      </c>
      <c r="R6745" t="s">
        <v>28780</v>
      </c>
      <c r="T6745" t="s">
        <v>25</v>
      </c>
    </row>
    <row r="6746" spans="1:20" x14ac:dyDescent="0.25">
      <c r="A6746">
        <v>66.217913800000005</v>
      </c>
      <c r="B6746">
        <v>-135.23285379999999</v>
      </c>
      <c r="C6746" s="1" t="str">
        <f>HYPERLINK("http://geochem.nrcan.gc.ca/cdogs/content/kwd/kwd020018_e.htm", "Fluid (stream)")</f>
        <v>Fluid (stream)</v>
      </c>
      <c r="D6746" s="1" t="str">
        <f>HYPERLINK("http://geochem.nrcan.gc.ca/cdogs/content/kwd/kwd080007_e.htm", "Untreated Water")</f>
        <v>Untreated Water</v>
      </c>
      <c r="E6746" s="1" t="str">
        <f>HYPERLINK("http://geochem.nrcan.gc.ca/cdogs/content/dgp/dgp00002_e.htm", "Total")</f>
        <v>Total</v>
      </c>
      <c r="F6746" s="1" t="str">
        <f>HYPERLINK("http://geochem.nrcan.gc.ca/cdogs/content/agp/agp01501_e.htm", "SO4 | NONE | CHROMAT")</f>
        <v>SO4 | NONE | CHROMAT</v>
      </c>
      <c r="G6746" s="1" t="str">
        <f>HYPERLINK("http://geochem.nrcan.gc.ca/cdogs/content/mth/mth01460_e.htm", "1460")</f>
        <v>1460</v>
      </c>
      <c r="H6746" s="1" t="str">
        <f>HYPERLINK("http://geochem.nrcan.gc.ca/cdogs/content/bdl/bdl211134_e.htm", "211134")</f>
        <v>211134</v>
      </c>
      <c r="I6746" s="1" t="str">
        <f>HYPERLINK("http://geochem.nrcan.gc.ca/cdogs/content/prj/prj210167_e.htm", "210167")</f>
        <v>210167</v>
      </c>
      <c r="J6746" s="1" t="str">
        <f>HYPERLINK("http://geochem.nrcan.gc.ca/cdogs/content/svy/svy210251_e.htm", "210251")</f>
        <v>210251</v>
      </c>
      <c r="L6746" t="s">
        <v>28781</v>
      </c>
      <c r="M6746">
        <v>11.127000000000001</v>
      </c>
      <c r="N6746" t="s">
        <v>28781</v>
      </c>
      <c r="O6746" t="s">
        <v>28782</v>
      </c>
      <c r="P6746" t="s">
        <v>28783</v>
      </c>
      <c r="Q6746" t="s">
        <v>28784</v>
      </c>
      <c r="R6746" t="s">
        <v>28785</v>
      </c>
      <c r="T6746" t="s">
        <v>25</v>
      </c>
    </row>
    <row r="6747" spans="1:20" x14ac:dyDescent="0.25">
      <c r="A6747">
        <v>66.200818100000006</v>
      </c>
      <c r="B6747">
        <v>-135.264431</v>
      </c>
      <c r="C6747" s="1" t="str">
        <f>HYPERLINK("http://geochem.nrcan.gc.ca/cdogs/content/kwd/kwd020018_e.htm", "Fluid (stream)")</f>
        <v>Fluid (stream)</v>
      </c>
      <c r="D6747" s="1" t="str">
        <f>HYPERLINK("http://geochem.nrcan.gc.ca/cdogs/content/kwd/kwd080007_e.htm", "Untreated Water")</f>
        <v>Untreated Water</v>
      </c>
      <c r="E6747" s="1" t="str">
        <f>HYPERLINK("http://geochem.nrcan.gc.ca/cdogs/content/dgp/dgp00002_e.htm", "Total")</f>
        <v>Total</v>
      </c>
      <c r="F6747" s="1" t="str">
        <f>HYPERLINK("http://geochem.nrcan.gc.ca/cdogs/content/agp/agp01501_e.htm", "SO4 | NONE | CHROMAT")</f>
        <v>SO4 | NONE | CHROMAT</v>
      </c>
      <c r="G6747" s="1" t="str">
        <f>HYPERLINK("http://geochem.nrcan.gc.ca/cdogs/content/mth/mth01460_e.htm", "1460")</f>
        <v>1460</v>
      </c>
      <c r="H6747" s="1" t="str">
        <f>HYPERLINK("http://geochem.nrcan.gc.ca/cdogs/content/bdl/bdl211134_e.htm", "211134")</f>
        <v>211134</v>
      </c>
      <c r="I6747" s="1" t="str">
        <f>HYPERLINK("http://geochem.nrcan.gc.ca/cdogs/content/prj/prj210167_e.htm", "210167")</f>
        <v>210167</v>
      </c>
      <c r="J6747" s="1" t="str">
        <f>HYPERLINK("http://geochem.nrcan.gc.ca/cdogs/content/svy/svy210251_e.htm", "210251")</f>
        <v>210251</v>
      </c>
      <c r="L6747" t="s">
        <v>28786</v>
      </c>
      <c r="M6747">
        <v>57.22</v>
      </c>
      <c r="N6747" t="s">
        <v>28786</v>
      </c>
      <c r="O6747" t="s">
        <v>28787</v>
      </c>
      <c r="P6747" t="s">
        <v>28788</v>
      </c>
      <c r="Q6747" t="s">
        <v>28789</v>
      </c>
      <c r="R6747" t="s">
        <v>28790</v>
      </c>
      <c r="T6747" t="s">
        <v>25</v>
      </c>
    </row>
    <row r="6748" spans="1:20" x14ac:dyDescent="0.25">
      <c r="A6748">
        <v>66.186063099999998</v>
      </c>
      <c r="B6748">
        <v>-135.2294977</v>
      </c>
      <c r="C6748" s="1" t="str">
        <f>HYPERLINK("http://geochem.nrcan.gc.ca/cdogs/content/kwd/kwd020018_e.htm", "Fluid (stream)")</f>
        <v>Fluid (stream)</v>
      </c>
      <c r="D6748" s="1" t="str">
        <f>HYPERLINK("http://geochem.nrcan.gc.ca/cdogs/content/kwd/kwd080007_e.htm", "Untreated Water")</f>
        <v>Untreated Water</v>
      </c>
      <c r="E6748" s="1" t="str">
        <f>HYPERLINK("http://geochem.nrcan.gc.ca/cdogs/content/dgp/dgp00002_e.htm", "Total")</f>
        <v>Total</v>
      </c>
      <c r="F6748" s="1" t="str">
        <f>HYPERLINK("http://geochem.nrcan.gc.ca/cdogs/content/agp/agp01501_e.htm", "SO4 | NONE | CHROMAT")</f>
        <v>SO4 | NONE | CHROMAT</v>
      </c>
      <c r="G6748" s="1" t="str">
        <f>HYPERLINK("http://geochem.nrcan.gc.ca/cdogs/content/mth/mth01460_e.htm", "1460")</f>
        <v>1460</v>
      </c>
      <c r="H6748" s="1" t="str">
        <f>HYPERLINK("http://geochem.nrcan.gc.ca/cdogs/content/bdl/bdl211134_e.htm", "211134")</f>
        <v>211134</v>
      </c>
      <c r="I6748" s="1" t="str">
        <f>HYPERLINK("http://geochem.nrcan.gc.ca/cdogs/content/prj/prj210167_e.htm", "210167")</f>
        <v>210167</v>
      </c>
      <c r="J6748" s="1" t="str">
        <f>HYPERLINK("http://geochem.nrcan.gc.ca/cdogs/content/svy/svy210251_e.htm", "210251")</f>
        <v>210251</v>
      </c>
      <c r="L6748" t="s">
        <v>28791</v>
      </c>
      <c r="M6748">
        <v>13.27</v>
      </c>
      <c r="N6748" t="s">
        <v>28791</v>
      </c>
      <c r="O6748" t="s">
        <v>28792</v>
      </c>
      <c r="P6748" t="s">
        <v>28793</v>
      </c>
      <c r="Q6748" t="s">
        <v>28794</v>
      </c>
      <c r="R6748" t="s">
        <v>28795</v>
      </c>
      <c r="T6748" t="s">
        <v>25</v>
      </c>
    </row>
    <row r="6749" spans="1:20" x14ac:dyDescent="0.25">
      <c r="A6749">
        <v>66.170570799999993</v>
      </c>
      <c r="B6749">
        <v>-135.20311760000001</v>
      </c>
      <c r="C6749" s="1" t="str">
        <f>HYPERLINK("http://geochem.nrcan.gc.ca/cdogs/content/kwd/kwd020018_e.htm", "Fluid (stream)")</f>
        <v>Fluid (stream)</v>
      </c>
      <c r="D6749" s="1" t="str">
        <f>HYPERLINK("http://geochem.nrcan.gc.ca/cdogs/content/kwd/kwd080007_e.htm", "Untreated Water")</f>
        <v>Untreated Water</v>
      </c>
      <c r="E6749" s="1" t="str">
        <f>HYPERLINK("http://geochem.nrcan.gc.ca/cdogs/content/dgp/dgp00002_e.htm", "Total")</f>
        <v>Total</v>
      </c>
      <c r="F6749" s="1" t="str">
        <f>HYPERLINK("http://geochem.nrcan.gc.ca/cdogs/content/agp/agp01501_e.htm", "SO4 | NONE | CHROMAT")</f>
        <v>SO4 | NONE | CHROMAT</v>
      </c>
      <c r="G6749" s="1" t="str">
        <f>HYPERLINK("http://geochem.nrcan.gc.ca/cdogs/content/mth/mth01460_e.htm", "1460")</f>
        <v>1460</v>
      </c>
      <c r="H6749" s="1" t="str">
        <f>HYPERLINK("http://geochem.nrcan.gc.ca/cdogs/content/bdl/bdl211134_e.htm", "211134")</f>
        <v>211134</v>
      </c>
      <c r="I6749" s="1" t="str">
        <f>HYPERLINK("http://geochem.nrcan.gc.ca/cdogs/content/prj/prj210167_e.htm", "210167")</f>
        <v>210167</v>
      </c>
      <c r="J6749" s="1" t="str">
        <f>HYPERLINK("http://geochem.nrcan.gc.ca/cdogs/content/svy/svy210251_e.htm", "210251")</f>
        <v>210251</v>
      </c>
      <c r="L6749" t="s">
        <v>3861</v>
      </c>
      <c r="M6749">
        <v>30.78</v>
      </c>
      <c r="N6749" t="s">
        <v>3861</v>
      </c>
      <c r="O6749" t="s">
        <v>28796</v>
      </c>
      <c r="P6749" t="s">
        <v>28797</v>
      </c>
      <c r="Q6749" t="s">
        <v>28798</v>
      </c>
      <c r="R6749" t="s">
        <v>28799</v>
      </c>
      <c r="T6749" t="s">
        <v>25</v>
      </c>
    </row>
    <row r="6750" spans="1:20" x14ac:dyDescent="0.25">
      <c r="A6750">
        <v>66.159158000000005</v>
      </c>
      <c r="B6750">
        <v>-135.19737230000001</v>
      </c>
      <c r="C6750" s="1" t="str">
        <f>HYPERLINK("http://geochem.nrcan.gc.ca/cdogs/content/kwd/kwd020018_e.htm", "Fluid (stream)")</f>
        <v>Fluid (stream)</v>
      </c>
      <c r="D6750" s="1" t="str">
        <f>HYPERLINK("http://geochem.nrcan.gc.ca/cdogs/content/kwd/kwd080007_e.htm", "Untreated Water")</f>
        <v>Untreated Water</v>
      </c>
      <c r="E6750" s="1" t="str">
        <f>HYPERLINK("http://geochem.nrcan.gc.ca/cdogs/content/dgp/dgp00002_e.htm", "Total")</f>
        <v>Total</v>
      </c>
      <c r="F6750" s="1" t="str">
        <f>HYPERLINK("http://geochem.nrcan.gc.ca/cdogs/content/agp/agp01501_e.htm", "SO4 | NONE | CHROMAT")</f>
        <v>SO4 | NONE | CHROMAT</v>
      </c>
      <c r="G6750" s="1" t="str">
        <f>HYPERLINK("http://geochem.nrcan.gc.ca/cdogs/content/mth/mth01460_e.htm", "1460")</f>
        <v>1460</v>
      </c>
      <c r="H6750" s="1" t="str">
        <f>HYPERLINK("http://geochem.nrcan.gc.ca/cdogs/content/bdl/bdl211134_e.htm", "211134")</f>
        <v>211134</v>
      </c>
      <c r="I6750" s="1" t="str">
        <f>HYPERLINK("http://geochem.nrcan.gc.ca/cdogs/content/prj/prj210167_e.htm", "210167")</f>
        <v>210167</v>
      </c>
      <c r="J6750" s="1" t="str">
        <f>HYPERLINK("http://geochem.nrcan.gc.ca/cdogs/content/svy/svy210251_e.htm", "210251")</f>
        <v>210251</v>
      </c>
      <c r="L6750" t="s">
        <v>28800</v>
      </c>
      <c r="M6750">
        <v>18.492000000000001</v>
      </c>
      <c r="N6750" t="s">
        <v>28800</v>
      </c>
      <c r="O6750" t="s">
        <v>28801</v>
      </c>
      <c r="P6750" t="s">
        <v>28802</v>
      </c>
      <c r="Q6750" t="s">
        <v>28803</v>
      </c>
      <c r="R6750" t="s">
        <v>28804</v>
      </c>
      <c r="T6750" t="s">
        <v>25</v>
      </c>
    </row>
    <row r="6751" spans="1:20" x14ac:dyDescent="0.25">
      <c r="A6751">
        <v>66.150273900000002</v>
      </c>
      <c r="B6751">
        <v>-135.16175340000001</v>
      </c>
      <c r="C6751" s="1" t="str">
        <f>HYPERLINK("http://geochem.nrcan.gc.ca/cdogs/content/kwd/kwd020018_e.htm", "Fluid (stream)")</f>
        <v>Fluid (stream)</v>
      </c>
      <c r="D6751" s="1" t="str">
        <f>HYPERLINK("http://geochem.nrcan.gc.ca/cdogs/content/kwd/kwd080007_e.htm", "Untreated Water")</f>
        <v>Untreated Water</v>
      </c>
      <c r="E6751" s="1" t="str">
        <f>HYPERLINK("http://geochem.nrcan.gc.ca/cdogs/content/dgp/dgp00002_e.htm", "Total")</f>
        <v>Total</v>
      </c>
      <c r="F6751" s="1" t="str">
        <f>HYPERLINK("http://geochem.nrcan.gc.ca/cdogs/content/agp/agp01501_e.htm", "SO4 | NONE | CHROMAT")</f>
        <v>SO4 | NONE | CHROMAT</v>
      </c>
      <c r="G6751" s="1" t="str">
        <f>HYPERLINK("http://geochem.nrcan.gc.ca/cdogs/content/mth/mth01460_e.htm", "1460")</f>
        <v>1460</v>
      </c>
      <c r="H6751" s="1" t="str">
        <f>HYPERLINK("http://geochem.nrcan.gc.ca/cdogs/content/bdl/bdl211134_e.htm", "211134")</f>
        <v>211134</v>
      </c>
      <c r="I6751" s="1" t="str">
        <f>HYPERLINK("http://geochem.nrcan.gc.ca/cdogs/content/prj/prj210167_e.htm", "210167")</f>
        <v>210167</v>
      </c>
      <c r="J6751" s="1" t="str">
        <f>HYPERLINK("http://geochem.nrcan.gc.ca/cdogs/content/svy/svy210251_e.htm", "210251")</f>
        <v>210251</v>
      </c>
      <c r="L6751" t="s">
        <v>28805</v>
      </c>
      <c r="M6751">
        <v>16.984999999999999</v>
      </c>
      <c r="N6751" t="s">
        <v>28805</v>
      </c>
      <c r="O6751" t="s">
        <v>28806</v>
      </c>
      <c r="P6751" t="s">
        <v>28807</v>
      </c>
      <c r="Q6751" t="s">
        <v>28808</v>
      </c>
      <c r="R6751" t="s">
        <v>28809</v>
      </c>
      <c r="T6751" t="s">
        <v>25</v>
      </c>
    </row>
    <row r="6752" spans="1:20" x14ac:dyDescent="0.25">
      <c r="A6752">
        <v>66.149066700000006</v>
      </c>
      <c r="B6752">
        <v>-135.12867940000001</v>
      </c>
      <c r="C6752" s="1" t="str">
        <f>HYPERLINK("http://geochem.nrcan.gc.ca/cdogs/content/kwd/kwd020018_e.htm", "Fluid (stream)")</f>
        <v>Fluid (stream)</v>
      </c>
      <c r="D6752" s="1" t="str">
        <f>HYPERLINK("http://geochem.nrcan.gc.ca/cdogs/content/kwd/kwd080007_e.htm", "Untreated Water")</f>
        <v>Untreated Water</v>
      </c>
      <c r="E6752" s="1" t="str">
        <f>HYPERLINK("http://geochem.nrcan.gc.ca/cdogs/content/dgp/dgp00002_e.htm", "Total")</f>
        <v>Total</v>
      </c>
      <c r="F6752" s="1" t="str">
        <f>HYPERLINK("http://geochem.nrcan.gc.ca/cdogs/content/agp/agp01501_e.htm", "SO4 | NONE | CHROMAT")</f>
        <v>SO4 | NONE | CHROMAT</v>
      </c>
      <c r="G6752" s="1" t="str">
        <f>HYPERLINK("http://geochem.nrcan.gc.ca/cdogs/content/mth/mth01460_e.htm", "1460")</f>
        <v>1460</v>
      </c>
      <c r="H6752" s="1" t="str">
        <f>HYPERLINK("http://geochem.nrcan.gc.ca/cdogs/content/bdl/bdl211134_e.htm", "211134")</f>
        <v>211134</v>
      </c>
      <c r="I6752" s="1" t="str">
        <f>HYPERLINK("http://geochem.nrcan.gc.ca/cdogs/content/prj/prj210167_e.htm", "210167")</f>
        <v>210167</v>
      </c>
      <c r="J6752" s="1" t="str">
        <f>HYPERLINK("http://geochem.nrcan.gc.ca/cdogs/content/svy/svy210251_e.htm", "210251")</f>
        <v>210251</v>
      </c>
      <c r="L6752" t="s">
        <v>28810</v>
      </c>
      <c r="M6752">
        <v>13.896000000000001</v>
      </c>
      <c r="N6752" t="s">
        <v>28810</v>
      </c>
      <c r="O6752" t="s">
        <v>28811</v>
      </c>
      <c r="P6752" t="s">
        <v>28812</v>
      </c>
      <c r="Q6752" t="s">
        <v>28813</v>
      </c>
      <c r="R6752" t="s">
        <v>28814</v>
      </c>
      <c r="T6752" t="s">
        <v>25</v>
      </c>
    </row>
    <row r="6753" spans="1:20" x14ac:dyDescent="0.25">
      <c r="A6753">
        <v>66.176928599999997</v>
      </c>
      <c r="B6753">
        <v>-135.0962955</v>
      </c>
      <c r="C6753" s="1" t="str">
        <f>HYPERLINK("http://geochem.nrcan.gc.ca/cdogs/content/kwd/kwd020018_e.htm", "Fluid (stream)")</f>
        <v>Fluid (stream)</v>
      </c>
      <c r="D6753" s="1" t="str">
        <f>HYPERLINK("http://geochem.nrcan.gc.ca/cdogs/content/kwd/kwd080007_e.htm", "Untreated Water")</f>
        <v>Untreated Water</v>
      </c>
      <c r="E6753" s="1" t="str">
        <f>HYPERLINK("http://geochem.nrcan.gc.ca/cdogs/content/dgp/dgp00002_e.htm", "Total")</f>
        <v>Total</v>
      </c>
      <c r="F6753" s="1" t="str">
        <f>HYPERLINK("http://geochem.nrcan.gc.ca/cdogs/content/agp/agp01501_e.htm", "SO4 | NONE | CHROMAT")</f>
        <v>SO4 | NONE | CHROMAT</v>
      </c>
      <c r="G6753" s="1" t="str">
        <f>HYPERLINK("http://geochem.nrcan.gc.ca/cdogs/content/mth/mth01460_e.htm", "1460")</f>
        <v>1460</v>
      </c>
      <c r="H6753" s="1" t="str">
        <f>HYPERLINK("http://geochem.nrcan.gc.ca/cdogs/content/bdl/bdl211134_e.htm", "211134")</f>
        <v>211134</v>
      </c>
      <c r="I6753" s="1" t="str">
        <f>HYPERLINK("http://geochem.nrcan.gc.ca/cdogs/content/prj/prj210167_e.htm", "210167")</f>
        <v>210167</v>
      </c>
      <c r="J6753" s="1" t="str">
        <f>HYPERLINK("http://geochem.nrcan.gc.ca/cdogs/content/svy/svy210251_e.htm", "210251")</f>
        <v>210251</v>
      </c>
      <c r="L6753" t="s">
        <v>28815</v>
      </c>
      <c r="M6753">
        <v>6.3659999999999997</v>
      </c>
      <c r="N6753" t="s">
        <v>28815</v>
      </c>
      <c r="O6753" t="s">
        <v>28816</v>
      </c>
      <c r="P6753" t="s">
        <v>28817</v>
      </c>
      <c r="Q6753" t="s">
        <v>28818</v>
      </c>
      <c r="R6753" t="s">
        <v>28819</v>
      </c>
      <c r="T6753" t="s">
        <v>25</v>
      </c>
    </row>
    <row r="6754" spans="1:20" x14ac:dyDescent="0.25">
      <c r="A6754">
        <v>66.178171399999997</v>
      </c>
      <c r="B6754">
        <v>-135.1024908</v>
      </c>
      <c r="C6754" s="1" t="str">
        <f>HYPERLINK("http://geochem.nrcan.gc.ca/cdogs/content/kwd/kwd020018_e.htm", "Fluid (stream)")</f>
        <v>Fluid (stream)</v>
      </c>
      <c r="D6754" s="1" t="str">
        <f>HYPERLINK("http://geochem.nrcan.gc.ca/cdogs/content/kwd/kwd080007_e.htm", "Untreated Water")</f>
        <v>Untreated Water</v>
      </c>
      <c r="E6754" s="1" t="str">
        <f>HYPERLINK("http://geochem.nrcan.gc.ca/cdogs/content/dgp/dgp00002_e.htm", "Total")</f>
        <v>Total</v>
      </c>
      <c r="F6754" s="1" t="str">
        <f>HYPERLINK("http://geochem.nrcan.gc.ca/cdogs/content/agp/agp01501_e.htm", "SO4 | NONE | CHROMAT")</f>
        <v>SO4 | NONE | CHROMAT</v>
      </c>
      <c r="G6754" s="1" t="str">
        <f>HYPERLINK("http://geochem.nrcan.gc.ca/cdogs/content/mth/mth01460_e.htm", "1460")</f>
        <v>1460</v>
      </c>
      <c r="H6754" s="1" t="str">
        <f>HYPERLINK("http://geochem.nrcan.gc.ca/cdogs/content/bdl/bdl211134_e.htm", "211134")</f>
        <v>211134</v>
      </c>
      <c r="I6754" s="1" t="str">
        <f>HYPERLINK("http://geochem.nrcan.gc.ca/cdogs/content/prj/prj210167_e.htm", "210167")</f>
        <v>210167</v>
      </c>
      <c r="J6754" s="1" t="str">
        <f>HYPERLINK("http://geochem.nrcan.gc.ca/cdogs/content/svy/svy210251_e.htm", "210251")</f>
        <v>210251</v>
      </c>
      <c r="L6754" t="s">
        <v>28820</v>
      </c>
      <c r="M6754">
        <v>8.2439999999999998</v>
      </c>
      <c r="N6754" t="s">
        <v>28820</v>
      </c>
      <c r="O6754" t="s">
        <v>28821</v>
      </c>
      <c r="P6754" t="s">
        <v>28822</v>
      </c>
      <c r="Q6754" t="s">
        <v>28823</v>
      </c>
      <c r="R6754" t="s">
        <v>28824</v>
      </c>
      <c r="T6754" t="s">
        <v>25</v>
      </c>
    </row>
    <row r="6755" spans="1:20" x14ac:dyDescent="0.25">
      <c r="A6755">
        <v>66.169509199999993</v>
      </c>
      <c r="B6755">
        <v>-134.9632756</v>
      </c>
      <c r="C6755" s="1" t="str">
        <f>HYPERLINK("http://geochem.nrcan.gc.ca/cdogs/content/kwd/kwd020018_e.htm", "Fluid (stream)")</f>
        <v>Fluid (stream)</v>
      </c>
      <c r="D6755" s="1" t="str">
        <f>HYPERLINK("http://geochem.nrcan.gc.ca/cdogs/content/kwd/kwd080007_e.htm", "Untreated Water")</f>
        <v>Untreated Water</v>
      </c>
      <c r="E6755" s="1" t="str">
        <f>HYPERLINK("http://geochem.nrcan.gc.ca/cdogs/content/dgp/dgp00002_e.htm", "Total")</f>
        <v>Total</v>
      </c>
      <c r="F6755" s="1" t="str">
        <f>HYPERLINK("http://geochem.nrcan.gc.ca/cdogs/content/agp/agp01501_e.htm", "SO4 | NONE | CHROMAT")</f>
        <v>SO4 | NONE | CHROMAT</v>
      </c>
      <c r="G6755" s="1" t="str">
        <f>HYPERLINK("http://geochem.nrcan.gc.ca/cdogs/content/mth/mth01460_e.htm", "1460")</f>
        <v>1460</v>
      </c>
      <c r="H6755" s="1" t="str">
        <f>HYPERLINK("http://geochem.nrcan.gc.ca/cdogs/content/bdl/bdl211134_e.htm", "211134")</f>
        <v>211134</v>
      </c>
      <c r="I6755" s="1" t="str">
        <f>HYPERLINK("http://geochem.nrcan.gc.ca/cdogs/content/prj/prj210167_e.htm", "210167")</f>
        <v>210167</v>
      </c>
      <c r="J6755" s="1" t="str">
        <f>HYPERLINK("http://geochem.nrcan.gc.ca/cdogs/content/svy/svy210251_e.htm", "210251")</f>
        <v>210251</v>
      </c>
      <c r="L6755" t="s">
        <v>20917</v>
      </c>
      <c r="M6755">
        <v>0.57099999999999995</v>
      </c>
      <c r="N6755" t="s">
        <v>20917</v>
      </c>
      <c r="O6755" t="s">
        <v>28825</v>
      </c>
      <c r="P6755" t="s">
        <v>28826</v>
      </c>
      <c r="Q6755" t="s">
        <v>28827</v>
      </c>
      <c r="R6755" t="s">
        <v>28828</v>
      </c>
      <c r="T6755" t="s">
        <v>25</v>
      </c>
    </row>
    <row r="6756" spans="1:20" x14ac:dyDescent="0.25">
      <c r="A6756">
        <v>66.156083300000006</v>
      </c>
      <c r="B6756">
        <v>-134.9934657</v>
      </c>
      <c r="C6756" s="1" t="str">
        <f>HYPERLINK("http://geochem.nrcan.gc.ca/cdogs/content/kwd/kwd020018_e.htm", "Fluid (stream)")</f>
        <v>Fluid (stream)</v>
      </c>
      <c r="D6756" s="1" t="str">
        <f>HYPERLINK("http://geochem.nrcan.gc.ca/cdogs/content/kwd/kwd080007_e.htm", "Untreated Water")</f>
        <v>Untreated Water</v>
      </c>
      <c r="E6756" s="1" t="str">
        <f>HYPERLINK("http://geochem.nrcan.gc.ca/cdogs/content/dgp/dgp00002_e.htm", "Total")</f>
        <v>Total</v>
      </c>
      <c r="F6756" s="1" t="str">
        <f>HYPERLINK("http://geochem.nrcan.gc.ca/cdogs/content/agp/agp01501_e.htm", "SO4 | NONE | CHROMAT")</f>
        <v>SO4 | NONE | CHROMAT</v>
      </c>
      <c r="G6756" s="1" t="str">
        <f>HYPERLINK("http://geochem.nrcan.gc.ca/cdogs/content/mth/mth01460_e.htm", "1460")</f>
        <v>1460</v>
      </c>
      <c r="H6756" s="1" t="str">
        <f>HYPERLINK("http://geochem.nrcan.gc.ca/cdogs/content/bdl/bdl211134_e.htm", "211134")</f>
        <v>211134</v>
      </c>
      <c r="I6756" s="1" t="str">
        <f>HYPERLINK("http://geochem.nrcan.gc.ca/cdogs/content/prj/prj210167_e.htm", "210167")</f>
        <v>210167</v>
      </c>
      <c r="J6756" s="1" t="str">
        <f>HYPERLINK("http://geochem.nrcan.gc.ca/cdogs/content/svy/svy210251_e.htm", "210251")</f>
        <v>210251</v>
      </c>
      <c r="L6756" t="s">
        <v>22434</v>
      </c>
      <c r="M6756">
        <v>1.33</v>
      </c>
      <c r="N6756" t="s">
        <v>22434</v>
      </c>
      <c r="O6756" t="s">
        <v>28829</v>
      </c>
      <c r="P6756" t="s">
        <v>28830</v>
      </c>
      <c r="Q6756" t="s">
        <v>28831</v>
      </c>
      <c r="R6756" t="s">
        <v>28832</v>
      </c>
      <c r="T6756" t="s">
        <v>25</v>
      </c>
    </row>
    <row r="6757" spans="1:20" x14ac:dyDescent="0.25">
      <c r="A6757">
        <v>66.183717000000001</v>
      </c>
      <c r="B6757">
        <v>-134.92887949999999</v>
      </c>
      <c r="C6757" s="1" t="str">
        <f>HYPERLINK("http://geochem.nrcan.gc.ca/cdogs/content/kwd/kwd020018_e.htm", "Fluid (stream)")</f>
        <v>Fluid (stream)</v>
      </c>
      <c r="D6757" s="1" t="str">
        <f>HYPERLINK("http://geochem.nrcan.gc.ca/cdogs/content/kwd/kwd080007_e.htm", "Untreated Water")</f>
        <v>Untreated Water</v>
      </c>
      <c r="E6757" s="1" t="str">
        <f>HYPERLINK("http://geochem.nrcan.gc.ca/cdogs/content/dgp/dgp00002_e.htm", "Total")</f>
        <v>Total</v>
      </c>
      <c r="F6757" s="1" t="str">
        <f>HYPERLINK("http://geochem.nrcan.gc.ca/cdogs/content/agp/agp01501_e.htm", "SO4 | NONE | CHROMAT")</f>
        <v>SO4 | NONE | CHROMAT</v>
      </c>
      <c r="G6757" s="1" t="str">
        <f>HYPERLINK("http://geochem.nrcan.gc.ca/cdogs/content/mth/mth01460_e.htm", "1460")</f>
        <v>1460</v>
      </c>
      <c r="H6757" s="1" t="str">
        <f>HYPERLINK("http://geochem.nrcan.gc.ca/cdogs/content/bdl/bdl211134_e.htm", "211134")</f>
        <v>211134</v>
      </c>
      <c r="I6757" s="1" t="str">
        <f>HYPERLINK("http://geochem.nrcan.gc.ca/cdogs/content/prj/prj210167_e.htm", "210167")</f>
        <v>210167</v>
      </c>
      <c r="J6757" s="1" t="str">
        <f>HYPERLINK("http://geochem.nrcan.gc.ca/cdogs/content/svy/svy210251_e.htm", "210251")</f>
        <v>210251</v>
      </c>
      <c r="L6757" t="s">
        <v>28833</v>
      </c>
      <c r="M6757">
        <v>0.95699999999999996</v>
      </c>
      <c r="N6757" t="s">
        <v>28833</v>
      </c>
      <c r="O6757" t="s">
        <v>28834</v>
      </c>
      <c r="P6757" t="s">
        <v>28835</v>
      </c>
      <c r="Q6757" t="s">
        <v>28836</v>
      </c>
      <c r="R6757" t="s">
        <v>28837</v>
      </c>
      <c r="T6757" t="s">
        <v>25</v>
      </c>
    </row>
    <row r="6758" spans="1:20" x14ac:dyDescent="0.25">
      <c r="A6758">
        <v>66.176147700000001</v>
      </c>
      <c r="B6758">
        <v>-134.83529859999999</v>
      </c>
      <c r="C6758" s="1" t="str">
        <f>HYPERLINK("http://geochem.nrcan.gc.ca/cdogs/content/kwd/kwd020018_e.htm", "Fluid (stream)")</f>
        <v>Fluid (stream)</v>
      </c>
      <c r="D6758" s="1" t="str">
        <f>HYPERLINK("http://geochem.nrcan.gc.ca/cdogs/content/kwd/kwd080007_e.htm", "Untreated Water")</f>
        <v>Untreated Water</v>
      </c>
      <c r="E6758" s="1" t="str">
        <f>HYPERLINK("http://geochem.nrcan.gc.ca/cdogs/content/dgp/dgp00002_e.htm", "Total")</f>
        <v>Total</v>
      </c>
      <c r="F6758" s="1" t="str">
        <f>HYPERLINK("http://geochem.nrcan.gc.ca/cdogs/content/agp/agp01501_e.htm", "SO4 | NONE | CHROMAT")</f>
        <v>SO4 | NONE | CHROMAT</v>
      </c>
      <c r="G6758" s="1" t="str">
        <f>HYPERLINK("http://geochem.nrcan.gc.ca/cdogs/content/mth/mth01460_e.htm", "1460")</f>
        <v>1460</v>
      </c>
      <c r="H6758" s="1" t="str">
        <f>HYPERLINK("http://geochem.nrcan.gc.ca/cdogs/content/bdl/bdl211134_e.htm", "211134")</f>
        <v>211134</v>
      </c>
      <c r="I6758" s="1" t="str">
        <f>HYPERLINK("http://geochem.nrcan.gc.ca/cdogs/content/prj/prj210167_e.htm", "210167")</f>
        <v>210167</v>
      </c>
      <c r="J6758" s="1" t="str">
        <f>HYPERLINK("http://geochem.nrcan.gc.ca/cdogs/content/svy/svy210251_e.htm", "210251")</f>
        <v>210251</v>
      </c>
      <c r="L6758" t="s">
        <v>22439</v>
      </c>
      <c r="M6758">
        <v>0.56699999999999995</v>
      </c>
      <c r="N6758" t="s">
        <v>22439</v>
      </c>
      <c r="O6758" t="s">
        <v>28838</v>
      </c>
      <c r="P6758" t="s">
        <v>28839</v>
      </c>
      <c r="Q6758" t="s">
        <v>28840</v>
      </c>
      <c r="R6758" t="s">
        <v>28841</v>
      </c>
      <c r="T6758" t="s">
        <v>25</v>
      </c>
    </row>
    <row r="6759" spans="1:20" x14ac:dyDescent="0.25">
      <c r="A6759">
        <v>66.182436999999993</v>
      </c>
      <c r="B6759">
        <v>-134.680027</v>
      </c>
      <c r="C6759" s="1" t="str">
        <f>HYPERLINK("http://geochem.nrcan.gc.ca/cdogs/content/kwd/kwd020018_e.htm", "Fluid (stream)")</f>
        <v>Fluid (stream)</v>
      </c>
      <c r="D6759" s="1" t="str">
        <f>HYPERLINK("http://geochem.nrcan.gc.ca/cdogs/content/kwd/kwd080007_e.htm", "Untreated Water")</f>
        <v>Untreated Water</v>
      </c>
      <c r="E6759" s="1" t="str">
        <f>HYPERLINK("http://geochem.nrcan.gc.ca/cdogs/content/dgp/dgp00002_e.htm", "Total")</f>
        <v>Total</v>
      </c>
      <c r="F6759" s="1" t="str">
        <f>HYPERLINK("http://geochem.nrcan.gc.ca/cdogs/content/agp/agp01501_e.htm", "SO4 | NONE | CHROMAT")</f>
        <v>SO4 | NONE | CHROMAT</v>
      </c>
      <c r="G6759" s="1" t="str">
        <f>HYPERLINK("http://geochem.nrcan.gc.ca/cdogs/content/mth/mth01460_e.htm", "1460")</f>
        <v>1460</v>
      </c>
      <c r="H6759" s="1" t="str">
        <f>HYPERLINK("http://geochem.nrcan.gc.ca/cdogs/content/bdl/bdl211134_e.htm", "211134")</f>
        <v>211134</v>
      </c>
      <c r="I6759" s="1" t="str">
        <f>HYPERLINK("http://geochem.nrcan.gc.ca/cdogs/content/prj/prj210167_e.htm", "210167")</f>
        <v>210167</v>
      </c>
      <c r="J6759" s="1" t="str">
        <f>HYPERLINK("http://geochem.nrcan.gc.ca/cdogs/content/svy/svy210251_e.htm", "210251")</f>
        <v>210251</v>
      </c>
      <c r="L6759" t="s">
        <v>28842</v>
      </c>
      <c r="M6759">
        <v>0.98399999999999999</v>
      </c>
      <c r="N6759" t="s">
        <v>28842</v>
      </c>
      <c r="O6759" t="s">
        <v>28843</v>
      </c>
      <c r="P6759" t="s">
        <v>28844</v>
      </c>
      <c r="Q6759" t="s">
        <v>28845</v>
      </c>
      <c r="R6759" t="s">
        <v>28846</v>
      </c>
      <c r="T6759" t="s">
        <v>25</v>
      </c>
    </row>
    <row r="6760" spans="1:20" x14ac:dyDescent="0.25">
      <c r="A6760">
        <v>66.217321900000002</v>
      </c>
      <c r="B6760">
        <v>-134.652897</v>
      </c>
      <c r="C6760" s="1" t="str">
        <f>HYPERLINK("http://geochem.nrcan.gc.ca/cdogs/content/kwd/kwd020018_e.htm", "Fluid (stream)")</f>
        <v>Fluid (stream)</v>
      </c>
      <c r="D6760" s="1" t="str">
        <f>HYPERLINK("http://geochem.nrcan.gc.ca/cdogs/content/kwd/kwd080007_e.htm", "Untreated Water")</f>
        <v>Untreated Water</v>
      </c>
      <c r="E6760" s="1" t="str">
        <f>HYPERLINK("http://geochem.nrcan.gc.ca/cdogs/content/dgp/dgp00002_e.htm", "Total")</f>
        <v>Total</v>
      </c>
      <c r="F6760" s="1" t="str">
        <f>HYPERLINK("http://geochem.nrcan.gc.ca/cdogs/content/agp/agp01501_e.htm", "SO4 | NONE | CHROMAT")</f>
        <v>SO4 | NONE | CHROMAT</v>
      </c>
      <c r="G6760" s="1" t="str">
        <f>HYPERLINK("http://geochem.nrcan.gc.ca/cdogs/content/mth/mth01460_e.htm", "1460")</f>
        <v>1460</v>
      </c>
      <c r="H6760" s="1" t="str">
        <f>HYPERLINK("http://geochem.nrcan.gc.ca/cdogs/content/bdl/bdl211134_e.htm", "211134")</f>
        <v>211134</v>
      </c>
      <c r="I6760" s="1" t="str">
        <f>HYPERLINK("http://geochem.nrcan.gc.ca/cdogs/content/prj/prj210167_e.htm", "210167")</f>
        <v>210167</v>
      </c>
      <c r="J6760" s="1" t="str">
        <f>HYPERLINK("http://geochem.nrcan.gc.ca/cdogs/content/svy/svy210251_e.htm", "210251")</f>
        <v>210251</v>
      </c>
      <c r="L6760" t="s">
        <v>28847</v>
      </c>
      <c r="M6760">
        <v>18.510000000000002</v>
      </c>
      <c r="N6760" t="s">
        <v>28847</v>
      </c>
      <c r="O6760" t="s">
        <v>28848</v>
      </c>
      <c r="P6760" t="s">
        <v>28849</v>
      </c>
      <c r="Q6760" t="s">
        <v>28850</v>
      </c>
      <c r="R6760" t="s">
        <v>28851</v>
      </c>
      <c r="T6760" t="s">
        <v>25</v>
      </c>
    </row>
    <row r="6761" spans="1:20" x14ac:dyDescent="0.25">
      <c r="A6761">
        <v>66.218047999999996</v>
      </c>
      <c r="B6761">
        <v>-134.7299572</v>
      </c>
      <c r="C6761" s="1" t="str">
        <f>HYPERLINK("http://geochem.nrcan.gc.ca/cdogs/content/kwd/kwd020018_e.htm", "Fluid (stream)")</f>
        <v>Fluid (stream)</v>
      </c>
      <c r="D6761" s="1" t="str">
        <f>HYPERLINK("http://geochem.nrcan.gc.ca/cdogs/content/kwd/kwd080007_e.htm", "Untreated Water")</f>
        <v>Untreated Water</v>
      </c>
      <c r="E6761" s="1" t="str">
        <f>HYPERLINK("http://geochem.nrcan.gc.ca/cdogs/content/dgp/dgp00002_e.htm", "Total")</f>
        <v>Total</v>
      </c>
      <c r="F6761" s="1" t="str">
        <f>HYPERLINK("http://geochem.nrcan.gc.ca/cdogs/content/agp/agp01501_e.htm", "SO4 | NONE | CHROMAT")</f>
        <v>SO4 | NONE | CHROMAT</v>
      </c>
      <c r="G6761" s="1" t="str">
        <f>HYPERLINK("http://geochem.nrcan.gc.ca/cdogs/content/mth/mth01460_e.htm", "1460")</f>
        <v>1460</v>
      </c>
      <c r="H6761" s="1" t="str">
        <f>HYPERLINK("http://geochem.nrcan.gc.ca/cdogs/content/bdl/bdl211134_e.htm", "211134")</f>
        <v>211134</v>
      </c>
      <c r="I6761" s="1" t="str">
        <f>HYPERLINK("http://geochem.nrcan.gc.ca/cdogs/content/prj/prj210167_e.htm", "210167")</f>
        <v>210167</v>
      </c>
      <c r="J6761" s="1" t="str">
        <f>HYPERLINK("http://geochem.nrcan.gc.ca/cdogs/content/svy/svy210251_e.htm", "210251")</f>
        <v>210251</v>
      </c>
      <c r="L6761" t="s">
        <v>28852</v>
      </c>
      <c r="M6761">
        <v>5.9459999999999997</v>
      </c>
      <c r="N6761" t="s">
        <v>28852</v>
      </c>
      <c r="O6761" t="s">
        <v>28853</v>
      </c>
      <c r="P6761" t="s">
        <v>28854</v>
      </c>
      <c r="Q6761" t="s">
        <v>28855</v>
      </c>
      <c r="R6761" t="s">
        <v>28856</v>
      </c>
      <c r="T6761" t="s">
        <v>25</v>
      </c>
    </row>
    <row r="6762" spans="1:20" x14ac:dyDescent="0.25">
      <c r="A6762">
        <v>66.218047999999996</v>
      </c>
      <c r="B6762">
        <v>-134.7299572</v>
      </c>
      <c r="C6762" s="1" t="str">
        <f>HYPERLINK("http://geochem.nrcan.gc.ca/cdogs/content/kwd/kwd020018_e.htm", "Fluid (stream)")</f>
        <v>Fluid (stream)</v>
      </c>
      <c r="D6762" s="1" t="str">
        <f>HYPERLINK("http://geochem.nrcan.gc.ca/cdogs/content/kwd/kwd080007_e.htm", "Untreated Water")</f>
        <v>Untreated Water</v>
      </c>
      <c r="E6762" s="1" t="str">
        <f>HYPERLINK("http://geochem.nrcan.gc.ca/cdogs/content/dgp/dgp00002_e.htm", "Total")</f>
        <v>Total</v>
      </c>
      <c r="F6762" s="1" t="str">
        <f>HYPERLINK("http://geochem.nrcan.gc.ca/cdogs/content/agp/agp01501_e.htm", "SO4 | NONE | CHROMAT")</f>
        <v>SO4 | NONE | CHROMAT</v>
      </c>
      <c r="G6762" s="1" t="str">
        <f>HYPERLINK("http://geochem.nrcan.gc.ca/cdogs/content/mth/mth01460_e.htm", "1460")</f>
        <v>1460</v>
      </c>
      <c r="H6762" s="1" t="str">
        <f>HYPERLINK("http://geochem.nrcan.gc.ca/cdogs/content/bdl/bdl211134_e.htm", "211134")</f>
        <v>211134</v>
      </c>
      <c r="I6762" s="1" t="str">
        <f>HYPERLINK("http://geochem.nrcan.gc.ca/cdogs/content/prj/prj210167_e.htm", "210167")</f>
        <v>210167</v>
      </c>
      <c r="J6762" s="1" t="str">
        <f>HYPERLINK("http://geochem.nrcan.gc.ca/cdogs/content/svy/svy210251_e.htm", "210251")</f>
        <v>210251</v>
      </c>
      <c r="L6762" t="s">
        <v>22142</v>
      </c>
      <c r="M6762">
        <v>5.9729999999999999</v>
      </c>
      <c r="N6762" t="s">
        <v>22142</v>
      </c>
      <c r="O6762" t="s">
        <v>28853</v>
      </c>
      <c r="P6762" t="s">
        <v>28857</v>
      </c>
      <c r="Q6762" t="s">
        <v>28858</v>
      </c>
      <c r="R6762" t="s">
        <v>28859</v>
      </c>
      <c r="T6762" t="s">
        <v>25</v>
      </c>
    </row>
    <row r="6763" spans="1:20" x14ac:dyDescent="0.25">
      <c r="A6763">
        <v>66.176638600000004</v>
      </c>
      <c r="B6763">
        <v>-134.78921410000001</v>
      </c>
      <c r="C6763" s="1" t="str">
        <f>HYPERLINK("http://geochem.nrcan.gc.ca/cdogs/content/kwd/kwd020018_e.htm", "Fluid (stream)")</f>
        <v>Fluid (stream)</v>
      </c>
      <c r="D6763" s="1" t="str">
        <f>HYPERLINK("http://geochem.nrcan.gc.ca/cdogs/content/kwd/kwd080007_e.htm", "Untreated Water")</f>
        <v>Untreated Water</v>
      </c>
      <c r="E6763" s="1" t="str">
        <f>HYPERLINK("http://geochem.nrcan.gc.ca/cdogs/content/dgp/dgp00002_e.htm", "Total")</f>
        <v>Total</v>
      </c>
      <c r="F6763" s="1" t="str">
        <f>HYPERLINK("http://geochem.nrcan.gc.ca/cdogs/content/agp/agp01501_e.htm", "SO4 | NONE | CHROMAT")</f>
        <v>SO4 | NONE | CHROMAT</v>
      </c>
      <c r="G6763" s="1" t="str">
        <f>HYPERLINK("http://geochem.nrcan.gc.ca/cdogs/content/mth/mth01460_e.htm", "1460")</f>
        <v>1460</v>
      </c>
      <c r="H6763" s="1" t="str">
        <f>HYPERLINK("http://geochem.nrcan.gc.ca/cdogs/content/bdl/bdl211134_e.htm", "211134")</f>
        <v>211134</v>
      </c>
      <c r="I6763" s="1" t="str">
        <f>HYPERLINK("http://geochem.nrcan.gc.ca/cdogs/content/prj/prj210167_e.htm", "210167")</f>
        <v>210167</v>
      </c>
      <c r="J6763" s="1" t="str">
        <f>HYPERLINK("http://geochem.nrcan.gc.ca/cdogs/content/svy/svy210251_e.htm", "210251")</f>
        <v>210251</v>
      </c>
      <c r="L6763" t="s">
        <v>28860</v>
      </c>
      <c r="M6763">
        <v>5.8559999999999999</v>
      </c>
      <c r="N6763" t="s">
        <v>28860</v>
      </c>
      <c r="O6763" t="s">
        <v>28861</v>
      </c>
      <c r="P6763" t="s">
        <v>28862</v>
      </c>
      <c r="Q6763" t="s">
        <v>28863</v>
      </c>
      <c r="R6763" t="s">
        <v>28864</v>
      </c>
      <c r="T6763" t="s">
        <v>25</v>
      </c>
    </row>
    <row r="6764" spans="1:20" x14ac:dyDescent="0.25">
      <c r="A6764">
        <v>66.220637100000005</v>
      </c>
      <c r="B6764">
        <v>-134.8059184</v>
      </c>
      <c r="C6764" s="1" t="str">
        <f>HYPERLINK("http://geochem.nrcan.gc.ca/cdogs/content/kwd/kwd020018_e.htm", "Fluid (stream)")</f>
        <v>Fluid (stream)</v>
      </c>
      <c r="D6764" s="1" t="str">
        <f>HYPERLINK("http://geochem.nrcan.gc.ca/cdogs/content/kwd/kwd080007_e.htm", "Untreated Water")</f>
        <v>Untreated Water</v>
      </c>
      <c r="E6764" s="1" t="str">
        <f>HYPERLINK("http://geochem.nrcan.gc.ca/cdogs/content/dgp/dgp00002_e.htm", "Total")</f>
        <v>Total</v>
      </c>
      <c r="F6764" s="1" t="str">
        <f>HYPERLINK("http://geochem.nrcan.gc.ca/cdogs/content/agp/agp01501_e.htm", "SO4 | NONE | CHROMAT")</f>
        <v>SO4 | NONE | CHROMAT</v>
      </c>
      <c r="G6764" s="1" t="str">
        <f>HYPERLINK("http://geochem.nrcan.gc.ca/cdogs/content/mth/mth01460_e.htm", "1460")</f>
        <v>1460</v>
      </c>
      <c r="H6764" s="1" t="str">
        <f>HYPERLINK("http://geochem.nrcan.gc.ca/cdogs/content/bdl/bdl211134_e.htm", "211134")</f>
        <v>211134</v>
      </c>
      <c r="I6764" s="1" t="str">
        <f>HYPERLINK("http://geochem.nrcan.gc.ca/cdogs/content/prj/prj210167_e.htm", "210167")</f>
        <v>210167</v>
      </c>
      <c r="J6764" s="1" t="str">
        <f>HYPERLINK("http://geochem.nrcan.gc.ca/cdogs/content/svy/svy210251_e.htm", "210251")</f>
        <v>210251</v>
      </c>
      <c r="L6764" t="s">
        <v>28865</v>
      </c>
      <c r="M6764">
        <v>1.413</v>
      </c>
      <c r="N6764" t="s">
        <v>28865</v>
      </c>
      <c r="O6764" t="s">
        <v>28866</v>
      </c>
      <c r="P6764" t="s">
        <v>28867</v>
      </c>
      <c r="Q6764" t="s">
        <v>28868</v>
      </c>
      <c r="R6764" t="s">
        <v>28869</v>
      </c>
      <c r="T6764" t="s">
        <v>25</v>
      </c>
    </row>
    <row r="6765" spans="1:20" x14ac:dyDescent="0.25">
      <c r="A6765">
        <v>66.221519000000001</v>
      </c>
      <c r="B6765">
        <v>-134.8486958</v>
      </c>
      <c r="C6765" s="1" t="str">
        <f>HYPERLINK("http://geochem.nrcan.gc.ca/cdogs/content/kwd/kwd020018_e.htm", "Fluid (stream)")</f>
        <v>Fluid (stream)</v>
      </c>
      <c r="D6765" s="1" t="str">
        <f>HYPERLINK("http://geochem.nrcan.gc.ca/cdogs/content/kwd/kwd080007_e.htm", "Untreated Water")</f>
        <v>Untreated Water</v>
      </c>
      <c r="E6765" s="1" t="str">
        <f>HYPERLINK("http://geochem.nrcan.gc.ca/cdogs/content/dgp/dgp00002_e.htm", "Total")</f>
        <v>Total</v>
      </c>
      <c r="F6765" s="1" t="str">
        <f>HYPERLINK("http://geochem.nrcan.gc.ca/cdogs/content/agp/agp01501_e.htm", "SO4 | NONE | CHROMAT")</f>
        <v>SO4 | NONE | CHROMAT</v>
      </c>
      <c r="G6765" s="1" t="str">
        <f>HYPERLINK("http://geochem.nrcan.gc.ca/cdogs/content/mth/mth01460_e.htm", "1460")</f>
        <v>1460</v>
      </c>
      <c r="H6765" s="1" t="str">
        <f>HYPERLINK("http://geochem.nrcan.gc.ca/cdogs/content/bdl/bdl211134_e.htm", "211134")</f>
        <v>211134</v>
      </c>
      <c r="I6765" s="1" t="str">
        <f>HYPERLINK("http://geochem.nrcan.gc.ca/cdogs/content/prj/prj210167_e.htm", "210167")</f>
        <v>210167</v>
      </c>
      <c r="J6765" s="1" t="str">
        <f>HYPERLINK("http://geochem.nrcan.gc.ca/cdogs/content/svy/svy210251_e.htm", "210251")</f>
        <v>210251</v>
      </c>
      <c r="L6765" t="s">
        <v>28870</v>
      </c>
      <c r="M6765">
        <v>24.25</v>
      </c>
      <c r="N6765" t="s">
        <v>28870</v>
      </c>
      <c r="O6765" t="s">
        <v>28871</v>
      </c>
      <c r="P6765" t="s">
        <v>28872</v>
      </c>
      <c r="Q6765" t="s">
        <v>28873</v>
      </c>
      <c r="R6765" t="s">
        <v>28874</v>
      </c>
      <c r="T6765" t="s">
        <v>25</v>
      </c>
    </row>
    <row r="6766" spans="1:20" x14ac:dyDescent="0.25">
      <c r="A6766">
        <v>66.244020899999995</v>
      </c>
      <c r="B6766">
        <v>-134.95387049999999</v>
      </c>
      <c r="C6766" s="1" t="str">
        <f>HYPERLINK("http://geochem.nrcan.gc.ca/cdogs/content/kwd/kwd020018_e.htm", "Fluid (stream)")</f>
        <v>Fluid (stream)</v>
      </c>
      <c r="D6766" s="1" t="str">
        <f>HYPERLINK("http://geochem.nrcan.gc.ca/cdogs/content/kwd/kwd080007_e.htm", "Untreated Water")</f>
        <v>Untreated Water</v>
      </c>
      <c r="E6766" s="1" t="str">
        <f>HYPERLINK("http://geochem.nrcan.gc.ca/cdogs/content/dgp/dgp00002_e.htm", "Total")</f>
        <v>Total</v>
      </c>
      <c r="F6766" s="1" t="str">
        <f>HYPERLINK("http://geochem.nrcan.gc.ca/cdogs/content/agp/agp01501_e.htm", "SO4 | NONE | CHROMAT")</f>
        <v>SO4 | NONE | CHROMAT</v>
      </c>
      <c r="G6766" s="1" t="str">
        <f>HYPERLINK("http://geochem.nrcan.gc.ca/cdogs/content/mth/mth01460_e.htm", "1460")</f>
        <v>1460</v>
      </c>
      <c r="H6766" s="1" t="str">
        <f>HYPERLINK("http://geochem.nrcan.gc.ca/cdogs/content/bdl/bdl211134_e.htm", "211134")</f>
        <v>211134</v>
      </c>
      <c r="I6766" s="1" t="str">
        <f>HYPERLINK("http://geochem.nrcan.gc.ca/cdogs/content/prj/prj210167_e.htm", "210167")</f>
        <v>210167</v>
      </c>
      <c r="J6766" s="1" t="str">
        <f>HYPERLINK("http://geochem.nrcan.gc.ca/cdogs/content/svy/svy210251_e.htm", "210251")</f>
        <v>210251</v>
      </c>
      <c r="L6766" t="s">
        <v>28875</v>
      </c>
      <c r="M6766">
        <v>5.5250000000000004</v>
      </c>
      <c r="N6766" t="s">
        <v>28875</v>
      </c>
      <c r="O6766" t="s">
        <v>28876</v>
      </c>
      <c r="P6766" t="s">
        <v>28877</v>
      </c>
      <c r="Q6766" t="s">
        <v>28878</v>
      </c>
      <c r="R6766" t="s">
        <v>28879</v>
      </c>
      <c r="T6766" t="s">
        <v>25</v>
      </c>
    </row>
    <row r="6767" spans="1:20" x14ac:dyDescent="0.25">
      <c r="A6767">
        <v>66.247558600000005</v>
      </c>
      <c r="B6767">
        <v>-134.965878</v>
      </c>
      <c r="C6767" s="1" t="str">
        <f>HYPERLINK("http://geochem.nrcan.gc.ca/cdogs/content/kwd/kwd020018_e.htm", "Fluid (stream)")</f>
        <v>Fluid (stream)</v>
      </c>
      <c r="D6767" s="1" t="str">
        <f>HYPERLINK("http://geochem.nrcan.gc.ca/cdogs/content/kwd/kwd080007_e.htm", "Untreated Water")</f>
        <v>Untreated Water</v>
      </c>
      <c r="E6767" s="1" t="str">
        <f>HYPERLINK("http://geochem.nrcan.gc.ca/cdogs/content/dgp/dgp00002_e.htm", "Total")</f>
        <v>Total</v>
      </c>
      <c r="F6767" s="1" t="str">
        <f>HYPERLINK("http://geochem.nrcan.gc.ca/cdogs/content/agp/agp01501_e.htm", "SO4 | NONE | CHROMAT")</f>
        <v>SO4 | NONE | CHROMAT</v>
      </c>
      <c r="G6767" s="1" t="str">
        <f>HYPERLINK("http://geochem.nrcan.gc.ca/cdogs/content/mth/mth01460_e.htm", "1460")</f>
        <v>1460</v>
      </c>
      <c r="H6767" s="1" t="str">
        <f>HYPERLINK("http://geochem.nrcan.gc.ca/cdogs/content/bdl/bdl211134_e.htm", "211134")</f>
        <v>211134</v>
      </c>
      <c r="I6767" s="1" t="str">
        <f>HYPERLINK("http://geochem.nrcan.gc.ca/cdogs/content/prj/prj210167_e.htm", "210167")</f>
        <v>210167</v>
      </c>
      <c r="J6767" s="1" t="str">
        <f>HYPERLINK("http://geochem.nrcan.gc.ca/cdogs/content/svy/svy210251_e.htm", "210251")</f>
        <v>210251</v>
      </c>
      <c r="L6767" t="s">
        <v>28880</v>
      </c>
      <c r="M6767">
        <v>3.988</v>
      </c>
      <c r="N6767" t="s">
        <v>28880</v>
      </c>
      <c r="O6767" t="s">
        <v>28881</v>
      </c>
      <c r="P6767" t="s">
        <v>28882</v>
      </c>
      <c r="Q6767" t="s">
        <v>28883</v>
      </c>
      <c r="R6767" t="s">
        <v>28884</v>
      </c>
      <c r="T6767" t="s">
        <v>25</v>
      </c>
    </row>
    <row r="6768" spans="1:20" x14ac:dyDescent="0.25">
      <c r="A6768">
        <v>66.263978499999993</v>
      </c>
      <c r="B6768">
        <v>-135.00688589999999</v>
      </c>
      <c r="C6768" s="1" t="str">
        <f>HYPERLINK("http://geochem.nrcan.gc.ca/cdogs/content/kwd/kwd020018_e.htm", "Fluid (stream)")</f>
        <v>Fluid (stream)</v>
      </c>
      <c r="D6768" s="1" t="str">
        <f>HYPERLINK("http://geochem.nrcan.gc.ca/cdogs/content/kwd/kwd080007_e.htm", "Untreated Water")</f>
        <v>Untreated Water</v>
      </c>
      <c r="E6768" s="1" t="str">
        <f>HYPERLINK("http://geochem.nrcan.gc.ca/cdogs/content/dgp/dgp00002_e.htm", "Total")</f>
        <v>Total</v>
      </c>
      <c r="F6768" s="1" t="str">
        <f>HYPERLINK("http://geochem.nrcan.gc.ca/cdogs/content/agp/agp01501_e.htm", "SO4 | NONE | CHROMAT")</f>
        <v>SO4 | NONE | CHROMAT</v>
      </c>
      <c r="G6768" s="1" t="str">
        <f>HYPERLINK("http://geochem.nrcan.gc.ca/cdogs/content/mth/mth01460_e.htm", "1460")</f>
        <v>1460</v>
      </c>
      <c r="H6768" s="1" t="str">
        <f>HYPERLINK("http://geochem.nrcan.gc.ca/cdogs/content/bdl/bdl211134_e.htm", "211134")</f>
        <v>211134</v>
      </c>
      <c r="I6768" s="1" t="str">
        <f>HYPERLINK("http://geochem.nrcan.gc.ca/cdogs/content/prj/prj210167_e.htm", "210167")</f>
        <v>210167</v>
      </c>
      <c r="J6768" s="1" t="str">
        <f>HYPERLINK("http://geochem.nrcan.gc.ca/cdogs/content/svy/svy210251_e.htm", "210251")</f>
        <v>210251</v>
      </c>
      <c r="L6768" t="s">
        <v>28885</v>
      </c>
      <c r="M6768">
        <v>5.3280000000000003</v>
      </c>
      <c r="N6768" t="s">
        <v>28885</v>
      </c>
      <c r="O6768" t="s">
        <v>28886</v>
      </c>
      <c r="P6768" t="s">
        <v>28887</v>
      </c>
      <c r="Q6768" t="s">
        <v>28888</v>
      </c>
      <c r="R6768" t="s">
        <v>28889</v>
      </c>
      <c r="T6768" t="s">
        <v>25</v>
      </c>
    </row>
    <row r="6769" spans="1:20" x14ac:dyDescent="0.25">
      <c r="A6769">
        <v>66.276784599999999</v>
      </c>
      <c r="B6769">
        <v>-135.03702659999999</v>
      </c>
      <c r="C6769" s="1" t="str">
        <f>HYPERLINK("http://geochem.nrcan.gc.ca/cdogs/content/kwd/kwd020018_e.htm", "Fluid (stream)")</f>
        <v>Fluid (stream)</v>
      </c>
      <c r="D6769" s="1" t="str">
        <f>HYPERLINK("http://geochem.nrcan.gc.ca/cdogs/content/kwd/kwd080007_e.htm", "Untreated Water")</f>
        <v>Untreated Water</v>
      </c>
      <c r="E6769" s="1" t="str">
        <f>HYPERLINK("http://geochem.nrcan.gc.ca/cdogs/content/dgp/dgp00002_e.htm", "Total")</f>
        <v>Total</v>
      </c>
      <c r="F6769" s="1" t="str">
        <f>HYPERLINK("http://geochem.nrcan.gc.ca/cdogs/content/agp/agp01501_e.htm", "SO4 | NONE | CHROMAT")</f>
        <v>SO4 | NONE | CHROMAT</v>
      </c>
      <c r="G6769" s="1" t="str">
        <f>HYPERLINK("http://geochem.nrcan.gc.ca/cdogs/content/mth/mth01460_e.htm", "1460")</f>
        <v>1460</v>
      </c>
      <c r="H6769" s="1" t="str">
        <f>HYPERLINK("http://geochem.nrcan.gc.ca/cdogs/content/bdl/bdl211134_e.htm", "211134")</f>
        <v>211134</v>
      </c>
      <c r="I6769" s="1" t="str">
        <f>HYPERLINK("http://geochem.nrcan.gc.ca/cdogs/content/prj/prj210167_e.htm", "210167")</f>
        <v>210167</v>
      </c>
      <c r="J6769" s="1" t="str">
        <f>HYPERLINK("http://geochem.nrcan.gc.ca/cdogs/content/svy/svy210251_e.htm", "210251")</f>
        <v>210251</v>
      </c>
      <c r="L6769" t="s">
        <v>28890</v>
      </c>
      <c r="M6769">
        <v>4.6239999999999997</v>
      </c>
      <c r="N6769" t="s">
        <v>28890</v>
      </c>
      <c r="O6769" t="s">
        <v>28891</v>
      </c>
      <c r="P6769" t="s">
        <v>28892</v>
      </c>
      <c r="Q6769" t="s">
        <v>28893</v>
      </c>
      <c r="R6769" t="s">
        <v>28894</v>
      </c>
      <c r="T6769" t="s">
        <v>25</v>
      </c>
    </row>
    <row r="6770" spans="1:20" x14ac:dyDescent="0.25">
      <c r="A6770">
        <v>66.257236000000006</v>
      </c>
      <c r="B6770">
        <v>-135.06384030000001</v>
      </c>
      <c r="C6770" s="1" t="str">
        <f>HYPERLINK("http://geochem.nrcan.gc.ca/cdogs/content/kwd/kwd020018_e.htm", "Fluid (stream)")</f>
        <v>Fluid (stream)</v>
      </c>
      <c r="D6770" s="1" t="str">
        <f>HYPERLINK("http://geochem.nrcan.gc.ca/cdogs/content/kwd/kwd080007_e.htm", "Untreated Water")</f>
        <v>Untreated Water</v>
      </c>
      <c r="E6770" s="1" t="str">
        <f>HYPERLINK("http://geochem.nrcan.gc.ca/cdogs/content/dgp/dgp00002_e.htm", "Total")</f>
        <v>Total</v>
      </c>
      <c r="F6770" s="1" t="str">
        <f>HYPERLINK("http://geochem.nrcan.gc.ca/cdogs/content/agp/agp01501_e.htm", "SO4 | NONE | CHROMAT")</f>
        <v>SO4 | NONE | CHROMAT</v>
      </c>
      <c r="G6770" s="1" t="str">
        <f>HYPERLINK("http://geochem.nrcan.gc.ca/cdogs/content/mth/mth01460_e.htm", "1460")</f>
        <v>1460</v>
      </c>
      <c r="H6770" s="1" t="str">
        <f>HYPERLINK("http://geochem.nrcan.gc.ca/cdogs/content/bdl/bdl211134_e.htm", "211134")</f>
        <v>211134</v>
      </c>
      <c r="I6770" s="1" t="str">
        <f>HYPERLINK("http://geochem.nrcan.gc.ca/cdogs/content/prj/prj210167_e.htm", "210167")</f>
        <v>210167</v>
      </c>
      <c r="J6770" s="1" t="str">
        <f>HYPERLINK("http://geochem.nrcan.gc.ca/cdogs/content/svy/svy210251_e.htm", "210251")</f>
        <v>210251</v>
      </c>
      <c r="L6770" t="s">
        <v>28895</v>
      </c>
      <c r="M6770">
        <v>1.9790000000000001</v>
      </c>
      <c r="N6770" t="s">
        <v>28895</v>
      </c>
      <c r="O6770" t="s">
        <v>28896</v>
      </c>
      <c r="P6770" t="s">
        <v>28897</v>
      </c>
      <c r="Q6770" t="s">
        <v>28898</v>
      </c>
      <c r="R6770" t="s">
        <v>28899</v>
      </c>
      <c r="T6770" t="s">
        <v>25</v>
      </c>
    </row>
    <row r="6771" spans="1:20" x14ac:dyDescent="0.25">
      <c r="A6771">
        <v>66.249636899999999</v>
      </c>
      <c r="B6771">
        <v>-135.1128827</v>
      </c>
      <c r="C6771" s="1" t="str">
        <f>HYPERLINK("http://geochem.nrcan.gc.ca/cdogs/content/kwd/kwd020018_e.htm", "Fluid (stream)")</f>
        <v>Fluid (stream)</v>
      </c>
      <c r="D6771" s="1" t="str">
        <f>HYPERLINK("http://geochem.nrcan.gc.ca/cdogs/content/kwd/kwd080007_e.htm", "Untreated Water")</f>
        <v>Untreated Water</v>
      </c>
      <c r="E6771" s="1" t="str">
        <f>HYPERLINK("http://geochem.nrcan.gc.ca/cdogs/content/dgp/dgp00002_e.htm", "Total")</f>
        <v>Total</v>
      </c>
      <c r="F6771" s="1" t="str">
        <f>HYPERLINK("http://geochem.nrcan.gc.ca/cdogs/content/agp/agp01501_e.htm", "SO4 | NONE | CHROMAT")</f>
        <v>SO4 | NONE | CHROMAT</v>
      </c>
      <c r="G6771" s="1" t="str">
        <f>HYPERLINK("http://geochem.nrcan.gc.ca/cdogs/content/mth/mth01460_e.htm", "1460")</f>
        <v>1460</v>
      </c>
      <c r="H6771" s="1" t="str">
        <f>HYPERLINK("http://geochem.nrcan.gc.ca/cdogs/content/bdl/bdl211134_e.htm", "211134")</f>
        <v>211134</v>
      </c>
      <c r="I6771" s="1" t="str">
        <f>HYPERLINK("http://geochem.nrcan.gc.ca/cdogs/content/prj/prj210167_e.htm", "210167")</f>
        <v>210167</v>
      </c>
      <c r="J6771" s="1" t="str">
        <f>HYPERLINK("http://geochem.nrcan.gc.ca/cdogs/content/svy/svy210251_e.htm", "210251")</f>
        <v>210251</v>
      </c>
      <c r="L6771" t="s">
        <v>28900</v>
      </c>
      <c r="M6771">
        <v>1.222</v>
      </c>
      <c r="N6771" t="s">
        <v>28900</v>
      </c>
      <c r="O6771" t="s">
        <v>28901</v>
      </c>
      <c r="P6771" t="s">
        <v>28902</v>
      </c>
      <c r="Q6771" t="s">
        <v>28903</v>
      </c>
      <c r="R6771" t="s">
        <v>28904</v>
      </c>
      <c r="T6771" t="s">
        <v>25</v>
      </c>
    </row>
    <row r="6772" spans="1:20" x14ac:dyDescent="0.25">
      <c r="A6772">
        <v>66.222063399999996</v>
      </c>
      <c r="B6772">
        <v>-135.05706090000001</v>
      </c>
      <c r="C6772" s="1" t="str">
        <f>HYPERLINK("http://geochem.nrcan.gc.ca/cdogs/content/kwd/kwd020018_e.htm", "Fluid (stream)")</f>
        <v>Fluid (stream)</v>
      </c>
      <c r="D6772" s="1" t="str">
        <f>HYPERLINK("http://geochem.nrcan.gc.ca/cdogs/content/kwd/kwd080007_e.htm", "Untreated Water")</f>
        <v>Untreated Water</v>
      </c>
      <c r="E6772" s="1" t="str">
        <f>HYPERLINK("http://geochem.nrcan.gc.ca/cdogs/content/dgp/dgp00002_e.htm", "Total")</f>
        <v>Total</v>
      </c>
      <c r="F6772" s="1" t="str">
        <f>HYPERLINK("http://geochem.nrcan.gc.ca/cdogs/content/agp/agp01501_e.htm", "SO4 | NONE | CHROMAT")</f>
        <v>SO4 | NONE | CHROMAT</v>
      </c>
      <c r="G6772" s="1" t="str">
        <f>HYPERLINK("http://geochem.nrcan.gc.ca/cdogs/content/mth/mth01460_e.htm", "1460")</f>
        <v>1460</v>
      </c>
      <c r="H6772" s="1" t="str">
        <f>HYPERLINK("http://geochem.nrcan.gc.ca/cdogs/content/bdl/bdl211134_e.htm", "211134")</f>
        <v>211134</v>
      </c>
      <c r="I6772" s="1" t="str">
        <f>HYPERLINK("http://geochem.nrcan.gc.ca/cdogs/content/prj/prj210167_e.htm", "210167")</f>
        <v>210167</v>
      </c>
      <c r="J6772" s="1" t="str">
        <f>HYPERLINK("http://geochem.nrcan.gc.ca/cdogs/content/svy/svy210251_e.htm", "210251")</f>
        <v>210251</v>
      </c>
      <c r="L6772" t="s">
        <v>28905</v>
      </c>
      <c r="M6772">
        <v>0.64400000000000002</v>
      </c>
      <c r="N6772" t="s">
        <v>28905</v>
      </c>
      <c r="O6772" t="s">
        <v>28906</v>
      </c>
      <c r="P6772" t="s">
        <v>28907</v>
      </c>
      <c r="Q6772" t="s">
        <v>28908</v>
      </c>
      <c r="R6772" t="s">
        <v>28909</v>
      </c>
      <c r="T6772" t="s">
        <v>25</v>
      </c>
    </row>
    <row r="6773" spans="1:20" x14ac:dyDescent="0.25">
      <c r="A6773">
        <v>66.2355041</v>
      </c>
      <c r="B6773">
        <v>-135.1051032</v>
      </c>
      <c r="C6773" s="1" t="str">
        <f>HYPERLINK("http://geochem.nrcan.gc.ca/cdogs/content/kwd/kwd020018_e.htm", "Fluid (stream)")</f>
        <v>Fluid (stream)</v>
      </c>
      <c r="D6773" s="1" t="str">
        <f>HYPERLINK("http://geochem.nrcan.gc.ca/cdogs/content/kwd/kwd080007_e.htm", "Untreated Water")</f>
        <v>Untreated Water</v>
      </c>
      <c r="E6773" s="1" t="str">
        <f>HYPERLINK("http://geochem.nrcan.gc.ca/cdogs/content/dgp/dgp00002_e.htm", "Total")</f>
        <v>Total</v>
      </c>
      <c r="F6773" s="1" t="str">
        <f>HYPERLINK("http://geochem.nrcan.gc.ca/cdogs/content/agp/agp01501_e.htm", "SO4 | NONE | CHROMAT")</f>
        <v>SO4 | NONE | CHROMAT</v>
      </c>
      <c r="G6773" s="1" t="str">
        <f>HYPERLINK("http://geochem.nrcan.gc.ca/cdogs/content/mth/mth01460_e.htm", "1460")</f>
        <v>1460</v>
      </c>
      <c r="H6773" s="1" t="str">
        <f>HYPERLINK("http://geochem.nrcan.gc.ca/cdogs/content/bdl/bdl211134_e.htm", "211134")</f>
        <v>211134</v>
      </c>
      <c r="I6773" s="1" t="str">
        <f>HYPERLINK("http://geochem.nrcan.gc.ca/cdogs/content/prj/prj210167_e.htm", "210167")</f>
        <v>210167</v>
      </c>
      <c r="J6773" s="1" t="str">
        <f>HYPERLINK("http://geochem.nrcan.gc.ca/cdogs/content/svy/svy210251_e.htm", "210251")</f>
        <v>210251</v>
      </c>
      <c r="L6773" t="s">
        <v>2458</v>
      </c>
      <c r="M6773">
        <v>8.3000000000000007</v>
      </c>
      <c r="N6773" t="s">
        <v>2458</v>
      </c>
      <c r="O6773" t="s">
        <v>28910</v>
      </c>
      <c r="P6773" t="s">
        <v>28911</v>
      </c>
      <c r="Q6773" t="s">
        <v>28912</v>
      </c>
      <c r="R6773" t="s">
        <v>28913</v>
      </c>
      <c r="T6773" t="s">
        <v>25</v>
      </c>
    </row>
    <row r="6774" spans="1:20" x14ac:dyDescent="0.25">
      <c r="A6774">
        <v>66.225178200000002</v>
      </c>
      <c r="B6774">
        <v>-135.181928</v>
      </c>
      <c r="C6774" s="1" t="str">
        <f>HYPERLINK("http://geochem.nrcan.gc.ca/cdogs/content/kwd/kwd020018_e.htm", "Fluid (stream)")</f>
        <v>Fluid (stream)</v>
      </c>
      <c r="D6774" s="1" t="str">
        <f>HYPERLINK("http://geochem.nrcan.gc.ca/cdogs/content/kwd/kwd080007_e.htm", "Untreated Water")</f>
        <v>Untreated Water</v>
      </c>
      <c r="E6774" s="1" t="str">
        <f>HYPERLINK("http://geochem.nrcan.gc.ca/cdogs/content/dgp/dgp00002_e.htm", "Total")</f>
        <v>Total</v>
      </c>
      <c r="F6774" s="1" t="str">
        <f>HYPERLINK("http://geochem.nrcan.gc.ca/cdogs/content/agp/agp01501_e.htm", "SO4 | NONE | CHROMAT")</f>
        <v>SO4 | NONE | CHROMAT</v>
      </c>
      <c r="G6774" s="1" t="str">
        <f>HYPERLINK("http://geochem.nrcan.gc.ca/cdogs/content/mth/mth01460_e.htm", "1460")</f>
        <v>1460</v>
      </c>
      <c r="H6774" s="1" t="str">
        <f>HYPERLINK("http://geochem.nrcan.gc.ca/cdogs/content/bdl/bdl211134_e.htm", "211134")</f>
        <v>211134</v>
      </c>
      <c r="I6774" s="1" t="str">
        <f>HYPERLINK("http://geochem.nrcan.gc.ca/cdogs/content/prj/prj210167_e.htm", "210167")</f>
        <v>210167</v>
      </c>
      <c r="J6774" s="1" t="str">
        <f>HYPERLINK("http://geochem.nrcan.gc.ca/cdogs/content/svy/svy210251_e.htm", "210251")</f>
        <v>210251</v>
      </c>
      <c r="L6774" t="s">
        <v>28914</v>
      </c>
      <c r="M6774">
        <v>9.9359999999999999</v>
      </c>
      <c r="N6774" t="s">
        <v>28914</v>
      </c>
      <c r="O6774" t="s">
        <v>28915</v>
      </c>
      <c r="P6774" t="s">
        <v>28916</v>
      </c>
      <c r="Q6774" t="s">
        <v>28917</v>
      </c>
      <c r="R6774" t="s">
        <v>28918</v>
      </c>
      <c r="T6774" t="s">
        <v>25</v>
      </c>
    </row>
    <row r="6775" spans="1:20" x14ac:dyDescent="0.25">
      <c r="A6775">
        <v>66.223055900000006</v>
      </c>
      <c r="B6775">
        <v>-135.26524219999999</v>
      </c>
      <c r="C6775" s="1" t="str">
        <f>HYPERLINK("http://geochem.nrcan.gc.ca/cdogs/content/kwd/kwd020018_e.htm", "Fluid (stream)")</f>
        <v>Fluid (stream)</v>
      </c>
      <c r="D6775" s="1" t="str">
        <f>HYPERLINK("http://geochem.nrcan.gc.ca/cdogs/content/kwd/kwd080007_e.htm", "Untreated Water")</f>
        <v>Untreated Water</v>
      </c>
      <c r="E6775" s="1" t="str">
        <f>HYPERLINK("http://geochem.nrcan.gc.ca/cdogs/content/dgp/dgp00002_e.htm", "Total")</f>
        <v>Total</v>
      </c>
      <c r="F6775" s="1" t="str">
        <f>HYPERLINK("http://geochem.nrcan.gc.ca/cdogs/content/agp/agp01501_e.htm", "SO4 | NONE | CHROMAT")</f>
        <v>SO4 | NONE | CHROMAT</v>
      </c>
      <c r="G6775" s="1" t="str">
        <f>HYPERLINK("http://geochem.nrcan.gc.ca/cdogs/content/mth/mth01460_e.htm", "1460")</f>
        <v>1460</v>
      </c>
      <c r="H6775" s="1" t="str">
        <f>HYPERLINK("http://geochem.nrcan.gc.ca/cdogs/content/bdl/bdl211134_e.htm", "211134")</f>
        <v>211134</v>
      </c>
      <c r="I6775" s="1" t="str">
        <f>HYPERLINK("http://geochem.nrcan.gc.ca/cdogs/content/prj/prj210167_e.htm", "210167")</f>
        <v>210167</v>
      </c>
      <c r="J6775" s="1" t="str">
        <f>HYPERLINK("http://geochem.nrcan.gc.ca/cdogs/content/svy/svy210251_e.htm", "210251")</f>
        <v>210251</v>
      </c>
      <c r="L6775" t="s">
        <v>28919</v>
      </c>
      <c r="M6775">
        <v>10.401</v>
      </c>
      <c r="N6775" t="s">
        <v>28919</v>
      </c>
      <c r="O6775" t="s">
        <v>28920</v>
      </c>
      <c r="P6775" t="s">
        <v>28921</v>
      </c>
      <c r="Q6775" t="s">
        <v>28922</v>
      </c>
      <c r="R6775" t="s">
        <v>28923</v>
      </c>
      <c r="T6775" t="s">
        <v>25</v>
      </c>
    </row>
    <row r="6776" spans="1:20" x14ac:dyDescent="0.25">
      <c r="A6776">
        <v>66.2224602</v>
      </c>
      <c r="B6776">
        <v>-135.3714579</v>
      </c>
      <c r="C6776" s="1" t="str">
        <f>HYPERLINK("http://geochem.nrcan.gc.ca/cdogs/content/kwd/kwd020018_e.htm", "Fluid (stream)")</f>
        <v>Fluid (stream)</v>
      </c>
      <c r="D6776" s="1" t="str">
        <f>HYPERLINK("http://geochem.nrcan.gc.ca/cdogs/content/kwd/kwd080007_e.htm", "Untreated Water")</f>
        <v>Untreated Water</v>
      </c>
      <c r="E6776" s="1" t="str">
        <f>HYPERLINK("http://geochem.nrcan.gc.ca/cdogs/content/dgp/dgp00002_e.htm", "Total")</f>
        <v>Total</v>
      </c>
      <c r="F6776" s="1" t="str">
        <f>HYPERLINK("http://geochem.nrcan.gc.ca/cdogs/content/agp/agp01501_e.htm", "SO4 | NONE | CHROMAT")</f>
        <v>SO4 | NONE | CHROMAT</v>
      </c>
      <c r="G6776" s="1" t="str">
        <f>HYPERLINK("http://geochem.nrcan.gc.ca/cdogs/content/mth/mth01460_e.htm", "1460")</f>
        <v>1460</v>
      </c>
      <c r="H6776" s="1" t="str">
        <f>HYPERLINK("http://geochem.nrcan.gc.ca/cdogs/content/bdl/bdl211134_e.htm", "211134")</f>
        <v>211134</v>
      </c>
      <c r="I6776" s="1" t="str">
        <f>HYPERLINK("http://geochem.nrcan.gc.ca/cdogs/content/prj/prj210167_e.htm", "210167")</f>
        <v>210167</v>
      </c>
      <c r="J6776" s="1" t="str">
        <f>HYPERLINK("http://geochem.nrcan.gc.ca/cdogs/content/svy/svy210251_e.htm", "210251")</f>
        <v>210251</v>
      </c>
      <c r="L6776" t="s">
        <v>28924</v>
      </c>
      <c r="M6776">
        <v>8.6649999999999991</v>
      </c>
      <c r="N6776" t="s">
        <v>28924</v>
      </c>
      <c r="O6776" t="s">
        <v>28925</v>
      </c>
      <c r="P6776" t="s">
        <v>28926</v>
      </c>
      <c r="Q6776" t="s">
        <v>28927</v>
      </c>
      <c r="R6776" t="s">
        <v>28928</v>
      </c>
      <c r="T6776" t="s">
        <v>25</v>
      </c>
    </row>
    <row r="6777" spans="1:20" x14ac:dyDescent="0.25">
      <c r="A6777">
        <v>66.223954800000001</v>
      </c>
      <c r="B6777">
        <v>-135.39115150000001</v>
      </c>
      <c r="C6777" s="1" t="str">
        <f>HYPERLINK("http://geochem.nrcan.gc.ca/cdogs/content/kwd/kwd020018_e.htm", "Fluid (stream)")</f>
        <v>Fluid (stream)</v>
      </c>
      <c r="D6777" s="1" t="str">
        <f>HYPERLINK("http://geochem.nrcan.gc.ca/cdogs/content/kwd/kwd080007_e.htm", "Untreated Water")</f>
        <v>Untreated Water</v>
      </c>
      <c r="E6777" s="1" t="str">
        <f>HYPERLINK("http://geochem.nrcan.gc.ca/cdogs/content/dgp/dgp00002_e.htm", "Total")</f>
        <v>Total</v>
      </c>
      <c r="F6777" s="1" t="str">
        <f>HYPERLINK("http://geochem.nrcan.gc.ca/cdogs/content/agp/agp01501_e.htm", "SO4 | NONE | CHROMAT")</f>
        <v>SO4 | NONE | CHROMAT</v>
      </c>
      <c r="G6777" s="1" t="str">
        <f>HYPERLINK("http://geochem.nrcan.gc.ca/cdogs/content/mth/mth01460_e.htm", "1460")</f>
        <v>1460</v>
      </c>
      <c r="H6777" s="1" t="str">
        <f>HYPERLINK("http://geochem.nrcan.gc.ca/cdogs/content/bdl/bdl211134_e.htm", "211134")</f>
        <v>211134</v>
      </c>
      <c r="I6777" s="1" t="str">
        <f>HYPERLINK("http://geochem.nrcan.gc.ca/cdogs/content/prj/prj210167_e.htm", "210167")</f>
        <v>210167</v>
      </c>
      <c r="J6777" s="1" t="str">
        <f>HYPERLINK("http://geochem.nrcan.gc.ca/cdogs/content/svy/svy210251_e.htm", "210251")</f>
        <v>210251</v>
      </c>
      <c r="L6777" t="s">
        <v>28929</v>
      </c>
      <c r="M6777">
        <v>98.55</v>
      </c>
      <c r="N6777" t="s">
        <v>28929</v>
      </c>
      <c r="O6777" t="s">
        <v>28930</v>
      </c>
      <c r="P6777" t="s">
        <v>28931</v>
      </c>
      <c r="Q6777" t="s">
        <v>28932</v>
      </c>
      <c r="R6777" t="s">
        <v>28933</v>
      </c>
      <c r="T6777" t="s">
        <v>25</v>
      </c>
    </row>
    <row r="6778" spans="1:20" x14ac:dyDescent="0.25">
      <c r="A6778">
        <v>66.223954800000001</v>
      </c>
      <c r="B6778">
        <v>-135.39115150000001</v>
      </c>
      <c r="C6778" s="1" t="str">
        <f>HYPERLINK("http://geochem.nrcan.gc.ca/cdogs/content/kwd/kwd020018_e.htm", "Fluid (stream)")</f>
        <v>Fluid (stream)</v>
      </c>
      <c r="D6778" s="1" t="str">
        <f>HYPERLINK("http://geochem.nrcan.gc.ca/cdogs/content/kwd/kwd080007_e.htm", "Untreated Water")</f>
        <v>Untreated Water</v>
      </c>
      <c r="E6778" s="1" t="str">
        <f>HYPERLINK("http://geochem.nrcan.gc.ca/cdogs/content/dgp/dgp00002_e.htm", "Total")</f>
        <v>Total</v>
      </c>
      <c r="F6778" s="1" t="str">
        <f>HYPERLINK("http://geochem.nrcan.gc.ca/cdogs/content/agp/agp01501_e.htm", "SO4 | NONE | CHROMAT")</f>
        <v>SO4 | NONE | CHROMAT</v>
      </c>
      <c r="G6778" s="1" t="str">
        <f>HYPERLINK("http://geochem.nrcan.gc.ca/cdogs/content/mth/mth01460_e.htm", "1460")</f>
        <v>1460</v>
      </c>
      <c r="H6778" s="1" t="str">
        <f>HYPERLINK("http://geochem.nrcan.gc.ca/cdogs/content/bdl/bdl211134_e.htm", "211134")</f>
        <v>211134</v>
      </c>
      <c r="I6778" s="1" t="str">
        <f>HYPERLINK("http://geochem.nrcan.gc.ca/cdogs/content/prj/prj210167_e.htm", "210167")</f>
        <v>210167</v>
      </c>
      <c r="J6778" s="1" t="str">
        <f>HYPERLINK("http://geochem.nrcan.gc.ca/cdogs/content/svy/svy210251_e.htm", "210251")</f>
        <v>210251</v>
      </c>
      <c r="L6778" t="s">
        <v>28934</v>
      </c>
      <c r="M6778">
        <v>99.53</v>
      </c>
      <c r="N6778" t="s">
        <v>28934</v>
      </c>
      <c r="O6778" t="s">
        <v>28930</v>
      </c>
      <c r="P6778" t="s">
        <v>28935</v>
      </c>
      <c r="Q6778" t="s">
        <v>28936</v>
      </c>
      <c r="R6778" t="s">
        <v>28937</v>
      </c>
      <c r="T6778" t="s">
        <v>25</v>
      </c>
    </row>
    <row r="6779" spans="1:20" x14ac:dyDescent="0.25">
      <c r="A6779">
        <v>66.221838700000006</v>
      </c>
      <c r="B6779">
        <v>-135.4441065</v>
      </c>
      <c r="C6779" s="1" t="str">
        <f>HYPERLINK("http://geochem.nrcan.gc.ca/cdogs/content/kwd/kwd020018_e.htm", "Fluid (stream)")</f>
        <v>Fluid (stream)</v>
      </c>
      <c r="D6779" s="1" t="str">
        <f>HYPERLINK("http://geochem.nrcan.gc.ca/cdogs/content/kwd/kwd080007_e.htm", "Untreated Water")</f>
        <v>Untreated Water</v>
      </c>
      <c r="E6779" s="1" t="str">
        <f>HYPERLINK("http://geochem.nrcan.gc.ca/cdogs/content/dgp/dgp00002_e.htm", "Total")</f>
        <v>Total</v>
      </c>
      <c r="F6779" s="1" t="str">
        <f>HYPERLINK("http://geochem.nrcan.gc.ca/cdogs/content/agp/agp01501_e.htm", "SO4 | NONE | CHROMAT")</f>
        <v>SO4 | NONE | CHROMAT</v>
      </c>
      <c r="G6779" s="1" t="str">
        <f>HYPERLINK("http://geochem.nrcan.gc.ca/cdogs/content/mth/mth01460_e.htm", "1460")</f>
        <v>1460</v>
      </c>
      <c r="H6779" s="1" t="str">
        <f>HYPERLINK("http://geochem.nrcan.gc.ca/cdogs/content/bdl/bdl211134_e.htm", "211134")</f>
        <v>211134</v>
      </c>
      <c r="I6779" s="1" t="str">
        <f>HYPERLINK("http://geochem.nrcan.gc.ca/cdogs/content/prj/prj210167_e.htm", "210167")</f>
        <v>210167</v>
      </c>
      <c r="J6779" s="1" t="str">
        <f>HYPERLINK("http://geochem.nrcan.gc.ca/cdogs/content/svy/svy210251_e.htm", "210251")</f>
        <v>210251</v>
      </c>
      <c r="L6779" t="s">
        <v>28938</v>
      </c>
      <c r="M6779">
        <v>25.82</v>
      </c>
      <c r="N6779" t="s">
        <v>28938</v>
      </c>
      <c r="O6779" t="s">
        <v>28939</v>
      </c>
      <c r="P6779" t="s">
        <v>28940</v>
      </c>
      <c r="Q6779" t="s">
        <v>28941</v>
      </c>
      <c r="R6779" t="s">
        <v>28942</v>
      </c>
      <c r="T6779" t="s">
        <v>25</v>
      </c>
    </row>
    <row r="6780" spans="1:20" x14ac:dyDescent="0.25">
      <c r="A6780">
        <v>66.227187299999997</v>
      </c>
      <c r="B6780">
        <v>-135.4617623</v>
      </c>
      <c r="C6780" s="1" t="str">
        <f>HYPERLINK("http://geochem.nrcan.gc.ca/cdogs/content/kwd/kwd020018_e.htm", "Fluid (stream)")</f>
        <v>Fluid (stream)</v>
      </c>
      <c r="D6780" s="1" t="str">
        <f>HYPERLINK("http://geochem.nrcan.gc.ca/cdogs/content/kwd/kwd080007_e.htm", "Untreated Water")</f>
        <v>Untreated Water</v>
      </c>
      <c r="E6780" s="1" t="str">
        <f>HYPERLINK("http://geochem.nrcan.gc.ca/cdogs/content/dgp/dgp00002_e.htm", "Total")</f>
        <v>Total</v>
      </c>
      <c r="F6780" s="1" t="str">
        <f>HYPERLINK("http://geochem.nrcan.gc.ca/cdogs/content/agp/agp01501_e.htm", "SO4 | NONE | CHROMAT")</f>
        <v>SO4 | NONE | CHROMAT</v>
      </c>
      <c r="G6780" s="1" t="str">
        <f>HYPERLINK("http://geochem.nrcan.gc.ca/cdogs/content/mth/mth01460_e.htm", "1460")</f>
        <v>1460</v>
      </c>
      <c r="H6780" s="1" t="str">
        <f>HYPERLINK("http://geochem.nrcan.gc.ca/cdogs/content/bdl/bdl211134_e.htm", "211134")</f>
        <v>211134</v>
      </c>
      <c r="I6780" s="1" t="str">
        <f>HYPERLINK("http://geochem.nrcan.gc.ca/cdogs/content/prj/prj210167_e.htm", "210167")</f>
        <v>210167</v>
      </c>
      <c r="J6780" s="1" t="str">
        <f>HYPERLINK("http://geochem.nrcan.gc.ca/cdogs/content/svy/svy210251_e.htm", "210251")</f>
        <v>210251</v>
      </c>
      <c r="L6780" t="s">
        <v>28943</v>
      </c>
      <c r="M6780">
        <v>35.770000000000003</v>
      </c>
      <c r="N6780" t="s">
        <v>28943</v>
      </c>
      <c r="O6780" t="s">
        <v>28944</v>
      </c>
      <c r="P6780" t="s">
        <v>28945</v>
      </c>
      <c r="Q6780" t="s">
        <v>28946</v>
      </c>
      <c r="R6780" t="s">
        <v>28947</v>
      </c>
      <c r="T6780" t="s">
        <v>25</v>
      </c>
    </row>
    <row r="6781" spans="1:20" x14ac:dyDescent="0.25">
      <c r="A6781">
        <v>66.240203300000005</v>
      </c>
      <c r="B6781">
        <v>-134.60238090000001</v>
      </c>
      <c r="C6781" s="1" t="str">
        <f>HYPERLINK("http://geochem.nrcan.gc.ca/cdogs/content/kwd/kwd020018_e.htm", "Fluid (stream)")</f>
        <v>Fluid (stream)</v>
      </c>
      <c r="D6781" s="1" t="str">
        <f>HYPERLINK("http://geochem.nrcan.gc.ca/cdogs/content/kwd/kwd080007_e.htm", "Untreated Water")</f>
        <v>Untreated Water</v>
      </c>
      <c r="E6781" s="1" t="str">
        <f>HYPERLINK("http://geochem.nrcan.gc.ca/cdogs/content/dgp/dgp00002_e.htm", "Total")</f>
        <v>Total</v>
      </c>
      <c r="F6781" s="1" t="str">
        <f>HYPERLINK("http://geochem.nrcan.gc.ca/cdogs/content/agp/agp01501_e.htm", "SO4 | NONE | CHROMAT")</f>
        <v>SO4 | NONE | CHROMAT</v>
      </c>
      <c r="G6781" s="1" t="str">
        <f>HYPERLINK("http://geochem.nrcan.gc.ca/cdogs/content/mth/mth01460_e.htm", "1460")</f>
        <v>1460</v>
      </c>
      <c r="H6781" s="1" t="str">
        <f>HYPERLINK("http://geochem.nrcan.gc.ca/cdogs/content/bdl/bdl211134_e.htm", "211134")</f>
        <v>211134</v>
      </c>
      <c r="I6781" s="1" t="str">
        <f>HYPERLINK("http://geochem.nrcan.gc.ca/cdogs/content/prj/prj210167_e.htm", "210167")</f>
        <v>210167</v>
      </c>
      <c r="J6781" s="1" t="str">
        <f>HYPERLINK("http://geochem.nrcan.gc.ca/cdogs/content/svy/svy210251_e.htm", "210251")</f>
        <v>210251</v>
      </c>
      <c r="L6781" t="s">
        <v>28948</v>
      </c>
      <c r="M6781">
        <v>23.92</v>
      </c>
      <c r="N6781" t="s">
        <v>28948</v>
      </c>
      <c r="O6781" t="s">
        <v>28949</v>
      </c>
      <c r="P6781" t="s">
        <v>28950</v>
      </c>
      <c r="Q6781" t="s">
        <v>28951</v>
      </c>
      <c r="R6781" t="s">
        <v>28952</v>
      </c>
      <c r="T6781" t="s">
        <v>25</v>
      </c>
    </row>
    <row r="6782" spans="1:20" x14ac:dyDescent="0.25">
      <c r="A6782">
        <v>66.243202199999999</v>
      </c>
      <c r="B6782">
        <v>-134.60684950000001</v>
      </c>
      <c r="C6782" s="1" t="str">
        <f>HYPERLINK("http://geochem.nrcan.gc.ca/cdogs/content/kwd/kwd020018_e.htm", "Fluid (stream)")</f>
        <v>Fluid (stream)</v>
      </c>
      <c r="D6782" s="1" t="str">
        <f>HYPERLINK("http://geochem.nrcan.gc.ca/cdogs/content/kwd/kwd080007_e.htm", "Untreated Water")</f>
        <v>Untreated Water</v>
      </c>
      <c r="E6782" s="1" t="str">
        <f>HYPERLINK("http://geochem.nrcan.gc.ca/cdogs/content/dgp/dgp00002_e.htm", "Total")</f>
        <v>Total</v>
      </c>
      <c r="F6782" s="1" t="str">
        <f>HYPERLINK("http://geochem.nrcan.gc.ca/cdogs/content/agp/agp01501_e.htm", "SO4 | NONE | CHROMAT")</f>
        <v>SO4 | NONE | CHROMAT</v>
      </c>
      <c r="G6782" s="1" t="str">
        <f>HYPERLINK("http://geochem.nrcan.gc.ca/cdogs/content/mth/mth01460_e.htm", "1460")</f>
        <v>1460</v>
      </c>
      <c r="H6782" s="1" t="str">
        <f>HYPERLINK("http://geochem.nrcan.gc.ca/cdogs/content/bdl/bdl211134_e.htm", "211134")</f>
        <v>211134</v>
      </c>
      <c r="I6782" s="1" t="str">
        <f>HYPERLINK("http://geochem.nrcan.gc.ca/cdogs/content/prj/prj210167_e.htm", "210167")</f>
        <v>210167</v>
      </c>
      <c r="J6782" s="1" t="str">
        <f>HYPERLINK("http://geochem.nrcan.gc.ca/cdogs/content/svy/svy210251_e.htm", "210251")</f>
        <v>210251</v>
      </c>
      <c r="L6782" t="s">
        <v>28953</v>
      </c>
      <c r="M6782">
        <v>42.53</v>
      </c>
      <c r="N6782" t="s">
        <v>28953</v>
      </c>
      <c r="O6782" t="s">
        <v>28954</v>
      </c>
      <c r="P6782" t="s">
        <v>28955</v>
      </c>
      <c r="Q6782" t="s">
        <v>28956</v>
      </c>
      <c r="R6782" t="s">
        <v>28957</v>
      </c>
      <c r="T6782" t="s">
        <v>25</v>
      </c>
    </row>
    <row r="6783" spans="1:20" x14ac:dyDescent="0.25">
      <c r="A6783">
        <v>66.260011599999999</v>
      </c>
      <c r="B6783">
        <v>-134.5591048</v>
      </c>
      <c r="C6783" s="1" t="str">
        <f>HYPERLINK("http://geochem.nrcan.gc.ca/cdogs/content/kwd/kwd020018_e.htm", "Fluid (stream)")</f>
        <v>Fluid (stream)</v>
      </c>
      <c r="D6783" s="1" t="str">
        <f>HYPERLINK("http://geochem.nrcan.gc.ca/cdogs/content/kwd/kwd080007_e.htm", "Untreated Water")</f>
        <v>Untreated Water</v>
      </c>
      <c r="E6783" s="1" t="str">
        <f>HYPERLINK("http://geochem.nrcan.gc.ca/cdogs/content/dgp/dgp00002_e.htm", "Total")</f>
        <v>Total</v>
      </c>
      <c r="F6783" s="1" t="str">
        <f>HYPERLINK("http://geochem.nrcan.gc.ca/cdogs/content/agp/agp01501_e.htm", "SO4 | NONE | CHROMAT")</f>
        <v>SO4 | NONE | CHROMAT</v>
      </c>
      <c r="G6783" s="1" t="str">
        <f>HYPERLINK("http://geochem.nrcan.gc.ca/cdogs/content/mth/mth01460_e.htm", "1460")</f>
        <v>1460</v>
      </c>
      <c r="H6783" s="1" t="str">
        <f>HYPERLINK("http://geochem.nrcan.gc.ca/cdogs/content/bdl/bdl211134_e.htm", "211134")</f>
        <v>211134</v>
      </c>
      <c r="I6783" s="1" t="str">
        <f>HYPERLINK("http://geochem.nrcan.gc.ca/cdogs/content/prj/prj210167_e.htm", "210167")</f>
        <v>210167</v>
      </c>
      <c r="J6783" s="1" t="str">
        <f>HYPERLINK("http://geochem.nrcan.gc.ca/cdogs/content/svy/svy210251_e.htm", "210251")</f>
        <v>210251</v>
      </c>
      <c r="L6783" t="s">
        <v>28958</v>
      </c>
      <c r="M6783">
        <v>41.49</v>
      </c>
      <c r="N6783" t="s">
        <v>28958</v>
      </c>
      <c r="O6783" t="s">
        <v>28959</v>
      </c>
      <c r="P6783" t="s">
        <v>28960</v>
      </c>
      <c r="Q6783" t="s">
        <v>28961</v>
      </c>
      <c r="R6783" t="s">
        <v>28962</v>
      </c>
      <c r="T6783" t="s">
        <v>25</v>
      </c>
    </row>
    <row r="6784" spans="1:20" x14ac:dyDescent="0.25">
      <c r="A6784">
        <v>66.221176700000001</v>
      </c>
      <c r="B6784">
        <v>-134.48923579999999</v>
      </c>
      <c r="C6784" s="1" t="str">
        <f>HYPERLINK("http://geochem.nrcan.gc.ca/cdogs/content/kwd/kwd020018_e.htm", "Fluid (stream)")</f>
        <v>Fluid (stream)</v>
      </c>
      <c r="D6784" s="1" t="str">
        <f>HYPERLINK("http://geochem.nrcan.gc.ca/cdogs/content/kwd/kwd080007_e.htm", "Untreated Water")</f>
        <v>Untreated Water</v>
      </c>
      <c r="E6784" s="1" t="str">
        <f>HYPERLINK("http://geochem.nrcan.gc.ca/cdogs/content/dgp/dgp00002_e.htm", "Total")</f>
        <v>Total</v>
      </c>
      <c r="F6784" s="1" t="str">
        <f>HYPERLINK("http://geochem.nrcan.gc.ca/cdogs/content/agp/agp01501_e.htm", "SO4 | NONE | CHROMAT")</f>
        <v>SO4 | NONE | CHROMAT</v>
      </c>
      <c r="G6784" s="1" t="str">
        <f>HYPERLINK("http://geochem.nrcan.gc.ca/cdogs/content/mth/mth01460_e.htm", "1460")</f>
        <v>1460</v>
      </c>
      <c r="H6784" s="1" t="str">
        <f>HYPERLINK("http://geochem.nrcan.gc.ca/cdogs/content/bdl/bdl211134_e.htm", "211134")</f>
        <v>211134</v>
      </c>
      <c r="I6784" s="1" t="str">
        <f>HYPERLINK("http://geochem.nrcan.gc.ca/cdogs/content/prj/prj210167_e.htm", "210167")</f>
        <v>210167</v>
      </c>
      <c r="J6784" s="1" t="str">
        <f>HYPERLINK("http://geochem.nrcan.gc.ca/cdogs/content/svy/svy210251_e.htm", "210251")</f>
        <v>210251</v>
      </c>
      <c r="L6784" t="s">
        <v>18568</v>
      </c>
      <c r="M6784">
        <v>-0.05</v>
      </c>
      <c r="N6784" t="s">
        <v>18789</v>
      </c>
      <c r="O6784" t="s">
        <v>28963</v>
      </c>
      <c r="P6784" t="s">
        <v>28964</v>
      </c>
      <c r="Q6784" t="s">
        <v>28965</v>
      </c>
      <c r="R6784" t="s">
        <v>28966</v>
      </c>
      <c r="T6784" t="s">
        <v>25</v>
      </c>
    </row>
    <row r="6785" spans="1:20" x14ac:dyDescent="0.25">
      <c r="A6785">
        <v>66.256561000000005</v>
      </c>
      <c r="B6785">
        <v>-134.35225579999999</v>
      </c>
      <c r="C6785" s="1" t="str">
        <f>HYPERLINK("http://geochem.nrcan.gc.ca/cdogs/content/kwd/kwd020018_e.htm", "Fluid (stream)")</f>
        <v>Fluid (stream)</v>
      </c>
      <c r="D6785" s="1" t="str">
        <f>HYPERLINK("http://geochem.nrcan.gc.ca/cdogs/content/kwd/kwd080007_e.htm", "Untreated Water")</f>
        <v>Untreated Water</v>
      </c>
      <c r="E6785" s="1" t="str">
        <f>HYPERLINK("http://geochem.nrcan.gc.ca/cdogs/content/dgp/dgp00002_e.htm", "Total")</f>
        <v>Total</v>
      </c>
      <c r="F6785" s="1" t="str">
        <f>HYPERLINK("http://geochem.nrcan.gc.ca/cdogs/content/agp/agp01501_e.htm", "SO4 | NONE | CHROMAT")</f>
        <v>SO4 | NONE | CHROMAT</v>
      </c>
      <c r="G6785" s="1" t="str">
        <f>HYPERLINK("http://geochem.nrcan.gc.ca/cdogs/content/mth/mth01460_e.htm", "1460")</f>
        <v>1460</v>
      </c>
      <c r="H6785" s="1" t="str">
        <f>HYPERLINK("http://geochem.nrcan.gc.ca/cdogs/content/bdl/bdl211134_e.htm", "211134")</f>
        <v>211134</v>
      </c>
      <c r="I6785" s="1" t="str">
        <f>HYPERLINK("http://geochem.nrcan.gc.ca/cdogs/content/prj/prj210167_e.htm", "210167")</f>
        <v>210167</v>
      </c>
      <c r="J6785" s="1" t="str">
        <f>HYPERLINK("http://geochem.nrcan.gc.ca/cdogs/content/svy/svy210251_e.htm", "210251")</f>
        <v>210251</v>
      </c>
      <c r="L6785" t="s">
        <v>20361</v>
      </c>
      <c r="M6785">
        <v>0.80700000000000005</v>
      </c>
      <c r="N6785" t="s">
        <v>20361</v>
      </c>
      <c r="O6785" t="s">
        <v>28967</v>
      </c>
      <c r="P6785" t="s">
        <v>28968</v>
      </c>
      <c r="Q6785" t="s">
        <v>28969</v>
      </c>
      <c r="R6785" t="s">
        <v>28970</v>
      </c>
      <c r="T6785" t="s">
        <v>25</v>
      </c>
    </row>
    <row r="6786" spans="1:20" x14ac:dyDescent="0.25">
      <c r="A6786">
        <v>66.268759799999998</v>
      </c>
      <c r="B6786">
        <v>-134.31196879999999</v>
      </c>
      <c r="C6786" s="1" t="str">
        <f>HYPERLINK("http://geochem.nrcan.gc.ca/cdogs/content/kwd/kwd020018_e.htm", "Fluid (stream)")</f>
        <v>Fluid (stream)</v>
      </c>
      <c r="D6786" s="1" t="str">
        <f>HYPERLINK("http://geochem.nrcan.gc.ca/cdogs/content/kwd/kwd080007_e.htm", "Untreated Water")</f>
        <v>Untreated Water</v>
      </c>
      <c r="E6786" s="1" t="str">
        <f>HYPERLINK("http://geochem.nrcan.gc.ca/cdogs/content/dgp/dgp00002_e.htm", "Total")</f>
        <v>Total</v>
      </c>
      <c r="F6786" s="1" t="str">
        <f>HYPERLINK("http://geochem.nrcan.gc.ca/cdogs/content/agp/agp01501_e.htm", "SO4 | NONE | CHROMAT")</f>
        <v>SO4 | NONE | CHROMAT</v>
      </c>
      <c r="G6786" s="1" t="str">
        <f>HYPERLINK("http://geochem.nrcan.gc.ca/cdogs/content/mth/mth01460_e.htm", "1460")</f>
        <v>1460</v>
      </c>
      <c r="H6786" s="1" t="str">
        <f>HYPERLINK("http://geochem.nrcan.gc.ca/cdogs/content/bdl/bdl211134_e.htm", "211134")</f>
        <v>211134</v>
      </c>
      <c r="I6786" s="1" t="str">
        <f>HYPERLINK("http://geochem.nrcan.gc.ca/cdogs/content/prj/prj210167_e.htm", "210167")</f>
        <v>210167</v>
      </c>
      <c r="J6786" s="1" t="str">
        <f>HYPERLINK("http://geochem.nrcan.gc.ca/cdogs/content/svy/svy210251_e.htm", "210251")</f>
        <v>210251</v>
      </c>
      <c r="L6786" t="s">
        <v>28971</v>
      </c>
      <c r="M6786">
        <v>10.210000000000001</v>
      </c>
      <c r="N6786" t="s">
        <v>28971</v>
      </c>
      <c r="O6786" t="s">
        <v>28972</v>
      </c>
      <c r="P6786" t="s">
        <v>28973</v>
      </c>
      <c r="Q6786" t="s">
        <v>28974</v>
      </c>
      <c r="R6786" t="s">
        <v>28975</v>
      </c>
      <c r="T6786" t="s">
        <v>25</v>
      </c>
    </row>
    <row r="6787" spans="1:20" x14ac:dyDescent="0.25">
      <c r="A6787">
        <v>66.273038900000003</v>
      </c>
      <c r="B6787">
        <v>-134.3119848</v>
      </c>
      <c r="C6787" s="1" t="str">
        <f>HYPERLINK("http://geochem.nrcan.gc.ca/cdogs/content/kwd/kwd020018_e.htm", "Fluid (stream)")</f>
        <v>Fluid (stream)</v>
      </c>
      <c r="D6787" s="1" t="str">
        <f>HYPERLINK("http://geochem.nrcan.gc.ca/cdogs/content/kwd/kwd080007_e.htm", "Untreated Water")</f>
        <v>Untreated Water</v>
      </c>
      <c r="E6787" s="1" t="str">
        <f>HYPERLINK("http://geochem.nrcan.gc.ca/cdogs/content/dgp/dgp00002_e.htm", "Total")</f>
        <v>Total</v>
      </c>
      <c r="F6787" s="1" t="str">
        <f>HYPERLINK("http://geochem.nrcan.gc.ca/cdogs/content/agp/agp01501_e.htm", "SO4 | NONE | CHROMAT")</f>
        <v>SO4 | NONE | CHROMAT</v>
      </c>
      <c r="G6787" s="1" t="str">
        <f>HYPERLINK("http://geochem.nrcan.gc.ca/cdogs/content/mth/mth01460_e.htm", "1460")</f>
        <v>1460</v>
      </c>
      <c r="H6787" s="1" t="str">
        <f>HYPERLINK("http://geochem.nrcan.gc.ca/cdogs/content/bdl/bdl211134_e.htm", "211134")</f>
        <v>211134</v>
      </c>
      <c r="I6787" s="1" t="str">
        <f>HYPERLINK("http://geochem.nrcan.gc.ca/cdogs/content/prj/prj210167_e.htm", "210167")</f>
        <v>210167</v>
      </c>
      <c r="J6787" s="1" t="str">
        <f>HYPERLINK("http://geochem.nrcan.gc.ca/cdogs/content/svy/svy210251_e.htm", "210251")</f>
        <v>210251</v>
      </c>
      <c r="L6787" t="s">
        <v>28976</v>
      </c>
      <c r="M6787">
        <v>22.46</v>
      </c>
      <c r="N6787" t="s">
        <v>28976</v>
      </c>
      <c r="O6787" t="s">
        <v>28977</v>
      </c>
      <c r="P6787" t="s">
        <v>28978</v>
      </c>
      <c r="Q6787" t="s">
        <v>28979</v>
      </c>
      <c r="R6787" t="s">
        <v>28980</v>
      </c>
      <c r="T6787" t="s">
        <v>25</v>
      </c>
    </row>
    <row r="6788" spans="1:20" x14ac:dyDescent="0.25">
      <c r="A6788">
        <v>66.282472900000002</v>
      </c>
      <c r="B6788">
        <v>-134.313108</v>
      </c>
      <c r="C6788" s="1" t="str">
        <f>HYPERLINK("http://geochem.nrcan.gc.ca/cdogs/content/kwd/kwd020018_e.htm", "Fluid (stream)")</f>
        <v>Fluid (stream)</v>
      </c>
      <c r="D6788" s="1" t="str">
        <f>HYPERLINK("http://geochem.nrcan.gc.ca/cdogs/content/kwd/kwd080007_e.htm", "Untreated Water")</f>
        <v>Untreated Water</v>
      </c>
      <c r="E6788" s="1" t="str">
        <f>HYPERLINK("http://geochem.nrcan.gc.ca/cdogs/content/dgp/dgp00002_e.htm", "Total")</f>
        <v>Total</v>
      </c>
      <c r="F6788" s="1" t="str">
        <f>HYPERLINK("http://geochem.nrcan.gc.ca/cdogs/content/agp/agp01501_e.htm", "SO4 | NONE | CHROMAT")</f>
        <v>SO4 | NONE | CHROMAT</v>
      </c>
      <c r="G6788" s="1" t="str">
        <f>HYPERLINK("http://geochem.nrcan.gc.ca/cdogs/content/mth/mth01460_e.htm", "1460")</f>
        <v>1460</v>
      </c>
      <c r="H6788" s="1" t="str">
        <f>HYPERLINK("http://geochem.nrcan.gc.ca/cdogs/content/bdl/bdl211134_e.htm", "211134")</f>
        <v>211134</v>
      </c>
      <c r="I6788" s="1" t="str">
        <f>HYPERLINK("http://geochem.nrcan.gc.ca/cdogs/content/prj/prj210167_e.htm", "210167")</f>
        <v>210167</v>
      </c>
      <c r="J6788" s="1" t="str">
        <f>HYPERLINK("http://geochem.nrcan.gc.ca/cdogs/content/svy/svy210251_e.htm", "210251")</f>
        <v>210251</v>
      </c>
      <c r="L6788" t="s">
        <v>28981</v>
      </c>
      <c r="M6788">
        <v>13.06</v>
      </c>
      <c r="N6788" t="s">
        <v>28981</v>
      </c>
      <c r="O6788" t="s">
        <v>28982</v>
      </c>
      <c r="P6788" t="s">
        <v>28983</v>
      </c>
      <c r="Q6788" t="s">
        <v>28984</v>
      </c>
      <c r="R6788" t="s">
        <v>28985</v>
      </c>
      <c r="T6788" t="s">
        <v>25</v>
      </c>
    </row>
    <row r="6789" spans="1:20" x14ac:dyDescent="0.25">
      <c r="A6789">
        <v>66.271591200000003</v>
      </c>
      <c r="B6789">
        <v>-134.19189130000001</v>
      </c>
      <c r="C6789" s="1" t="str">
        <f>HYPERLINK("http://geochem.nrcan.gc.ca/cdogs/content/kwd/kwd020018_e.htm", "Fluid (stream)")</f>
        <v>Fluid (stream)</v>
      </c>
      <c r="D6789" s="1" t="str">
        <f>HYPERLINK("http://geochem.nrcan.gc.ca/cdogs/content/kwd/kwd080007_e.htm", "Untreated Water")</f>
        <v>Untreated Water</v>
      </c>
      <c r="E6789" s="1" t="str">
        <f>HYPERLINK("http://geochem.nrcan.gc.ca/cdogs/content/dgp/dgp00002_e.htm", "Total")</f>
        <v>Total</v>
      </c>
      <c r="F6789" s="1" t="str">
        <f>HYPERLINK("http://geochem.nrcan.gc.ca/cdogs/content/agp/agp01501_e.htm", "SO4 | NONE | CHROMAT")</f>
        <v>SO4 | NONE | CHROMAT</v>
      </c>
      <c r="G6789" s="1" t="str">
        <f>HYPERLINK("http://geochem.nrcan.gc.ca/cdogs/content/mth/mth01460_e.htm", "1460")</f>
        <v>1460</v>
      </c>
      <c r="H6789" s="1" t="str">
        <f>HYPERLINK("http://geochem.nrcan.gc.ca/cdogs/content/bdl/bdl211134_e.htm", "211134")</f>
        <v>211134</v>
      </c>
      <c r="I6789" s="1" t="str">
        <f>HYPERLINK("http://geochem.nrcan.gc.ca/cdogs/content/prj/prj210167_e.htm", "210167")</f>
        <v>210167</v>
      </c>
      <c r="J6789" s="1" t="str">
        <f>HYPERLINK("http://geochem.nrcan.gc.ca/cdogs/content/svy/svy210251_e.htm", "210251")</f>
        <v>210251</v>
      </c>
      <c r="L6789" t="s">
        <v>28986</v>
      </c>
      <c r="M6789">
        <v>6.1859999999999999</v>
      </c>
      <c r="N6789" t="s">
        <v>28986</v>
      </c>
      <c r="O6789" t="s">
        <v>28987</v>
      </c>
      <c r="P6789" t="s">
        <v>28988</v>
      </c>
      <c r="Q6789" t="s">
        <v>28989</v>
      </c>
      <c r="R6789" t="s">
        <v>28990</v>
      </c>
      <c r="T6789" t="s">
        <v>25</v>
      </c>
    </row>
    <row r="6790" spans="1:20" x14ac:dyDescent="0.25">
      <c r="A6790">
        <v>66.196505299999998</v>
      </c>
      <c r="B6790">
        <v>-134.13009700000001</v>
      </c>
      <c r="C6790" s="1" t="str">
        <f>HYPERLINK("http://geochem.nrcan.gc.ca/cdogs/content/kwd/kwd020018_e.htm", "Fluid (stream)")</f>
        <v>Fluid (stream)</v>
      </c>
      <c r="D6790" s="1" t="str">
        <f>HYPERLINK("http://geochem.nrcan.gc.ca/cdogs/content/kwd/kwd080007_e.htm", "Untreated Water")</f>
        <v>Untreated Water</v>
      </c>
      <c r="E6790" s="1" t="str">
        <f>HYPERLINK("http://geochem.nrcan.gc.ca/cdogs/content/dgp/dgp00002_e.htm", "Total")</f>
        <v>Total</v>
      </c>
      <c r="F6790" s="1" t="str">
        <f>HYPERLINK("http://geochem.nrcan.gc.ca/cdogs/content/agp/agp01501_e.htm", "SO4 | NONE | CHROMAT")</f>
        <v>SO4 | NONE | CHROMAT</v>
      </c>
      <c r="G6790" s="1" t="str">
        <f>HYPERLINK("http://geochem.nrcan.gc.ca/cdogs/content/mth/mth01460_e.htm", "1460")</f>
        <v>1460</v>
      </c>
      <c r="H6790" s="1" t="str">
        <f>HYPERLINK("http://geochem.nrcan.gc.ca/cdogs/content/bdl/bdl211134_e.htm", "211134")</f>
        <v>211134</v>
      </c>
      <c r="I6790" s="1" t="str">
        <f>HYPERLINK("http://geochem.nrcan.gc.ca/cdogs/content/prj/prj210167_e.htm", "210167")</f>
        <v>210167</v>
      </c>
      <c r="J6790" s="1" t="str">
        <f>HYPERLINK("http://geochem.nrcan.gc.ca/cdogs/content/svy/svy210251_e.htm", "210251")</f>
        <v>210251</v>
      </c>
      <c r="L6790" t="s">
        <v>28991</v>
      </c>
      <c r="M6790">
        <v>2.4390000000000001</v>
      </c>
      <c r="N6790" t="s">
        <v>28991</v>
      </c>
      <c r="O6790" t="s">
        <v>28992</v>
      </c>
      <c r="P6790" t="s">
        <v>28993</v>
      </c>
      <c r="Q6790" t="s">
        <v>28994</v>
      </c>
      <c r="R6790" t="s">
        <v>28995</v>
      </c>
      <c r="T6790" t="s">
        <v>25</v>
      </c>
    </row>
    <row r="6791" spans="1:20" x14ac:dyDescent="0.25">
      <c r="A6791">
        <v>66.184203299999993</v>
      </c>
      <c r="B6791">
        <v>-134.07234750000001</v>
      </c>
      <c r="C6791" s="1" t="str">
        <f>HYPERLINK("http://geochem.nrcan.gc.ca/cdogs/content/kwd/kwd020018_e.htm", "Fluid (stream)")</f>
        <v>Fluid (stream)</v>
      </c>
      <c r="D6791" s="1" t="str">
        <f>HYPERLINK("http://geochem.nrcan.gc.ca/cdogs/content/kwd/kwd080007_e.htm", "Untreated Water")</f>
        <v>Untreated Water</v>
      </c>
      <c r="E6791" s="1" t="str">
        <f>HYPERLINK("http://geochem.nrcan.gc.ca/cdogs/content/dgp/dgp00002_e.htm", "Total")</f>
        <v>Total</v>
      </c>
      <c r="F6791" s="1" t="str">
        <f>HYPERLINK("http://geochem.nrcan.gc.ca/cdogs/content/agp/agp01501_e.htm", "SO4 | NONE | CHROMAT")</f>
        <v>SO4 | NONE | CHROMAT</v>
      </c>
      <c r="G6791" s="1" t="str">
        <f>HYPERLINK("http://geochem.nrcan.gc.ca/cdogs/content/mth/mth01460_e.htm", "1460")</f>
        <v>1460</v>
      </c>
      <c r="H6791" s="1" t="str">
        <f>HYPERLINK("http://geochem.nrcan.gc.ca/cdogs/content/bdl/bdl211134_e.htm", "211134")</f>
        <v>211134</v>
      </c>
      <c r="I6791" s="1" t="str">
        <f>HYPERLINK("http://geochem.nrcan.gc.ca/cdogs/content/prj/prj210167_e.htm", "210167")</f>
        <v>210167</v>
      </c>
      <c r="J6791" s="1" t="str">
        <f>HYPERLINK("http://geochem.nrcan.gc.ca/cdogs/content/svy/svy210251_e.htm", "210251")</f>
        <v>210251</v>
      </c>
      <c r="L6791" t="s">
        <v>28996</v>
      </c>
      <c r="M6791">
        <v>238.1</v>
      </c>
      <c r="N6791" t="s">
        <v>28996</v>
      </c>
      <c r="O6791" t="s">
        <v>28997</v>
      </c>
      <c r="P6791" t="s">
        <v>28998</v>
      </c>
      <c r="Q6791" t="s">
        <v>28999</v>
      </c>
      <c r="R6791" t="s">
        <v>29000</v>
      </c>
      <c r="T6791" t="s">
        <v>25</v>
      </c>
    </row>
    <row r="6792" spans="1:20" x14ac:dyDescent="0.25">
      <c r="A6792">
        <v>66.232344800000007</v>
      </c>
      <c r="B6792">
        <v>-134.06163960000001</v>
      </c>
      <c r="C6792" s="1" t="str">
        <f>HYPERLINK("http://geochem.nrcan.gc.ca/cdogs/content/kwd/kwd020018_e.htm", "Fluid (stream)")</f>
        <v>Fluid (stream)</v>
      </c>
      <c r="D6792" s="1" t="str">
        <f>HYPERLINK("http://geochem.nrcan.gc.ca/cdogs/content/kwd/kwd080007_e.htm", "Untreated Water")</f>
        <v>Untreated Water</v>
      </c>
      <c r="E6792" s="1" t="str">
        <f>HYPERLINK("http://geochem.nrcan.gc.ca/cdogs/content/dgp/dgp00002_e.htm", "Total")</f>
        <v>Total</v>
      </c>
      <c r="F6792" s="1" t="str">
        <f>HYPERLINK("http://geochem.nrcan.gc.ca/cdogs/content/agp/agp01501_e.htm", "SO4 | NONE | CHROMAT")</f>
        <v>SO4 | NONE | CHROMAT</v>
      </c>
      <c r="G6792" s="1" t="str">
        <f>HYPERLINK("http://geochem.nrcan.gc.ca/cdogs/content/mth/mth01460_e.htm", "1460")</f>
        <v>1460</v>
      </c>
      <c r="H6792" s="1" t="str">
        <f>HYPERLINK("http://geochem.nrcan.gc.ca/cdogs/content/bdl/bdl211134_e.htm", "211134")</f>
        <v>211134</v>
      </c>
      <c r="I6792" s="1" t="str">
        <f>HYPERLINK("http://geochem.nrcan.gc.ca/cdogs/content/prj/prj210167_e.htm", "210167")</f>
        <v>210167</v>
      </c>
      <c r="J6792" s="1" t="str">
        <f>HYPERLINK("http://geochem.nrcan.gc.ca/cdogs/content/svy/svy210251_e.htm", "210251")</f>
        <v>210251</v>
      </c>
      <c r="L6792" t="s">
        <v>29001</v>
      </c>
      <c r="M6792">
        <v>76.78</v>
      </c>
      <c r="N6792" t="s">
        <v>29001</v>
      </c>
      <c r="O6792" t="s">
        <v>29002</v>
      </c>
      <c r="P6792" t="s">
        <v>29003</v>
      </c>
      <c r="Q6792" t="s">
        <v>29004</v>
      </c>
      <c r="R6792" t="s">
        <v>29005</v>
      </c>
      <c r="T6792" t="s">
        <v>25</v>
      </c>
    </row>
    <row r="6793" spans="1:20" x14ac:dyDescent="0.25">
      <c r="A6793">
        <v>66.231831799999995</v>
      </c>
      <c r="B6793">
        <v>-134.0628145</v>
      </c>
      <c r="C6793" s="1" t="str">
        <f>HYPERLINK("http://geochem.nrcan.gc.ca/cdogs/content/kwd/kwd020018_e.htm", "Fluid (stream)")</f>
        <v>Fluid (stream)</v>
      </c>
      <c r="D6793" s="1" t="str">
        <f>HYPERLINK("http://geochem.nrcan.gc.ca/cdogs/content/kwd/kwd080007_e.htm", "Untreated Water")</f>
        <v>Untreated Water</v>
      </c>
      <c r="E6793" s="1" t="str">
        <f>HYPERLINK("http://geochem.nrcan.gc.ca/cdogs/content/dgp/dgp00002_e.htm", "Total")</f>
        <v>Total</v>
      </c>
      <c r="F6793" s="1" t="str">
        <f>HYPERLINK("http://geochem.nrcan.gc.ca/cdogs/content/agp/agp01501_e.htm", "SO4 | NONE | CHROMAT")</f>
        <v>SO4 | NONE | CHROMAT</v>
      </c>
      <c r="G6793" s="1" t="str">
        <f>HYPERLINK("http://geochem.nrcan.gc.ca/cdogs/content/mth/mth01460_e.htm", "1460")</f>
        <v>1460</v>
      </c>
      <c r="H6793" s="1" t="str">
        <f>HYPERLINK("http://geochem.nrcan.gc.ca/cdogs/content/bdl/bdl211134_e.htm", "211134")</f>
        <v>211134</v>
      </c>
      <c r="I6793" s="1" t="str">
        <f>HYPERLINK("http://geochem.nrcan.gc.ca/cdogs/content/prj/prj210167_e.htm", "210167")</f>
        <v>210167</v>
      </c>
      <c r="J6793" s="1" t="str">
        <f>HYPERLINK("http://geochem.nrcan.gc.ca/cdogs/content/svy/svy210251_e.htm", "210251")</f>
        <v>210251</v>
      </c>
      <c r="L6793" t="s">
        <v>29006</v>
      </c>
      <c r="M6793">
        <v>90.62</v>
      </c>
      <c r="N6793" t="s">
        <v>29006</v>
      </c>
      <c r="O6793" t="s">
        <v>29007</v>
      </c>
      <c r="P6793" t="s">
        <v>29008</v>
      </c>
      <c r="Q6793" t="s">
        <v>29009</v>
      </c>
      <c r="R6793" t="s">
        <v>29010</v>
      </c>
      <c r="T6793" t="s">
        <v>25</v>
      </c>
    </row>
    <row r="6794" spans="1:20" x14ac:dyDescent="0.25">
      <c r="A6794">
        <v>66.3006484</v>
      </c>
      <c r="B6794">
        <v>-134.0514191</v>
      </c>
      <c r="C6794" s="1" t="str">
        <f>HYPERLINK("http://geochem.nrcan.gc.ca/cdogs/content/kwd/kwd020018_e.htm", "Fluid (stream)")</f>
        <v>Fluid (stream)</v>
      </c>
      <c r="D6794" s="1" t="str">
        <f>HYPERLINK("http://geochem.nrcan.gc.ca/cdogs/content/kwd/kwd080007_e.htm", "Untreated Water")</f>
        <v>Untreated Water</v>
      </c>
      <c r="E6794" s="1" t="str">
        <f>HYPERLINK("http://geochem.nrcan.gc.ca/cdogs/content/dgp/dgp00002_e.htm", "Total")</f>
        <v>Total</v>
      </c>
      <c r="F6794" s="1" t="str">
        <f>HYPERLINK("http://geochem.nrcan.gc.ca/cdogs/content/agp/agp01501_e.htm", "SO4 | NONE | CHROMAT")</f>
        <v>SO4 | NONE | CHROMAT</v>
      </c>
      <c r="G6794" s="1" t="str">
        <f>HYPERLINK("http://geochem.nrcan.gc.ca/cdogs/content/mth/mth01460_e.htm", "1460")</f>
        <v>1460</v>
      </c>
      <c r="H6794" s="1" t="str">
        <f>HYPERLINK("http://geochem.nrcan.gc.ca/cdogs/content/bdl/bdl211134_e.htm", "211134")</f>
        <v>211134</v>
      </c>
      <c r="I6794" s="1" t="str">
        <f>HYPERLINK("http://geochem.nrcan.gc.ca/cdogs/content/prj/prj210167_e.htm", "210167")</f>
        <v>210167</v>
      </c>
      <c r="J6794" s="1" t="str">
        <f>HYPERLINK("http://geochem.nrcan.gc.ca/cdogs/content/svy/svy210251_e.htm", "210251")</f>
        <v>210251</v>
      </c>
      <c r="L6794" t="s">
        <v>23069</v>
      </c>
      <c r="M6794">
        <v>2.5369999999999999</v>
      </c>
      <c r="N6794" t="s">
        <v>23069</v>
      </c>
      <c r="O6794" t="s">
        <v>29011</v>
      </c>
      <c r="P6794" t="s">
        <v>29012</v>
      </c>
      <c r="Q6794" t="s">
        <v>29013</v>
      </c>
      <c r="R6794" t="s">
        <v>29014</v>
      </c>
      <c r="T6794" t="s">
        <v>25</v>
      </c>
    </row>
    <row r="6795" spans="1:20" x14ac:dyDescent="0.25">
      <c r="A6795">
        <v>66.319989100000001</v>
      </c>
      <c r="B6795">
        <v>-134.17556099999999</v>
      </c>
      <c r="C6795" s="1" t="str">
        <f>HYPERLINK("http://geochem.nrcan.gc.ca/cdogs/content/kwd/kwd020018_e.htm", "Fluid (stream)")</f>
        <v>Fluid (stream)</v>
      </c>
      <c r="D6795" s="1" t="str">
        <f>HYPERLINK("http://geochem.nrcan.gc.ca/cdogs/content/kwd/kwd080007_e.htm", "Untreated Water")</f>
        <v>Untreated Water</v>
      </c>
      <c r="E6795" s="1" t="str">
        <f>HYPERLINK("http://geochem.nrcan.gc.ca/cdogs/content/dgp/dgp00002_e.htm", "Total")</f>
        <v>Total</v>
      </c>
      <c r="F6795" s="1" t="str">
        <f>HYPERLINK("http://geochem.nrcan.gc.ca/cdogs/content/agp/agp01501_e.htm", "SO4 | NONE | CHROMAT")</f>
        <v>SO4 | NONE | CHROMAT</v>
      </c>
      <c r="G6795" s="1" t="str">
        <f>HYPERLINK("http://geochem.nrcan.gc.ca/cdogs/content/mth/mth01460_e.htm", "1460")</f>
        <v>1460</v>
      </c>
      <c r="H6795" s="1" t="str">
        <f>HYPERLINK("http://geochem.nrcan.gc.ca/cdogs/content/bdl/bdl211134_e.htm", "211134")</f>
        <v>211134</v>
      </c>
      <c r="I6795" s="1" t="str">
        <f>HYPERLINK("http://geochem.nrcan.gc.ca/cdogs/content/prj/prj210167_e.htm", "210167")</f>
        <v>210167</v>
      </c>
      <c r="J6795" s="1" t="str">
        <f>HYPERLINK("http://geochem.nrcan.gc.ca/cdogs/content/svy/svy210251_e.htm", "210251")</f>
        <v>210251</v>
      </c>
      <c r="L6795" t="s">
        <v>29015</v>
      </c>
      <c r="M6795">
        <v>46.42</v>
      </c>
      <c r="N6795" t="s">
        <v>29015</v>
      </c>
      <c r="O6795" t="s">
        <v>29016</v>
      </c>
      <c r="P6795" t="s">
        <v>29017</v>
      </c>
      <c r="Q6795" t="s">
        <v>29018</v>
      </c>
      <c r="R6795" t="s">
        <v>29019</v>
      </c>
      <c r="T6795" t="s">
        <v>25</v>
      </c>
    </row>
    <row r="6796" spans="1:20" x14ac:dyDescent="0.25">
      <c r="A6796">
        <v>66.3172177</v>
      </c>
      <c r="B6796">
        <v>-134.1946178</v>
      </c>
      <c r="C6796" s="1" t="str">
        <f>HYPERLINK("http://geochem.nrcan.gc.ca/cdogs/content/kwd/kwd020018_e.htm", "Fluid (stream)")</f>
        <v>Fluid (stream)</v>
      </c>
      <c r="D6796" s="1" t="str">
        <f>HYPERLINK("http://geochem.nrcan.gc.ca/cdogs/content/kwd/kwd080007_e.htm", "Untreated Water")</f>
        <v>Untreated Water</v>
      </c>
      <c r="E6796" s="1" t="str">
        <f>HYPERLINK("http://geochem.nrcan.gc.ca/cdogs/content/dgp/dgp00002_e.htm", "Total")</f>
        <v>Total</v>
      </c>
      <c r="F6796" s="1" t="str">
        <f>HYPERLINK("http://geochem.nrcan.gc.ca/cdogs/content/agp/agp01501_e.htm", "SO4 | NONE | CHROMAT")</f>
        <v>SO4 | NONE | CHROMAT</v>
      </c>
      <c r="G6796" s="1" t="str">
        <f>HYPERLINK("http://geochem.nrcan.gc.ca/cdogs/content/mth/mth01460_e.htm", "1460")</f>
        <v>1460</v>
      </c>
      <c r="H6796" s="1" t="str">
        <f>HYPERLINK("http://geochem.nrcan.gc.ca/cdogs/content/bdl/bdl211134_e.htm", "211134")</f>
        <v>211134</v>
      </c>
      <c r="I6796" s="1" t="str">
        <f>HYPERLINK("http://geochem.nrcan.gc.ca/cdogs/content/prj/prj210167_e.htm", "210167")</f>
        <v>210167</v>
      </c>
      <c r="J6796" s="1" t="str">
        <f>HYPERLINK("http://geochem.nrcan.gc.ca/cdogs/content/svy/svy210251_e.htm", "210251")</f>
        <v>210251</v>
      </c>
      <c r="L6796" t="s">
        <v>29020</v>
      </c>
      <c r="M6796">
        <v>21.88</v>
      </c>
      <c r="N6796" t="s">
        <v>29020</v>
      </c>
      <c r="O6796" t="s">
        <v>29021</v>
      </c>
      <c r="P6796" t="s">
        <v>29022</v>
      </c>
      <c r="Q6796" t="s">
        <v>29023</v>
      </c>
      <c r="R6796" t="s">
        <v>29024</v>
      </c>
      <c r="T6796" t="s">
        <v>25</v>
      </c>
    </row>
    <row r="6797" spans="1:20" x14ac:dyDescent="0.25">
      <c r="A6797">
        <v>66.317396700000003</v>
      </c>
      <c r="B6797">
        <v>-134.19461179999999</v>
      </c>
      <c r="C6797" s="1" t="str">
        <f>HYPERLINK("http://geochem.nrcan.gc.ca/cdogs/content/kwd/kwd020018_e.htm", "Fluid (stream)")</f>
        <v>Fluid (stream)</v>
      </c>
      <c r="D6797" s="1" t="str">
        <f>HYPERLINK("http://geochem.nrcan.gc.ca/cdogs/content/kwd/kwd080007_e.htm", "Untreated Water")</f>
        <v>Untreated Water</v>
      </c>
      <c r="E6797" s="1" t="str">
        <f>HYPERLINK("http://geochem.nrcan.gc.ca/cdogs/content/dgp/dgp00002_e.htm", "Total")</f>
        <v>Total</v>
      </c>
      <c r="F6797" s="1" t="str">
        <f>HYPERLINK("http://geochem.nrcan.gc.ca/cdogs/content/agp/agp01501_e.htm", "SO4 | NONE | CHROMAT")</f>
        <v>SO4 | NONE | CHROMAT</v>
      </c>
      <c r="G6797" s="1" t="str">
        <f>HYPERLINK("http://geochem.nrcan.gc.ca/cdogs/content/mth/mth01460_e.htm", "1460")</f>
        <v>1460</v>
      </c>
      <c r="H6797" s="1" t="str">
        <f>HYPERLINK("http://geochem.nrcan.gc.ca/cdogs/content/bdl/bdl211134_e.htm", "211134")</f>
        <v>211134</v>
      </c>
      <c r="I6797" s="1" t="str">
        <f>HYPERLINK("http://geochem.nrcan.gc.ca/cdogs/content/prj/prj210167_e.htm", "210167")</f>
        <v>210167</v>
      </c>
      <c r="J6797" s="1" t="str">
        <f>HYPERLINK("http://geochem.nrcan.gc.ca/cdogs/content/svy/svy210251_e.htm", "210251")</f>
        <v>210251</v>
      </c>
      <c r="L6797" t="s">
        <v>29025</v>
      </c>
      <c r="M6797">
        <v>36.69</v>
      </c>
      <c r="N6797" t="s">
        <v>29025</v>
      </c>
      <c r="O6797" t="s">
        <v>29026</v>
      </c>
      <c r="P6797" t="s">
        <v>29027</v>
      </c>
      <c r="Q6797" t="s">
        <v>29028</v>
      </c>
      <c r="R6797" t="s">
        <v>29029</v>
      </c>
      <c r="T6797" t="s">
        <v>25</v>
      </c>
    </row>
    <row r="6798" spans="1:20" x14ac:dyDescent="0.25">
      <c r="A6798">
        <v>66.278623999999994</v>
      </c>
      <c r="B6798">
        <v>-134.46100340000001</v>
      </c>
      <c r="C6798" s="1" t="str">
        <f>HYPERLINK("http://geochem.nrcan.gc.ca/cdogs/content/kwd/kwd020018_e.htm", "Fluid (stream)")</f>
        <v>Fluid (stream)</v>
      </c>
      <c r="D6798" s="1" t="str">
        <f>HYPERLINK("http://geochem.nrcan.gc.ca/cdogs/content/kwd/kwd080007_e.htm", "Untreated Water")</f>
        <v>Untreated Water</v>
      </c>
      <c r="E6798" s="1" t="str">
        <f>HYPERLINK("http://geochem.nrcan.gc.ca/cdogs/content/dgp/dgp00002_e.htm", "Total")</f>
        <v>Total</v>
      </c>
      <c r="F6798" s="1" t="str">
        <f>HYPERLINK("http://geochem.nrcan.gc.ca/cdogs/content/agp/agp01501_e.htm", "SO4 | NONE | CHROMAT")</f>
        <v>SO4 | NONE | CHROMAT</v>
      </c>
      <c r="G6798" s="1" t="str">
        <f>HYPERLINK("http://geochem.nrcan.gc.ca/cdogs/content/mth/mth01460_e.htm", "1460")</f>
        <v>1460</v>
      </c>
      <c r="H6798" s="1" t="str">
        <f>HYPERLINK("http://geochem.nrcan.gc.ca/cdogs/content/bdl/bdl211134_e.htm", "211134")</f>
        <v>211134</v>
      </c>
      <c r="I6798" s="1" t="str">
        <f>HYPERLINK("http://geochem.nrcan.gc.ca/cdogs/content/prj/prj210167_e.htm", "210167")</f>
        <v>210167</v>
      </c>
      <c r="J6798" s="1" t="str">
        <f>HYPERLINK("http://geochem.nrcan.gc.ca/cdogs/content/svy/svy210251_e.htm", "210251")</f>
        <v>210251</v>
      </c>
      <c r="L6798" t="s">
        <v>29030</v>
      </c>
      <c r="M6798">
        <v>27.25</v>
      </c>
      <c r="N6798" t="s">
        <v>29030</v>
      </c>
      <c r="O6798" t="s">
        <v>29031</v>
      </c>
      <c r="P6798" t="s">
        <v>29032</v>
      </c>
      <c r="Q6798" t="s">
        <v>29033</v>
      </c>
      <c r="R6798" t="s">
        <v>29034</v>
      </c>
      <c r="T6798" t="s">
        <v>25</v>
      </c>
    </row>
    <row r="6799" spans="1:20" x14ac:dyDescent="0.25">
      <c r="A6799">
        <v>66.338405100000003</v>
      </c>
      <c r="B6799">
        <v>-134.32830139999999</v>
      </c>
      <c r="C6799" s="1" t="str">
        <f>HYPERLINK("http://geochem.nrcan.gc.ca/cdogs/content/kwd/kwd020018_e.htm", "Fluid (stream)")</f>
        <v>Fluid (stream)</v>
      </c>
      <c r="D6799" s="1" t="str">
        <f>HYPERLINK("http://geochem.nrcan.gc.ca/cdogs/content/kwd/kwd080007_e.htm", "Untreated Water")</f>
        <v>Untreated Water</v>
      </c>
      <c r="E6799" s="1" t="str">
        <f>HYPERLINK("http://geochem.nrcan.gc.ca/cdogs/content/dgp/dgp00002_e.htm", "Total")</f>
        <v>Total</v>
      </c>
      <c r="F6799" s="1" t="str">
        <f>HYPERLINK("http://geochem.nrcan.gc.ca/cdogs/content/agp/agp01501_e.htm", "SO4 | NONE | CHROMAT")</f>
        <v>SO4 | NONE | CHROMAT</v>
      </c>
      <c r="G6799" s="1" t="str">
        <f>HYPERLINK("http://geochem.nrcan.gc.ca/cdogs/content/mth/mth01460_e.htm", "1460")</f>
        <v>1460</v>
      </c>
      <c r="H6799" s="1" t="str">
        <f>HYPERLINK("http://geochem.nrcan.gc.ca/cdogs/content/bdl/bdl211134_e.htm", "211134")</f>
        <v>211134</v>
      </c>
      <c r="I6799" s="1" t="str">
        <f>HYPERLINK("http://geochem.nrcan.gc.ca/cdogs/content/prj/prj210167_e.htm", "210167")</f>
        <v>210167</v>
      </c>
      <c r="J6799" s="1" t="str">
        <f>HYPERLINK("http://geochem.nrcan.gc.ca/cdogs/content/svy/svy210251_e.htm", "210251")</f>
        <v>210251</v>
      </c>
      <c r="L6799" t="s">
        <v>29035</v>
      </c>
      <c r="M6799">
        <v>123.23</v>
      </c>
      <c r="N6799" t="s">
        <v>29035</v>
      </c>
      <c r="O6799" t="s">
        <v>29036</v>
      </c>
      <c r="P6799" t="s">
        <v>29037</v>
      </c>
      <c r="Q6799" t="s">
        <v>29038</v>
      </c>
      <c r="R6799" t="s">
        <v>29039</v>
      </c>
      <c r="T6799" t="s">
        <v>25</v>
      </c>
    </row>
    <row r="6800" spans="1:20" x14ac:dyDescent="0.25">
      <c r="A6800">
        <v>66.370934700000007</v>
      </c>
      <c r="B6800">
        <v>-134.19870309999999</v>
      </c>
      <c r="C6800" s="1" t="str">
        <f>HYPERLINK("http://geochem.nrcan.gc.ca/cdogs/content/kwd/kwd020018_e.htm", "Fluid (stream)")</f>
        <v>Fluid (stream)</v>
      </c>
      <c r="D6800" s="1" t="str">
        <f>HYPERLINK("http://geochem.nrcan.gc.ca/cdogs/content/kwd/kwd080007_e.htm", "Untreated Water")</f>
        <v>Untreated Water</v>
      </c>
      <c r="E6800" s="1" t="str">
        <f>HYPERLINK("http://geochem.nrcan.gc.ca/cdogs/content/dgp/dgp00002_e.htm", "Total")</f>
        <v>Total</v>
      </c>
      <c r="F6800" s="1" t="str">
        <f>HYPERLINK("http://geochem.nrcan.gc.ca/cdogs/content/agp/agp01501_e.htm", "SO4 | NONE | CHROMAT")</f>
        <v>SO4 | NONE | CHROMAT</v>
      </c>
      <c r="G6800" s="1" t="str">
        <f>HYPERLINK("http://geochem.nrcan.gc.ca/cdogs/content/mth/mth01460_e.htm", "1460")</f>
        <v>1460</v>
      </c>
      <c r="H6800" s="1" t="str">
        <f>HYPERLINK("http://geochem.nrcan.gc.ca/cdogs/content/bdl/bdl211134_e.htm", "211134")</f>
        <v>211134</v>
      </c>
      <c r="I6800" s="1" t="str">
        <f>HYPERLINK("http://geochem.nrcan.gc.ca/cdogs/content/prj/prj210167_e.htm", "210167")</f>
        <v>210167</v>
      </c>
      <c r="J6800" s="1" t="str">
        <f>HYPERLINK("http://geochem.nrcan.gc.ca/cdogs/content/svy/svy210251_e.htm", "210251")</f>
        <v>210251</v>
      </c>
      <c r="L6800" t="s">
        <v>29040</v>
      </c>
      <c r="M6800">
        <v>232.6</v>
      </c>
      <c r="N6800" t="s">
        <v>29040</v>
      </c>
      <c r="O6800" t="s">
        <v>29041</v>
      </c>
      <c r="P6800" t="s">
        <v>29042</v>
      </c>
      <c r="Q6800" t="s">
        <v>29043</v>
      </c>
      <c r="R6800" t="s">
        <v>29044</v>
      </c>
      <c r="T6800" t="s">
        <v>25</v>
      </c>
    </row>
    <row r="6801" spans="1:20" x14ac:dyDescent="0.25">
      <c r="A6801">
        <v>66.370934700000007</v>
      </c>
      <c r="B6801">
        <v>-134.19870309999999</v>
      </c>
      <c r="C6801" s="1" t="str">
        <f>HYPERLINK("http://geochem.nrcan.gc.ca/cdogs/content/kwd/kwd020018_e.htm", "Fluid (stream)")</f>
        <v>Fluid (stream)</v>
      </c>
      <c r="D6801" s="1" t="str">
        <f>HYPERLINK("http://geochem.nrcan.gc.ca/cdogs/content/kwd/kwd080007_e.htm", "Untreated Water")</f>
        <v>Untreated Water</v>
      </c>
      <c r="E6801" s="1" t="str">
        <f>HYPERLINK("http://geochem.nrcan.gc.ca/cdogs/content/dgp/dgp00002_e.htm", "Total")</f>
        <v>Total</v>
      </c>
      <c r="F6801" s="1" t="str">
        <f>HYPERLINK("http://geochem.nrcan.gc.ca/cdogs/content/agp/agp01501_e.htm", "SO4 | NONE | CHROMAT")</f>
        <v>SO4 | NONE | CHROMAT</v>
      </c>
      <c r="G6801" s="1" t="str">
        <f>HYPERLINK("http://geochem.nrcan.gc.ca/cdogs/content/mth/mth01460_e.htm", "1460")</f>
        <v>1460</v>
      </c>
      <c r="H6801" s="1" t="str">
        <f>HYPERLINK("http://geochem.nrcan.gc.ca/cdogs/content/bdl/bdl211134_e.htm", "211134")</f>
        <v>211134</v>
      </c>
      <c r="I6801" s="1" t="str">
        <f>HYPERLINK("http://geochem.nrcan.gc.ca/cdogs/content/prj/prj210167_e.htm", "210167")</f>
        <v>210167</v>
      </c>
      <c r="J6801" s="1" t="str">
        <f>HYPERLINK("http://geochem.nrcan.gc.ca/cdogs/content/svy/svy210251_e.htm", "210251")</f>
        <v>210251</v>
      </c>
      <c r="L6801" t="s">
        <v>29045</v>
      </c>
      <c r="M6801">
        <v>235.44</v>
      </c>
      <c r="N6801" t="s">
        <v>29045</v>
      </c>
      <c r="O6801" t="s">
        <v>29041</v>
      </c>
      <c r="P6801" t="s">
        <v>29046</v>
      </c>
      <c r="Q6801" t="s">
        <v>29047</v>
      </c>
      <c r="R6801" t="s">
        <v>29048</v>
      </c>
      <c r="T6801" t="s">
        <v>25</v>
      </c>
    </row>
    <row r="6802" spans="1:20" x14ac:dyDescent="0.25">
      <c r="A6802">
        <v>66.370620700000003</v>
      </c>
      <c r="B6802">
        <v>-134.1988241</v>
      </c>
      <c r="C6802" s="1" t="str">
        <f>HYPERLINK("http://geochem.nrcan.gc.ca/cdogs/content/kwd/kwd020018_e.htm", "Fluid (stream)")</f>
        <v>Fluid (stream)</v>
      </c>
      <c r="D6802" s="1" t="str">
        <f>HYPERLINK("http://geochem.nrcan.gc.ca/cdogs/content/kwd/kwd080007_e.htm", "Untreated Water")</f>
        <v>Untreated Water</v>
      </c>
      <c r="E6802" s="1" t="str">
        <f>HYPERLINK("http://geochem.nrcan.gc.ca/cdogs/content/dgp/dgp00002_e.htm", "Total")</f>
        <v>Total</v>
      </c>
      <c r="F6802" s="1" t="str">
        <f>HYPERLINK("http://geochem.nrcan.gc.ca/cdogs/content/agp/agp01501_e.htm", "SO4 | NONE | CHROMAT")</f>
        <v>SO4 | NONE | CHROMAT</v>
      </c>
      <c r="G6802" s="1" t="str">
        <f>HYPERLINK("http://geochem.nrcan.gc.ca/cdogs/content/mth/mth01460_e.htm", "1460")</f>
        <v>1460</v>
      </c>
      <c r="H6802" s="1" t="str">
        <f>HYPERLINK("http://geochem.nrcan.gc.ca/cdogs/content/bdl/bdl211134_e.htm", "211134")</f>
        <v>211134</v>
      </c>
      <c r="I6802" s="1" t="str">
        <f>HYPERLINK("http://geochem.nrcan.gc.ca/cdogs/content/prj/prj210167_e.htm", "210167")</f>
        <v>210167</v>
      </c>
      <c r="J6802" s="1" t="str">
        <f>HYPERLINK("http://geochem.nrcan.gc.ca/cdogs/content/svy/svy210251_e.htm", "210251")</f>
        <v>210251</v>
      </c>
      <c r="L6802" t="s">
        <v>29049</v>
      </c>
      <c r="M6802">
        <v>94.09</v>
      </c>
      <c r="N6802" t="s">
        <v>29049</v>
      </c>
      <c r="O6802" t="s">
        <v>29050</v>
      </c>
      <c r="P6802" t="s">
        <v>29051</v>
      </c>
      <c r="Q6802" t="s">
        <v>29052</v>
      </c>
      <c r="R6802" t="s">
        <v>29053</v>
      </c>
      <c r="T6802" t="s">
        <v>25</v>
      </c>
    </row>
    <row r="6803" spans="1:20" x14ac:dyDescent="0.25">
      <c r="A6803">
        <v>66.396505200000007</v>
      </c>
      <c r="B6803">
        <v>-134.20605219999999</v>
      </c>
      <c r="C6803" s="1" t="str">
        <f>HYPERLINK("http://geochem.nrcan.gc.ca/cdogs/content/kwd/kwd020018_e.htm", "Fluid (stream)")</f>
        <v>Fluid (stream)</v>
      </c>
      <c r="D6803" s="1" t="str">
        <f>HYPERLINK("http://geochem.nrcan.gc.ca/cdogs/content/kwd/kwd080007_e.htm", "Untreated Water")</f>
        <v>Untreated Water</v>
      </c>
      <c r="E6803" s="1" t="str">
        <f>HYPERLINK("http://geochem.nrcan.gc.ca/cdogs/content/dgp/dgp00002_e.htm", "Total")</f>
        <v>Total</v>
      </c>
      <c r="F6803" s="1" t="str">
        <f>HYPERLINK("http://geochem.nrcan.gc.ca/cdogs/content/agp/agp01501_e.htm", "SO4 | NONE | CHROMAT")</f>
        <v>SO4 | NONE | CHROMAT</v>
      </c>
      <c r="G6803" s="1" t="str">
        <f>HYPERLINK("http://geochem.nrcan.gc.ca/cdogs/content/mth/mth01460_e.htm", "1460")</f>
        <v>1460</v>
      </c>
      <c r="H6803" s="1" t="str">
        <f>HYPERLINK("http://geochem.nrcan.gc.ca/cdogs/content/bdl/bdl211134_e.htm", "211134")</f>
        <v>211134</v>
      </c>
      <c r="I6803" s="1" t="str">
        <f>HYPERLINK("http://geochem.nrcan.gc.ca/cdogs/content/prj/prj210167_e.htm", "210167")</f>
        <v>210167</v>
      </c>
      <c r="J6803" s="1" t="str">
        <f>HYPERLINK("http://geochem.nrcan.gc.ca/cdogs/content/svy/svy210251_e.htm", "210251")</f>
        <v>210251</v>
      </c>
      <c r="L6803" t="s">
        <v>29054</v>
      </c>
      <c r="M6803">
        <v>97.48</v>
      </c>
      <c r="N6803" t="s">
        <v>29054</v>
      </c>
      <c r="O6803" t="s">
        <v>29055</v>
      </c>
      <c r="P6803" t="s">
        <v>29056</v>
      </c>
      <c r="Q6803" t="s">
        <v>29057</v>
      </c>
      <c r="R6803" t="s">
        <v>29058</v>
      </c>
      <c r="T6803" t="s">
        <v>25</v>
      </c>
    </row>
    <row r="6804" spans="1:20" x14ac:dyDescent="0.25">
      <c r="A6804">
        <v>66.402456299999997</v>
      </c>
      <c r="B6804">
        <v>-134.21376649999999</v>
      </c>
      <c r="C6804" s="1" t="str">
        <f>HYPERLINK("http://geochem.nrcan.gc.ca/cdogs/content/kwd/kwd020018_e.htm", "Fluid (stream)")</f>
        <v>Fluid (stream)</v>
      </c>
      <c r="D6804" s="1" t="str">
        <f>HYPERLINK("http://geochem.nrcan.gc.ca/cdogs/content/kwd/kwd080007_e.htm", "Untreated Water")</f>
        <v>Untreated Water</v>
      </c>
      <c r="E6804" s="1" t="str">
        <f>HYPERLINK("http://geochem.nrcan.gc.ca/cdogs/content/dgp/dgp00002_e.htm", "Total")</f>
        <v>Total</v>
      </c>
      <c r="F6804" s="1" t="str">
        <f>HYPERLINK("http://geochem.nrcan.gc.ca/cdogs/content/agp/agp01501_e.htm", "SO4 | NONE | CHROMAT")</f>
        <v>SO4 | NONE | CHROMAT</v>
      </c>
      <c r="G6804" s="1" t="str">
        <f>HYPERLINK("http://geochem.nrcan.gc.ca/cdogs/content/mth/mth01460_e.htm", "1460")</f>
        <v>1460</v>
      </c>
      <c r="H6804" s="1" t="str">
        <f>HYPERLINK("http://geochem.nrcan.gc.ca/cdogs/content/bdl/bdl211134_e.htm", "211134")</f>
        <v>211134</v>
      </c>
      <c r="I6804" s="1" t="str">
        <f>HYPERLINK("http://geochem.nrcan.gc.ca/cdogs/content/prj/prj210167_e.htm", "210167")</f>
        <v>210167</v>
      </c>
      <c r="J6804" s="1" t="str">
        <f>HYPERLINK("http://geochem.nrcan.gc.ca/cdogs/content/svy/svy210251_e.htm", "210251")</f>
        <v>210251</v>
      </c>
      <c r="L6804" t="s">
        <v>29059</v>
      </c>
      <c r="M6804">
        <v>236.3</v>
      </c>
      <c r="N6804" t="s">
        <v>29059</v>
      </c>
      <c r="O6804" t="s">
        <v>29060</v>
      </c>
      <c r="P6804" t="s">
        <v>29061</v>
      </c>
      <c r="Q6804" t="s">
        <v>29062</v>
      </c>
      <c r="R6804" t="s">
        <v>29063</v>
      </c>
      <c r="T6804" t="s">
        <v>25</v>
      </c>
    </row>
    <row r="6805" spans="1:20" x14ac:dyDescent="0.25">
      <c r="A6805">
        <v>66.402728300000007</v>
      </c>
      <c r="B6805">
        <v>-134.21425049999999</v>
      </c>
      <c r="C6805" s="1" t="str">
        <f>HYPERLINK("http://geochem.nrcan.gc.ca/cdogs/content/kwd/kwd020018_e.htm", "Fluid (stream)")</f>
        <v>Fluid (stream)</v>
      </c>
      <c r="D6805" s="1" t="str">
        <f>HYPERLINK("http://geochem.nrcan.gc.ca/cdogs/content/kwd/kwd080007_e.htm", "Untreated Water")</f>
        <v>Untreated Water</v>
      </c>
      <c r="E6805" s="1" t="str">
        <f>HYPERLINK("http://geochem.nrcan.gc.ca/cdogs/content/dgp/dgp00002_e.htm", "Total")</f>
        <v>Total</v>
      </c>
      <c r="F6805" s="1" t="str">
        <f>HYPERLINK("http://geochem.nrcan.gc.ca/cdogs/content/agp/agp01501_e.htm", "SO4 | NONE | CHROMAT")</f>
        <v>SO4 | NONE | CHROMAT</v>
      </c>
      <c r="G6805" s="1" t="str">
        <f>HYPERLINK("http://geochem.nrcan.gc.ca/cdogs/content/mth/mth01460_e.htm", "1460")</f>
        <v>1460</v>
      </c>
      <c r="H6805" s="1" t="str">
        <f>HYPERLINK("http://geochem.nrcan.gc.ca/cdogs/content/bdl/bdl211134_e.htm", "211134")</f>
        <v>211134</v>
      </c>
      <c r="I6805" s="1" t="str">
        <f>HYPERLINK("http://geochem.nrcan.gc.ca/cdogs/content/prj/prj210167_e.htm", "210167")</f>
        <v>210167</v>
      </c>
      <c r="J6805" s="1" t="str">
        <f>HYPERLINK("http://geochem.nrcan.gc.ca/cdogs/content/svy/svy210251_e.htm", "210251")</f>
        <v>210251</v>
      </c>
      <c r="L6805" t="s">
        <v>29064</v>
      </c>
      <c r="M6805">
        <v>218</v>
      </c>
      <c r="N6805" t="s">
        <v>29064</v>
      </c>
      <c r="O6805" t="s">
        <v>29065</v>
      </c>
      <c r="P6805" t="s">
        <v>29066</v>
      </c>
      <c r="Q6805" t="s">
        <v>29067</v>
      </c>
      <c r="R6805" t="s">
        <v>29068</v>
      </c>
      <c r="T6805" t="s">
        <v>25</v>
      </c>
    </row>
    <row r="6806" spans="1:20" x14ac:dyDescent="0.25">
      <c r="A6806">
        <v>66.440582300000003</v>
      </c>
      <c r="B6806">
        <v>-134.19534669999999</v>
      </c>
      <c r="C6806" s="1" t="str">
        <f>HYPERLINK("http://geochem.nrcan.gc.ca/cdogs/content/kwd/kwd020018_e.htm", "Fluid (stream)")</f>
        <v>Fluid (stream)</v>
      </c>
      <c r="D6806" s="1" t="str">
        <f>HYPERLINK("http://geochem.nrcan.gc.ca/cdogs/content/kwd/kwd080007_e.htm", "Untreated Water")</f>
        <v>Untreated Water</v>
      </c>
      <c r="E6806" s="1" t="str">
        <f>HYPERLINK("http://geochem.nrcan.gc.ca/cdogs/content/dgp/dgp00002_e.htm", "Total")</f>
        <v>Total</v>
      </c>
      <c r="F6806" s="1" t="str">
        <f>HYPERLINK("http://geochem.nrcan.gc.ca/cdogs/content/agp/agp01501_e.htm", "SO4 | NONE | CHROMAT")</f>
        <v>SO4 | NONE | CHROMAT</v>
      </c>
      <c r="G6806" s="1" t="str">
        <f>HYPERLINK("http://geochem.nrcan.gc.ca/cdogs/content/mth/mth01460_e.htm", "1460")</f>
        <v>1460</v>
      </c>
      <c r="H6806" s="1" t="str">
        <f>HYPERLINK("http://geochem.nrcan.gc.ca/cdogs/content/bdl/bdl211134_e.htm", "211134")</f>
        <v>211134</v>
      </c>
      <c r="I6806" s="1" t="str">
        <f>HYPERLINK("http://geochem.nrcan.gc.ca/cdogs/content/prj/prj210167_e.htm", "210167")</f>
        <v>210167</v>
      </c>
      <c r="J6806" s="1" t="str">
        <f>HYPERLINK("http://geochem.nrcan.gc.ca/cdogs/content/svy/svy210251_e.htm", "210251")</f>
        <v>210251</v>
      </c>
      <c r="L6806" t="s">
        <v>29069</v>
      </c>
      <c r="M6806">
        <v>194.47</v>
      </c>
      <c r="N6806" t="s">
        <v>29069</v>
      </c>
      <c r="O6806" t="s">
        <v>29070</v>
      </c>
      <c r="P6806" t="s">
        <v>29071</v>
      </c>
      <c r="Q6806" t="s">
        <v>29072</v>
      </c>
      <c r="R6806" t="s">
        <v>29073</v>
      </c>
      <c r="T6806" t="s">
        <v>25</v>
      </c>
    </row>
    <row r="6807" spans="1:20" x14ac:dyDescent="0.25">
      <c r="A6807">
        <v>66.440594200000007</v>
      </c>
      <c r="B6807">
        <v>-134.19781180000001</v>
      </c>
      <c r="C6807" s="1" t="str">
        <f>HYPERLINK("http://geochem.nrcan.gc.ca/cdogs/content/kwd/kwd020018_e.htm", "Fluid (stream)")</f>
        <v>Fluid (stream)</v>
      </c>
      <c r="D6807" s="1" t="str">
        <f>HYPERLINK("http://geochem.nrcan.gc.ca/cdogs/content/kwd/kwd080007_e.htm", "Untreated Water")</f>
        <v>Untreated Water</v>
      </c>
      <c r="E6807" s="1" t="str">
        <f>HYPERLINK("http://geochem.nrcan.gc.ca/cdogs/content/dgp/dgp00002_e.htm", "Total")</f>
        <v>Total</v>
      </c>
      <c r="F6807" s="1" t="str">
        <f>HYPERLINK("http://geochem.nrcan.gc.ca/cdogs/content/agp/agp01501_e.htm", "SO4 | NONE | CHROMAT")</f>
        <v>SO4 | NONE | CHROMAT</v>
      </c>
      <c r="G6807" s="1" t="str">
        <f>HYPERLINK("http://geochem.nrcan.gc.ca/cdogs/content/mth/mth01460_e.htm", "1460")</f>
        <v>1460</v>
      </c>
      <c r="H6807" s="1" t="str">
        <f>HYPERLINK("http://geochem.nrcan.gc.ca/cdogs/content/bdl/bdl211134_e.htm", "211134")</f>
        <v>211134</v>
      </c>
      <c r="I6807" s="1" t="str">
        <f>HYPERLINK("http://geochem.nrcan.gc.ca/cdogs/content/prj/prj210167_e.htm", "210167")</f>
        <v>210167</v>
      </c>
      <c r="J6807" s="1" t="str">
        <f>HYPERLINK("http://geochem.nrcan.gc.ca/cdogs/content/svy/svy210251_e.htm", "210251")</f>
        <v>210251</v>
      </c>
      <c r="L6807" t="s">
        <v>29074</v>
      </c>
      <c r="M6807">
        <v>184.43</v>
      </c>
      <c r="N6807" t="s">
        <v>29074</v>
      </c>
      <c r="O6807" t="s">
        <v>29075</v>
      </c>
      <c r="P6807" t="s">
        <v>29076</v>
      </c>
      <c r="Q6807" t="s">
        <v>29077</v>
      </c>
      <c r="R6807" t="s">
        <v>29078</v>
      </c>
      <c r="T6807" t="s">
        <v>25</v>
      </c>
    </row>
    <row r="6808" spans="1:20" x14ac:dyDescent="0.25">
      <c r="A6808">
        <v>66.466613100000004</v>
      </c>
      <c r="B6808">
        <v>-134.16889699999999</v>
      </c>
      <c r="C6808" s="1" t="str">
        <f>HYPERLINK("http://geochem.nrcan.gc.ca/cdogs/content/kwd/kwd020018_e.htm", "Fluid (stream)")</f>
        <v>Fluid (stream)</v>
      </c>
      <c r="D6808" s="1" t="str">
        <f>HYPERLINK("http://geochem.nrcan.gc.ca/cdogs/content/kwd/kwd080007_e.htm", "Untreated Water")</f>
        <v>Untreated Water</v>
      </c>
      <c r="E6808" s="1" t="str">
        <f>HYPERLINK("http://geochem.nrcan.gc.ca/cdogs/content/dgp/dgp00002_e.htm", "Total")</f>
        <v>Total</v>
      </c>
      <c r="F6808" s="1" t="str">
        <f>HYPERLINK("http://geochem.nrcan.gc.ca/cdogs/content/agp/agp01501_e.htm", "SO4 | NONE | CHROMAT")</f>
        <v>SO4 | NONE | CHROMAT</v>
      </c>
      <c r="G6808" s="1" t="str">
        <f>HYPERLINK("http://geochem.nrcan.gc.ca/cdogs/content/mth/mth01460_e.htm", "1460")</f>
        <v>1460</v>
      </c>
      <c r="H6808" s="1" t="str">
        <f>HYPERLINK("http://geochem.nrcan.gc.ca/cdogs/content/bdl/bdl211134_e.htm", "211134")</f>
        <v>211134</v>
      </c>
      <c r="I6808" s="1" t="str">
        <f>HYPERLINK("http://geochem.nrcan.gc.ca/cdogs/content/prj/prj210167_e.htm", "210167")</f>
        <v>210167</v>
      </c>
      <c r="J6808" s="1" t="str">
        <f>HYPERLINK("http://geochem.nrcan.gc.ca/cdogs/content/svy/svy210251_e.htm", "210251")</f>
        <v>210251</v>
      </c>
      <c r="L6808" t="s">
        <v>29079</v>
      </c>
      <c r="M6808">
        <v>199.04</v>
      </c>
      <c r="N6808" t="s">
        <v>29079</v>
      </c>
      <c r="O6808" t="s">
        <v>29080</v>
      </c>
      <c r="P6808" t="s">
        <v>29081</v>
      </c>
      <c r="Q6808" t="s">
        <v>29082</v>
      </c>
      <c r="R6808" t="s">
        <v>29083</v>
      </c>
      <c r="T6808" t="s">
        <v>25</v>
      </c>
    </row>
    <row r="6809" spans="1:20" x14ac:dyDescent="0.25">
      <c r="A6809">
        <v>66.449965000000006</v>
      </c>
      <c r="B6809">
        <v>-134.09668579999999</v>
      </c>
      <c r="C6809" s="1" t="str">
        <f>HYPERLINK("http://geochem.nrcan.gc.ca/cdogs/content/kwd/kwd020018_e.htm", "Fluid (stream)")</f>
        <v>Fluid (stream)</v>
      </c>
      <c r="D6809" s="1" t="str">
        <f>HYPERLINK("http://geochem.nrcan.gc.ca/cdogs/content/kwd/kwd080007_e.htm", "Untreated Water")</f>
        <v>Untreated Water</v>
      </c>
      <c r="E6809" s="1" t="str">
        <f>HYPERLINK("http://geochem.nrcan.gc.ca/cdogs/content/dgp/dgp00002_e.htm", "Total")</f>
        <v>Total</v>
      </c>
      <c r="F6809" s="1" t="str">
        <f>HYPERLINK("http://geochem.nrcan.gc.ca/cdogs/content/agp/agp01501_e.htm", "SO4 | NONE | CHROMAT")</f>
        <v>SO4 | NONE | CHROMAT</v>
      </c>
      <c r="G6809" s="1" t="str">
        <f>HYPERLINK("http://geochem.nrcan.gc.ca/cdogs/content/mth/mth01460_e.htm", "1460")</f>
        <v>1460</v>
      </c>
      <c r="H6809" s="1" t="str">
        <f>HYPERLINK("http://geochem.nrcan.gc.ca/cdogs/content/bdl/bdl211134_e.htm", "211134")</f>
        <v>211134</v>
      </c>
      <c r="I6809" s="1" t="str">
        <f>HYPERLINK("http://geochem.nrcan.gc.ca/cdogs/content/prj/prj210167_e.htm", "210167")</f>
        <v>210167</v>
      </c>
      <c r="J6809" s="1" t="str">
        <f>HYPERLINK("http://geochem.nrcan.gc.ca/cdogs/content/svy/svy210251_e.htm", "210251")</f>
        <v>210251</v>
      </c>
      <c r="L6809" t="s">
        <v>29084</v>
      </c>
      <c r="M6809">
        <v>136.91999999999999</v>
      </c>
      <c r="N6809" t="s">
        <v>29084</v>
      </c>
      <c r="O6809" t="s">
        <v>29085</v>
      </c>
      <c r="P6809" t="s">
        <v>29086</v>
      </c>
      <c r="Q6809" t="s">
        <v>29087</v>
      </c>
      <c r="R6809" t="s">
        <v>29088</v>
      </c>
      <c r="T6809" t="s">
        <v>25</v>
      </c>
    </row>
    <row r="6810" spans="1:20" x14ac:dyDescent="0.25">
      <c r="A6810">
        <v>66.429332599999995</v>
      </c>
      <c r="B6810">
        <v>-134.1017569</v>
      </c>
      <c r="C6810" s="1" t="str">
        <f>HYPERLINK("http://geochem.nrcan.gc.ca/cdogs/content/kwd/kwd020018_e.htm", "Fluid (stream)")</f>
        <v>Fluid (stream)</v>
      </c>
      <c r="D6810" s="1" t="str">
        <f>HYPERLINK("http://geochem.nrcan.gc.ca/cdogs/content/kwd/kwd080007_e.htm", "Untreated Water")</f>
        <v>Untreated Water</v>
      </c>
      <c r="E6810" s="1" t="str">
        <f>HYPERLINK("http://geochem.nrcan.gc.ca/cdogs/content/dgp/dgp00002_e.htm", "Total")</f>
        <v>Total</v>
      </c>
      <c r="F6810" s="1" t="str">
        <f>HYPERLINK("http://geochem.nrcan.gc.ca/cdogs/content/agp/agp01501_e.htm", "SO4 | NONE | CHROMAT")</f>
        <v>SO4 | NONE | CHROMAT</v>
      </c>
      <c r="G6810" s="1" t="str">
        <f>HYPERLINK("http://geochem.nrcan.gc.ca/cdogs/content/mth/mth01460_e.htm", "1460")</f>
        <v>1460</v>
      </c>
      <c r="H6810" s="1" t="str">
        <f>HYPERLINK("http://geochem.nrcan.gc.ca/cdogs/content/bdl/bdl211134_e.htm", "211134")</f>
        <v>211134</v>
      </c>
      <c r="I6810" s="1" t="str">
        <f>HYPERLINK("http://geochem.nrcan.gc.ca/cdogs/content/prj/prj210167_e.htm", "210167")</f>
        <v>210167</v>
      </c>
      <c r="J6810" s="1" t="str">
        <f>HYPERLINK("http://geochem.nrcan.gc.ca/cdogs/content/svy/svy210251_e.htm", "210251")</f>
        <v>210251</v>
      </c>
      <c r="L6810" t="s">
        <v>29089</v>
      </c>
      <c r="M6810">
        <v>128.59</v>
      </c>
      <c r="N6810" t="s">
        <v>29089</v>
      </c>
      <c r="O6810" t="s">
        <v>29090</v>
      </c>
      <c r="P6810" t="s">
        <v>29091</v>
      </c>
      <c r="Q6810" t="s">
        <v>29092</v>
      </c>
      <c r="R6810" t="s">
        <v>29093</v>
      </c>
      <c r="T6810" t="s">
        <v>25</v>
      </c>
    </row>
    <row r="6811" spans="1:20" x14ac:dyDescent="0.25">
      <c r="A6811">
        <v>66.384895299999997</v>
      </c>
      <c r="B6811">
        <v>-134.0311772</v>
      </c>
      <c r="C6811" s="1" t="str">
        <f>HYPERLINK("http://geochem.nrcan.gc.ca/cdogs/content/kwd/kwd020018_e.htm", "Fluid (stream)")</f>
        <v>Fluid (stream)</v>
      </c>
      <c r="D6811" s="1" t="str">
        <f>HYPERLINK("http://geochem.nrcan.gc.ca/cdogs/content/kwd/kwd080007_e.htm", "Untreated Water")</f>
        <v>Untreated Water</v>
      </c>
      <c r="E6811" s="1" t="str">
        <f>HYPERLINK("http://geochem.nrcan.gc.ca/cdogs/content/dgp/dgp00002_e.htm", "Total")</f>
        <v>Total</v>
      </c>
      <c r="F6811" s="1" t="str">
        <f>HYPERLINK("http://geochem.nrcan.gc.ca/cdogs/content/agp/agp01501_e.htm", "SO4 | NONE | CHROMAT")</f>
        <v>SO4 | NONE | CHROMAT</v>
      </c>
      <c r="G6811" s="1" t="str">
        <f>HYPERLINK("http://geochem.nrcan.gc.ca/cdogs/content/mth/mth01460_e.htm", "1460")</f>
        <v>1460</v>
      </c>
      <c r="H6811" s="1" t="str">
        <f>HYPERLINK("http://geochem.nrcan.gc.ca/cdogs/content/bdl/bdl211134_e.htm", "211134")</f>
        <v>211134</v>
      </c>
      <c r="I6811" s="1" t="str">
        <f>HYPERLINK("http://geochem.nrcan.gc.ca/cdogs/content/prj/prj210167_e.htm", "210167")</f>
        <v>210167</v>
      </c>
      <c r="J6811" s="1" t="str">
        <f>HYPERLINK("http://geochem.nrcan.gc.ca/cdogs/content/svy/svy210251_e.htm", "210251")</f>
        <v>210251</v>
      </c>
      <c r="L6811" t="s">
        <v>29094</v>
      </c>
      <c r="M6811">
        <v>3.2959999999999998</v>
      </c>
      <c r="N6811" t="s">
        <v>29094</v>
      </c>
      <c r="O6811" t="s">
        <v>29095</v>
      </c>
      <c r="P6811" t="s">
        <v>29096</v>
      </c>
      <c r="Q6811" t="s">
        <v>29097</v>
      </c>
      <c r="R6811" t="s">
        <v>29098</v>
      </c>
      <c r="T6811" t="s">
        <v>25</v>
      </c>
    </row>
    <row r="6812" spans="1:20" x14ac:dyDescent="0.25">
      <c r="A6812">
        <v>66.486335600000004</v>
      </c>
      <c r="B6812">
        <v>-134.0362915</v>
      </c>
      <c r="C6812" s="1" t="str">
        <f>HYPERLINK("http://geochem.nrcan.gc.ca/cdogs/content/kwd/kwd020018_e.htm", "Fluid (stream)")</f>
        <v>Fluid (stream)</v>
      </c>
      <c r="D6812" s="1" t="str">
        <f>HYPERLINK("http://geochem.nrcan.gc.ca/cdogs/content/kwd/kwd080007_e.htm", "Untreated Water")</f>
        <v>Untreated Water</v>
      </c>
      <c r="E6812" s="1" t="str">
        <f>HYPERLINK("http://geochem.nrcan.gc.ca/cdogs/content/dgp/dgp00002_e.htm", "Total")</f>
        <v>Total</v>
      </c>
      <c r="F6812" s="1" t="str">
        <f>HYPERLINK("http://geochem.nrcan.gc.ca/cdogs/content/agp/agp01501_e.htm", "SO4 | NONE | CHROMAT")</f>
        <v>SO4 | NONE | CHROMAT</v>
      </c>
      <c r="G6812" s="1" t="str">
        <f>HYPERLINK("http://geochem.nrcan.gc.ca/cdogs/content/mth/mth01460_e.htm", "1460")</f>
        <v>1460</v>
      </c>
      <c r="H6812" s="1" t="str">
        <f>HYPERLINK("http://geochem.nrcan.gc.ca/cdogs/content/bdl/bdl211134_e.htm", "211134")</f>
        <v>211134</v>
      </c>
      <c r="I6812" s="1" t="str">
        <f>HYPERLINK("http://geochem.nrcan.gc.ca/cdogs/content/prj/prj210167_e.htm", "210167")</f>
        <v>210167</v>
      </c>
      <c r="J6812" s="1" t="str">
        <f>HYPERLINK("http://geochem.nrcan.gc.ca/cdogs/content/svy/svy210251_e.htm", "210251")</f>
        <v>210251</v>
      </c>
      <c r="L6812" t="s">
        <v>29099</v>
      </c>
      <c r="M6812">
        <v>643.65</v>
      </c>
      <c r="N6812" t="s">
        <v>29099</v>
      </c>
      <c r="O6812" t="s">
        <v>29100</v>
      </c>
      <c r="P6812" t="s">
        <v>29101</v>
      </c>
      <c r="Q6812" t="s">
        <v>29102</v>
      </c>
      <c r="R6812" t="s">
        <v>29103</v>
      </c>
      <c r="T6812" t="s">
        <v>25</v>
      </c>
    </row>
    <row r="6813" spans="1:20" x14ac:dyDescent="0.25">
      <c r="A6813">
        <v>66.486335600000004</v>
      </c>
      <c r="B6813">
        <v>-134.0362915</v>
      </c>
      <c r="C6813" s="1" t="str">
        <f>HYPERLINK("http://geochem.nrcan.gc.ca/cdogs/content/kwd/kwd020018_e.htm", "Fluid (stream)")</f>
        <v>Fluid (stream)</v>
      </c>
      <c r="D6813" s="1" t="str">
        <f>HYPERLINK("http://geochem.nrcan.gc.ca/cdogs/content/kwd/kwd080007_e.htm", "Untreated Water")</f>
        <v>Untreated Water</v>
      </c>
      <c r="E6813" s="1" t="str">
        <f>HYPERLINK("http://geochem.nrcan.gc.ca/cdogs/content/dgp/dgp00002_e.htm", "Total")</f>
        <v>Total</v>
      </c>
      <c r="F6813" s="1" t="str">
        <f>HYPERLINK("http://geochem.nrcan.gc.ca/cdogs/content/agp/agp01501_e.htm", "SO4 | NONE | CHROMAT")</f>
        <v>SO4 | NONE | CHROMAT</v>
      </c>
      <c r="G6813" s="1" t="str">
        <f>HYPERLINK("http://geochem.nrcan.gc.ca/cdogs/content/mth/mth01460_e.htm", "1460")</f>
        <v>1460</v>
      </c>
      <c r="H6813" s="1" t="str">
        <f>HYPERLINK("http://geochem.nrcan.gc.ca/cdogs/content/bdl/bdl211134_e.htm", "211134")</f>
        <v>211134</v>
      </c>
      <c r="I6813" s="1" t="str">
        <f>HYPERLINK("http://geochem.nrcan.gc.ca/cdogs/content/prj/prj210167_e.htm", "210167")</f>
        <v>210167</v>
      </c>
      <c r="J6813" s="1" t="str">
        <f>HYPERLINK("http://geochem.nrcan.gc.ca/cdogs/content/svy/svy210251_e.htm", "210251")</f>
        <v>210251</v>
      </c>
      <c r="L6813" t="s">
        <v>29104</v>
      </c>
      <c r="M6813">
        <v>623.1</v>
      </c>
      <c r="N6813" t="s">
        <v>29104</v>
      </c>
      <c r="O6813" t="s">
        <v>29100</v>
      </c>
      <c r="P6813" t="s">
        <v>29105</v>
      </c>
      <c r="Q6813" t="s">
        <v>29106</v>
      </c>
      <c r="R6813" t="s">
        <v>29107</v>
      </c>
      <c r="T6813" t="s">
        <v>25</v>
      </c>
    </row>
    <row r="6814" spans="1:20" x14ac:dyDescent="0.25">
      <c r="A6814">
        <v>66.479695199999995</v>
      </c>
      <c r="B6814">
        <v>-134.17416639999999</v>
      </c>
      <c r="C6814" s="1" t="str">
        <f>HYPERLINK("http://geochem.nrcan.gc.ca/cdogs/content/kwd/kwd020018_e.htm", "Fluid (stream)")</f>
        <v>Fluid (stream)</v>
      </c>
      <c r="D6814" s="1" t="str">
        <f>HYPERLINK("http://geochem.nrcan.gc.ca/cdogs/content/kwd/kwd080007_e.htm", "Untreated Water")</f>
        <v>Untreated Water</v>
      </c>
      <c r="E6814" s="1" t="str">
        <f>HYPERLINK("http://geochem.nrcan.gc.ca/cdogs/content/dgp/dgp00002_e.htm", "Total")</f>
        <v>Total</v>
      </c>
      <c r="F6814" s="1" t="str">
        <f>HYPERLINK("http://geochem.nrcan.gc.ca/cdogs/content/agp/agp01501_e.htm", "SO4 | NONE | CHROMAT")</f>
        <v>SO4 | NONE | CHROMAT</v>
      </c>
      <c r="G6814" s="1" t="str">
        <f>HYPERLINK("http://geochem.nrcan.gc.ca/cdogs/content/mth/mth01460_e.htm", "1460")</f>
        <v>1460</v>
      </c>
      <c r="H6814" s="1" t="str">
        <f>HYPERLINK("http://geochem.nrcan.gc.ca/cdogs/content/bdl/bdl211134_e.htm", "211134")</f>
        <v>211134</v>
      </c>
      <c r="I6814" s="1" t="str">
        <f>HYPERLINK("http://geochem.nrcan.gc.ca/cdogs/content/prj/prj210167_e.htm", "210167")</f>
        <v>210167</v>
      </c>
      <c r="J6814" s="1" t="str">
        <f>HYPERLINK("http://geochem.nrcan.gc.ca/cdogs/content/svy/svy210251_e.htm", "210251")</f>
        <v>210251</v>
      </c>
      <c r="L6814" t="s">
        <v>29108</v>
      </c>
      <c r="M6814">
        <v>312.39999999999998</v>
      </c>
      <c r="N6814" t="s">
        <v>29108</v>
      </c>
      <c r="O6814" t="s">
        <v>29109</v>
      </c>
      <c r="P6814" t="s">
        <v>29110</v>
      </c>
      <c r="Q6814" t="s">
        <v>29111</v>
      </c>
      <c r="R6814" t="s">
        <v>29112</v>
      </c>
      <c r="T6814" t="s">
        <v>25</v>
      </c>
    </row>
    <row r="6815" spans="1:20" x14ac:dyDescent="0.25">
      <c r="A6815">
        <v>66.477085799999998</v>
      </c>
      <c r="B6815">
        <v>-134.19345089999999</v>
      </c>
      <c r="C6815" s="1" t="str">
        <f>HYPERLINK("http://geochem.nrcan.gc.ca/cdogs/content/kwd/kwd020018_e.htm", "Fluid (stream)")</f>
        <v>Fluid (stream)</v>
      </c>
      <c r="D6815" s="1" t="str">
        <f>HYPERLINK("http://geochem.nrcan.gc.ca/cdogs/content/kwd/kwd080007_e.htm", "Untreated Water")</f>
        <v>Untreated Water</v>
      </c>
      <c r="E6815" s="1" t="str">
        <f>HYPERLINK("http://geochem.nrcan.gc.ca/cdogs/content/dgp/dgp00002_e.htm", "Total")</f>
        <v>Total</v>
      </c>
      <c r="F6815" s="1" t="str">
        <f>HYPERLINK("http://geochem.nrcan.gc.ca/cdogs/content/agp/agp01501_e.htm", "SO4 | NONE | CHROMAT")</f>
        <v>SO4 | NONE | CHROMAT</v>
      </c>
      <c r="G6815" s="1" t="str">
        <f>HYPERLINK("http://geochem.nrcan.gc.ca/cdogs/content/mth/mth01460_e.htm", "1460")</f>
        <v>1460</v>
      </c>
      <c r="H6815" s="1" t="str">
        <f>HYPERLINK("http://geochem.nrcan.gc.ca/cdogs/content/bdl/bdl211134_e.htm", "211134")</f>
        <v>211134</v>
      </c>
      <c r="I6815" s="1" t="str">
        <f>HYPERLINK("http://geochem.nrcan.gc.ca/cdogs/content/prj/prj210167_e.htm", "210167")</f>
        <v>210167</v>
      </c>
      <c r="J6815" s="1" t="str">
        <f>HYPERLINK("http://geochem.nrcan.gc.ca/cdogs/content/svy/svy210251_e.htm", "210251")</f>
        <v>210251</v>
      </c>
      <c r="L6815" t="s">
        <v>29113</v>
      </c>
      <c r="M6815">
        <v>96.07</v>
      </c>
      <c r="N6815" t="s">
        <v>29113</v>
      </c>
      <c r="O6815" t="s">
        <v>29114</v>
      </c>
      <c r="P6815" t="s">
        <v>29115</v>
      </c>
      <c r="Q6815" t="s">
        <v>29116</v>
      </c>
      <c r="R6815" t="s">
        <v>29117</v>
      </c>
      <c r="T6815" t="s">
        <v>25</v>
      </c>
    </row>
    <row r="6816" spans="1:20" x14ac:dyDescent="0.25">
      <c r="A6816">
        <v>66.605506800000001</v>
      </c>
      <c r="B6816">
        <v>-135.49906899999999</v>
      </c>
      <c r="C6816" s="1" t="str">
        <f>HYPERLINK("http://geochem.nrcan.gc.ca/cdogs/content/kwd/kwd020018_e.htm", "Fluid (stream)")</f>
        <v>Fluid (stream)</v>
      </c>
      <c r="D6816" s="1" t="str">
        <f>HYPERLINK("http://geochem.nrcan.gc.ca/cdogs/content/kwd/kwd080007_e.htm", "Untreated Water")</f>
        <v>Untreated Water</v>
      </c>
      <c r="E6816" s="1" t="str">
        <f>HYPERLINK("http://geochem.nrcan.gc.ca/cdogs/content/dgp/dgp00002_e.htm", "Total")</f>
        <v>Total</v>
      </c>
      <c r="F6816" s="1" t="str">
        <f>HYPERLINK("http://geochem.nrcan.gc.ca/cdogs/content/agp/agp01501_e.htm", "SO4 | NONE | CHROMAT")</f>
        <v>SO4 | NONE | CHROMAT</v>
      </c>
      <c r="G6816" s="1" t="str">
        <f>HYPERLINK("http://geochem.nrcan.gc.ca/cdogs/content/mth/mth01460_e.htm", "1460")</f>
        <v>1460</v>
      </c>
      <c r="H6816" s="1" t="str">
        <f>HYPERLINK("http://geochem.nrcan.gc.ca/cdogs/content/bdl/bdl211134_e.htm", "211134")</f>
        <v>211134</v>
      </c>
      <c r="I6816" s="1" t="str">
        <f>HYPERLINK("http://geochem.nrcan.gc.ca/cdogs/content/prj/prj210167_e.htm", "210167")</f>
        <v>210167</v>
      </c>
      <c r="J6816" s="1" t="str">
        <f>HYPERLINK("http://geochem.nrcan.gc.ca/cdogs/content/svy/svy210251_e.htm", "210251")</f>
        <v>210251</v>
      </c>
      <c r="L6816" t="s">
        <v>29118</v>
      </c>
      <c r="M6816">
        <v>49.19</v>
      </c>
      <c r="N6816" t="s">
        <v>29118</v>
      </c>
      <c r="O6816" t="s">
        <v>29119</v>
      </c>
      <c r="P6816" t="s">
        <v>29120</v>
      </c>
      <c r="Q6816" t="s">
        <v>29121</v>
      </c>
      <c r="R6816" t="s">
        <v>29122</v>
      </c>
      <c r="T6816" t="s">
        <v>25</v>
      </c>
    </row>
    <row r="6817" spans="1:20" x14ac:dyDescent="0.25">
      <c r="A6817">
        <v>66.626967300000004</v>
      </c>
      <c r="B6817">
        <v>-135.4384206</v>
      </c>
      <c r="C6817" s="1" t="str">
        <f>HYPERLINK("http://geochem.nrcan.gc.ca/cdogs/content/kwd/kwd020018_e.htm", "Fluid (stream)")</f>
        <v>Fluid (stream)</v>
      </c>
      <c r="D6817" s="1" t="str">
        <f>HYPERLINK("http://geochem.nrcan.gc.ca/cdogs/content/kwd/kwd080007_e.htm", "Untreated Water")</f>
        <v>Untreated Water</v>
      </c>
      <c r="E6817" s="1" t="str">
        <f>HYPERLINK("http://geochem.nrcan.gc.ca/cdogs/content/dgp/dgp00002_e.htm", "Total")</f>
        <v>Total</v>
      </c>
      <c r="F6817" s="1" t="str">
        <f>HYPERLINK("http://geochem.nrcan.gc.ca/cdogs/content/agp/agp01501_e.htm", "SO4 | NONE | CHROMAT")</f>
        <v>SO4 | NONE | CHROMAT</v>
      </c>
      <c r="G6817" s="1" t="str">
        <f>HYPERLINK("http://geochem.nrcan.gc.ca/cdogs/content/mth/mth01460_e.htm", "1460")</f>
        <v>1460</v>
      </c>
      <c r="H6817" s="1" t="str">
        <f>HYPERLINK("http://geochem.nrcan.gc.ca/cdogs/content/bdl/bdl211134_e.htm", "211134")</f>
        <v>211134</v>
      </c>
      <c r="I6817" s="1" t="str">
        <f>HYPERLINK("http://geochem.nrcan.gc.ca/cdogs/content/prj/prj210167_e.htm", "210167")</f>
        <v>210167</v>
      </c>
      <c r="J6817" s="1" t="str">
        <f>HYPERLINK("http://geochem.nrcan.gc.ca/cdogs/content/svy/svy210251_e.htm", "210251")</f>
        <v>210251</v>
      </c>
      <c r="L6817" t="s">
        <v>29123</v>
      </c>
      <c r="M6817">
        <v>28.89</v>
      </c>
      <c r="N6817" t="s">
        <v>29123</v>
      </c>
      <c r="O6817" t="s">
        <v>29124</v>
      </c>
      <c r="P6817" t="s">
        <v>29125</v>
      </c>
      <c r="Q6817" t="s">
        <v>29126</v>
      </c>
      <c r="R6817" t="s">
        <v>29127</v>
      </c>
      <c r="T6817" t="s">
        <v>25</v>
      </c>
    </row>
    <row r="6818" spans="1:20" x14ac:dyDescent="0.25">
      <c r="A6818">
        <v>66.616374300000004</v>
      </c>
      <c r="B6818">
        <v>-135.4247761</v>
      </c>
      <c r="C6818" s="1" t="str">
        <f>HYPERLINK("http://geochem.nrcan.gc.ca/cdogs/content/kwd/kwd020018_e.htm", "Fluid (stream)")</f>
        <v>Fluid (stream)</v>
      </c>
      <c r="D6818" s="1" t="str">
        <f>HYPERLINK("http://geochem.nrcan.gc.ca/cdogs/content/kwd/kwd080007_e.htm", "Untreated Water")</f>
        <v>Untreated Water</v>
      </c>
      <c r="E6818" s="1" t="str">
        <f>HYPERLINK("http://geochem.nrcan.gc.ca/cdogs/content/dgp/dgp00002_e.htm", "Total")</f>
        <v>Total</v>
      </c>
      <c r="F6818" s="1" t="str">
        <f>HYPERLINK("http://geochem.nrcan.gc.ca/cdogs/content/agp/agp01501_e.htm", "SO4 | NONE | CHROMAT")</f>
        <v>SO4 | NONE | CHROMAT</v>
      </c>
      <c r="G6818" s="1" t="str">
        <f>HYPERLINK("http://geochem.nrcan.gc.ca/cdogs/content/mth/mth01460_e.htm", "1460")</f>
        <v>1460</v>
      </c>
      <c r="H6818" s="1" t="str">
        <f>HYPERLINK("http://geochem.nrcan.gc.ca/cdogs/content/bdl/bdl211134_e.htm", "211134")</f>
        <v>211134</v>
      </c>
      <c r="I6818" s="1" t="str">
        <f>HYPERLINK("http://geochem.nrcan.gc.ca/cdogs/content/prj/prj210167_e.htm", "210167")</f>
        <v>210167</v>
      </c>
      <c r="J6818" s="1" t="str">
        <f>HYPERLINK("http://geochem.nrcan.gc.ca/cdogs/content/svy/svy210251_e.htm", "210251")</f>
        <v>210251</v>
      </c>
      <c r="L6818" t="s">
        <v>29128</v>
      </c>
      <c r="M6818">
        <v>541.75</v>
      </c>
      <c r="N6818" t="s">
        <v>29128</v>
      </c>
      <c r="O6818" t="s">
        <v>29129</v>
      </c>
      <c r="P6818" t="s">
        <v>29130</v>
      </c>
      <c r="Q6818" t="s">
        <v>29131</v>
      </c>
      <c r="R6818" t="s">
        <v>29132</v>
      </c>
      <c r="T6818" t="s">
        <v>25</v>
      </c>
    </row>
    <row r="6819" spans="1:20" x14ac:dyDescent="0.25">
      <c r="A6819">
        <v>66.638810399999997</v>
      </c>
      <c r="B6819">
        <v>-135.38649240000001</v>
      </c>
      <c r="C6819" s="1" t="str">
        <f>HYPERLINK("http://geochem.nrcan.gc.ca/cdogs/content/kwd/kwd020018_e.htm", "Fluid (stream)")</f>
        <v>Fluid (stream)</v>
      </c>
      <c r="D6819" s="1" t="str">
        <f>HYPERLINK("http://geochem.nrcan.gc.ca/cdogs/content/kwd/kwd080007_e.htm", "Untreated Water")</f>
        <v>Untreated Water</v>
      </c>
      <c r="E6819" s="1" t="str">
        <f>HYPERLINK("http://geochem.nrcan.gc.ca/cdogs/content/dgp/dgp00002_e.htm", "Total")</f>
        <v>Total</v>
      </c>
      <c r="F6819" s="1" t="str">
        <f>HYPERLINK("http://geochem.nrcan.gc.ca/cdogs/content/agp/agp01501_e.htm", "SO4 | NONE | CHROMAT")</f>
        <v>SO4 | NONE | CHROMAT</v>
      </c>
      <c r="G6819" s="1" t="str">
        <f>HYPERLINK("http://geochem.nrcan.gc.ca/cdogs/content/mth/mth01460_e.htm", "1460")</f>
        <v>1460</v>
      </c>
      <c r="H6819" s="1" t="str">
        <f>HYPERLINK("http://geochem.nrcan.gc.ca/cdogs/content/bdl/bdl211134_e.htm", "211134")</f>
        <v>211134</v>
      </c>
      <c r="I6819" s="1" t="str">
        <f>HYPERLINK("http://geochem.nrcan.gc.ca/cdogs/content/prj/prj210167_e.htm", "210167")</f>
        <v>210167</v>
      </c>
      <c r="J6819" s="1" t="str">
        <f>HYPERLINK("http://geochem.nrcan.gc.ca/cdogs/content/svy/svy210251_e.htm", "210251")</f>
        <v>210251</v>
      </c>
      <c r="L6819" t="s">
        <v>29133</v>
      </c>
      <c r="M6819">
        <v>408</v>
      </c>
      <c r="N6819" t="s">
        <v>29133</v>
      </c>
      <c r="O6819" t="s">
        <v>29134</v>
      </c>
      <c r="P6819" t="s">
        <v>29135</v>
      </c>
      <c r="Q6819" t="s">
        <v>29136</v>
      </c>
      <c r="R6819" t="s">
        <v>29137</v>
      </c>
      <c r="T6819" t="s">
        <v>25</v>
      </c>
    </row>
    <row r="6820" spans="1:20" x14ac:dyDescent="0.25">
      <c r="A6820">
        <v>66.634213599999995</v>
      </c>
      <c r="B6820">
        <v>-135.31569569999999</v>
      </c>
      <c r="C6820" s="1" t="str">
        <f>HYPERLINK("http://geochem.nrcan.gc.ca/cdogs/content/kwd/kwd020018_e.htm", "Fluid (stream)")</f>
        <v>Fluid (stream)</v>
      </c>
      <c r="D6820" s="1" t="str">
        <f>HYPERLINK("http://geochem.nrcan.gc.ca/cdogs/content/kwd/kwd080007_e.htm", "Untreated Water")</f>
        <v>Untreated Water</v>
      </c>
      <c r="E6820" s="1" t="str">
        <f>HYPERLINK("http://geochem.nrcan.gc.ca/cdogs/content/dgp/dgp00002_e.htm", "Total")</f>
        <v>Total</v>
      </c>
      <c r="F6820" s="1" t="str">
        <f>HYPERLINK("http://geochem.nrcan.gc.ca/cdogs/content/agp/agp01501_e.htm", "SO4 | NONE | CHROMAT")</f>
        <v>SO4 | NONE | CHROMAT</v>
      </c>
      <c r="G6820" s="1" t="str">
        <f>HYPERLINK("http://geochem.nrcan.gc.ca/cdogs/content/mth/mth01460_e.htm", "1460")</f>
        <v>1460</v>
      </c>
      <c r="H6820" s="1" t="str">
        <f>HYPERLINK("http://geochem.nrcan.gc.ca/cdogs/content/bdl/bdl211134_e.htm", "211134")</f>
        <v>211134</v>
      </c>
      <c r="I6820" s="1" t="str">
        <f>HYPERLINK("http://geochem.nrcan.gc.ca/cdogs/content/prj/prj210167_e.htm", "210167")</f>
        <v>210167</v>
      </c>
      <c r="J6820" s="1" t="str">
        <f>HYPERLINK("http://geochem.nrcan.gc.ca/cdogs/content/svy/svy210251_e.htm", "210251")</f>
        <v>210251</v>
      </c>
      <c r="L6820" t="s">
        <v>28847</v>
      </c>
      <c r="M6820">
        <v>18.510000000000002</v>
      </c>
      <c r="N6820" t="s">
        <v>28847</v>
      </c>
      <c r="O6820" t="s">
        <v>29138</v>
      </c>
      <c r="P6820" t="s">
        <v>29139</v>
      </c>
      <c r="Q6820" t="s">
        <v>29140</v>
      </c>
      <c r="R6820" t="s">
        <v>29141</v>
      </c>
      <c r="T6820" t="s">
        <v>25</v>
      </c>
    </row>
    <row r="6821" spans="1:20" x14ac:dyDescent="0.25">
      <c r="A6821">
        <v>66.647782500000005</v>
      </c>
      <c r="B6821">
        <v>-135.28503180000001</v>
      </c>
      <c r="C6821" s="1" t="str">
        <f>HYPERLINK("http://geochem.nrcan.gc.ca/cdogs/content/kwd/kwd020018_e.htm", "Fluid (stream)")</f>
        <v>Fluid (stream)</v>
      </c>
      <c r="D6821" s="1" t="str">
        <f>HYPERLINK("http://geochem.nrcan.gc.ca/cdogs/content/kwd/kwd080007_e.htm", "Untreated Water")</f>
        <v>Untreated Water</v>
      </c>
      <c r="E6821" s="1" t="str">
        <f>HYPERLINK("http://geochem.nrcan.gc.ca/cdogs/content/dgp/dgp00002_e.htm", "Total")</f>
        <v>Total</v>
      </c>
      <c r="F6821" s="1" t="str">
        <f>HYPERLINK("http://geochem.nrcan.gc.ca/cdogs/content/agp/agp01501_e.htm", "SO4 | NONE | CHROMAT")</f>
        <v>SO4 | NONE | CHROMAT</v>
      </c>
      <c r="G6821" s="1" t="str">
        <f>HYPERLINK("http://geochem.nrcan.gc.ca/cdogs/content/mth/mth01460_e.htm", "1460")</f>
        <v>1460</v>
      </c>
      <c r="H6821" s="1" t="str">
        <f>HYPERLINK("http://geochem.nrcan.gc.ca/cdogs/content/bdl/bdl211134_e.htm", "211134")</f>
        <v>211134</v>
      </c>
      <c r="I6821" s="1" t="str">
        <f>HYPERLINK("http://geochem.nrcan.gc.ca/cdogs/content/prj/prj210167_e.htm", "210167")</f>
        <v>210167</v>
      </c>
      <c r="J6821" s="1" t="str">
        <f>HYPERLINK("http://geochem.nrcan.gc.ca/cdogs/content/svy/svy210251_e.htm", "210251")</f>
        <v>210251</v>
      </c>
      <c r="L6821" t="s">
        <v>29142</v>
      </c>
      <c r="M6821">
        <v>94.11</v>
      </c>
      <c r="N6821" t="s">
        <v>29142</v>
      </c>
      <c r="O6821" t="s">
        <v>29143</v>
      </c>
      <c r="P6821" t="s">
        <v>29144</v>
      </c>
      <c r="Q6821" t="s">
        <v>29145</v>
      </c>
      <c r="R6821" t="s">
        <v>29146</v>
      </c>
      <c r="T6821" t="s">
        <v>25</v>
      </c>
    </row>
    <row r="6822" spans="1:20" x14ac:dyDescent="0.25">
      <c r="A6822">
        <v>66.670099699999994</v>
      </c>
      <c r="B6822">
        <v>-135.250078</v>
      </c>
      <c r="C6822" s="1" t="str">
        <f>HYPERLINK("http://geochem.nrcan.gc.ca/cdogs/content/kwd/kwd020018_e.htm", "Fluid (stream)")</f>
        <v>Fluid (stream)</v>
      </c>
      <c r="D6822" s="1" t="str">
        <f>HYPERLINK("http://geochem.nrcan.gc.ca/cdogs/content/kwd/kwd080007_e.htm", "Untreated Water")</f>
        <v>Untreated Water</v>
      </c>
      <c r="E6822" s="1" t="str">
        <f>HYPERLINK("http://geochem.nrcan.gc.ca/cdogs/content/dgp/dgp00002_e.htm", "Total")</f>
        <v>Total</v>
      </c>
      <c r="F6822" s="1" t="str">
        <f>HYPERLINK("http://geochem.nrcan.gc.ca/cdogs/content/agp/agp01501_e.htm", "SO4 | NONE | CHROMAT")</f>
        <v>SO4 | NONE | CHROMAT</v>
      </c>
      <c r="G6822" s="1" t="str">
        <f>HYPERLINK("http://geochem.nrcan.gc.ca/cdogs/content/mth/mth01460_e.htm", "1460")</f>
        <v>1460</v>
      </c>
      <c r="H6822" s="1" t="str">
        <f>HYPERLINK("http://geochem.nrcan.gc.ca/cdogs/content/bdl/bdl211134_e.htm", "211134")</f>
        <v>211134</v>
      </c>
      <c r="I6822" s="1" t="str">
        <f>HYPERLINK("http://geochem.nrcan.gc.ca/cdogs/content/prj/prj210167_e.htm", "210167")</f>
        <v>210167</v>
      </c>
      <c r="J6822" s="1" t="str">
        <f>HYPERLINK("http://geochem.nrcan.gc.ca/cdogs/content/svy/svy210251_e.htm", "210251")</f>
        <v>210251</v>
      </c>
      <c r="L6822" t="s">
        <v>29147</v>
      </c>
      <c r="M6822">
        <v>139.4</v>
      </c>
      <c r="N6822" t="s">
        <v>29147</v>
      </c>
      <c r="O6822" t="s">
        <v>29148</v>
      </c>
      <c r="P6822" t="s">
        <v>29149</v>
      </c>
      <c r="Q6822" t="s">
        <v>29150</v>
      </c>
      <c r="R6822" t="s">
        <v>29151</v>
      </c>
      <c r="T6822" t="s">
        <v>25</v>
      </c>
    </row>
    <row r="6823" spans="1:20" x14ac:dyDescent="0.25">
      <c r="A6823">
        <v>66.691063200000002</v>
      </c>
      <c r="B6823">
        <v>-135.2264395</v>
      </c>
      <c r="C6823" s="1" t="str">
        <f>HYPERLINK("http://geochem.nrcan.gc.ca/cdogs/content/kwd/kwd020018_e.htm", "Fluid (stream)")</f>
        <v>Fluid (stream)</v>
      </c>
      <c r="D6823" s="1" t="str">
        <f>HYPERLINK("http://geochem.nrcan.gc.ca/cdogs/content/kwd/kwd080007_e.htm", "Untreated Water")</f>
        <v>Untreated Water</v>
      </c>
      <c r="E6823" s="1" t="str">
        <f>HYPERLINK("http://geochem.nrcan.gc.ca/cdogs/content/dgp/dgp00002_e.htm", "Total")</f>
        <v>Total</v>
      </c>
      <c r="F6823" s="1" t="str">
        <f>HYPERLINK("http://geochem.nrcan.gc.ca/cdogs/content/agp/agp01501_e.htm", "SO4 | NONE | CHROMAT")</f>
        <v>SO4 | NONE | CHROMAT</v>
      </c>
      <c r="G6823" s="1" t="str">
        <f>HYPERLINK("http://geochem.nrcan.gc.ca/cdogs/content/mth/mth01460_e.htm", "1460")</f>
        <v>1460</v>
      </c>
      <c r="H6823" s="1" t="str">
        <f>HYPERLINK("http://geochem.nrcan.gc.ca/cdogs/content/bdl/bdl211134_e.htm", "211134")</f>
        <v>211134</v>
      </c>
      <c r="I6823" s="1" t="str">
        <f>HYPERLINK("http://geochem.nrcan.gc.ca/cdogs/content/prj/prj210167_e.htm", "210167")</f>
        <v>210167</v>
      </c>
      <c r="J6823" s="1" t="str">
        <f>HYPERLINK("http://geochem.nrcan.gc.ca/cdogs/content/svy/svy210251_e.htm", "210251")</f>
        <v>210251</v>
      </c>
      <c r="L6823" t="s">
        <v>29152</v>
      </c>
      <c r="M6823">
        <v>1022.75</v>
      </c>
      <c r="N6823" t="s">
        <v>29152</v>
      </c>
      <c r="O6823" t="s">
        <v>29153</v>
      </c>
      <c r="P6823" t="s">
        <v>29154</v>
      </c>
      <c r="Q6823" t="s">
        <v>29155</v>
      </c>
      <c r="R6823" t="s">
        <v>29156</v>
      </c>
      <c r="T6823" t="s">
        <v>25</v>
      </c>
    </row>
    <row r="6824" spans="1:20" x14ac:dyDescent="0.25">
      <c r="A6824">
        <v>66.707014099999995</v>
      </c>
      <c r="B6824">
        <v>-135.29110460000001</v>
      </c>
      <c r="C6824" s="1" t="str">
        <f>HYPERLINK("http://geochem.nrcan.gc.ca/cdogs/content/kwd/kwd020018_e.htm", "Fluid (stream)")</f>
        <v>Fluid (stream)</v>
      </c>
      <c r="D6824" s="1" t="str">
        <f>HYPERLINK("http://geochem.nrcan.gc.ca/cdogs/content/kwd/kwd080007_e.htm", "Untreated Water")</f>
        <v>Untreated Water</v>
      </c>
      <c r="E6824" s="1" t="str">
        <f>HYPERLINK("http://geochem.nrcan.gc.ca/cdogs/content/dgp/dgp00002_e.htm", "Total")</f>
        <v>Total</v>
      </c>
      <c r="F6824" s="1" t="str">
        <f>HYPERLINK("http://geochem.nrcan.gc.ca/cdogs/content/agp/agp01501_e.htm", "SO4 | NONE | CHROMAT")</f>
        <v>SO4 | NONE | CHROMAT</v>
      </c>
      <c r="G6824" s="1" t="str">
        <f>HYPERLINK("http://geochem.nrcan.gc.ca/cdogs/content/mth/mth01460_e.htm", "1460")</f>
        <v>1460</v>
      </c>
      <c r="H6824" s="1" t="str">
        <f>HYPERLINK("http://geochem.nrcan.gc.ca/cdogs/content/bdl/bdl211134_e.htm", "211134")</f>
        <v>211134</v>
      </c>
      <c r="I6824" s="1" t="str">
        <f>HYPERLINK("http://geochem.nrcan.gc.ca/cdogs/content/prj/prj210167_e.htm", "210167")</f>
        <v>210167</v>
      </c>
      <c r="J6824" s="1" t="str">
        <f>HYPERLINK("http://geochem.nrcan.gc.ca/cdogs/content/svy/svy210251_e.htm", "210251")</f>
        <v>210251</v>
      </c>
      <c r="L6824" t="s">
        <v>1476</v>
      </c>
      <c r="M6824">
        <v>112</v>
      </c>
      <c r="N6824" t="s">
        <v>1476</v>
      </c>
      <c r="O6824" t="s">
        <v>29157</v>
      </c>
      <c r="P6824" t="s">
        <v>29158</v>
      </c>
      <c r="Q6824" t="s">
        <v>29159</v>
      </c>
      <c r="R6824" t="s">
        <v>29160</v>
      </c>
      <c r="T6824" t="s">
        <v>25</v>
      </c>
    </row>
    <row r="6825" spans="1:20" x14ac:dyDescent="0.25">
      <c r="A6825">
        <v>66.703607000000005</v>
      </c>
      <c r="B6825">
        <v>-135.2953928</v>
      </c>
      <c r="C6825" s="1" t="str">
        <f>HYPERLINK("http://geochem.nrcan.gc.ca/cdogs/content/kwd/kwd020018_e.htm", "Fluid (stream)")</f>
        <v>Fluid (stream)</v>
      </c>
      <c r="D6825" s="1" t="str">
        <f>HYPERLINK("http://geochem.nrcan.gc.ca/cdogs/content/kwd/kwd080007_e.htm", "Untreated Water")</f>
        <v>Untreated Water</v>
      </c>
      <c r="E6825" s="1" t="str">
        <f>HYPERLINK("http://geochem.nrcan.gc.ca/cdogs/content/dgp/dgp00002_e.htm", "Total")</f>
        <v>Total</v>
      </c>
      <c r="F6825" s="1" t="str">
        <f>HYPERLINK("http://geochem.nrcan.gc.ca/cdogs/content/agp/agp01501_e.htm", "SO4 | NONE | CHROMAT")</f>
        <v>SO4 | NONE | CHROMAT</v>
      </c>
      <c r="G6825" s="1" t="str">
        <f>HYPERLINK("http://geochem.nrcan.gc.ca/cdogs/content/mth/mth01460_e.htm", "1460")</f>
        <v>1460</v>
      </c>
      <c r="H6825" s="1" t="str">
        <f>HYPERLINK("http://geochem.nrcan.gc.ca/cdogs/content/bdl/bdl211134_e.htm", "211134")</f>
        <v>211134</v>
      </c>
      <c r="I6825" s="1" t="str">
        <f>HYPERLINK("http://geochem.nrcan.gc.ca/cdogs/content/prj/prj210167_e.htm", "210167")</f>
        <v>210167</v>
      </c>
      <c r="J6825" s="1" t="str">
        <f>HYPERLINK("http://geochem.nrcan.gc.ca/cdogs/content/svy/svy210251_e.htm", "210251")</f>
        <v>210251</v>
      </c>
      <c r="L6825" t="s">
        <v>29161</v>
      </c>
      <c r="M6825">
        <v>83.09</v>
      </c>
      <c r="N6825" t="s">
        <v>29161</v>
      </c>
      <c r="O6825" t="s">
        <v>29162</v>
      </c>
      <c r="P6825" t="s">
        <v>29163</v>
      </c>
      <c r="Q6825" t="s">
        <v>29164</v>
      </c>
      <c r="R6825" t="s">
        <v>29165</v>
      </c>
      <c r="T6825" t="s">
        <v>25</v>
      </c>
    </row>
    <row r="6826" spans="1:20" x14ac:dyDescent="0.25">
      <c r="A6826">
        <v>66.705673700000006</v>
      </c>
      <c r="B6826">
        <v>-135.31635689999999</v>
      </c>
      <c r="C6826" s="1" t="str">
        <f>HYPERLINK("http://geochem.nrcan.gc.ca/cdogs/content/kwd/kwd020018_e.htm", "Fluid (stream)")</f>
        <v>Fluid (stream)</v>
      </c>
      <c r="D6826" s="1" t="str">
        <f>HYPERLINK("http://geochem.nrcan.gc.ca/cdogs/content/kwd/kwd080007_e.htm", "Untreated Water")</f>
        <v>Untreated Water</v>
      </c>
      <c r="E6826" s="1" t="str">
        <f>HYPERLINK("http://geochem.nrcan.gc.ca/cdogs/content/dgp/dgp00002_e.htm", "Total")</f>
        <v>Total</v>
      </c>
      <c r="F6826" s="1" t="str">
        <f>HYPERLINK("http://geochem.nrcan.gc.ca/cdogs/content/agp/agp01501_e.htm", "SO4 | NONE | CHROMAT")</f>
        <v>SO4 | NONE | CHROMAT</v>
      </c>
      <c r="G6826" s="1" t="str">
        <f>HYPERLINK("http://geochem.nrcan.gc.ca/cdogs/content/mth/mth01460_e.htm", "1460")</f>
        <v>1460</v>
      </c>
      <c r="H6826" s="1" t="str">
        <f>HYPERLINK("http://geochem.nrcan.gc.ca/cdogs/content/bdl/bdl211134_e.htm", "211134")</f>
        <v>211134</v>
      </c>
      <c r="I6826" s="1" t="str">
        <f>HYPERLINK("http://geochem.nrcan.gc.ca/cdogs/content/prj/prj210167_e.htm", "210167")</f>
        <v>210167</v>
      </c>
      <c r="J6826" s="1" t="str">
        <f>HYPERLINK("http://geochem.nrcan.gc.ca/cdogs/content/svy/svy210251_e.htm", "210251")</f>
        <v>210251</v>
      </c>
      <c r="L6826" t="s">
        <v>29166</v>
      </c>
      <c r="M6826">
        <v>311.10000000000002</v>
      </c>
      <c r="N6826" t="s">
        <v>29166</v>
      </c>
      <c r="O6826" t="s">
        <v>29167</v>
      </c>
      <c r="P6826" t="s">
        <v>29168</v>
      </c>
      <c r="Q6826" t="s">
        <v>29169</v>
      </c>
      <c r="R6826" t="s">
        <v>29170</v>
      </c>
      <c r="T6826" t="s">
        <v>25</v>
      </c>
    </row>
    <row r="6827" spans="1:20" x14ac:dyDescent="0.25">
      <c r="A6827">
        <v>66.681875199999993</v>
      </c>
      <c r="B6827">
        <v>-135.3810063</v>
      </c>
      <c r="C6827" s="1" t="str">
        <f>HYPERLINK("http://geochem.nrcan.gc.ca/cdogs/content/kwd/kwd020018_e.htm", "Fluid (stream)")</f>
        <v>Fluid (stream)</v>
      </c>
      <c r="D6827" s="1" t="str">
        <f>HYPERLINK("http://geochem.nrcan.gc.ca/cdogs/content/kwd/kwd080007_e.htm", "Untreated Water")</f>
        <v>Untreated Water</v>
      </c>
      <c r="E6827" s="1" t="str">
        <f>HYPERLINK("http://geochem.nrcan.gc.ca/cdogs/content/dgp/dgp00002_e.htm", "Total")</f>
        <v>Total</v>
      </c>
      <c r="F6827" s="1" t="str">
        <f>HYPERLINK("http://geochem.nrcan.gc.ca/cdogs/content/agp/agp01501_e.htm", "SO4 | NONE | CHROMAT")</f>
        <v>SO4 | NONE | CHROMAT</v>
      </c>
      <c r="G6827" s="1" t="str">
        <f>HYPERLINK("http://geochem.nrcan.gc.ca/cdogs/content/mth/mth01460_e.htm", "1460")</f>
        <v>1460</v>
      </c>
      <c r="H6827" s="1" t="str">
        <f>HYPERLINK("http://geochem.nrcan.gc.ca/cdogs/content/bdl/bdl211134_e.htm", "211134")</f>
        <v>211134</v>
      </c>
      <c r="I6827" s="1" t="str">
        <f>HYPERLINK("http://geochem.nrcan.gc.ca/cdogs/content/prj/prj210167_e.htm", "210167")</f>
        <v>210167</v>
      </c>
      <c r="J6827" s="1" t="str">
        <f>HYPERLINK("http://geochem.nrcan.gc.ca/cdogs/content/svy/svy210251_e.htm", "210251")</f>
        <v>210251</v>
      </c>
      <c r="L6827" t="s">
        <v>29171</v>
      </c>
      <c r="M6827">
        <v>940.75</v>
      </c>
      <c r="N6827" t="s">
        <v>29171</v>
      </c>
      <c r="O6827" t="s">
        <v>29172</v>
      </c>
      <c r="P6827" t="s">
        <v>29173</v>
      </c>
      <c r="Q6827" t="s">
        <v>29174</v>
      </c>
      <c r="R6827" t="s">
        <v>29175</v>
      </c>
      <c r="T6827" t="s">
        <v>25</v>
      </c>
    </row>
    <row r="6828" spans="1:20" x14ac:dyDescent="0.25">
      <c r="A6828">
        <v>66.681605200000007</v>
      </c>
      <c r="B6828">
        <v>-135.3812283</v>
      </c>
      <c r="C6828" s="1" t="str">
        <f>HYPERLINK("http://geochem.nrcan.gc.ca/cdogs/content/kwd/kwd020018_e.htm", "Fluid (stream)")</f>
        <v>Fluid (stream)</v>
      </c>
      <c r="D6828" s="1" t="str">
        <f>HYPERLINK("http://geochem.nrcan.gc.ca/cdogs/content/kwd/kwd080007_e.htm", "Untreated Water")</f>
        <v>Untreated Water</v>
      </c>
      <c r="E6828" s="1" t="str">
        <f>HYPERLINK("http://geochem.nrcan.gc.ca/cdogs/content/dgp/dgp00002_e.htm", "Total")</f>
        <v>Total</v>
      </c>
      <c r="F6828" s="1" t="str">
        <f>HYPERLINK("http://geochem.nrcan.gc.ca/cdogs/content/agp/agp01501_e.htm", "SO4 | NONE | CHROMAT")</f>
        <v>SO4 | NONE | CHROMAT</v>
      </c>
      <c r="G6828" s="1" t="str">
        <f>HYPERLINK("http://geochem.nrcan.gc.ca/cdogs/content/mth/mth01460_e.htm", "1460")</f>
        <v>1460</v>
      </c>
      <c r="H6828" s="1" t="str">
        <f>HYPERLINK("http://geochem.nrcan.gc.ca/cdogs/content/bdl/bdl211134_e.htm", "211134")</f>
        <v>211134</v>
      </c>
      <c r="I6828" s="1" t="str">
        <f>HYPERLINK("http://geochem.nrcan.gc.ca/cdogs/content/prj/prj210167_e.htm", "210167")</f>
        <v>210167</v>
      </c>
      <c r="J6828" s="1" t="str">
        <f>HYPERLINK("http://geochem.nrcan.gc.ca/cdogs/content/svy/svy210251_e.htm", "210251")</f>
        <v>210251</v>
      </c>
      <c r="L6828" t="s">
        <v>23379</v>
      </c>
      <c r="M6828">
        <v>184.92</v>
      </c>
      <c r="N6828" t="s">
        <v>23379</v>
      </c>
      <c r="O6828" t="s">
        <v>29176</v>
      </c>
      <c r="P6828" t="s">
        <v>29177</v>
      </c>
      <c r="Q6828" t="s">
        <v>29178</v>
      </c>
      <c r="R6828" t="s">
        <v>29179</v>
      </c>
      <c r="T6828" t="s">
        <v>25</v>
      </c>
    </row>
    <row r="6829" spans="1:20" x14ac:dyDescent="0.25">
      <c r="A6829">
        <v>66.697950199999994</v>
      </c>
      <c r="B6829">
        <v>-135.4095935</v>
      </c>
      <c r="C6829" s="1" t="str">
        <f>HYPERLINK("http://geochem.nrcan.gc.ca/cdogs/content/kwd/kwd020018_e.htm", "Fluid (stream)")</f>
        <v>Fluid (stream)</v>
      </c>
      <c r="D6829" s="1" t="str">
        <f>HYPERLINK("http://geochem.nrcan.gc.ca/cdogs/content/kwd/kwd080007_e.htm", "Untreated Water")</f>
        <v>Untreated Water</v>
      </c>
      <c r="E6829" s="1" t="str">
        <f>HYPERLINK("http://geochem.nrcan.gc.ca/cdogs/content/dgp/dgp00002_e.htm", "Total")</f>
        <v>Total</v>
      </c>
      <c r="F6829" s="1" t="str">
        <f>HYPERLINK("http://geochem.nrcan.gc.ca/cdogs/content/agp/agp01501_e.htm", "SO4 | NONE | CHROMAT")</f>
        <v>SO4 | NONE | CHROMAT</v>
      </c>
      <c r="G6829" s="1" t="str">
        <f>HYPERLINK("http://geochem.nrcan.gc.ca/cdogs/content/mth/mth01460_e.htm", "1460")</f>
        <v>1460</v>
      </c>
      <c r="H6829" s="1" t="str">
        <f>HYPERLINK("http://geochem.nrcan.gc.ca/cdogs/content/bdl/bdl211134_e.htm", "211134")</f>
        <v>211134</v>
      </c>
      <c r="I6829" s="1" t="str">
        <f>HYPERLINK("http://geochem.nrcan.gc.ca/cdogs/content/prj/prj210167_e.htm", "210167")</f>
        <v>210167</v>
      </c>
      <c r="J6829" s="1" t="str">
        <f>HYPERLINK("http://geochem.nrcan.gc.ca/cdogs/content/svy/svy210251_e.htm", "210251")</f>
        <v>210251</v>
      </c>
      <c r="L6829" t="s">
        <v>29180</v>
      </c>
      <c r="M6829">
        <v>117.3</v>
      </c>
      <c r="N6829" t="s">
        <v>29180</v>
      </c>
      <c r="O6829" t="s">
        <v>29181</v>
      </c>
      <c r="P6829" t="s">
        <v>29182</v>
      </c>
      <c r="Q6829" t="s">
        <v>29183</v>
      </c>
      <c r="R6829" t="s">
        <v>29184</v>
      </c>
      <c r="T6829" t="s">
        <v>25</v>
      </c>
    </row>
    <row r="6830" spans="1:20" x14ac:dyDescent="0.25">
      <c r="A6830">
        <v>66.698424299999999</v>
      </c>
      <c r="B6830">
        <v>-135.4711088</v>
      </c>
      <c r="C6830" s="1" t="str">
        <f>HYPERLINK("http://geochem.nrcan.gc.ca/cdogs/content/kwd/kwd020018_e.htm", "Fluid (stream)")</f>
        <v>Fluid (stream)</v>
      </c>
      <c r="D6830" s="1" t="str">
        <f>HYPERLINK("http://geochem.nrcan.gc.ca/cdogs/content/kwd/kwd080007_e.htm", "Untreated Water")</f>
        <v>Untreated Water</v>
      </c>
      <c r="E6830" s="1" t="str">
        <f>HYPERLINK("http://geochem.nrcan.gc.ca/cdogs/content/dgp/dgp00002_e.htm", "Total")</f>
        <v>Total</v>
      </c>
      <c r="F6830" s="1" t="str">
        <f>HYPERLINK("http://geochem.nrcan.gc.ca/cdogs/content/agp/agp01501_e.htm", "SO4 | NONE | CHROMAT")</f>
        <v>SO4 | NONE | CHROMAT</v>
      </c>
      <c r="G6830" s="1" t="str">
        <f>HYPERLINK("http://geochem.nrcan.gc.ca/cdogs/content/mth/mth01460_e.htm", "1460")</f>
        <v>1460</v>
      </c>
      <c r="H6830" s="1" t="str">
        <f>HYPERLINK("http://geochem.nrcan.gc.ca/cdogs/content/bdl/bdl211134_e.htm", "211134")</f>
        <v>211134</v>
      </c>
      <c r="I6830" s="1" t="str">
        <f>HYPERLINK("http://geochem.nrcan.gc.ca/cdogs/content/prj/prj210167_e.htm", "210167")</f>
        <v>210167</v>
      </c>
      <c r="J6830" s="1" t="str">
        <f>HYPERLINK("http://geochem.nrcan.gc.ca/cdogs/content/svy/svy210251_e.htm", "210251")</f>
        <v>210251</v>
      </c>
      <c r="L6830" t="s">
        <v>29185</v>
      </c>
      <c r="M6830">
        <v>58.76</v>
      </c>
      <c r="N6830" t="s">
        <v>29185</v>
      </c>
      <c r="O6830" t="s">
        <v>29186</v>
      </c>
      <c r="P6830" t="s">
        <v>29187</v>
      </c>
      <c r="Q6830" t="s">
        <v>29188</v>
      </c>
      <c r="R6830" t="s">
        <v>29189</v>
      </c>
      <c r="T6830" t="s">
        <v>25</v>
      </c>
    </row>
    <row r="6831" spans="1:20" x14ac:dyDescent="0.25">
      <c r="A6831">
        <v>66.708814799999999</v>
      </c>
      <c r="B6831">
        <v>-135.45195140000001</v>
      </c>
      <c r="C6831" s="1" t="str">
        <f>HYPERLINK("http://geochem.nrcan.gc.ca/cdogs/content/kwd/kwd020018_e.htm", "Fluid (stream)")</f>
        <v>Fluid (stream)</v>
      </c>
      <c r="D6831" s="1" t="str">
        <f>HYPERLINK("http://geochem.nrcan.gc.ca/cdogs/content/kwd/kwd080007_e.htm", "Untreated Water")</f>
        <v>Untreated Water</v>
      </c>
      <c r="E6831" s="1" t="str">
        <f>HYPERLINK("http://geochem.nrcan.gc.ca/cdogs/content/dgp/dgp00002_e.htm", "Total")</f>
        <v>Total</v>
      </c>
      <c r="F6831" s="1" t="str">
        <f>HYPERLINK("http://geochem.nrcan.gc.ca/cdogs/content/agp/agp01501_e.htm", "SO4 | NONE | CHROMAT")</f>
        <v>SO4 | NONE | CHROMAT</v>
      </c>
      <c r="G6831" s="1" t="str">
        <f>HYPERLINK("http://geochem.nrcan.gc.ca/cdogs/content/mth/mth01460_e.htm", "1460")</f>
        <v>1460</v>
      </c>
      <c r="H6831" s="1" t="str">
        <f>HYPERLINK("http://geochem.nrcan.gc.ca/cdogs/content/bdl/bdl211134_e.htm", "211134")</f>
        <v>211134</v>
      </c>
      <c r="I6831" s="1" t="str">
        <f>HYPERLINK("http://geochem.nrcan.gc.ca/cdogs/content/prj/prj210167_e.htm", "210167")</f>
        <v>210167</v>
      </c>
      <c r="J6831" s="1" t="str">
        <f>HYPERLINK("http://geochem.nrcan.gc.ca/cdogs/content/svy/svy210251_e.htm", "210251")</f>
        <v>210251</v>
      </c>
      <c r="L6831" t="s">
        <v>29190</v>
      </c>
      <c r="M6831">
        <v>823.3</v>
      </c>
      <c r="N6831" t="s">
        <v>29190</v>
      </c>
      <c r="O6831" t="s">
        <v>29191</v>
      </c>
      <c r="P6831" t="s">
        <v>29192</v>
      </c>
      <c r="Q6831" t="s">
        <v>29193</v>
      </c>
      <c r="R6831" t="s">
        <v>29194</v>
      </c>
      <c r="T6831" t="s">
        <v>25</v>
      </c>
    </row>
    <row r="6832" spans="1:20" x14ac:dyDescent="0.25">
      <c r="A6832">
        <v>66.708814799999999</v>
      </c>
      <c r="B6832">
        <v>-135.45195140000001</v>
      </c>
      <c r="C6832" s="1" t="str">
        <f>HYPERLINK("http://geochem.nrcan.gc.ca/cdogs/content/kwd/kwd020018_e.htm", "Fluid (stream)")</f>
        <v>Fluid (stream)</v>
      </c>
      <c r="D6832" s="1" t="str">
        <f>HYPERLINK("http://geochem.nrcan.gc.ca/cdogs/content/kwd/kwd080007_e.htm", "Untreated Water")</f>
        <v>Untreated Water</v>
      </c>
      <c r="E6832" s="1" t="str">
        <f>HYPERLINK("http://geochem.nrcan.gc.ca/cdogs/content/dgp/dgp00002_e.htm", "Total")</f>
        <v>Total</v>
      </c>
      <c r="F6832" s="1" t="str">
        <f>HYPERLINK("http://geochem.nrcan.gc.ca/cdogs/content/agp/agp01501_e.htm", "SO4 | NONE | CHROMAT")</f>
        <v>SO4 | NONE | CHROMAT</v>
      </c>
      <c r="G6832" s="1" t="str">
        <f>HYPERLINK("http://geochem.nrcan.gc.ca/cdogs/content/mth/mth01460_e.htm", "1460")</f>
        <v>1460</v>
      </c>
      <c r="H6832" s="1" t="str">
        <f>HYPERLINK("http://geochem.nrcan.gc.ca/cdogs/content/bdl/bdl211134_e.htm", "211134")</f>
        <v>211134</v>
      </c>
      <c r="I6832" s="1" t="str">
        <f>HYPERLINK("http://geochem.nrcan.gc.ca/cdogs/content/prj/prj210167_e.htm", "210167")</f>
        <v>210167</v>
      </c>
      <c r="J6832" s="1" t="str">
        <f>HYPERLINK("http://geochem.nrcan.gc.ca/cdogs/content/svy/svy210251_e.htm", "210251")</f>
        <v>210251</v>
      </c>
      <c r="L6832" t="s">
        <v>29195</v>
      </c>
      <c r="M6832">
        <v>863.85</v>
      </c>
      <c r="N6832" t="s">
        <v>29195</v>
      </c>
      <c r="O6832" t="s">
        <v>29191</v>
      </c>
      <c r="P6832" t="s">
        <v>29196</v>
      </c>
      <c r="Q6832" t="s">
        <v>29197</v>
      </c>
      <c r="R6832" t="s">
        <v>29198</v>
      </c>
      <c r="T6832" t="s">
        <v>25</v>
      </c>
    </row>
    <row r="6833" spans="1:20" x14ac:dyDescent="0.25">
      <c r="A6833">
        <v>66.717342299999999</v>
      </c>
      <c r="B6833">
        <v>-135.4309758</v>
      </c>
      <c r="C6833" s="1" t="str">
        <f>HYPERLINK("http://geochem.nrcan.gc.ca/cdogs/content/kwd/kwd020018_e.htm", "Fluid (stream)")</f>
        <v>Fluid (stream)</v>
      </c>
      <c r="D6833" s="1" t="str">
        <f>HYPERLINK("http://geochem.nrcan.gc.ca/cdogs/content/kwd/kwd080007_e.htm", "Untreated Water")</f>
        <v>Untreated Water</v>
      </c>
      <c r="E6833" s="1" t="str">
        <f>HYPERLINK("http://geochem.nrcan.gc.ca/cdogs/content/dgp/dgp00002_e.htm", "Total")</f>
        <v>Total</v>
      </c>
      <c r="F6833" s="1" t="str">
        <f>HYPERLINK("http://geochem.nrcan.gc.ca/cdogs/content/agp/agp01501_e.htm", "SO4 | NONE | CHROMAT")</f>
        <v>SO4 | NONE | CHROMAT</v>
      </c>
      <c r="G6833" s="1" t="str">
        <f>HYPERLINK("http://geochem.nrcan.gc.ca/cdogs/content/mth/mth01460_e.htm", "1460")</f>
        <v>1460</v>
      </c>
      <c r="H6833" s="1" t="str">
        <f>HYPERLINK("http://geochem.nrcan.gc.ca/cdogs/content/bdl/bdl211134_e.htm", "211134")</f>
        <v>211134</v>
      </c>
      <c r="I6833" s="1" t="str">
        <f>HYPERLINK("http://geochem.nrcan.gc.ca/cdogs/content/prj/prj210167_e.htm", "210167")</f>
        <v>210167</v>
      </c>
      <c r="J6833" s="1" t="str">
        <f>HYPERLINK("http://geochem.nrcan.gc.ca/cdogs/content/svy/svy210251_e.htm", "210251")</f>
        <v>210251</v>
      </c>
      <c r="L6833" t="s">
        <v>29199</v>
      </c>
      <c r="M6833">
        <v>386.46</v>
      </c>
      <c r="N6833" t="s">
        <v>29199</v>
      </c>
      <c r="O6833" t="s">
        <v>29200</v>
      </c>
      <c r="P6833" t="s">
        <v>29201</v>
      </c>
      <c r="Q6833" t="s">
        <v>29202</v>
      </c>
      <c r="R6833" t="s">
        <v>29203</v>
      </c>
      <c r="T6833" t="s">
        <v>25</v>
      </c>
    </row>
    <row r="6834" spans="1:20" x14ac:dyDescent="0.25">
      <c r="A6834">
        <v>66.739571100000006</v>
      </c>
      <c r="B6834">
        <v>-135.32690940000001</v>
      </c>
      <c r="C6834" s="1" t="str">
        <f>HYPERLINK("http://geochem.nrcan.gc.ca/cdogs/content/kwd/kwd020018_e.htm", "Fluid (stream)")</f>
        <v>Fluid (stream)</v>
      </c>
      <c r="D6834" s="1" t="str">
        <f>HYPERLINK("http://geochem.nrcan.gc.ca/cdogs/content/kwd/kwd080007_e.htm", "Untreated Water")</f>
        <v>Untreated Water</v>
      </c>
      <c r="E6834" s="1" t="str">
        <f>HYPERLINK("http://geochem.nrcan.gc.ca/cdogs/content/dgp/dgp00002_e.htm", "Total")</f>
        <v>Total</v>
      </c>
      <c r="F6834" s="1" t="str">
        <f>HYPERLINK("http://geochem.nrcan.gc.ca/cdogs/content/agp/agp01501_e.htm", "SO4 | NONE | CHROMAT")</f>
        <v>SO4 | NONE | CHROMAT</v>
      </c>
      <c r="G6834" s="1" t="str">
        <f>HYPERLINK("http://geochem.nrcan.gc.ca/cdogs/content/mth/mth01460_e.htm", "1460")</f>
        <v>1460</v>
      </c>
      <c r="H6834" s="1" t="str">
        <f>HYPERLINK("http://geochem.nrcan.gc.ca/cdogs/content/bdl/bdl211134_e.htm", "211134")</f>
        <v>211134</v>
      </c>
      <c r="I6834" s="1" t="str">
        <f>HYPERLINK("http://geochem.nrcan.gc.ca/cdogs/content/prj/prj210167_e.htm", "210167")</f>
        <v>210167</v>
      </c>
      <c r="J6834" s="1" t="str">
        <f>HYPERLINK("http://geochem.nrcan.gc.ca/cdogs/content/svy/svy210251_e.htm", "210251")</f>
        <v>210251</v>
      </c>
      <c r="L6834" t="s">
        <v>29204</v>
      </c>
      <c r="M6834">
        <v>27.72</v>
      </c>
      <c r="N6834" t="s">
        <v>29204</v>
      </c>
      <c r="O6834" t="s">
        <v>29205</v>
      </c>
      <c r="P6834" t="s">
        <v>29206</v>
      </c>
      <c r="Q6834" t="s">
        <v>29207</v>
      </c>
      <c r="R6834" t="s">
        <v>29208</v>
      </c>
      <c r="T6834" t="s">
        <v>25</v>
      </c>
    </row>
    <row r="6835" spans="1:20" x14ac:dyDescent="0.25">
      <c r="A6835">
        <v>66.761298100000005</v>
      </c>
      <c r="B6835">
        <v>-135.30888999999999</v>
      </c>
      <c r="C6835" s="1" t="str">
        <f>HYPERLINK("http://geochem.nrcan.gc.ca/cdogs/content/kwd/kwd020018_e.htm", "Fluid (stream)")</f>
        <v>Fluid (stream)</v>
      </c>
      <c r="D6835" s="1" t="str">
        <f>HYPERLINK("http://geochem.nrcan.gc.ca/cdogs/content/kwd/kwd080007_e.htm", "Untreated Water")</f>
        <v>Untreated Water</v>
      </c>
      <c r="E6835" s="1" t="str">
        <f>HYPERLINK("http://geochem.nrcan.gc.ca/cdogs/content/dgp/dgp00002_e.htm", "Total")</f>
        <v>Total</v>
      </c>
      <c r="F6835" s="1" t="str">
        <f>HYPERLINK("http://geochem.nrcan.gc.ca/cdogs/content/agp/agp01501_e.htm", "SO4 | NONE | CHROMAT")</f>
        <v>SO4 | NONE | CHROMAT</v>
      </c>
      <c r="G6835" s="1" t="str">
        <f>HYPERLINK("http://geochem.nrcan.gc.ca/cdogs/content/mth/mth01460_e.htm", "1460")</f>
        <v>1460</v>
      </c>
      <c r="H6835" s="1" t="str">
        <f>HYPERLINK("http://geochem.nrcan.gc.ca/cdogs/content/bdl/bdl211134_e.htm", "211134")</f>
        <v>211134</v>
      </c>
      <c r="I6835" s="1" t="str">
        <f>HYPERLINK("http://geochem.nrcan.gc.ca/cdogs/content/prj/prj210167_e.htm", "210167")</f>
        <v>210167</v>
      </c>
      <c r="J6835" s="1" t="str">
        <f>HYPERLINK("http://geochem.nrcan.gc.ca/cdogs/content/svy/svy210251_e.htm", "210251")</f>
        <v>210251</v>
      </c>
      <c r="L6835" t="s">
        <v>29209</v>
      </c>
      <c r="M6835">
        <v>26.95</v>
      </c>
      <c r="N6835" t="s">
        <v>29209</v>
      </c>
      <c r="O6835" t="s">
        <v>29210</v>
      </c>
      <c r="P6835" t="s">
        <v>29211</v>
      </c>
      <c r="Q6835" t="s">
        <v>29212</v>
      </c>
      <c r="R6835" t="s">
        <v>29213</v>
      </c>
      <c r="T6835" t="s">
        <v>25</v>
      </c>
    </row>
    <row r="6836" spans="1:20" x14ac:dyDescent="0.25">
      <c r="A6836">
        <v>66.776685799999996</v>
      </c>
      <c r="B6836">
        <v>-135.29717339999999</v>
      </c>
      <c r="C6836" s="1" t="str">
        <f>HYPERLINK("http://geochem.nrcan.gc.ca/cdogs/content/kwd/kwd020018_e.htm", "Fluid (stream)")</f>
        <v>Fluid (stream)</v>
      </c>
      <c r="D6836" s="1" t="str">
        <f>HYPERLINK("http://geochem.nrcan.gc.ca/cdogs/content/kwd/kwd080007_e.htm", "Untreated Water")</f>
        <v>Untreated Water</v>
      </c>
      <c r="E6836" s="1" t="str">
        <f>HYPERLINK("http://geochem.nrcan.gc.ca/cdogs/content/dgp/dgp00002_e.htm", "Total")</f>
        <v>Total</v>
      </c>
      <c r="F6836" s="1" t="str">
        <f>HYPERLINK("http://geochem.nrcan.gc.ca/cdogs/content/agp/agp01501_e.htm", "SO4 | NONE | CHROMAT")</f>
        <v>SO4 | NONE | CHROMAT</v>
      </c>
      <c r="G6836" s="1" t="str">
        <f>HYPERLINK("http://geochem.nrcan.gc.ca/cdogs/content/mth/mth01460_e.htm", "1460")</f>
        <v>1460</v>
      </c>
      <c r="H6836" s="1" t="str">
        <f>HYPERLINK("http://geochem.nrcan.gc.ca/cdogs/content/bdl/bdl211134_e.htm", "211134")</f>
        <v>211134</v>
      </c>
      <c r="I6836" s="1" t="str">
        <f>HYPERLINK("http://geochem.nrcan.gc.ca/cdogs/content/prj/prj210167_e.htm", "210167")</f>
        <v>210167</v>
      </c>
      <c r="J6836" s="1" t="str">
        <f>HYPERLINK("http://geochem.nrcan.gc.ca/cdogs/content/svy/svy210251_e.htm", "210251")</f>
        <v>210251</v>
      </c>
      <c r="L6836" t="s">
        <v>66</v>
      </c>
      <c r="M6836">
        <v>3.4</v>
      </c>
      <c r="N6836" t="s">
        <v>66</v>
      </c>
      <c r="O6836" t="s">
        <v>29214</v>
      </c>
      <c r="P6836" t="s">
        <v>29215</v>
      </c>
      <c r="Q6836" t="s">
        <v>29216</v>
      </c>
      <c r="R6836" t="s">
        <v>29217</v>
      </c>
      <c r="T6836" t="s">
        <v>25</v>
      </c>
    </row>
    <row r="6837" spans="1:20" x14ac:dyDescent="0.25">
      <c r="A6837">
        <v>66.745789000000002</v>
      </c>
      <c r="B6837">
        <v>-135.22927480000001</v>
      </c>
      <c r="C6837" s="1" t="str">
        <f>HYPERLINK("http://geochem.nrcan.gc.ca/cdogs/content/kwd/kwd020018_e.htm", "Fluid (stream)")</f>
        <v>Fluid (stream)</v>
      </c>
      <c r="D6837" s="1" t="str">
        <f>HYPERLINK("http://geochem.nrcan.gc.ca/cdogs/content/kwd/kwd080007_e.htm", "Untreated Water")</f>
        <v>Untreated Water</v>
      </c>
      <c r="E6837" s="1" t="str">
        <f>HYPERLINK("http://geochem.nrcan.gc.ca/cdogs/content/dgp/dgp00002_e.htm", "Total")</f>
        <v>Total</v>
      </c>
      <c r="F6837" s="1" t="str">
        <f>HYPERLINK("http://geochem.nrcan.gc.ca/cdogs/content/agp/agp01501_e.htm", "SO4 | NONE | CHROMAT")</f>
        <v>SO4 | NONE | CHROMAT</v>
      </c>
      <c r="G6837" s="1" t="str">
        <f>HYPERLINK("http://geochem.nrcan.gc.ca/cdogs/content/mth/mth01460_e.htm", "1460")</f>
        <v>1460</v>
      </c>
      <c r="H6837" s="1" t="str">
        <f>HYPERLINK("http://geochem.nrcan.gc.ca/cdogs/content/bdl/bdl211134_e.htm", "211134")</f>
        <v>211134</v>
      </c>
      <c r="I6837" s="1" t="str">
        <f>HYPERLINK("http://geochem.nrcan.gc.ca/cdogs/content/prj/prj210167_e.htm", "210167")</f>
        <v>210167</v>
      </c>
      <c r="J6837" s="1" t="str">
        <f>HYPERLINK("http://geochem.nrcan.gc.ca/cdogs/content/svy/svy210251_e.htm", "210251")</f>
        <v>210251</v>
      </c>
      <c r="L6837" t="s">
        <v>29218</v>
      </c>
      <c r="M6837">
        <v>0.627</v>
      </c>
      <c r="N6837" t="s">
        <v>29218</v>
      </c>
      <c r="O6837" t="s">
        <v>29219</v>
      </c>
      <c r="P6837" t="s">
        <v>29220</v>
      </c>
      <c r="Q6837" t="s">
        <v>29221</v>
      </c>
      <c r="R6837" t="s">
        <v>29222</v>
      </c>
      <c r="T6837" t="s">
        <v>25</v>
      </c>
    </row>
    <row r="6838" spans="1:20" x14ac:dyDescent="0.25">
      <c r="A6838">
        <v>66.749500400000002</v>
      </c>
      <c r="B6838">
        <v>-135.0554181</v>
      </c>
      <c r="C6838" s="1" t="str">
        <f>HYPERLINK("http://geochem.nrcan.gc.ca/cdogs/content/kwd/kwd020018_e.htm", "Fluid (stream)")</f>
        <v>Fluid (stream)</v>
      </c>
      <c r="D6838" s="1" t="str">
        <f>HYPERLINK("http://geochem.nrcan.gc.ca/cdogs/content/kwd/kwd080007_e.htm", "Untreated Water")</f>
        <v>Untreated Water</v>
      </c>
      <c r="E6838" s="1" t="str">
        <f>HYPERLINK("http://geochem.nrcan.gc.ca/cdogs/content/dgp/dgp00002_e.htm", "Total")</f>
        <v>Total</v>
      </c>
      <c r="F6838" s="1" t="str">
        <f>HYPERLINK("http://geochem.nrcan.gc.ca/cdogs/content/agp/agp01501_e.htm", "SO4 | NONE | CHROMAT")</f>
        <v>SO4 | NONE | CHROMAT</v>
      </c>
      <c r="G6838" s="1" t="str">
        <f>HYPERLINK("http://geochem.nrcan.gc.ca/cdogs/content/mth/mth01460_e.htm", "1460")</f>
        <v>1460</v>
      </c>
      <c r="H6838" s="1" t="str">
        <f>HYPERLINK("http://geochem.nrcan.gc.ca/cdogs/content/bdl/bdl211134_e.htm", "211134")</f>
        <v>211134</v>
      </c>
      <c r="I6838" s="1" t="str">
        <f>HYPERLINK("http://geochem.nrcan.gc.ca/cdogs/content/prj/prj210167_e.htm", "210167")</f>
        <v>210167</v>
      </c>
      <c r="J6838" s="1" t="str">
        <f>HYPERLINK("http://geochem.nrcan.gc.ca/cdogs/content/svy/svy210251_e.htm", "210251")</f>
        <v>210251</v>
      </c>
      <c r="L6838" t="s">
        <v>29223</v>
      </c>
      <c r="M6838">
        <v>289.5</v>
      </c>
      <c r="N6838" t="s">
        <v>29223</v>
      </c>
      <c r="O6838" t="s">
        <v>29224</v>
      </c>
      <c r="P6838" t="s">
        <v>29225</v>
      </c>
      <c r="Q6838" t="s">
        <v>29226</v>
      </c>
      <c r="R6838" t="s">
        <v>29227</v>
      </c>
      <c r="T6838" t="s">
        <v>25</v>
      </c>
    </row>
    <row r="6839" spans="1:20" x14ac:dyDescent="0.25">
      <c r="A6839">
        <v>66.749617400000005</v>
      </c>
      <c r="B6839">
        <v>-135.05473699999999</v>
      </c>
      <c r="C6839" s="1" t="str">
        <f>HYPERLINK("http://geochem.nrcan.gc.ca/cdogs/content/kwd/kwd020018_e.htm", "Fluid (stream)")</f>
        <v>Fluid (stream)</v>
      </c>
      <c r="D6839" s="1" t="str">
        <f>HYPERLINK("http://geochem.nrcan.gc.ca/cdogs/content/kwd/kwd080007_e.htm", "Untreated Water")</f>
        <v>Untreated Water</v>
      </c>
      <c r="E6839" s="1" t="str">
        <f>HYPERLINK("http://geochem.nrcan.gc.ca/cdogs/content/dgp/dgp00002_e.htm", "Total")</f>
        <v>Total</v>
      </c>
      <c r="F6839" s="1" t="str">
        <f>HYPERLINK("http://geochem.nrcan.gc.ca/cdogs/content/agp/agp01501_e.htm", "SO4 | NONE | CHROMAT")</f>
        <v>SO4 | NONE | CHROMAT</v>
      </c>
      <c r="G6839" s="1" t="str">
        <f>HYPERLINK("http://geochem.nrcan.gc.ca/cdogs/content/mth/mth01460_e.htm", "1460")</f>
        <v>1460</v>
      </c>
      <c r="H6839" s="1" t="str">
        <f>HYPERLINK("http://geochem.nrcan.gc.ca/cdogs/content/bdl/bdl211134_e.htm", "211134")</f>
        <v>211134</v>
      </c>
      <c r="I6839" s="1" t="str">
        <f>HYPERLINK("http://geochem.nrcan.gc.ca/cdogs/content/prj/prj210167_e.htm", "210167")</f>
        <v>210167</v>
      </c>
      <c r="J6839" s="1" t="str">
        <f>HYPERLINK("http://geochem.nrcan.gc.ca/cdogs/content/svy/svy210251_e.htm", "210251")</f>
        <v>210251</v>
      </c>
      <c r="L6839" t="s">
        <v>29228</v>
      </c>
      <c r="M6839">
        <v>348.24</v>
      </c>
      <c r="N6839" t="s">
        <v>29228</v>
      </c>
      <c r="O6839" t="s">
        <v>29229</v>
      </c>
      <c r="P6839" t="s">
        <v>29230</v>
      </c>
      <c r="Q6839" t="s">
        <v>29231</v>
      </c>
      <c r="R6839" t="s">
        <v>29232</v>
      </c>
      <c r="T6839" t="s">
        <v>25</v>
      </c>
    </row>
    <row r="6840" spans="1:20" x14ac:dyDescent="0.25">
      <c r="A6840">
        <v>66.762864399999998</v>
      </c>
      <c r="B6840">
        <v>-135.03341599999999</v>
      </c>
      <c r="C6840" s="1" t="str">
        <f>HYPERLINK("http://geochem.nrcan.gc.ca/cdogs/content/kwd/kwd020018_e.htm", "Fluid (stream)")</f>
        <v>Fluid (stream)</v>
      </c>
      <c r="D6840" s="1" t="str">
        <f>HYPERLINK("http://geochem.nrcan.gc.ca/cdogs/content/kwd/kwd080007_e.htm", "Untreated Water")</f>
        <v>Untreated Water</v>
      </c>
      <c r="E6840" s="1" t="str">
        <f>HYPERLINK("http://geochem.nrcan.gc.ca/cdogs/content/dgp/dgp00002_e.htm", "Total")</f>
        <v>Total</v>
      </c>
      <c r="F6840" s="1" t="str">
        <f>HYPERLINK("http://geochem.nrcan.gc.ca/cdogs/content/agp/agp01501_e.htm", "SO4 | NONE | CHROMAT")</f>
        <v>SO4 | NONE | CHROMAT</v>
      </c>
      <c r="G6840" s="1" t="str">
        <f>HYPERLINK("http://geochem.nrcan.gc.ca/cdogs/content/mth/mth01460_e.htm", "1460")</f>
        <v>1460</v>
      </c>
      <c r="H6840" s="1" t="str">
        <f>HYPERLINK("http://geochem.nrcan.gc.ca/cdogs/content/bdl/bdl211134_e.htm", "211134")</f>
        <v>211134</v>
      </c>
      <c r="I6840" s="1" t="str">
        <f>HYPERLINK("http://geochem.nrcan.gc.ca/cdogs/content/prj/prj210167_e.htm", "210167")</f>
        <v>210167</v>
      </c>
      <c r="J6840" s="1" t="str">
        <f>HYPERLINK("http://geochem.nrcan.gc.ca/cdogs/content/svy/svy210251_e.htm", "210251")</f>
        <v>210251</v>
      </c>
      <c r="L6840" t="s">
        <v>29233</v>
      </c>
      <c r="M6840">
        <v>172.42</v>
      </c>
      <c r="N6840" t="s">
        <v>29233</v>
      </c>
      <c r="O6840" t="s">
        <v>29234</v>
      </c>
      <c r="P6840" t="s">
        <v>29235</v>
      </c>
      <c r="Q6840" t="s">
        <v>29236</v>
      </c>
      <c r="R6840" t="s">
        <v>29237</v>
      </c>
      <c r="T6840" t="s">
        <v>25</v>
      </c>
    </row>
    <row r="6841" spans="1:20" x14ac:dyDescent="0.25">
      <c r="A6841">
        <v>66.758129800000006</v>
      </c>
      <c r="B6841">
        <v>-135.02416729999999</v>
      </c>
      <c r="C6841" s="1" t="str">
        <f>HYPERLINK("http://geochem.nrcan.gc.ca/cdogs/content/kwd/kwd020018_e.htm", "Fluid (stream)")</f>
        <v>Fluid (stream)</v>
      </c>
      <c r="D6841" s="1" t="str">
        <f>HYPERLINK("http://geochem.nrcan.gc.ca/cdogs/content/kwd/kwd080007_e.htm", "Untreated Water")</f>
        <v>Untreated Water</v>
      </c>
      <c r="E6841" s="1" t="str">
        <f>HYPERLINK("http://geochem.nrcan.gc.ca/cdogs/content/dgp/dgp00002_e.htm", "Total")</f>
        <v>Total</v>
      </c>
      <c r="F6841" s="1" t="str">
        <f>HYPERLINK("http://geochem.nrcan.gc.ca/cdogs/content/agp/agp01501_e.htm", "SO4 | NONE | CHROMAT")</f>
        <v>SO4 | NONE | CHROMAT</v>
      </c>
      <c r="G6841" s="1" t="str">
        <f>HYPERLINK("http://geochem.nrcan.gc.ca/cdogs/content/mth/mth01460_e.htm", "1460")</f>
        <v>1460</v>
      </c>
      <c r="H6841" s="1" t="str">
        <f>HYPERLINK("http://geochem.nrcan.gc.ca/cdogs/content/bdl/bdl211134_e.htm", "211134")</f>
        <v>211134</v>
      </c>
      <c r="I6841" s="1" t="str">
        <f>HYPERLINK("http://geochem.nrcan.gc.ca/cdogs/content/prj/prj210167_e.htm", "210167")</f>
        <v>210167</v>
      </c>
      <c r="J6841" s="1" t="str">
        <f>HYPERLINK("http://geochem.nrcan.gc.ca/cdogs/content/svy/svy210251_e.htm", "210251")</f>
        <v>210251</v>
      </c>
      <c r="L6841" t="s">
        <v>29238</v>
      </c>
      <c r="M6841">
        <v>255.76</v>
      </c>
      <c r="N6841" t="s">
        <v>29238</v>
      </c>
      <c r="O6841" t="s">
        <v>29239</v>
      </c>
      <c r="P6841" t="s">
        <v>29240</v>
      </c>
      <c r="Q6841" t="s">
        <v>29241</v>
      </c>
      <c r="R6841" t="s">
        <v>29242</v>
      </c>
      <c r="T6841" t="s">
        <v>25</v>
      </c>
    </row>
    <row r="6842" spans="1:20" x14ac:dyDescent="0.25">
      <c r="A6842">
        <v>66.730608599999996</v>
      </c>
      <c r="B6842">
        <v>-135.02153319999999</v>
      </c>
      <c r="C6842" s="1" t="str">
        <f>HYPERLINK("http://geochem.nrcan.gc.ca/cdogs/content/kwd/kwd020018_e.htm", "Fluid (stream)")</f>
        <v>Fluid (stream)</v>
      </c>
      <c r="D6842" s="1" t="str">
        <f>HYPERLINK("http://geochem.nrcan.gc.ca/cdogs/content/kwd/kwd080007_e.htm", "Untreated Water")</f>
        <v>Untreated Water</v>
      </c>
      <c r="E6842" s="1" t="str">
        <f>HYPERLINK("http://geochem.nrcan.gc.ca/cdogs/content/dgp/dgp00002_e.htm", "Total")</f>
        <v>Total</v>
      </c>
      <c r="F6842" s="1" t="str">
        <f>HYPERLINK("http://geochem.nrcan.gc.ca/cdogs/content/agp/agp01501_e.htm", "SO4 | NONE | CHROMAT")</f>
        <v>SO4 | NONE | CHROMAT</v>
      </c>
      <c r="G6842" s="1" t="str">
        <f>HYPERLINK("http://geochem.nrcan.gc.ca/cdogs/content/mth/mth01460_e.htm", "1460")</f>
        <v>1460</v>
      </c>
      <c r="H6842" s="1" t="str">
        <f>HYPERLINK("http://geochem.nrcan.gc.ca/cdogs/content/bdl/bdl211134_e.htm", "211134")</f>
        <v>211134</v>
      </c>
      <c r="I6842" s="1" t="str">
        <f>HYPERLINK("http://geochem.nrcan.gc.ca/cdogs/content/prj/prj210167_e.htm", "210167")</f>
        <v>210167</v>
      </c>
      <c r="J6842" s="1" t="str">
        <f>HYPERLINK("http://geochem.nrcan.gc.ca/cdogs/content/svy/svy210251_e.htm", "210251")</f>
        <v>210251</v>
      </c>
      <c r="L6842" t="s">
        <v>29243</v>
      </c>
      <c r="M6842">
        <v>228</v>
      </c>
      <c r="N6842" t="s">
        <v>29243</v>
      </c>
      <c r="O6842" t="s">
        <v>29244</v>
      </c>
      <c r="P6842" t="s">
        <v>29245</v>
      </c>
      <c r="Q6842" t="s">
        <v>29246</v>
      </c>
      <c r="R6842" t="s">
        <v>29247</v>
      </c>
      <c r="T6842" t="s">
        <v>25</v>
      </c>
    </row>
    <row r="6843" spans="1:20" x14ac:dyDescent="0.25">
      <c r="A6843">
        <v>66.718591599999996</v>
      </c>
      <c r="B6843">
        <v>-135.04537569999999</v>
      </c>
      <c r="C6843" s="1" t="str">
        <f>HYPERLINK("http://geochem.nrcan.gc.ca/cdogs/content/kwd/kwd020018_e.htm", "Fluid (stream)")</f>
        <v>Fluid (stream)</v>
      </c>
      <c r="D6843" s="1" t="str">
        <f>HYPERLINK("http://geochem.nrcan.gc.ca/cdogs/content/kwd/kwd080007_e.htm", "Untreated Water")</f>
        <v>Untreated Water</v>
      </c>
      <c r="E6843" s="1" t="str">
        <f>HYPERLINK("http://geochem.nrcan.gc.ca/cdogs/content/dgp/dgp00002_e.htm", "Total")</f>
        <v>Total</v>
      </c>
      <c r="F6843" s="1" t="str">
        <f>HYPERLINK("http://geochem.nrcan.gc.ca/cdogs/content/agp/agp01501_e.htm", "SO4 | NONE | CHROMAT")</f>
        <v>SO4 | NONE | CHROMAT</v>
      </c>
      <c r="G6843" s="1" t="str">
        <f>HYPERLINK("http://geochem.nrcan.gc.ca/cdogs/content/mth/mth01460_e.htm", "1460")</f>
        <v>1460</v>
      </c>
      <c r="H6843" s="1" t="str">
        <f>HYPERLINK("http://geochem.nrcan.gc.ca/cdogs/content/bdl/bdl211134_e.htm", "211134")</f>
        <v>211134</v>
      </c>
      <c r="I6843" s="1" t="str">
        <f>HYPERLINK("http://geochem.nrcan.gc.ca/cdogs/content/prj/prj210167_e.htm", "210167")</f>
        <v>210167</v>
      </c>
      <c r="J6843" s="1" t="str">
        <f>HYPERLINK("http://geochem.nrcan.gc.ca/cdogs/content/svy/svy210251_e.htm", "210251")</f>
        <v>210251</v>
      </c>
      <c r="L6843" t="s">
        <v>29248</v>
      </c>
      <c r="M6843">
        <v>76.900000000000006</v>
      </c>
      <c r="N6843" t="s">
        <v>29248</v>
      </c>
      <c r="O6843" t="s">
        <v>29249</v>
      </c>
      <c r="P6843" t="s">
        <v>29250</v>
      </c>
      <c r="Q6843" t="s">
        <v>29251</v>
      </c>
      <c r="R6843" t="s">
        <v>29252</v>
      </c>
      <c r="T6843" t="s">
        <v>25</v>
      </c>
    </row>
    <row r="6844" spans="1:20" x14ac:dyDescent="0.25">
      <c r="A6844">
        <v>66.718950599999999</v>
      </c>
      <c r="B6844">
        <v>-135.0449227</v>
      </c>
      <c r="C6844" s="1" t="str">
        <f>HYPERLINK("http://geochem.nrcan.gc.ca/cdogs/content/kwd/kwd020018_e.htm", "Fluid (stream)")</f>
        <v>Fluid (stream)</v>
      </c>
      <c r="D6844" s="1" t="str">
        <f>HYPERLINK("http://geochem.nrcan.gc.ca/cdogs/content/kwd/kwd080007_e.htm", "Untreated Water")</f>
        <v>Untreated Water</v>
      </c>
      <c r="E6844" s="1" t="str">
        <f>HYPERLINK("http://geochem.nrcan.gc.ca/cdogs/content/dgp/dgp00002_e.htm", "Total")</f>
        <v>Total</v>
      </c>
      <c r="F6844" s="1" t="str">
        <f>HYPERLINK("http://geochem.nrcan.gc.ca/cdogs/content/agp/agp01501_e.htm", "SO4 | NONE | CHROMAT")</f>
        <v>SO4 | NONE | CHROMAT</v>
      </c>
      <c r="G6844" s="1" t="str">
        <f>HYPERLINK("http://geochem.nrcan.gc.ca/cdogs/content/mth/mth01460_e.htm", "1460")</f>
        <v>1460</v>
      </c>
      <c r="H6844" s="1" t="str">
        <f>HYPERLINK("http://geochem.nrcan.gc.ca/cdogs/content/bdl/bdl211134_e.htm", "211134")</f>
        <v>211134</v>
      </c>
      <c r="I6844" s="1" t="str">
        <f>HYPERLINK("http://geochem.nrcan.gc.ca/cdogs/content/prj/prj210167_e.htm", "210167")</f>
        <v>210167</v>
      </c>
      <c r="J6844" s="1" t="str">
        <f>HYPERLINK("http://geochem.nrcan.gc.ca/cdogs/content/svy/svy210251_e.htm", "210251")</f>
        <v>210251</v>
      </c>
      <c r="L6844" t="s">
        <v>29253</v>
      </c>
      <c r="M6844">
        <v>204.41</v>
      </c>
      <c r="N6844" t="s">
        <v>29253</v>
      </c>
      <c r="O6844" t="s">
        <v>29254</v>
      </c>
      <c r="P6844" t="s">
        <v>29255</v>
      </c>
      <c r="Q6844" t="s">
        <v>29256</v>
      </c>
      <c r="R6844" t="s">
        <v>29257</v>
      </c>
      <c r="T6844" t="s">
        <v>25</v>
      </c>
    </row>
    <row r="6845" spans="1:20" x14ac:dyDescent="0.25">
      <c r="A6845">
        <v>66.716174600000002</v>
      </c>
      <c r="B6845">
        <v>-134.93546449999999</v>
      </c>
      <c r="C6845" s="1" t="str">
        <f>HYPERLINK("http://geochem.nrcan.gc.ca/cdogs/content/kwd/kwd020018_e.htm", "Fluid (stream)")</f>
        <v>Fluid (stream)</v>
      </c>
      <c r="D6845" s="1" t="str">
        <f>HYPERLINK("http://geochem.nrcan.gc.ca/cdogs/content/kwd/kwd080007_e.htm", "Untreated Water")</f>
        <v>Untreated Water</v>
      </c>
      <c r="E6845" s="1" t="str">
        <f>HYPERLINK("http://geochem.nrcan.gc.ca/cdogs/content/dgp/dgp00002_e.htm", "Total")</f>
        <v>Total</v>
      </c>
      <c r="F6845" s="1" t="str">
        <f>HYPERLINK("http://geochem.nrcan.gc.ca/cdogs/content/agp/agp01501_e.htm", "SO4 | NONE | CHROMAT")</f>
        <v>SO4 | NONE | CHROMAT</v>
      </c>
      <c r="G6845" s="1" t="str">
        <f>HYPERLINK("http://geochem.nrcan.gc.ca/cdogs/content/mth/mth01460_e.htm", "1460")</f>
        <v>1460</v>
      </c>
      <c r="H6845" s="1" t="str">
        <f>HYPERLINK("http://geochem.nrcan.gc.ca/cdogs/content/bdl/bdl211134_e.htm", "211134")</f>
        <v>211134</v>
      </c>
      <c r="I6845" s="1" t="str">
        <f>HYPERLINK("http://geochem.nrcan.gc.ca/cdogs/content/prj/prj210167_e.htm", "210167")</f>
        <v>210167</v>
      </c>
      <c r="J6845" s="1" t="str">
        <f>HYPERLINK("http://geochem.nrcan.gc.ca/cdogs/content/svy/svy210251_e.htm", "210251")</f>
        <v>210251</v>
      </c>
      <c r="L6845" t="s">
        <v>29258</v>
      </c>
      <c r="M6845">
        <v>5.5679999999999996</v>
      </c>
      <c r="N6845" t="s">
        <v>29258</v>
      </c>
      <c r="O6845" t="s">
        <v>29259</v>
      </c>
      <c r="P6845" t="s">
        <v>29260</v>
      </c>
      <c r="Q6845" t="s">
        <v>29261</v>
      </c>
      <c r="R6845" t="s">
        <v>29262</v>
      </c>
      <c r="T6845" t="s">
        <v>25</v>
      </c>
    </row>
    <row r="6846" spans="1:20" x14ac:dyDescent="0.25">
      <c r="A6846">
        <v>66.640086400000001</v>
      </c>
      <c r="B6846">
        <v>-135.1181694</v>
      </c>
      <c r="C6846" s="1" t="str">
        <f>HYPERLINK("http://geochem.nrcan.gc.ca/cdogs/content/kwd/kwd020018_e.htm", "Fluid (stream)")</f>
        <v>Fluid (stream)</v>
      </c>
      <c r="D6846" s="1" t="str">
        <f>HYPERLINK("http://geochem.nrcan.gc.ca/cdogs/content/kwd/kwd080007_e.htm", "Untreated Water")</f>
        <v>Untreated Water</v>
      </c>
      <c r="E6846" s="1" t="str">
        <f>HYPERLINK("http://geochem.nrcan.gc.ca/cdogs/content/dgp/dgp00002_e.htm", "Total")</f>
        <v>Total</v>
      </c>
      <c r="F6846" s="1" t="str">
        <f>HYPERLINK("http://geochem.nrcan.gc.ca/cdogs/content/agp/agp01501_e.htm", "SO4 | NONE | CHROMAT")</f>
        <v>SO4 | NONE | CHROMAT</v>
      </c>
      <c r="G6846" s="1" t="str">
        <f>HYPERLINK("http://geochem.nrcan.gc.ca/cdogs/content/mth/mth01460_e.htm", "1460")</f>
        <v>1460</v>
      </c>
      <c r="H6846" s="1" t="str">
        <f>HYPERLINK("http://geochem.nrcan.gc.ca/cdogs/content/bdl/bdl211134_e.htm", "211134")</f>
        <v>211134</v>
      </c>
      <c r="I6846" s="1" t="str">
        <f>HYPERLINK("http://geochem.nrcan.gc.ca/cdogs/content/prj/prj210167_e.htm", "210167")</f>
        <v>210167</v>
      </c>
      <c r="J6846" s="1" t="str">
        <f>HYPERLINK("http://geochem.nrcan.gc.ca/cdogs/content/svy/svy210251_e.htm", "210251")</f>
        <v>210251</v>
      </c>
      <c r="L6846" t="s">
        <v>29263</v>
      </c>
      <c r="M6846">
        <v>89.71</v>
      </c>
      <c r="N6846" t="s">
        <v>29263</v>
      </c>
      <c r="O6846" t="s">
        <v>29264</v>
      </c>
      <c r="P6846" t="s">
        <v>29265</v>
      </c>
      <c r="Q6846" t="s">
        <v>29266</v>
      </c>
      <c r="R6846" t="s">
        <v>29267</v>
      </c>
      <c r="T6846" t="s">
        <v>25</v>
      </c>
    </row>
    <row r="6847" spans="1:20" x14ac:dyDescent="0.25">
      <c r="A6847">
        <v>66.648224999999996</v>
      </c>
      <c r="B6847">
        <v>-135.10251840000001</v>
      </c>
      <c r="C6847" s="1" t="str">
        <f>HYPERLINK("http://geochem.nrcan.gc.ca/cdogs/content/kwd/kwd020018_e.htm", "Fluid (stream)")</f>
        <v>Fluid (stream)</v>
      </c>
      <c r="D6847" s="1" t="str">
        <f>HYPERLINK("http://geochem.nrcan.gc.ca/cdogs/content/kwd/kwd080007_e.htm", "Untreated Water")</f>
        <v>Untreated Water</v>
      </c>
      <c r="E6847" s="1" t="str">
        <f>HYPERLINK("http://geochem.nrcan.gc.ca/cdogs/content/dgp/dgp00002_e.htm", "Total")</f>
        <v>Total</v>
      </c>
      <c r="F6847" s="1" t="str">
        <f>HYPERLINK("http://geochem.nrcan.gc.ca/cdogs/content/agp/agp01501_e.htm", "SO4 | NONE | CHROMAT")</f>
        <v>SO4 | NONE | CHROMAT</v>
      </c>
      <c r="G6847" s="1" t="str">
        <f>HYPERLINK("http://geochem.nrcan.gc.ca/cdogs/content/mth/mth01460_e.htm", "1460")</f>
        <v>1460</v>
      </c>
      <c r="H6847" s="1" t="str">
        <f>HYPERLINK("http://geochem.nrcan.gc.ca/cdogs/content/bdl/bdl211134_e.htm", "211134")</f>
        <v>211134</v>
      </c>
      <c r="I6847" s="1" t="str">
        <f>HYPERLINK("http://geochem.nrcan.gc.ca/cdogs/content/prj/prj210167_e.htm", "210167")</f>
        <v>210167</v>
      </c>
      <c r="J6847" s="1" t="str">
        <f>HYPERLINK("http://geochem.nrcan.gc.ca/cdogs/content/svy/svy210251_e.htm", "210251")</f>
        <v>210251</v>
      </c>
      <c r="L6847" t="s">
        <v>29268</v>
      </c>
      <c r="M6847">
        <v>174.2</v>
      </c>
      <c r="N6847" t="s">
        <v>29268</v>
      </c>
      <c r="O6847" t="s">
        <v>29269</v>
      </c>
      <c r="P6847" t="s">
        <v>29270</v>
      </c>
      <c r="Q6847" t="s">
        <v>29271</v>
      </c>
      <c r="R6847" t="s">
        <v>29272</v>
      </c>
      <c r="T6847" t="s">
        <v>25</v>
      </c>
    </row>
    <row r="6848" spans="1:20" x14ac:dyDescent="0.25">
      <c r="A6848">
        <v>66.617786800000005</v>
      </c>
      <c r="B6848">
        <v>-135.1561121</v>
      </c>
      <c r="C6848" s="1" t="str">
        <f>HYPERLINK("http://geochem.nrcan.gc.ca/cdogs/content/kwd/kwd020018_e.htm", "Fluid (stream)")</f>
        <v>Fluid (stream)</v>
      </c>
      <c r="D6848" s="1" t="str">
        <f>HYPERLINK("http://geochem.nrcan.gc.ca/cdogs/content/kwd/kwd080007_e.htm", "Untreated Water")</f>
        <v>Untreated Water</v>
      </c>
      <c r="E6848" s="1" t="str">
        <f>HYPERLINK("http://geochem.nrcan.gc.ca/cdogs/content/dgp/dgp00002_e.htm", "Total")</f>
        <v>Total</v>
      </c>
      <c r="F6848" s="1" t="str">
        <f>HYPERLINK("http://geochem.nrcan.gc.ca/cdogs/content/agp/agp01501_e.htm", "SO4 | NONE | CHROMAT")</f>
        <v>SO4 | NONE | CHROMAT</v>
      </c>
      <c r="G6848" s="1" t="str">
        <f>HYPERLINK("http://geochem.nrcan.gc.ca/cdogs/content/mth/mth01460_e.htm", "1460")</f>
        <v>1460</v>
      </c>
      <c r="H6848" s="1" t="str">
        <f>HYPERLINK("http://geochem.nrcan.gc.ca/cdogs/content/bdl/bdl211134_e.htm", "211134")</f>
        <v>211134</v>
      </c>
      <c r="I6848" s="1" t="str">
        <f>HYPERLINK("http://geochem.nrcan.gc.ca/cdogs/content/prj/prj210167_e.htm", "210167")</f>
        <v>210167</v>
      </c>
      <c r="J6848" s="1" t="str">
        <f>HYPERLINK("http://geochem.nrcan.gc.ca/cdogs/content/svy/svy210251_e.htm", "210251")</f>
        <v>210251</v>
      </c>
      <c r="L6848" t="s">
        <v>29273</v>
      </c>
      <c r="M6848">
        <v>779.2</v>
      </c>
      <c r="N6848" t="s">
        <v>29273</v>
      </c>
      <c r="O6848" t="s">
        <v>29274</v>
      </c>
      <c r="P6848" t="s">
        <v>29275</v>
      </c>
      <c r="Q6848" t="s">
        <v>29276</v>
      </c>
      <c r="R6848" t="s">
        <v>29277</v>
      </c>
      <c r="T6848" t="s">
        <v>25</v>
      </c>
    </row>
    <row r="6849" spans="1:20" x14ac:dyDescent="0.25">
      <c r="A6849">
        <v>66.617786800000005</v>
      </c>
      <c r="B6849">
        <v>-135.1561121</v>
      </c>
      <c r="C6849" s="1" t="str">
        <f>HYPERLINK("http://geochem.nrcan.gc.ca/cdogs/content/kwd/kwd020018_e.htm", "Fluid (stream)")</f>
        <v>Fluid (stream)</v>
      </c>
      <c r="D6849" s="1" t="str">
        <f>HYPERLINK("http://geochem.nrcan.gc.ca/cdogs/content/kwd/kwd080007_e.htm", "Untreated Water")</f>
        <v>Untreated Water</v>
      </c>
      <c r="E6849" s="1" t="str">
        <f>HYPERLINK("http://geochem.nrcan.gc.ca/cdogs/content/dgp/dgp00002_e.htm", "Total")</f>
        <v>Total</v>
      </c>
      <c r="F6849" s="1" t="str">
        <f>HYPERLINK("http://geochem.nrcan.gc.ca/cdogs/content/agp/agp01501_e.htm", "SO4 | NONE | CHROMAT")</f>
        <v>SO4 | NONE | CHROMAT</v>
      </c>
      <c r="G6849" s="1" t="str">
        <f>HYPERLINK("http://geochem.nrcan.gc.ca/cdogs/content/mth/mth01460_e.htm", "1460")</f>
        <v>1460</v>
      </c>
      <c r="H6849" s="1" t="str">
        <f>HYPERLINK("http://geochem.nrcan.gc.ca/cdogs/content/bdl/bdl211134_e.htm", "211134")</f>
        <v>211134</v>
      </c>
      <c r="I6849" s="1" t="str">
        <f>HYPERLINK("http://geochem.nrcan.gc.ca/cdogs/content/prj/prj210167_e.htm", "210167")</f>
        <v>210167</v>
      </c>
      <c r="J6849" s="1" t="str">
        <f>HYPERLINK("http://geochem.nrcan.gc.ca/cdogs/content/svy/svy210251_e.htm", "210251")</f>
        <v>210251</v>
      </c>
      <c r="L6849" t="s">
        <v>29278</v>
      </c>
      <c r="M6849">
        <v>61.89</v>
      </c>
      <c r="N6849" t="s">
        <v>29278</v>
      </c>
      <c r="O6849" t="s">
        <v>29274</v>
      </c>
      <c r="P6849" t="s">
        <v>29279</v>
      </c>
      <c r="Q6849" t="s">
        <v>29280</v>
      </c>
      <c r="R6849" t="s">
        <v>29281</v>
      </c>
      <c r="T6849" t="s">
        <v>25</v>
      </c>
    </row>
    <row r="6850" spans="1:20" x14ac:dyDescent="0.25">
      <c r="A6850">
        <v>66.609279000000001</v>
      </c>
      <c r="B6850">
        <v>-135.18373339999999</v>
      </c>
      <c r="C6850" s="1" t="str">
        <f>HYPERLINK("http://geochem.nrcan.gc.ca/cdogs/content/kwd/kwd020018_e.htm", "Fluid (stream)")</f>
        <v>Fluid (stream)</v>
      </c>
      <c r="D6850" s="1" t="str">
        <f>HYPERLINK("http://geochem.nrcan.gc.ca/cdogs/content/kwd/kwd080007_e.htm", "Untreated Water")</f>
        <v>Untreated Water</v>
      </c>
      <c r="E6850" s="1" t="str">
        <f>HYPERLINK("http://geochem.nrcan.gc.ca/cdogs/content/dgp/dgp00002_e.htm", "Total")</f>
        <v>Total</v>
      </c>
      <c r="F6850" s="1" t="str">
        <f>HYPERLINK("http://geochem.nrcan.gc.ca/cdogs/content/agp/agp01501_e.htm", "SO4 | NONE | CHROMAT")</f>
        <v>SO4 | NONE | CHROMAT</v>
      </c>
      <c r="G6850" s="1" t="str">
        <f>HYPERLINK("http://geochem.nrcan.gc.ca/cdogs/content/mth/mth01460_e.htm", "1460")</f>
        <v>1460</v>
      </c>
      <c r="H6850" s="1" t="str">
        <f>HYPERLINK("http://geochem.nrcan.gc.ca/cdogs/content/bdl/bdl211134_e.htm", "211134")</f>
        <v>211134</v>
      </c>
      <c r="I6850" s="1" t="str">
        <f>HYPERLINK("http://geochem.nrcan.gc.ca/cdogs/content/prj/prj210167_e.htm", "210167")</f>
        <v>210167</v>
      </c>
      <c r="J6850" s="1" t="str">
        <f>HYPERLINK("http://geochem.nrcan.gc.ca/cdogs/content/svy/svy210251_e.htm", "210251")</f>
        <v>210251</v>
      </c>
      <c r="L6850" t="s">
        <v>29282</v>
      </c>
      <c r="M6850">
        <v>26.02</v>
      </c>
      <c r="N6850" t="s">
        <v>29282</v>
      </c>
      <c r="O6850" t="s">
        <v>29283</v>
      </c>
      <c r="P6850" t="s">
        <v>29284</v>
      </c>
      <c r="Q6850" t="s">
        <v>29285</v>
      </c>
      <c r="R6850" t="s">
        <v>29286</v>
      </c>
      <c r="T6850" t="s">
        <v>25</v>
      </c>
    </row>
    <row r="6851" spans="1:20" x14ac:dyDescent="0.25">
      <c r="A6851">
        <v>66.617313100000004</v>
      </c>
      <c r="B6851">
        <v>-135.23398789999999</v>
      </c>
      <c r="C6851" s="1" t="str">
        <f>HYPERLINK("http://geochem.nrcan.gc.ca/cdogs/content/kwd/kwd020018_e.htm", "Fluid (stream)")</f>
        <v>Fluid (stream)</v>
      </c>
      <c r="D6851" s="1" t="str">
        <f>HYPERLINK("http://geochem.nrcan.gc.ca/cdogs/content/kwd/kwd080007_e.htm", "Untreated Water")</f>
        <v>Untreated Water</v>
      </c>
      <c r="E6851" s="1" t="str">
        <f>HYPERLINK("http://geochem.nrcan.gc.ca/cdogs/content/dgp/dgp00002_e.htm", "Total")</f>
        <v>Total</v>
      </c>
      <c r="F6851" s="1" t="str">
        <f>HYPERLINK("http://geochem.nrcan.gc.ca/cdogs/content/agp/agp01501_e.htm", "SO4 | NONE | CHROMAT")</f>
        <v>SO4 | NONE | CHROMAT</v>
      </c>
      <c r="G6851" s="1" t="str">
        <f>HYPERLINK("http://geochem.nrcan.gc.ca/cdogs/content/mth/mth01460_e.htm", "1460")</f>
        <v>1460</v>
      </c>
      <c r="H6851" s="1" t="str">
        <f>HYPERLINK("http://geochem.nrcan.gc.ca/cdogs/content/bdl/bdl211134_e.htm", "211134")</f>
        <v>211134</v>
      </c>
      <c r="I6851" s="1" t="str">
        <f>HYPERLINK("http://geochem.nrcan.gc.ca/cdogs/content/prj/prj210167_e.htm", "210167")</f>
        <v>210167</v>
      </c>
      <c r="J6851" s="1" t="str">
        <f>HYPERLINK("http://geochem.nrcan.gc.ca/cdogs/content/svy/svy210251_e.htm", "210251")</f>
        <v>210251</v>
      </c>
      <c r="L6851" t="s">
        <v>29287</v>
      </c>
      <c r="M6851">
        <v>1.9019999999999999</v>
      </c>
      <c r="N6851" t="s">
        <v>29287</v>
      </c>
      <c r="O6851" t="s">
        <v>29288</v>
      </c>
      <c r="P6851" t="s">
        <v>29289</v>
      </c>
      <c r="Q6851" t="s">
        <v>29290</v>
      </c>
      <c r="R6851" t="s">
        <v>29291</v>
      </c>
      <c r="T6851" t="s">
        <v>25</v>
      </c>
    </row>
    <row r="6852" spans="1:20" x14ac:dyDescent="0.25">
      <c r="A6852">
        <v>66.995816199999993</v>
      </c>
      <c r="B6852">
        <v>-135.3965996</v>
      </c>
      <c r="C6852" s="1" t="str">
        <f>HYPERLINK("http://geochem.nrcan.gc.ca/cdogs/content/kwd/kwd020018_e.htm", "Fluid (stream)")</f>
        <v>Fluid (stream)</v>
      </c>
      <c r="D6852" s="1" t="str">
        <f>HYPERLINK("http://geochem.nrcan.gc.ca/cdogs/content/kwd/kwd080007_e.htm", "Untreated Water")</f>
        <v>Untreated Water</v>
      </c>
      <c r="E6852" s="1" t="str">
        <f>HYPERLINK("http://geochem.nrcan.gc.ca/cdogs/content/dgp/dgp00002_e.htm", "Total")</f>
        <v>Total</v>
      </c>
      <c r="F6852" s="1" t="str">
        <f>HYPERLINK("http://geochem.nrcan.gc.ca/cdogs/content/agp/agp01501_e.htm", "SO4 | NONE | CHROMAT")</f>
        <v>SO4 | NONE | CHROMAT</v>
      </c>
      <c r="G6852" s="1" t="str">
        <f>HYPERLINK("http://geochem.nrcan.gc.ca/cdogs/content/mth/mth01460_e.htm", "1460")</f>
        <v>1460</v>
      </c>
      <c r="H6852" s="1" t="str">
        <f>HYPERLINK("http://geochem.nrcan.gc.ca/cdogs/content/bdl/bdl211134_e.htm", "211134")</f>
        <v>211134</v>
      </c>
      <c r="I6852" s="1" t="str">
        <f>HYPERLINK("http://geochem.nrcan.gc.ca/cdogs/content/prj/prj210167_e.htm", "210167")</f>
        <v>210167</v>
      </c>
      <c r="J6852" s="1" t="str">
        <f>HYPERLINK("http://geochem.nrcan.gc.ca/cdogs/content/svy/svy210251_e.htm", "210251")</f>
        <v>210251</v>
      </c>
      <c r="L6852" t="s">
        <v>29292</v>
      </c>
      <c r="M6852">
        <v>17.376999999999999</v>
      </c>
      <c r="N6852" t="s">
        <v>29292</v>
      </c>
      <c r="O6852" t="s">
        <v>29293</v>
      </c>
      <c r="P6852" t="s">
        <v>29294</v>
      </c>
      <c r="Q6852" t="s">
        <v>29295</v>
      </c>
      <c r="R6852" t="s">
        <v>29296</v>
      </c>
      <c r="T6852" t="s">
        <v>25</v>
      </c>
    </row>
    <row r="6853" spans="1:20" x14ac:dyDescent="0.25">
      <c r="A6853">
        <v>66.995804500000006</v>
      </c>
      <c r="B6853">
        <v>-135.3054727</v>
      </c>
      <c r="C6853" s="1" t="str">
        <f>HYPERLINK("http://geochem.nrcan.gc.ca/cdogs/content/kwd/kwd020018_e.htm", "Fluid (stream)")</f>
        <v>Fluid (stream)</v>
      </c>
      <c r="D6853" s="1" t="str">
        <f>HYPERLINK("http://geochem.nrcan.gc.ca/cdogs/content/kwd/kwd080007_e.htm", "Untreated Water")</f>
        <v>Untreated Water</v>
      </c>
      <c r="E6853" s="1" t="str">
        <f>HYPERLINK("http://geochem.nrcan.gc.ca/cdogs/content/dgp/dgp00002_e.htm", "Total")</f>
        <v>Total</v>
      </c>
      <c r="F6853" s="1" t="str">
        <f>HYPERLINK("http://geochem.nrcan.gc.ca/cdogs/content/agp/agp01501_e.htm", "SO4 | NONE | CHROMAT")</f>
        <v>SO4 | NONE | CHROMAT</v>
      </c>
      <c r="G6853" s="1" t="str">
        <f>HYPERLINK("http://geochem.nrcan.gc.ca/cdogs/content/mth/mth01460_e.htm", "1460")</f>
        <v>1460</v>
      </c>
      <c r="H6853" s="1" t="str">
        <f>HYPERLINK("http://geochem.nrcan.gc.ca/cdogs/content/bdl/bdl211134_e.htm", "211134")</f>
        <v>211134</v>
      </c>
      <c r="I6853" s="1" t="str">
        <f>HYPERLINK("http://geochem.nrcan.gc.ca/cdogs/content/prj/prj210167_e.htm", "210167")</f>
        <v>210167</v>
      </c>
      <c r="J6853" s="1" t="str">
        <f>HYPERLINK("http://geochem.nrcan.gc.ca/cdogs/content/svy/svy210251_e.htm", "210251")</f>
        <v>210251</v>
      </c>
      <c r="L6853" t="s">
        <v>29297</v>
      </c>
      <c r="M6853">
        <v>79.790000000000006</v>
      </c>
      <c r="N6853" t="s">
        <v>29297</v>
      </c>
      <c r="O6853" t="s">
        <v>29298</v>
      </c>
      <c r="P6853" t="s">
        <v>29299</v>
      </c>
      <c r="Q6853" t="s">
        <v>29300</v>
      </c>
      <c r="R6853" t="s">
        <v>29301</v>
      </c>
      <c r="T6853" t="s">
        <v>25</v>
      </c>
    </row>
    <row r="6854" spans="1:20" x14ac:dyDescent="0.25">
      <c r="A6854">
        <v>66.993732100000003</v>
      </c>
      <c r="B6854">
        <v>-135.29132269999999</v>
      </c>
      <c r="C6854" s="1" t="str">
        <f>HYPERLINK("http://geochem.nrcan.gc.ca/cdogs/content/kwd/kwd020018_e.htm", "Fluid (stream)")</f>
        <v>Fluid (stream)</v>
      </c>
      <c r="D6854" s="1" t="str">
        <f>HYPERLINK("http://geochem.nrcan.gc.ca/cdogs/content/kwd/kwd080007_e.htm", "Untreated Water")</f>
        <v>Untreated Water</v>
      </c>
      <c r="E6854" s="1" t="str">
        <f>HYPERLINK("http://geochem.nrcan.gc.ca/cdogs/content/dgp/dgp00002_e.htm", "Total")</f>
        <v>Total</v>
      </c>
      <c r="F6854" s="1" t="str">
        <f>HYPERLINK("http://geochem.nrcan.gc.ca/cdogs/content/agp/agp01501_e.htm", "SO4 | NONE | CHROMAT")</f>
        <v>SO4 | NONE | CHROMAT</v>
      </c>
      <c r="G6854" s="1" t="str">
        <f>HYPERLINK("http://geochem.nrcan.gc.ca/cdogs/content/mth/mth01460_e.htm", "1460")</f>
        <v>1460</v>
      </c>
      <c r="H6854" s="1" t="str">
        <f>HYPERLINK("http://geochem.nrcan.gc.ca/cdogs/content/bdl/bdl211134_e.htm", "211134")</f>
        <v>211134</v>
      </c>
      <c r="I6854" s="1" t="str">
        <f>HYPERLINK("http://geochem.nrcan.gc.ca/cdogs/content/prj/prj210167_e.htm", "210167")</f>
        <v>210167</v>
      </c>
      <c r="J6854" s="1" t="str">
        <f>HYPERLINK("http://geochem.nrcan.gc.ca/cdogs/content/svy/svy210251_e.htm", "210251")</f>
        <v>210251</v>
      </c>
      <c r="L6854" t="s">
        <v>29302</v>
      </c>
      <c r="M6854">
        <v>84.16</v>
      </c>
      <c r="N6854" t="s">
        <v>29302</v>
      </c>
      <c r="O6854" t="s">
        <v>29303</v>
      </c>
      <c r="P6854" t="s">
        <v>29304</v>
      </c>
      <c r="Q6854" t="s">
        <v>29305</v>
      </c>
      <c r="R6854" t="s">
        <v>29306</v>
      </c>
      <c r="T6854" t="s">
        <v>25</v>
      </c>
    </row>
    <row r="6855" spans="1:20" x14ac:dyDescent="0.25">
      <c r="A6855">
        <v>66.982268899999994</v>
      </c>
      <c r="B6855">
        <v>-135.28584420000001</v>
      </c>
      <c r="C6855" s="1" t="str">
        <f>HYPERLINK("http://geochem.nrcan.gc.ca/cdogs/content/kwd/kwd020018_e.htm", "Fluid (stream)")</f>
        <v>Fluid (stream)</v>
      </c>
      <c r="D6855" s="1" t="str">
        <f>HYPERLINK("http://geochem.nrcan.gc.ca/cdogs/content/kwd/kwd080007_e.htm", "Untreated Water")</f>
        <v>Untreated Water</v>
      </c>
      <c r="E6855" s="1" t="str">
        <f>HYPERLINK("http://geochem.nrcan.gc.ca/cdogs/content/dgp/dgp00002_e.htm", "Total")</f>
        <v>Total</v>
      </c>
      <c r="F6855" s="1" t="str">
        <f>HYPERLINK("http://geochem.nrcan.gc.ca/cdogs/content/agp/agp01501_e.htm", "SO4 | NONE | CHROMAT")</f>
        <v>SO4 | NONE | CHROMAT</v>
      </c>
      <c r="G6855" s="1" t="str">
        <f>HYPERLINK("http://geochem.nrcan.gc.ca/cdogs/content/mth/mth01460_e.htm", "1460")</f>
        <v>1460</v>
      </c>
      <c r="H6855" s="1" t="str">
        <f>HYPERLINK("http://geochem.nrcan.gc.ca/cdogs/content/bdl/bdl211134_e.htm", "211134")</f>
        <v>211134</v>
      </c>
      <c r="I6855" s="1" t="str">
        <f>HYPERLINK("http://geochem.nrcan.gc.ca/cdogs/content/prj/prj210167_e.htm", "210167")</f>
        <v>210167</v>
      </c>
      <c r="J6855" s="1" t="str">
        <f>HYPERLINK("http://geochem.nrcan.gc.ca/cdogs/content/svy/svy210251_e.htm", "210251")</f>
        <v>210251</v>
      </c>
      <c r="L6855" t="s">
        <v>29307</v>
      </c>
      <c r="M6855">
        <v>95.25</v>
      </c>
      <c r="N6855" t="s">
        <v>29307</v>
      </c>
      <c r="O6855" t="s">
        <v>29308</v>
      </c>
      <c r="P6855" t="s">
        <v>29309</v>
      </c>
      <c r="Q6855" t="s">
        <v>29310</v>
      </c>
      <c r="R6855" t="s">
        <v>29311</v>
      </c>
      <c r="T6855" t="s">
        <v>25</v>
      </c>
    </row>
    <row r="6856" spans="1:20" x14ac:dyDescent="0.25">
      <c r="A6856">
        <v>66.961191400000004</v>
      </c>
      <c r="B6856">
        <v>-135.2417901</v>
      </c>
      <c r="C6856" s="1" t="str">
        <f>HYPERLINK("http://geochem.nrcan.gc.ca/cdogs/content/kwd/kwd020018_e.htm", "Fluid (stream)")</f>
        <v>Fluid (stream)</v>
      </c>
      <c r="D6856" s="1" t="str">
        <f>HYPERLINK("http://geochem.nrcan.gc.ca/cdogs/content/kwd/kwd080007_e.htm", "Untreated Water")</f>
        <v>Untreated Water</v>
      </c>
      <c r="E6856" s="1" t="str">
        <f>HYPERLINK("http://geochem.nrcan.gc.ca/cdogs/content/dgp/dgp00002_e.htm", "Total")</f>
        <v>Total</v>
      </c>
      <c r="F6856" s="1" t="str">
        <f>HYPERLINK("http://geochem.nrcan.gc.ca/cdogs/content/agp/agp01501_e.htm", "SO4 | NONE | CHROMAT")</f>
        <v>SO4 | NONE | CHROMAT</v>
      </c>
      <c r="G6856" s="1" t="str">
        <f>HYPERLINK("http://geochem.nrcan.gc.ca/cdogs/content/mth/mth01460_e.htm", "1460")</f>
        <v>1460</v>
      </c>
      <c r="H6856" s="1" t="str">
        <f>HYPERLINK("http://geochem.nrcan.gc.ca/cdogs/content/bdl/bdl211134_e.htm", "211134")</f>
        <v>211134</v>
      </c>
      <c r="I6856" s="1" t="str">
        <f>HYPERLINK("http://geochem.nrcan.gc.ca/cdogs/content/prj/prj210167_e.htm", "210167")</f>
        <v>210167</v>
      </c>
      <c r="J6856" s="1" t="str">
        <f>HYPERLINK("http://geochem.nrcan.gc.ca/cdogs/content/svy/svy210251_e.htm", "210251")</f>
        <v>210251</v>
      </c>
      <c r="L6856" t="s">
        <v>29312</v>
      </c>
      <c r="M6856">
        <v>578.75</v>
      </c>
      <c r="N6856" t="s">
        <v>29312</v>
      </c>
      <c r="O6856" t="s">
        <v>29313</v>
      </c>
      <c r="P6856" t="s">
        <v>29314</v>
      </c>
      <c r="Q6856" t="s">
        <v>29315</v>
      </c>
      <c r="R6856" t="s">
        <v>29316</v>
      </c>
      <c r="T6856" t="s">
        <v>25</v>
      </c>
    </row>
    <row r="6857" spans="1:20" x14ac:dyDescent="0.25">
      <c r="A6857">
        <v>66.953975999999997</v>
      </c>
      <c r="B6857">
        <v>-135.20708300000001</v>
      </c>
      <c r="C6857" s="1" t="str">
        <f>HYPERLINK("http://geochem.nrcan.gc.ca/cdogs/content/kwd/kwd020018_e.htm", "Fluid (stream)")</f>
        <v>Fluid (stream)</v>
      </c>
      <c r="D6857" s="1" t="str">
        <f>HYPERLINK("http://geochem.nrcan.gc.ca/cdogs/content/kwd/kwd080007_e.htm", "Untreated Water")</f>
        <v>Untreated Water</v>
      </c>
      <c r="E6857" s="1" t="str">
        <f>HYPERLINK("http://geochem.nrcan.gc.ca/cdogs/content/dgp/dgp00002_e.htm", "Total")</f>
        <v>Total</v>
      </c>
      <c r="F6857" s="1" t="str">
        <f>HYPERLINK("http://geochem.nrcan.gc.ca/cdogs/content/agp/agp01501_e.htm", "SO4 | NONE | CHROMAT")</f>
        <v>SO4 | NONE | CHROMAT</v>
      </c>
      <c r="G6857" s="1" t="str">
        <f>HYPERLINK("http://geochem.nrcan.gc.ca/cdogs/content/mth/mth01460_e.htm", "1460")</f>
        <v>1460</v>
      </c>
      <c r="H6857" s="1" t="str">
        <f>HYPERLINK("http://geochem.nrcan.gc.ca/cdogs/content/bdl/bdl211134_e.htm", "211134")</f>
        <v>211134</v>
      </c>
      <c r="I6857" s="1" t="str">
        <f>HYPERLINK("http://geochem.nrcan.gc.ca/cdogs/content/prj/prj210167_e.htm", "210167")</f>
        <v>210167</v>
      </c>
      <c r="J6857" s="1" t="str">
        <f>HYPERLINK("http://geochem.nrcan.gc.ca/cdogs/content/svy/svy210251_e.htm", "210251")</f>
        <v>210251</v>
      </c>
      <c r="L6857" t="s">
        <v>29317</v>
      </c>
      <c r="M6857">
        <v>279.10000000000002</v>
      </c>
      <c r="N6857" t="s">
        <v>29317</v>
      </c>
      <c r="O6857" t="s">
        <v>29318</v>
      </c>
      <c r="P6857" t="s">
        <v>29319</v>
      </c>
      <c r="Q6857" t="s">
        <v>29320</v>
      </c>
      <c r="R6857" t="s">
        <v>29321</v>
      </c>
      <c r="T6857" t="s">
        <v>25</v>
      </c>
    </row>
    <row r="6858" spans="1:20" x14ac:dyDescent="0.25">
      <c r="A6858">
        <v>66.943651399999993</v>
      </c>
      <c r="B6858">
        <v>-135.17786559999999</v>
      </c>
      <c r="C6858" s="1" t="str">
        <f>HYPERLINK("http://geochem.nrcan.gc.ca/cdogs/content/kwd/kwd020018_e.htm", "Fluid (stream)")</f>
        <v>Fluid (stream)</v>
      </c>
      <c r="D6858" s="1" t="str">
        <f>HYPERLINK("http://geochem.nrcan.gc.ca/cdogs/content/kwd/kwd080007_e.htm", "Untreated Water")</f>
        <v>Untreated Water</v>
      </c>
      <c r="E6858" s="1" t="str">
        <f>HYPERLINK("http://geochem.nrcan.gc.ca/cdogs/content/dgp/dgp00002_e.htm", "Total")</f>
        <v>Total</v>
      </c>
      <c r="F6858" s="1" t="str">
        <f>HYPERLINK("http://geochem.nrcan.gc.ca/cdogs/content/agp/agp01501_e.htm", "SO4 | NONE | CHROMAT")</f>
        <v>SO4 | NONE | CHROMAT</v>
      </c>
      <c r="G6858" s="1" t="str">
        <f>HYPERLINK("http://geochem.nrcan.gc.ca/cdogs/content/mth/mth01460_e.htm", "1460")</f>
        <v>1460</v>
      </c>
      <c r="H6858" s="1" t="str">
        <f>HYPERLINK("http://geochem.nrcan.gc.ca/cdogs/content/bdl/bdl211134_e.htm", "211134")</f>
        <v>211134</v>
      </c>
      <c r="I6858" s="1" t="str">
        <f>HYPERLINK("http://geochem.nrcan.gc.ca/cdogs/content/prj/prj210167_e.htm", "210167")</f>
        <v>210167</v>
      </c>
      <c r="J6858" s="1" t="str">
        <f>HYPERLINK("http://geochem.nrcan.gc.ca/cdogs/content/svy/svy210251_e.htm", "210251")</f>
        <v>210251</v>
      </c>
      <c r="L6858" t="s">
        <v>29322</v>
      </c>
      <c r="M6858">
        <v>326.86</v>
      </c>
      <c r="N6858" t="s">
        <v>29322</v>
      </c>
      <c r="O6858" t="s">
        <v>29323</v>
      </c>
      <c r="P6858" t="s">
        <v>29324</v>
      </c>
      <c r="Q6858" t="s">
        <v>29325</v>
      </c>
      <c r="R6858" t="s">
        <v>29326</v>
      </c>
      <c r="T6858" t="s">
        <v>25</v>
      </c>
    </row>
    <row r="6859" spans="1:20" x14ac:dyDescent="0.25">
      <c r="A6859">
        <v>66.954454600000005</v>
      </c>
      <c r="B6859">
        <v>-135.1299181</v>
      </c>
      <c r="C6859" s="1" t="str">
        <f>HYPERLINK("http://geochem.nrcan.gc.ca/cdogs/content/kwd/kwd020018_e.htm", "Fluid (stream)")</f>
        <v>Fluid (stream)</v>
      </c>
      <c r="D6859" s="1" t="str">
        <f>HYPERLINK("http://geochem.nrcan.gc.ca/cdogs/content/kwd/kwd080007_e.htm", "Untreated Water")</f>
        <v>Untreated Water</v>
      </c>
      <c r="E6859" s="1" t="str">
        <f>HYPERLINK("http://geochem.nrcan.gc.ca/cdogs/content/dgp/dgp00002_e.htm", "Total")</f>
        <v>Total</v>
      </c>
      <c r="F6859" s="1" t="str">
        <f>HYPERLINK("http://geochem.nrcan.gc.ca/cdogs/content/agp/agp01501_e.htm", "SO4 | NONE | CHROMAT")</f>
        <v>SO4 | NONE | CHROMAT</v>
      </c>
      <c r="G6859" s="1" t="str">
        <f>HYPERLINK("http://geochem.nrcan.gc.ca/cdogs/content/mth/mth01460_e.htm", "1460")</f>
        <v>1460</v>
      </c>
      <c r="H6859" s="1" t="str">
        <f>HYPERLINK("http://geochem.nrcan.gc.ca/cdogs/content/bdl/bdl211134_e.htm", "211134")</f>
        <v>211134</v>
      </c>
      <c r="I6859" s="1" t="str">
        <f>HYPERLINK("http://geochem.nrcan.gc.ca/cdogs/content/prj/prj210167_e.htm", "210167")</f>
        <v>210167</v>
      </c>
      <c r="J6859" s="1" t="str">
        <f>HYPERLINK("http://geochem.nrcan.gc.ca/cdogs/content/svy/svy210251_e.htm", "210251")</f>
        <v>210251</v>
      </c>
      <c r="L6859" t="s">
        <v>29327</v>
      </c>
      <c r="M6859">
        <v>1604</v>
      </c>
      <c r="N6859" t="s">
        <v>29327</v>
      </c>
      <c r="O6859" t="s">
        <v>29328</v>
      </c>
      <c r="P6859" t="s">
        <v>29329</v>
      </c>
      <c r="Q6859" t="s">
        <v>29330</v>
      </c>
      <c r="R6859" t="s">
        <v>29331</v>
      </c>
      <c r="T6859" t="s">
        <v>25</v>
      </c>
    </row>
    <row r="6860" spans="1:20" x14ac:dyDescent="0.25">
      <c r="A6860">
        <v>66.975067499999994</v>
      </c>
      <c r="B6860">
        <v>-135.09396709999999</v>
      </c>
      <c r="C6860" s="1" t="str">
        <f>HYPERLINK("http://geochem.nrcan.gc.ca/cdogs/content/kwd/kwd020018_e.htm", "Fluid (stream)")</f>
        <v>Fluid (stream)</v>
      </c>
      <c r="D6860" s="1" t="str">
        <f>HYPERLINK("http://geochem.nrcan.gc.ca/cdogs/content/kwd/kwd080007_e.htm", "Untreated Water")</f>
        <v>Untreated Water</v>
      </c>
      <c r="E6860" s="1" t="str">
        <f>HYPERLINK("http://geochem.nrcan.gc.ca/cdogs/content/dgp/dgp00002_e.htm", "Total")</f>
        <v>Total</v>
      </c>
      <c r="F6860" s="1" t="str">
        <f>HYPERLINK("http://geochem.nrcan.gc.ca/cdogs/content/agp/agp01501_e.htm", "SO4 | NONE | CHROMAT")</f>
        <v>SO4 | NONE | CHROMAT</v>
      </c>
      <c r="G6860" s="1" t="str">
        <f>HYPERLINK("http://geochem.nrcan.gc.ca/cdogs/content/mth/mth01460_e.htm", "1460")</f>
        <v>1460</v>
      </c>
      <c r="H6860" s="1" t="str">
        <f>HYPERLINK("http://geochem.nrcan.gc.ca/cdogs/content/bdl/bdl211134_e.htm", "211134")</f>
        <v>211134</v>
      </c>
      <c r="I6860" s="1" t="str">
        <f>HYPERLINK("http://geochem.nrcan.gc.ca/cdogs/content/prj/prj210167_e.htm", "210167")</f>
        <v>210167</v>
      </c>
      <c r="J6860" s="1" t="str">
        <f>HYPERLINK("http://geochem.nrcan.gc.ca/cdogs/content/svy/svy210251_e.htm", "210251")</f>
        <v>210251</v>
      </c>
      <c r="L6860" t="s">
        <v>29332</v>
      </c>
      <c r="M6860">
        <v>2151.1</v>
      </c>
      <c r="N6860" t="s">
        <v>29332</v>
      </c>
      <c r="O6860" t="s">
        <v>29333</v>
      </c>
      <c r="P6860" t="s">
        <v>29334</v>
      </c>
      <c r="Q6860" t="s">
        <v>29335</v>
      </c>
      <c r="R6860" t="s">
        <v>29336</v>
      </c>
      <c r="T6860" t="s">
        <v>25</v>
      </c>
    </row>
    <row r="6861" spans="1:20" x14ac:dyDescent="0.25">
      <c r="A6861">
        <v>66.905887800000002</v>
      </c>
      <c r="B6861">
        <v>-135.14966989999999</v>
      </c>
      <c r="C6861" s="1" t="str">
        <f>HYPERLINK("http://geochem.nrcan.gc.ca/cdogs/content/kwd/kwd020018_e.htm", "Fluid (stream)")</f>
        <v>Fluid (stream)</v>
      </c>
      <c r="D6861" s="1" t="str">
        <f>HYPERLINK("http://geochem.nrcan.gc.ca/cdogs/content/kwd/kwd080007_e.htm", "Untreated Water")</f>
        <v>Untreated Water</v>
      </c>
      <c r="E6861" s="1" t="str">
        <f>HYPERLINK("http://geochem.nrcan.gc.ca/cdogs/content/dgp/dgp00002_e.htm", "Total")</f>
        <v>Total</v>
      </c>
      <c r="F6861" s="1" t="str">
        <f>HYPERLINK("http://geochem.nrcan.gc.ca/cdogs/content/agp/agp01501_e.htm", "SO4 | NONE | CHROMAT")</f>
        <v>SO4 | NONE | CHROMAT</v>
      </c>
      <c r="G6861" s="1" t="str">
        <f>HYPERLINK("http://geochem.nrcan.gc.ca/cdogs/content/mth/mth01460_e.htm", "1460")</f>
        <v>1460</v>
      </c>
      <c r="H6861" s="1" t="str">
        <f>HYPERLINK("http://geochem.nrcan.gc.ca/cdogs/content/bdl/bdl211134_e.htm", "211134")</f>
        <v>211134</v>
      </c>
      <c r="I6861" s="1" t="str">
        <f>HYPERLINK("http://geochem.nrcan.gc.ca/cdogs/content/prj/prj210167_e.htm", "210167")</f>
        <v>210167</v>
      </c>
      <c r="J6861" s="1" t="str">
        <f>HYPERLINK("http://geochem.nrcan.gc.ca/cdogs/content/svy/svy210251_e.htm", "210251")</f>
        <v>210251</v>
      </c>
      <c r="L6861" t="s">
        <v>29337</v>
      </c>
      <c r="M6861">
        <v>819</v>
      </c>
      <c r="N6861" t="s">
        <v>29337</v>
      </c>
      <c r="O6861" t="s">
        <v>29338</v>
      </c>
      <c r="P6861" t="s">
        <v>29339</v>
      </c>
      <c r="Q6861" t="s">
        <v>29340</v>
      </c>
      <c r="R6861" t="s">
        <v>29341</v>
      </c>
      <c r="T6861" t="s">
        <v>25</v>
      </c>
    </row>
    <row r="6862" spans="1:20" x14ac:dyDescent="0.25">
      <c r="A6862">
        <v>66.904774700000004</v>
      </c>
      <c r="B6862">
        <v>-135.15039390000001</v>
      </c>
      <c r="C6862" s="1" t="str">
        <f>HYPERLINK("http://geochem.nrcan.gc.ca/cdogs/content/kwd/kwd020018_e.htm", "Fluid (stream)")</f>
        <v>Fluid (stream)</v>
      </c>
      <c r="D6862" s="1" t="str">
        <f>HYPERLINK("http://geochem.nrcan.gc.ca/cdogs/content/kwd/kwd080007_e.htm", "Untreated Water")</f>
        <v>Untreated Water</v>
      </c>
      <c r="E6862" s="1" t="str">
        <f>HYPERLINK("http://geochem.nrcan.gc.ca/cdogs/content/dgp/dgp00002_e.htm", "Total")</f>
        <v>Total</v>
      </c>
      <c r="F6862" s="1" t="str">
        <f>HYPERLINK("http://geochem.nrcan.gc.ca/cdogs/content/agp/agp01501_e.htm", "SO4 | NONE | CHROMAT")</f>
        <v>SO4 | NONE | CHROMAT</v>
      </c>
      <c r="G6862" s="1" t="str">
        <f>HYPERLINK("http://geochem.nrcan.gc.ca/cdogs/content/mth/mth01460_e.htm", "1460")</f>
        <v>1460</v>
      </c>
      <c r="H6862" s="1" t="str">
        <f>HYPERLINK("http://geochem.nrcan.gc.ca/cdogs/content/bdl/bdl211134_e.htm", "211134")</f>
        <v>211134</v>
      </c>
      <c r="I6862" s="1" t="str">
        <f>HYPERLINK("http://geochem.nrcan.gc.ca/cdogs/content/prj/prj210167_e.htm", "210167")</f>
        <v>210167</v>
      </c>
      <c r="J6862" s="1" t="str">
        <f>HYPERLINK("http://geochem.nrcan.gc.ca/cdogs/content/svy/svy210251_e.htm", "210251")</f>
        <v>210251</v>
      </c>
      <c r="L6862" t="s">
        <v>29342</v>
      </c>
      <c r="M6862">
        <v>492.05</v>
      </c>
      <c r="N6862" t="s">
        <v>29342</v>
      </c>
      <c r="O6862" t="s">
        <v>29343</v>
      </c>
      <c r="P6862" t="s">
        <v>29344</v>
      </c>
      <c r="Q6862" t="s">
        <v>29345</v>
      </c>
      <c r="R6862" t="s">
        <v>29346</v>
      </c>
      <c r="T6862" t="s">
        <v>25</v>
      </c>
    </row>
    <row r="6863" spans="1:20" x14ac:dyDescent="0.25">
      <c r="A6863">
        <v>66.921267900000004</v>
      </c>
      <c r="B6863">
        <v>-135.290817</v>
      </c>
      <c r="C6863" s="1" t="str">
        <f>HYPERLINK("http://geochem.nrcan.gc.ca/cdogs/content/kwd/kwd020018_e.htm", "Fluid (stream)")</f>
        <v>Fluid (stream)</v>
      </c>
      <c r="D6863" s="1" t="str">
        <f>HYPERLINK("http://geochem.nrcan.gc.ca/cdogs/content/kwd/kwd080007_e.htm", "Untreated Water")</f>
        <v>Untreated Water</v>
      </c>
      <c r="E6863" s="1" t="str">
        <f>HYPERLINK("http://geochem.nrcan.gc.ca/cdogs/content/dgp/dgp00002_e.htm", "Total")</f>
        <v>Total</v>
      </c>
      <c r="F6863" s="1" t="str">
        <f>HYPERLINK("http://geochem.nrcan.gc.ca/cdogs/content/agp/agp01501_e.htm", "SO4 | NONE | CHROMAT")</f>
        <v>SO4 | NONE | CHROMAT</v>
      </c>
      <c r="G6863" s="1" t="str">
        <f>HYPERLINK("http://geochem.nrcan.gc.ca/cdogs/content/mth/mth01460_e.htm", "1460")</f>
        <v>1460</v>
      </c>
      <c r="H6863" s="1" t="str">
        <f>HYPERLINK("http://geochem.nrcan.gc.ca/cdogs/content/bdl/bdl211134_e.htm", "211134")</f>
        <v>211134</v>
      </c>
      <c r="I6863" s="1" t="str">
        <f>HYPERLINK("http://geochem.nrcan.gc.ca/cdogs/content/prj/prj210167_e.htm", "210167")</f>
        <v>210167</v>
      </c>
      <c r="J6863" s="1" t="str">
        <f>HYPERLINK("http://geochem.nrcan.gc.ca/cdogs/content/svy/svy210251_e.htm", "210251")</f>
        <v>210251</v>
      </c>
      <c r="L6863" t="s">
        <v>29347</v>
      </c>
      <c r="M6863">
        <v>526.25</v>
      </c>
      <c r="N6863" t="s">
        <v>29347</v>
      </c>
      <c r="O6863" t="s">
        <v>29348</v>
      </c>
      <c r="P6863" t="s">
        <v>29349</v>
      </c>
      <c r="Q6863" t="s">
        <v>29350</v>
      </c>
      <c r="R6863" t="s">
        <v>29351</v>
      </c>
      <c r="T6863" t="s">
        <v>25</v>
      </c>
    </row>
    <row r="6864" spans="1:20" x14ac:dyDescent="0.25">
      <c r="A6864">
        <v>66.921229800000006</v>
      </c>
      <c r="B6864">
        <v>-135.29195999999999</v>
      </c>
      <c r="C6864" s="1" t="str">
        <f>HYPERLINK("http://geochem.nrcan.gc.ca/cdogs/content/kwd/kwd020018_e.htm", "Fluid (stream)")</f>
        <v>Fluid (stream)</v>
      </c>
      <c r="D6864" s="1" t="str">
        <f>HYPERLINK("http://geochem.nrcan.gc.ca/cdogs/content/kwd/kwd080007_e.htm", "Untreated Water")</f>
        <v>Untreated Water</v>
      </c>
      <c r="E6864" s="1" t="str">
        <f>HYPERLINK("http://geochem.nrcan.gc.ca/cdogs/content/dgp/dgp00002_e.htm", "Total")</f>
        <v>Total</v>
      </c>
      <c r="F6864" s="1" t="str">
        <f>HYPERLINK("http://geochem.nrcan.gc.ca/cdogs/content/agp/agp01501_e.htm", "SO4 | NONE | CHROMAT")</f>
        <v>SO4 | NONE | CHROMAT</v>
      </c>
      <c r="G6864" s="1" t="str">
        <f>HYPERLINK("http://geochem.nrcan.gc.ca/cdogs/content/mth/mth01460_e.htm", "1460")</f>
        <v>1460</v>
      </c>
      <c r="H6864" s="1" t="str">
        <f>HYPERLINK("http://geochem.nrcan.gc.ca/cdogs/content/bdl/bdl211134_e.htm", "211134")</f>
        <v>211134</v>
      </c>
      <c r="I6864" s="1" t="str">
        <f>HYPERLINK("http://geochem.nrcan.gc.ca/cdogs/content/prj/prj210167_e.htm", "210167")</f>
        <v>210167</v>
      </c>
      <c r="J6864" s="1" t="str">
        <f>HYPERLINK("http://geochem.nrcan.gc.ca/cdogs/content/svy/svy210251_e.htm", "210251")</f>
        <v>210251</v>
      </c>
      <c r="L6864" t="s">
        <v>29352</v>
      </c>
      <c r="M6864">
        <v>452.25</v>
      </c>
      <c r="N6864" t="s">
        <v>29352</v>
      </c>
      <c r="O6864" t="s">
        <v>29353</v>
      </c>
      <c r="P6864" t="s">
        <v>29354</v>
      </c>
      <c r="Q6864" t="s">
        <v>29355</v>
      </c>
      <c r="R6864" t="s">
        <v>29356</v>
      </c>
      <c r="T6864" t="s">
        <v>25</v>
      </c>
    </row>
    <row r="6865" spans="1:20" x14ac:dyDescent="0.25">
      <c r="A6865">
        <v>66.927690699999999</v>
      </c>
      <c r="B6865">
        <v>-135.42150899999999</v>
      </c>
      <c r="C6865" s="1" t="str">
        <f>HYPERLINK("http://geochem.nrcan.gc.ca/cdogs/content/kwd/kwd020018_e.htm", "Fluid (stream)")</f>
        <v>Fluid (stream)</v>
      </c>
      <c r="D6865" s="1" t="str">
        <f>HYPERLINK("http://geochem.nrcan.gc.ca/cdogs/content/kwd/kwd080007_e.htm", "Untreated Water")</f>
        <v>Untreated Water</v>
      </c>
      <c r="E6865" s="1" t="str">
        <f>HYPERLINK("http://geochem.nrcan.gc.ca/cdogs/content/dgp/dgp00002_e.htm", "Total")</f>
        <v>Total</v>
      </c>
      <c r="F6865" s="1" t="str">
        <f>HYPERLINK("http://geochem.nrcan.gc.ca/cdogs/content/agp/agp01501_e.htm", "SO4 | NONE | CHROMAT")</f>
        <v>SO4 | NONE | CHROMAT</v>
      </c>
      <c r="G6865" s="1" t="str">
        <f>HYPERLINK("http://geochem.nrcan.gc.ca/cdogs/content/mth/mth01460_e.htm", "1460")</f>
        <v>1460</v>
      </c>
      <c r="H6865" s="1" t="str">
        <f>HYPERLINK("http://geochem.nrcan.gc.ca/cdogs/content/bdl/bdl211134_e.htm", "211134")</f>
        <v>211134</v>
      </c>
      <c r="I6865" s="1" t="str">
        <f>HYPERLINK("http://geochem.nrcan.gc.ca/cdogs/content/prj/prj210167_e.htm", "210167")</f>
        <v>210167</v>
      </c>
      <c r="J6865" s="1" t="str">
        <f>HYPERLINK("http://geochem.nrcan.gc.ca/cdogs/content/svy/svy210251_e.htm", "210251")</f>
        <v>210251</v>
      </c>
      <c r="L6865" t="s">
        <v>29357</v>
      </c>
      <c r="M6865">
        <v>29.73</v>
      </c>
      <c r="N6865" t="s">
        <v>29357</v>
      </c>
      <c r="O6865" t="s">
        <v>29358</v>
      </c>
      <c r="P6865" t="s">
        <v>29359</v>
      </c>
      <c r="Q6865" t="s">
        <v>29360</v>
      </c>
      <c r="R6865" t="s">
        <v>29361</v>
      </c>
      <c r="T6865" t="s">
        <v>25</v>
      </c>
    </row>
    <row r="6866" spans="1:20" x14ac:dyDescent="0.25">
      <c r="A6866">
        <v>66.950675700000005</v>
      </c>
      <c r="B6866">
        <v>-135.47150740000001</v>
      </c>
      <c r="C6866" s="1" t="str">
        <f>HYPERLINK("http://geochem.nrcan.gc.ca/cdogs/content/kwd/kwd020018_e.htm", "Fluid (stream)")</f>
        <v>Fluid (stream)</v>
      </c>
      <c r="D6866" s="1" t="str">
        <f>HYPERLINK("http://geochem.nrcan.gc.ca/cdogs/content/kwd/kwd080007_e.htm", "Untreated Water")</f>
        <v>Untreated Water</v>
      </c>
      <c r="E6866" s="1" t="str">
        <f>HYPERLINK("http://geochem.nrcan.gc.ca/cdogs/content/dgp/dgp00002_e.htm", "Total")</f>
        <v>Total</v>
      </c>
      <c r="F6866" s="1" t="str">
        <f>HYPERLINK("http://geochem.nrcan.gc.ca/cdogs/content/agp/agp01501_e.htm", "SO4 | NONE | CHROMAT")</f>
        <v>SO4 | NONE | CHROMAT</v>
      </c>
      <c r="G6866" s="1" t="str">
        <f>HYPERLINK("http://geochem.nrcan.gc.ca/cdogs/content/mth/mth01460_e.htm", "1460")</f>
        <v>1460</v>
      </c>
      <c r="H6866" s="1" t="str">
        <f>HYPERLINK("http://geochem.nrcan.gc.ca/cdogs/content/bdl/bdl211134_e.htm", "211134")</f>
        <v>211134</v>
      </c>
      <c r="I6866" s="1" t="str">
        <f>HYPERLINK("http://geochem.nrcan.gc.ca/cdogs/content/prj/prj210167_e.htm", "210167")</f>
        <v>210167</v>
      </c>
      <c r="J6866" s="1" t="str">
        <f>HYPERLINK("http://geochem.nrcan.gc.ca/cdogs/content/svy/svy210251_e.htm", "210251")</f>
        <v>210251</v>
      </c>
      <c r="L6866" t="s">
        <v>29362</v>
      </c>
      <c r="M6866">
        <v>196.4</v>
      </c>
      <c r="N6866" t="s">
        <v>29362</v>
      </c>
      <c r="O6866" t="s">
        <v>29363</v>
      </c>
      <c r="P6866" t="s">
        <v>29364</v>
      </c>
      <c r="Q6866" t="s">
        <v>29365</v>
      </c>
      <c r="R6866" t="s">
        <v>29366</v>
      </c>
      <c r="T6866" t="s">
        <v>25</v>
      </c>
    </row>
    <row r="6867" spans="1:20" x14ac:dyDescent="0.25">
      <c r="A6867">
        <v>66.902614200000002</v>
      </c>
      <c r="B6867">
        <v>-135.4487614</v>
      </c>
      <c r="C6867" s="1" t="str">
        <f>HYPERLINK("http://geochem.nrcan.gc.ca/cdogs/content/kwd/kwd020018_e.htm", "Fluid (stream)")</f>
        <v>Fluid (stream)</v>
      </c>
      <c r="D6867" s="1" t="str">
        <f>HYPERLINK("http://geochem.nrcan.gc.ca/cdogs/content/kwd/kwd080007_e.htm", "Untreated Water")</f>
        <v>Untreated Water</v>
      </c>
      <c r="E6867" s="1" t="str">
        <f>HYPERLINK("http://geochem.nrcan.gc.ca/cdogs/content/dgp/dgp00002_e.htm", "Total")</f>
        <v>Total</v>
      </c>
      <c r="F6867" s="1" t="str">
        <f>HYPERLINK("http://geochem.nrcan.gc.ca/cdogs/content/agp/agp01501_e.htm", "SO4 | NONE | CHROMAT")</f>
        <v>SO4 | NONE | CHROMAT</v>
      </c>
      <c r="G6867" s="1" t="str">
        <f>HYPERLINK("http://geochem.nrcan.gc.ca/cdogs/content/mth/mth01460_e.htm", "1460")</f>
        <v>1460</v>
      </c>
      <c r="H6867" s="1" t="str">
        <f>HYPERLINK("http://geochem.nrcan.gc.ca/cdogs/content/bdl/bdl211134_e.htm", "211134")</f>
        <v>211134</v>
      </c>
      <c r="I6867" s="1" t="str">
        <f>HYPERLINK("http://geochem.nrcan.gc.ca/cdogs/content/prj/prj210167_e.htm", "210167")</f>
        <v>210167</v>
      </c>
      <c r="J6867" s="1" t="str">
        <f>HYPERLINK("http://geochem.nrcan.gc.ca/cdogs/content/svy/svy210251_e.htm", "210251")</f>
        <v>210251</v>
      </c>
      <c r="L6867" t="s">
        <v>3165</v>
      </c>
      <c r="M6867">
        <v>26.7</v>
      </c>
      <c r="N6867" t="s">
        <v>3165</v>
      </c>
      <c r="O6867" t="s">
        <v>29367</v>
      </c>
      <c r="P6867" t="s">
        <v>29368</v>
      </c>
      <c r="Q6867" t="s">
        <v>29369</v>
      </c>
      <c r="R6867" t="s">
        <v>29370</v>
      </c>
      <c r="T6867" t="s">
        <v>25</v>
      </c>
    </row>
    <row r="6868" spans="1:20" x14ac:dyDescent="0.25">
      <c r="A6868">
        <v>66.856963800000003</v>
      </c>
      <c r="B6868">
        <v>-135.38371649999999</v>
      </c>
      <c r="C6868" s="1" t="str">
        <f>HYPERLINK("http://geochem.nrcan.gc.ca/cdogs/content/kwd/kwd020018_e.htm", "Fluid (stream)")</f>
        <v>Fluid (stream)</v>
      </c>
      <c r="D6868" s="1" t="str">
        <f>HYPERLINK("http://geochem.nrcan.gc.ca/cdogs/content/kwd/kwd080007_e.htm", "Untreated Water")</f>
        <v>Untreated Water</v>
      </c>
      <c r="E6868" s="1" t="str">
        <f>HYPERLINK("http://geochem.nrcan.gc.ca/cdogs/content/dgp/dgp00002_e.htm", "Total")</f>
        <v>Total</v>
      </c>
      <c r="F6868" s="1" t="str">
        <f>HYPERLINK("http://geochem.nrcan.gc.ca/cdogs/content/agp/agp01501_e.htm", "SO4 | NONE | CHROMAT")</f>
        <v>SO4 | NONE | CHROMAT</v>
      </c>
      <c r="G6868" s="1" t="str">
        <f>HYPERLINK("http://geochem.nrcan.gc.ca/cdogs/content/mth/mth01460_e.htm", "1460")</f>
        <v>1460</v>
      </c>
      <c r="H6868" s="1" t="str">
        <f>HYPERLINK("http://geochem.nrcan.gc.ca/cdogs/content/bdl/bdl211134_e.htm", "211134")</f>
        <v>211134</v>
      </c>
      <c r="I6868" s="1" t="str">
        <f>HYPERLINK("http://geochem.nrcan.gc.ca/cdogs/content/prj/prj210167_e.htm", "210167")</f>
        <v>210167</v>
      </c>
      <c r="J6868" s="1" t="str">
        <f>HYPERLINK("http://geochem.nrcan.gc.ca/cdogs/content/svy/svy210251_e.htm", "210251")</f>
        <v>210251</v>
      </c>
      <c r="L6868" t="s">
        <v>29371</v>
      </c>
      <c r="M6868">
        <v>40.82</v>
      </c>
      <c r="N6868" t="s">
        <v>29371</v>
      </c>
      <c r="O6868" t="s">
        <v>29372</v>
      </c>
      <c r="P6868" t="s">
        <v>29373</v>
      </c>
      <c r="Q6868" t="s">
        <v>29374</v>
      </c>
      <c r="R6868" t="s">
        <v>29375</v>
      </c>
      <c r="T6868" t="s">
        <v>25</v>
      </c>
    </row>
    <row r="6869" spans="1:20" x14ac:dyDescent="0.25">
      <c r="A6869">
        <v>66.903053200000002</v>
      </c>
      <c r="B6869">
        <v>-135.4489064</v>
      </c>
      <c r="C6869" s="1" t="str">
        <f>HYPERLINK("http://geochem.nrcan.gc.ca/cdogs/content/kwd/kwd020018_e.htm", "Fluid (stream)")</f>
        <v>Fluid (stream)</v>
      </c>
      <c r="D6869" s="1" t="str">
        <f>HYPERLINK("http://geochem.nrcan.gc.ca/cdogs/content/kwd/kwd080007_e.htm", "Untreated Water")</f>
        <v>Untreated Water</v>
      </c>
      <c r="E6869" s="1" t="str">
        <f>HYPERLINK("http://geochem.nrcan.gc.ca/cdogs/content/dgp/dgp00002_e.htm", "Total")</f>
        <v>Total</v>
      </c>
      <c r="F6869" s="1" t="str">
        <f>HYPERLINK("http://geochem.nrcan.gc.ca/cdogs/content/agp/agp01501_e.htm", "SO4 | NONE | CHROMAT")</f>
        <v>SO4 | NONE | CHROMAT</v>
      </c>
      <c r="G6869" s="1" t="str">
        <f>HYPERLINK("http://geochem.nrcan.gc.ca/cdogs/content/mth/mth01460_e.htm", "1460")</f>
        <v>1460</v>
      </c>
      <c r="H6869" s="1" t="str">
        <f>HYPERLINK("http://geochem.nrcan.gc.ca/cdogs/content/bdl/bdl211134_e.htm", "211134")</f>
        <v>211134</v>
      </c>
      <c r="I6869" s="1" t="str">
        <f>HYPERLINK("http://geochem.nrcan.gc.ca/cdogs/content/prj/prj210167_e.htm", "210167")</f>
        <v>210167</v>
      </c>
      <c r="J6869" s="1" t="str">
        <f>HYPERLINK("http://geochem.nrcan.gc.ca/cdogs/content/svy/svy210251_e.htm", "210251")</f>
        <v>210251</v>
      </c>
      <c r="L6869" t="s">
        <v>29376</v>
      </c>
      <c r="M6869">
        <v>21.463000000000001</v>
      </c>
      <c r="N6869" t="s">
        <v>29376</v>
      </c>
      <c r="O6869" t="s">
        <v>29377</v>
      </c>
      <c r="P6869" t="s">
        <v>29378</v>
      </c>
      <c r="Q6869" t="s">
        <v>29379</v>
      </c>
      <c r="R6869" t="s">
        <v>29380</v>
      </c>
      <c r="T6869" t="s">
        <v>25</v>
      </c>
    </row>
    <row r="6870" spans="1:20" x14ac:dyDescent="0.25">
      <c r="A6870">
        <v>66.860895299999996</v>
      </c>
      <c r="B6870">
        <v>-135.36740470000001</v>
      </c>
      <c r="C6870" s="1" t="str">
        <f>HYPERLINK("http://geochem.nrcan.gc.ca/cdogs/content/kwd/kwd020018_e.htm", "Fluid (stream)")</f>
        <v>Fluid (stream)</v>
      </c>
      <c r="D6870" s="1" t="str">
        <f>HYPERLINK("http://geochem.nrcan.gc.ca/cdogs/content/kwd/kwd080007_e.htm", "Untreated Water")</f>
        <v>Untreated Water</v>
      </c>
      <c r="E6870" s="1" t="str">
        <f>HYPERLINK("http://geochem.nrcan.gc.ca/cdogs/content/dgp/dgp00002_e.htm", "Total")</f>
        <v>Total</v>
      </c>
      <c r="F6870" s="1" t="str">
        <f>HYPERLINK("http://geochem.nrcan.gc.ca/cdogs/content/agp/agp01501_e.htm", "SO4 | NONE | CHROMAT")</f>
        <v>SO4 | NONE | CHROMAT</v>
      </c>
      <c r="G6870" s="1" t="str">
        <f>HYPERLINK("http://geochem.nrcan.gc.ca/cdogs/content/mth/mth01460_e.htm", "1460")</f>
        <v>1460</v>
      </c>
      <c r="H6870" s="1" t="str">
        <f>HYPERLINK("http://geochem.nrcan.gc.ca/cdogs/content/bdl/bdl211134_e.htm", "211134")</f>
        <v>211134</v>
      </c>
      <c r="I6870" s="1" t="str">
        <f>HYPERLINK("http://geochem.nrcan.gc.ca/cdogs/content/prj/prj210167_e.htm", "210167")</f>
        <v>210167</v>
      </c>
      <c r="J6870" s="1" t="str">
        <f>HYPERLINK("http://geochem.nrcan.gc.ca/cdogs/content/svy/svy210251_e.htm", "210251")</f>
        <v>210251</v>
      </c>
      <c r="L6870" t="s">
        <v>29381</v>
      </c>
      <c r="M6870">
        <v>42.45</v>
      </c>
      <c r="N6870" t="s">
        <v>29381</v>
      </c>
      <c r="O6870" t="s">
        <v>29382</v>
      </c>
      <c r="P6870" t="s">
        <v>29383</v>
      </c>
      <c r="Q6870" t="s">
        <v>29384</v>
      </c>
      <c r="R6870" t="s">
        <v>29385</v>
      </c>
      <c r="T6870" t="s">
        <v>25</v>
      </c>
    </row>
    <row r="6871" spans="1:20" x14ac:dyDescent="0.25">
      <c r="A6871">
        <v>66.860895299999996</v>
      </c>
      <c r="B6871">
        <v>-135.36740470000001</v>
      </c>
      <c r="C6871" s="1" t="str">
        <f>HYPERLINK("http://geochem.nrcan.gc.ca/cdogs/content/kwd/kwd020018_e.htm", "Fluid (stream)")</f>
        <v>Fluid (stream)</v>
      </c>
      <c r="D6871" s="1" t="str">
        <f>HYPERLINK("http://geochem.nrcan.gc.ca/cdogs/content/kwd/kwd080007_e.htm", "Untreated Water")</f>
        <v>Untreated Water</v>
      </c>
      <c r="E6871" s="1" t="str">
        <f>HYPERLINK("http://geochem.nrcan.gc.ca/cdogs/content/dgp/dgp00002_e.htm", "Total")</f>
        <v>Total</v>
      </c>
      <c r="F6871" s="1" t="str">
        <f>HYPERLINK("http://geochem.nrcan.gc.ca/cdogs/content/agp/agp01501_e.htm", "SO4 | NONE | CHROMAT")</f>
        <v>SO4 | NONE | CHROMAT</v>
      </c>
      <c r="G6871" s="1" t="str">
        <f>HYPERLINK("http://geochem.nrcan.gc.ca/cdogs/content/mth/mth01460_e.htm", "1460")</f>
        <v>1460</v>
      </c>
      <c r="H6871" s="1" t="str">
        <f>HYPERLINK("http://geochem.nrcan.gc.ca/cdogs/content/bdl/bdl211134_e.htm", "211134")</f>
        <v>211134</v>
      </c>
      <c r="I6871" s="1" t="str">
        <f>HYPERLINK("http://geochem.nrcan.gc.ca/cdogs/content/prj/prj210167_e.htm", "210167")</f>
        <v>210167</v>
      </c>
      <c r="J6871" s="1" t="str">
        <f>HYPERLINK("http://geochem.nrcan.gc.ca/cdogs/content/svy/svy210251_e.htm", "210251")</f>
        <v>210251</v>
      </c>
      <c r="L6871" t="s">
        <v>29386</v>
      </c>
      <c r="M6871">
        <v>41.74</v>
      </c>
      <c r="N6871" t="s">
        <v>29386</v>
      </c>
      <c r="O6871" t="s">
        <v>29382</v>
      </c>
      <c r="P6871" t="s">
        <v>29387</v>
      </c>
      <c r="Q6871" t="s">
        <v>29388</v>
      </c>
      <c r="R6871" t="s">
        <v>29389</v>
      </c>
      <c r="T6871" t="s">
        <v>25</v>
      </c>
    </row>
    <row r="6872" spans="1:20" x14ac:dyDescent="0.25">
      <c r="A6872">
        <v>66.857941199999999</v>
      </c>
      <c r="B6872">
        <v>-135.20115960000001</v>
      </c>
      <c r="C6872" s="1" t="str">
        <f>HYPERLINK("http://geochem.nrcan.gc.ca/cdogs/content/kwd/kwd020018_e.htm", "Fluid (stream)")</f>
        <v>Fluid (stream)</v>
      </c>
      <c r="D6872" s="1" t="str">
        <f>HYPERLINK("http://geochem.nrcan.gc.ca/cdogs/content/kwd/kwd080007_e.htm", "Untreated Water")</f>
        <v>Untreated Water</v>
      </c>
      <c r="E6872" s="1" t="str">
        <f>HYPERLINK("http://geochem.nrcan.gc.ca/cdogs/content/dgp/dgp00002_e.htm", "Total")</f>
        <v>Total</v>
      </c>
      <c r="F6872" s="1" t="str">
        <f>HYPERLINK("http://geochem.nrcan.gc.ca/cdogs/content/agp/agp01501_e.htm", "SO4 | NONE | CHROMAT")</f>
        <v>SO4 | NONE | CHROMAT</v>
      </c>
      <c r="G6872" s="1" t="str">
        <f>HYPERLINK("http://geochem.nrcan.gc.ca/cdogs/content/mth/mth01460_e.htm", "1460")</f>
        <v>1460</v>
      </c>
      <c r="H6872" s="1" t="str">
        <f>HYPERLINK("http://geochem.nrcan.gc.ca/cdogs/content/bdl/bdl211134_e.htm", "211134")</f>
        <v>211134</v>
      </c>
      <c r="I6872" s="1" t="str">
        <f>HYPERLINK("http://geochem.nrcan.gc.ca/cdogs/content/prj/prj210167_e.htm", "210167")</f>
        <v>210167</v>
      </c>
      <c r="J6872" s="1" t="str">
        <f>HYPERLINK("http://geochem.nrcan.gc.ca/cdogs/content/svy/svy210251_e.htm", "210251")</f>
        <v>210251</v>
      </c>
      <c r="L6872" t="s">
        <v>29390</v>
      </c>
      <c r="M6872">
        <v>289.60000000000002</v>
      </c>
      <c r="N6872" t="s">
        <v>29390</v>
      </c>
      <c r="O6872" t="s">
        <v>29391</v>
      </c>
      <c r="P6872" t="s">
        <v>29392</v>
      </c>
      <c r="Q6872" t="s">
        <v>29393</v>
      </c>
      <c r="R6872" t="s">
        <v>29394</v>
      </c>
      <c r="T6872" t="s">
        <v>25</v>
      </c>
    </row>
    <row r="6873" spans="1:20" x14ac:dyDescent="0.25">
      <c r="A6873">
        <v>66.8561026</v>
      </c>
      <c r="B6873">
        <v>-135.18623400000001</v>
      </c>
      <c r="C6873" s="1" t="str">
        <f>HYPERLINK("http://geochem.nrcan.gc.ca/cdogs/content/kwd/kwd020018_e.htm", "Fluid (stream)")</f>
        <v>Fluid (stream)</v>
      </c>
      <c r="D6873" s="1" t="str">
        <f>HYPERLINK("http://geochem.nrcan.gc.ca/cdogs/content/kwd/kwd080007_e.htm", "Untreated Water")</f>
        <v>Untreated Water</v>
      </c>
      <c r="E6873" s="1" t="str">
        <f>HYPERLINK("http://geochem.nrcan.gc.ca/cdogs/content/dgp/dgp00002_e.htm", "Total")</f>
        <v>Total</v>
      </c>
      <c r="F6873" s="1" t="str">
        <f>HYPERLINK("http://geochem.nrcan.gc.ca/cdogs/content/agp/agp01501_e.htm", "SO4 | NONE | CHROMAT")</f>
        <v>SO4 | NONE | CHROMAT</v>
      </c>
      <c r="G6873" s="1" t="str">
        <f>HYPERLINK("http://geochem.nrcan.gc.ca/cdogs/content/mth/mth01460_e.htm", "1460")</f>
        <v>1460</v>
      </c>
      <c r="H6873" s="1" t="str">
        <f>HYPERLINK("http://geochem.nrcan.gc.ca/cdogs/content/bdl/bdl211134_e.htm", "211134")</f>
        <v>211134</v>
      </c>
      <c r="I6873" s="1" t="str">
        <f>HYPERLINK("http://geochem.nrcan.gc.ca/cdogs/content/prj/prj210167_e.htm", "210167")</f>
        <v>210167</v>
      </c>
      <c r="J6873" s="1" t="str">
        <f>HYPERLINK("http://geochem.nrcan.gc.ca/cdogs/content/svy/svy210251_e.htm", "210251")</f>
        <v>210251</v>
      </c>
      <c r="L6873" t="s">
        <v>29395</v>
      </c>
      <c r="M6873">
        <v>307</v>
      </c>
      <c r="N6873" t="s">
        <v>29395</v>
      </c>
      <c r="O6873" t="s">
        <v>29396</v>
      </c>
      <c r="P6873" t="s">
        <v>29397</v>
      </c>
      <c r="Q6873" t="s">
        <v>29398</v>
      </c>
      <c r="R6873" t="s">
        <v>29399</v>
      </c>
      <c r="T6873" t="s">
        <v>25</v>
      </c>
    </row>
    <row r="6874" spans="1:20" x14ac:dyDescent="0.25">
      <c r="A6874">
        <v>66.847350199999994</v>
      </c>
      <c r="B6874">
        <v>-135.17586589999999</v>
      </c>
      <c r="C6874" s="1" t="str">
        <f>HYPERLINK("http://geochem.nrcan.gc.ca/cdogs/content/kwd/kwd020018_e.htm", "Fluid (stream)")</f>
        <v>Fluid (stream)</v>
      </c>
      <c r="D6874" s="1" t="str">
        <f>HYPERLINK("http://geochem.nrcan.gc.ca/cdogs/content/kwd/kwd080007_e.htm", "Untreated Water")</f>
        <v>Untreated Water</v>
      </c>
      <c r="E6874" s="1" t="str">
        <f>HYPERLINK("http://geochem.nrcan.gc.ca/cdogs/content/dgp/dgp00002_e.htm", "Total")</f>
        <v>Total</v>
      </c>
      <c r="F6874" s="1" t="str">
        <f>HYPERLINK("http://geochem.nrcan.gc.ca/cdogs/content/agp/agp01501_e.htm", "SO4 | NONE | CHROMAT")</f>
        <v>SO4 | NONE | CHROMAT</v>
      </c>
      <c r="G6874" s="1" t="str">
        <f>HYPERLINK("http://geochem.nrcan.gc.ca/cdogs/content/mth/mth01460_e.htm", "1460")</f>
        <v>1460</v>
      </c>
      <c r="H6874" s="1" t="str">
        <f>HYPERLINK("http://geochem.nrcan.gc.ca/cdogs/content/bdl/bdl211134_e.htm", "211134")</f>
        <v>211134</v>
      </c>
      <c r="I6874" s="1" t="str">
        <f>HYPERLINK("http://geochem.nrcan.gc.ca/cdogs/content/prj/prj210167_e.htm", "210167")</f>
        <v>210167</v>
      </c>
      <c r="J6874" s="1" t="str">
        <f>HYPERLINK("http://geochem.nrcan.gc.ca/cdogs/content/svy/svy210251_e.htm", "210251")</f>
        <v>210251</v>
      </c>
      <c r="L6874" t="s">
        <v>29400</v>
      </c>
      <c r="M6874">
        <v>133.31</v>
      </c>
      <c r="N6874" t="s">
        <v>29400</v>
      </c>
      <c r="O6874" t="s">
        <v>29401</v>
      </c>
      <c r="P6874" t="s">
        <v>29402</v>
      </c>
      <c r="Q6874" t="s">
        <v>29403</v>
      </c>
      <c r="R6874" t="s">
        <v>29404</v>
      </c>
      <c r="T6874" t="s">
        <v>25</v>
      </c>
    </row>
    <row r="6875" spans="1:20" x14ac:dyDescent="0.25">
      <c r="A6875">
        <v>66.867411899999993</v>
      </c>
      <c r="B6875">
        <v>-134.98159559999999</v>
      </c>
      <c r="C6875" s="1" t="str">
        <f>HYPERLINK("http://geochem.nrcan.gc.ca/cdogs/content/kwd/kwd020018_e.htm", "Fluid (stream)")</f>
        <v>Fluid (stream)</v>
      </c>
      <c r="D6875" s="1" t="str">
        <f>HYPERLINK("http://geochem.nrcan.gc.ca/cdogs/content/kwd/kwd080007_e.htm", "Untreated Water")</f>
        <v>Untreated Water</v>
      </c>
      <c r="E6875" s="1" t="str">
        <f>HYPERLINK("http://geochem.nrcan.gc.ca/cdogs/content/dgp/dgp00002_e.htm", "Total")</f>
        <v>Total</v>
      </c>
      <c r="F6875" s="1" t="str">
        <f>HYPERLINK("http://geochem.nrcan.gc.ca/cdogs/content/agp/agp01501_e.htm", "SO4 | NONE | CHROMAT")</f>
        <v>SO4 | NONE | CHROMAT</v>
      </c>
      <c r="G6875" s="1" t="str">
        <f>HYPERLINK("http://geochem.nrcan.gc.ca/cdogs/content/mth/mth01460_e.htm", "1460")</f>
        <v>1460</v>
      </c>
      <c r="H6875" s="1" t="str">
        <f>HYPERLINK("http://geochem.nrcan.gc.ca/cdogs/content/bdl/bdl211134_e.htm", "211134")</f>
        <v>211134</v>
      </c>
      <c r="I6875" s="1" t="str">
        <f>HYPERLINK("http://geochem.nrcan.gc.ca/cdogs/content/prj/prj210167_e.htm", "210167")</f>
        <v>210167</v>
      </c>
      <c r="J6875" s="1" t="str">
        <f>HYPERLINK("http://geochem.nrcan.gc.ca/cdogs/content/svy/svy210251_e.htm", "210251")</f>
        <v>210251</v>
      </c>
      <c r="L6875" t="s">
        <v>29405</v>
      </c>
      <c r="M6875">
        <v>50.61</v>
      </c>
      <c r="N6875" t="s">
        <v>29405</v>
      </c>
      <c r="O6875" t="s">
        <v>29406</v>
      </c>
      <c r="P6875" t="s">
        <v>29407</v>
      </c>
      <c r="Q6875" t="s">
        <v>29408</v>
      </c>
      <c r="R6875" t="s">
        <v>29409</v>
      </c>
      <c r="T6875" t="s">
        <v>25</v>
      </c>
    </row>
    <row r="6876" spans="1:20" x14ac:dyDescent="0.25">
      <c r="A6876">
        <v>66.878001299999994</v>
      </c>
      <c r="B6876">
        <v>-135.04158200000001</v>
      </c>
      <c r="C6876" s="1" t="str">
        <f>HYPERLINK("http://geochem.nrcan.gc.ca/cdogs/content/kwd/kwd020018_e.htm", "Fluid (stream)")</f>
        <v>Fluid (stream)</v>
      </c>
      <c r="D6876" s="1" t="str">
        <f>HYPERLINK("http://geochem.nrcan.gc.ca/cdogs/content/kwd/kwd080007_e.htm", "Untreated Water")</f>
        <v>Untreated Water</v>
      </c>
      <c r="E6876" s="1" t="str">
        <f>HYPERLINK("http://geochem.nrcan.gc.ca/cdogs/content/dgp/dgp00002_e.htm", "Total")</f>
        <v>Total</v>
      </c>
      <c r="F6876" s="1" t="str">
        <f>HYPERLINK("http://geochem.nrcan.gc.ca/cdogs/content/agp/agp01501_e.htm", "SO4 | NONE | CHROMAT")</f>
        <v>SO4 | NONE | CHROMAT</v>
      </c>
      <c r="G6876" s="1" t="str">
        <f>HYPERLINK("http://geochem.nrcan.gc.ca/cdogs/content/mth/mth01460_e.htm", "1460")</f>
        <v>1460</v>
      </c>
      <c r="H6876" s="1" t="str">
        <f>HYPERLINK("http://geochem.nrcan.gc.ca/cdogs/content/bdl/bdl211134_e.htm", "211134")</f>
        <v>211134</v>
      </c>
      <c r="I6876" s="1" t="str">
        <f>HYPERLINK("http://geochem.nrcan.gc.ca/cdogs/content/prj/prj210167_e.htm", "210167")</f>
        <v>210167</v>
      </c>
      <c r="J6876" s="1" t="str">
        <f>HYPERLINK("http://geochem.nrcan.gc.ca/cdogs/content/svy/svy210251_e.htm", "210251")</f>
        <v>210251</v>
      </c>
      <c r="L6876" t="s">
        <v>29410</v>
      </c>
      <c r="M6876">
        <v>273</v>
      </c>
      <c r="N6876" t="s">
        <v>29410</v>
      </c>
      <c r="O6876" t="s">
        <v>29411</v>
      </c>
      <c r="P6876" t="s">
        <v>29412</v>
      </c>
      <c r="Q6876" t="s">
        <v>29413</v>
      </c>
      <c r="R6876" t="s">
        <v>29414</v>
      </c>
      <c r="T6876" t="s">
        <v>25</v>
      </c>
    </row>
    <row r="6877" spans="1:20" x14ac:dyDescent="0.25">
      <c r="A6877">
        <v>66.787815300000005</v>
      </c>
      <c r="B6877">
        <v>-135.48049929999999</v>
      </c>
      <c r="C6877" s="1" t="str">
        <f>HYPERLINK("http://geochem.nrcan.gc.ca/cdogs/content/kwd/kwd020018_e.htm", "Fluid (stream)")</f>
        <v>Fluid (stream)</v>
      </c>
      <c r="D6877" s="1" t="str">
        <f>HYPERLINK("http://geochem.nrcan.gc.ca/cdogs/content/kwd/kwd080007_e.htm", "Untreated Water")</f>
        <v>Untreated Water</v>
      </c>
      <c r="E6877" s="1" t="str">
        <f>HYPERLINK("http://geochem.nrcan.gc.ca/cdogs/content/dgp/dgp00002_e.htm", "Total")</f>
        <v>Total</v>
      </c>
      <c r="F6877" s="1" t="str">
        <f>HYPERLINK("http://geochem.nrcan.gc.ca/cdogs/content/agp/agp01501_e.htm", "SO4 | NONE | CHROMAT")</f>
        <v>SO4 | NONE | CHROMAT</v>
      </c>
      <c r="G6877" s="1" t="str">
        <f>HYPERLINK("http://geochem.nrcan.gc.ca/cdogs/content/mth/mth01460_e.htm", "1460")</f>
        <v>1460</v>
      </c>
      <c r="H6877" s="1" t="str">
        <f>HYPERLINK("http://geochem.nrcan.gc.ca/cdogs/content/bdl/bdl211134_e.htm", "211134")</f>
        <v>211134</v>
      </c>
      <c r="I6877" s="1" t="str">
        <f>HYPERLINK("http://geochem.nrcan.gc.ca/cdogs/content/prj/prj210167_e.htm", "210167")</f>
        <v>210167</v>
      </c>
      <c r="J6877" s="1" t="str">
        <f>HYPERLINK("http://geochem.nrcan.gc.ca/cdogs/content/svy/svy210251_e.htm", "210251")</f>
        <v>210251</v>
      </c>
      <c r="L6877" t="s">
        <v>29415</v>
      </c>
      <c r="M6877">
        <v>55.14</v>
      </c>
      <c r="N6877" t="s">
        <v>29415</v>
      </c>
      <c r="O6877" t="s">
        <v>29416</v>
      </c>
      <c r="P6877" t="s">
        <v>29417</v>
      </c>
      <c r="Q6877" t="s">
        <v>29418</v>
      </c>
      <c r="R6877" t="s">
        <v>29419</v>
      </c>
      <c r="T6877" t="s">
        <v>25</v>
      </c>
    </row>
    <row r="6878" spans="1:20" x14ac:dyDescent="0.25">
      <c r="A6878">
        <v>66.768222300000005</v>
      </c>
      <c r="B6878">
        <v>-135.41816349999999</v>
      </c>
      <c r="C6878" s="1" t="str">
        <f>HYPERLINK("http://geochem.nrcan.gc.ca/cdogs/content/kwd/kwd020018_e.htm", "Fluid (stream)")</f>
        <v>Fluid (stream)</v>
      </c>
      <c r="D6878" s="1" t="str">
        <f>HYPERLINK("http://geochem.nrcan.gc.ca/cdogs/content/kwd/kwd080007_e.htm", "Untreated Water")</f>
        <v>Untreated Water</v>
      </c>
      <c r="E6878" s="1" t="str">
        <f>HYPERLINK("http://geochem.nrcan.gc.ca/cdogs/content/dgp/dgp00002_e.htm", "Total")</f>
        <v>Total</v>
      </c>
      <c r="F6878" s="1" t="str">
        <f>HYPERLINK("http://geochem.nrcan.gc.ca/cdogs/content/agp/agp01501_e.htm", "SO4 | NONE | CHROMAT")</f>
        <v>SO4 | NONE | CHROMAT</v>
      </c>
      <c r="G6878" s="1" t="str">
        <f>HYPERLINK("http://geochem.nrcan.gc.ca/cdogs/content/mth/mth01460_e.htm", "1460")</f>
        <v>1460</v>
      </c>
      <c r="H6878" s="1" t="str">
        <f>HYPERLINK("http://geochem.nrcan.gc.ca/cdogs/content/bdl/bdl211134_e.htm", "211134")</f>
        <v>211134</v>
      </c>
      <c r="I6878" s="1" t="str">
        <f>HYPERLINK("http://geochem.nrcan.gc.ca/cdogs/content/prj/prj210167_e.htm", "210167")</f>
        <v>210167</v>
      </c>
      <c r="J6878" s="1" t="str">
        <f>HYPERLINK("http://geochem.nrcan.gc.ca/cdogs/content/svy/svy210251_e.htm", "210251")</f>
        <v>210251</v>
      </c>
      <c r="L6878" t="s">
        <v>29420</v>
      </c>
      <c r="M6878">
        <v>161.21</v>
      </c>
      <c r="N6878" t="s">
        <v>29420</v>
      </c>
      <c r="O6878" t="s">
        <v>29421</v>
      </c>
      <c r="P6878" t="s">
        <v>29422</v>
      </c>
      <c r="Q6878" t="s">
        <v>29423</v>
      </c>
      <c r="R6878" t="s">
        <v>29424</v>
      </c>
      <c r="T6878" t="s">
        <v>25</v>
      </c>
    </row>
    <row r="6879" spans="1:20" x14ac:dyDescent="0.25">
      <c r="A6879">
        <v>66.763340600000006</v>
      </c>
      <c r="B6879">
        <v>-135.41540019999999</v>
      </c>
      <c r="C6879" s="1" t="str">
        <f>HYPERLINK("http://geochem.nrcan.gc.ca/cdogs/content/kwd/kwd020018_e.htm", "Fluid (stream)")</f>
        <v>Fluid (stream)</v>
      </c>
      <c r="D6879" s="1" t="str">
        <f>HYPERLINK("http://geochem.nrcan.gc.ca/cdogs/content/kwd/kwd080007_e.htm", "Untreated Water")</f>
        <v>Untreated Water</v>
      </c>
      <c r="E6879" s="1" t="str">
        <f>HYPERLINK("http://geochem.nrcan.gc.ca/cdogs/content/dgp/dgp00002_e.htm", "Total")</f>
        <v>Total</v>
      </c>
      <c r="F6879" s="1" t="str">
        <f>HYPERLINK("http://geochem.nrcan.gc.ca/cdogs/content/agp/agp01501_e.htm", "SO4 | NONE | CHROMAT")</f>
        <v>SO4 | NONE | CHROMAT</v>
      </c>
      <c r="G6879" s="1" t="str">
        <f>HYPERLINK("http://geochem.nrcan.gc.ca/cdogs/content/mth/mth01460_e.htm", "1460")</f>
        <v>1460</v>
      </c>
      <c r="H6879" s="1" t="str">
        <f>HYPERLINK("http://geochem.nrcan.gc.ca/cdogs/content/bdl/bdl211134_e.htm", "211134")</f>
        <v>211134</v>
      </c>
      <c r="I6879" s="1" t="str">
        <f>HYPERLINK("http://geochem.nrcan.gc.ca/cdogs/content/prj/prj210167_e.htm", "210167")</f>
        <v>210167</v>
      </c>
      <c r="J6879" s="1" t="str">
        <f>HYPERLINK("http://geochem.nrcan.gc.ca/cdogs/content/svy/svy210251_e.htm", "210251")</f>
        <v>210251</v>
      </c>
      <c r="L6879" t="s">
        <v>29425</v>
      </c>
      <c r="M6879">
        <v>288.5</v>
      </c>
      <c r="N6879" t="s">
        <v>29425</v>
      </c>
      <c r="O6879" t="s">
        <v>29426</v>
      </c>
      <c r="P6879" t="s">
        <v>29427</v>
      </c>
      <c r="Q6879" t="s">
        <v>29428</v>
      </c>
      <c r="R6879" t="s">
        <v>29429</v>
      </c>
      <c r="T6879" t="s">
        <v>25</v>
      </c>
    </row>
    <row r="6880" spans="1:20" x14ac:dyDescent="0.25">
      <c r="A6880">
        <v>66.770926500000002</v>
      </c>
      <c r="B6880">
        <v>-135.39582849999999</v>
      </c>
      <c r="C6880" s="1" t="str">
        <f>HYPERLINK("http://geochem.nrcan.gc.ca/cdogs/content/kwd/kwd020018_e.htm", "Fluid (stream)")</f>
        <v>Fluid (stream)</v>
      </c>
      <c r="D6880" s="1" t="str">
        <f>HYPERLINK("http://geochem.nrcan.gc.ca/cdogs/content/kwd/kwd080007_e.htm", "Untreated Water")</f>
        <v>Untreated Water</v>
      </c>
      <c r="E6880" s="1" t="str">
        <f>HYPERLINK("http://geochem.nrcan.gc.ca/cdogs/content/dgp/dgp00002_e.htm", "Total")</f>
        <v>Total</v>
      </c>
      <c r="F6880" s="1" t="str">
        <f>HYPERLINK("http://geochem.nrcan.gc.ca/cdogs/content/agp/agp01501_e.htm", "SO4 | NONE | CHROMAT")</f>
        <v>SO4 | NONE | CHROMAT</v>
      </c>
      <c r="G6880" s="1" t="str">
        <f>HYPERLINK("http://geochem.nrcan.gc.ca/cdogs/content/mth/mth01460_e.htm", "1460")</f>
        <v>1460</v>
      </c>
      <c r="H6880" s="1" t="str">
        <f>HYPERLINK("http://geochem.nrcan.gc.ca/cdogs/content/bdl/bdl211134_e.htm", "211134")</f>
        <v>211134</v>
      </c>
      <c r="I6880" s="1" t="str">
        <f>HYPERLINK("http://geochem.nrcan.gc.ca/cdogs/content/prj/prj210167_e.htm", "210167")</f>
        <v>210167</v>
      </c>
      <c r="J6880" s="1" t="str">
        <f>HYPERLINK("http://geochem.nrcan.gc.ca/cdogs/content/svy/svy210251_e.htm", "210251")</f>
        <v>210251</v>
      </c>
      <c r="L6880" t="s">
        <v>29430</v>
      </c>
      <c r="M6880">
        <v>1025.0999999999999</v>
      </c>
      <c r="N6880" t="s">
        <v>29430</v>
      </c>
      <c r="O6880" t="s">
        <v>29431</v>
      </c>
      <c r="P6880" t="s">
        <v>29432</v>
      </c>
      <c r="Q6880" t="s">
        <v>29433</v>
      </c>
      <c r="R6880" t="s">
        <v>29434</v>
      </c>
      <c r="T6880" t="s">
        <v>25</v>
      </c>
    </row>
    <row r="6881" spans="1:20" x14ac:dyDescent="0.25">
      <c r="A6881">
        <v>66.798896600000006</v>
      </c>
      <c r="B6881">
        <v>-135.38428999999999</v>
      </c>
      <c r="C6881" s="1" t="str">
        <f>HYPERLINK("http://geochem.nrcan.gc.ca/cdogs/content/kwd/kwd020018_e.htm", "Fluid (stream)")</f>
        <v>Fluid (stream)</v>
      </c>
      <c r="D6881" s="1" t="str">
        <f>HYPERLINK("http://geochem.nrcan.gc.ca/cdogs/content/kwd/kwd080007_e.htm", "Untreated Water")</f>
        <v>Untreated Water</v>
      </c>
      <c r="E6881" s="1" t="str">
        <f>HYPERLINK("http://geochem.nrcan.gc.ca/cdogs/content/dgp/dgp00002_e.htm", "Total")</f>
        <v>Total</v>
      </c>
      <c r="F6881" s="1" t="str">
        <f>HYPERLINK("http://geochem.nrcan.gc.ca/cdogs/content/agp/agp01501_e.htm", "SO4 | NONE | CHROMAT")</f>
        <v>SO4 | NONE | CHROMAT</v>
      </c>
      <c r="G6881" s="1" t="str">
        <f>HYPERLINK("http://geochem.nrcan.gc.ca/cdogs/content/mth/mth01460_e.htm", "1460")</f>
        <v>1460</v>
      </c>
      <c r="H6881" s="1" t="str">
        <f>HYPERLINK("http://geochem.nrcan.gc.ca/cdogs/content/bdl/bdl211134_e.htm", "211134")</f>
        <v>211134</v>
      </c>
      <c r="I6881" s="1" t="str">
        <f>HYPERLINK("http://geochem.nrcan.gc.ca/cdogs/content/prj/prj210167_e.htm", "210167")</f>
        <v>210167</v>
      </c>
      <c r="J6881" s="1" t="str">
        <f>HYPERLINK("http://geochem.nrcan.gc.ca/cdogs/content/svy/svy210251_e.htm", "210251")</f>
        <v>210251</v>
      </c>
      <c r="L6881" t="s">
        <v>29435</v>
      </c>
      <c r="M6881">
        <v>171.33</v>
      </c>
      <c r="N6881" t="s">
        <v>29435</v>
      </c>
      <c r="O6881" t="s">
        <v>29436</v>
      </c>
      <c r="P6881" t="s">
        <v>29437</v>
      </c>
      <c r="Q6881" t="s">
        <v>29438</v>
      </c>
      <c r="R6881" t="s">
        <v>29439</v>
      </c>
      <c r="T6881" t="s">
        <v>25</v>
      </c>
    </row>
    <row r="6882" spans="1:20" x14ac:dyDescent="0.25">
      <c r="A6882">
        <v>66.811211700000001</v>
      </c>
      <c r="B6882">
        <v>-135.3541444</v>
      </c>
      <c r="C6882" s="1" t="str">
        <f>HYPERLINK("http://geochem.nrcan.gc.ca/cdogs/content/kwd/kwd020018_e.htm", "Fluid (stream)")</f>
        <v>Fluid (stream)</v>
      </c>
      <c r="D6882" s="1" t="str">
        <f>HYPERLINK("http://geochem.nrcan.gc.ca/cdogs/content/kwd/kwd080007_e.htm", "Untreated Water")</f>
        <v>Untreated Water</v>
      </c>
      <c r="E6882" s="1" t="str">
        <f>HYPERLINK("http://geochem.nrcan.gc.ca/cdogs/content/dgp/dgp00002_e.htm", "Total")</f>
        <v>Total</v>
      </c>
      <c r="F6882" s="1" t="str">
        <f>HYPERLINK("http://geochem.nrcan.gc.ca/cdogs/content/agp/agp01501_e.htm", "SO4 | NONE | CHROMAT")</f>
        <v>SO4 | NONE | CHROMAT</v>
      </c>
      <c r="G6882" s="1" t="str">
        <f>HYPERLINK("http://geochem.nrcan.gc.ca/cdogs/content/mth/mth01460_e.htm", "1460")</f>
        <v>1460</v>
      </c>
      <c r="H6882" s="1" t="str">
        <f>HYPERLINK("http://geochem.nrcan.gc.ca/cdogs/content/bdl/bdl211134_e.htm", "211134")</f>
        <v>211134</v>
      </c>
      <c r="I6882" s="1" t="str">
        <f>HYPERLINK("http://geochem.nrcan.gc.ca/cdogs/content/prj/prj210167_e.htm", "210167")</f>
        <v>210167</v>
      </c>
      <c r="J6882" s="1" t="str">
        <f>HYPERLINK("http://geochem.nrcan.gc.ca/cdogs/content/svy/svy210251_e.htm", "210251")</f>
        <v>210251</v>
      </c>
      <c r="L6882" t="s">
        <v>29440</v>
      </c>
      <c r="M6882">
        <v>146.38999999999999</v>
      </c>
      <c r="N6882" t="s">
        <v>29440</v>
      </c>
      <c r="O6882" t="s">
        <v>29441</v>
      </c>
      <c r="P6882" t="s">
        <v>29442</v>
      </c>
      <c r="Q6882" t="s">
        <v>29443</v>
      </c>
      <c r="R6882" t="s">
        <v>29444</v>
      </c>
      <c r="T6882" t="s">
        <v>25</v>
      </c>
    </row>
    <row r="6883" spans="1:20" x14ac:dyDescent="0.25">
      <c r="A6883">
        <v>66.804673399999999</v>
      </c>
      <c r="B6883">
        <v>-135.3287503</v>
      </c>
      <c r="C6883" s="1" t="str">
        <f>HYPERLINK("http://geochem.nrcan.gc.ca/cdogs/content/kwd/kwd020018_e.htm", "Fluid (stream)")</f>
        <v>Fluid (stream)</v>
      </c>
      <c r="D6883" s="1" t="str">
        <f>HYPERLINK("http://geochem.nrcan.gc.ca/cdogs/content/kwd/kwd080007_e.htm", "Untreated Water")</f>
        <v>Untreated Water</v>
      </c>
      <c r="E6883" s="1" t="str">
        <f>HYPERLINK("http://geochem.nrcan.gc.ca/cdogs/content/dgp/dgp00002_e.htm", "Total")</f>
        <v>Total</v>
      </c>
      <c r="F6883" s="1" t="str">
        <f>HYPERLINK("http://geochem.nrcan.gc.ca/cdogs/content/agp/agp01501_e.htm", "SO4 | NONE | CHROMAT")</f>
        <v>SO4 | NONE | CHROMAT</v>
      </c>
      <c r="G6883" s="1" t="str">
        <f>HYPERLINK("http://geochem.nrcan.gc.ca/cdogs/content/mth/mth01460_e.htm", "1460")</f>
        <v>1460</v>
      </c>
      <c r="H6883" s="1" t="str">
        <f>HYPERLINK("http://geochem.nrcan.gc.ca/cdogs/content/bdl/bdl211134_e.htm", "211134")</f>
        <v>211134</v>
      </c>
      <c r="I6883" s="1" t="str">
        <f>HYPERLINK("http://geochem.nrcan.gc.ca/cdogs/content/prj/prj210167_e.htm", "210167")</f>
        <v>210167</v>
      </c>
      <c r="J6883" s="1" t="str">
        <f>HYPERLINK("http://geochem.nrcan.gc.ca/cdogs/content/svy/svy210251_e.htm", "210251")</f>
        <v>210251</v>
      </c>
      <c r="L6883" t="s">
        <v>29445</v>
      </c>
      <c r="M6883">
        <v>121.19</v>
      </c>
      <c r="N6883" t="s">
        <v>29445</v>
      </c>
      <c r="O6883" t="s">
        <v>29446</v>
      </c>
      <c r="P6883" t="s">
        <v>29447</v>
      </c>
      <c r="Q6883" t="s">
        <v>29448</v>
      </c>
      <c r="R6883" t="s">
        <v>29449</v>
      </c>
      <c r="T6883" t="s">
        <v>25</v>
      </c>
    </row>
    <row r="6884" spans="1:20" x14ac:dyDescent="0.25">
      <c r="A6884">
        <v>66.815066700000003</v>
      </c>
      <c r="B6884">
        <v>-135.30375910000001</v>
      </c>
      <c r="C6884" s="1" t="str">
        <f>HYPERLINK("http://geochem.nrcan.gc.ca/cdogs/content/kwd/kwd020018_e.htm", "Fluid (stream)")</f>
        <v>Fluid (stream)</v>
      </c>
      <c r="D6884" s="1" t="str">
        <f>HYPERLINK("http://geochem.nrcan.gc.ca/cdogs/content/kwd/kwd080007_e.htm", "Untreated Water")</f>
        <v>Untreated Water</v>
      </c>
      <c r="E6884" s="1" t="str">
        <f>HYPERLINK("http://geochem.nrcan.gc.ca/cdogs/content/dgp/dgp00002_e.htm", "Total")</f>
        <v>Total</v>
      </c>
      <c r="F6884" s="1" t="str">
        <f>HYPERLINK("http://geochem.nrcan.gc.ca/cdogs/content/agp/agp01501_e.htm", "SO4 | NONE | CHROMAT")</f>
        <v>SO4 | NONE | CHROMAT</v>
      </c>
      <c r="G6884" s="1" t="str">
        <f>HYPERLINK("http://geochem.nrcan.gc.ca/cdogs/content/mth/mth01460_e.htm", "1460")</f>
        <v>1460</v>
      </c>
      <c r="H6884" s="1" t="str">
        <f>HYPERLINK("http://geochem.nrcan.gc.ca/cdogs/content/bdl/bdl211134_e.htm", "211134")</f>
        <v>211134</v>
      </c>
      <c r="I6884" s="1" t="str">
        <f>HYPERLINK("http://geochem.nrcan.gc.ca/cdogs/content/prj/prj210167_e.htm", "210167")</f>
        <v>210167</v>
      </c>
      <c r="J6884" s="1" t="str">
        <f>HYPERLINK("http://geochem.nrcan.gc.ca/cdogs/content/svy/svy210251_e.htm", "210251")</f>
        <v>210251</v>
      </c>
      <c r="L6884" t="s">
        <v>29450</v>
      </c>
      <c r="M6884">
        <v>179.25</v>
      </c>
      <c r="N6884" t="s">
        <v>29450</v>
      </c>
      <c r="O6884" t="s">
        <v>29451</v>
      </c>
      <c r="P6884" t="s">
        <v>29452</v>
      </c>
      <c r="Q6884" t="s">
        <v>29453</v>
      </c>
      <c r="R6884" t="s">
        <v>29454</v>
      </c>
      <c r="T6884" t="s">
        <v>25</v>
      </c>
    </row>
    <row r="6885" spans="1:20" x14ac:dyDescent="0.25">
      <c r="A6885">
        <v>66.818427999999997</v>
      </c>
      <c r="B6885">
        <v>-135.2857028</v>
      </c>
      <c r="C6885" s="1" t="str">
        <f>HYPERLINK("http://geochem.nrcan.gc.ca/cdogs/content/kwd/kwd020018_e.htm", "Fluid (stream)")</f>
        <v>Fluid (stream)</v>
      </c>
      <c r="D6885" s="1" t="str">
        <f>HYPERLINK("http://geochem.nrcan.gc.ca/cdogs/content/kwd/kwd080007_e.htm", "Untreated Water")</f>
        <v>Untreated Water</v>
      </c>
      <c r="E6885" s="1" t="str">
        <f>HYPERLINK("http://geochem.nrcan.gc.ca/cdogs/content/dgp/dgp00002_e.htm", "Total")</f>
        <v>Total</v>
      </c>
      <c r="F6885" s="1" t="str">
        <f>HYPERLINK("http://geochem.nrcan.gc.ca/cdogs/content/agp/agp01501_e.htm", "SO4 | NONE | CHROMAT")</f>
        <v>SO4 | NONE | CHROMAT</v>
      </c>
      <c r="G6885" s="1" t="str">
        <f>HYPERLINK("http://geochem.nrcan.gc.ca/cdogs/content/mth/mth01460_e.htm", "1460")</f>
        <v>1460</v>
      </c>
      <c r="H6885" s="1" t="str">
        <f>HYPERLINK("http://geochem.nrcan.gc.ca/cdogs/content/bdl/bdl211134_e.htm", "211134")</f>
        <v>211134</v>
      </c>
      <c r="I6885" s="1" t="str">
        <f>HYPERLINK("http://geochem.nrcan.gc.ca/cdogs/content/prj/prj210167_e.htm", "210167")</f>
        <v>210167</v>
      </c>
      <c r="J6885" s="1" t="str">
        <f>HYPERLINK("http://geochem.nrcan.gc.ca/cdogs/content/svy/svy210251_e.htm", "210251")</f>
        <v>210251</v>
      </c>
      <c r="L6885" t="s">
        <v>29455</v>
      </c>
      <c r="M6885">
        <v>74.22</v>
      </c>
      <c r="N6885" t="s">
        <v>29455</v>
      </c>
      <c r="O6885" t="s">
        <v>29456</v>
      </c>
      <c r="P6885" t="s">
        <v>29457</v>
      </c>
      <c r="Q6885" t="s">
        <v>29458</v>
      </c>
      <c r="R6885" t="s">
        <v>29459</v>
      </c>
      <c r="T6885" t="s">
        <v>25</v>
      </c>
    </row>
    <row r="6886" spans="1:20" x14ac:dyDescent="0.25">
      <c r="A6886">
        <v>66.818427999999997</v>
      </c>
      <c r="B6886">
        <v>-135.2857028</v>
      </c>
      <c r="C6886" s="1" t="str">
        <f>HYPERLINK("http://geochem.nrcan.gc.ca/cdogs/content/kwd/kwd020018_e.htm", "Fluid (stream)")</f>
        <v>Fluid (stream)</v>
      </c>
      <c r="D6886" s="1" t="str">
        <f>HYPERLINK("http://geochem.nrcan.gc.ca/cdogs/content/kwd/kwd080007_e.htm", "Untreated Water")</f>
        <v>Untreated Water</v>
      </c>
      <c r="E6886" s="1" t="str">
        <f>HYPERLINK("http://geochem.nrcan.gc.ca/cdogs/content/dgp/dgp00002_e.htm", "Total")</f>
        <v>Total</v>
      </c>
      <c r="F6886" s="1" t="str">
        <f>HYPERLINK("http://geochem.nrcan.gc.ca/cdogs/content/agp/agp01501_e.htm", "SO4 | NONE | CHROMAT")</f>
        <v>SO4 | NONE | CHROMAT</v>
      </c>
      <c r="G6886" s="1" t="str">
        <f>HYPERLINK("http://geochem.nrcan.gc.ca/cdogs/content/mth/mth01460_e.htm", "1460")</f>
        <v>1460</v>
      </c>
      <c r="H6886" s="1" t="str">
        <f>HYPERLINK("http://geochem.nrcan.gc.ca/cdogs/content/bdl/bdl211134_e.htm", "211134")</f>
        <v>211134</v>
      </c>
      <c r="I6886" s="1" t="str">
        <f>HYPERLINK("http://geochem.nrcan.gc.ca/cdogs/content/prj/prj210167_e.htm", "210167")</f>
        <v>210167</v>
      </c>
      <c r="J6886" s="1" t="str">
        <f>HYPERLINK("http://geochem.nrcan.gc.ca/cdogs/content/svy/svy210251_e.htm", "210251")</f>
        <v>210251</v>
      </c>
      <c r="L6886" t="s">
        <v>29460</v>
      </c>
      <c r="M6886">
        <v>73.290000000000006</v>
      </c>
      <c r="N6886" t="s">
        <v>29460</v>
      </c>
      <c r="O6886" t="s">
        <v>29456</v>
      </c>
      <c r="P6886" t="s">
        <v>29461</v>
      </c>
      <c r="Q6886" t="s">
        <v>29462</v>
      </c>
      <c r="R6886" t="s">
        <v>29463</v>
      </c>
      <c r="T6886" t="s">
        <v>25</v>
      </c>
    </row>
    <row r="6887" spans="1:20" x14ac:dyDescent="0.25">
      <c r="A6887">
        <v>66.815817699999997</v>
      </c>
      <c r="B6887">
        <v>-135.25972390000001</v>
      </c>
      <c r="C6887" s="1" t="str">
        <f>HYPERLINK("http://geochem.nrcan.gc.ca/cdogs/content/kwd/kwd020018_e.htm", "Fluid (stream)")</f>
        <v>Fluid (stream)</v>
      </c>
      <c r="D6887" s="1" t="str">
        <f>HYPERLINK("http://geochem.nrcan.gc.ca/cdogs/content/kwd/kwd080007_e.htm", "Untreated Water")</f>
        <v>Untreated Water</v>
      </c>
      <c r="E6887" s="1" t="str">
        <f>HYPERLINK("http://geochem.nrcan.gc.ca/cdogs/content/dgp/dgp00002_e.htm", "Total")</f>
        <v>Total</v>
      </c>
      <c r="F6887" s="1" t="str">
        <f>HYPERLINK("http://geochem.nrcan.gc.ca/cdogs/content/agp/agp01501_e.htm", "SO4 | NONE | CHROMAT")</f>
        <v>SO4 | NONE | CHROMAT</v>
      </c>
      <c r="G6887" s="1" t="str">
        <f>HYPERLINK("http://geochem.nrcan.gc.ca/cdogs/content/mth/mth01460_e.htm", "1460")</f>
        <v>1460</v>
      </c>
      <c r="H6887" s="1" t="str">
        <f>HYPERLINK("http://geochem.nrcan.gc.ca/cdogs/content/bdl/bdl211134_e.htm", "211134")</f>
        <v>211134</v>
      </c>
      <c r="I6887" s="1" t="str">
        <f>HYPERLINK("http://geochem.nrcan.gc.ca/cdogs/content/prj/prj210167_e.htm", "210167")</f>
        <v>210167</v>
      </c>
      <c r="J6887" s="1" t="str">
        <f>HYPERLINK("http://geochem.nrcan.gc.ca/cdogs/content/svy/svy210251_e.htm", "210251")</f>
        <v>210251</v>
      </c>
      <c r="L6887" t="s">
        <v>29464</v>
      </c>
      <c r="M6887">
        <v>111.35</v>
      </c>
      <c r="N6887" t="s">
        <v>29464</v>
      </c>
      <c r="O6887" t="s">
        <v>29465</v>
      </c>
      <c r="P6887" t="s">
        <v>29466</v>
      </c>
      <c r="Q6887" t="s">
        <v>29467</v>
      </c>
      <c r="R6887" t="s">
        <v>29468</v>
      </c>
      <c r="T6887" t="s">
        <v>25</v>
      </c>
    </row>
    <row r="6888" spans="1:20" x14ac:dyDescent="0.25">
      <c r="A6888">
        <v>66.815810200000001</v>
      </c>
      <c r="B6888">
        <v>-135.19746810000001</v>
      </c>
      <c r="C6888" s="1" t="str">
        <f>HYPERLINK("http://geochem.nrcan.gc.ca/cdogs/content/kwd/kwd020018_e.htm", "Fluid (stream)")</f>
        <v>Fluid (stream)</v>
      </c>
      <c r="D6888" s="1" t="str">
        <f>HYPERLINK("http://geochem.nrcan.gc.ca/cdogs/content/kwd/kwd080007_e.htm", "Untreated Water")</f>
        <v>Untreated Water</v>
      </c>
      <c r="E6888" s="1" t="str">
        <f>HYPERLINK("http://geochem.nrcan.gc.ca/cdogs/content/dgp/dgp00002_e.htm", "Total")</f>
        <v>Total</v>
      </c>
      <c r="F6888" s="1" t="str">
        <f>HYPERLINK("http://geochem.nrcan.gc.ca/cdogs/content/agp/agp01501_e.htm", "SO4 | NONE | CHROMAT")</f>
        <v>SO4 | NONE | CHROMAT</v>
      </c>
      <c r="G6888" s="1" t="str">
        <f>HYPERLINK("http://geochem.nrcan.gc.ca/cdogs/content/mth/mth01460_e.htm", "1460")</f>
        <v>1460</v>
      </c>
      <c r="H6888" s="1" t="str">
        <f>HYPERLINK("http://geochem.nrcan.gc.ca/cdogs/content/bdl/bdl211134_e.htm", "211134")</f>
        <v>211134</v>
      </c>
      <c r="I6888" s="1" t="str">
        <f>HYPERLINK("http://geochem.nrcan.gc.ca/cdogs/content/prj/prj210167_e.htm", "210167")</f>
        <v>210167</v>
      </c>
      <c r="J6888" s="1" t="str">
        <f>HYPERLINK("http://geochem.nrcan.gc.ca/cdogs/content/svy/svy210251_e.htm", "210251")</f>
        <v>210251</v>
      </c>
      <c r="L6888" t="s">
        <v>29469</v>
      </c>
      <c r="M6888">
        <v>112.06</v>
      </c>
      <c r="N6888" t="s">
        <v>29469</v>
      </c>
      <c r="O6888" t="s">
        <v>29470</v>
      </c>
      <c r="P6888" t="s">
        <v>29471</v>
      </c>
      <c r="Q6888" t="s">
        <v>29472</v>
      </c>
      <c r="R6888" t="s">
        <v>29473</v>
      </c>
      <c r="T6888" t="s">
        <v>25</v>
      </c>
    </row>
    <row r="6889" spans="1:20" x14ac:dyDescent="0.25">
      <c r="A6889">
        <v>66.815539999999999</v>
      </c>
      <c r="B6889">
        <v>-135.09362530000001</v>
      </c>
      <c r="C6889" s="1" t="str">
        <f>HYPERLINK("http://geochem.nrcan.gc.ca/cdogs/content/kwd/kwd020018_e.htm", "Fluid (stream)")</f>
        <v>Fluid (stream)</v>
      </c>
      <c r="D6889" s="1" t="str">
        <f>HYPERLINK("http://geochem.nrcan.gc.ca/cdogs/content/kwd/kwd080007_e.htm", "Untreated Water")</f>
        <v>Untreated Water</v>
      </c>
      <c r="E6889" s="1" t="str">
        <f>HYPERLINK("http://geochem.nrcan.gc.ca/cdogs/content/dgp/dgp00002_e.htm", "Total")</f>
        <v>Total</v>
      </c>
      <c r="F6889" s="1" t="str">
        <f>HYPERLINK("http://geochem.nrcan.gc.ca/cdogs/content/agp/agp01501_e.htm", "SO4 | NONE | CHROMAT")</f>
        <v>SO4 | NONE | CHROMAT</v>
      </c>
      <c r="G6889" s="1" t="str">
        <f>HYPERLINK("http://geochem.nrcan.gc.ca/cdogs/content/mth/mth01460_e.htm", "1460")</f>
        <v>1460</v>
      </c>
      <c r="H6889" s="1" t="str">
        <f>HYPERLINK("http://geochem.nrcan.gc.ca/cdogs/content/bdl/bdl211134_e.htm", "211134")</f>
        <v>211134</v>
      </c>
      <c r="I6889" s="1" t="str">
        <f>HYPERLINK("http://geochem.nrcan.gc.ca/cdogs/content/prj/prj210167_e.htm", "210167")</f>
        <v>210167</v>
      </c>
      <c r="J6889" s="1" t="str">
        <f>HYPERLINK("http://geochem.nrcan.gc.ca/cdogs/content/svy/svy210251_e.htm", "210251")</f>
        <v>210251</v>
      </c>
      <c r="L6889" t="s">
        <v>29474</v>
      </c>
      <c r="M6889">
        <v>84.98</v>
      </c>
      <c r="N6889" t="s">
        <v>29474</v>
      </c>
      <c r="O6889" t="s">
        <v>29475</v>
      </c>
      <c r="P6889" t="s">
        <v>29476</v>
      </c>
      <c r="Q6889" t="s">
        <v>29477</v>
      </c>
      <c r="R6889" t="s">
        <v>29478</v>
      </c>
      <c r="T6889" t="s">
        <v>25</v>
      </c>
    </row>
    <row r="6890" spans="1:20" x14ac:dyDescent="0.25">
      <c r="A6890">
        <v>66.8061632</v>
      </c>
      <c r="B6890">
        <v>-135.11110959999999</v>
      </c>
      <c r="C6890" s="1" t="str">
        <f>HYPERLINK("http://geochem.nrcan.gc.ca/cdogs/content/kwd/kwd020018_e.htm", "Fluid (stream)")</f>
        <v>Fluid (stream)</v>
      </c>
      <c r="D6890" s="1" t="str">
        <f>HYPERLINK("http://geochem.nrcan.gc.ca/cdogs/content/kwd/kwd080007_e.htm", "Untreated Water")</f>
        <v>Untreated Water</v>
      </c>
      <c r="E6890" s="1" t="str">
        <f>HYPERLINK("http://geochem.nrcan.gc.ca/cdogs/content/dgp/dgp00002_e.htm", "Total")</f>
        <v>Total</v>
      </c>
      <c r="F6890" s="1" t="str">
        <f>HYPERLINK("http://geochem.nrcan.gc.ca/cdogs/content/agp/agp01501_e.htm", "SO4 | NONE | CHROMAT")</f>
        <v>SO4 | NONE | CHROMAT</v>
      </c>
      <c r="G6890" s="1" t="str">
        <f>HYPERLINK("http://geochem.nrcan.gc.ca/cdogs/content/mth/mth01460_e.htm", "1460")</f>
        <v>1460</v>
      </c>
      <c r="H6890" s="1" t="str">
        <f>HYPERLINK("http://geochem.nrcan.gc.ca/cdogs/content/bdl/bdl211134_e.htm", "211134")</f>
        <v>211134</v>
      </c>
      <c r="I6890" s="1" t="str">
        <f>HYPERLINK("http://geochem.nrcan.gc.ca/cdogs/content/prj/prj210167_e.htm", "210167")</f>
        <v>210167</v>
      </c>
      <c r="J6890" s="1" t="str">
        <f>HYPERLINK("http://geochem.nrcan.gc.ca/cdogs/content/svy/svy210251_e.htm", "210251")</f>
        <v>210251</v>
      </c>
      <c r="L6890" t="s">
        <v>29479</v>
      </c>
      <c r="M6890">
        <v>89.98</v>
      </c>
      <c r="N6890" t="s">
        <v>29479</v>
      </c>
      <c r="O6890" t="s">
        <v>29480</v>
      </c>
      <c r="P6890" t="s">
        <v>29481</v>
      </c>
      <c r="Q6890" t="s">
        <v>29482</v>
      </c>
      <c r="R6890" t="s">
        <v>29483</v>
      </c>
      <c r="T6890" t="s">
        <v>25</v>
      </c>
    </row>
    <row r="6891" spans="1:20" x14ac:dyDescent="0.25">
      <c r="A6891">
        <v>66.8056512</v>
      </c>
      <c r="B6891">
        <v>-135.1110616</v>
      </c>
      <c r="C6891" s="1" t="str">
        <f>HYPERLINK("http://geochem.nrcan.gc.ca/cdogs/content/kwd/kwd020018_e.htm", "Fluid (stream)")</f>
        <v>Fluid (stream)</v>
      </c>
      <c r="D6891" s="1" t="str">
        <f>HYPERLINK("http://geochem.nrcan.gc.ca/cdogs/content/kwd/kwd080007_e.htm", "Untreated Water")</f>
        <v>Untreated Water</v>
      </c>
      <c r="E6891" s="1" t="str">
        <f>HYPERLINK("http://geochem.nrcan.gc.ca/cdogs/content/dgp/dgp00002_e.htm", "Total")</f>
        <v>Total</v>
      </c>
      <c r="F6891" s="1" t="str">
        <f>HYPERLINK("http://geochem.nrcan.gc.ca/cdogs/content/agp/agp01501_e.htm", "SO4 | NONE | CHROMAT")</f>
        <v>SO4 | NONE | CHROMAT</v>
      </c>
      <c r="G6891" s="1" t="str">
        <f>HYPERLINK("http://geochem.nrcan.gc.ca/cdogs/content/mth/mth01460_e.htm", "1460")</f>
        <v>1460</v>
      </c>
      <c r="H6891" s="1" t="str">
        <f>HYPERLINK("http://geochem.nrcan.gc.ca/cdogs/content/bdl/bdl211134_e.htm", "211134")</f>
        <v>211134</v>
      </c>
      <c r="I6891" s="1" t="str">
        <f>HYPERLINK("http://geochem.nrcan.gc.ca/cdogs/content/prj/prj210167_e.htm", "210167")</f>
        <v>210167</v>
      </c>
      <c r="J6891" s="1" t="str">
        <f>HYPERLINK("http://geochem.nrcan.gc.ca/cdogs/content/svy/svy210251_e.htm", "210251")</f>
        <v>210251</v>
      </c>
      <c r="L6891" t="s">
        <v>29484</v>
      </c>
      <c r="M6891">
        <v>156.4</v>
      </c>
      <c r="N6891" t="s">
        <v>29484</v>
      </c>
      <c r="O6891" t="s">
        <v>29485</v>
      </c>
      <c r="P6891" t="s">
        <v>29486</v>
      </c>
      <c r="Q6891" t="s">
        <v>29487</v>
      </c>
      <c r="R6891" t="s">
        <v>29488</v>
      </c>
      <c r="T6891" t="s">
        <v>25</v>
      </c>
    </row>
    <row r="6892" spans="1:20" x14ac:dyDescent="0.25">
      <c r="A6892">
        <v>66.810888000000006</v>
      </c>
      <c r="B6892">
        <v>-135.06918909999999</v>
      </c>
      <c r="C6892" s="1" t="str">
        <f>HYPERLINK("http://geochem.nrcan.gc.ca/cdogs/content/kwd/kwd020018_e.htm", "Fluid (stream)")</f>
        <v>Fluid (stream)</v>
      </c>
      <c r="D6892" s="1" t="str">
        <f>HYPERLINK("http://geochem.nrcan.gc.ca/cdogs/content/kwd/kwd080007_e.htm", "Untreated Water")</f>
        <v>Untreated Water</v>
      </c>
      <c r="E6892" s="1" t="str">
        <f>HYPERLINK("http://geochem.nrcan.gc.ca/cdogs/content/dgp/dgp00002_e.htm", "Total")</f>
        <v>Total</v>
      </c>
      <c r="F6892" s="1" t="str">
        <f>HYPERLINK("http://geochem.nrcan.gc.ca/cdogs/content/agp/agp01501_e.htm", "SO4 | NONE | CHROMAT")</f>
        <v>SO4 | NONE | CHROMAT</v>
      </c>
      <c r="G6892" s="1" t="str">
        <f>HYPERLINK("http://geochem.nrcan.gc.ca/cdogs/content/mth/mth01460_e.htm", "1460")</f>
        <v>1460</v>
      </c>
      <c r="H6892" s="1" t="str">
        <f>HYPERLINK("http://geochem.nrcan.gc.ca/cdogs/content/bdl/bdl211134_e.htm", "211134")</f>
        <v>211134</v>
      </c>
      <c r="I6892" s="1" t="str">
        <f>HYPERLINK("http://geochem.nrcan.gc.ca/cdogs/content/prj/prj210167_e.htm", "210167")</f>
        <v>210167</v>
      </c>
      <c r="J6892" s="1" t="str">
        <f>HYPERLINK("http://geochem.nrcan.gc.ca/cdogs/content/svy/svy210251_e.htm", "210251")</f>
        <v>210251</v>
      </c>
      <c r="L6892" t="s">
        <v>29489</v>
      </c>
      <c r="M6892">
        <v>203.57</v>
      </c>
      <c r="N6892" t="s">
        <v>29489</v>
      </c>
      <c r="O6892" t="s">
        <v>29490</v>
      </c>
      <c r="P6892" t="s">
        <v>29491</v>
      </c>
      <c r="Q6892" t="s">
        <v>29492</v>
      </c>
      <c r="R6892" t="s">
        <v>29493</v>
      </c>
      <c r="T6892" t="s">
        <v>25</v>
      </c>
    </row>
    <row r="6893" spans="1:20" x14ac:dyDescent="0.25">
      <c r="A6893">
        <v>66.786968299999998</v>
      </c>
      <c r="B6893">
        <v>-135.05895820000001</v>
      </c>
      <c r="C6893" s="1" t="str">
        <f>HYPERLINK("http://geochem.nrcan.gc.ca/cdogs/content/kwd/kwd020018_e.htm", "Fluid (stream)")</f>
        <v>Fluid (stream)</v>
      </c>
      <c r="D6893" s="1" t="str">
        <f>HYPERLINK("http://geochem.nrcan.gc.ca/cdogs/content/kwd/kwd080007_e.htm", "Untreated Water")</f>
        <v>Untreated Water</v>
      </c>
      <c r="E6893" s="1" t="str">
        <f>HYPERLINK("http://geochem.nrcan.gc.ca/cdogs/content/dgp/dgp00002_e.htm", "Total")</f>
        <v>Total</v>
      </c>
      <c r="F6893" s="1" t="str">
        <f>HYPERLINK("http://geochem.nrcan.gc.ca/cdogs/content/agp/agp01501_e.htm", "SO4 | NONE | CHROMAT")</f>
        <v>SO4 | NONE | CHROMAT</v>
      </c>
      <c r="G6893" s="1" t="str">
        <f>HYPERLINK("http://geochem.nrcan.gc.ca/cdogs/content/mth/mth01460_e.htm", "1460")</f>
        <v>1460</v>
      </c>
      <c r="H6893" s="1" t="str">
        <f>HYPERLINK("http://geochem.nrcan.gc.ca/cdogs/content/bdl/bdl211134_e.htm", "211134")</f>
        <v>211134</v>
      </c>
      <c r="I6893" s="1" t="str">
        <f>HYPERLINK("http://geochem.nrcan.gc.ca/cdogs/content/prj/prj210167_e.htm", "210167")</f>
        <v>210167</v>
      </c>
      <c r="J6893" s="1" t="str">
        <f>HYPERLINK("http://geochem.nrcan.gc.ca/cdogs/content/svy/svy210251_e.htm", "210251")</f>
        <v>210251</v>
      </c>
      <c r="L6893" t="s">
        <v>29494</v>
      </c>
      <c r="M6893">
        <v>619.04999999999995</v>
      </c>
      <c r="N6893" t="s">
        <v>29494</v>
      </c>
      <c r="O6893" t="s">
        <v>29495</v>
      </c>
      <c r="P6893" t="s">
        <v>29496</v>
      </c>
      <c r="Q6893" t="s">
        <v>29497</v>
      </c>
      <c r="R6893" t="s">
        <v>29498</v>
      </c>
      <c r="T6893" t="s">
        <v>25</v>
      </c>
    </row>
    <row r="6894" spans="1:20" x14ac:dyDescent="0.25">
      <c r="A6894">
        <v>66.812389400000001</v>
      </c>
      <c r="B6894">
        <v>-135.03475829999999</v>
      </c>
      <c r="C6894" s="1" t="str">
        <f>HYPERLINK("http://geochem.nrcan.gc.ca/cdogs/content/kwd/kwd020018_e.htm", "Fluid (stream)")</f>
        <v>Fluid (stream)</v>
      </c>
      <c r="D6894" s="1" t="str">
        <f>HYPERLINK("http://geochem.nrcan.gc.ca/cdogs/content/kwd/kwd080007_e.htm", "Untreated Water")</f>
        <v>Untreated Water</v>
      </c>
      <c r="E6894" s="1" t="str">
        <f>HYPERLINK("http://geochem.nrcan.gc.ca/cdogs/content/dgp/dgp00002_e.htm", "Total")</f>
        <v>Total</v>
      </c>
      <c r="F6894" s="1" t="str">
        <f>HYPERLINK("http://geochem.nrcan.gc.ca/cdogs/content/agp/agp01501_e.htm", "SO4 | NONE | CHROMAT")</f>
        <v>SO4 | NONE | CHROMAT</v>
      </c>
      <c r="G6894" s="1" t="str">
        <f>HYPERLINK("http://geochem.nrcan.gc.ca/cdogs/content/mth/mth01460_e.htm", "1460")</f>
        <v>1460</v>
      </c>
      <c r="H6894" s="1" t="str">
        <f>HYPERLINK("http://geochem.nrcan.gc.ca/cdogs/content/bdl/bdl211134_e.htm", "211134")</f>
        <v>211134</v>
      </c>
      <c r="I6894" s="1" t="str">
        <f>HYPERLINK("http://geochem.nrcan.gc.ca/cdogs/content/prj/prj210167_e.htm", "210167")</f>
        <v>210167</v>
      </c>
      <c r="J6894" s="1" t="str">
        <f>HYPERLINK("http://geochem.nrcan.gc.ca/cdogs/content/svy/svy210251_e.htm", "210251")</f>
        <v>210251</v>
      </c>
      <c r="L6894" t="s">
        <v>29499</v>
      </c>
      <c r="M6894">
        <v>176.05</v>
      </c>
      <c r="N6894" t="s">
        <v>29499</v>
      </c>
      <c r="O6894" t="s">
        <v>29500</v>
      </c>
      <c r="P6894" t="s">
        <v>29501</v>
      </c>
      <c r="Q6894" t="s">
        <v>29502</v>
      </c>
      <c r="R6894" t="s">
        <v>29503</v>
      </c>
      <c r="T6894" t="s">
        <v>25</v>
      </c>
    </row>
    <row r="6895" spans="1:20" x14ac:dyDescent="0.25">
      <c r="A6895">
        <v>66.843110899999999</v>
      </c>
      <c r="B6895">
        <v>-135.04635540000001</v>
      </c>
      <c r="C6895" s="1" t="str">
        <f>HYPERLINK("http://geochem.nrcan.gc.ca/cdogs/content/kwd/kwd020018_e.htm", "Fluid (stream)")</f>
        <v>Fluid (stream)</v>
      </c>
      <c r="D6895" s="1" t="str">
        <f>HYPERLINK("http://geochem.nrcan.gc.ca/cdogs/content/kwd/kwd080007_e.htm", "Untreated Water")</f>
        <v>Untreated Water</v>
      </c>
      <c r="E6895" s="1" t="str">
        <f>HYPERLINK("http://geochem.nrcan.gc.ca/cdogs/content/dgp/dgp00002_e.htm", "Total")</f>
        <v>Total</v>
      </c>
      <c r="F6895" s="1" t="str">
        <f>HYPERLINK("http://geochem.nrcan.gc.ca/cdogs/content/agp/agp01501_e.htm", "SO4 | NONE | CHROMAT")</f>
        <v>SO4 | NONE | CHROMAT</v>
      </c>
      <c r="G6895" s="1" t="str">
        <f>HYPERLINK("http://geochem.nrcan.gc.ca/cdogs/content/mth/mth01460_e.htm", "1460")</f>
        <v>1460</v>
      </c>
      <c r="H6895" s="1" t="str">
        <f>HYPERLINK("http://geochem.nrcan.gc.ca/cdogs/content/bdl/bdl211134_e.htm", "211134")</f>
        <v>211134</v>
      </c>
      <c r="I6895" s="1" t="str">
        <f>HYPERLINK("http://geochem.nrcan.gc.ca/cdogs/content/prj/prj210167_e.htm", "210167")</f>
        <v>210167</v>
      </c>
      <c r="J6895" s="1" t="str">
        <f>HYPERLINK("http://geochem.nrcan.gc.ca/cdogs/content/svy/svy210251_e.htm", "210251")</f>
        <v>210251</v>
      </c>
      <c r="L6895" t="s">
        <v>29504</v>
      </c>
      <c r="M6895">
        <v>37.06</v>
      </c>
      <c r="N6895" t="s">
        <v>29504</v>
      </c>
      <c r="O6895" t="s">
        <v>29505</v>
      </c>
      <c r="P6895" t="s">
        <v>29506</v>
      </c>
      <c r="Q6895" t="s">
        <v>29507</v>
      </c>
      <c r="R6895" t="s">
        <v>29508</v>
      </c>
      <c r="T6895" t="s">
        <v>25</v>
      </c>
    </row>
    <row r="6896" spans="1:20" x14ac:dyDescent="0.25">
      <c r="A6896">
        <v>66.827802199999994</v>
      </c>
      <c r="B6896">
        <v>-134.959103</v>
      </c>
      <c r="C6896" s="1" t="str">
        <f>HYPERLINK("http://geochem.nrcan.gc.ca/cdogs/content/kwd/kwd020018_e.htm", "Fluid (stream)")</f>
        <v>Fluid (stream)</v>
      </c>
      <c r="D6896" s="1" t="str">
        <f>HYPERLINK("http://geochem.nrcan.gc.ca/cdogs/content/kwd/kwd080007_e.htm", "Untreated Water")</f>
        <v>Untreated Water</v>
      </c>
      <c r="E6896" s="1" t="str">
        <f>HYPERLINK("http://geochem.nrcan.gc.ca/cdogs/content/dgp/dgp00002_e.htm", "Total")</f>
        <v>Total</v>
      </c>
      <c r="F6896" s="1" t="str">
        <f>HYPERLINK("http://geochem.nrcan.gc.ca/cdogs/content/agp/agp01501_e.htm", "SO4 | NONE | CHROMAT")</f>
        <v>SO4 | NONE | CHROMAT</v>
      </c>
      <c r="G6896" s="1" t="str">
        <f>HYPERLINK("http://geochem.nrcan.gc.ca/cdogs/content/mth/mth01460_e.htm", "1460")</f>
        <v>1460</v>
      </c>
      <c r="H6896" s="1" t="str">
        <f>HYPERLINK("http://geochem.nrcan.gc.ca/cdogs/content/bdl/bdl211134_e.htm", "211134")</f>
        <v>211134</v>
      </c>
      <c r="I6896" s="1" t="str">
        <f>HYPERLINK("http://geochem.nrcan.gc.ca/cdogs/content/prj/prj210167_e.htm", "210167")</f>
        <v>210167</v>
      </c>
      <c r="J6896" s="1" t="str">
        <f>HYPERLINK("http://geochem.nrcan.gc.ca/cdogs/content/svy/svy210251_e.htm", "210251")</f>
        <v>210251</v>
      </c>
      <c r="L6896" t="s">
        <v>29509</v>
      </c>
      <c r="M6896">
        <v>220.5</v>
      </c>
      <c r="N6896" t="s">
        <v>29509</v>
      </c>
      <c r="O6896" t="s">
        <v>29510</v>
      </c>
      <c r="P6896" t="s">
        <v>29511</v>
      </c>
      <c r="Q6896" t="s">
        <v>29512</v>
      </c>
      <c r="R6896" t="s">
        <v>29513</v>
      </c>
      <c r="T6896" t="s">
        <v>25</v>
      </c>
    </row>
    <row r="6897" spans="1:20" x14ac:dyDescent="0.25">
      <c r="A6897">
        <v>66.810566100000003</v>
      </c>
      <c r="B6897">
        <v>-134.9224462</v>
      </c>
      <c r="C6897" s="1" t="str">
        <f>HYPERLINK("http://geochem.nrcan.gc.ca/cdogs/content/kwd/kwd020018_e.htm", "Fluid (stream)")</f>
        <v>Fluid (stream)</v>
      </c>
      <c r="D6897" s="1" t="str">
        <f>HYPERLINK("http://geochem.nrcan.gc.ca/cdogs/content/kwd/kwd080007_e.htm", "Untreated Water")</f>
        <v>Untreated Water</v>
      </c>
      <c r="E6897" s="1" t="str">
        <f>HYPERLINK("http://geochem.nrcan.gc.ca/cdogs/content/dgp/dgp00002_e.htm", "Total")</f>
        <v>Total</v>
      </c>
      <c r="F6897" s="1" t="str">
        <f>HYPERLINK("http://geochem.nrcan.gc.ca/cdogs/content/agp/agp01501_e.htm", "SO4 | NONE | CHROMAT")</f>
        <v>SO4 | NONE | CHROMAT</v>
      </c>
      <c r="G6897" s="1" t="str">
        <f>HYPERLINK("http://geochem.nrcan.gc.ca/cdogs/content/mth/mth01460_e.htm", "1460")</f>
        <v>1460</v>
      </c>
      <c r="H6897" s="1" t="str">
        <f>HYPERLINK("http://geochem.nrcan.gc.ca/cdogs/content/bdl/bdl211134_e.htm", "211134")</f>
        <v>211134</v>
      </c>
      <c r="I6897" s="1" t="str">
        <f>HYPERLINK("http://geochem.nrcan.gc.ca/cdogs/content/prj/prj210167_e.htm", "210167")</f>
        <v>210167</v>
      </c>
      <c r="J6897" s="1" t="str">
        <f>HYPERLINK("http://geochem.nrcan.gc.ca/cdogs/content/svy/svy210251_e.htm", "210251")</f>
        <v>210251</v>
      </c>
      <c r="L6897" t="s">
        <v>29514</v>
      </c>
      <c r="M6897">
        <v>199.98</v>
      </c>
      <c r="N6897" t="s">
        <v>29514</v>
      </c>
      <c r="O6897" t="s">
        <v>29515</v>
      </c>
      <c r="P6897" t="s">
        <v>29516</v>
      </c>
      <c r="Q6897" t="s">
        <v>29517</v>
      </c>
      <c r="R6897" t="s">
        <v>29518</v>
      </c>
      <c r="T6897" t="s">
        <v>25</v>
      </c>
    </row>
    <row r="6898" spans="1:20" x14ac:dyDescent="0.25">
      <c r="A6898">
        <v>66.798042600000002</v>
      </c>
      <c r="B6898">
        <v>-134.88816130000001</v>
      </c>
      <c r="C6898" s="1" t="str">
        <f>HYPERLINK("http://geochem.nrcan.gc.ca/cdogs/content/kwd/kwd020018_e.htm", "Fluid (stream)")</f>
        <v>Fluid (stream)</v>
      </c>
      <c r="D6898" s="1" t="str">
        <f>HYPERLINK("http://geochem.nrcan.gc.ca/cdogs/content/kwd/kwd080007_e.htm", "Untreated Water")</f>
        <v>Untreated Water</v>
      </c>
      <c r="E6898" s="1" t="str">
        <f>HYPERLINK("http://geochem.nrcan.gc.ca/cdogs/content/dgp/dgp00002_e.htm", "Total")</f>
        <v>Total</v>
      </c>
      <c r="F6898" s="1" t="str">
        <f>HYPERLINK("http://geochem.nrcan.gc.ca/cdogs/content/agp/agp01501_e.htm", "SO4 | NONE | CHROMAT")</f>
        <v>SO4 | NONE | CHROMAT</v>
      </c>
      <c r="G6898" s="1" t="str">
        <f>HYPERLINK("http://geochem.nrcan.gc.ca/cdogs/content/mth/mth01460_e.htm", "1460")</f>
        <v>1460</v>
      </c>
      <c r="H6898" s="1" t="str">
        <f>HYPERLINK("http://geochem.nrcan.gc.ca/cdogs/content/bdl/bdl211134_e.htm", "211134")</f>
        <v>211134</v>
      </c>
      <c r="I6898" s="1" t="str">
        <f>HYPERLINK("http://geochem.nrcan.gc.ca/cdogs/content/prj/prj210167_e.htm", "210167")</f>
        <v>210167</v>
      </c>
      <c r="J6898" s="1" t="str">
        <f>HYPERLINK("http://geochem.nrcan.gc.ca/cdogs/content/svy/svy210251_e.htm", "210251")</f>
        <v>210251</v>
      </c>
      <c r="L6898" t="s">
        <v>29519</v>
      </c>
      <c r="M6898">
        <v>281.7</v>
      </c>
      <c r="N6898" t="s">
        <v>29519</v>
      </c>
      <c r="O6898" t="s">
        <v>29520</v>
      </c>
      <c r="P6898" t="s">
        <v>29521</v>
      </c>
      <c r="Q6898" t="s">
        <v>29522</v>
      </c>
      <c r="R6898" t="s">
        <v>29523</v>
      </c>
      <c r="T6898" t="s">
        <v>25</v>
      </c>
    </row>
    <row r="6899" spans="1:20" x14ac:dyDescent="0.25">
      <c r="A6899">
        <v>66.769841299999996</v>
      </c>
      <c r="B6899">
        <v>-134.75960269999999</v>
      </c>
      <c r="C6899" s="1" t="str">
        <f>HYPERLINK("http://geochem.nrcan.gc.ca/cdogs/content/kwd/kwd020018_e.htm", "Fluid (stream)")</f>
        <v>Fluid (stream)</v>
      </c>
      <c r="D6899" s="1" t="str">
        <f>HYPERLINK("http://geochem.nrcan.gc.ca/cdogs/content/kwd/kwd080007_e.htm", "Untreated Water")</f>
        <v>Untreated Water</v>
      </c>
      <c r="E6899" s="1" t="str">
        <f>HYPERLINK("http://geochem.nrcan.gc.ca/cdogs/content/dgp/dgp00002_e.htm", "Total")</f>
        <v>Total</v>
      </c>
      <c r="F6899" s="1" t="str">
        <f>HYPERLINK("http://geochem.nrcan.gc.ca/cdogs/content/agp/agp01501_e.htm", "SO4 | NONE | CHROMAT")</f>
        <v>SO4 | NONE | CHROMAT</v>
      </c>
      <c r="G6899" s="1" t="str">
        <f>HYPERLINK("http://geochem.nrcan.gc.ca/cdogs/content/mth/mth01460_e.htm", "1460")</f>
        <v>1460</v>
      </c>
      <c r="H6899" s="1" t="str">
        <f>HYPERLINK("http://geochem.nrcan.gc.ca/cdogs/content/bdl/bdl211134_e.htm", "211134")</f>
        <v>211134</v>
      </c>
      <c r="I6899" s="1" t="str">
        <f>HYPERLINK("http://geochem.nrcan.gc.ca/cdogs/content/prj/prj210167_e.htm", "210167")</f>
        <v>210167</v>
      </c>
      <c r="J6899" s="1" t="str">
        <f>HYPERLINK("http://geochem.nrcan.gc.ca/cdogs/content/svy/svy210251_e.htm", "210251")</f>
        <v>210251</v>
      </c>
      <c r="L6899" t="s">
        <v>29524</v>
      </c>
      <c r="M6899">
        <v>1161.2</v>
      </c>
      <c r="N6899" t="s">
        <v>29524</v>
      </c>
      <c r="O6899" t="s">
        <v>29525</v>
      </c>
      <c r="P6899" t="s">
        <v>29526</v>
      </c>
      <c r="Q6899" t="s">
        <v>29527</v>
      </c>
      <c r="R6899" t="s">
        <v>29528</v>
      </c>
      <c r="T6899" t="s">
        <v>25</v>
      </c>
    </row>
    <row r="6900" spans="1:20" x14ac:dyDescent="0.25">
      <c r="A6900">
        <v>66.746049799999994</v>
      </c>
      <c r="B6900">
        <v>-134.74717129999999</v>
      </c>
      <c r="C6900" s="1" t="str">
        <f>HYPERLINK("http://geochem.nrcan.gc.ca/cdogs/content/kwd/kwd020018_e.htm", "Fluid (stream)")</f>
        <v>Fluid (stream)</v>
      </c>
      <c r="D6900" s="1" t="str">
        <f>HYPERLINK("http://geochem.nrcan.gc.ca/cdogs/content/kwd/kwd080007_e.htm", "Untreated Water")</f>
        <v>Untreated Water</v>
      </c>
      <c r="E6900" s="1" t="str">
        <f>HYPERLINK("http://geochem.nrcan.gc.ca/cdogs/content/dgp/dgp00002_e.htm", "Total")</f>
        <v>Total</v>
      </c>
      <c r="F6900" s="1" t="str">
        <f>HYPERLINK("http://geochem.nrcan.gc.ca/cdogs/content/agp/agp01501_e.htm", "SO4 | NONE | CHROMAT")</f>
        <v>SO4 | NONE | CHROMAT</v>
      </c>
      <c r="G6900" s="1" t="str">
        <f>HYPERLINK("http://geochem.nrcan.gc.ca/cdogs/content/mth/mth01460_e.htm", "1460")</f>
        <v>1460</v>
      </c>
      <c r="H6900" s="1" t="str">
        <f>HYPERLINK("http://geochem.nrcan.gc.ca/cdogs/content/bdl/bdl211134_e.htm", "211134")</f>
        <v>211134</v>
      </c>
      <c r="I6900" s="1" t="str">
        <f>HYPERLINK("http://geochem.nrcan.gc.ca/cdogs/content/prj/prj210167_e.htm", "210167")</f>
        <v>210167</v>
      </c>
      <c r="J6900" s="1" t="str">
        <f>HYPERLINK("http://geochem.nrcan.gc.ca/cdogs/content/svy/svy210251_e.htm", "210251")</f>
        <v>210251</v>
      </c>
      <c r="L6900" t="s">
        <v>29529</v>
      </c>
      <c r="M6900">
        <v>1402.8</v>
      </c>
      <c r="N6900" t="s">
        <v>29529</v>
      </c>
      <c r="O6900" t="s">
        <v>29530</v>
      </c>
      <c r="P6900" t="s">
        <v>29531</v>
      </c>
      <c r="Q6900" t="s">
        <v>29532</v>
      </c>
      <c r="R6900" t="s">
        <v>29533</v>
      </c>
      <c r="T6900" t="s">
        <v>25</v>
      </c>
    </row>
    <row r="6901" spans="1:20" x14ac:dyDescent="0.25">
      <c r="A6901">
        <v>66.713599299999998</v>
      </c>
      <c r="B6901">
        <v>-134.71887480000001</v>
      </c>
      <c r="C6901" s="1" t="str">
        <f>HYPERLINK("http://geochem.nrcan.gc.ca/cdogs/content/kwd/kwd020018_e.htm", "Fluid (stream)")</f>
        <v>Fluid (stream)</v>
      </c>
      <c r="D6901" s="1" t="str">
        <f>HYPERLINK("http://geochem.nrcan.gc.ca/cdogs/content/kwd/kwd080007_e.htm", "Untreated Water")</f>
        <v>Untreated Water</v>
      </c>
      <c r="E6901" s="1" t="str">
        <f>HYPERLINK("http://geochem.nrcan.gc.ca/cdogs/content/dgp/dgp00002_e.htm", "Total")</f>
        <v>Total</v>
      </c>
      <c r="F6901" s="1" t="str">
        <f>HYPERLINK("http://geochem.nrcan.gc.ca/cdogs/content/agp/agp01501_e.htm", "SO4 | NONE | CHROMAT")</f>
        <v>SO4 | NONE | CHROMAT</v>
      </c>
      <c r="G6901" s="1" t="str">
        <f>HYPERLINK("http://geochem.nrcan.gc.ca/cdogs/content/mth/mth01460_e.htm", "1460")</f>
        <v>1460</v>
      </c>
      <c r="H6901" s="1" t="str">
        <f>HYPERLINK("http://geochem.nrcan.gc.ca/cdogs/content/bdl/bdl211134_e.htm", "211134")</f>
        <v>211134</v>
      </c>
      <c r="I6901" s="1" t="str">
        <f>HYPERLINK("http://geochem.nrcan.gc.ca/cdogs/content/prj/prj210167_e.htm", "210167")</f>
        <v>210167</v>
      </c>
      <c r="J6901" s="1" t="str">
        <f>HYPERLINK("http://geochem.nrcan.gc.ca/cdogs/content/svy/svy210251_e.htm", "210251")</f>
        <v>210251</v>
      </c>
      <c r="L6901" t="s">
        <v>29534</v>
      </c>
      <c r="M6901">
        <v>2359</v>
      </c>
      <c r="N6901" t="s">
        <v>29534</v>
      </c>
      <c r="O6901" t="s">
        <v>29535</v>
      </c>
      <c r="P6901" t="s">
        <v>29536</v>
      </c>
      <c r="Q6901" t="s">
        <v>29537</v>
      </c>
      <c r="R6901" t="s">
        <v>29538</v>
      </c>
      <c r="T6901" t="s">
        <v>25</v>
      </c>
    </row>
    <row r="6902" spans="1:20" x14ac:dyDescent="0.25">
      <c r="A6902">
        <v>66.730356200000003</v>
      </c>
      <c r="B6902">
        <v>-134.82495599999999</v>
      </c>
      <c r="C6902" s="1" t="str">
        <f>HYPERLINK("http://geochem.nrcan.gc.ca/cdogs/content/kwd/kwd020018_e.htm", "Fluid (stream)")</f>
        <v>Fluid (stream)</v>
      </c>
      <c r="D6902" s="1" t="str">
        <f>HYPERLINK("http://geochem.nrcan.gc.ca/cdogs/content/kwd/kwd080007_e.htm", "Untreated Water")</f>
        <v>Untreated Water</v>
      </c>
      <c r="E6902" s="1" t="str">
        <f>HYPERLINK("http://geochem.nrcan.gc.ca/cdogs/content/dgp/dgp00002_e.htm", "Total")</f>
        <v>Total</v>
      </c>
      <c r="F6902" s="1" t="str">
        <f>HYPERLINK("http://geochem.nrcan.gc.ca/cdogs/content/agp/agp01501_e.htm", "SO4 | NONE | CHROMAT")</f>
        <v>SO4 | NONE | CHROMAT</v>
      </c>
      <c r="G6902" s="1" t="str">
        <f>HYPERLINK("http://geochem.nrcan.gc.ca/cdogs/content/mth/mth01460_e.htm", "1460")</f>
        <v>1460</v>
      </c>
      <c r="H6902" s="1" t="str">
        <f>HYPERLINK("http://geochem.nrcan.gc.ca/cdogs/content/bdl/bdl211134_e.htm", "211134")</f>
        <v>211134</v>
      </c>
      <c r="I6902" s="1" t="str">
        <f>HYPERLINK("http://geochem.nrcan.gc.ca/cdogs/content/prj/prj210167_e.htm", "210167")</f>
        <v>210167</v>
      </c>
      <c r="J6902" s="1" t="str">
        <f>HYPERLINK("http://geochem.nrcan.gc.ca/cdogs/content/svy/svy210251_e.htm", "210251")</f>
        <v>210251</v>
      </c>
      <c r="L6902" t="s">
        <v>29539</v>
      </c>
      <c r="M6902">
        <v>286.89999999999998</v>
      </c>
      <c r="N6902" t="s">
        <v>29539</v>
      </c>
      <c r="O6902" t="s">
        <v>29540</v>
      </c>
      <c r="P6902" t="s">
        <v>29541</v>
      </c>
      <c r="Q6902" t="s">
        <v>29542</v>
      </c>
      <c r="R6902" t="s">
        <v>29543</v>
      </c>
      <c r="T6902" t="s">
        <v>25</v>
      </c>
    </row>
    <row r="6903" spans="1:20" x14ac:dyDescent="0.25">
      <c r="A6903">
        <v>66.744636999999997</v>
      </c>
      <c r="B6903">
        <v>-134.87240460000001</v>
      </c>
      <c r="C6903" s="1" t="str">
        <f>HYPERLINK("http://geochem.nrcan.gc.ca/cdogs/content/kwd/kwd020018_e.htm", "Fluid (stream)")</f>
        <v>Fluid (stream)</v>
      </c>
      <c r="D6903" s="1" t="str">
        <f>HYPERLINK("http://geochem.nrcan.gc.ca/cdogs/content/kwd/kwd080007_e.htm", "Untreated Water")</f>
        <v>Untreated Water</v>
      </c>
      <c r="E6903" s="1" t="str">
        <f>HYPERLINK("http://geochem.nrcan.gc.ca/cdogs/content/dgp/dgp00002_e.htm", "Total")</f>
        <v>Total</v>
      </c>
      <c r="F6903" s="1" t="str">
        <f>HYPERLINK("http://geochem.nrcan.gc.ca/cdogs/content/agp/agp01501_e.htm", "SO4 | NONE | CHROMAT")</f>
        <v>SO4 | NONE | CHROMAT</v>
      </c>
      <c r="G6903" s="1" t="str">
        <f>HYPERLINK("http://geochem.nrcan.gc.ca/cdogs/content/mth/mth01460_e.htm", "1460")</f>
        <v>1460</v>
      </c>
      <c r="H6903" s="1" t="str">
        <f>HYPERLINK("http://geochem.nrcan.gc.ca/cdogs/content/bdl/bdl211134_e.htm", "211134")</f>
        <v>211134</v>
      </c>
      <c r="I6903" s="1" t="str">
        <f>HYPERLINK("http://geochem.nrcan.gc.ca/cdogs/content/prj/prj210167_e.htm", "210167")</f>
        <v>210167</v>
      </c>
      <c r="J6903" s="1" t="str">
        <f>HYPERLINK("http://geochem.nrcan.gc.ca/cdogs/content/svy/svy210251_e.htm", "210251")</f>
        <v>210251</v>
      </c>
      <c r="L6903" t="s">
        <v>29544</v>
      </c>
      <c r="M6903">
        <v>168.65</v>
      </c>
      <c r="N6903" t="s">
        <v>29544</v>
      </c>
      <c r="O6903" t="s">
        <v>29545</v>
      </c>
      <c r="P6903" t="s">
        <v>29546</v>
      </c>
      <c r="Q6903" t="s">
        <v>29547</v>
      </c>
      <c r="R6903" t="s">
        <v>29548</v>
      </c>
      <c r="T6903" t="s">
        <v>25</v>
      </c>
    </row>
    <row r="6904" spans="1:20" x14ac:dyDescent="0.25">
      <c r="A6904">
        <v>66.547467800000007</v>
      </c>
      <c r="B6904">
        <v>-135.48921440000001</v>
      </c>
      <c r="C6904" s="1" t="str">
        <f>HYPERLINK("http://geochem.nrcan.gc.ca/cdogs/content/kwd/kwd020018_e.htm", "Fluid (stream)")</f>
        <v>Fluid (stream)</v>
      </c>
      <c r="D6904" s="1" t="str">
        <f>HYPERLINK("http://geochem.nrcan.gc.ca/cdogs/content/kwd/kwd080007_e.htm", "Untreated Water")</f>
        <v>Untreated Water</v>
      </c>
      <c r="E6904" s="1" t="str">
        <f>HYPERLINK("http://geochem.nrcan.gc.ca/cdogs/content/dgp/dgp00002_e.htm", "Total")</f>
        <v>Total</v>
      </c>
      <c r="F6904" s="1" t="str">
        <f>HYPERLINK("http://geochem.nrcan.gc.ca/cdogs/content/agp/agp01501_e.htm", "SO4 | NONE | CHROMAT")</f>
        <v>SO4 | NONE | CHROMAT</v>
      </c>
      <c r="G6904" s="1" t="str">
        <f>HYPERLINK("http://geochem.nrcan.gc.ca/cdogs/content/mth/mth01460_e.htm", "1460")</f>
        <v>1460</v>
      </c>
      <c r="H6904" s="1" t="str">
        <f>HYPERLINK("http://geochem.nrcan.gc.ca/cdogs/content/bdl/bdl211134_e.htm", "211134")</f>
        <v>211134</v>
      </c>
      <c r="I6904" s="1" t="str">
        <f>HYPERLINK("http://geochem.nrcan.gc.ca/cdogs/content/prj/prj210167_e.htm", "210167")</f>
        <v>210167</v>
      </c>
      <c r="J6904" s="1" t="str">
        <f>HYPERLINK("http://geochem.nrcan.gc.ca/cdogs/content/svy/svy210251_e.htm", "210251")</f>
        <v>210251</v>
      </c>
      <c r="L6904" t="s">
        <v>29549</v>
      </c>
      <c r="M6904">
        <v>7.899</v>
      </c>
      <c r="N6904" t="s">
        <v>29549</v>
      </c>
      <c r="O6904" t="s">
        <v>29550</v>
      </c>
      <c r="P6904" t="s">
        <v>29551</v>
      </c>
      <c r="Q6904" t="s">
        <v>29552</v>
      </c>
      <c r="R6904" t="s">
        <v>29553</v>
      </c>
      <c r="T6904" t="s">
        <v>25</v>
      </c>
    </row>
    <row r="6905" spans="1:20" x14ac:dyDescent="0.25">
      <c r="A6905">
        <v>66.548239800000005</v>
      </c>
      <c r="B6905">
        <v>-135.4892294</v>
      </c>
      <c r="C6905" s="1" t="str">
        <f>HYPERLINK("http://geochem.nrcan.gc.ca/cdogs/content/kwd/kwd020018_e.htm", "Fluid (stream)")</f>
        <v>Fluid (stream)</v>
      </c>
      <c r="D6905" s="1" t="str">
        <f>HYPERLINK("http://geochem.nrcan.gc.ca/cdogs/content/kwd/kwd080007_e.htm", "Untreated Water")</f>
        <v>Untreated Water</v>
      </c>
      <c r="E6905" s="1" t="str">
        <f>HYPERLINK("http://geochem.nrcan.gc.ca/cdogs/content/dgp/dgp00002_e.htm", "Total")</f>
        <v>Total</v>
      </c>
      <c r="F6905" s="1" t="str">
        <f>HYPERLINK("http://geochem.nrcan.gc.ca/cdogs/content/agp/agp01501_e.htm", "SO4 | NONE | CHROMAT")</f>
        <v>SO4 | NONE | CHROMAT</v>
      </c>
      <c r="G6905" s="1" t="str">
        <f>HYPERLINK("http://geochem.nrcan.gc.ca/cdogs/content/mth/mth01460_e.htm", "1460")</f>
        <v>1460</v>
      </c>
      <c r="H6905" s="1" t="str">
        <f>HYPERLINK("http://geochem.nrcan.gc.ca/cdogs/content/bdl/bdl211134_e.htm", "211134")</f>
        <v>211134</v>
      </c>
      <c r="I6905" s="1" t="str">
        <f>HYPERLINK("http://geochem.nrcan.gc.ca/cdogs/content/prj/prj210167_e.htm", "210167")</f>
        <v>210167</v>
      </c>
      <c r="J6905" s="1" t="str">
        <f>HYPERLINK("http://geochem.nrcan.gc.ca/cdogs/content/svy/svy210251_e.htm", "210251")</f>
        <v>210251</v>
      </c>
      <c r="L6905" t="s">
        <v>21059</v>
      </c>
      <c r="M6905">
        <v>17.53</v>
      </c>
      <c r="N6905" t="s">
        <v>21059</v>
      </c>
      <c r="O6905" t="s">
        <v>29554</v>
      </c>
      <c r="P6905" t="s">
        <v>29555</v>
      </c>
      <c r="Q6905" t="s">
        <v>29556</v>
      </c>
      <c r="R6905" t="s">
        <v>29557</v>
      </c>
      <c r="T6905" t="s">
        <v>25</v>
      </c>
    </row>
    <row r="6906" spans="1:20" x14ac:dyDescent="0.25">
      <c r="A6906">
        <v>66.558549299999996</v>
      </c>
      <c r="B6906">
        <v>-135.47404560000001</v>
      </c>
      <c r="C6906" s="1" t="str">
        <f>HYPERLINK("http://geochem.nrcan.gc.ca/cdogs/content/kwd/kwd020018_e.htm", "Fluid (stream)")</f>
        <v>Fluid (stream)</v>
      </c>
      <c r="D6906" s="1" t="str">
        <f>HYPERLINK("http://geochem.nrcan.gc.ca/cdogs/content/kwd/kwd080007_e.htm", "Untreated Water")</f>
        <v>Untreated Water</v>
      </c>
      <c r="E6906" s="1" t="str">
        <f>HYPERLINK("http://geochem.nrcan.gc.ca/cdogs/content/dgp/dgp00002_e.htm", "Total")</f>
        <v>Total</v>
      </c>
      <c r="F6906" s="1" t="str">
        <f>HYPERLINK("http://geochem.nrcan.gc.ca/cdogs/content/agp/agp01501_e.htm", "SO4 | NONE | CHROMAT")</f>
        <v>SO4 | NONE | CHROMAT</v>
      </c>
      <c r="G6906" s="1" t="str">
        <f>HYPERLINK("http://geochem.nrcan.gc.ca/cdogs/content/mth/mth01460_e.htm", "1460")</f>
        <v>1460</v>
      </c>
      <c r="H6906" s="1" t="str">
        <f>HYPERLINK("http://geochem.nrcan.gc.ca/cdogs/content/bdl/bdl211134_e.htm", "211134")</f>
        <v>211134</v>
      </c>
      <c r="I6906" s="1" t="str">
        <f>HYPERLINK("http://geochem.nrcan.gc.ca/cdogs/content/prj/prj210167_e.htm", "210167")</f>
        <v>210167</v>
      </c>
      <c r="J6906" s="1" t="str">
        <f>HYPERLINK("http://geochem.nrcan.gc.ca/cdogs/content/svy/svy210251_e.htm", "210251")</f>
        <v>210251</v>
      </c>
      <c r="L6906" t="s">
        <v>21445</v>
      </c>
      <c r="M6906">
        <v>21.87</v>
      </c>
      <c r="N6906" t="s">
        <v>21445</v>
      </c>
      <c r="O6906" t="s">
        <v>29558</v>
      </c>
      <c r="P6906" t="s">
        <v>29559</v>
      </c>
      <c r="Q6906" t="s">
        <v>29560</v>
      </c>
      <c r="R6906" t="s">
        <v>29561</v>
      </c>
      <c r="T6906" t="s">
        <v>25</v>
      </c>
    </row>
    <row r="6907" spans="1:20" x14ac:dyDescent="0.25">
      <c r="A6907">
        <v>66.568382499999998</v>
      </c>
      <c r="B6907">
        <v>-135.47351209999999</v>
      </c>
      <c r="C6907" s="1" t="str">
        <f>HYPERLINK("http://geochem.nrcan.gc.ca/cdogs/content/kwd/kwd020018_e.htm", "Fluid (stream)")</f>
        <v>Fluid (stream)</v>
      </c>
      <c r="D6907" s="1" t="str">
        <f>HYPERLINK("http://geochem.nrcan.gc.ca/cdogs/content/kwd/kwd080007_e.htm", "Untreated Water")</f>
        <v>Untreated Water</v>
      </c>
      <c r="E6907" s="1" t="str">
        <f>HYPERLINK("http://geochem.nrcan.gc.ca/cdogs/content/dgp/dgp00002_e.htm", "Total")</f>
        <v>Total</v>
      </c>
      <c r="F6907" s="1" t="str">
        <f>HYPERLINK("http://geochem.nrcan.gc.ca/cdogs/content/agp/agp01501_e.htm", "SO4 | NONE | CHROMAT")</f>
        <v>SO4 | NONE | CHROMAT</v>
      </c>
      <c r="G6907" s="1" t="str">
        <f>HYPERLINK("http://geochem.nrcan.gc.ca/cdogs/content/mth/mth01460_e.htm", "1460")</f>
        <v>1460</v>
      </c>
      <c r="H6907" s="1" t="str">
        <f>HYPERLINK("http://geochem.nrcan.gc.ca/cdogs/content/bdl/bdl211134_e.htm", "211134")</f>
        <v>211134</v>
      </c>
      <c r="I6907" s="1" t="str">
        <f>HYPERLINK("http://geochem.nrcan.gc.ca/cdogs/content/prj/prj210167_e.htm", "210167")</f>
        <v>210167</v>
      </c>
      <c r="J6907" s="1" t="str">
        <f>HYPERLINK("http://geochem.nrcan.gc.ca/cdogs/content/svy/svy210251_e.htm", "210251")</f>
        <v>210251</v>
      </c>
      <c r="L6907" t="s">
        <v>29562</v>
      </c>
      <c r="M6907">
        <v>4.38</v>
      </c>
      <c r="N6907" t="s">
        <v>29562</v>
      </c>
      <c r="O6907" t="s">
        <v>29563</v>
      </c>
      <c r="P6907" t="s">
        <v>29564</v>
      </c>
      <c r="Q6907" t="s">
        <v>29565</v>
      </c>
      <c r="R6907" t="s">
        <v>29566</v>
      </c>
      <c r="T6907" t="s">
        <v>25</v>
      </c>
    </row>
    <row r="6908" spans="1:20" x14ac:dyDescent="0.25">
      <c r="A6908">
        <v>66.568382499999998</v>
      </c>
      <c r="B6908">
        <v>-135.47351209999999</v>
      </c>
      <c r="C6908" s="1" t="str">
        <f>HYPERLINK("http://geochem.nrcan.gc.ca/cdogs/content/kwd/kwd020018_e.htm", "Fluid (stream)")</f>
        <v>Fluid (stream)</v>
      </c>
      <c r="D6908" s="1" t="str">
        <f>HYPERLINK("http://geochem.nrcan.gc.ca/cdogs/content/kwd/kwd080007_e.htm", "Untreated Water")</f>
        <v>Untreated Water</v>
      </c>
      <c r="E6908" s="1" t="str">
        <f>HYPERLINK("http://geochem.nrcan.gc.ca/cdogs/content/dgp/dgp00002_e.htm", "Total")</f>
        <v>Total</v>
      </c>
      <c r="F6908" s="1" t="str">
        <f>HYPERLINK("http://geochem.nrcan.gc.ca/cdogs/content/agp/agp01501_e.htm", "SO4 | NONE | CHROMAT")</f>
        <v>SO4 | NONE | CHROMAT</v>
      </c>
      <c r="G6908" s="1" t="str">
        <f>HYPERLINK("http://geochem.nrcan.gc.ca/cdogs/content/mth/mth01460_e.htm", "1460")</f>
        <v>1460</v>
      </c>
      <c r="H6908" s="1" t="str">
        <f>HYPERLINK("http://geochem.nrcan.gc.ca/cdogs/content/bdl/bdl211134_e.htm", "211134")</f>
        <v>211134</v>
      </c>
      <c r="I6908" s="1" t="str">
        <f>HYPERLINK("http://geochem.nrcan.gc.ca/cdogs/content/prj/prj210167_e.htm", "210167")</f>
        <v>210167</v>
      </c>
      <c r="J6908" s="1" t="str">
        <f>HYPERLINK("http://geochem.nrcan.gc.ca/cdogs/content/svy/svy210251_e.htm", "210251")</f>
        <v>210251</v>
      </c>
      <c r="L6908" t="s">
        <v>29567</v>
      </c>
      <c r="M6908">
        <v>4.3899999999999997</v>
      </c>
      <c r="N6908" t="s">
        <v>29567</v>
      </c>
      <c r="O6908" t="s">
        <v>29563</v>
      </c>
      <c r="P6908" t="s">
        <v>29568</v>
      </c>
      <c r="Q6908" t="s">
        <v>29569</v>
      </c>
      <c r="R6908" t="s">
        <v>29570</v>
      </c>
      <c r="T6908" t="s">
        <v>25</v>
      </c>
    </row>
    <row r="6909" spans="1:20" x14ac:dyDescent="0.25">
      <c r="A6909">
        <v>66.608764399999998</v>
      </c>
      <c r="B6909">
        <v>-135.35722139999999</v>
      </c>
      <c r="C6909" s="1" t="str">
        <f>HYPERLINK("http://geochem.nrcan.gc.ca/cdogs/content/kwd/kwd020018_e.htm", "Fluid (stream)")</f>
        <v>Fluid (stream)</v>
      </c>
      <c r="D6909" s="1" t="str">
        <f>HYPERLINK("http://geochem.nrcan.gc.ca/cdogs/content/kwd/kwd080007_e.htm", "Untreated Water")</f>
        <v>Untreated Water</v>
      </c>
      <c r="E6909" s="1" t="str">
        <f>HYPERLINK("http://geochem.nrcan.gc.ca/cdogs/content/dgp/dgp00002_e.htm", "Total")</f>
        <v>Total</v>
      </c>
      <c r="F6909" s="1" t="str">
        <f>HYPERLINK("http://geochem.nrcan.gc.ca/cdogs/content/agp/agp01501_e.htm", "SO4 | NONE | CHROMAT")</f>
        <v>SO4 | NONE | CHROMAT</v>
      </c>
      <c r="G6909" s="1" t="str">
        <f>HYPERLINK("http://geochem.nrcan.gc.ca/cdogs/content/mth/mth01460_e.htm", "1460")</f>
        <v>1460</v>
      </c>
      <c r="H6909" s="1" t="str">
        <f>HYPERLINK("http://geochem.nrcan.gc.ca/cdogs/content/bdl/bdl211134_e.htm", "211134")</f>
        <v>211134</v>
      </c>
      <c r="I6909" s="1" t="str">
        <f>HYPERLINK("http://geochem.nrcan.gc.ca/cdogs/content/prj/prj210167_e.htm", "210167")</f>
        <v>210167</v>
      </c>
      <c r="J6909" s="1" t="str">
        <f>HYPERLINK("http://geochem.nrcan.gc.ca/cdogs/content/svy/svy210251_e.htm", "210251")</f>
        <v>210251</v>
      </c>
      <c r="L6909" t="s">
        <v>29571</v>
      </c>
      <c r="M6909">
        <v>32.51</v>
      </c>
      <c r="N6909" t="s">
        <v>29571</v>
      </c>
      <c r="O6909" t="s">
        <v>29572</v>
      </c>
      <c r="P6909" t="s">
        <v>29573</v>
      </c>
      <c r="Q6909" t="s">
        <v>29574</v>
      </c>
      <c r="R6909" t="s">
        <v>29575</v>
      </c>
      <c r="T6909" t="s">
        <v>25</v>
      </c>
    </row>
    <row r="6910" spans="1:20" x14ac:dyDescent="0.25">
      <c r="A6910">
        <v>66.578584000000006</v>
      </c>
      <c r="B6910">
        <v>-135.35444229999999</v>
      </c>
      <c r="C6910" s="1" t="str">
        <f>HYPERLINK("http://geochem.nrcan.gc.ca/cdogs/content/kwd/kwd020018_e.htm", "Fluid (stream)")</f>
        <v>Fluid (stream)</v>
      </c>
      <c r="D6910" s="1" t="str">
        <f>HYPERLINK("http://geochem.nrcan.gc.ca/cdogs/content/kwd/kwd080007_e.htm", "Untreated Water")</f>
        <v>Untreated Water</v>
      </c>
      <c r="E6910" s="1" t="str">
        <f>HYPERLINK("http://geochem.nrcan.gc.ca/cdogs/content/dgp/dgp00002_e.htm", "Total")</f>
        <v>Total</v>
      </c>
      <c r="F6910" s="1" t="str">
        <f>HYPERLINK("http://geochem.nrcan.gc.ca/cdogs/content/agp/agp01501_e.htm", "SO4 | NONE | CHROMAT")</f>
        <v>SO4 | NONE | CHROMAT</v>
      </c>
      <c r="G6910" s="1" t="str">
        <f>HYPERLINK("http://geochem.nrcan.gc.ca/cdogs/content/mth/mth01460_e.htm", "1460")</f>
        <v>1460</v>
      </c>
      <c r="H6910" s="1" t="str">
        <f>HYPERLINK("http://geochem.nrcan.gc.ca/cdogs/content/bdl/bdl211134_e.htm", "211134")</f>
        <v>211134</v>
      </c>
      <c r="I6910" s="1" t="str">
        <f>HYPERLINK("http://geochem.nrcan.gc.ca/cdogs/content/prj/prj210167_e.htm", "210167")</f>
        <v>210167</v>
      </c>
      <c r="J6910" s="1" t="str">
        <f>HYPERLINK("http://geochem.nrcan.gc.ca/cdogs/content/svy/svy210251_e.htm", "210251")</f>
        <v>210251</v>
      </c>
      <c r="L6910" t="s">
        <v>29576</v>
      </c>
      <c r="M6910">
        <v>2.867</v>
      </c>
      <c r="N6910" t="s">
        <v>29576</v>
      </c>
      <c r="O6910" t="s">
        <v>29577</v>
      </c>
      <c r="P6910" t="s">
        <v>29578</v>
      </c>
      <c r="Q6910" t="s">
        <v>29579</v>
      </c>
      <c r="R6910" t="s">
        <v>29580</v>
      </c>
      <c r="T6910" t="s">
        <v>25</v>
      </c>
    </row>
    <row r="6911" spans="1:20" x14ac:dyDescent="0.25">
      <c r="A6911">
        <v>66.601360400000004</v>
      </c>
      <c r="B6911">
        <v>-135.35048040000001</v>
      </c>
      <c r="C6911" s="1" t="str">
        <f>HYPERLINK("http://geochem.nrcan.gc.ca/cdogs/content/kwd/kwd020018_e.htm", "Fluid (stream)")</f>
        <v>Fluid (stream)</v>
      </c>
      <c r="D6911" s="1" t="str">
        <f>HYPERLINK("http://geochem.nrcan.gc.ca/cdogs/content/kwd/kwd080007_e.htm", "Untreated Water")</f>
        <v>Untreated Water</v>
      </c>
      <c r="E6911" s="1" t="str">
        <f>HYPERLINK("http://geochem.nrcan.gc.ca/cdogs/content/dgp/dgp00002_e.htm", "Total")</f>
        <v>Total</v>
      </c>
      <c r="F6911" s="1" t="str">
        <f>HYPERLINK("http://geochem.nrcan.gc.ca/cdogs/content/agp/agp01501_e.htm", "SO4 | NONE | CHROMAT")</f>
        <v>SO4 | NONE | CHROMAT</v>
      </c>
      <c r="G6911" s="1" t="str">
        <f>HYPERLINK("http://geochem.nrcan.gc.ca/cdogs/content/mth/mth01460_e.htm", "1460")</f>
        <v>1460</v>
      </c>
      <c r="H6911" s="1" t="str">
        <f>HYPERLINK("http://geochem.nrcan.gc.ca/cdogs/content/bdl/bdl211134_e.htm", "211134")</f>
        <v>211134</v>
      </c>
      <c r="I6911" s="1" t="str">
        <f>HYPERLINK("http://geochem.nrcan.gc.ca/cdogs/content/prj/prj210167_e.htm", "210167")</f>
        <v>210167</v>
      </c>
      <c r="J6911" s="1" t="str">
        <f>HYPERLINK("http://geochem.nrcan.gc.ca/cdogs/content/svy/svy210251_e.htm", "210251")</f>
        <v>210251</v>
      </c>
      <c r="L6911" t="s">
        <v>29581</v>
      </c>
      <c r="M6911">
        <v>63.45</v>
      </c>
      <c r="N6911" t="s">
        <v>29581</v>
      </c>
      <c r="O6911" t="s">
        <v>29582</v>
      </c>
      <c r="P6911" t="s">
        <v>29583</v>
      </c>
      <c r="Q6911" t="s">
        <v>29584</v>
      </c>
      <c r="R6911" t="s">
        <v>29585</v>
      </c>
      <c r="T6911" t="s">
        <v>25</v>
      </c>
    </row>
    <row r="6912" spans="1:20" x14ac:dyDescent="0.25">
      <c r="A6912">
        <v>66.578761999999998</v>
      </c>
      <c r="B6912">
        <v>-135.3548284</v>
      </c>
      <c r="C6912" s="1" t="str">
        <f>HYPERLINK("http://geochem.nrcan.gc.ca/cdogs/content/kwd/kwd020018_e.htm", "Fluid (stream)")</f>
        <v>Fluid (stream)</v>
      </c>
      <c r="D6912" s="1" t="str">
        <f>HYPERLINK("http://geochem.nrcan.gc.ca/cdogs/content/kwd/kwd080007_e.htm", "Untreated Water")</f>
        <v>Untreated Water</v>
      </c>
      <c r="E6912" s="1" t="str">
        <f>HYPERLINK("http://geochem.nrcan.gc.ca/cdogs/content/dgp/dgp00002_e.htm", "Total")</f>
        <v>Total</v>
      </c>
      <c r="F6912" s="1" t="str">
        <f>HYPERLINK("http://geochem.nrcan.gc.ca/cdogs/content/agp/agp01501_e.htm", "SO4 | NONE | CHROMAT")</f>
        <v>SO4 | NONE | CHROMAT</v>
      </c>
      <c r="G6912" s="1" t="str">
        <f>HYPERLINK("http://geochem.nrcan.gc.ca/cdogs/content/mth/mth01460_e.htm", "1460")</f>
        <v>1460</v>
      </c>
      <c r="H6912" s="1" t="str">
        <f>HYPERLINK("http://geochem.nrcan.gc.ca/cdogs/content/bdl/bdl211134_e.htm", "211134")</f>
        <v>211134</v>
      </c>
      <c r="I6912" s="1" t="str">
        <f>HYPERLINK("http://geochem.nrcan.gc.ca/cdogs/content/prj/prj210167_e.htm", "210167")</f>
        <v>210167</v>
      </c>
      <c r="J6912" s="1" t="str">
        <f>HYPERLINK("http://geochem.nrcan.gc.ca/cdogs/content/svy/svy210251_e.htm", "210251")</f>
        <v>210251</v>
      </c>
      <c r="L6912" t="s">
        <v>29586</v>
      </c>
      <c r="M6912">
        <v>8.5259999999999998</v>
      </c>
      <c r="N6912" t="s">
        <v>29586</v>
      </c>
      <c r="O6912" t="s">
        <v>29587</v>
      </c>
      <c r="P6912" t="s">
        <v>29588</v>
      </c>
      <c r="Q6912" t="s">
        <v>29589</v>
      </c>
      <c r="R6912" t="s">
        <v>29590</v>
      </c>
      <c r="T6912" t="s">
        <v>25</v>
      </c>
    </row>
    <row r="6913" spans="1:20" x14ac:dyDescent="0.25">
      <c r="A6913">
        <v>66.545146900000006</v>
      </c>
      <c r="B6913">
        <v>-135.32634179999999</v>
      </c>
      <c r="C6913" s="1" t="str">
        <f>HYPERLINK("http://geochem.nrcan.gc.ca/cdogs/content/kwd/kwd020018_e.htm", "Fluid (stream)")</f>
        <v>Fluid (stream)</v>
      </c>
      <c r="D6913" s="1" t="str">
        <f>HYPERLINK("http://geochem.nrcan.gc.ca/cdogs/content/kwd/kwd080007_e.htm", "Untreated Water")</f>
        <v>Untreated Water</v>
      </c>
      <c r="E6913" s="1" t="str">
        <f>HYPERLINK("http://geochem.nrcan.gc.ca/cdogs/content/dgp/dgp00002_e.htm", "Total")</f>
        <v>Total</v>
      </c>
      <c r="F6913" s="1" t="str">
        <f>HYPERLINK("http://geochem.nrcan.gc.ca/cdogs/content/agp/agp01501_e.htm", "SO4 | NONE | CHROMAT")</f>
        <v>SO4 | NONE | CHROMAT</v>
      </c>
      <c r="G6913" s="1" t="str">
        <f>HYPERLINK("http://geochem.nrcan.gc.ca/cdogs/content/mth/mth01460_e.htm", "1460")</f>
        <v>1460</v>
      </c>
      <c r="H6913" s="1" t="str">
        <f>HYPERLINK("http://geochem.nrcan.gc.ca/cdogs/content/bdl/bdl211134_e.htm", "211134")</f>
        <v>211134</v>
      </c>
      <c r="I6913" s="1" t="str">
        <f>HYPERLINK("http://geochem.nrcan.gc.ca/cdogs/content/prj/prj210167_e.htm", "210167")</f>
        <v>210167</v>
      </c>
      <c r="J6913" s="1" t="str">
        <f>HYPERLINK("http://geochem.nrcan.gc.ca/cdogs/content/svy/svy210251_e.htm", "210251")</f>
        <v>210251</v>
      </c>
      <c r="L6913" t="s">
        <v>29591</v>
      </c>
      <c r="M6913">
        <v>8.6950000000000003</v>
      </c>
      <c r="N6913" t="s">
        <v>29591</v>
      </c>
      <c r="O6913" t="s">
        <v>29592</v>
      </c>
      <c r="P6913" t="s">
        <v>29593</v>
      </c>
      <c r="Q6913" t="s">
        <v>29594</v>
      </c>
      <c r="R6913" t="s">
        <v>29595</v>
      </c>
      <c r="T6913" t="s">
        <v>25</v>
      </c>
    </row>
    <row r="6914" spans="1:20" x14ac:dyDescent="0.25">
      <c r="A6914">
        <v>66.524828499999998</v>
      </c>
      <c r="B6914">
        <v>-135.28018470000001</v>
      </c>
      <c r="C6914" s="1" t="str">
        <f>HYPERLINK("http://geochem.nrcan.gc.ca/cdogs/content/kwd/kwd020018_e.htm", "Fluid (stream)")</f>
        <v>Fluid (stream)</v>
      </c>
      <c r="D6914" s="1" t="str">
        <f>HYPERLINK("http://geochem.nrcan.gc.ca/cdogs/content/kwd/kwd080007_e.htm", "Untreated Water")</f>
        <v>Untreated Water</v>
      </c>
      <c r="E6914" s="1" t="str">
        <f>HYPERLINK("http://geochem.nrcan.gc.ca/cdogs/content/dgp/dgp00002_e.htm", "Total")</f>
        <v>Total</v>
      </c>
      <c r="F6914" s="1" t="str">
        <f>HYPERLINK("http://geochem.nrcan.gc.ca/cdogs/content/agp/agp01501_e.htm", "SO4 | NONE | CHROMAT")</f>
        <v>SO4 | NONE | CHROMAT</v>
      </c>
      <c r="G6914" s="1" t="str">
        <f>HYPERLINK("http://geochem.nrcan.gc.ca/cdogs/content/mth/mth01460_e.htm", "1460")</f>
        <v>1460</v>
      </c>
      <c r="H6914" s="1" t="str">
        <f>HYPERLINK("http://geochem.nrcan.gc.ca/cdogs/content/bdl/bdl211134_e.htm", "211134")</f>
        <v>211134</v>
      </c>
      <c r="I6914" s="1" t="str">
        <f>HYPERLINK("http://geochem.nrcan.gc.ca/cdogs/content/prj/prj210167_e.htm", "210167")</f>
        <v>210167</v>
      </c>
      <c r="J6914" s="1" t="str">
        <f>HYPERLINK("http://geochem.nrcan.gc.ca/cdogs/content/svy/svy210251_e.htm", "210251")</f>
        <v>210251</v>
      </c>
      <c r="L6914" t="s">
        <v>29596</v>
      </c>
      <c r="M6914">
        <v>123.95</v>
      </c>
      <c r="N6914" t="s">
        <v>29596</v>
      </c>
      <c r="O6914" t="s">
        <v>29597</v>
      </c>
      <c r="P6914" t="s">
        <v>29598</v>
      </c>
      <c r="Q6914" t="s">
        <v>29599</v>
      </c>
      <c r="R6914" t="s">
        <v>29600</v>
      </c>
      <c r="T6914" t="s">
        <v>25</v>
      </c>
    </row>
    <row r="6915" spans="1:20" x14ac:dyDescent="0.25">
      <c r="A6915">
        <v>66.5266752</v>
      </c>
      <c r="B6915">
        <v>-135.24909009999999</v>
      </c>
      <c r="C6915" s="1" t="str">
        <f>HYPERLINK("http://geochem.nrcan.gc.ca/cdogs/content/kwd/kwd020018_e.htm", "Fluid (stream)")</f>
        <v>Fluid (stream)</v>
      </c>
      <c r="D6915" s="1" t="str">
        <f>HYPERLINK("http://geochem.nrcan.gc.ca/cdogs/content/kwd/kwd080007_e.htm", "Untreated Water")</f>
        <v>Untreated Water</v>
      </c>
      <c r="E6915" s="1" t="str">
        <f>HYPERLINK("http://geochem.nrcan.gc.ca/cdogs/content/dgp/dgp00002_e.htm", "Total")</f>
        <v>Total</v>
      </c>
      <c r="F6915" s="1" t="str">
        <f>HYPERLINK("http://geochem.nrcan.gc.ca/cdogs/content/agp/agp01501_e.htm", "SO4 | NONE | CHROMAT")</f>
        <v>SO4 | NONE | CHROMAT</v>
      </c>
      <c r="G6915" s="1" t="str">
        <f>HYPERLINK("http://geochem.nrcan.gc.ca/cdogs/content/mth/mth01460_e.htm", "1460")</f>
        <v>1460</v>
      </c>
      <c r="H6915" s="1" t="str">
        <f>HYPERLINK("http://geochem.nrcan.gc.ca/cdogs/content/bdl/bdl211134_e.htm", "211134")</f>
        <v>211134</v>
      </c>
      <c r="I6915" s="1" t="str">
        <f>HYPERLINK("http://geochem.nrcan.gc.ca/cdogs/content/prj/prj210167_e.htm", "210167")</f>
        <v>210167</v>
      </c>
      <c r="J6915" s="1" t="str">
        <f>HYPERLINK("http://geochem.nrcan.gc.ca/cdogs/content/svy/svy210251_e.htm", "210251")</f>
        <v>210251</v>
      </c>
      <c r="L6915" t="s">
        <v>29601</v>
      </c>
      <c r="M6915">
        <v>126.37</v>
      </c>
      <c r="N6915" t="s">
        <v>29601</v>
      </c>
      <c r="O6915" t="s">
        <v>29602</v>
      </c>
      <c r="P6915" t="s">
        <v>29603</v>
      </c>
      <c r="Q6915" t="s">
        <v>29604</v>
      </c>
      <c r="R6915" t="s">
        <v>29605</v>
      </c>
      <c r="T6915" t="s">
        <v>25</v>
      </c>
    </row>
    <row r="6916" spans="1:20" x14ac:dyDescent="0.25">
      <c r="A6916">
        <v>66.525723299999996</v>
      </c>
      <c r="B6916">
        <v>-135.24386190000001</v>
      </c>
      <c r="C6916" s="1" t="str">
        <f>HYPERLINK("http://geochem.nrcan.gc.ca/cdogs/content/kwd/kwd020018_e.htm", "Fluid (stream)")</f>
        <v>Fluid (stream)</v>
      </c>
      <c r="D6916" s="1" t="str">
        <f>HYPERLINK("http://geochem.nrcan.gc.ca/cdogs/content/kwd/kwd080007_e.htm", "Untreated Water")</f>
        <v>Untreated Water</v>
      </c>
      <c r="E6916" s="1" t="str">
        <f>HYPERLINK("http://geochem.nrcan.gc.ca/cdogs/content/dgp/dgp00002_e.htm", "Total")</f>
        <v>Total</v>
      </c>
      <c r="F6916" s="1" t="str">
        <f>HYPERLINK("http://geochem.nrcan.gc.ca/cdogs/content/agp/agp01501_e.htm", "SO4 | NONE | CHROMAT")</f>
        <v>SO4 | NONE | CHROMAT</v>
      </c>
      <c r="G6916" s="1" t="str">
        <f>HYPERLINK("http://geochem.nrcan.gc.ca/cdogs/content/mth/mth01460_e.htm", "1460")</f>
        <v>1460</v>
      </c>
      <c r="H6916" s="1" t="str">
        <f>HYPERLINK("http://geochem.nrcan.gc.ca/cdogs/content/bdl/bdl211134_e.htm", "211134")</f>
        <v>211134</v>
      </c>
      <c r="I6916" s="1" t="str">
        <f>HYPERLINK("http://geochem.nrcan.gc.ca/cdogs/content/prj/prj210167_e.htm", "210167")</f>
        <v>210167</v>
      </c>
      <c r="J6916" s="1" t="str">
        <f>HYPERLINK("http://geochem.nrcan.gc.ca/cdogs/content/svy/svy210251_e.htm", "210251")</f>
        <v>210251</v>
      </c>
      <c r="L6916" t="s">
        <v>29606</v>
      </c>
      <c r="M6916">
        <v>56.98</v>
      </c>
      <c r="N6916" t="s">
        <v>29606</v>
      </c>
      <c r="O6916" t="s">
        <v>29607</v>
      </c>
      <c r="P6916" t="s">
        <v>29608</v>
      </c>
      <c r="Q6916" t="s">
        <v>29609</v>
      </c>
      <c r="R6916" t="s">
        <v>29610</v>
      </c>
      <c r="T6916" t="s">
        <v>25</v>
      </c>
    </row>
    <row r="6917" spans="1:20" x14ac:dyDescent="0.25">
      <c r="A6917">
        <v>66.535526500000003</v>
      </c>
      <c r="B6917">
        <v>-135.1939501</v>
      </c>
      <c r="C6917" s="1" t="str">
        <f>HYPERLINK("http://geochem.nrcan.gc.ca/cdogs/content/kwd/kwd020018_e.htm", "Fluid (stream)")</f>
        <v>Fluid (stream)</v>
      </c>
      <c r="D6917" s="1" t="str">
        <f>HYPERLINK("http://geochem.nrcan.gc.ca/cdogs/content/kwd/kwd080007_e.htm", "Untreated Water")</f>
        <v>Untreated Water</v>
      </c>
      <c r="E6917" s="1" t="str">
        <f>HYPERLINK("http://geochem.nrcan.gc.ca/cdogs/content/dgp/dgp00002_e.htm", "Total")</f>
        <v>Total</v>
      </c>
      <c r="F6917" s="1" t="str">
        <f>HYPERLINK("http://geochem.nrcan.gc.ca/cdogs/content/agp/agp01501_e.htm", "SO4 | NONE | CHROMAT")</f>
        <v>SO4 | NONE | CHROMAT</v>
      </c>
      <c r="G6917" s="1" t="str">
        <f>HYPERLINK("http://geochem.nrcan.gc.ca/cdogs/content/mth/mth01460_e.htm", "1460")</f>
        <v>1460</v>
      </c>
      <c r="H6917" s="1" t="str">
        <f>HYPERLINK("http://geochem.nrcan.gc.ca/cdogs/content/bdl/bdl211134_e.htm", "211134")</f>
        <v>211134</v>
      </c>
      <c r="I6917" s="1" t="str">
        <f>HYPERLINK("http://geochem.nrcan.gc.ca/cdogs/content/prj/prj210167_e.htm", "210167")</f>
        <v>210167</v>
      </c>
      <c r="J6917" s="1" t="str">
        <f>HYPERLINK("http://geochem.nrcan.gc.ca/cdogs/content/svy/svy210251_e.htm", "210251")</f>
        <v>210251</v>
      </c>
      <c r="L6917" t="s">
        <v>29611</v>
      </c>
      <c r="M6917">
        <v>274.3</v>
      </c>
      <c r="N6917" t="s">
        <v>29611</v>
      </c>
      <c r="O6917" t="s">
        <v>29612</v>
      </c>
      <c r="P6917" t="s">
        <v>29613</v>
      </c>
      <c r="Q6917" t="s">
        <v>29614</v>
      </c>
      <c r="R6917" t="s">
        <v>29615</v>
      </c>
      <c r="T6917" t="s">
        <v>25</v>
      </c>
    </row>
    <row r="6918" spans="1:20" x14ac:dyDescent="0.25">
      <c r="A6918">
        <v>66.551114799999993</v>
      </c>
      <c r="B6918">
        <v>-135.18904850000001</v>
      </c>
      <c r="C6918" s="1" t="str">
        <f>HYPERLINK("http://geochem.nrcan.gc.ca/cdogs/content/kwd/kwd020018_e.htm", "Fluid (stream)")</f>
        <v>Fluid (stream)</v>
      </c>
      <c r="D6918" s="1" t="str">
        <f>HYPERLINK("http://geochem.nrcan.gc.ca/cdogs/content/kwd/kwd080007_e.htm", "Untreated Water")</f>
        <v>Untreated Water</v>
      </c>
      <c r="E6918" s="1" t="str">
        <f>HYPERLINK("http://geochem.nrcan.gc.ca/cdogs/content/dgp/dgp00002_e.htm", "Total")</f>
        <v>Total</v>
      </c>
      <c r="F6918" s="1" t="str">
        <f>HYPERLINK("http://geochem.nrcan.gc.ca/cdogs/content/agp/agp01501_e.htm", "SO4 | NONE | CHROMAT")</f>
        <v>SO4 | NONE | CHROMAT</v>
      </c>
      <c r="G6918" s="1" t="str">
        <f>HYPERLINK("http://geochem.nrcan.gc.ca/cdogs/content/mth/mth01460_e.htm", "1460")</f>
        <v>1460</v>
      </c>
      <c r="H6918" s="1" t="str">
        <f>HYPERLINK("http://geochem.nrcan.gc.ca/cdogs/content/bdl/bdl211134_e.htm", "211134")</f>
        <v>211134</v>
      </c>
      <c r="I6918" s="1" t="str">
        <f>HYPERLINK("http://geochem.nrcan.gc.ca/cdogs/content/prj/prj210167_e.htm", "210167")</f>
        <v>210167</v>
      </c>
      <c r="J6918" s="1" t="str">
        <f>HYPERLINK("http://geochem.nrcan.gc.ca/cdogs/content/svy/svy210251_e.htm", "210251")</f>
        <v>210251</v>
      </c>
      <c r="L6918" t="s">
        <v>29616</v>
      </c>
      <c r="M6918">
        <v>38.520000000000003</v>
      </c>
      <c r="N6918" t="s">
        <v>29616</v>
      </c>
      <c r="O6918" t="s">
        <v>29617</v>
      </c>
      <c r="P6918" t="s">
        <v>29618</v>
      </c>
      <c r="Q6918" t="s">
        <v>29619</v>
      </c>
      <c r="R6918" t="s">
        <v>29620</v>
      </c>
      <c r="T6918" t="s">
        <v>25</v>
      </c>
    </row>
    <row r="6919" spans="1:20" x14ac:dyDescent="0.25">
      <c r="A6919">
        <v>66.550909799999999</v>
      </c>
      <c r="B6919">
        <v>-135.10103950000001</v>
      </c>
      <c r="C6919" s="1" t="str">
        <f>HYPERLINK("http://geochem.nrcan.gc.ca/cdogs/content/kwd/kwd020018_e.htm", "Fluid (stream)")</f>
        <v>Fluid (stream)</v>
      </c>
      <c r="D6919" s="1" t="str">
        <f>HYPERLINK("http://geochem.nrcan.gc.ca/cdogs/content/kwd/kwd080007_e.htm", "Untreated Water")</f>
        <v>Untreated Water</v>
      </c>
      <c r="E6919" s="1" t="str">
        <f>HYPERLINK("http://geochem.nrcan.gc.ca/cdogs/content/dgp/dgp00002_e.htm", "Total")</f>
        <v>Total</v>
      </c>
      <c r="F6919" s="1" t="str">
        <f>HYPERLINK("http://geochem.nrcan.gc.ca/cdogs/content/agp/agp01501_e.htm", "SO4 | NONE | CHROMAT")</f>
        <v>SO4 | NONE | CHROMAT</v>
      </c>
      <c r="G6919" s="1" t="str">
        <f>HYPERLINK("http://geochem.nrcan.gc.ca/cdogs/content/mth/mth01460_e.htm", "1460")</f>
        <v>1460</v>
      </c>
      <c r="H6919" s="1" t="str">
        <f>HYPERLINK("http://geochem.nrcan.gc.ca/cdogs/content/bdl/bdl211134_e.htm", "211134")</f>
        <v>211134</v>
      </c>
      <c r="I6919" s="1" t="str">
        <f>HYPERLINK("http://geochem.nrcan.gc.ca/cdogs/content/prj/prj210167_e.htm", "210167")</f>
        <v>210167</v>
      </c>
      <c r="J6919" s="1" t="str">
        <f>HYPERLINK("http://geochem.nrcan.gc.ca/cdogs/content/svy/svy210251_e.htm", "210251")</f>
        <v>210251</v>
      </c>
      <c r="L6919" t="s">
        <v>29621</v>
      </c>
      <c r="M6919">
        <v>226.5</v>
      </c>
      <c r="N6919" t="s">
        <v>29621</v>
      </c>
      <c r="O6919" t="s">
        <v>29622</v>
      </c>
      <c r="P6919" t="s">
        <v>29623</v>
      </c>
      <c r="Q6919" t="s">
        <v>29624</v>
      </c>
      <c r="R6919" t="s">
        <v>29625</v>
      </c>
      <c r="T6919" t="s">
        <v>25</v>
      </c>
    </row>
    <row r="6920" spans="1:20" x14ac:dyDescent="0.25">
      <c r="A6920">
        <v>66.560868799999994</v>
      </c>
      <c r="B6920">
        <v>-135.06604659999999</v>
      </c>
      <c r="C6920" s="1" t="str">
        <f>HYPERLINK("http://geochem.nrcan.gc.ca/cdogs/content/kwd/kwd020018_e.htm", "Fluid (stream)")</f>
        <v>Fluid (stream)</v>
      </c>
      <c r="D6920" s="1" t="str">
        <f>HYPERLINK("http://geochem.nrcan.gc.ca/cdogs/content/kwd/kwd080007_e.htm", "Untreated Water")</f>
        <v>Untreated Water</v>
      </c>
      <c r="E6920" s="1" t="str">
        <f>HYPERLINK("http://geochem.nrcan.gc.ca/cdogs/content/dgp/dgp00002_e.htm", "Total")</f>
        <v>Total</v>
      </c>
      <c r="F6920" s="1" t="str">
        <f>HYPERLINK("http://geochem.nrcan.gc.ca/cdogs/content/agp/agp01501_e.htm", "SO4 | NONE | CHROMAT")</f>
        <v>SO4 | NONE | CHROMAT</v>
      </c>
      <c r="G6920" s="1" t="str">
        <f>HYPERLINK("http://geochem.nrcan.gc.ca/cdogs/content/mth/mth01460_e.htm", "1460")</f>
        <v>1460</v>
      </c>
      <c r="H6920" s="1" t="str">
        <f>HYPERLINK("http://geochem.nrcan.gc.ca/cdogs/content/bdl/bdl211134_e.htm", "211134")</f>
        <v>211134</v>
      </c>
      <c r="I6920" s="1" t="str">
        <f>HYPERLINK("http://geochem.nrcan.gc.ca/cdogs/content/prj/prj210167_e.htm", "210167")</f>
        <v>210167</v>
      </c>
      <c r="J6920" s="1" t="str">
        <f>HYPERLINK("http://geochem.nrcan.gc.ca/cdogs/content/svy/svy210251_e.htm", "210251")</f>
        <v>210251</v>
      </c>
      <c r="L6920" t="s">
        <v>29626</v>
      </c>
      <c r="M6920">
        <v>313.8</v>
      </c>
      <c r="N6920" t="s">
        <v>29626</v>
      </c>
      <c r="O6920" t="s">
        <v>29627</v>
      </c>
      <c r="P6920" t="s">
        <v>29628</v>
      </c>
      <c r="Q6920" t="s">
        <v>29629</v>
      </c>
      <c r="R6920" t="s">
        <v>29630</v>
      </c>
      <c r="T6920" t="s">
        <v>25</v>
      </c>
    </row>
    <row r="6921" spans="1:20" x14ac:dyDescent="0.25">
      <c r="A6921">
        <v>66.584149800000006</v>
      </c>
      <c r="B6921">
        <v>-135.08130589999999</v>
      </c>
      <c r="C6921" s="1" t="str">
        <f>HYPERLINK("http://geochem.nrcan.gc.ca/cdogs/content/kwd/kwd020018_e.htm", "Fluid (stream)")</f>
        <v>Fluid (stream)</v>
      </c>
      <c r="D6921" s="1" t="str">
        <f>HYPERLINK("http://geochem.nrcan.gc.ca/cdogs/content/kwd/kwd080007_e.htm", "Untreated Water")</f>
        <v>Untreated Water</v>
      </c>
      <c r="E6921" s="1" t="str">
        <f>HYPERLINK("http://geochem.nrcan.gc.ca/cdogs/content/dgp/dgp00002_e.htm", "Total")</f>
        <v>Total</v>
      </c>
      <c r="F6921" s="1" t="str">
        <f>HYPERLINK("http://geochem.nrcan.gc.ca/cdogs/content/agp/agp01501_e.htm", "SO4 | NONE | CHROMAT")</f>
        <v>SO4 | NONE | CHROMAT</v>
      </c>
      <c r="G6921" s="1" t="str">
        <f>HYPERLINK("http://geochem.nrcan.gc.ca/cdogs/content/mth/mth01460_e.htm", "1460")</f>
        <v>1460</v>
      </c>
      <c r="H6921" s="1" t="str">
        <f>HYPERLINK("http://geochem.nrcan.gc.ca/cdogs/content/bdl/bdl211134_e.htm", "211134")</f>
        <v>211134</v>
      </c>
      <c r="I6921" s="1" t="str">
        <f>HYPERLINK("http://geochem.nrcan.gc.ca/cdogs/content/prj/prj210167_e.htm", "210167")</f>
        <v>210167</v>
      </c>
      <c r="J6921" s="1" t="str">
        <f>HYPERLINK("http://geochem.nrcan.gc.ca/cdogs/content/svy/svy210251_e.htm", "210251")</f>
        <v>210251</v>
      </c>
      <c r="L6921" t="s">
        <v>29631</v>
      </c>
      <c r="M6921">
        <v>283.35000000000002</v>
      </c>
      <c r="N6921" t="s">
        <v>29631</v>
      </c>
      <c r="O6921" t="s">
        <v>29632</v>
      </c>
      <c r="P6921" t="s">
        <v>29633</v>
      </c>
      <c r="Q6921" t="s">
        <v>29634</v>
      </c>
      <c r="R6921" t="s">
        <v>29635</v>
      </c>
      <c r="T6921" t="s">
        <v>25</v>
      </c>
    </row>
    <row r="6922" spans="1:20" x14ac:dyDescent="0.25">
      <c r="A6922">
        <v>66.584149800000006</v>
      </c>
      <c r="B6922">
        <v>-135.08130589999999</v>
      </c>
      <c r="C6922" s="1" t="str">
        <f>HYPERLINK("http://geochem.nrcan.gc.ca/cdogs/content/kwd/kwd020018_e.htm", "Fluid (stream)")</f>
        <v>Fluid (stream)</v>
      </c>
      <c r="D6922" s="1" t="str">
        <f>HYPERLINK("http://geochem.nrcan.gc.ca/cdogs/content/kwd/kwd080007_e.htm", "Untreated Water")</f>
        <v>Untreated Water</v>
      </c>
      <c r="E6922" s="1" t="str">
        <f>HYPERLINK("http://geochem.nrcan.gc.ca/cdogs/content/dgp/dgp00002_e.htm", "Total")</f>
        <v>Total</v>
      </c>
      <c r="F6922" s="1" t="str">
        <f>HYPERLINK("http://geochem.nrcan.gc.ca/cdogs/content/agp/agp01501_e.htm", "SO4 | NONE | CHROMAT")</f>
        <v>SO4 | NONE | CHROMAT</v>
      </c>
      <c r="G6922" s="1" t="str">
        <f>HYPERLINK("http://geochem.nrcan.gc.ca/cdogs/content/mth/mth01460_e.htm", "1460")</f>
        <v>1460</v>
      </c>
      <c r="H6922" s="1" t="str">
        <f>HYPERLINK("http://geochem.nrcan.gc.ca/cdogs/content/bdl/bdl211134_e.htm", "211134")</f>
        <v>211134</v>
      </c>
      <c r="I6922" s="1" t="str">
        <f>HYPERLINK("http://geochem.nrcan.gc.ca/cdogs/content/prj/prj210167_e.htm", "210167")</f>
        <v>210167</v>
      </c>
      <c r="J6922" s="1" t="str">
        <f>HYPERLINK("http://geochem.nrcan.gc.ca/cdogs/content/svy/svy210251_e.htm", "210251")</f>
        <v>210251</v>
      </c>
      <c r="L6922" t="s">
        <v>29636</v>
      </c>
      <c r="M6922">
        <v>281.25</v>
      </c>
      <c r="N6922" t="s">
        <v>29636</v>
      </c>
      <c r="O6922" t="s">
        <v>29632</v>
      </c>
      <c r="P6922" t="s">
        <v>29637</v>
      </c>
      <c r="Q6922" t="s">
        <v>29638</v>
      </c>
      <c r="R6922" t="s">
        <v>29639</v>
      </c>
      <c r="T6922" t="s">
        <v>25</v>
      </c>
    </row>
    <row r="6923" spans="1:20" x14ac:dyDescent="0.25">
      <c r="A6923">
        <v>66.594207400000002</v>
      </c>
      <c r="B6923">
        <v>-135.02753580000001</v>
      </c>
      <c r="C6923" s="1" t="str">
        <f>HYPERLINK("http://geochem.nrcan.gc.ca/cdogs/content/kwd/kwd020018_e.htm", "Fluid (stream)")</f>
        <v>Fluid (stream)</v>
      </c>
      <c r="D6923" s="1" t="str">
        <f>HYPERLINK("http://geochem.nrcan.gc.ca/cdogs/content/kwd/kwd080007_e.htm", "Untreated Water")</f>
        <v>Untreated Water</v>
      </c>
      <c r="E6923" s="1" t="str">
        <f>HYPERLINK("http://geochem.nrcan.gc.ca/cdogs/content/dgp/dgp00002_e.htm", "Total")</f>
        <v>Total</v>
      </c>
      <c r="F6923" s="1" t="str">
        <f>HYPERLINK("http://geochem.nrcan.gc.ca/cdogs/content/agp/agp01501_e.htm", "SO4 | NONE | CHROMAT")</f>
        <v>SO4 | NONE | CHROMAT</v>
      </c>
      <c r="G6923" s="1" t="str">
        <f>HYPERLINK("http://geochem.nrcan.gc.ca/cdogs/content/mth/mth01460_e.htm", "1460")</f>
        <v>1460</v>
      </c>
      <c r="H6923" s="1" t="str">
        <f>HYPERLINK("http://geochem.nrcan.gc.ca/cdogs/content/bdl/bdl211134_e.htm", "211134")</f>
        <v>211134</v>
      </c>
      <c r="I6923" s="1" t="str">
        <f>HYPERLINK("http://geochem.nrcan.gc.ca/cdogs/content/prj/prj210167_e.htm", "210167")</f>
        <v>210167</v>
      </c>
      <c r="J6923" s="1" t="str">
        <f>HYPERLINK("http://geochem.nrcan.gc.ca/cdogs/content/svy/svy210251_e.htm", "210251")</f>
        <v>210251</v>
      </c>
      <c r="L6923" t="s">
        <v>29640</v>
      </c>
      <c r="M6923">
        <v>93.27</v>
      </c>
      <c r="N6923" t="s">
        <v>29640</v>
      </c>
      <c r="O6923" t="s">
        <v>29641</v>
      </c>
      <c r="P6923" t="s">
        <v>29642</v>
      </c>
      <c r="Q6923" t="s">
        <v>29643</v>
      </c>
      <c r="R6923" t="s">
        <v>29644</v>
      </c>
      <c r="T6923" t="s">
        <v>25</v>
      </c>
    </row>
    <row r="6924" spans="1:20" x14ac:dyDescent="0.25">
      <c r="A6924">
        <v>66.594422399999999</v>
      </c>
      <c r="B6924">
        <v>-135.02864080000001</v>
      </c>
      <c r="C6924" s="1" t="str">
        <f>HYPERLINK("http://geochem.nrcan.gc.ca/cdogs/content/kwd/kwd020018_e.htm", "Fluid (stream)")</f>
        <v>Fluid (stream)</v>
      </c>
      <c r="D6924" s="1" t="str">
        <f>HYPERLINK("http://geochem.nrcan.gc.ca/cdogs/content/kwd/kwd080007_e.htm", "Untreated Water")</f>
        <v>Untreated Water</v>
      </c>
      <c r="E6924" s="1" t="str">
        <f>HYPERLINK("http://geochem.nrcan.gc.ca/cdogs/content/dgp/dgp00002_e.htm", "Total")</f>
        <v>Total</v>
      </c>
      <c r="F6924" s="1" t="str">
        <f>HYPERLINK("http://geochem.nrcan.gc.ca/cdogs/content/agp/agp01501_e.htm", "SO4 | NONE | CHROMAT")</f>
        <v>SO4 | NONE | CHROMAT</v>
      </c>
      <c r="G6924" s="1" t="str">
        <f>HYPERLINK("http://geochem.nrcan.gc.ca/cdogs/content/mth/mth01460_e.htm", "1460")</f>
        <v>1460</v>
      </c>
      <c r="H6924" s="1" t="str">
        <f>HYPERLINK("http://geochem.nrcan.gc.ca/cdogs/content/bdl/bdl211134_e.htm", "211134")</f>
        <v>211134</v>
      </c>
      <c r="I6924" s="1" t="str">
        <f>HYPERLINK("http://geochem.nrcan.gc.ca/cdogs/content/prj/prj210167_e.htm", "210167")</f>
        <v>210167</v>
      </c>
      <c r="J6924" s="1" t="str">
        <f>HYPERLINK("http://geochem.nrcan.gc.ca/cdogs/content/svy/svy210251_e.htm", "210251")</f>
        <v>210251</v>
      </c>
      <c r="L6924" t="s">
        <v>29645</v>
      </c>
      <c r="M6924">
        <v>208.3</v>
      </c>
      <c r="N6924" t="s">
        <v>29645</v>
      </c>
      <c r="O6924" t="s">
        <v>29646</v>
      </c>
      <c r="P6924" t="s">
        <v>29647</v>
      </c>
      <c r="Q6924" t="s">
        <v>29648</v>
      </c>
      <c r="R6924" t="s">
        <v>29649</v>
      </c>
      <c r="T6924" t="s">
        <v>25</v>
      </c>
    </row>
    <row r="6925" spans="1:20" x14ac:dyDescent="0.25">
      <c r="A6925">
        <v>66.665983400000002</v>
      </c>
      <c r="B6925">
        <v>-135.10851890000001</v>
      </c>
      <c r="C6925" s="1" t="str">
        <f>HYPERLINK("http://geochem.nrcan.gc.ca/cdogs/content/kwd/kwd020018_e.htm", "Fluid (stream)")</f>
        <v>Fluid (stream)</v>
      </c>
      <c r="D6925" s="1" t="str">
        <f>HYPERLINK("http://geochem.nrcan.gc.ca/cdogs/content/kwd/kwd080007_e.htm", "Untreated Water")</f>
        <v>Untreated Water</v>
      </c>
      <c r="E6925" s="1" t="str">
        <f>HYPERLINK("http://geochem.nrcan.gc.ca/cdogs/content/dgp/dgp00002_e.htm", "Total")</f>
        <v>Total</v>
      </c>
      <c r="F6925" s="1" t="str">
        <f>HYPERLINK("http://geochem.nrcan.gc.ca/cdogs/content/agp/agp01501_e.htm", "SO4 | NONE | CHROMAT")</f>
        <v>SO4 | NONE | CHROMAT</v>
      </c>
      <c r="G6925" s="1" t="str">
        <f>HYPERLINK("http://geochem.nrcan.gc.ca/cdogs/content/mth/mth01460_e.htm", "1460")</f>
        <v>1460</v>
      </c>
      <c r="H6925" s="1" t="str">
        <f>HYPERLINK("http://geochem.nrcan.gc.ca/cdogs/content/bdl/bdl211134_e.htm", "211134")</f>
        <v>211134</v>
      </c>
      <c r="I6925" s="1" t="str">
        <f>HYPERLINK("http://geochem.nrcan.gc.ca/cdogs/content/prj/prj210167_e.htm", "210167")</f>
        <v>210167</v>
      </c>
      <c r="J6925" s="1" t="str">
        <f>HYPERLINK("http://geochem.nrcan.gc.ca/cdogs/content/svy/svy210251_e.htm", "210251")</f>
        <v>210251</v>
      </c>
      <c r="L6925" t="s">
        <v>29650</v>
      </c>
      <c r="M6925">
        <v>92.7</v>
      </c>
      <c r="N6925" t="s">
        <v>29650</v>
      </c>
      <c r="O6925" t="s">
        <v>29651</v>
      </c>
      <c r="P6925" t="s">
        <v>29652</v>
      </c>
      <c r="Q6925" t="s">
        <v>29653</v>
      </c>
      <c r="R6925" t="s">
        <v>29654</v>
      </c>
      <c r="T6925" t="s">
        <v>25</v>
      </c>
    </row>
    <row r="6926" spans="1:20" x14ac:dyDescent="0.25">
      <c r="A6926">
        <v>66.674211799999995</v>
      </c>
      <c r="B6926">
        <v>-135.12851559999999</v>
      </c>
      <c r="C6926" s="1" t="str">
        <f>HYPERLINK("http://geochem.nrcan.gc.ca/cdogs/content/kwd/kwd020018_e.htm", "Fluid (stream)")</f>
        <v>Fluid (stream)</v>
      </c>
      <c r="D6926" s="1" t="str">
        <f>HYPERLINK("http://geochem.nrcan.gc.ca/cdogs/content/kwd/kwd080007_e.htm", "Untreated Water")</f>
        <v>Untreated Water</v>
      </c>
      <c r="E6926" s="1" t="str">
        <f>HYPERLINK("http://geochem.nrcan.gc.ca/cdogs/content/dgp/dgp00002_e.htm", "Total")</f>
        <v>Total</v>
      </c>
      <c r="F6926" s="1" t="str">
        <f>HYPERLINK("http://geochem.nrcan.gc.ca/cdogs/content/agp/agp01501_e.htm", "SO4 | NONE | CHROMAT")</f>
        <v>SO4 | NONE | CHROMAT</v>
      </c>
      <c r="G6926" s="1" t="str">
        <f>HYPERLINK("http://geochem.nrcan.gc.ca/cdogs/content/mth/mth01460_e.htm", "1460")</f>
        <v>1460</v>
      </c>
      <c r="H6926" s="1" t="str">
        <f>HYPERLINK("http://geochem.nrcan.gc.ca/cdogs/content/bdl/bdl211134_e.htm", "211134")</f>
        <v>211134</v>
      </c>
      <c r="I6926" s="1" t="str">
        <f>HYPERLINK("http://geochem.nrcan.gc.ca/cdogs/content/prj/prj210167_e.htm", "210167")</f>
        <v>210167</v>
      </c>
      <c r="J6926" s="1" t="str">
        <f>HYPERLINK("http://geochem.nrcan.gc.ca/cdogs/content/svy/svy210251_e.htm", "210251")</f>
        <v>210251</v>
      </c>
      <c r="L6926" t="s">
        <v>29655</v>
      </c>
      <c r="M6926">
        <v>44.1</v>
      </c>
      <c r="N6926" t="s">
        <v>29655</v>
      </c>
      <c r="O6926" t="s">
        <v>29656</v>
      </c>
      <c r="P6926" t="s">
        <v>29657</v>
      </c>
      <c r="Q6926" t="s">
        <v>29658</v>
      </c>
      <c r="R6926" t="s">
        <v>29659</v>
      </c>
      <c r="T6926" t="s">
        <v>25</v>
      </c>
    </row>
    <row r="6927" spans="1:20" x14ac:dyDescent="0.25">
      <c r="A6927">
        <v>66.677917500000007</v>
      </c>
      <c r="B6927">
        <v>-135.1026396</v>
      </c>
      <c r="C6927" s="1" t="str">
        <f>HYPERLINK("http://geochem.nrcan.gc.ca/cdogs/content/kwd/kwd020018_e.htm", "Fluid (stream)")</f>
        <v>Fluid (stream)</v>
      </c>
      <c r="D6927" s="1" t="str">
        <f>HYPERLINK("http://geochem.nrcan.gc.ca/cdogs/content/kwd/kwd080007_e.htm", "Untreated Water")</f>
        <v>Untreated Water</v>
      </c>
      <c r="E6927" s="1" t="str">
        <f>HYPERLINK("http://geochem.nrcan.gc.ca/cdogs/content/dgp/dgp00002_e.htm", "Total")</f>
        <v>Total</v>
      </c>
      <c r="F6927" s="1" t="str">
        <f>HYPERLINK("http://geochem.nrcan.gc.ca/cdogs/content/agp/agp01501_e.htm", "SO4 | NONE | CHROMAT")</f>
        <v>SO4 | NONE | CHROMAT</v>
      </c>
      <c r="G6927" s="1" t="str">
        <f>HYPERLINK("http://geochem.nrcan.gc.ca/cdogs/content/mth/mth01460_e.htm", "1460")</f>
        <v>1460</v>
      </c>
      <c r="H6927" s="1" t="str">
        <f>HYPERLINK("http://geochem.nrcan.gc.ca/cdogs/content/bdl/bdl211134_e.htm", "211134")</f>
        <v>211134</v>
      </c>
      <c r="I6927" s="1" t="str">
        <f>HYPERLINK("http://geochem.nrcan.gc.ca/cdogs/content/prj/prj210167_e.htm", "210167")</f>
        <v>210167</v>
      </c>
      <c r="J6927" s="1" t="str">
        <f>HYPERLINK("http://geochem.nrcan.gc.ca/cdogs/content/svy/svy210251_e.htm", "210251")</f>
        <v>210251</v>
      </c>
      <c r="L6927" t="s">
        <v>29660</v>
      </c>
      <c r="M6927">
        <v>874.5</v>
      </c>
      <c r="N6927" t="s">
        <v>29660</v>
      </c>
      <c r="O6927" t="s">
        <v>29661</v>
      </c>
      <c r="P6927" t="s">
        <v>29662</v>
      </c>
      <c r="Q6927" t="s">
        <v>29663</v>
      </c>
      <c r="R6927" t="s">
        <v>29664</v>
      </c>
      <c r="T6927" t="s">
        <v>25</v>
      </c>
    </row>
    <row r="6928" spans="1:20" x14ac:dyDescent="0.25">
      <c r="A6928">
        <v>66.689459900000003</v>
      </c>
      <c r="B6928">
        <v>-135.05723599999999</v>
      </c>
      <c r="C6928" s="1" t="str">
        <f>HYPERLINK("http://geochem.nrcan.gc.ca/cdogs/content/kwd/kwd020018_e.htm", "Fluid (stream)")</f>
        <v>Fluid (stream)</v>
      </c>
      <c r="D6928" s="1" t="str">
        <f>HYPERLINK("http://geochem.nrcan.gc.ca/cdogs/content/kwd/kwd080007_e.htm", "Untreated Water")</f>
        <v>Untreated Water</v>
      </c>
      <c r="E6928" s="1" t="str">
        <f>HYPERLINK("http://geochem.nrcan.gc.ca/cdogs/content/dgp/dgp00002_e.htm", "Total")</f>
        <v>Total</v>
      </c>
      <c r="F6928" s="1" t="str">
        <f>HYPERLINK("http://geochem.nrcan.gc.ca/cdogs/content/agp/agp01501_e.htm", "SO4 | NONE | CHROMAT")</f>
        <v>SO4 | NONE | CHROMAT</v>
      </c>
      <c r="G6928" s="1" t="str">
        <f>HYPERLINK("http://geochem.nrcan.gc.ca/cdogs/content/mth/mth01460_e.htm", "1460")</f>
        <v>1460</v>
      </c>
      <c r="H6928" s="1" t="str">
        <f>HYPERLINK("http://geochem.nrcan.gc.ca/cdogs/content/bdl/bdl211134_e.htm", "211134")</f>
        <v>211134</v>
      </c>
      <c r="I6928" s="1" t="str">
        <f>HYPERLINK("http://geochem.nrcan.gc.ca/cdogs/content/prj/prj210167_e.htm", "210167")</f>
        <v>210167</v>
      </c>
      <c r="J6928" s="1" t="str">
        <f>HYPERLINK("http://geochem.nrcan.gc.ca/cdogs/content/svy/svy210251_e.htm", "210251")</f>
        <v>210251</v>
      </c>
      <c r="L6928" t="s">
        <v>29665</v>
      </c>
      <c r="M6928">
        <v>196.84</v>
      </c>
      <c r="N6928" t="s">
        <v>29665</v>
      </c>
      <c r="O6928" t="s">
        <v>29666</v>
      </c>
      <c r="P6928" t="s">
        <v>29667</v>
      </c>
      <c r="Q6928" t="s">
        <v>29668</v>
      </c>
      <c r="R6928" t="s">
        <v>29669</v>
      </c>
      <c r="T6928" t="s">
        <v>25</v>
      </c>
    </row>
    <row r="6929" spans="1:20" x14ac:dyDescent="0.25">
      <c r="A6929">
        <v>66.695159099999998</v>
      </c>
      <c r="B6929">
        <v>-134.9934178</v>
      </c>
      <c r="C6929" s="1" t="str">
        <f>HYPERLINK("http://geochem.nrcan.gc.ca/cdogs/content/kwd/kwd020018_e.htm", "Fluid (stream)")</f>
        <v>Fluid (stream)</v>
      </c>
      <c r="D6929" s="1" t="str">
        <f>HYPERLINK("http://geochem.nrcan.gc.ca/cdogs/content/kwd/kwd080007_e.htm", "Untreated Water")</f>
        <v>Untreated Water</v>
      </c>
      <c r="E6929" s="1" t="str">
        <f>HYPERLINK("http://geochem.nrcan.gc.ca/cdogs/content/dgp/dgp00002_e.htm", "Total")</f>
        <v>Total</v>
      </c>
      <c r="F6929" s="1" t="str">
        <f>HYPERLINK("http://geochem.nrcan.gc.ca/cdogs/content/agp/agp01501_e.htm", "SO4 | NONE | CHROMAT")</f>
        <v>SO4 | NONE | CHROMAT</v>
      </c>
      <c r="G6929" s="1" t="str">
        <f>HYPERLINK("http://geochem.nrcan.gc.ca/cdogs/content/mth/mth01460_e.htm", "1460")</f>
        <v>1460</v>
      </c>
      <c r="H6929" s="1" t="str">
        <f>HYPERLINK("http://geochem.nrcan.gc.ca/cdogs/content/bdl/bdl211134_e.htm", "211134")</f>
        <v>211134</v>
      </c>
      <c r="I6929" s="1" t="str">
        <f>HYPERLINK("http://geochem.nrcan.gc.ca/cdogs/content/prj/prj210167_e.htm", "210167")</f>
        <v>210167</v>
      </c>
      <c r="J6929" s="1" t="str">
        <f>HYPERLINK("http://geochem.nrcan.gc.ca/cdogs/content/svy/svy210251_e.htm", "210251")</f>
        <v>210251</v>
      </c>
      <c r="L6929" t="s">
        <v>29670</v>
      </c>
      <c r="M6929">
        <v>446.75</v>
      </c>
      <c r="N6929" t="s">
        <v>29670</v>
      </c>
      <c r="O6929" t="s">
        <v>29671</v>
      </c>
      <c r="P6929" t="s">
        <v>29672</v>
      </c>
      <c r="Q6929" t="s">
        <v>29673</v>
      </c>
      <c r="R6929" t="s">
        <v>29674</v>
      </c>
      <c r="T6929" t="s">
        <v>25</v>
      </c>
    </row>
    <row r="6930" spans="1:20" x14ac:dyDescent="0.25">
      <c r="A6930">
        <v>66.694997099999995</v>
      </c>
      <c r="B6930">
        <v>-134.99457279999999</v>
      </c>
      <c r="C6930" s="1" t="str">
        <f>HYPERLINK("http://geochem.nrcan.gc.ca/cdogs/content/kwd/kwd020018_e.htm", "Fluid (stream)")</f>
        <v>Fluid (stream)</v>
      </c>
      <c r="D6930" s="1" t="str">
        <f>HYPERLINK("http://geochem.nrcan.gc.ca/cdogs/content/kwd/kwd080007_e.htm", "Untreated Water")</f>
        <v>Untreated Water</v>
      </c>
      <c r="E6930" s="1" t="str">
        <f>HYPERLINK("http://geochem.nrcan.gc.ca/cdogs/content/dgp/dgp00002_e.htm", "Total")</f>
        <v>Total</v>
      </c>
      <c r="F6930" s="1" t="str">
        <f>HYPERLINK("http://geochem.nrcan.gc.ca/cdogs/content/agp/agp01501_e.htm", "SO4 | NONE | CHROMAT")</f>
        <v>SO4 | NONE | CHROMAT</v>
      </c>
      <c r="G6930" s="1" t="str">
        <f>HYPERLINK("http://geochem.nrcan.gc.ca/cdogs/content/mth/mth01460_e.htm", "1460")</f>
        <v>1460</v>
      </c>
      <c r="H6930" s="1" t="str">
        <f>HYPERLINK("http://geochem.nrcan.gc.ca/cdogs/content/bdl/bdl211134_e.htm", "211134")</f>
        <v>211134</v>
      </c>
      <c r="I6930" s="1" t="str">
        <f>HYPERLINK("http://geochem.nrcan.gc.ca/cdogs/content/prj/prj210167_e.htm", "210167")</f>
        <v>210167</v>
      </c>
      <c r="J6930" s="1" t="str">
        <f>HYPERLINK("http://geochem.nrcan.gc.ca/cdogs/content/svy/svy210251_e.htm", "210251")</f>
        <v>210251</v>
      </c>
      <c r="L6930" t="s">
        <v>29675</v>
      </c>
      <c r="M6930">
        <v>106.9</v>
      </c>
      <c r="N6930" t="s">
        <v>29675</v>
      </c>
      <c r="O6930" t="s">
        <v>29676</v>
      </c>
      <c r="P6930" t="s">
        <v>29677</v>
      </c>
      <c r="Q6930" t="s">
        <v>29678</v>
      </c>
      <c r="R6930" t="s">
        <v>29679</v>
      </c>
      <c r="T6930" t="s">
        <v>25</v>
      </c>
    </row>
    <row r="6931" spans="1:20" x14ac:dyDescent="0.25">
      <c r="A6931">
        <v>66.694198900000004</v>
      </c>
      <c r="B6931">
        <v>-134.99889999999999</v>
      </c>
      <c r="C6931" s="1" t="str">
        <f>HYPERLINK("http://geochem.nrcan.gc.ca/cdogs/content/kwd/kwd020018_e.htm", "Fluid (stream)")</f>
        <v>Fluid (stream)</v>
      </c>
      <c r="D6931" s="1" t="str">
        <f>HYPERLINK("http://geochem.nrcan.gc.ca/cdogs/content/kwd/kwd080007_e.htm", "Untreated Water")</f>
        <v>Untreated Water</v>
      </c>
      <c r="E6931" s="1" t="str">
        <f>HYPERLINK("http://geochem.nrcan.gc.ca/cdogs/content/dgp/dgp00002_e.htm", "Total")</f>
        <v>Total</v>
      </c>
      <c r="F6931" s="1" t="str">
        <f>HYPERLINK("http://geochem.nrcan.gc.ca/cdogs/content/agp/agp01501_e.htm", "SO4 | NONE | CHROMAT")</f>
        <v>SO4 | NONE | CHROMAT</v>
      </c>
      <c r="G6931" s="1" t="str">
        <f>HYPERLINK("http://geochem.nrcan.gc.ca/cdogs/content/mth/mth01460_e.htm", "1460")</f>
        <v>1460</v>
      </c>
      <c r="H6931" s="1" t="str">
        <f>HYPERLINK("http://geochem.nrcan.gc.ca/cdogs/content/bdl/bdl211134_e.htm", "211134")</f>
        <v>211134</v>
      </c>
      <c r="I6931" s="1" t="str">
        <f>HYPERLINK("http://geochem.nrcan.gc.ca/cdogs/content/prj/prj210167_e.htm", "210167")</f>
        <v>210167</v>
      </c>
      <c r="J6931" s="1" t="str">
        <f>HYPERLINK("http://geochem.nrcan.gc.ca/cdogs/content/svy/svy210251_e.htm", "210251")</f>
        <v>210251</v>
      </c>
      <c r="L6931" t="s">
        <v>29680</v>
      </c>
      <c r="M6931">
        <v>228.44</v>
      </c>
      <c r="N6931" t="s">
        <v>29680</v>
      </c>
      <c r="O6931" t="s">
        <v>29681</v>
      </c>
      <c r="P6931" t="s">
        <v>29682</v>
      </c>
      <c r="Q6931" t="s">
        <v>29683</v>
      </c>
      <c r="R6931" t="s">
        <v>29684</v>
      </c>
      <c r="T6931" t="s">
        <v>25</v>
      </c>
    </row>
    <row r="6932" spans="1:20" x14ac:dyDescent="0.25">
      <c r="A6932">
        <v>66.685430600000004</v>
      </c>
      <c r="B6932">
        <v>-134.81769199999999</v>
      </c>
      <c r="C6932" s="1" t="str">
        <f>HYPERLINK("http://geochem.nrcan.gc.ca/cdogs/content/kwd/kwd020018_e.htm", "Fluid (stream)")</f>
        <v>Fluid (stream)</v>
      </c>
      <c r="D6932" s="1" t="str">
        <f>HYPERLINK("http://geochem.nrcan.gc.ca/cdogs/content/kwd/kwd080007_e.htm", "Untreated Water")</f>
        <v>Untreated Water</v>
      </c>
      <c r="E6932" s="1" t="str">
        <f>HYPERLINK("http://geochem.nrcan.gc.ca/cdogs/content/dgp/dgp00002_e.htm", "Total")</f>
        <v>Total</v>
      </c>
      <c r="F6932" s="1" t="str">
        <f>HYPERLINK("http://geochem.nrcan.gc.ca/cdogs/content/agp/agp01501_e.htm", "SO4 | NONE | CHROMAT")</f>
        <v>SO4 | NONE | CHROMAT</v>
      </c>
      <c r="G6932" s="1" t="str">
        <f>HYPERLINK("http://geochem.nrcan.gc.ca/cdogs/content/mth/mth01460_e.htm", "1460")</f>
        <v>1460</v>
      </c>
      <c r="H6932" s="1" t="str">
        <f>HYPERLINK("http://geochem.nrcan.gc.ca/cdogs/content/bdl/bdl211134_e.htm", "211134")</f>
        <v>211134</v>
      </c>
      <c r="I6932" s="1" t="str">
        <f>HYPERLINK("http://geochem.nrcan.gc.ca/cdogs/content/prj/prj210167_e.htm", "210167")</f>
        <v>210167</v>
      </c>
      <c r="J6932" s="1" t="str">
        <f>HYPERLINK("http://geochem.nrcan.gc.ca/cdogs/content/svy/svy210251_e.htm", "210251")</f>
        <v>210251</v>
      </c>
      <c r="L6932" t="s">
        <v>29685</v>
      </c>
      <c r="M6932">
        <v>861.3</v>
      </c>
      <c r="N6932" t="s">
        <v>29685</v>
      </c>
      <c r="O6932" t="s">
        <v>29686</v>
      </c>
      <c r="P6932" t="s">
        <v>29687</v>
      </c>
      <c r="Q6932" t="s">
        <v>29688</v>
      </c>
      <c r="R6932" t="s">
        <v>29689</v>
      </c>
      <c r="T6932" t="s">
        <v>25</v>
      </c>
    </row>
    <row r="6933" spans="1:20" x14ac:dyDescent="0.25">
      <c r="A6933">
        <v>66.685789600000007</v>
      </c>
      <c r="B6933">
        <v>-134.817463</v>
      </c>
      <c r="C6933" s="1" t="str">
        <f>HYPERLINK("http://geochem.nrcan.gc.ca/cdogs/content/kwd/kwd020018_e.htm", "Fluid (stream)")</f>
        <v>Fluid (stream)</v>
      </c>
      <c r="D6933" s="1" t="str">
        <f>HYPERLINK("http://geochem.nrcan.gc.ca/cdogs/content/kwd/kwd080007_e.htm", "Untreated Water")</f>
        <v>Untreated Water</v>
      </c>
      <c r="E6933" s="1" t="str">
        <f>HYPERLINK("http://geochem.nrcan.gc.ca/cdogs/content/dgp/dgp00002_e.htm", "Total")</f>
        <v>Total</v>
      </c>
      <c r="F6933" s="1" t="str">
        <f>HYPERLINK("http://geochem.nrcan.gc.ca/cdogs/content/agp/agp01501_e.htm", "SO4 | NONE | CHROMAT")</f>
        <v>SO4 | NONE | CHROMAT</v>
      </c>
      <c r="G6933" s="1" t="str">
        <f>HYPERLINK("http://geochem.nrcan.gc.ca/cdogs/content/mth/mth01460_e.htm", "1460")</f>
        <v>1460</v>
      </c>
      <c r="H6933" s="1" t="str">
        <f>HYPERLINK("http://geochem.nrcan.gc.ca/cdogs/content/bdl/bdl211134_e.htm", "211134")</f>
        <v>211134</v>
      </c>
      <c r="I6933" s="1" t="str">
        <f>HYPERLINK("http://geochem.nrcan.gc.ca/cdogs/content/prj/prj210167_e.htm", "210167")</f>
        <v>210167</v>
      </c>
      <c r="J6933" s="1" t="str">
        <f>HYPERLINK("http://geochem.nrcan.gc.ca/cdogs/content/svy/svy210251_e.htm", "210251")</f>
        <v>210251</v>
      </c>
      <c r="L6933" t="s">
        <v>29690</v>
      </c>
      <c r="M6933">
        <v>868.5</v>
      </c>
      <c r="N6933" t="s">
        <v>29690</v>
      </c>
      <c r="O6933" t="s">
        <v>29691</v>
      </c>
      <c r="P6933" t="s">
        <v>29692</v>
      </c>
      <c r="Q6933" t="s">
        <v>29693</v>
      </c>
      <c r="R6933" t="s">
        <v>29694</v>
      </c>
      <c r="T6933" t="s">
        <v>25</v>
      </c>
    </row>
    <row r="6934" spans="1:20" x14ac:dyDescent="0.25">
      <c r="A6934">
        <v>66.692219800000004</v>
      </c>
      <c r="B6934">
        <v>-134.78065570000001</v>
      </c>
      <c r="C6934" s="1" t="str">
        <f>HYPERLINK("http://geochem.nrcan.gc.ca/cdogs/content/kwd/kwd020018_e.htm", "Fluid (stream)")</f>
        <v>Fluid (stream)</v>
      </c>
      <c r="D6934" s="1" t="str">
        <f>HYPERLINK("http://geochem.nrcan.gc.ca/cdogs/content/kwd/kwd080007_e.htm", "Untreated Water")</f>
        <v>Untreated Water</v>
      </c>
      <c r="E6934" s="1" t="str">
        <f>HYPERLINK("http://geochem.nrcan.gc.ca/cdogs/content/dgp/dgp00002_e.htm", "Total")</f>
        <v>Total</v>
      </c>
      <c r="F6934" s="1" t="str">
        <f>HYPERLINK("http://geochem.nrcan.gc.ca/cdogs/content/agp/agp01501_e.htm", "SO4 | NONE | CHROMAT")</f>
        <v>SO4 | NONE | CHROMAT</v>
      </c>
      <c r="G6934" s="1" t="str">
        <f>HYPERLINK("http://geochem.nrcan.gc.ca/cdogs/content/mth/mth01460_e.htm", "1460")</f>
        <v>1460</v>
      </c>
      <c r="H6934" s="1" t="str">
        <f>HYPERLINK("http://geochem.nrcan.gc.ca/cdogs/content/bdl/bdl211134_e.htm", "211134")</f>
        <v>211134</v>
      </c>
      <c r="I6934" s="1" t="str">
        <f>HYPERLINK("http://geochem.nrcan.gc.ca/cdogs/content/prj/prj210167_e.htm", "210167")</f>
        <v>210167</v>
      </c>
      <c r="J6934" s="1" t="str">
        <f>HYPERLINK("http://geochem.nrcan.gc.ca/cdogs/content/svy/svy210251_e.htm", "210251")</f>
        <v>210251</v>
      </c>
      <c r="L6934" t="s">
        <v>29695</v>
      </c>
      <c r="M6934">
        <v>1003.15</v>
      </c>
      <c r="N6934" t="s">
        <v>29695</v>
      </c>
      <c r="O6934" t="s">
        <v>29696</v>
      </c>
      <c r="P6934" t="s">
        <v>29697</v>
      </c>
      <c r="Q6934" t="s">
        <v>29698</v>
      </c>
      <c r="R6934" t="s">
        <v>29699</v>
      </c>
      <c r="T6934" t="s">
        <v>25</v>
      </c>
    </row>
    <row r="6935" spans="1:20" x14ac:dyDescent="0.25">
      <c r="A6935">
        <v>66.680116200000001</v>
      </c>
      <c r="B6935">
        <v>-134.7120812</v>
      </c>
      <c r="C6935" s="1" t="str">
        <f>HYPERLINK("http://geochem.nrcan.gc.ca/cdogs/content/kwd/kwd020018_e.htm", "Fluid (stream)")</f>
        <v>Fluid (stream)</v>
      </c>
      <c r="D6935" s="1" t="str">
        <f>HYPERLINK("http://geochem.nrcan.gc.ca/cdogs/content/kwd/kwd080007_e.htm", "Untreated Water")</f>
        <v>Untreated Water</v>
      </c>
      <c r="E6935" s="1" t="str">
        <f>HYPERLINK("http://geochem.nrcan.gc.ca/cdogs/content/dgp/dgp00002_e.htm", "Total")</f>
        <v>Total</v>
      </c>
      <c r="F6935" s="1" t="str">
        <f>HYPERLINK("http://geochem.nrcan.gc.ca/cdogs/content/agp/agp01501_e.htm", "SO4 | NONE | CHROMAT")</f>
        <v>SO4 | NONE | CHROMAT</v>
      </c>
      <c r="G6935" s="1" t="str">
        <f>HYPERLINK("http://geochem.nrcan.gc.ca/cdogs/content/mth/mth01460_e.htm", "1460")</f>
        <v>1460</v>
      </c>
      <c r="H6935" s="1" t="str">
        <f>HYPERLINK("http://geochem.nrcan.gc.ca/cdogs/content/bdl/bdl211134_e.htm", "211134")</f>
        <v>211134</v>
      </c>
      <c r="I6935" s="1" t="str">
        <f>HYPERLINK("http://geochem.nrcan.gc.ca/cdogs/content/prj/prj210167_e.htm", "210167")</f>
        <v>210167</v>
      </c>
      <c r="J6935" s="1" t="str">
        <f>HYPERLINK("http://geochem.nrcan.gc.ca/cdogs/content/svy/svy210251_e.htm", "210251")</f>
        <v>210251</v>
      </c>
      <c r="L6935" t="s">
        <v>29700</v>
      </c>
      <c r="M6935">
        <v>1717</v>
      </c>
      <c r="N6935" t="s">
        <v>29700</v>
      </c>
      <c r="O6935" t="s">
        <v>29701</v>
      </c>
      <c r="P6935" t="s">
        <v>29702</v>
      </c>
      <c r="Q6935" t="s">
        <v>29703</v>
      </c>
      <c r="R6935" t="s">
        <v>29704</v>
      </c>
      <c r="T6935" t="s">
        <v>25</v>
      </c>
    </row>
    <row r="6936" spans="1:20" x14ac:dyDescent="0.25">
      <c r="A6936">
        <v>66.667951099999996</v>
      </c>
      <c r="B6936">
        <v>-134.70181529999999</v>
      </c>
      <c r="C6936" s="1" t="str">
        <f>HYPERLINK("http://geochem.nrcan.gc.ca/cdogs/content/kwd/kwd020018_e.htm", "Fluid (stream)")</f>
        <v>Fluid (stream)</v>
      </c>
      <c r="D6936" s="1" t="str">
        <f>HYPERLINK("http://geochem.nrcan.gc.ca/cdogs/content/kwd/kwd080007_e.htm", "Untreated Water")</f>
        <v>Untreated Water</v>
      </c>
      <c r="E6936" s="1" t="str">
        <f>HYPERLINK("http://geochem.nrcan.gc.ca/cdogs/content/dgp/dgp00002_e.htm", "Total")</f>
        <v>Total</v>
      </c>
      <c r="F6936" s="1" t="str">
        <f>HYPERLINK("http://geochem.nrcan.gc.ca/cdogs/content/agp/agp01501_e.htm", "SO4 | NONE | CHROMAT")</f>
        <v>SO4 | NONE | CHROMAT</v>
      </c>
      <c r="G6936" s="1" t="str">
        <f>HYPERLINK("http://geochem.nrcan.gc.ca/cdogs/content/mth/mth01460_e.htm", "1460")</f>
        <v>1460</v>
      </c>
      <c r="H6936" s="1" t="str">
        <f>HYPERLINK("http://geochem.nrcan.gc.ca/cdogs/content/bdl/bdl211134_e.htm", "211134")</f>
        <v>211134</v>
      </c>
      <c r="I6936" s="1" t="str">
        <f>HYPERLINK("http://geochem.nrcan.gc.ca/cdogs/content/prj/prj210167_e.htm", "210167")</f>
        <v>210167</v>
      </c>
      <c r="J6936" s="1" t="str">
        <f>HYPERLINK("http://geochem.nrcan.gc.ca/cdogs/content/svy/svy210251_e.htm", "210251")</f>
        <v>210251</v>
      </c>
      <c r="L6936" t="s">
        <v>29705</v>
      </c>
      <c r="M6936">
        <v>1861.1</v>
      </c>
      <c r="N6936" t="s">
        <v>29705</v>
      </c>
      <c r="O6936" t="s">
        <v>29706</v>
      </c>
      <c r="P6936" t="s">
        <v>29707</v>
      </c>
      <c r="Q6936" t="s">
        <v>29708</v>
      </c>
      <c r="R6936" t="s">
        <v>29709</v>
      </c>
      <c r="T6936" t="s">
        <v>25</v>
      </c>
    </row>
    <row r="6937" spans="1:20" x14ac:dyDescent="0.25">
      <c r="A6937">
        <v>66.0271422</v>
      </c>
      <c r="B6937">
        <v>-134.6840669</v>
      </c>
      <c r="C6937" s="1" t="str">
        <f>HYPERLINK("http://geochem.nrcan.gc.ca/cdogs/content/kwd/kwd020018_e.htm", "Fluid (stream)")</f>
        <v>Fluid (stream)</v>
      </c>
      <c r="D6937" s="1" t="str">
        <f>HYPERLINK("http://geochem.nrcan.gc.ca/cdogs/content/kwd/kwd080007_e.htm", "Untreated Water")</f>
        <v>Untreated Water</v>
      </c>
      <c r="E6937" s="1" t="str">
        <f>HYPERLINK("http://geochem.nrcan.gc.ca/cdogs/content/dgp/dgp00002_e.htm", "Total")</f>
        <v>Total</v>
      </c>
      <c r="F6937" s="1" t="str">
        <f>HYPERLINK("http://geochem.nrcan.gc.ca/cdogs/content/agp/agp01501_e.htm", "SO4 | NONE | CHROMAT")</f>
        <v>SO4 | NONE | CHROMAT</v>
      </c>
      <c r="G6937" s="1" t="str">
        <f>HYPERLINK("http://geochem.nrcan.gc.ca/cdogs/content/mth/mth01460_e.htm", "1460")</f>
        <v>1460</v>
      </c>
      <c r="H6937" s="1" t="str">
        <f>HYPERLINK("http://geochem.nrcan.gc.ca/cdogs/content/bdl/bdl211134_e.htm", "211134")</f>
        <v>211134</v>
      </c>
      <c r="I6937" s="1" t="str">
        <f>HYPERLINK("http://geochem.nrcan.gc.ca/cdogs/content/prj/prj210167_e.htm", "210167")</f>
        <v>210167</v>
      </c>
      <c r="J6937" s="1" t="str">
        <f>HYPERLINK("http://geochem.nrcan.gc.ca/cdogs/content/svy/svy210251_e.htm", "210251")</f>
        <v>210251</v>
      </c>
      <c r="L6937" t="s">
        <v>29710</v>
      </c>
      <c r="M6937">
        <v>1714.7</v>
      </c>
      <c r="N6937" t="s">
        <v>29710</v>
      </c>
      <c r="O6937" t="s">
        <v>29711</v>
      </c>
      <c r="P6937" t="s">
        <v>29712</v>
      </c>
      <c r="Q6937" t="s">
        <v>29713</v>
      </c>
      <c r="R6937" t="s">
        <v>29714</v>
      </c>
      <c r="T6937" t="s">
        <v>25</v>
      </c>
    </row>
    <row r="6938" spans="1:20" x14ac:dyDescent="0.25">
      <c r="A6938">
        <v>66.625450999999998</v>
      </c>
      <c r="B6938">
        <v>-134.6475978</v>
      </c>
      <c r="C6938" s="1" t="str">
        <f>HYPERLINK("http://geochem.nrcan.gc.ca/cdogs/content/kwd/kwd020018_e.htm", "Fluid (stream)")</f>
        <v>Fluid (stream)</v>
      </c>
      <c r="D6938" s="1" t="str">
        <f>HYPERLINK("http://geochem.nrcan.gc.ca/cdogs/content/kwd/kwd080007_e.htm", "Untreated Water")</f>
        <v>Untreated Water</v>
      </c>
      <c r="E6938" s="1" t="str">
        <f>HYPERLINK("http://geochem.nrcan.gc.ca/cdogs/content/dgp/dgp00002_e.htm", "Total")</f>
        <v>Total</v>
      </c>
      <c r="F6938" s="1" t="str">
        <f>HYPERLINK("http://geochem.nrcan.gc.ca/cdogs/content/agp/agp01501_e.htm", "SO4 | NONE | CHROMAT")</f>
        <v>SO4 | NONE | CHROMAT</v>
      </c>
      <c r="G6938" s="1" t="str">
        <f>HYPERLINK("http://geochem.nrcan.gc.ca/cdogs/content/mth/mth01460_e.htm", "1460")</f>
        <v>1460</v>
      </c>
      <c r="H6938" s="1" t="str">
        <f>HYPERLINK("http://geochem.nrcan.gc.ca/cdogs/content/bdl/bdl211134_e.htm", "211134")</f>
        <v>211134</v>
      </c>
      <c r="I6938" s="1" t="str">
        <f>HYPERLINK("http://geochem.nrcan.gc.ca/cdogs/content/prj/prj210167_e.htm", "210167")</f>
        <v>210167</v>
      </c>
      <c r="J6938" s="1" t="str">
        <f>HYPERLINK("http://geochem.nrcan.gc.ca/cdogs/content/svy/svy210251_e.htm", "210251")</f>
        <v>210251</v>
      </c>
      <c r="L6938" t="s">
        <v>29715</v>
      </c>
      <c r="M6938">
        <v>404.75</v>
      </c>
      <c r="N6938" t="s">
        <v>29715</v>
      </c>
      <c r="O6938" t="s">
        <v>29716</v>
      </c>
      <c r="P6938" t="s">
        <v>29717</v>
      </c>
      <c r="Q6938" t="s">
        <v>29718</v>
      </c>
      <c r="R6938" t="s">
        <v>29719</v>
      </c>
      <c r="T6938" t="s">
        <v>25</v>
      </c>
    </row>
    <row r="6939" spans="1:20" x14ac:dyDescent="0.25">
      <c r="A6939">
        <v>66.625450999999998</v>
      </c>
      <c r="B6939">
        <v>-134.6475978</v>
      </c>
      <c r="C6939" s="1" t="str">
        <f>HYPERLINK("http://geochem.nrcan.gc.ca/cdogs/content/kwd/kwd020018_e.htm", "Fluid (stream)")</f>
        <v>Fluid (stream)</v>
      </c>
      <c r="D6939" s="1" t="str">
        <f>HYPERLINK("http://geochem.nrcan.gc.ca/cdogs/content/kwd/kwd080007_e.htm", "Untreated Water")</f>
        <v>Untreated Water</v>
      </c>
      <c r="E6939" s="1" t="str">
        <f>HYPERLINK("http://geochem.nrcan.gc.ca/cdogs/content/dgp/dgp00002_e.htm", "Total")</f>
        <v>Total</v>
      </c>
      <c r="F6939" s="1" t="str">
        <f>HYPERLINK("http://geochem.nrcan.gc.ca/cdogs/content/agp/agp01501_e.htm", "SO4 | NONE | CHROMAT")</f>
        <v>SO4 | NONE | CHROMAT</v>
      </c>
      <c r="G6939" s="1" t="str">
        <f>HYPERLINK("http://geochem.nrcan.gc.ca/cdogs/content/mth/mth01460_e.htm", "1460")</f>
        <v>1460</v>
      </c>
      <c r="H6939" s="1" t="str">
        <f>HYPERLINK("http://geochem.nrcan.gc.ca/cdogs/content/bdl/bdl211134_e.htm", "211134")</f>
        <v>211134</v>
      </c>
      <c r="I6939" s="1" t="str">
        <f>HYPERLINK("http://geochem.nrcan.gc.ca/cdogs/content/prj/prj210167_e.htm", "210167")</f>
        <v>210167</v>
      </c>
      <c r="J6939" s="1" t="str">
        <f>HYPERLINK("http://geochem.nrcan.gc.ca/cdogs/content/svy/svy210251_e.htm", "210251")</f>
        <v>210251</v>
      </c>
      <c r="L6939" t="s">
        <v>29720</v>
      </c>
      <c r="M6939">
        <v>404.45</v>
      </c>
      <c r="N6939" t="s">
        <v>29720</v>
      </c>
      <c r="O6939" t="s">
        <v>29716</v>
      </c>
      <c r="P6939" t="s">
        <v>29721</v>
      </c>
      <c r="Q6939" t="s">
        <v>29722</v>
      </c>
      <c r="R6939" t="s">
        <v>29723</v>
      </c>
      <c r="T6939" t="s">
        <v>25</v>
      </c>
    </row>
    <row r="6940" spans="1:20" x14ac:dyDescent="0.25">
      <c r="A6940">
        <v>66.616178199999993</v>
      </c>
      <c r="B6940">
        <v>-134.7060529</v>
      </c>
      <c r="C6940" s="1" t="str">
        <f>HYPERLINK("http://geochem.nrcan.gc.ca/cdogs/content/kwd/kwd020018_e.htm", "Fluid (stream)")</f>
        <v>Fluid (stream)</v>
      </c>
      <c r="D6940" s="1" t="str">
        <f>HYPERLINK("http://geochem.nrcan.gc.ca/cdogs/content/kwd/kwd080007_e.htm", "Untreated Water")</f>
        <v>Untreated Water</v>
      </c>
      <c r="E6940" s="1" t="str">
        <f>HYPERLINK("http://geochem.nrcan.gc.ca/cdogs/content/dgp/dgp00002_e.htm", "Total")</f>
        <v>Total</v>
      </c>
      <c r="F6940" s="1" t="str">
        <f>HYPERLINK("http://geochem.nrcan.gc.ca/cdogs/content/agp/agp01501_e.htm", "SO4 | NONE | CHROMAT")</f>
        <v>SO4 | NONE | CHROMAT</v>
      </c>
      <c r="G6940" s="1" t="str">
        <f>HYPERLINK("http://geochem.nrcan.gc.ca/cdogs/content/mth/mth01460_e.htm", "1460")</f>
        <v>1460</v>
      </c>
      <c r="H6940" s="1" t="str">
        <f>HYPERLINK("http://geochem.nrcan.gc.ca/cdogs/content/bdl/bdl211134_e.htm", "211134")</f>
        <v>211134</v>
      </c>
      <c r="I6940" s="1" t="str">
        <f>HYPERLINK("http://geochem.nrcan.gc.ca/cdogs/content/prj/prj210167_e.htm", "210167")</f>
        <v>210167</v>
      </c>
      <c r="J6940" s="1" t="str">
        <f>HYPERLINK("http://geochem.nrcan.gc.ca/cdogs/content/svy/svy210251_e.htm", "210251")</f>
        <v>210251</v>
      </c>
      <c r="L6940" t="s">
        <v>29724</v>
      </c>
      <c r="M6940">
        <v>1337.7</v>
      </c>
      <c r="N6940" t="s">
        <v>29724</v>
      </c>
      <c r="O6940" t="s">
        <v>29725</v>
      </c>
      <c r="P6940" t="s">
        <v>29726</v>
      </c>
      <c r="Q6940" t="s">
        <v>29727</v>
      </c>
      <c r="R6940" t="s">
        <v>29728</v>
      </c>
      <c r="T6940" t="s">
        <v>25</v>
      </c>
    </row>
    <row r="6941" spans="1:20" x14ac:dyDescent="0.25">
      <c r="A6941">
        <v>66.619711300000006</v>
      </c>
      <c r="B6941">
        <v>-134.74643380000001</v>
      </c>
      <c r="C6941" s="1" t="str">
        <f>HYPERLINK("http://geochem.nrcan.gc.ca/cdogs/content/kwd/kwd020018_e.htm", "Fluid (stream)")</f>
        <v>Fluid (stream)</v>
      </c>
      <c r="D6941" s="1" t="str">
        <f>HYPERLINK("http://geochem.nrcan.gc.ca/cdogs/content/kwd/kwd080007_e.htm", "Untreated Water")</f>
        <v>Untreated Water</v>
      </c>
      <c r="E6941" s="1" t="str">
        <f>HYPERLINK("http://geochem.nrcan.gc.ca/cdogs/content/dgp/dgp00002_e.htm", "Total")</f>
        <v>Total</v>
      </c>
      <c r="F6941" s="1" t="str">
        <f>HYPERLINK("http://geochem.nrcan.gc.ca/cdogs/content/agp/agp01501_e.htm", "SO4 | NONE | CHROMAT")</f>
        <v>SO4 | NONE | CHROMAT</v>
      </c>
      <c r="G6941" s="1" t="str">
        <f>HYPERLINK("http://geochem.nrcan.gc.ca/cdogs/content/mth/mth01460_e.htm", "1460")</f>
        <v>1460</v>
      </c>
      <c r="H6941" s="1" t="str">
        <f>HYPERLINK("http://geochem.nrcan.gc.ca/cdogs/content/bdl/bdl211134_e.htm", "211134")</f>
        <v>211134</v>
      </c>
      <c r="I6941" s="1" t="str">
        <f>HYPERLINK("http://geochem.nrcan.gc.ca/cdogs/content/prj/prj210167_e.htm", "210167")</f>
        <v>210167</v>
      </c>
      <c r="J6941" s="1" t="str">
        <f>HYPERLINK("http://geochem.nrcan.gc.ca/cdogs/content/svy/svy210251_e.htm", "210251")</f>
        <v>210251</v>
      </c>
      <c r="L6941" t="s">
        <v>29729</v>
      </c>
      <c r="M6941">
        <v>2020</v>
      </c>
      <c r="N6941" t="s">
        <v>29729</v>
      </c>
      <c r="O6941" t="s">
        <v>29730</v>
      </c>
      <c r="P6941" t="s">
        <v>29731</v>
      </c>
      <c r="Q6941" t="s">
        <v>29732</v>
      </c>
      <c r="R6941" t="s">
        <v>29733</v>
      </c>
      <c r="T6941" t="s">
        <v>25</v>
      </c>
    </row>
    <row r="6942" spans="1:20" x14ac:dyDescent="0.25">
      <c r="A6942">
        <v>66.619981300000006</v>
      </c>
      <c r="B6942">
        <v>-134.7471529</v>
      </c>
      <c r="C6942" s="1" t="str">
        <f>HYPERLINK("http://geochem.nrcan.gc.ca/cdogs/content/kwd/kwd020018_e.htm", "Fluid (stream)")</f>
        <v>Fluid (stream)</v>
      </c>
      <c r="D6942" s="1" t="str">
        <f>HYPERLINK("http://geochem.nrcan.gc.ca/cdogs/content/kwd/kwd080007_e.htm", "Untreated Water")</f>
        <v>Untreated Water</v>
      </c>
      <c r="E6942" s="1" t="str">
        <f>HYPERLINK("http://geochem.nrcan.gc.ca/cdogs/content/dgp/dgp00002_e.htm", "Total")</f>
        <v>Total</v>
      </c>
      <c r="F6942" s="1" t="str">
        <f>HYPERLINK("http://geochem.nrcan.gc.ca/cdogs/content/agp/agp01501_e.htm", "SO4 | NONE | CHROMAT")</f>
        <v>SO4 | NONE | CHROMAT</v>
      </c>
      <c r="G6942" s="1" t="str">
        <f>HYPERLINK("http://geochem.nrcan.gc.ca/cdogs/content/mth/mth01460_e.htm", "1460")</f>
        <v>1460</v>
      </c>
      <c r="H6942" s="1" t="str">
        <f>HYPERLINK("http://geochem.nrcan.gc.ca/cdogs/content/bdl/bdl211134_e.htm", "211134")</f>
        <v>211134</v>
      </c>
      <c r="I6942" s="1" t="str">
        <f>HYPERLINK("http://geochem.nrcan.gc.ca/cdogs/content/prj/prj210167_e.htm", "210167")</f>
        <v>210167</v>
      </c>
      <c r="J6942" s="1" t="str">
        <f>HYPERLINK("http://geochem.nrcan.gc.ca/cdogs/content/svy/svy210251_e.htm", "210251")</f>
        <v>210251</v>
      </c>
      <c r="L6942" t="s">
        <v>29734</v>
      </c>
      <c r="M6942">
        <v>784.15</v>
      </c>
      <c r="N6942" t="s">
        <v>29734</v>
      </c>
      <c r="O6942" t="s">
        <v>29735</v>
      </c>
      <c r="P6942" t="s">
        <v>29736</v>
      </c>
      <c r="Q6942" t="s">
        <v>29737</v>
      </c>
      <c r="R6942" t="s">
        <v>29738</v>
      </c>
      <c r="T6942" t="s">
        <v>25</v>
      </c>
    </row>
    <row r="6943" spans="1:20" x14ac:dyDescent="0.25">
      <c r="A6943">
        <v>66.631033700000003</v>
      </c>
      <c r="B6943">
        <v>-134.85462720000001</v>
      </c>
      <c r="C6943" s="1" t="str">
        <f>HYPERLINK("http://geochem.nrcan.gc.ca/cdogs/content/kwd/kwd020018_e.htm", "Fluid (stream)")</f>
        <v>Fluid (stream)</v>
      </c>
      <c r="D6943" s="1" t="str">
        <f>HYPERLINK("http://geochem.nrcan.gc.ca/cdogs/content/kwd/kwd080007_e.htm", "Untreated Water")</f>
        <v>Untreated Water</v>
      </c>
      <c r="E6943" s="1" t="str">
        <f>HYPERLINK("http://geochem.nrcan.gc.ca/cdogs/content/dgp/dgp00002_e.htm", "Total")</f>
        <v>Total</v>
      </c>
      <c r="F6943" s="1" t="str">
        <f>HYPERLINK("http://geochem.nrcan.gc.ca/cdogs/content/agp/agp01501_e.htm", "SO4 | NONE | CHROMAT")</f>
        <v>SO4 | NONE | CHROMAT</v>
      </c>
      <c r="G6943" s="1" t="str">
        <f>HYPERLINK("http://geochem.nrcan.gc.ca/cdogs/content/mth/mth01460_e.htm", "1460")</f>
        <v>1460</v>
      </c>
      <c r="H6943" s="1" t="str">
        <f>HYPERLINK("http://geochem.nrcan.gc.ca/cdogs/content/bdl/bdl211134_e.htm", "211134")</f>
        <v>211134</v>
      </c>
      <c r="I6943" s="1" t="str">
        <f>HYPERLINK("http://geochem.nrcan.gc.ca/cdogs/content/prj/prj210167_e.htm", "210167")</f>
        <v>210167</v>
      </c>
      <c r="J6943" s="1" t="str">
        <f>HYPERLINK("http://geochem.nrcan.gc.ca/cdogs/content/svy/svy210251_e.htm", "210251")</f>
        <v>210251</v>
      </c>
      <c r="L6943" t="s">
        <v>29739</v>
      </c>
      <c r="M6943">
        <v>358.86</v>
      </c>
      <c r="N6943" t="s">
        <v>29739</v>
      </c>
      <c r="O6943" t="s">
        <v>29740</v>
      </c>
      <c r="P6943" t="s">
        <v>29741</v>
      </c>
      <c r="Q6943" t="s">
        <v>29742</v>
      </c>
      <c r="R6943" t="s">
        <v>29743</v>
      </c>
      <c r="T6943" t="s">
        <v>25</v>
      </c>
    </row>
    <row r="6944" spans="1:20" x14ac:dyDescent="0.25">
      <c r="A6944">
        <v>66.589448500000003</v>
      </c>
      <c r="B6944">
        <v>-134.9508213</v>
      </c>
      <c r="C6944" s="1" t="str">
        <f>HYPERLINK("http://geochem.nrcan.gc.ca/cdogs/content/kwd/kwd020018_e.htm", "Fluid (stream)")</f>
        <v>Fluid (stream)</v>
      </c>
      <c r="D6944" s="1" t="str">
        <f>HYPERLINK("http://geochem.nrcan.gc.ca/cdogs/content/kwd/kwd080007_e.htm", "Untreated Water")</f>
        <v>Untreated Water</v>
      </c>
      <c r="E6944" s="1" t="str">
        <f>HYPERLINK("http://geochem.nrcan.gc.ca/cdogs/content/dgp/dgp00002_e.htm", "Total")</f>
        <v>Total</v>
      </c>
      <c r="F6944" s="1" t="str">
        <f>HYPERLINK("http://geochem.nrcan.gc.ca/cdogs/content/agp/agp01501_e.htm", "SO4 | NONE | CHROMAT")</f>
        <v>SO4 | NONE | CHROMAT</v>
      </c>
      <c r="G6944" s="1" t="str">
        <f>HYPERLINK("http://geochem.nrcan.gc.ca/cdogs/content/mth/mth01460_e.htm", "1460")</f>
        <v>1460</v>
      </c>
      <c r="H6944" s="1" t="str">
        <f>HYPERLINK("http://geochem.nrcan.gc.ca/cdogs/content/bdl/bdl211134_e.htm", "211134")</f>
        <v>211134</v>
      </c>
      <c r="I6944" s="1" t="str">
        <f>HYPERLINK("http://geochem.nrcan.gc.ca/cdogs/content/prj/prj210167_e.htm", "210167")</f>
        <v>210167</v>
      </c>
      <c r="J6944" s="1" t="str">
        <f>HYPERLINK("http://geochem.nrcan.gc.ca/cdogs/content/svy/svy210251_e.htm", "210251")</f>
        <v>210251</v>
      </c>
      <c r="L6944" t="s">
        <v>29744</v>
      </c>
      <c r="M6944">
        <v>106.19</v>
      </c>
      <c r="N6944" t="s">
        <v>29744</v>
      </c>
      <c r="O6944" t="s">
        <v>29745</v>
      </c>
      <c r="P6944" t="s">
        <v>29746</v>
      </c>
      <c r="Q6944" t="s">
        <v>29747</v>
      </c>
      <c r="R6944" t="s">
        <v>29748</v>
      </c>
      <c r="T6944" t="s">
        <v>25</v>
      </c>
    </row>
    <row r="6945" spans="1:20" x14ac:dyDescent="0.25">
      <c r="A6945">
        <v>66.388824999999997</v>
      </c>
      <c r="B6945">
        <v>-135.41958410000001</v>
      </c>
      <c r="C6945" s="1" t="str">
        <f>HYPERLINK("http://geochem.nrcan.gc.ca/cdogs/content/kwd/kwd020018_e.htm", "Fluid (stream)")</f>
        <v>Fluid (stream)</v>
      </c>
      <c r="D6945" s="1" t="str">
        <f>HYPERLINK("http://geochem.nrcan.gc.ca/cdogs/content/kwd/kwd080007_e.htm", "Untreated Water")</f>
        <v>Untreated Water</v>
      </c>
      <c r="E6945" s="1" t="str">
        <f>HYPERLINK("http://geochem.nrcan.gc.ca/cdogs/content/dgp/dgp00002_e.htm", "Total")</f>
        <v>Total</v>
      </c>
      <c r="F6945" s="1" t="str">
        <f>HYPERLINK("http://geochem.nrcan.gc.ca/cdogs/content/agp/agp01501_e.htm", "SO4 | NONE | CHROMAT")</f>
        <v>SO4 | NONE | CHROMAT</v>
      </c>
      <c r="G6945" s="1" t="str">
        <f>HYPERLINK("http://geochem.nrcan.gc.ca/cdogs/content/mth/mth01460_e.htm", "1460")</f>
        <v>1460</v>
      </c>
      <c r="H6945" s="1" t="str">
        <f>HYPERLINK("http://geochem.nrcan.gc.ca/cdogs/content/bdl/bdl211134_e.htm", "211134")</f>
        <v>211134</v>
      </c>
      <c r="I6945" s="1" t="str">
        <f>HYPERLINK("http://geochem.nrcan.gc.ca/cdogs/content/prj/prj210167_e.htm", "210167")</f>
        <v>210167</v>
      </c>
      <c r="J6945" s="1" t="str">
        <f>HYPERLINK("http://geochem.nrcan.gc.ca/cdogs/content/svy/svy210251_e.htm", "210251")</f>
        <v>210251</v>
      </c>
      <c r="L6945" t="s">
        <v>29749</v>
      </c>
      <c r="M6945">
        <v>9.1240000000000006</v>
      </c>
      <c r="N6945" t="s">
        <v>29749</v>
      </c>
      <c r="O6945" t="s">
        <v>29750</v>
      </c>
      <c r="P6945" t="s">
        <v>29751</v>
      </c>
      <c r="Q6945" t="s">
        <v>29752</v>
      </c>
      <c r="R6945" t="s">
        <v>29753</v>
      </c>
      <c r="T6945" t="s">
        <v>25</v>
      </c>
    </row>
    <row r="6946" spans="1:20" x14ac:dyDescent="0.25">
      <c r="A6946">
        <v>66.410437299999998</v>
      </c>
      <c r="B6946">
        <v>-135.4786632</v>
      </c>
      <c r="C6946" s="1" t="str">
        <f>HYPERLINK("http://geochem.nrcan.gc.ca/cdogs/content/kwd/kwd020018_e.htm", "Fluid (stream)")</f>
        <v>Fluid (stream)</v>
      </c>
      <c r="D6946" s="1" t="str">
        <f>HYPERLINK("http://geochem.nrcan.gc.ca/cdogs/content/kwd/kwd080007_e.htm", "Untreated Water")</f>
        <v>Untreated Water</v>
      </c>
      <c r="E6946" s="1" t="str">
        <f>HYPERLINK("http://geochem.nrcan.gc.ca/cdogs/content/dgp/dgp00002_e.htm", "Total")</f>
        <v>Total</v>
      </c>
      <c r="F6946" s="1" t="str">
        <f>HYPERLINK("http://geochem.nrcan.gc.ca/cdogs/content/agp/agp01501_e.htm", "SO4 | NONE | CHROMAT")</f>
        <v>SO4 | NONE | CHROMAT</v>
      </c>
      <c r="G6946" s="1" t="str">
        <f>HYPERLINK("http://geochem.nrcan.gc.ca/cdogs/content/mth/mth01460_e.htm", "1460")</f>
        <v>1460</v>
      </c>
      <c r="H6946" s="1" t="str">
        <f>HYPERLINK("http://geochem.nrcan.gc.ca/cdogs/content/bdl/bdl211134_e.htm", "211134")</f>
        <v>211134</v>
      </c>
      <c r="I6946" s="1" t="str">
        <f>HYPERLINK("http://geochem.nrcan.gc.ca/cdogs/content/prj/prj210167_e.htm", "210167")</f>
        <v>210167</v>
      </c>
      <c r="J6946" s="1" t="str">
        <f>HYPERLINK("http://geochem.nrcan.gc.ca/cdogs/content/svy/svy210251_e.htm", "210251")</f>
        <v>210251</v>
      </c>
      <c r="L6946" t="s">
        <v>29754</v>
      </c>
      <c r="M6946">
        <v>374</v>
      </c>
      <c r="N6946" t="s">
        <v>29754</v>
      </c>
      <c r="O6946" t="s">
        <v>29755</v>
      </c>
      <c r="P6946" t="s">
        <v>29756</v>
      </c>
      <c r="Q6946" t="s">
        <v>29757</v>
      </c>
      <c r="R6946" t="s">
        <v>29758</v>
      </c>
      <c r="T6946" t="s">
        <v>25</v>
      </c>
    </row>
    <row r="6947" spans="1:20" x14ac:dyDescent="0.25">
      <c r="A6947">
        <v>66.412953700000003</v>
      </c>
      <c r="B6947">
        <v>-135.52728859999999</v>
      </c>
      <c r="C6947" s="1" t="str">
        <f>HYPERLINK("http://geochem.nrcan.gc.ca/cdogs/content/kwd/kwd020018_e.htm", "Fluid (stream)")</f>
        <v>Fluid (stream)</v>
      </c>
      <c r="D6947" s="1" t="str">
        <f>HYPERLINK("http://geochem.nrcan.gc.ca/cdogs/content/kwd/kwd080007_e.htm", "Untreated Water")</f>
        <v>Untreated Water</v>
      </c>
      <c r="E6947" s="1" t="str">
        <f>HYPERLINK("http://geochem.nrcan.gc.ca/cdogs/content/dgp/dgp00002_e.htm", "Total")</f>
        <v>Total</v>
      </c>
      <c r="F6947" s="1" t="str">
        <f>HYPERLINK("http://geochem.nrcan.gc.ca/cdogs/content/agp/agp01501_e.htm", "SO4 | NONE | CHROMAT")</f>
        <v>SO4 | NONE | CHROMAT</v>
      </c>
      <c r="G6947" s="1" t="str">
        <f>HYPERLINK("http://geochem.nrcan.gc.ca/cdogs/content/mth/mth01460_e.htm", "1460")</f>
        <v>1460</v>
      </c>
      <c r="H6947" s="1" t="str">
        <f>HYPERLINK("http://geochem.nrcan.gc.ca/cdogs/content/bdl/bdl211134_e.htm", "211134")</f>
        <v>211134</v>
      </c>
      <c r="I6947" s="1" t="str">
        <f>HYPERLINK("http://geochem.nrcan.gc.ca/cdogs/content/prj/prj210167_e.htm", "210167")</f>
        <v>210167</v>
      </c>
      <c r="J6947" s="1" t="str">
        <f>HYPERLINK("http://geochem.nrcan.gc.ca/cdogs/content/svy/svy210251_e.htm", "210251")</f>
        <v>210251</v>
      </c>
      <c r="L6947" t="s">
        <v>29759</v>
      </c>
      <c r="M6947">
        <v>17.483000000000001</v>
      </c>
      <c r="N6947" t="s">
        <v>29759</v>
      </c>
      <c r="O6947" t="s">
        <v>29760</v>
      </c>
      <c r="P6947" t="s">
        <v>29761</v>
      </c>
      <c r="Q6947" t="s">
        <v>29762</v>
      </c>
      <c r="R6947" t="s">
        <v>29763</v>
      </c>
      <c r="T6947" t="s">
        <v>25</v>
      </c>
    </row>
    <row r="6948" spans="1:20" x14ac:dyDescent="0.25">
      <c r="A6948">
        <v>66.460284200000004</v>
      </c>
      <c r="B6948">
        <v>-135.4383493</v>
      </c>
      <c r="C6948" s="1" t="str">
        <f>HYPERLINK("http://geochem.nrcan.gc.ca/cdogs/content/kwd/kwd020018_e.htm", "Fluid (stream)")</f>
        <v>Fluid (stream)</v>
      </c>
      <c r="D6948" s="1" t="str">
        <f>HYPERLINK("http://geochem.nrcan.gc.ca/cdogs/content/kwd/kwd080007_e.htm", "Untreated Water")</f>
        <v>Untreated Water</v>
      </c>
      <c r="E6948" s="1" t="str">
        <f>HYPERLINK("http://geochem.nrcan.gc.ca/cdogs/content/dgp/dgp00002_e.htm", "Total")</f>
        <v>Total</v>
      </c>
      <c r="F6948" s="1" t="str">
        <f>HYPERLINK("http://geochem.nrcan.gc.ca/cdogs/content/agp/agp01501_e.htm", "SO4 | NONE | CHROMAT")</f>
        <v>SO4 | NONE | CHROMAT</v>
      </c>
      <c r="G6948" s="1" t="str">
        <f>HYPERLINK("http://geochem.nrcan.gc.ca/cdogs/content/mth/mth01460_e.htm", "1460")</f>
        <v>1460</v>
      </c>
      <c r="H6948" s="1" t="str">
        <f>HYPERLINK("http://geochem.nrcan.gc.ca/cdogs/content/bdl/bdl211134_e.htm", "211134")</f>
        <v>211134</v>
      </c>
      <c r="I6948" s="1" t="str">
        <f>HYPERLINK("http://geochem.nrcan.gc.ca/cdogs/content/prj/prj210167_e.htm", "210167")</f>
        <v>210167</v>
      </c>
      <c r="J6948" s="1" t="str">
        <f>HYPERLINK("http://geochem.nrcan.gc.ca/cdogs/content/svy/svy210251_e.htm", "210251")</f>
        <v>210251</v>
      </c>
      <c r="L6948" t="s">
        <v>2355</v>
      </c>
      <c r="M6948">
        <v>28.8</v>
      </c>
      <c r="N6948" t="s">
        <v>2355</v>
      </c>
      <c r="O6948" t="s">
        <v>29764</v>
      </c>
      <c r="P6948" t="s">
        <v>29765</v>
      </c>
      <c r="Q6948" t="s">
        <v>29766</v>
      </c>
      <c r="R6948" t="s">
        <v>29767</v>
      </c>
      <c r="T6948" t="s">
        <v>25</v>
      </c>
    </row>
    <row r="6949" spans="1:20" x14ac:dyDescent="0.25">
      <c r="A6949">
        <v>66.472662099999994</v>
      </c>
      <c r="B6949">
        <v>-135.4197527</v>
      </c>
      <c r="C6949" s="1" t="str">
        <f>HYPERLINK("http://geochem.nrcan.gc.ca/cdogs/content/kwd/kwd020018_e.htm", "Fluid (stream)")</f>
        <v>Fluid (stream)</v>
      </c>
      <c r="D6949" s="1" t="str">
        <f>HYPERLINK("http://geochem.nrcan.gc.ca/cdogs/content/kwd/kwd080007_e.htm", "Untreated Water")</f>
        <v>Untreated Water</v>
      </c>
      <c r="E6949" s="1" t="str">
        <f>HYPERLINK("http://geochem.nrcan.gc.ca/cdogs/content/dgp/dgp00002_e.htm", "Total")</f>
        <v>Total</v>
      </c>
      <c r="F6949" s="1" t="str">
        <f>HYPERLINK("http://geochem.nrcan.gc.ca/cdogs/content/agp/agp01501_e.htm", "SO4 | NONE | CHROMAT")</f>
        <v>SO4 | NONE | CHROMAT</v>
      </c>
      <c r="G6949" s="1" t="str">
        <f>HYPERLINK("http://geochem.nrcan.gc.ca/cdogs/content/mth/mth01460_e.htm", "1460")</f>
        <v>1460</v>
      </c>
      <c r="H6949" s="1" t="str">
        <f>HYPERLINK("http://geochem.nrcan.gc.ca/cdogs/content/bdl/bdl211134_e.htm", "211134")</f>
        <v>211134</v>
      </c>
      <c r="I6949" s="1" t="str">
        <f>HYPERLINK("http://geochem.nrcan.gc.ca/cdogs/content/prj/prj210167_e.htm", "210167")</f>
        <v>210167</v>
      </c>
      <c r="J6949" s="1" t="str">
        <f>HYPERLINK("http://geochem.nrcan.gc.ca/cdogs/content/svy/svy210251_e.htm", "210251")</f>
        <v>210251</v>
      </c>
      <c r="L6949" t="s">
        <v>29768</v>
      </c>
      <c r="M6949">
        <v>31.54</v>
      </c>
      <c r="N6949" t="s">
        <v>29768</v>
      </c>
      <c r="O6949" t="s">
        <v>29769</v>
      </c>
      <c r="P6949" t="s">
        <v>29770</v>
      </c>
      <c r="Q6949" t="s">
        <v>29771</v>
      </c>
      <c r="R6949" t="s">
        <v>29772</v>
      </c>
      <c r="T6949" t="s">
        <v>25</v>
      </c>
    </row>
    <row r="6950" spans="1:20" x14ac:dyDescent="0.25">
      <c r="A6950">
        <v>66.4726572</v>
      </c>
      <c r="B6950">
        <v>-135.41818169999999</v>
      </c>
      <c r="C6950" s="1" t="str">
        <f>HYPERLINK("http://geochem.nrcan.gc.ca/cdogs/content/kwd/kwd020018_e.htm", "Fluid (stream)")</f>
        <v>Fluid (stream)</v>
      </c>
      <c r="D6950" s="1" t="str">
        <f>HYPERLINK("http://geochem.nrcan.gc.ca/cdogs/content/kwd/kwd080007_e.htm", "Untreated Water")</f>
        <v>Untreated Water</v>
      </c>
      <c r="E6950" s="1" t="str">
        <f>HYPERLINK("http://geochem.nrcan.gc.ca/cdogs/content/dgp/dgp00002_e.htm", "Total")</f>
        <v>Total</v>
      </c>
      <c r="F6950" s="1" t="str">
        <f>HYPERLINK("http://geochem.nrcan.gc.ca/cdogs/content/agp/agp01501_e.htm", "SO4 | NONE | CHROMAT")</f>
        <v>SO4 | NONE | CHROMAT</v>
      </c>
      <c r="G6950" s="1" t="str">
        <f>HYPERLINK("http://geochem.nrcan.gc.ca/cdogs/content/mth/mth01460_e.htm", "1460")</f>
        <v>1460</v>
      </c>
      <c r="H6950" s="1" t="str">
        <f>HYPERLINK("http://geochem.nrcan.gc.ca/cdogs/content/bdl/bdl211134_e.htm", "211134")</f>
        <v>211134</v>
      </c>
      <c r="I6950" s="1" t="str">
        <f>HYPERLINK("http://geochem.nrcan.gc.ca/cdogs/content/prj/prj210167_e.htm", "210167")</f>
        <v>210167</v>
      </c>
      <c r="J6950" s="1" t="str">
        <f>HYPERLINK("http://geochem.nrcan.gc.ca/cdogs/content/svy/svy210251_e.htm", "210251")</f>
        <v>210251</v>
      </c>
      <c r="L6950" t="s">
        <v>29773</v>
      </c>
      <c r="M6950">
        <v>35.729999999999997</v>
      </c>
      <c r="N6950" t="s">
        <v>29773</v>
      </c>
      <c r="O6950" t="s">
        <v>29774</v>
      </c>
      <c r="P6950" t="s">
        <v>29775</v>
      </c>
      <c r="Q6950" t="s">
        <v>29776</v>
      </c>
      <c r="R6950" t="s">
        <v>29777</v>
      </c>
      <c r="T6950" t="s">
        <v>25</v>
      </c>
    </row>
    <row r="6951" spans="1:20" x14ac:dyDescent="0.25">
      <c r="A6951">
        <v>66.463893799999994</v>
      </c>
      <c r="B6951">
        <v>-135.3751043</v>
      </c>
      <c r="C6951" s="1" t="str">
        <f>HYPERLINK("http://geochem.nrcan.gc.ca/cdogs/content/kwd/kwd020018_e.htm", "Fluid (stream)")</f>
        <v>Fluid (stream)</v>
      </c>
      <c r="D6951" s="1" t="str">
        <f>HYPERLINK("http://geochem.nrcan.gc.ca/cdogs/content/kwd/kwd080007_e.htm", "Untreated Water")</f>
        <v>Untreated Water</v>
      </c>
      <c r="E6951" s="1" t="str">
        <f>HYPERLINK("http://geochem.nrcan.gc.ca/cdogs/content/dgp/dgp00002_e.htm", "Total")</f>
        <v>Total</v>
      </c>
      <c r="F6951" s="1" t="str">
        <f>HYPERLINK("http://geochem.nrcan.gc.ca/cdogs/content/agp/agp01501_e.htm", "SO4 | NONE | CHROMAT")</f>
        <v>SO4 | NONE | CHROMAT</v>
      </c>
      <c r="G6951" s="1" t="str">
        <f>HYPERLINK("http://geochem.nrcan.gc.ca/cdogs/content/mth/mth01460_e.htm", "1460")</f>
        <v>1460</v>
      </c>
      <c r="H6951" s="1" t="str">
        <f>HYPERLINK("http://geochem.nrcan.gc.ca/cdogs/content/bdl/bdl211134_e.htm", "211134")</f>
        <v>211134</v>
      </c>
      <c r="I6951" s="1" t="str">
        <f>HYPERLINK("http://geochem.nrcan.gc.ca/cdogs/content/prj/prj210167_e.htm", "210167")</f>
        <v>210167</v>
      </c>
      <c r="J6951" s="1" t="str">
        <f>HYPERLINK("http://geochem.nrcan.gc.ca/cdogs/content/svy/svy210251_e.htm", "210251")</f>
        <v>210251</v>
      </c>
      <c r="L6951" t="s">
        <v>29778</v>
      </c>
      <c r="M6951">
        <v>21.77</v>
      </c>
      <c r="N6951" t="s">
        <v>29778</v>
      </c>
      <c r="O6951" t="s">
        <v>29779</v>
      </c>
      <c r="P6951" t="s">
        <v>29780</v>
      </c>
      <c r="Q6951" t="s">
        <v>29781</v>
      </c>
      <c r="R6951" t="s">
        <v>29782</v>
      </c>
      <c r="T6951" t="s">
        <v>25</v>
      </c>
    </row>
    <row r="6952" spans="1:20" x14ac:dyDescent="0.25">
      <c r="A6952">
        <v>66.452824199999995</v>
      </c>
      <c r="B6952">
        <v>-135.28093010000001</v>
      </c>
      <c r="C6952" s="1" t="str">
        <f>HYPERLINK("http://geochem.nrcan.gc.ca/cdogs/content/kwd/kwd020018_e.htm", "Fluid (stream)")</f>
        <v>Fluid (stream)</v>
      </c>
      <c r="D6952" s="1" t="str">
        <f>HYPERLINK("http://geochem.nrcan.gc.ca/cdogs/content/kwd/kwd080007_e.htm", "Untreated Water")</f>
        <v>Untreated Water</v>
      </c>
      <c r="E6952" s="1" t="str">
        <f>HYPERLINK("http://geochem.nrcan.gc.ca/cdogs/content/dgp/dgp00002_e.htm", "Total")</f>
        <v>Total</v>
      </c>
      <c r="F6952" s="1" t="str">
        <f>HYPERLINK("http://geochem.nrcan.gc.ca/cdogs/content/agp/agp01501_e.htm", "SO4 | NONE | CHROMAT")</f>
        <v>SO4 | NONE | CHROMAT</v>
      </c>
      <c r="G6952" s="1" t="str">
        <f>HYPERLINK("http://geochem.nrcan.gc.ca/cdogs/content/mth/mth01460_e.htm", "1460")</f>
        <v>1460</v>
      </c>
      <c r="H6952" s="1" t="str">
        <f>HYPERLINK("http://geochem.nrcan.gc.ca/cdogs/content/bdl/bdl211134_e.htm", "211134")</f>
        <v>211134</v>
      </c>
      <c r="I6952" s="1" t="str">
        <f>HYPERLINK("http://geochem.nrcan.gc.ca/cdogs/content/prj/prj210167_e.htm", "210167")</f>
        <v>210167</v>
      </c>
      <c r="J6952" s="1" t="str">
        <f>HYPERLINK("http://geochem.nrcan.gc.ca/cdogs/content/svy/svy210251_e.htm", "210251")</f>
        <v>210251</v>
      </c>
      <c r="L6952" t="s">
        <v>29783</v>
      </c>
      <c r="M6952">
        <v>17.93</v>
      </c>
      <c r="N6952" t="s">
        <v>29783</v>
      </c>
      <c r="O6952" t="s">
        <v>29784</v>
      </c>
      <c r="P6952" t="s">
        <v>29785</v>
      </c>
      <c r="Q6952" t="s">
        <v>29786</v>
      </c>
      <c r="R6952" t="s">
        <v>29787</v>
      </c>
      <c r="T6952" t="s">
        <v>25</v>
      </c>
    </row>
    <row r="6953" spans="1:20" x14ac:dyDescent="0.25">
      <c r="A6953">
        <v>66.452556200000004</v>
      </c>
      <c r="B6953">
        <v>-135.28025410000001</v>
      </c>
      <c r="C6953" s="1" t="str">
        <f>HYPERLINK("http://geochem.nrcan.gc.ca/cdogs/content/kwd/kwd020018_e.htm", "Fluid (stream)")</f>
        <v>Fluid (stream)</v>
      </c>
      <c r="D6953" s="1" t="str">
        <f>HYPERLINK("http://geochem.nrcan.gc.ca/cdogs/content/kwd/kwd080007_e.htm", "Untreated Water")</f>
        <v>Untreated Water</v>
      </c>
      <c r="E6953" s="1" t="str">
        <f>HYPERLINK("http://geochem.nrcan.gc.ca/cdogs/content/dgp/dgp00002_e.htm", "Total")</f>
        <v>Total</v>
      </c>
      <c r="F6953" s="1" t="str">
        <f>HYPERLINK("http://geochem.nrcan.gc.ca/cdogs/content/agp/agp01501_e.htm", "SO4 | NONE | CHROMAT")</f>
        <v>SO4 | NONE | CHROMAT</v>
      </c>
      <c r="G6953" s="1" t="str">
        <f>HYPERLINK("http://geochem.nrcan.gc.ca/cdogs/content/mth/mth01460_e.htm", "1460")</f>
        <v>1460</v>
      </c>
      <c r="H6953" s="1" t="str">
        <f>HYPERLINK("http://geochem.nrcan.gc.ca/cdogs/content/bdl/bdl211134_e.htm", "211134")</f>
        <v>211134</v>
      </c>
      <c r="I6953" s="1" t="str">
        <f>HYPERLINK("http://geochem.nrcan.gc.ca/cdogs/content/prj/prj210167_e.htm", "210167")</f>
        <v>210167</v>
      </c>
      <c r="J6953" s="1" t="str">
        <f>HYPERLINK("http://geochem.nrcan.gc.ca/cdogs/content/svy/svy210251_e.htm", "210251")</f>
        <v>210251</v>
      </c>
      <c r="L6953" t="s">
        <v>29788</v>
      </c>
      <c r="M6953">
        <v>41.34</v>
      </c>
      <c r="N6953" t="s">
        <v>29788</v>
      </c>
      <c r="O6953" t="s">
        <v>29789</v>
      </c>
      <c r="P6953" t="s">
        <v>29790</v>
      </c>
      <c r="Q6953" t="s">
        <v>29791</v>
      </c>
      <c r="R6953" t="s">
        <v>29792</v>
      </c>
      <c r="T6953" t="s">
        <v>25</v>
      </c>
    </row>
    <row r="6954" spans="1:20" x14ac:dyDescent="0.25">
      <c r="A6954">
        <v>66.4257463</v>
      </c>
      <c r="B6954">
        <v>-135.3369366</v>
      </c>
      <c r="C6954" s="1" t="str">
        <f>HYPERLINK("http://geochem.nrcan.gc.ca/cdogs/content/kwd/kwd020018_e.htm", "Fluid (stream)")</f>
        <v>Fluid (stream)</v>
      </c>
      <c r="D6954" s="1" t="str">
        <f>HYPERLINK("http://geochem.nrcan.gc.ca/cdogs/content/kwd/kwd080007_e.htm", "Untreated Water")</f>
        <v>Untreated Water</v>
      </c>
      <c r="E6954" s="1" t="str">
        <f>HYPERLINK("http://geochem.nrcan.gc.ca/cdogs/content/dgp/dgp00002_e.htm", "Total")</f>
        <v>Total</v>
      </c>
      <c r="F6954" s="1" t="str">
        <f>HYPERLINK("http://geochem.nrcan.gc.ca/cdogs/content/agp/agp01501_e.htm", "SO4 | NONE | CHROMAT")</f>
        <v>SO4 | NONE | CHROMAT</v>
      </c>
      <c r="G6954" s="1" t="str">
        <f>HYPERLINK("http://geochem.nrcan.gc.ca/cdogs/content/mth/mth01460_e.htm", "1460")</f>
        <v>1460</v>
      </c>
      <c r="H6954" s="1" t="str">
        <f>HYPERLINK("http://geochem.nrcan.gc.ca/cdogs/content/bdl/bdl211134_e.htm", "211134")</f>
        <v>211134</v>
      </c>
      <c r="I6954" s="1" t="str">
        <f>HYPERLINK("http://geochem.nrcan.gc.ca/cdogs/content/prj/prj210167_e.htm", "210167")</f>
        <v>210167</v>
      </c>
      <c r="J6954" s="1" t="str">
        <f>HYPERLINK("http://geochem.nrcan.gc.ca/cdogs/content/svy/svy210251_e.htm", "210251")</f>
        <v>210251</v>
      </c>
      <c r="L6954" t="s">
        <v>29793</v>
      </c>
      <c r="M6954">
        <v>14.506</v>
      </c>
      <c r="N6954" t="s">
        <v>29793</v>
      </c>
      <c r="O6954" t="s">
        <v>29794</v>
      </c>
      <c r="P6954" t="s">
        <v>29795</v>
      </c>
      <c r="Q6954" t="s">
        <v>29796</v>
      </c>
      <c r="R6954" t="s">
        <v>29797</v>
      </c>
      <c r="T6954" t="s">
        <v>25</v>
      </c>
    </row>
    <row r="6955" spans="1:20" x14ac:dyDescent="0.25">
      <c r="A6955">
        <v>66.420319699999993</v>
      </c>
      <c r="B6955">
        <v>-135.227273</v>
      </c>
      <c r="C6955" s="1" t="str">
        <f>HYPERLINK("http://geochem.nrcan.gc.ca/cdogs/content/kwd/kwd020018_e.htm", "Fluid (stream)")</f>
        <v>Fluid (stream)</v>
      </c>
      <c r="D6955" s="1" t="str">
        <f>HYPERLINK("http://geochem.nrcan.gc.ca/cdogs/content/kwd/kwd080007_e.htm", "Untreated Water")</f>
        <v>Untreated Water</v>
      </c>
      <c r="E6955" s="1" t="str">
        <f>HYPERLINK("http://geochem.nrcan.gc.ca/cdogs/content/dgp/dgp00002_e.htm", "Total")</f>
        <v>Total</v>
      </c>
      <c r="F6955" s="1" t="str">
        <f>HYPERLINK("http://geochem.nrcan.gc.ca/cdogs/content/agp/agp01501_e.htm", "SO4 | NONE | CHROMAT")</f>
        <v>SO4 | NONE | CHROMAT</v>
      </c>
      <c r="G6955" s="1" t="str">
        <f>HYPERLINK("http://geochem.nrcan.gc.ca/cdogs/content/mth/mth01460_e.htm", "1460")</f>
        <v>1460</v>
      </c>
      <c r="H6955" s="1" t="str">
        <f>HYPERLINK("http://geochem.nrcan.gc.ca/cdogs/content/bdl/bdl211134_e.htm", "211134")</f>
        <v>211134</v>
      </c>
      <c r="I6955" s="1" t="str">
        <f>HYPERLINK("http://geochem.nrcan.gc.ca/cdogs/content/prj/prj210167_e.htm", "210167")</f>
        <v>210167</v>
      </c>
      <c r="J6955" s="1" t="str">
        <f>HYPERLINK("http://geochem.nrcan.gc.ca/cdogs/content/svy/svy210251_e.htm", "210251")</f>
        <v>210251</v>
      </c>
      <c r="L6955" t="s">
        <v>29798</v>
      </c>
      <c r="M6955">
        <v>13.833</v>
      </c>
      <c r="N6955" t="s">
        <v>29798</v>
      </c>
      <c r="O6955" t="s">
        <v>29799</v>
      </c>
      <c r="P6955" t="s">
        <v>29800</v>
      </c>
      <c r="Q6955" t="s">
        <v>29801</v>
      </c>
      <c r="R6955" t="s">
        <v>29802</v>
      </c>
      <c r="T6955" t="s">
        <v>25</v>
      </c>
    </row>
    <row r="6956" spans="1:20" x14ac:dyDescent="0.25">
      <c r="A6956">
        <v>66.420302699999993</v>
      </c>
      <c r="B6956">
        <v>-135.22642200000001</v>
      </c>
      <c r="C6956" s="1" t="str">
        <f>HYPERLINK("http://geochem.nrcan.gc.ca/cdogs/content/kwd/kwd020018_e.htm", "Fluid (stream)")</f>
        <v>Fluid (stream)</v>
      </c>
      <c r="D6956" s="1" t="str">
        <f>HYPERLINK("http://geochem.nrcan.gc.ca/cdogs/content/kwd/kwd080007_e.htm", "Untreated Water")</f>
        <v>Untreated Water</v>
      </c>
      <c r="E6956" s="1" t="str">
        <f>HYPERLINK("http://geochem.nrcan.gc.ca/cdogs/content/dgp/dgp00002_e.htm", "Total")</f>
        <v>Total</v>
      </c>
      <c r="F6956" s="1" t="str">
        <f>HYPERLINK("http://geochem.nrcan.gc.ca/cdogs/content/agp/agp01501_e.htm", "SO4 | NONE | CHROMAT")</f>
        <v>SO4 | NONE | CHROMAT</v>
      </c>
      <c r="G6956" s="1" t="str">
        <f>HYPERLINK("http://geochem.nrcan.gc.ca/cdogs/content/mth/mth01460_e.htm", "1460")</f>
        <v>1460</v>
      </c>
      <c r="H6956" s="1" t="str">
        <f>HYPERLINK("http://geochem.nrcan.gc.ca/cdogs/content/bdl/bdl211134_e.htm", "211134")</f>
        <v>211134</v>
      </c>
      <c r="I6956" s="1" t="str">
        <f>HYPERLINK("http://geochem.nrcan.gc.ca/cdogs/content/prj/prj210167_e.htm", "210167")</f>
        <v>210167</v>
      </c>
      <c r="J6956" s="1" t="str">
        <f>HYPERLINK("http://geochem.nrcan.gc.ca/cdogs/content/svy/svy210251_e.htm", "210251")</f>
        <v>210251</v>
      </c>
      <c r="L6956" t="s">
        <v>1123</v>
      </c>
      <c r="M6956">
        <v>25.4</v>
      </c>
      <c r="N6956" t="s">
        <v>1123</v>
      </c>
      <c r="O6956" t="s">
        <v>29803</v>
      </c>
      <c r="P6956" t="s">
        <v>29804</v>
      </c>
      <c r="Q6956" t="s">
        <v>29805</v>
      </c>
      <c r="R6956" t="s">
        <v>29806</v>
      </c>
      <c r="T6956" t="s">
        <v>25</v>
      </c>
    </row>
    <row r="6957" spans="1:20" x14ac:dyDescent="0.25">
      <c r="A6957">
        <v>66.420302699999993</v>
      </c>
      <c r="B6957">
        <v>-135.22642200000001</v>
      </c>
      <c r="C6957" s="1" t="str">
        <f>HYPERLINK("http://geochem.nrcan.gc.ca/cdogs/content/kwd/kwd020018_e.htm", "Fluid (stream)")</f>
        <v>Fluid (stream)</v>
      </c>
      <c r="D6957" s="1" t="str">
        <f>HYPERLINK("http://geochem.nrcan.gc.ca/cdogs/content/kwd/kwd080007_e.htm", "Untreated Water")</f>
        <v>Untreated Water</v>
      </c>
      <c r="E6957" s="1" t="str">
        <f>HYPERLINK("http://geochem.nrcan.gc.ca/cdogs/content/dgp/dgp00002_e.htm", "Total")</f>
        <v>Total</v>
      </c>
      <c r="F6957" s="1" t="str">
        <f>HYPERLINK("http://geochem.nrcan.gc.ca/cdogs/content/agp/agp01501_e.htm", "SO4 | NONE | CHROMAT")</f>
        <v>SO4 | NONE | CHROMAT</v>
      </c>
      <c r="G6957" s="1" t="str">
        <f>HYPERLINK("http://geochem.nrcan.gc.ca/cdogs/content/mth/mth01460_e.htm", "1460")</f>
        <v>1460</v>
      </c>
      <c r="H6957" s="1" t="str">
        <f>HYPERLINK("http://geochem.nrcan.gc.ca/cdogs/content/bdl/bdl211134_e.htm", "211134")</f>
        <v>211134</v>
      </c>
      <c r="I6957" s="1" t="str">
        <f>HYPERLINK("http://geochem.nrcan.gc.ca/cdogs/content/prj/prj210167_e.htm", "210167")</f>
        <v>210167</v>
      </c>
      <c r="J6957" s="1" t="str">
        <f>HYPERLINK("http://geochem.nrcan.gc.ca/cdogs/content/svy/svy210251_e.htm", "210251")</f>
        <v>210251</v>
      </c>
      <c r="L6957" t="s">
        <v>29807</v>
      </c>
      <c r="M6957">
        <v>25.25</v>
      </c>
      <c r="N6957" t="s">
        <v>29807</v>
      </c>
      <c r="O6957" t="s">
        <v>29803</v>
      </c>
      <c r="P6957" t="s">
        <v>29808</v>
      </c>
      <c r="Q6957" t="s">
        <v>29809</v>
      </c>
      <c r="R6957" t="s">
        <v>29810</v>
      </c>
      <c r="T6957" t="s">
        <v>25</v>
      </c>
    </row>
    <row r="6958" spans="1:20" x14ac:dyDescent="0.25">
      <c r="A6958">
        <v>66.421731300000005</v>
      </c>
      <c r="B6958">
        <v>-135.19153059999999</v>
      </c>
      <c r="C6958" s="1" t="str">
        <f>HYPERLINK("http://geochem.nrcan.gc.ca/cdogs/content/kwd/kwd020018_e.htm", "Fluid (stream)")</f>
        <v>Fluid (stream)</v>
      </c>
      <c r="D6958" s="1" t="str">
        <f>HYPERLINK("http://geochem.nrcan.gc.ca/cdogs/content/kwd/kwd080007_e.htm", "Untreated Water")</f>
        <v>Untreated Water</v>
      </c>
      <c r="E6958" s="1" t="str">
        <f>HYPERLINK("http://geochem.nrcan.gc.ca/cdogs/content/dgp/dgp00002_e.htm", "Total")</f>
        <v>Total</v>
      </c>
      <c r="F6958" s="1" t="str">
        <f>HYPERLINK("http://geochem.nrcan.gc.ca/cdogs/content/agp/agp01501_e.htm", "SO4 | NONE | CHROMAT")</f>
        <v>SO4 | NONE | CHROMAT</v>
      </c>
      <c r="G6958" s="1" t="str">
        <f>HYPERLINK("http://geochem.nrcan.gc.ca/cdogs/content/mth/mth01460_e.htm", "1460")</f>
        <v>1460</v>
      </c>
      <c r="H6958" s="1" t="str">
        <f>HYPERLINK("http://geochem.nrcan.gc.ca/cdogs/content/bdl/bdl211134_e.htm", "211134")</f>
        <v>211134</v>
      </c>
      <c r="I6958" s="1" t="str">
        <f>HYPERLINK("http://geochem.nrcan.gc.ca/cdogs/content/prj/prj210167_e.htm", "210167")</f>
        <v>210167</v>
      </c>
      <c r="J6958" s="1" t="str">
        <f>HYPERLINK("http://geochem.nrcan.gc.ca/cdogs/content/svy/svy210251_e.htm", "210251")</f>
        <v>210251</v>
      </c>
      <c r="L6958" t="s">
        <v>29811</v>
      </c>
      <c r="M6958">
        <v>12.586</v>
      </c>
      <c r="N6958" t="s">
        <v>29811</v>
      </c>
      <c r="O6958" t="s">
        <v>29812</v>
      </c>
      <c r="P6958" t="s">
        <v>29813</v>
      </c>
      <c r="Q6958" t="s">
        <v>29814</v>
      </c>
      <c r="R6958" t="s">
        <v>29815</v>
      </c>
      <c r="T6958" t="s">
        <v>25</v>
      </c>
    </row>
    <row r="6959" spans="1:20" x14ac:dyDescent="0.25">
      <c r="A6959">
        <v>66.404502899999997</v>
      </c>
      <c r="B6959">
        <v>-135.11357849999999</v>
      </c>
      <c r="C6959" s="1" t="str">
        <f>HYPERLINK("http://geochem.nrcan.gc.ca/cdogs/content/kwd/kwd020018_e.htm", "Fluid (stream)")</f>
        <v>Fluid (stream)</v>
      </c>
      <c r="D6959" s="1" t="str">
        <f>HYPERLINK("http://geochem.nrcan.gc.ca/cdogs/content/kwd/kwd080007_e.htm", "Untreated Water")</f>
        <v>Untreated Water</v>
      </c>
      <c r="E6959" s="1" t="str">
        <f>HYPERLINK("http://geochem.nrcan.gc.ca/cdogs/content/dgp/dgp00002_e.htm", "Total")</f>
        <v>Total</v>
      </c>
      <c r="F6959" s="1" t="str">
        <f>HYPERLINK("http://geochem.nrcan.gc.ca/cdogs/content/agp/agp01501_e.htm", "SO4 | NONE | CHROMAT")</f>
        <v>SO4 | NONE | CHROMAT</v>
      </c>
      <c r="G6959" s="1" t="str">
        <f>HYPERLINK("http://geochem.nrcan.gc.ca/cdogs/content/mth/mth01460_e.htm", "1460")</f>
        <v>1460</v>
      </c>
      <c r="H6959" s="1" t="str">
        <f>HYPERLINK("http://geochem.nrcan.gc.ca/cdogs/content/bdl/bdl211134_e.htm", "211134")</f>
        <v>211134</v>
      </c>
      <c r="I6959" s="1" t="str">
        <f>HYPERLINK("http://geochem.nrcan.gc.ca/cdogs/content/prj/prj210167_e.htm", "210167")</f>
        <v>210167</v>
      </c>
      <c r="J6959" s="1" t="str">
        <f>HYPERLINK("http://geochem.nrcan.gc.ca/cdogs/content/svy/svy210251_e.htm", "210251")</f>
        <v>210251</v>
      </c>
      <c r="L6959" t="s">
        <v>29816</v>
      </c>
      <c r="M6959">
        <v>2.2080000000000002</v>
      </c>
      <c r="N6959" t="s">
        <v>29816</v>
      </c>
      <c r="O6959" t="s">
        <v>29817</v>
      </c>
      <c r="P6959" t="s">
        <v>29818</v>
      </c>
      <c r="Q6959" t="s">
        <v>29819</v>
      </c>
      <c r="R6959" t="s">
        <v>29820</v>
      </c>
      <c r="T6959" t="s">
        <v>25</v>
      </c>
    </row>
    <row r="6960" spans="1:20" x14ac:dyDescent="0.25">
      <c r="A6960">
        <v>66.4646738</v>
      </c>
      <c r="B6960">
        <v>-135.13368689999999</v>
      </c>
      <c r="C6960" s="1" t="str">
        <f>HYPERLINK("http://geochem.nrcan.gc.ca/cdogs/content/kwd/kwd020018_e.htm", "Fluid (stream)")</f>
        <v>Fluid (stream)</v>
      </c>
      <c r="D6960" s="1" t="str">
        <f>HYPERLINK("http://geochem.nrcan.gc.ca/cdogs/content/kwd/kwd080007_e.htm", "Untreated Water")</f>
        <v>Untreated Water</v>
      </c>
      <c r="E6960" s="1" t="str">
        <f>HYPERLINK("http://geochem.nrcan.gc.ca/cdogs/content/dgp/dgp00002_e.htm", "Total")</f>
        <v>Total</v>
      </c>
      <c r="F6960" s="1" t="str">
        <f>HYPERLINK("http://geochem.nrcan.gc.ca/cdogs/content/agp/agp01501_e.htm", "SO4 | NONE | CHROMAT")</f>
        <v>SO4 | NONE | CHROMAT</v>
      </c>
      <c r="G6960" s="1" t="str">
        <f>HYPERLINK("http://geochem.nrcan.gc.ca/cdogs/content/mth/mth01460_e.htm", "1460")</f>
        <v>1460</v>
      </c>
      <c r="H6960" s="1" t="str">
        <f>HYPERLINK("http://geochem.nrcan.gc.ca/cdogs/content/bdl/bdl211134_e.htm", "211134")</f>
        <v>211134</v>
      </c>
      <c r="I6960" s="1" t="str">
        <f>HYPERLINK("http://geochem.nrcan.gc.ca/cdogs/content/prj/prj210167_e.htm", "210167")</f>
        <v>210167</v>
      </c>
      <c r="J6960" s="1" t="str">
        <f>HYPERLINK("http://geochem.nrcan.gc.ca/cdogs/content/svy/svy210251_e.htm", "210251")</f>
        <v>210251</v>
      </c>
      <c r="L6960" t="s">
        <v>29821</v>
      </c>
      <c r="M6960">
        <v>151.6</v>
      </c>
      <c r="N6960" t="s">
        <v>29821</v>
      </c>
      <c r="O6960" t="s">
        <v>29822</v>
      </c>
      <c r="P6960" t="s">
        <v>29823</v>
      </c>
      <c r="Q6960" t="s">
        <v>29824</v>
      </c>
      <c r="R6960" t="s">
        <v>29825</v>
      </c>
      <c r="T6960" t="s">
        <v>25</v>
      </c>
    </row>
    <row r="6961" spans="1:20" x14ac:dyDescent="0.25">
      <c r="A6961">
        <v>66.469462399999998</v>
      </c>
      <c r="B6961">
        <v>-135.04823540000001</v>
      </c>
      <c r="C6961" s="1" t="str">
        <f>HYPERLINK("http://geochem.nrcan.gc.ca/cdogs/content/kwd/kwd020018_e.htm", "Fluid (stream)")</f>
        <v>Fluid (stream)</v>
      </c>
      <c r="D6961" s="1" t="str">
        <f>HYPERLINK("http://geochem.nrcan.gc.ca/cdogs/content/kwd/kwd080007_e.htm", "Untreated Water")</f>
        <v>Untreated Water</v>
      </c>
      <c r="E6961" s="1" t="str">
        <f>HYPERLINK("http://geochem.nrcan.gc.ca/cdogs/content/dgp/dgp00002_e.htm", "Total")</f>
        <v>Total</v>
      </c>
      <c r="F6961" s="1" t="str">
        <f>HYPERLINK("http://geochem.nrcan.gc.ca/cdogs/content/agp/agp01501_e.htm", "SO4 | NONE | CHROMAT")</f>
        <v>SO4 | NONE | CHROMAT</v>
      </c>
      <c r="G6961" s="1" t="str">
        <f>HYPERLINK("http://geochem.nrcan.gc.ca/cdogs/content/mth/mth01460_e.htm", "1460")</f>
        <v>1460</v>
      </c>
      <c r="H6961" s="1" t="str">
        <f>HYPERLINK("http://geochem.nrcan.gc.ca/cdogs/content/bdl/bdl211134_e.htm", "211134")</f>
        <v>211134</v>
      </c>
      <c r="I6961" s="1" t="str">
        <f>HYPERLINK("http://geochem.nrcan.gc.ca/cdogs/content/prj/prj210167_e.htm", "210167")</f>
        <v>210167</v>
      </c>
      <c r="J6961" s="1" t="str">
        <f>HYPERLINK("http://geochem.nrcan.gc.ca/cdogs/content/svy/svy210251_e.htm", "210251")</f>
        <v>210251</v>
      </c>
      <c r="L6961" t="s">
        <v>29826</v>
      </c>
      <c r="M6961">
        <v>20.103999999999999</v>
      </c>
      <c r="N6961" t="s">
        <v>29826</v>
      </c>
      <c r="O6961" t="s">
        <v>29827</v>
      </c>
      <c r="P6961" t="s">
        <v>29828</v>
      </c>
      <c r="Q6961" t="s">
        <v>29829</v>
      </c>
      <c r="R6961" t="s">
        <v>29830</v>
      </c>
      <c r="T6961" t="s">
        <v>25</v>
      </c>
    </row>
    <row r="6962" spans="1:20" x14ac:dyDescent="0.25">
      <c r="A6962">
        <v>66.469396200000006</v>
      </c>
      <c r="B6962">
        <v>-135.0199082</v>
      </c>
      <c r="C6962" s="1" t="str">
        <f>HYPERLINK("http://geochem.nrcan.gc.ca/cdogs/content/kwd/kwd020018_e.htm", "Fluid (stream)")</f>
        <v>Fluid (stream)</v>
      </c>
      <c r="D6962" s="1" t="str">
        <f>HYPERLINK("http://geochem.nrcan.gc.ca/cdogs/content/kwd/kwd080007_e.htm", "Untreated Water")</f>
        <v>Untreated Water</v>
      </c>
      <c r="E6962" s="1" t="str">
        <f>HYPERLINK("http://geochem.nrcan.gc.ca/cdogs/content/dgp/dgp00002_e.htm", "Total")</f>
        <v>Total</v>
      </c>
      <c r="F6962" s="1" t="str">
        <f>HYPERLINK("http://geochem.nrcan.gc.ca/cdogs/content/agp/agp01501_e.htm", "SO4 | NONE | CHROMAT")</f>
        <v>SO4 | NONE | CHROMAT</v>
      </c>
      <c r="G6962" s="1" t="str">
        <f>HYPERLINK("http://geochem.nrcan.gc.ca/cdogs/content/mth/mth01460_e.htm", "1460")</f>
        <v>1460</v>
      </c>
      <c r="H6962" s="1" t="str">
        <f>HYPERLINK("http://geochem.nrcan.gc.ca/cdogs/content/bdl/bdl211134_e.htm", "211134")</f>
        <v>211134</v>
      </c>
      <c r="I6962" s="1" t="str">
        <f>HYPERLINK("http://geochem.nrcan.gc.ca/cdogs/content/prj/prj210167_e.htm", "210167")</f>
        <v>210167</v>
      </c>
      <c r="J6962" s="1" t="str">
        <f>HYPERLINK("http://geochem.nrcan.gc.ca/cdogs/content/svy/svy210251_e.htm", "210251")</f>
        <v>210251</v>
      </c>
      <c r="L6962" t="s">
        <v>29831</v>
      </c>
      <c r="M6962">
        <v>24.82</v>
      </c>
      <c r="N6962" t="s">
        <v>29831</v>
      </c>
      <c r="O6962" t="s">
        <v>29832</v>
      </c>
      <c r="P6962" t="s">
        <v>29833</v>
      </c>
      <c r="Q6962" t="s">
        <v>29834</v>
      </c>
      <c r="R6962" t="s">
        <v>29835</v>
      </c>
      <c r="T6962" t="s">
        <v>25</v>
      </c>
    </row>
    <row r="6963" spans="1:20" x14ac:dyDescent="0.25">
      <c r="A6963">
        <v>66.474780800000005</v>
      </c>
      <c r="B6963">
        <v>-135.0032976</v>
      </c>
      <c r="C6963" s="1" t="str">
        <f>HYPERLINK("http://geochem.nrcan.gc.ca/cdogs/content/kwd/kwd020018_e.htm", "Fluid (stream)")</f>
        <v>Fluid (stream)</v>
      </c>
      <c r="D6963" s="1" t="str">
        <f>HYPERLINK("http://geochem.nrcan.gc.ca/cdogs/content/kwd/kwd080007_e.htm", "Untreated Water")</f>
        <v>Untreated Water</v>
      </c>
      <c r="E6963" s="1" t="str">
        <f>HYPERLINK("http://geochem.nrcan.gc.ca/cdogs/content/dgp/dgp00002_e.htm", "Total")</f>
        <v>Total</v>
      </c>
      <c r="F6963" s="1" t="str">
        <f>HYPERLINK("http://geochem.nrcan.gc.ca/cdogs/content/agp/agp01501_e.htm", "SO4 | NONE | CHROMAT")</f>
        <v>SO4 | NONE | CHROMAT</v>
      </c>
      <c r="G6963" s="1" t="str">
        <f>HYPERLINK("http://geochem.nrcan.gc.ca/cdogs/content/mth/mth01460_e.htm", "1460")</f>
        <v>1460</v>
      </c>
      <c r="H6963" s="1" t="str">
        <f>HYPERLINK("http://geochem.nrcan.gc.ca/cdogs/content/bdl/bdl211134_e.htm", "211134")</f>
        <v>211134</v>
      </c>
      <c r="I6963" s="1" t="str">
        <f>HYPERLINK("http://geochem.nrcan.gc.ca/cdogs/content/prj/prj210167_e.htm", "210167")</f>
        <v>210167</v>
      </c>
      <c r="J6963" s="1" t="str">
        <f>HYPERLINK("http://geochem.nrcan.gc.ca/cdogs/content/svy/svy210251_e.htm", "210251")</f>
        <v>210251</v>
      </c>
      <c r="L6963" t="s">
        <v>29836</v>
      </c>
      <c r="M6963">
        <v>215.76</v>
      </c>
      <c r="N6963" t="s">
        <v>29836</v>
      </c>
      <c r="O6963" t="s">
        <v>29837</v>
      </c>
      <c r="P6963" t="s">
        <v>29838</v>
      </c>
      <c r="Q6963" t="s">
        <v>29839</v>
      </c>
      <c r="R6963" t="s">
        <v>29840</v>
      </c>
      <c r="T6963" t="s">
        <v>25</v>
      </c>
    </row>
    <row r="6964" spans="1:20" x14ac:dyDescent="0.25">
      <c r="A6964">
        <v>66.488981300000006</v>
      </c>
      <c r="B6964">
        <v>-135.07410580000001</v>
      </c>
      <c r="C6964" s="1" t="str">
        <f>HYPERLINK("http://geochem.nrcan.gc.ca/cdogs/content/kwd/kwd020018_e.htm", "Fluid (stream)")</f>
        <v>Fluid (stream)</v>
      </c>
      <c r="D6964" s="1" t="str">
        <f>HYPERLINK("http://geochem.nrcan.gc.ca/cdogs/content/kwd/kwd080007_e.htm", "Untreated Water")</f>
        <v>Untreated Water</v>
      </c>
      <c r="E6964" s="1" t="str">
        <f>HYPERLINK("http://geochem.nrcan.gc.ca/cdogs/content/dgp/dgp00002_e.htm", "Total")</f>
        <v>Total</v>
      </c>
      <c r="F6964" s="1" t="str">
        <f>HYPERLINK("http://geochem.nrcan.gc.ca/cdogs/content/agp/agp01501_e.htm", "SO4 | NONE | CHROMAT")</f>
        <v>SO4 | NONE | CHROMAT</v>
      </c>
      <c r="G6964" s="1" t="str">
        <f>HYPERLINK("http://geochem.nrcan.gc.ca/cdogs/content/mth/mth01460_e.htm", "1460")</f>
        <v>1460</v>
      </c>
      <c r="H6964" s="1" t="str">
        <f>HYPERLINK("http://geochem.nrcan.gc.ca/cdogs/content/bdl/bdl211134_e.htm", "211134")</f>
        <v>211134</v>
      </c>
      <c r="I6964" s="1" t="str">
        <f>HYPERLINK("http://geochem.nrcan.gc.ca/cdogs/content/prj/prj210167_e.htm", "210167")</f>
        <v>210167</v>
      </c>
      <c r="J6964" s="1" t="str">
        <f>HYPERLINK("http://geochem.nrcan.gc.ca/cdogs/content/svy/svy210251_e.htm", "210251")</f>
        <v>210251</v>
      </c>
      <c r="L6964" t="s">
        <v>29841</v>
      </c>
      <c r="M6964">
        <v>165.21</v>
      </c>
      <c r="N6964" t="s">
        <v>29841</v>
      </c>
      <c r="O6964" t="s">
        <v>29842</v>
      </c>
      <c r="P6964" t="s">
        <v>29843</v>
      </c>
      <c r="Q6964" t="s">
        <v>29844</v>
      </c>
      <c r="R6964" t="s">
        <v>29845</v>
      </c>
      <c r="T6964" t="s">
        <v>25</v>
      </c>
    </row>
    <row r="6965" spans="1:20" x14ac:dyDescent="0.25">
      <c r="A6965">
        <v>66.519094899999999</v>
      </c>
      <c r="B6965">
        <v>-135.07830870000001</v>
      </c>
      <c r="C6965" s="1" t="str">
        <f>HYPERLINK("http://geochem.nrcan.gc.ca/cdogs/content/kwd/kwd020018_e.htm", "Fluid (stream)")</f>
        <v>Fluid (stream)</v>
      </c>
      <c r="D6965" s="1" t="str">
        <f>HYPERLINK("http://geochem.nrcan.gc.ca/cdogs/content/kwd/kwd080007_e.htm", "Untreated Water")</f>
        <v>Untreated Water</v>
      </c>
      <c r="E6965" s="1" t="str">
        <f>HYPERLINK("http://geochem.nrcan.gc.ca/cdogs/content/dgp/dgp00002_e.htm", "Total")</f>
        <v>Total</v>
      </c>
      <c r="F6965" s="1" t="str">
        <f>HYPERLINK("http://geochem.nrcan.gc.ca/cdogs/content/agp/agp01501_e.htm", "SO4 | NONE | CHROMAT")</f>
        <v>SO4 | NONE | CHROMAT</v>
      </c>
      <c r="G6965" s="1" t="str">
        <f>HYPERLINK("http://geochem.nrcan.gc.ca/cdogs/content/mth/mth01460_e.htm", "1460")</f>
        <v>1460</v>
      </c>
      <c r="H6965" s="1" t="str">
        <f>HYPERLINK("http://geochem.nrcan.gc.ca/cdogs/content/bdl/bdl211134_e.htm", "211134")</f>
        <v>211134</v>
      </c>
      <c r="I6965" s="1" t="str">
        <f>HYPERLINK("http://geochem.nrcan.gc.ca/cdogs/content/prj/prj210167_e.htm", "210167")</f>
        <v>210167</v>
      </c>
      <c r="J6965" s="1" t="str">
        <f>HYPERLINK("http://geochem.nrcan.gc.ca/cdogs/content/svy/svy210251_e.htm", "210251")</f>
        <v>210251</v>
      </c>
      <c r="L6965" t="s">
        <v>29846</v>
      </c>
      <c r="M6965">
        <v>407.15</v>
      </c>
      <c r="N6965" t="s">
        <v>29846</v>
      </c>
      <c r="O6965" t="s">
        <v>29847</v>
      </c>
      <c r="P6965" t="s">
        <v>29848</v>
      </c>
      <c r="Q6965" t="s">
        <v>29849</v>
      </c>
      <c r="R6965" t="s">
        <v>29850</v>
      </c>
      <c r="T6965" t="s">
        <v>25</v>
      </c>
    </row>
    <row r="6966" spans="1:20" x14ac:dyDescent="0.25">
      <c r="A6966">
        <v>66.559094599999995</v>
      </c>
      <c r="B6966">
        <v>-135.03089929999999</v>
      </c>
      <c r="C6966" s="1" t="str">
        <f>HYPERLINK("http://geochem.nrcan.gc.ca/cdogs/content/kwd/kwd020018_e.htm", "Fluid (stream)")</f>
        <v>Fluid (stream)</v>
      </c>
      <c r="D6966" s="1" t="str">
        <f>HYPERLINK("http://geochem.nrcan.gc.ca/cdogs/content/kwd/kwd080007_e.htm", "Untreated Water")</f>
        <v>Untreated Water</v>
      </c>
      <c r="E6966" s="1" t="str">
        <f>HYPERLINK("http://geochem.nrcan.gc.ca/cdogs/content/dgp/dgp00002_e.htm", "Total")</f>
        <v>Total</v>
      </c>
      <c r="F6966" s="1" t="str">
        <f>HYPERLINK("http://geochem.nrcan.gc.ca/cdogs/content/agp/agp01501_e.htm", "SO4 | NONE | CHROMAT")</f>
        <v>SO4 | NONE | CHROMAT</v>
      </c>
      <c r="G6966" s="1" t="str">
        <f>HYPERLINK("http://geochem.nrcan.gc.ca/cdogs/content/mth/mth01460_e.htm", "1460")</f>
        <v>1460</v>
      </c>
      <c r="H6966" s="1" t="str">
        <f>HYPERLINK("http://geochem.nrcan.gc.ca/cdogs/content/bdl/bdl211134_e.htm", "211134")</f>
        <v>211134</v>
      </c>
      <c r="I6966" s="1" t="str">
        <f>HYPERLINK("http://geochem.nrcan.gc.ca/cdogs/content/prj/prj210167_e.htm", "210167")</f>
        <v>210167</v>
      </c>
      <c r="J6966" s="1" t="str">
        <f>HYPERLINK("http://geochem.nrcan.gc.ca/cdogs/content/svy/svy210251_e.htm", "210251")</f>
        <v>210251</v>
      </c>
      <c r="L6966" t="s">
        <v>29851</v>
      </c>
      <c r="M6966">
        <v>220.96</v>
      </c>
      <c r="N6966" t="s">
        <v>29851</v>
      </c>
      <c r="O6966" t="s">
        <v>29852</v>
      </c>
      <c r="P6966" t="s">
        <v>29853</v>
      </c>
      <c r="Q6966" t="s">
        <v>29854</v>
      </c>
      <c r="R6966" t="s">
        <v>29855</v>
      </c>
      <c r="T6966" t="s">
        <v>25</v>
      </c>
    </row>
    <row r="6967" spans="1:20" x14ac:dyDescent="0.25">
      <c r="A6967">
        <v>66.542249799999993</v>
      </c>
      <c r="B6967">
        <v>-134.9779767</v>
      </c>
      <c r="C6967" s="1" t="str">
        <f>HYPERLINK("http://geochem.nrcan.gc.ca/cdogs/content/kwd/kwd020018_e.htm", "Fluid (stream)")</f>
        <v>Fluid (stream)</v>
      </c>
      <c r="D6967" s="1" t="str">
        <f>HYPERLINK("http://geochem.nrcan.gc.ca/cdogs/content/kwd/kwd080007_e.htm", "Untreated Water")</f>
        <v>Untreated Water</v>
      </c>
      <c r="E6967" s="1" t="str">
        <f>HYPERLINK("http://geochem.nrcan.gc.ca/cdogs/content/dgp/dgp00002_e.htm", "Total")</f>
        <v>Total</v>
      </c>
      <c r="F6967" s="1" t="str">
        <f>HYPERLINK("http://geochem.nrcan.gc.ca/cdogs/content/agp/agp01501_e.htm", "SO4 | NONE | CHROMAT")</f>
        <v>SO4 | NONE | CHROMAT</v>
      </c>
      <c r="G6967" s="1" t="str">
        <f>HYPERLINK("http://geochem.nrcan.gc.ca/cdogs/content/mth/mth01460_e.htm", "1460")</f>
        <v>1460</v>
      </c>
      <c r="H6967" s="1" t="str">
        <f>HYPERLINK("http://geochem.nrcan.gc.ca/cdogs/content/bdl/bdl211134_e.htm", "211134")</f>
        <v>211134</v>
      </c>
      <c r="I6967" s="1" t="str">
        <f>HYPERLINK("http://geochem.nrcan.gc.ca/cdogs/content/prj/prj210167_e.htm", "210167")</f>
        <v>210167</v>
      </c>
      <c r="J6967" s="1" t="str">
        <f>HYPERLINK("http://geochem.nrcan.gc.ca/cdogs/content/svy/svy210251_e.htm", "210251")</f>
        <v>210251</v>
      </c>
      <c r="L6967" t="s">
        <v>29856</v>
      </c>
      <c r="M6967">
        <v>59.66</v>
      </c>
      <c r="N6967" t="s">
        <v>29856</v>
      </c>
      <c r="O6967" t="s">
        <v>29857</v>
      </c>
      <c r="P6967" t="s">
        <v>29858</v>
      </c>
      <c r="Q6967" t="s">
        <v>29859</v>
      </c>
      <c r="R6967" t="s">
        <v>29860</v>
      </c>
      <c r="T6967" t="s">
        <v>25</v>
      </c>
    </row>
    <row r="6968" spans="1:20" x14ac:dyDescent="0.25">
      <c r="A6968">
        <v>66.534944899999999</v>
      </c>
      <c r="B6968">
        <v>-134.93423250000001</v>
      </c>
      <c r="C6968" s="1" t="str">
        <f>HYPERLINK("http://geochem.nrcan.gc.ca/cdogs/content/kwd/kwd020018_e.htm", "Fluid (stream)")</f>
        <v>Fluid (stream)</v>
      </c>
      <c r="D6968" s="1" t="str">
        <f>HYPERLINK("http://geochem.nrcan.gc.ca/cdogs/content/kwd/kwd080007_e.htm", "Untreated Water")</f>
        <v>Untreated Water</v>
      </c>
      <c r="E6968" s="1" t="str">
        <f>HYPERLINK("http://geochem.nrcan.gc.ca/cdogs/content/dgp/dgp00002_e.htm", "Total")</f>
        <v>Total</v>
      </c>
      <c r="F6968" s="1" t="str">
        <f>HYPERLINK("http://geochem.nrcan.gc.ca/cdogs/content/agp/agp01501_e.htm", "SO4 | NONE | CHROMAT")</f>
        <v>SO4 | NONE | CHROMAT</v>
      </c>
      <c r="G6968" s="1" t="str">
        <f>HYPERLINK("http://geochem.nrcan.gc.ca/cdogs/content/mth/mth01460_e.htm", "1460")</f>
        <v>1460</v>
      </c>
      <c r="H6968" s="1" t="str">
        <f>HYPERLINK("http://geochem.nrcan.gc.ca/cdogs/content/bdl/bdl211134_e.htm", "211134")</f>
        <v>211134</v>
      </c>
      <c r="I6968" s="1" t="str">
        <f>HYPERLINK("http://geochem.nrcan.gc.ca/cdogs/content/prj/prj210167_e.htm", "210167")</f>
        <v>210167</v>
      </c>
      <c r="J6968" s="1" t="str">
        <f>HYPERLINK("http://geochem.nrcan.gc.ca/cdogs/content/svy/svy210251_e.htm", "210251")</f>
        <v>210251</v>
      </c>
      <c r="L6968" t="s">
        <v>29861</v>
      </c>
      <c r="M6968">
        <v>87.44</v>
      </c>
      <c r="N6968" t="s">
        <v>29861</v>
      </c>
      <c r="O6968" t="s">
        <v>29862</v>
      </c>
      <c r="P6968" t="s">
        <v>29863</v>
      </c>
      <c r="Q6968" t="s">
        <v>29864</v>
      </c>
      <c r="R6968" t="s">
        <v>29865</v>
      </c>
      <c r="T6968" t="s">
        <v>25</v>
      </c>
    </row>
    <row r="6969" spans="1:20" x14ac:dyDescent="0.25">
      <c r="A6969">
        <v>66.561189999999996</v>
      </c>
      <c r="B6969">
        <v>-134.94790499999999</v>
      </c>
      <c r="C6969" s="1" t="str">
        <f>HYPERLINK("http://geochem.nrcan.gc.ca/cdogs/content/kwd/kwd020018_e.htm", "Fluid (stream)")</f>
        <v>Fluid (stream)</v>
      </c>
      <c r="D6969" s="1" t="str">
        <f>HYPERLINK("http://geochem.nrcan.gc.ca/cdogs/content/kwd/kwd080007_e.htm", "Untreated Water")</f>
        <v>Untreated Water</v>
      </c>
      <c r="E6969" s="1" t="str">
        <f>HYPERLINK("http://geochem.nrcan.gc.ca/cdogs/content/dgp/dgp00002_e.htm", "Total")</f>
        <v>Total</v>
      </c>
      <c r="F6969" s="1" t="str">
        <f>HYPERLINK("http://geochem.nrcan.gc.ca/cdogs/content/agp/agp01501_e.htm", "SO4 | NONE | CHROMAT")</f>
        <v>SO4 | NONE | CHROMAT</v>
      </c>
      <c r="G6969" s="1" t="str">
        <f>HYPERLINK("http://geochem.nrcan.gc.ca/cdogs/content/mth/mth01460_e.htm", "1460")</f>
        <v>1460</v>
      </c>
      <c r="H6969" s="1" t="str">
        <f>HYPERLINK("http://geochem.nrcan.gc.ca/cdogs/content/bdl/bdl211134_e.htm", "211134")</f>
        <v>211134</v>
      </c>
      <c r="I6969" s="1" t="str">
        <f>HYPERLINK("http://geochem.nrcan.gc.ca/cdogs/content/prj/prj210167_e.htm", "210167")</f>
        <v>210167</v>
      </c>
      <c r="J6969" s="1" t="str">
        <f>HYPERLINK("http://geochem.nrcan.gc.ca/cdogs/content/svy/svy210251_e.htm", "210251")</f>
        <v>210251</v>
      </c>
      <c r="L6969" t="s">
        <v>29866</v>
      </c>
      <c r="M6969">
        <v>23.85</v>
      </c>
      <c r="N6969" t="s">
        <v>29866</v>
      </c>
      <c r="O6969" t="s">
        <v>29867</v>
      </c>
      <c r="P6969" t="s">
        <v>29868</v>
      </c>
      <c r="Q6969" t="s">
        <v>29869</v>
      </c>
      <c r="R6969" t="s">
        <v>29870</v>
      </c>
      <c r="T6969" t="s">
        <v>25</v>
      </c>
    </row>
    <row r="6970" spans="1:20" x14ac:dyDescent="0.25">
      <c r="A6970">
        <v>66.522012399999994</v>
      </c>
      <c r="B6970">
        <v>-134.90601580000001</v>
      </c>
      <c r="C6970" s="1" t="str">
        <f>HYPERLINK("http://geochem.nrcan.gc.ca/cdogs/content/kwd/kwd020018_e.htm", "Fluid (stream)")</f>
        <v>Fluid (stream)</v>
      </c>
      <c r="D6970" s="1" t="str">
        <f>HYPERLINK("http://geochem.nrcan.gc.ca/cdogs/content/kwd/kwd080007_e.htm", "Untreated Water")</f>
        <v>Untreated Water</v>
      </c>
      <c r="E6970" s="1" t="str">
        <f>HYPERLINK("http://geochem.nrcan.gc.ca/cdogs/content/dgp/dgp00002_e.htm", "Total")</f>
        <v>Total</v>
      </c>
      <c r="F6970" s="1" t="str">
        <f>HYPERLINK("http://geochem.nrcan.gc.ca/cdogs/content/agp/agp01501_e.htm", "SO4 | NONE | CHROMAT")</f>
        <v>SO4 | NONE | CHROMAT</v>
      </c>
      <c r="G6970" s="1" t="str">
        <f>HYPERLINK("http://geochem.nrcan.gc.ca/cdogs/content/mth/mth01460_e.htm", "1460")</f>
        <v>1460</v>
      </c>
      <c r="H6970" s="1" t="str">
        <f>HYPERLINK("http://geochem.nrcan.gc.ca/cdogs/content/bdl/bdl211134_e.htm", "211134")</f>
        <v>211134</v>
      </c>
      <c r="I6970" s="1" t="str">
        <f>HYPERLINK("http://geochem.nrcan.gc.ca/cdogs/content/prj/prj210167_e.htm", "210167")</f>
        <v>210167</v>
      </c>
      <c r="J6970" s="1" t="str">
        <f>HYPERLINK("http://geochem.nrcan.gc.ca/cdogs/content/svy/svy210251_e.htm", "210251")</f>
        <v>210251</v>
      </c>
      <c r="L6970" t="s">
        <v>29871</v>
      </c>
      <c r="M6970">
        <v>169.8</v>
      </c>
      <c r="N6970" t="s">
        <v>29871</v>
      </c>
      <c r="O6970" t="s">
        <v>29872</v>
      </c>
      <c r="P6970" t="s">
        <v>29873</v>
      </c>
      <c r="Q6970" t="s">
        <v>29874</v>
      </c>
      <c r="R6970" t="s">
        <v>29875</v>
      </c>
      <c r="T6970" t="s">
        <v>25</v>
      </c>
    </row>
    <row r="6971" spans="1:20" x14ac:dyDescent="0.25">
      <c r="A6971">
        <v>66.521373299999993</v>
      </c>
      <c r="B6971">
        <v>-134.83649070000001</v>
      </c>
      <c r="C6971" s="1" t="str">
        <f>HYPERLINK("http://geochem.nrcan.gc.ca/cdogs/content/kwd/kwd020018_e.htm", "Fluid (stream)")</f>
        <v>Fluid (stream)</v>
      </c>
      <c r="D6971" s="1" t="str">
        <f>HYPERLINK("http://geochem.nrcan.gc.ca/cdogs/content/kwd/kwd080007_e.htm", "Untreated Water")</f>
        <v>Untreated Water</v>
      </c>
      <c r="E6971" s="1" t="str">
        <f>HYPERLINK("http://geochem.nrcan.gc.ca/cdogs/content/dgp/dgp00002_e.htm", "Total")</f>
        <v>Total</v>
      </c>
      <c r="F6971" s="1" t="str">
        <f>HYPERLINK("http://geochem.nrcan.gc.ca/cdogs/content/agp/agp01501_e.htm", "SO4 | NONE | CHROMAT")</f>
        <v>SO4 | NONE | CHROMAT</v>
      </c>
      <c r="G6971" s="1" t="str">
        <f>HYPERLINK("http://geochem.nrcan.gc.ca/cdogs/content/mth/mth01460_e.htm", "1460")</f>
        <v>1460</v>
      </c>
      <c r="H6971" s="1" t="str">
        <f>HYPERLINK("http://geochem.nrcan.gc.ca/cdogs/content/bdl/bdl211134_e.htm", "211134")</f>
        <v>211134</v>
      </c>
      <c r="I6971" s="1" t="str">
        <f>HYPERLINK("http://geochem.nrcan.gc.ca/cdogs/content/prj/prj210167_e.htm", "210167")</f>
        <v>210167</v>
      </c>
      <c r="J6971" s="1" t="str">
        <f>HYPERLINK("http://geochem.nrcan.gc.ca/cdogs/content/svy/svy210251_e.htm", "210251")</f>
        <v>210251</v>
      </c>
      <c r="L6971" t="s">
        <v>29876</v>
      </c>
      <c r="M6971">
        <v>134.57</v>
      </c>
      <c r="N6971" t="s">
        <v>29876</v>
      </c>
      <c r="O6971" t="s">
        <v>29877</v>
      </c>
      <c r="P6971" t="s">
        <v>29878</v>
      </c>
      <c r="Q6971" t="s">
        <v>29879</v>
      </c>
      <c r="R6971" t="s">
        <v>29880</v>
      </c>
      <c r="T6971" t="s">
        <v>25</v>
      </c>
    </row>
    <row r="6972" spans="1:20" x14ac:dyDescent="0.25">
      <c r="A6972">
        <v>66.546871300000006</v>
      </c>
      <c r="B6972">
        <v>-134.85816260000001</v>
      </c>
      <c r="C6972" s="1" t="str">
        <f>HYPERLINK("http://geochem.nrcan.gc.ca/cdogs/content/kwd/kwd020018_e.htm", "Fluid (stream)")</f>
        <v>Fluid (stream)</v>
      </c>
      <c r="D6972" s="1" t="str">
        <f>HYPERLINK("http://geochem.nrcan.gc.ca/cdogs/content/kwd/kwd080007_e.htm", "Untreated Water")</f>
        <v>Untreated Water</v>
      </c>
      <c r="E6972" s="1" t="str">
        <f>HYPERLINK("http://geochem.nrcan.gc.ca/cdogs/content/dgp/dgp00002_e.htm", "Total")</f>
        <v>Total</v>
      </c>
      <c r="F6972" s="1" t="str">
        <f>HYPERLINK("http://geochem.nrcan.gc.ca/cdogs/content/agp/agp01501_e.htm", "SO4 | NONE | CHROMAT")</f>
        <v>SO4 | NONE | CHROMAT</v>
      </c>
      <c r="G6972" s="1" t="str">
        <f>HYPERLINK("http://geochem.nrcan.gc.ca/cdogs/content/mth/mth01460_e.htm", "1460")</f>
        <v>1460</v>
      </c>
      <c r="H6972" s="1" t="str">
        <f>HYPERLINK("http://geochem.nrcan.gc.ca/cdogs/content/bdl/bdl211134_e.htm", "211134")</f>
        <v>211134</v>
      </c>
      <c r="I6972" s="1" t="str">
        <f>HYPERLINK("http://geochem.nrcan.gc.ca/cdogs/content/prj/prj210167_e.htm", "210167")</f>
        <v>210167</v>
      </c>
      <c r="J6972" s="1" t="str">
        <f>HYPERLINK("http://geochem.nrcan.gc.ca/cdogs/content/svy/svy210251_e.htm", "210251")</f>
        <v>210251</v>
      </c>
      <c r="L6972" t="s">
        <v>29881</v>
      </c>
      <c r="M6972">
        <v>379.85</v>
      </c>
      <c r="N6972" t="s">
        <v>29881</v>
      </c>
      <c r="O6972" t="s">
        <v>29882</v>
      </c>
      <c r="P6972" t="s">
        <v>29883</v>
      </c>
      <c r="Q6972" t="s">
        <v>29884</v>
      </c>
      <c r="R6972" t="s">
        <v>29885</v>
      </c>
      <c r="T6972" t="s">
        <v>25</v>
      </c>
    </row>
    <row r="6973" spans="1:20" x14ac:dyDescent="0.25">
      <c r="A6973">
        <v>66.577544799999998</v>
      </c>
      <c r="B6973">
        <v>-134.83181250000001</v>
      </c>
      <c r="C6973" s="1" t="str">
        <f>HYPERLINK("http://geochem.nrcan.gc.ca/cdogs/content/kwd/kwd020018_e.htm", "Fluid (stream)")</f>
        <v>Fluid (stream)</v>
      </c>
      <c r="D6973" s="1" t="str">
        <f>HYPERLINK("http://geochem.nrcan.gc.ca/cdogs/content/kwd/kwd080007_e.htm", "Untreated Water")</f>
        <v>Untreated Water</v>
      </c>
      <c r="E6973" s="1" t="str">
        <f>HYPERLINK("http://geochem.nrcan.gc.ca/cdogs/content/dgp/dgp00002_e.htm", "Total")</f>
        <v>Total</v>
      </c>
      <c r="F6973" s="1" t="str">
        <f>HYPERLINK("http://geochem.nrcan.gc.ca/cdogs/content/agp/agp01501_e.htm", "SO4 | NONE | CHROMAT")</f>
        <v>SO4 | NONE | CHROMAT</v>
      </c>
      <c r="G6973" s="1" t="str">
        <f>HYPERLINK("http://geochem.nrcan.gc.ca/cdogs/content/mth/mth01460_e.htm", "1460")</f>
        <v>1460</v>
      </c>
      <c r="H6973" s="1" t="str">
        <f>HYPERLINK("http://geochem.nrcan.gc.ca/cdogs/content/bdl/bdl211134_e.htm", "211134")</f>
        <v>211134</v>
      </c>
      <c r="I6973" s="1" t="str">
        <f>HYPERLINK("http://geochem.nrcan.gc.ca/cdogs/content/prj/prj210167_e.htm", "210167")</f>
        <v>210167</v>
      </c>
      <c r="J6973" s="1" t="str">
        <f>HYPERLINK("http://geochem.nrcan.gc.ca/cdogs/content/svy/svy210251_e.htm", "210251")</f>
        <v>210251</v>
      </c>
      <c r="L6973" t="s">
        <v>29886</v>
      </c>
      <c r="M6973">
        <v>263.7</v>
      </c>
      <c r="N6973" t="s">
        <v>29886</v>
      </c>
      <c r="O6973" t="s">
        <v>29887</v>
      </c>
      <c r="P6973" t="s">
        <v>29888</v>
      </c>
      <c r="Q6973" t="s">
        <v>29889</v>
      </c>
      <c r="R6973" t="s">
        <v>29890</v>
      </c>
      <c r="T6973" t="s">
        <v>25</v>
      </c>
    </row>
    <row r="6974" spans="1:20" x14ac:dyDescent="0.25">
      <c r="A6974">
        <v>66.574613099999993</v>
      </c>
      <c r="B6974">
        <v>-134.88552580000001</v>
      </c>
      <c r="C6974" s="1" t="str">
        <f>HYPERLINK("http://geochem.nrcan.gc.ca/cdogs/content/kwd/kwd020018_e.htm", "Fluid (stream)")</f>
        <v>Fluid (stream)</v>
      </c>
      <c r="D6974" s="1" t="str">
        <f>HYPERLINK("http://geochem.nrcan.gc.ca/cdogs/content/kwd/kwd080007_e.htm", "Untreated Water")</f>
        <v>Untreated Water</v>
      </c>
      <c r="E6974" s="1" t="str">
        <f>HYPERLINK("http://geochem.nrcan.gc.ca/cdogs/content/dgp/dgp00002_e.htm", "Total")</f>
        <v>Total</v>
      </c>
      <c r="F6974" s="1" t="str">
        <f>HYPERLINK("http://geochem.nrcan.gc.ca/cdogs/content/agp/agp01501_e.htm", "SO4 | NONE | CHROMAT")</f>
        <v>SO4 | NONE | CHROMAT</v>
      </c>
      <c r="G6974" s="1" t="str">
        <f>HYPERLINK("http://geochem.nrcan.gc.ca/cdogs/content/mth/mth01460_e.htm", "1460")</f>
        <v>1460</v>
      </c>
      <c r="H6974" s="1" t="str">
        <f>HYPERLINK("http://geochem.nrcan.gc.ca/cdogs/content/bdl/bdl211134_e.htm", "211134")</f>
        <v>211134</v>
      </c>
      <c r="I6974" s="1" t="str">
        <f>HYPERLINK("http://geochem.nrcan.gc.ca/cdogs/content/prj/prj210167_e.htm", "210167")</f>
        <v>210167</v>
      </c>
      <c r="J6974" s="1" t="str">
        <f>HYPERLINK("http://geochem.nrcan.gc.ca/cdogs/content/svy/svy210251_e.htm", "210251")</f>
        <v>210251</v>
      </c>
      <c r="L6974" t="s">
        <v>29891</v>
      </c>
      <c r="M6974">
        <v>145.28</v>
      </c>
      <c r="N6974" t="s">
        <v>29891</v>
      </c>
      <c r="O6974" t="s">
        <v>29892</v>
      </c>
      <c r="P6974" t="s">
        <v>29893</v>
      </c>
      <c r="Q6974" t="s">
        <v>29894</v>
      </c>
      <c r="R6974" t="s">
        <v>29895</v>
      </c>
      <c r="T6974" t="s">
        <v>25</v>
      </c>
    </row>
    <row r="6975" spans="1:20" x14ac:dyDescent="0.25">
      <c r="A6975">
        <v>66.375210199999998</v>
      </c>
      <c r="B6975">
        <v>-135.25148519999999</v>
      </c>
      <c r="C6975" s="1" t="str">
        <f>HYPERLINK("http://geochem.nrcan.gc.ca/cdogs/content/kwd/kwd020018_e.htm", "Fluid (stream)")</f>
        <v>Fluid (stream)</v>
      </c>
      <c r="D6975" s="1" t="str">
        <f>HYPERLINK("http://geochem.nrcan.gc.ca/cdogs/content/kwd/kwd080007_e.htm", "Untreated Water")</f>
        <v>Untreated Water</v>
      </c>
      <c r="E6975" s="1" t="str">
        <f>HYPERLINK("http://geochem.nrcan.gc.ca/cdogs/content/dgp/dgp00002_e.htm", "Total")</f>
        <v>Total</v>
      </c>
      <c r="F6975" s="1" t="str">
        <f>HYPERLINK("http://geochem.nrcan.gc.ca/cdogs/content/agp/agp01501_e.htm", "SO4 | NONE | CHROMAT")</f>
        <v>SO4 | NONE | CHROMAT</v>
      </c>
      <c r="G6975" s="1" t="str">
        <f>HYPERLINK("http://geochem.nrcan.gc.ca/cdogs/content/mth/mth01460_e.htm", "1460")</f>
        <v>1460</v>
      </c>
      <c r="H6975" s="1" t="str">
        <f>HYPERLINK("http://geochem.nrcan.gc.ca/cdogs/content/bdl/bdl211134_e.htm", "211134")</f>
        <v>211134</v>
      </c>
      <c r="I6975" s="1" t="str">
        <f>HYPERLINK("http://geochem.nrcan.gc.ca/cdogs/content/prj/prj210167_e.htm", "210167")</f>
        <v>210167</v>
      </c>
      <c r="J6975" s="1" t="str">
        <f>HYPERLINK("http://geochem.nrcan.gc.ca/cdogs/content/svy/svy210251_e.htm", "210251")</f>
        <v>210251</v>
      </c>
      <c r="L6975" t="s">
        <v>29896</v>
      </c>
      <c r="M6975">
        <v>1.129</v>
      </c>
      <c r="N6975" t="s">
        <v>29896</v>
      </c>
      <c r="O6975" t="s">
        <v>29897</v>
      </c>
      <c r="P6975" t="s">
        <v>29898</v>
      </c>
      <c r="Q6975" t="s">
        <v>29899</v>
      </c>
      <c r="R6975" t="s">
        <v>29900</v>
      </c>
      <c r="T6975" t="s">
        <v>25</v>
      </c>
    </row>
    <row r="6976" spans="1:20" x14ac:dyDescent="0.25">
      <c r="A6976">
        <v>66.375210199999998</v>
      </c>
      <c r="B6976">
        <v>-135.25148519999999</v>
      </c>
      <c r="C6976" s="1" t="str">
        <f>HYPERLINK("http://geochem.nrcan.gc.ca/cdogs/content/kwd/kwd020018_e.htm", "Fluid (stream)")</f>
        <v>Fluid (stream)</v>
      </c>
      <c r="D6976" s="1" t="str">
        <f>HYPERLINK("http://geochem.nrcan.gc.ca/cdogs/content/kwd/kwd080007_e.htm", "Untreated Water")</f>
        <v>Untreated Water</v>
      </c>
      <c r="E6976" s="1" t="str">
        <f>HYPERLINK("http://geochem.nrcan.gc.ca/cdogs/content/dgp/dgp00002_e.htm", "Total")</f>
        <v>Total</v>
      </c>
      <c r="F6976" s="1" t="str">
        <f>HYPERLINK("http://geochem.nrcan.gc.ca/cdogs/content/agp/agp01501_e.htm", "SO4 | NONE | CHROMAT")</f>
        <v>SO4 | NONE | CHROMAT</v>
      </c>
      <c r="G6976" s="1" t="str">
        <f>HYPERLINK("http://geochem.nrcan.gc.ca/cdogs/content/mth/mth01460_e.htm", "1460")</f>
        <v>1460</v>
      </c>
      <c r="H6976" s="1" t="str">
        <f>HYPERLINK("http://geochem.nrcan.gc.ca/cdogs/content/bdl/bdl211134_e.htm", "211134")</f>
        <v>211134</v>
      </c>
      <c r="I6976" s="1" t="str">
        <f>HYPERLINK("http://geochem.nrcan.gc.ca/cdogs/content/prj/prj210167_e.htm", "210167")</f>
        <v>210167</v>
      </c>
      <c r="J6976" s="1" t="str">
        <f>HYPERLINK("http://geochem.nrcan.gc.ca/cdogs/content/svy/svy210251_e.htm", "210251")</f>
        <v>210251</v>
      </c>
      <c r="L6976" t="s">
        <v>29901</v>
      </c>
      <c r="M6976">
        <v>0.83599999999999997</v>
      </c>
      <c r="N6976" t="s">
        <v>29901</v>
      </c>
      <c r="O6976" t="s">
        <v>29897</v>
      </c>
      <c r="P6976" t="s">
        <v>29902</v>
      </c>
      <c r="Q6976" t="s">
        <v>29903</v>
      </c>
      <c r="R6976" t="s">
        <v>29904</v>
      </c>
      <c r="T6976" t="s">
        <v>25</v>
      </c>
    </row>
    <row r="6977" spans="1:20" x14ac:dyDescent="0.25">
      <c r="A6977">
        <v>66.361572899999999</v>
      </c>
      <c r="B6977">
        <v>-135.3614436</v>
      </c>
      <c r="C6977" s="1" t="str">
        <f>HYPERLINK("http://geochem.nrcan.gc.ca/cdogs/content/kwd/kwd020018_e.htm", "Fluid (stream)")</f>
        <v>Fluid (stream)</v>
      </c>
      <c r="D6977" s="1" t="str">
        <f>HYPERLINK("http://geochem.nrcan.gc.ca/cdogs/content/kwd/kwd080007_e.htm", "Untreated Water")</f>
        <v>Untreated Water</v>
      </c>
      <c r="E6977" s="1" t="str">
        <f>HYPERLINK("http://geochem.nrcan.gc.ca/cdogs/content/dgp/dgp00002_e.htm", "Total")</f>
        <v>Total</v>
      </c>
      <c r="F6977" s="1" t="str">
        <f>HYPERLINK("http://geochem.nrcan.gc.ca/cdogs/content/agp/agp01501_e.htm", "SO4 | NONE | CHROMAT")</f>
        <v>SO4 | NONE | CHROMAT</v>
      </c>
      <c r="G6977" s="1" t="str">
        <f>HYPERLINK("http://geochem.nrcan.gc.ca/cdogs/content/mth/mth01460_e.htm", "1460")</f>
        <v>1460</v>
      </c>
      <c r="H6977" s="1" t="str">
        <f>HYPERLINK("http://geochem.nrcan.gc.ca/cdogs/content/bdl/bdl211134_e.htm", "211134")</f>
        <v>211134</v>
      </c>
      <c r="I6977" s="1" t="str">
        <f>HYPERLINK("http://geochem.nrcan.gc.ca/cdogs/content/prj/prj210167_e.htm", "210167")</f>
        <v>210167</v>
      </c>
      <c r="J6977" s="1" t="str">
        <f>HYPERLINK("http://geochem.nrcan.gc.ca/cdogs/content/svy/svy210251_e.htm", "210251")</f>
        <v>210251</v>
      </c>
      <c r="L6977" t="s">
        <v>29905</v>
      </c>
      <c r="M6977">
        <v>7.3529999999999998</v>
      </c>
      <c r="N6977" t="s">
        <v>29905</v>
      </c>
      <c r="O6977" t="s">
        <v>29906</v>
      </c>
      <c r="P6977" t="s">
        <v>29907</v>
      </c>
      <c r="Q6977" t="s">
        <v>29908</v>
      </c>
      <c r="R6977" t="s">
        <v>29909</v>
      </c>
      <c r="T6977" t="s">
        <v>25</v>
      </c>
    </row>
    <row r="6978" spans="1:20" x14ac:dyDescent="0.25">
      <c r="A6978">
        <v>66.361897999999997</v>
      </c>
      <c r="B6978">
        <v>-135.3604426</v>
      </c>
      <c r="C6978" s="1" t="str">
        <f>HYPERLINK("http://geochem.nrcan.gc.ca/cdogs/content/kwd/kwd020018_e.htm", "Fluid (stream)")</f>
        <v>Fluid (stream)</v>
      </c>
      <c r="D6978" s="1" t="str">
        <f>HYPERLINK("http://geochem.nrcan.gc.ca/cdogs/content/kwd/kwd080007_e.htm", "Untreated Water")</f>
        <v>Untreated Water</v>
      </c>
      <c r="E6978" s="1" t="str">
        <f>HYPERLINK("http://geochem.nrcan.gc.ca/cdogs/content/dgp/dgp00002_e.htm", "Total")</f>
        <v>Total</v>
      </c>
      <c r="F6978" s="1" t="str">
        <f>HYPERLINK("http://geochem.nrcan.gc.ca/cdogs/content/agp/agp01501_e.htm", "SO4 | NONE | CHROMAT")</f>
        <v>SO4 | NONE | CHROMAT</v>
      </c>
      <c r="G6978" s="1" t="str">
        <f>HYPERLINK("http://geochem.nrcan.gc.ca/cdogs/content/mth/mth01460_e.htm", "1460")</f>
        <v>1460</v>
      </c>
      <c r="H6978" s="1" t="str">
        <f>HYPERLINK("http://geochem.nrcan.gc.ca/cdogs/content/bdl/bdl211134_e.htm", "211134")</f>
        <v>211134</v>
      </c>
      <c r="I6978" s="1" t="str">
        <f>HYPERLINK("http://geochem.nrcan.gc.ca/cdogs/content/prj/prj210167_e.htm", "210167")</f>
        <v>210167</v>
      </c>
      <c r="J6978" s="1" t="str">
        <f>HYPERLINK("http://geochem.nrcan.gc.ca/cdogs/content/svy/svy210251_e.htm", "210251")</f>
        <v>210251</v>
      </c>
      <c r="L6978" t="s">
        <v>29910</v>
      </c>
      <c r="M6978">
        <v>5.742</v>
      </c>
      <c r="N6978" t="s">
        <v>29910</v>
      </c>
      <c r="O6978" t="s">
        <v>29911</v>
      </c>
      <c r="P6978" t="s">
        <v>29912</v>
      </c>
      <c r="Q6978" t="s">
        <v>29913</v>
      </c>
      <c r="R6978" t="s">
        <v>29914</v>
      </c>
      <c r="T6978" t="s">
        <v>25</v>
      </c>
    </row>
    <row r="6979" spans="1:20" x14ac:dyDescent="0.25">
      <c r="A6979">
        <v>66.332502599999998</v>
      </c>
      <c r="B6979">
        <v>-135.4699689</v>
      </c>
      <c r="C6979" s="1" t="str">
        <f>HYPERLINK("http://geochem.nrcan.gc.ca/cdogs/content/kwd/kwd020018_e.htm", "Fluid (stream)")</f>
        <v>Fluid (stream)</v>
      </c>
      <c r="D6979" s="1" t="str">
        <f>HYPERLINK("http://geochem.nrcan.gc.ca/cdogs/content/kwd/kwd080007_e.htm", "Untreated Water")</f>
        <v>Untreated Water</v>
      </c>
      <c r="E6979" s="1" t="str">
        <f>HYPERLINK("http://geochem.nrcan.gc.ca/cdogs/content/dgp/dgp00002_e.htm", "Total")</f>
        <v>Total</v>
      </c>
      <c r="F6979" s="1" t="str">
        <f>HYPERLINK("http://geochem.nrcan.gc.ca/cdogs/content/agp/agp01501_e.htm", "SO4 | NONE | CHROMAT")</f>
        <v>SO4 | NONE | CHROMAT</v>
      </c>
      <c r="G6979" s="1" t="str">
        <f>HYPERLINK("http://geochem.nrcan.gc.ca/cdogs/content/mth/mth01460_e.htm", "1460")</f>
        <v>1460</v>
      </c>
      <c r="H6979" s="1" t="str">
        <f>HYPERLINK("http://geochem.nrcan.gc.ca/cdogs/content/bdl/bdl211134_e.htm", "211134")</f>
        <v>211134</v>
      </c>
      <c r="I6979" s="1" t="str">
        <f>HYPERLINK("http://geochem.nrcan.gc.ca/cdogs/content/prj/prj210167_e.htm", "210167")</f>
        <v>210167</v>
      </c>
      <c r="J6979" s="1" t="str">
        <f>HYPERLINK("http://geochem.nrcan.gc.ca/cdogs/content/svy/svy210251_e.htm", "210251")</f>
        <v>210251</v>
      </c>
      <c r="L6979" t="s">
        <v>29915</v>
      </c>
      <c r="M6979">
        <v>13.55</v>
      </c>
      <c r="N6979" t="s">
        <v>29915</v>
      </c>
      <c r="O6979" t="s">
        <v>29916</v>
      </c>
      <c r="P6979" t="s">
        <v>29917</v>
      </c>
      <c r="Q6979" t="s">
        <v>29918</v>
      </c>
      <c r="R6979" t="s">
        <v>29919</v>
      </c>
      <c r="T6979" t="s">
        <v>25</v>
      </c>
    </row>
    <row r="6980" spans="1:20" x14ac:dyDescent="0.25">
      <c r="A6980">
        <v>66.330345399999999</v>
      </c>
      <c r="B6980">
        <v>-135.48028600000001</v>
      </c>
      <c r="C6980" s="1" t="str">
        <f>HYPERLINK("http://geochem.nrcan.gc.ca/cdogs/content/kwd/kwd020018_e.htm", "Fluid (stream)")</f>
        <v>Fluid (stream)</v>
      </c>
      <c r="D6980" s="1" t="str">
        <f>HYPERLINK("http://geochem.nrcan.gc.ca/cdogs/content/kwd/kwd080007_e.htm", "Untreated Water")</f>
        <v>Untreated Water</v>
      </c>
      <c r="E6980" s="1" t="str">
        <f>HYPERLINK("http://geochem.nrcan.gc.ca/cdogs/content/dgp/dgp00002_e.htm", "Total")</f>
        <v>Total</v>
      </c>
      <c r="F6980" s="1" t="str">
        <f>HYPERLINK("http://geochem.nrcan.gc.ca/cdogs/content/agp/agp01501_e.htm", "SO4 | NONE | CHROMAT")</f>
        <v>SO4 | NONE | CHROMAT</v>
      </c>
      <c r="G6980" s="1" t="str">
        <f>HYPERLINK("http://geochem.nrcan.gc.ca/cdogs/content/mth/mth01460_e.htm", "1460")</f>
        <v>1460</v>
      </c>
      <c r="H6980" s="1" t="str">
        <f>HYPERLINK("http://geochem.nrcan.gc.ca/cdogs/content/bdl/bdl211134_e.htm", "211134")</f>
        <v>211134</v>
      </c>
      <c r="I6980" s="1" t="str">
        <f>HYPERLINK("http://geochem.nrcan.gc.ca/cdogs/content/prj/prj210167_e.htm", "210167")</f>
        <v>210167</v>
      </c>
      <c r="J6980" s="1" t="str">
        <f>HYPERLINK("http://geochem.nrcan.gc.ca/cdogs/content/svy/svy210251_e.htm", "210251")</f>
        <v>210251</v>
      </c>
      <c r="L6980" t="s">
        <v>5312</v>
      </c>
      <c r="M6980">
        <v>65.599999999999994</v>
      </c>
      <c r="N6980" t="s">
        <v>5312</v>
      </c>
      <c r="O6980" t="s">
        <v>29920</v>
      </c>
      <c r="P6980" t="s">
        <v>29921</v>
      </c>
      <c r="Q6980" t="s">
        <v>29922</v>
      </c>
      <c r="R6980" t="s">
        <v>29923</v>
      </c>
      <c r="T6980" t="s">
        <v>25</v>
      </c>
    </row>
    <row r="6981" spans="1:20" x14ac:dyDescent="0.25">
      <c r="A6981">
        <v>66.345788099999993</v>
      </c>
      <c r="B6981">
        <v>-135.5290723</v>
      </c>
      <c r="C6981" s="1" t="str">
        <f>HYPERLINK("http://geochem.nrcan.gc.ca/cdogs/content/kwd/kwd020018_e.htm", "Fluid (stream)")</f>
        <v>Fluid (stream)</v>
      </c>
      <c r="D6981" s="1" t="str">
        <f>HYPERLINK("http://geochem.nrcan.gc.ca/cdogs/content/kwd/kwd080007_e.htm", "Untreated Water")</f>
        <v>Untreated Water</v>
      </c>
      <c r="E6981" s="1" t="str">
        <f>HYPERLINK("http://geochem.nrcan.gc.ca/cdogs/content/dgp/dgp00002_e.htm", "Total")</f>
        <v>Total</v>
      </c>
      <c r="F6981" s="1" t="str">
        <f>HYPERLINK("http://geochem.nrcan.gc.ca/cdogs/content/agp/agp01501_e.htm", "SO4 | NONE | CHROMAT")</f>
        <v>SO4 | NONE | CHROMAT</v>
      </c>
      <c r="G6981" s="1" t="str">
        <f>HYPERLINK("http://geochem.nrcan.gc.ca/cdogs/content/mth/mth01460_e.htm", "1460")</f>
        <v>1460</v>
      </c>
      <c r="H6981" s="1" t="str">
        <f>HYPERLINK("http://geochem.nrcan.gc.ca/cdogs/content/bdl/bdl211134_e.htm", "211134")</f>
        <v>211134</v>
      </c>
      <c r="I6981" s="1" t="str">
        <f>HYPERLINK("http://geochem.nrcan.gc.ca/cdogs/content/prj/prj210167_e.htm", "210167")</f>
        <v>210167</v>
      </c>
      <c r="J6981" s="1" t="str">
        <f>HYPERLINK("http://geochem.nrcan.gc.ca/cdogs/content/svy/svy210251_e.htm", "210251")</f>
        <v>210251</v>
      </c>
      <c r="L6981" t="s">
        <v>29924</v>
      </c>
      <c r="M6981">
        <v>66.17</v>
      </c>
      <c r="N6981" t="s">
        <v>29924</v>
      </c>
      <c r="O6981" t="s">
        <v>29925</v>
      </c>
      <c r="P6981" t="s">
        <v>29926</v>
      </c>
      <c r="Q6981" t="s">
        <v>29927</v>
      </c>
      <c r="R6981" t="s">
        <v>29928</v>
      </c>
      <c r="T6981" t="s">
        <v>25</v>
      </c>
    </row>
    <row r="6982" spans="1:20" x14ac:dyDescent="0.25">
      <c r="A6982">
        <v>66.322339099999994</v>
      </c>
      <c r="B6982">
        <v>-135.5069561</v>
      </c>
      <c r="C6982" s="1" t="str">
        <f>HYPERLINK("http://geochem.nrcan.gc.ca/cdogs/content/kwd/kwd020018_e.htm", "Fluid (stream)")</f>
        <v>Fluid (stream)</v>
      </c>
      <c r="D6982" s="1" t="str">
        <f>HYPERLINK("http://geochem.nrcan.gc.ca/cdogs/content/kwd/kwd080007_e.htm", "Untreated Water")</f>
        <v>Untreated Water</v>
      </c>
      <c r="E6982" s="1" t="str">
        <f>HYPERLINK("http://geochem.nrcan.gc.ca/cdogs/content/dgp/dgp00002_e.htm", "Total")</f>
        <v>Total</v>
      </c>
      <c r="F6982" s="1" t="str">
        <f>HYPERLINK("http://geochem.nrcan.gc.ca/cdogs/content/agp/agp01501_e.htm", "SO4 | NONE | CHROMAT")</f>
        <v>SO4 | NONE | CHROMAT</v>
      </c>
      <c r="G6982" s="1" t="str">
        <f>HYPERLINK("http://geochem.nrcan.gc.ca/cdogs/content/mth/mth01460_e.htm", "1460")</f>
        <v>1460</v>
      </c>
      <c r="H6982" s="1" t="str">
        <f>HYPERLINK("http://geochem.nrcan.gc.ca/cdogs/content/bdl/bdl211134_e.htm", "211134")</f>
        <v>211134</v>
      </c>
      <c r="I6982" s="1" t="str">
        <f>HYPERLINK("http://geochem.nrcan.gc.ca/cdogs/content/prj/prj210167_e.htm", "210167")</f>
        <v>210167</v>
      </c>
      <c r="J6982" s="1" t="str">
        <f>HYPERLINK("http://geochem.nrcan.gc.ca/cdogs/content/svy/svy210251_e.htm", "210251")</f>
        <v>210251</v>
      </c>
      <c r="L6982" t="s">
        <v>29929</v>
      </c>
      <c r="M6982">
        <v>67.959999999999994</v>
      </c>
      <c r="N6982" t="s">
        <v>29929</v>
      </c>
      <c r="O6982" t="s">
        <v>29930</v>
      </c>
      <c r="P6982" t="s">
        <v>29931</v>
      </c>
      <c r="Q6982" t="s">
        <v>29932</v>
      </c>
      <c r="R6982" t="s">
        <v>29933</v>
      </c>
      <c r="T6982" t="s">
        <v>25</v>
      </c>
    </row>
    <row r="6983" spans="1:20" x14ac:dyDescent="0.25">
      <c r="A6983">
        <v>66.515066500000003</v>
      </c>
      <c r="B6983">
        <v>-134.72072019999999</v>
      </c>
      <c r="C6983" s="1" t="str">
        <f>HYPERLINK("http://geochem.nrcan.gc.ca/cdogs/content/kwd/kwd020018_e.htm", "Fluid (stream)")</f>
        <v>Fluid (stream)</v>
      </c>
      <c r="D6983" s="1" t="str">
        <f>HYPERLINK("http://geochem.nrcan.gc.ca/cdogs/content/kwd/kwd080007_e.htm", "Untreated Water")</f>
        <v>Untreated Water</v>
      </c>
      <c r="E6983" s="1" t="str">
        <f>HYPERLINK("http://geochem.nrcan.gc.ca/cdogs/content/dgp/dgp00002_e.htm", "Total")</f>
        <v>Total</v>
      </c>
      <c r="F6983" s="1" t="str">
        <f>HYPERLINK("http://geochem.nrcan.gc.ca/cdogs/content/agp/agp01501_e.htm", "SO4 | NONE | CHROMAT")</f>
        <v>SO4 | NONE | CHROMAT</v>
      </c>
      <c r="G6983" s="1" t="str">
        <f>HYPERLINK("http://geochem.nrcan.gc.ca/cdogs/content/mth/mth01460_e.htm", "1460")</f>
        <v>1460</v>
      </c>
      <c r="H6983" s="1" t="str">
        <f>HYPERLINK("http://geochem.nrcan.gc.ca/cdogs/content/bdl/bdl211134_e.htm", "211134")</f>
        <v>211134</v>
      </c>
      <c r="I6983" s="1" t="str">
        <f>HYPERLINK("http://geochem.nrcan.gc.ca/cdogs/content/prj/prj210167_e.htm", "210167")</f>
        <v>210167</v>
      </c>
      <c r="J6983" s="1" t="str">
        <f>HYPERLINK("http://geochem.nrcan.gc.ca/cdogs/content/svy/svy210251_e.htm", "210251")</f>
        <v>210251</v>
      </c>
      <c r="L6983" t="s">
        <v>29934</v>
      </c>
      <c r="M6983">
        <v>310.5</v>
      </c>
      <c r="N6983" t="s">
        <v>29934</v>
      </c>
      <c r="O6983" t="s">
        <v>29935</v>
      </c>
      <c r="P6983" t="s">
        <v>29936</v>
      </c>
      <c r="Q6983" t="s">
        <v>29937</v>
      </c>
      <c r="R6983" t="s">
        <v>29938</v>
      </c>
      <c r="T6983" t="s">
        <v>25</v>
      </c>
    </row>
    <row r="6984" spans="1:20" x14ac:dyDescent="0.25">
      <c r="A6984">
        <v>66.515246500000003</v>
      </c>
      <c r="B6984">
        <v>-134.7211672</v>
      </c>
      <c r="C6984" s="1" t="str">
        <f>HYPERLINK("http://geochem.nrcan.gc.ca/cdogs/content/kwd/kwd020018_e.htm", "Fluid (stream)")</f>
        <v>Fluid (stream)</v>
      </c>
      <c r="D6984" s="1" t="str">
        <f>HYPERLINK("http://geochem.nrcan.gc.ca/cdogs/content/kwd/kwd080007_e.htm", "Untreated Water")</f>
        <v>Untreated Water</v>
      </c>
      <c r="E6984" s="1" t="str">
        <f>HYPERLINK("http://geochem.nrcan.gc.ca/cdogs/content/dgp/dgp00002_e.htm", "Total")</f>
        <v>Total</v>
      </c>
      <c r="F6984" s="1" t="str">
        <f>HYPERLINK("http://geochem.nrcan.gc.ca/cdogs/content/agp/agp01501_e.htm", "SO4 | NONE | CHROMAT")</f>
        <v>SO4 | NONE | CHROMAT</v>
      </c>
      <c r="G6984" s="1" t="str">
        <f>HYPERLINK("http://geochem.nrcan.gc.ca/cdogs/content/mth/mth01460_e.htm", "1460")</f>
        <v>1460</v>
      </c>
      <c r="H6984" s="1" t="str">
        <f>HYPERLINK("http://geochem.nrcan.gc.ca/cdogs/content/bdl/bdl211134_e.htm", "211134")</f>
        <v>211134</v>
      </c>
      <c r="I6984" s="1" t="str">
        <f>HYPERLINK("http://geochem.nrcan.gc.ca/cdogs/content/prj/prj210167_e.htm", "210167")</f>
        <v>210167</v>
      </c>
      <c r="J6984" s="1" t="str">
        <f>HYPERLINK("http://geochem.nrcan.gc.ca/cdogs/content/svy/svy210251_e.htm", "210251")</f>
        <v>210251</v>
      </c>
      <c r="L6984" t="s">
        <v>29939</v>
      </c>
      <c r="M6984">
        <v>67.760000000000005</v>
      </c>
      <c r="N6984" t="s">
        <v>29939</v>
      </c>
      <c r="O6984" t="s">
        <v>29940</v>
      </c>
      <c r="P6984" t="s">
        <v>29941</v>
      </c>
      <c r="Q6984" t="s">
        <v>29942</v>
      </c>
      <c r="R6984" t="s">
        <v>29943</v>
      </c>
      <c r="T6984" t="s">
        <v>25</v>
      </c>
    </row>
    <row r="6985" spans="1:20" x14ac:dyDescent="0.25">
      <c r="A6985">
        <v>66.518470600000001</v>
      </c>
      <c r="B6985">
        <v>-134.71793719999999</v>
      </c>
      <c r="C6985" s="1" t="str">
        <f>HYPERLINK("http://geochem.nrcan.gc.ca/cdogs/content/kwd/kwd020018_e.htm", "Fluid (stream)")</f>
        <v>Fluid (stream)</v>
      </c>
      <c r="D6985" s="1" t="str">
        <f>HYPERLINK("http://geochem.nrcan.gc.ca/cdogs/content/kwd/kwd080007_e.htm", "Untreated Water")</f>
        <v>Untreated Water</v>
      </c>
      <c r="E6985" s="1" t="str">
        <f>HYPERLINK("http://geochem.nrcan.gc.ca/cdogs/content/dgp/dgp00002_e.htm", "Total")</f>
        <v>Total</v>
      </c>
      <c r="F6985" s="1" t="str">
        <f>HYPERLINK("http://geochem.nrcan.gc.ca/cdogs/content/agp/agp01501_e.htm", "SO4 | NONE | CHROMAT")</f>
        <v>SO4 | NONE | CHROMAT</v>
      </c>
      <c r="G6985" s="1" t="str">
        <f>HYPERLINK("http://geochem.nrcan.gc.ca/cdogs/content/mth/mth01460_e.htm", "1460")</f>
        <v>1460</v>
      </c>
      <c r="H6985" s="1" t="str">
        <f>HYPERLINK("http://geochem.nrcan.gc.ca/cdogs/content/bdl/bdl211134_e.htm", "211134")</f>
        <v>211134</v>
      </c>
      <c r="I6985" s="1" t="str">
        <f>HYPERLINK("http://geochem.nrcan.gc.ca/cdogs/content/prj/prj210167_e.htm", "210167")</f>
        <v>210167</v>
      </c>
      <c r="J6985" s="1" t="str">
        <f>HYPERLINK("http://geochem.nrcan.gc.ca/cdogs/content/svy/svy210251_e.htm", "210251")</f>
        <v>210251</v>
      </c>
      <c r="L6985" t="s">
        <v>29596</v>
      </c>
      <c r="M6985">
        <v>123.95</v>
      </c>
      <c r="N6985" t="s">
        <v>29596</v>
      </c>
      <c r="O6985" t="s">
        <v>29944</v>
      </c>
      <c r="P6985" t="s">
        <v>29945</v>
      </c>
      <c r="Q6985" t="s">
        <v>29946</v>
      </c>
      <c r="R6985" t="s">
        <v>29947</v>
      </c>
      <c r="T6985" t="s">
        <v>25</v>
      </c>
    </row>
    <row r="6986" spans="1:20" x14ac:dyDescent="0.25">
      <c r="A6986">
        <v>66.556102600000003</v>
      </c>
      <c r="B6986">
        <v>-134.7437055</v>
      </c>
      <c r="C6986" s="1" t="str">
        <f>HYPERLINK("http://geochem.nrcan.gc.ca/cdogs/content/kwd/kwd020018_e.htm", "Fluid (stream)")</f>
        <v>Fluid (stream)</v>
      </c>
      <c r="D6986" s="1" t="str">
        <f>HYPERLINK("http://geochem.nrcan.gc.ca/cdogs/content/kwd/kwd080007_e.htm", "Untreated Water")</f>
        <v>Untreated Water</v>
      </c>
      <c r="E6986" s="1" t="str">
        <f>HYPERLINK("http://geochem.nrcan.gc.ca/cdogs/content/dgp/dgp00002_e.htm", "Total")</f>
        <v>Total</v>
      </c>
      <c r="F6986" s="1" t="str">
        <f>HYPERLINK("http://geochem.nrcan.gc.ca/cdogs/content/agp/agp01501_e.htm", "SO4 | NONE | CHROMAT")</f>
        <v>SO4 | NONE | CHROMAT</v>
      </c>
      <c r="G6986" s="1" t="str">
        <f>HYPERLINK("http://geochem.nrcan.gc.ca/cdogs/content/mth/mth01460_e.htm", "1460")</f>
        <v>1460</v>
      </c>
      <c r="H6986" s="1" t="str">
        <f>HYPERLINK("http://geochem.nrcan.gc.ca/cdogs/content/bdl/bdl211134_e.htm", "211134")</f>
        <v>211134</v>
      </c>
      <c r="I6986" s="1" t="str">
        <f>HYPERLINK("http://geochem.nrcan.gc.ca/cdogs/content/prj/prj210167_e.htm", "210167")</f>
        <v>210167</v>
      </c>
      <c r="J6986" s="1" t="str">
        <f>HYPERLINK("http://geochem.nrcan.gc.ca/cdogs/content/svy/svy210251_e.htm", "210251")</f>
        <v>210251</v>
      </c>
      <c r="L6986" t="s">
        <v>29948</v>
      </c>
      <c r="M6986">
        <v>164.8</v>
      </c>
      <c r="N6986" t="s">
        <v>29948</v>
      </c>
      <c r="O6986" t="s">
        <v>29949</v>
      </c>
      <c r="P6986" t="s">
        <v>29950</v>
      </c>
      <c r="Q6986" t="s">
        <v>29951</v>
      </c>
      <c r="R6986" t="s">
        <v>29952</v>
      </c>
      <c r="T6986" t="s">
        <v>25</v>
      </c>
    </row>
    <row r="6987" spans="1:20" x14ac:dyDescent="0.25">
      <c r="A6987">
        <v>66.573603300000002</v>
      </c>
      <c r="B6987">
        <v>-134.73198379999999</v>
      </c>
      <c r="C6987" s="1" t="str">
        <f>HYPERLINK("http://geochem.nrcan.gc.ca/cdogs/content/kwd/kwd020018_e.htm", "Fluid (stream)")</f>
        <v>Fluid (stream)</v>
      </c>
      <c r="D6987" s="1" t="str">
        <f>HYPERLINK("http://geochem.nrcan.gc.ca/cdogs/content/kwd/kwd080007_e.htm", "Untreated Water")</f>
        <v>Untreated Water</v>
      </c>
      <c r="E6987" s="1" t="str">
        <f>HYPERLINK("http://geochem.nrcan.gc.ca/cdogs/content/dgp/dgp00002_e.htm", "Total")</f>
        <v>Total</v>
      </c>
      <c r="F6987" s="1" t="str">
        <f>HYPERLINK("http://geochem.nrcan.gc.ca/cdogs/content/agp/agp01501_e.htm", "SO4 | NONE | CHROMAT")</f>
        <v>SO4 | NONE | CHROMAT</v>
      </c>
      <c r="G6987" s="1" t="str">
        <f>HYPERLINK("http://geochem.nrcan.gc.ca/cdogs/content/mth/mth01460_e.htm", "1460")</f>
        <v>1460</v>
      </c>
      <c r="H6987" s="1" t="str">
        <f>HYPERLINK("http://geochem.nrcan.gc.ca/cdogs/content/bdl/bdl211134_e.htm", "211134")</f>
        <v>211134</v>
      </c>
      <c r="I6987" s="1" t="str">
        <f>HYPERLINK("http://geochem.nrcan.gc.ca/cdogs/content/prj/prj210167_e.htm", "210167")</f>
        <v>210167</v>
      </c>
      <c r="J6987" s="1" t="str">
        <f>HYPERLINK("http://geochem.nrcan.gc.ca/cdogs/content/svy/svy210251_e.htm", "210251")</f>
        <v>210251</v>
      </c>
      <c r="L6987" t="s">
        <v>29953</v>
      </c>
      <c r="M6987">
        <v>368.5</v>
      </c>
      <c r="N6987" t="s">
        <v>29953</v>
      </c>
      <c r="O6987" t="s">
        <v>29954</v>
      </c>
      <c r="P6987" t="s">
        <v>29955</v>
      </c>
      <c r="Q6987" t="s">
        <v>29956</v>
      </c>
      <c r="R6987" t="s">
        <v>29957</v>
      </c>
      <c r="T6987" t="s">
        <v>25</v>
      </c>
    </row>
    <row r="6988" spans="1:20" x14ac:dyDescent="0.25">
      <c r="A6988">
        <v>66.588743100000002</v>
      </c>
      <c r="B6988">
        <v>-134.75223149999999</v>
      </c>
      <c r="C6988" s="1" t="str">
        <f>HYPERLINK("http://geochem.nrcan.gc.ca/cdogs/content/kwd/kwd020018_e.htm", "Fluid (stream)")</f>
        <v>Fluid (stream)</v>
      </c>
      <c r="D6988" s="1" t="str">
        <f>HYPERLINK("http://geochem.nrcan.gc.ca/cdogs/content/kwd/kwd080007_e.htm", "Untreated Water")</f>
        <v>Untreated Water</v>
      </c>
      <c r="E6988" s="1" t="str">
        <f>HYPERLINK("http://geochem.nrcan.gc.ca/cdogs/content/dgp/dgp00002_e.htm", "Total")</f>
        <v>Total</v>
      </c>
      <c r="F6988" s="1" t="str">
        <f>HYPERLINK("http://geochem.nrcan.gc.ca/cdogs/content/agp/agp01501_e.htm", "SO4 | NONE | CHROMAT")</f>
        <v>SO4 | NONE | CHROMAT</v>
      </c>
      <c r="G6988" s="1" t="str">
        <f>HYPERLINK("http://geochem.nrcan.gc.ca/cdogs/content/mth/mth01460_e.htm", "1460")</f>
        <v>1460</v>
      </c>
      <c r="H6988" s="1" t="str">
        <f>HYPERLINK("http://geochem.nrcan.gc.ca/cdogs/content/bdl/bdl211134_e.htm", "211134")</f>
        <v>211134</v>
      </c>
      <c r="I6988" s="1" t="str">
        <f>HYPERLINK("http://geochem.nrcan.gc.ca/cdogs/content/prj/prj210167_e.htm", "210167")</f>
        <v>210167</v>
      </c>
      <c r="J6988" s="1" t="str">
        <f>HYPERLINK("http://geochem.nrcan.gc.ca/cdogs/content/svy/svy210251_e.htm", "210251")</f>
        <v>210251</v>
      </c>
      <c r="L6988" t="s">
        <v>29958</v>
      </c>
      <c r="M6988">
        <v>1390.6</v>
      </c>
      <c r="N6988" t="s">
        <v>29958</v>
      </c>
      <c r="O6988" t="s">
        <v>29959</v>
      </c>
      <c r="P6988" t="s">
        <v>29960</v>
      </c>
      <c r="Q6988" t="s">
        <v>29961</v>
      </c>
      <c r="R6988" t="s">
        <v>29962</v>
      </c>
      <c r="T6988" t="s">
        <v>25</v>
      </c>
    </row>
    <row r="6989" spans="1:20" x14ac:dyDescent="0.25">
      <c r="A6989">
        <v>66.590092799999994</v>
      </c>
      <c r="B6989">
        <v>-134.68876879999999</v>
      </c>
      <c r="C6989" s="1" t="str">
        <f>HYPERLINK("http://geochem.nrcan.gc.ca/cdogs/content/kwd/kwd020018_e.htm", "Fluid (stream)")</f>
        <v>Fluid (stream)</v>
      </c>
      <c r="D6989" s="1" t="str">
        <f>HYPERLINK("http://geochem.nrcan.gc.ca/cdogs/content/kwd/kwd080007_e.htm", "Untreated Water")</f>
        <v>Untreated Water</v>
      </c>
      <c r="E6989" s="1" t="str">
        <f>HYPERLINK("http://geochem.nrcan.gc.ca/cdogs/content/dgp/dgp00002_e.htm", "Total")</f>
        <v>Total</v>
      </c>
      <c r="F6989" s="1" t="str">
        <f>HYPERLINK("http://geochem.nrcan.gc.ca/cdogs/content/agp/agp01501_e.htm", "SO4 | NONE | CHROMAT")</f>
        <v>SO4 | NONE | CHROMAT</v>
      </c>
      <c r="G6989" s="1" t="str">
        <f>HYPERLINK("http://geochem.nrcan.gc.ca/cdogs/content/mth/mth01460_e.htm", "1460")</f>
        <v>1460</v>
      </c>
      <c r="H6989" s="1" t="str">
        <f>HYPERLINK("http://geochem.nrcan.gc.ca/cdogs/content/bdl/bdl211134_e.htm", "211134")</f>
        <v>211134</v>
      </c>
      <c r="I6989" s="1" t="str">
        <f>HYPERLINK("http://geochem.nrcan.gc.ca/cdogs/content/prj/prj210167_e.htm", "210167")</f>
        <v>210167</v>
      </c>
      <c r="J6989" s="1" t="str">
        <f>HYPERLINK("http://geochem.nrcan.gc.ca/cdogs/content/svy/svy210251_e.htm", "210251")</f>
        <v>210251</v>
      </c>
      <c r="L6989" t="s">
        <v>29963</v>
      </c>
      <c r="M6989">
        <v>229.16</v>
      </c>
      <c r="N6989" t="s">
        <v>29963</v>
      </c>
      <c r="O6989" t="s">
        <v>29964</v>
      </c>
      <c r="P6989" t="s">
        <v>29965</v>
      </c>
      <c r="Q6989" t="s">
        <v>29966</v>
      </c>
      <c r="R6989" t="s">
        <v>29967</v>
      </c>
      <c r="T6989" t="s">
        <v>25</v>
      </c>
    </row>
    <row r="6990" spans="1:20" x14ac:dyDescent="0.25">
      <c r="A6990">
        <v>66.599956399999996</v>
      </c>
      <c r="B6990">
        <v>-134.63983709999999</v>
      </c>
      <c r="C6990" s="1" t="str">
        <f>HYPERLINK("http://geochem.nrcan.gc.ca/cdogs/content/kwd/kwd020018_e.htm", "Fluid (stream)")</f>
        <v>Fluid (stream)</v>
      </c>
      <c r="D6990" s="1" t="str">
        <f>HYPERLINK("http://geochem.nrcan.gc.ca/cdogs/content/kwd/kwd080007_e.htm", "Untreated Water")</f>
        <v>Untreated Water</v>
      </c>
      <c r="E6990" s="1" t="str">
        <f>HYPERLINK("http://geochem.nrcan.gc.ca/cdogs/content/dgp/dgp00002_e.htm", "Total")</f>
        <v>Total</v>
      </c>
      <c r="F6990" s="1" t="str">
        <f>HYPERLINK("http://geochem.nrcan.gc.ca/cdogs/content/agp/agp01501_e.htm", "SO4 | NONE | CHROMAT")</f>
        <v>SO4 | NONE | CHROMAT</v>
      </c>
      <c r="G6990" s="1" t="str">
        <f>HYPERLINK("http://geochem.nrcan.gc.ca/cdogs/content/mth/mth01460_e.htm", "1460")</f>
        <v>1460</v>
      </c>
      <c r="H6990" s="1" t="str">
        <f>HYPERLINK("http://geochem.nrcan.gc.ca/cdogs/content/bdl/bdl211134_e.htm", "211134")</f>
        <v>211134</v>
      </c>
      <c r="I6990" s="1" t="str">
        <f>HYPERLINK("http://geochem.nrcan.gc.ca/cdogs/content/prj/prj210167_e.htm", "210167")</f>
        <v>210167</v>
      </c>
      <c r="J6990" s="1" t="str">
        <f>HYPERLINK("http://geochem.nrcan.gc.ca/cdogs/content/svy/svy210251_e.htm", "210251")</f>
        <v>210251</v>
      </c>
      <c r="L6990" t="s">
        <v>29968</v>
      </c>
      <c r="M6990">
        <v>443.8</v>
      </c>
      <c r="N6990" t="s">
        <v>29968</v>
      </c>
      <c r="O6990" t="s">
        <v>29969</v>
      </c>
      <c r="P6990" t="s">
        <v>29970</v>
      </c>
      <c r="Q6990" t="s">
        <v>29971</v>
      </c>
      <c r="R6990" t="s">
        <v>29972</v>
      </c>
      <c r="T6990" t="s">
        <v>25</v>
      </c>
    </row>
    <row r="6991" spans="1:20" x14ac:dyDescent="0.25">
      <c r="A6991">
        <v>66.585767099999998</v>
      </c>
      <c r="B6991">
        <v>-134.55973549999999</v>
      </c>
      <c r="C6991" s="1" t="str">
        <f>HYPERLINK("http://geochem.nrcan.gc.ca/cdogs/content/kwd/kwd020018_e.htm", "Fluid (stream)")</f>
        <v>Fluid (stream)</v>
      </c>
      <c r="D6991" s="1" t="str">
        <f>HYPERLINK("http://geochem.nrcan.gc.ca/cdogs/content/kwd/kwd080007_e.htm", "Untreated Water")</f>
        <v>Untreated Water</v>
      </c>
      <c r="E6991" s="1" t="str">
        <f>HYPERLINK("http://geochem.nrcan.gc.ca/cdogs/content/dgp/dgp00002_e.htm", "Total")</f>
        <v>Total</v>
      </c>
      <c r="F6991" s="1" t="str">
        <f>HYPERLINK("http://geochem.nrcan.gc.ca/cdogs/content/agp/agp01501_e.htm", "SO4 | NONE | CHROMAT")</f>
        <v>SO4 | NONE | CHROMAT</v>
      </c>
      <c r="G6991" s="1" t="str">
        <f>HYPERLINK("http://geochem.nrcan.gc.ca/cdogs/content/mth/mth01460_e.htm", "1460")</f>
        <v>1460</v>
      </c>
      <c r="H6991" s="1" t="str">
        <f>HYPERLINK("http://geochem.nrcan.gc.ca/cdogs/content/bdl/bdl211134_e.htm", "211134")</f>
        <v>211134</v>
      </c>
      <c r="I6991" s="1" t="str">
        <f>HYPERLINK("http://geochem.nrcan.gc.ca/cdogs/content/prj/prj210167_e.htm", "210167")</f>
        <v>210167</v>
      </c>
      <c r="J6991" s="1" t="str">
        <f>HYPERLINK("http://geochem.nrcan.gc.ca/cdogs/content/svy/svy210251_e.htm", "210251")</f>
        <v>210251</v>
      </c>
      <c r="L6991" t="s">
        <v>29973</v>
      </c>
      <c r="M6991">
        <v>216.7</v>
      </c>
      <c r="N6991" t="s">
        <v>29973</v>
      </c>
      <c r="O6991" t="s">
        <v>29974</v>
      </c>
      <c r="P6991" t="s">
        <v>29975</v>
      </c>
      <c r="Q6991" t="s">
        <v>29976</v>
      </c>
      <c r="R6991" t="s">
        <v>29977</v>
      </c>
      <c r="T6991" t="s">
        <v>25</v>
      </c>
    </row>
    <row r="6992" spans="1:20" x14ac:dyDescent="0.25">
      <c r="A6992">
        <v>66.5855861</v>
      </c>
      <c r="B6992">
        <v>-134.55928840000001</v>
      </c>
      <c r="C6992" s="1" t="str">
        <f>HYPERLINK("http://geochem.nrcan.gc.ca/cdogs/content/kwd/kwd020018_e.htm", "Fluid (stream)")</f>
        <v>Fluid (stream)</v>
      </c>
      <c r="D6992" s="1" t="str">
        <f>HYPERLINK("http://geochem.nrcan.gc.ca/cdogs/content/kwd/kwd080007_e.htm", "Untreated Water")</f>
        <v>Untreated Water</v>
      </c>
      <c r="E6992" s="1" t="str">
        <f>HYPERLINK("http://geochem.nrcan.gc.ca/cdogs/content/dgp/dgp00002_e.htm", "Total")</f>
        <v>Total</v>
      </c>
      <c r="F6992" s="1" t="str">
        <f>HYPERLINK("http://geochem.nrcan.gc.ca/cdogs/content/agp/agp01501_e.htm", "SO4 | NONE | CHROMAT")</f>
        <v>SO4 | NONE | CHROMAT</v>
      </c>
      <c r="G6992" s="1" t="str">
        <f>HYPERLINK("http://geochem.nrcan.gc.ca/cdogs/content/mth/mth01460_e.htm", "1460")</f>
        <v>1460</v>
      </c>
      <c r="H6992" s="1" t="str">
        <f>HYPERLINK("http://geochem.nrcan.gc.ca/cdogs/content/bdl/bdl211134_e.htm", "211134")</f>
        <v>211134</v>
      </c>
      <c r="I6992" s="1" t="str">
        <f>HYPERLINK("http://geochem.nrcan.gc.ca/cdogs/content/prj/prj210167_e.htm", "210167")</f>
        <v>210167</v>
      </c>
      <c r="J6992" s="1" t="str">
        <f>HYPERLINK("http://geochem.nrcan.gc.ca/cdogs/content/svy/svy210251_e.htm", "210251")</f>
        <v>210251</v>
      </c>
      <c r="L6992" t="s">
        <v>29978</v>
      </c>
      <c r="M6992">
        <v>238.44</v>
      </c>
      <c r="N6992" t="s">
        <v>29978</v>
      </c>
      <c r="O6992" t="s">
        <v>29979</v>
      </c>
      <c r="P6992" t="s">
        <v>29980</v>
      </c>
      <c r="Q6992" t="s">
        <v>29981</v>
      </c>
      <c r="R6992" t="s">
        <v>29982</v>
      </c>
      <c r="T6992" t="s">
        <v>25</v>
      </c>
    </row>
    <row r="6993" spans="1:20" x14ac:dyDescent="0.25">
      <c r="A6993">
        <v>66.5855861</v>
      </c>
      <c r="B6993">
        <v>-134.55928840000001</v>
      </c>
      <c r="C6993" s="1" t="str">
        <f>HYPERLINK("http://geochem.nrcan.gc.ca/cdogs/content/kwd/kwd020018_e.htm", "Fluid (stream)")</f>
        <v>Fluid (stream)</v>
      </c>
      <c r="D6993" s="1" t="str">
        <f>HYPERLINK("http://geochem.nrcan.gc.ca/cdogs/content/kwd/kwd080007_e.htm", "Untreated Water")</f>
        <v>Untreated Water</v>
      </c>
      <c r="E6993" s="1" t="str">
        <f>HYPERLINK("http://geochem.nrcan.gc.ca/cdogs/content/dgp/dgp00002_e.htm", "Total")</f>
        <v>Total</v>
      </c>
      <c r="F6993" s="1" t="str">
        <f>HYPERLINK("http://geochem.nrcan.gc.ca/cdogs/content/agp/agp01501_e.htm", "SO4 | NONE | CHROMAT")</f>
        <v>SO4 | NONE | CHROMAT</v>
      </c>
      <c r="G6993" s="1" t="str">
        <f>HYPERLINK("http://geochem.nrcan.gc.ca/cdogs/content/mth/mth01460_e.htm", "1460")</f>
        <v>1460</v>
      </c>
      <c r="H6993" s="1" t="str">
        <f>HYPERLINK("http://geochem.nrcan.gc.ca/cdogs/content/bdl/bdl211134_e.htm", "211134")</f>
        <v>211134</v>
      </c>
      <c r="I6993" s="1" t="str">
        <f>HYPERLINK("http://geochem.nrcan.gc.ca/cdogs/content/prj/prj210167_e.htm", "210167")</f>
        <v>210167</v>
      </c>
      <c r="J6993" s="1" t="str">
        <f>HYPERLINK("http://geochem.nrcan.gc.ca/cdogs/content/svy/svy210251_e.htm", "210251")</f>
        <v>210251</v>
      </c>
      <c r="L6993" t="s">
        <v>29983</v>
      </c>
      <c r="M6993">
        <v>247.6</v>
      </c>
      <c r="N6993" t="s">
        <v>29983</v>
      </c>
      <c r="O6993" t="s">
        <v>29979</v>
      </c>
      <c r="P6993" t="s">
        <v>29984</v>
      </c>
      <c r="Q6993" t="s">
        <v>29985</v>
      </c>
      <c r="R6993" t="s">
        <v>29986</v>
      </c>
      <c r="T6993" t="s">
        <v>25</v>
      </c>
    </row>
    <row r="6994" spans="1:20" x14ac:dyDescent="0.25">
      <c r="A6994">
        <v>66.633292499999996</v>
      </c>
      <c r="B6994">
        <v>-134.55852830000001</v>
      </c>
      <c r="C6994" s="1" t="str">
        <f>HYPERLINK("http://geochem.nrcan.gc.ca/cdogs/content/kwd/kwd020018_e.htm", "Fluid (stream)")</f>
        <v>Fluid (stream)</v>
      </c>
      <c r="D6994" s="1" t="str">
        <f>HYPERLINK("http://geochem.nrcan.gc.ca/cdogs/content/kwd/kwd080007_e.htm", "Untreated Water")</f>
        <v>Untreated Water</v>
      </c>
      <c r="E6994" s="1" t="str">
        <f>HYPERLINK("http://geochem.nrcan.gc.ca/cdogs/content/dgp/dgp00002_e.htm", "Total")</f>
        <v>Total</v>
      </c>
      <c r="F6994" s="1" t="str">
        <f>HYPERLINK("http://geochem.nrcan.gc.ca/cdogs/content/agp/agp01501_e.htm", "SO4 | NONE | CHROMAT")</f>
        <v>SO4 | NONE | CHROMAT</v>
      </c>
      <c r="G6994" s="1" t="str">
        <f>HYPERLINK("http://geochem.nrcan.gc.ca/cdogs/content/mth/mth01460_e.htm", "1460")</f>
        <v>1460</v>
      </c>
      <c r="H6994" s="1" t="str">
        <f>HYPERLINK("http://geochem.nrcan.gc.ca/cdogs/content/bdl/bdl211134_e.htm", "211134")</f>
        <v>211134</v>
      </c>
      <c r="I6994" s="1" t="str">
        <f>HYPERLINK("http://geochem.nrcan.gc.ca/cdogs/content/prj/prj210167_e.htm", "210167")</f>
        <v>210167</v>
      </c>
      <c r="J6994" s="1" t="str">
        <f>HYPERLINK("http://geochem.nrcan.gc.ca/cdogs/content/svy/svy210251_e.htm", "210251")</f>
        <v>210251</v>
      </c>
      <c r="L6994" t="s">
        <v>29987</v>
      </c>
      <c r="M6994">
        <v>216.86</v>
      </c>
      <c r="N6994" t="s">
        <v>29987</v>
      </c>
      <c r="O6994" t="s">
        <v>29988</v>
      </c>
      <c r="P6994" t="s">
        <v>29989</v>
      </c>
      <c r="Q6994" t="s">
        <v>29990</v>
      </c>
      <c r="R6994" t="s">
        <v>29991</v>
      </c>
      <c r="T6994" t="s">
        <v>25</v>
      </c>
    </row>
    <row r="6995" spans="1:20" x14ac:dyDescent="0.25">
      <c r="A6995">
        <v>66.633205500000003</v>
      </c>
      <c r="B6995">
        <v>-134.55943429999999</v>
      </c>
      <c r="C6995" s="1" t="str">
        <f>HYPERLINK("http://geochem.nrcan.gc.ca/cdogs/content/kwd/kwd020018_e.htm", "Fluid (stream)")</f>
        <v>Fluid (stream)</v>
      </c>
      <c r="D6995" s="1" t="str">
        <f>HYPERLINK("http://geochem.nrcan.gc.ca/cdogs/content/kwd/kwd080007_e.htm", "Untreated Water")</f>
        <v>Untreated Water</v>
      </c>
      <c r="E6995" s="1" t="str">
        <f>HYPERLINK("http://geochem.nrcan.gc.ca/cdogs/content/dgp/dgp00002_e.htm", "Total")</f>
        <v>Total</v>
      </c>
      <c r="F6995" s="1" t="str">
        <f>HYPERLINK("http://geochem.nrcan.gc.ca/cdogs/content/agp/agp01501_e.htm", "SO4 | NONE | CHROMAT")</f>
        <v>SO4 | NONE | CHROMAT</v>
      </c>
      <c r="G6995" s="1" t="str">
        <f>HYPERLINK("http://geochem.nrcan.gc.ca/cdogs/content/mth/mth01460_e.htm", "1460")</f>
        <v>1460</v>
      </c>
      <c r="H6995" s="1" t="str">
        <f>HYPERLINK("http://geochem.nrcan.gc.ca/cdogs/content/bdl/bdl211134_e.htm", "211134")</f>
        <v>211134</v>
      </c>
      <c r="I6995" s="1" t="str">
        <f>HYPERLINK("http://geochem.nrcan.gc.ca/cdogs/content/prj/prj210167_e.htm", "210167")</f>
        <v>210167</v>
      </c>
      <c r="J6995" s="1" t="str">
        <f>HYPERLINK("http://geochem.nrcan.gc.ca/cdogs/content/svy/svy210251_e.htm", "210251")</f>
        <v>210251</v>
      </c>
      <c r="L6995" t="s">
        <v>29992</v>
      </c>
      <c r="M6995">
        <v>370.8</v>
      </c>
      <c r="N6995" t="s">
        <v>29992</v>
      </c>
      <c r="O6995" t="s">
        <v>29993</v>
      </c>
      <c r="P6995" t="s">
        <v>29994</v>
      </c>
      <c r="Q6995" t="s">
        <v>29995</v>
      </c>
      <c r="R6995" t="s">
        <v>29996</v>
      </c>
      <c r="T6995" t="s">
        <v>25</v>
      </c>
    </row>
    <row r="6996" spans="1:20" x14ac:dyDescent="0.25">
      <c r="A6996">
        <v>66.637582800000004</v>
      </c>
      <c r="B6996">
        <v>-134.5528703</v>
      </c>
      <c r="C6996" s="1" t="str">
        <f>HYPERLINK("http://geochem.nrcan.gc.ca/cdogs/content/kwd/kwd020018_e.htm", "Fluid (stream)")</f>
        <v>Fluid (stream)</v>
      </c>
      <c r="D6996" s="1" t="str">
        <f>HYPERLINK("http://geochem.nrcan.gc.ca/cdogs/content/kwd/kwd080007_e.htm", "Untreated Water")</f>
        <v>Untreated Water</v>
      </c>
      <c r="E6996" s="1" t="str">
        <f>HYPERLINK("http://geochem.nrcan.gc.ca/cdogs/content/dgp/dgp00002_e.htm", "Total")</f>
        <v>Total</v>
      </c>
      <c r="F6996" s="1" t="str">
        <f>HYPERLINK("http://geochem.nrcan.gc.ca/cdogs/content/agp/agp01501_e.htm", "SO4 | NONE | CHROMAT")</f>
        <v>SO4 | NONE | CHROMAT</v>
      </c>
      <c r="G6996" s="1" t="str">
        <f>HYPERLINK("http://geochem.nrcan.gc.ca/cdogs/content/mth/mth01460_e.htm", "1460")</f>
        <v>1460</v>
      </c>
      <c r="H6996" s="1" t="str">
        <f>HYPERLINK("http://geochem.nrcan.gc.ca/cdogs/content/bdl/bdl211134_e.htm", "211134")</f>
        <v>211134</v>
      </c>
      <c r="I6996" s="1" t="str">
        <f>HYPERLINK("http://geochem.nrcan.gc.ca/cdogs/content/prj/prj210167_e.htm", "210167")</f>
        <v>210167</v>
      </c>
      <c r="J6996" s="1" t="str">
        <f>HYPERLINK("http://geochem.nrcan.gc.ca/cdogs/content/svy/svy210251_e.htm", "210251")</f>
        <v>210251</v>
      </c>
      <c r="L6996" t="s">
        <v>29997</v>
      </c>
      <c r="M6996">
        <v>151.32</v>
      </c>
      <c r="N6996" t="s">
        <v>29997</v>
      </c>
      <c r="O6996" t="s">
        <v>29998</v>
      </c>
      <c r="P6996" t="s">
        <v>29999</v>
      </c>
      <c r="Q6996" t="s">
        <v>30000</v>
      </c>
      <c r="R6996" t="s">
        <v>30001</v>
      </c>
      <c r="T6996" t="s">
        <v>25</v>
      </c>
    </row>
    <row r="6997" spans="1:20" x14ac:dyDescent="0.25">
      <c r="A6997">
        <v>66.629933500000007</v>
      </c>
      <c r="B6997">
        <v>-134.4143827</v>
      </c>
      <c r="C6997" s="1" t="str">
        <f>HYPERLINK("http://geochem.nrcan.gc.ca/cdogs/content/kwd/kwd020018_e.htm", "Fluid (stream)")</f>
        <v>Fluid (stream)</v>
      </c>
      <c r="D6997" s="1" t="str">
        <f>HYPERLINK("http://geochem.nrcan.gc.ca/cdogs/content/kwd/kwd080007_e.htm", "Untreated Water")</f>
        <v>Untreated Water</v>
      </c>
      <c r="E6997" s="1" t="str">
        <f>HYPERLINK("http://geochem.nrcan.gc.ca/cdogs/content/dgp/dgp00002_e.htm", "Total")</f>
        <v>Total</v>
      </c>
      <c r="F6997" s="1" t="str">
        <f>HYPERLINK("http://geochem.nrcan.gc.ca/cdogs/content/agp/agp01501_e.htm", "SO4 | NONE | CHROMAT")</f>
        <v>SO4 | NONE | CHROMAT</v>
      </c>
      <c r="G6997" s="1" t="str">
        <f>HYPERLINK("http://geochem.nrcan.gc.ca/cdogs/content/mth/mth01460_e.htm", "1460")</f>
        <v>1460</v>
      </c>
      <c r="H6997" s="1" t="str">
        <f>HYPERLINK("http://geochem.nrcan.gc.ca/cdogs/content/bdl/bdl211134_e.htm", "211134")</f>
        <v>211134</v>
      </c>
      <c r="I6997" s="1" t="str">
        <f>HYPERLINK("http://geochem.nrcan.gc.ca/cdogs/content/prj/prj210167_e.htm", "210167")</f>
        <v>210167</v>
      </c>
      <c r="J6997" s="1" t="str">
        <f>HYPERLINK("http://geochem.nrcan.gc.ca/cdogs/content/svy/svy210251_e.htm", "210251")</f>
        <v>210251</v>
      </c>
      <c r="L6997" t="s">
        <v>30002</v>
      </c>
      <c r="M6997">
        <v>2409</v>
      </c>
      <c r="N6997" t="s">
        <v>30002</v>
      </c>
      <c r="O6997" t="s">
        <v>30003</v>
      </c>
      <c r="P6997" t="s">
        <v>30004</v>
      </c>
      <c r="Q6997" t="s">
        <v>30005</v>
      </c>
      <c r="R6997" t="s">
        <v>30006</v>
      </c>
      <c r="T6997" t="s">
        <v>25</v>
      </c>
    </row>
    <row r="6998" spans="1:20" x14ac:dyDescent="0.25">
      <c r="A6998">
        <v>66.589404999999999</v>
      </c>
      <c r="B6998">
        <v>-134.32771099999999</v>
      </c>
      <c r="C6998" s="1" t="str">
        <f>HYPERLINK("http://geochem.nrcan.gc.ca/cdogs/content/kwd/kwd020018_e.htm", "Fluid (stream)")</f>
        <v>Fluid (stream)</v>
      </c>
      <c r="D6998" s="1" t="str">
        <f>HYPERLINK("http://geochem.nrcan.gc.ca/cdogs/content/kwd/kwd080007_e.htm", "Untreated Water")</f>
        <v>Untreated Water</v>
      </c>
      <c r="E6998" s="1" t="str">
        <f>HYPERLINK("http://geochem.nrcan.gc.ca/cdogs/content/dgp/dgp00002_e.htm", "Total")</f>
        <v>Total</v>
      </c>
      <c r="F6998" s="1" t="str">
        <f>HYPERLINK("http://geochem.nrcan.gc.ca/cdogs/content/agp/agp01501_e.htm", "SO4 | NONE | CHROMAT")</f>
        <v>SO4 | NONE | CHROMAT</v>
      </c>
      <c r="G6998" s="1" t="str">
        <f>HYPERLINK("http://geochem.nrcan.gc.ca/cdogs/content/mth/mth01460_e.htm", "1460")</f>
        <v>1460</v>
      </c>
      <c r="H6998" s="1" t="str">
        <f>HYPERLINK("http://geochem.nrcan.gc.ca/cdogs/content/bdl/bdl211134_e.htm", "211134")</f>
        <v>211134</v>
      </c>
      <c r="I6998" s="1" t="str">
        <f>HYPERLINK("http://geochem.nrcan.gc.ca/cdogs/content/prj/prj210167_e.htm", "210167")</f>
        <v>210167</v>
      </c>
      <c r="J6998" s="1" t="str">
        <f>HYPERLINK("http://geochem.nrcan.gc.ca/cdogs/content/svy/svy210251_e.htm", "210251")</f>
        <v>210251</v>
      </c>
      <c r="L6998" t="s">
        <v>30007</v>
      </c>
      <c r="M6998">
        <v>1097.9000000000001</v>
      </c>
      <c r="N6998" t="s">
        <v>30007</v>
      </c>
      <c r="O6998" t="s">
        <v>30008</v>
      </c>
      <c r="P6998" t="s">
        <v>30009</v>
      </c>
      <c r="Q6998" t="s">
        <v>30010</v>
      </c>
      <c r="R6998" t="s">
        <v>30011</v>
      </c>
      <c r="T6998" t="s">
        <v>25</v>
      </c>
    </row>
    <row r="6999" spans="1:20" x14ac:dyDescent="0.25">
      <c r="A6999">
        <v>66.566816399999993</v>
      </c>
      <c r="B6999">
        <v>-134.43757220000001</v>
      </c>
      <c r="C6999" s="1" t="str">
        <f>HYPERLINK("http://geochem.nrcan.gc.ca/cdogs/content/kwd/kwd020018_e.htm", "Fluid (stream)")</f>
        <v>Fluid (stream)</v>
      </c>
      <c r="D6999" s="1" t="str">
        <f>HYPERLINK("http://geochem.nrcan.gc.ca/cdogs/content/kwd/kwd080007_e.htm", "Untreated Water")</f>
        <v>Untreated Water</v>
      </c>
      <c r="E6999" s="1" t="str">
        <f>HYPERLINK("http://geochem.nrcan.gc.ca/cdogs/content/dgp/dgp00002_e.htm", "Total")</f>
        <v>Total</v>
      </c>
      <c r="F6999" s="1" t="str">
        <f>HYPERLINK("http://geochem.nrcan.gc.ca/cdogs/content/agp/agp01501_e.htm", "SO4 | NONE | CHROMAT")</f>
        <v>SO4 | NONE | CHROMAT</v>
      </c>
      <c r="G6999" s="1" t="str">
        <f>HYPERLINK("http://geochem.nrcan.gc.ca/cdogs/content/mth/mth01460_e.htm", "1460")</f>
        <v>1460</v>
      </c>
      <c r="H6999" s="1" t="str">
        <f>HYPERLINK("http://geochem.nrcan.gc.ca/cdogs/content/bdl/bdl211134_e.htm", "211134")</f>
        <v>211134</v>
      </c>
      <c r="I6999" s="1" t="str">
        <f>HYPERLINK("http://geochem.nrcan.gc.ca/cdogs/content/prj/prj210167_e.htm", "210167")</f>
        <v>210167</v>
      </c>
      <c r="J6999" s="1" t="str">
        <f>HYPERLINK("http://geochem.nrcan.gc.ca/cdogs/content/svy/svy210251_e.htm", "210251")</f>
        <v>210251</v>
      </c>
      <c r="L6999" t="s">
        <v>30012</v>
      </c>
      <c r="M6999">
        <v>300</v>
      </c>
      <c r="N6999" t="s">
        <v>30012</v>
      </c>
      <c r="O6999" t="s">
        <v>30013</v>
      </c>
      <c r="P6999" t="s">
        <v>30014</v>
      </c>
      <c r="Q6999" t="s">
        <v>30015</v>
      </c>
      <c r="R6999" t="s">
        <v>30016</v>
      </c>
      <c r="T6999" t="s">
        <v>25</v>
      </c>
    </row>
    <row r="7000" spans="1:20" x14ac:dyDescent="0.25">
      <c r="A7000">
        <v>66.540136500000003</v>
      </c>
      <c r="B7000">
        <v>-134.39891679999999</v>
      </c>
      <c r="C7000" s="1" t="str">
        <f>HYPERLINK("http://geochem.nrcan.gc.ca/cdogs/content/kwd/kwd020018_e.htm", "Fluid (stream)")</f>
        <v>Fluid (stream)</v>
      </c>
      <c r="D7000" s="1" t="str">
        <f>HYPERLINK("http://geochem.nrcan.gc.ca/cdogs/content/kwd/kwd080007_e.htm", "Untreated Water")</f>
        <v>Untreated Water</v>
      </c>
      <c r="E7000" s="1" t="str">
        <f>HYPERLINK("http://geochem.nrcan.gc.ca/cdogs/content/dgp/dgp00002_e.htm", "Total")</f>
        <v>Total</v>
      </c>
      <c r="F7000" s="1" t="str">
        <f>HYPERLINK("http://geochem.nrcan.gc.ca/cdogs/content/agp/agp01501_e.htm", "SO4 | NONE | CHROMAT")</f>
        <v>SO4 | NONE | CHROMAT</v>
      </c>
      <c r="G7000" s="1" t="str">
        <f>HYPERLINK("http://geochem.nrcan.gc.ca/cdogs/content/mth/mth01460_e.htm", "1460")</f>
        <v>1460</v>
      </c>
      <c r="H7000" s="1" t="str">
        <f>HYPERLINK("http://geochem.nrcan.gc.ca/cdogs/content/bdl/bdl211134_e.htm", "211134")</f>
        <v>211134</v>
      </c>
      <c r="I7000" s="1" t="str">
        <f>HYPERLINK("http://geochem.nrcan.gc.ca/cdogs/content/prj/prj210167_e.htm", "210167")</f>
        <v>210167</v>
      </c>
      <c r="J7000" s="1" t="str">
        <f>HYPERLINK("http://geochem.nrcan.gc.ca/cdogs/content/svy/svy210251_e.htm", "210251")</f>
        <v>210251</v>
      </c>
      <c r="L7000" t="s">
        <v>30017</v>
      </c>
      <c r="M7000">
        <v>4.3449999999999998</v>
      </c>
      <c r="N7000" t="s">
        <v>30017</v>
      </c>
      <c r="O7000" t="s">
        <v>30018</v>
      </c>
      <c r="P7000" t="s">
        <v>30019</v>
      </c>
      <c r="Q7000" t="s">
        <v>30020</v>
      </c>
      <c r="R7000" t="s">
        <v>30021</v>
      </c>
      <c r="T7000" t="s">
        <v>25</v>
      </c>
    </row>
    <row r="7001" spans="1:20" x14ac:dyDescent="0.25">
      <c r="A7001">
        <v>66.525345900000005</v>
      </c>
      <c r="B7001">
        <v>-134.4164624</v>
      </c>
      <c r="C7001" s="1" t="str">
        <f>HYPERLINK("http://geochem.nrcan.gc.ca/cdogs/content/kwd/kwd020018_e.htm", "Fluid (stream)")</f>
        <v>Fluid (stream)</v>
      </c>
      <c r="D7001" s="1" t="str">
        <f>HYPERLINK("http://geochem.nrcan.gc.ca/cdogs/content/kwd/kwd080007_e.htm", "Untreated Water")</f>
        <v>Untreated Water</v>
      </c>
      <c r="E7001" s="1" t="str">
        <f>HYPERLINK("http://geochem.nrcan.gc.ca/cdogs/content/dgp/dgp00002_e.htm", "Total")</f>
        <v>Total</v>
      </c>
      <c r="F7001" s="1" t="str">
        <f>HYPERLINK("http://geochem.nrcan.gc.ca/cdogs/content/agp/agp01501_e.htm", "SO4 | NONE | CHROMAT")</f>
        <v>SO4 | NONE | CHROMAT</v>
      </c>
      <c r="G7001" s="1" t="str">
        <f>HYPERLINK("http://geochem.nrcan.gc.ca/cdogs/content/mth/mth01460_e.htm", "1460")</f>
        <v>1460</v>
      </c>
      <c r="H7001" s="1" t="str">
        <f>HYPERLINK("http://geochem.nrcan.gc.ca/cdogs/content/bdl/bdl211134_e.htm", "211134")</f>
        <v>211134</v>
      </c>
      <c r="I7001" s="1" t="str">
        <f>HYPERLINK("http://geochem.nrcan.gc.ca/cdogs/content/prj/prj210167_e.htm", "210167")</f>
        <v>210167</v>
      </c>
      <c r="J7001" s="1" t="str">
        <f>HYPERLINK("http://geochem.nrcan.gc.ca/cdogs/content/svy/svy210251_e.htm", "210251")</f>
        <v>210251</v>
      </c>
      <c r="L7001" t="s">
        <v>30022</v>
      </c>
      <c r="M7001">
        <v>51.54</v>
      </c>
      <c r="N7001" t="s">
        <v>30022</v>
      </c>
      <c r="O7001" t="s">
        <v>30023</v>
      </c>
      <c r="P7001" t="s">
        <v>30024</v>
      </c>
      <c r="Q7001" t="s">
        <v>30025</v>
      </c>
      <c r="R7001" t="s">
        <v>30026</v>
      </c>
      <c r="T7001" t="s">
        <v>25</v>
      </c>
    </row>
    <row r="7002" spans="1:20" x14ac:dyDescent="0.25">
      <c r="A7002">
        <v>66.502394600000002</v>
      </c>
      <c r="B7002">
        <v>-134.29569090000001</v>
      </c>
      <c r="C7002" s="1" t="str">
        <f>HYPERLINK("http://geochem.nrcan.gc.ca/cdogs/content/kwd/kwd020018_e.htm", "Fluid (stream)")</f>
        <v>Fluid (stream)</v>
      </c>
      <c r="D7002" s="1" t="str">
        <f>HYPERLINK("http://geochem.nrcan.gc.ca/cdogs/content/kwd/kwd080007_e.htm", "Untreated Water")</f>
        <v>Untreated Water</v>
      </c>
      <c r="E7002" s="1" t="str">
        <f>HYPERLINK("http://geochem.nrcan.gc.ca/cdogs/content/dgp/dgp00002_e.htm", "Total")</f>
        <v>Total</v>
      </c>
      <c r="F7002" s="1" t="str">
        <f>HYPERLINK("http://geochem.nrcan.gc.ca/cdogs/content/agp/agp01501_e.htm", "SO4 | NONE | CHROMAT")</f>
        <v>SO4 | NONE | CHROMAT</v>
      </c>
      <c r="G7002" s="1" t="str">
        <f>HYPERLINK("http://geochem.nrcan.gc.ca/cdogs/content/mth/mth01460_e.htm", "1460")</f>
        <v>1460</v>
      </c>
      <c r="H7002" s="1" t="str">
        <f>HYPERLINK("http://geochem.nrcan.gc.ca/cdogs/content/bdl/bdl211134_e.htm", "211134")</f>
        <v>211134</v>
      </c>
      <c r="I7002" s="1" t="str">
        <f>HYPERLINK("http://geochem.nrcan.gc.ca/cdogs/content/prj/prj210167_e.htm", "210167")</f>
        <v>210167</v>
      </c>
      <c r="J7002" s="1" t="str">
        <f>HYPERLINK("http://geochem.nrcan.gc.ca/cdogs/content/svy/svy210251_e.htm", "210251")</f>
        <v>210251</v>
      </c>
      <c r="L7002" t="s">
        <v>30027</v>
      </c>
      <c r="M7002">
        <v>360.2</v>
      </c>
      <c r="N7002" t="s">
        <v>30027</v>
      </c>
      <c r="O7002" t="s">
        <v>30028</v>
      </c>
      <c r="P7002" t="s">
        <v>30029</v>
      </c>
      <c r="Q7002" t="s">
        <v>30030</v>
      </c>
      <c r="R7002" t="s">
        <v>30031</v>
      </c>
      <c r="T7002" t="s">
        <v>25</v>
      </c>
    </row>
    <row r="7003" spans="1:20" x14ac:dyDescent="0.25">
      <c r="A7003">
        <v>66.525493699999998</v>
      </c>
      <c r="B7003">
        <v>-134.25629649999999</v>
      </c>
      <c r="C7003" s="1" t="str">
        <f>HYPERLINK("http://geochem.nrcan.gc.ca/cdogs/content/kwd/kwd020018_e.htm", "Fluid (stream)")</f>
        <v>Fluid (stream)</v>
      </c>
      <c r="D7003" s="1" t="str">
        <f>HYPERLINK("http://geochem.nrcan.gc.ca/cdogs/content/kwd/kwd080007_e.htm", "Untreated Water")</f>
        <v>Untreated Water</v>
      </c>
      <c r="E7003" s="1" t="str">
        <f>HYPERLINK("http://geochem.nrcan.gc.ca/cdogs/content/dgp/dgp00002_e.htm", "Total")</f>
        <v>Total</v>
      </c>
      <c r="F7003" s="1" t="str">
        <f>HYPERLINK("http://geochem.nrcan.gc.ca/cdogs/content/agp/agp01501_e.htm", "SO4 | NONE | CHROMAT")</f>
        <v>SO4 | NONE | CHROMAT</v>
      </c>
      <c r="G7003" s="1" t="str">
        <f>HYPERLINK("http://geochem.nrcan.gc.ca/cdogs/content/mth/mth01460_e.htm", "1460")</f>
        <v>1460</v>
      </c>
      <c r="H7003" s="1" t="str">
        <f>HYPERLINK("http://geochem.nrcan.gc.ca/cdogs/content/bdl/bdl211134_e.htm", "211134")</f>
        <v>211134</v>
      </c>
      <c r="I7003" s="1" t="str">
        <f>HYPERLINK("http://geochem.nrcan.gc.ca/cdogs/content/prj/prj210167_e.htm", "210167")</f>
        <v>210167</v>
      </c>
      <c r="J7003" s="1" t="str">
        <f>HYPERLINK("http://geochem.nrcan.gc.ca/cdogs/content/svy/svy210251_e.htm", "210251")</f>
        <v>210251</v>
      </c>
      <c r="L7003" t="s">
        <v>30032</v>
      </c>
      <c r="M7003">
        <v>1221.5</v>
      </c>
      <c r="N7003" t="s">
        <v>30032</v>
      </c>
      <c r="O7003" t="s">
        <v>30033</v>
      </c>
      <c r="P7003" t="s">
        <v>30034</v>
      </c>
      <c r="Q7003" t="s">
        <v>30035</v>
      </c>
      <c r="R7003" t="s">
        <v>30036</v>
      </c>
      <c r="T7003" t="s">
        <v>25</v>
      </c>
    </row>
    <row r="7004" spans="1:20" x14ac:dyDescent="0.25">
      <c r="A7004">
        <v>66.525050899999997</v>
      </c>
      <c r="B7004">
        <v>-134.5168736</v>
      </c>
      <c r="C7004" s="1" t="str">
        <f>HYPERLINK("http://geochem.nrcan.gc.ca/cdogs/content/kwd/kwd020018_e.htm", "Fluid (stream)")</f>
        <v>Fluid (stream)</v>
      </c>
      <c r="D7004" s="1" t="str">
        <f>HYPERLINK("http://geochem.nrcan.gc.ca/cdogs/content/kwd/kwd080007_e.htm", "Untreated Water")</f>
        <v>Untreated Water</v>
      </c>
      <c r="E7004" s="1" t="str">
        <f>HYPERLINK("http://geochem.nrcan.gc.ca/cdogs/content/dgp/dgp00002_e.htm", "Total")</f>
        <v>Total</v>
      </c>
      <c r="F7004" s="1" t="str">
        <f>HYPERLINK("http://geochem.nrcan.gc.ca/cdogs/content/agp/agp01501_e.htm", "SO4 | NONE | CHROMAT")</f>
        <v>SO4 | NONE | CHROMAT</v>
      </c>
      <c r="G7004" s="1" t="str">
        <f>HYPERLINK("http://geochem.nrcan.gc.ca/cdogs/content/mth/mth01460_e.htm", "1460")</f>
        <v>1460</v>
      </c>
      <c r="H7004" s="1" t="str">
        <f>HYPERLINK("http://geochem.nrcan.gc.ca/cdogs/content/bdl/bdl211134_e.htm", "211134")</f>
        <v>211134</v>
      </c>
      <c r="I7004" s="1" t="str">
        <f>HYPERLINK("http://geochem.nrcan.gc.ca/cdogs/content/prj/prj210167_e.htm", "210167")</f>
        <v>210167</v>
      </c>
      <c r="J7004" s="1" t="str">
        <f>HYPERLINK("http://geochem.nrcan.gc.ca/cdogs/content/svy/svy210251_e.htm", "210251")</f>
        <v>210251</v>
      </c>
      <c r="L7004" t="s">
        <v>30037</v>
      </c>
      <c r="M7004">
        <v>1.0449999999999999</v>
      </c>
      <c r="N7004" t="s">
        <v>30037</v>
      </c>
      <c r="O7004" t="s">
        <v>30038</v>
      </c>
      <c r="P7004" t="s">
        <v>30039</v>
      </c>
      <c r="Q7004" t="s">
        <v>30040</v>
      </c>
      <c r="R7004" t="s">
        <v>30041</v>
      </c>
      <c r="T7004" t="s">
        <v>25</v>
      </c>
    </row>
    <row r="7005" spans="1:20" x14ac:dyDescent="0.25">
      <c r="A7005">
        <v>66.530347699999993</v>
      </c>
      <c r="B7005">
        <v>-134.64687720000001</v>
      </c>
      <c r="C7005" s="1" t="str">
        <f>HYPERLINK("http://geochem.nrcan.gc.ca/cdogs/content/kwd/kwd020018_e.htm", "Fluid (stream)")</f>
        <v>Fluid (stream)</v>
      </c>
      <c r="D7005" s="1" t="str">
        <f>HYPERLINK("http://geochem.nrcan.gc.ca/cdogs/content/kwd/kwd080007_e.htm", "Untreated Water")</f>
        <v>Untreated Water</v>
      </c>
      <c r="E7005" s="1" t="str">
        <f>HYPERLINK("http://geochem.nrcan.gc.ca/cdogs/content/dgp/dgp00002_e.htm", "Total")</f>
        <v>Total</v>
      </c>
      <c r="F7005" s="1" t="str">
        <f>HYPERLINK("http://geochem.nrcan.gc.ca/cdogs/content/agp/agp01501_e.htm", "SO4 | NONE | CHROMAT")</f>
        <v>SO4 | NONE | CHROMAT</v>
      </c>
      <c r="G7005" s="1" t="str">
        <f>HYPERLINK("http://geochem.nrcan.gc.ca/cdogs/content/mth/mth01460_e.htm", "1460")</f>
        <v>1460</v>
      </c>
      <c r="H7005" s="1" t="str">
        <f>HYPERLINK("http://geochem.nrcan.gc.ca/cdogs/content/bdl/bdl211134_e.htm", "211134")</f>
        <v>211134</v>
      </c>
      <c r="I7005" s="1" t="str">
        <f>HYPERLINK("http://geochem.nrcan.gc.ca/cdogs/content/prj/prj210167_e.htm", "210167")</f>
        <v>210167</v>
      </c>
      <c r="J7005" s="1" t="str">
        <f>HYPERLINK("http://geochem.nrcan.gc.ca/cdogs/content/svy/svy210251_e.htm", "210251")</f>
        <v>210251</v>
      </c>
      <c r="L7005" t="s">
        <v>30042</v>
      </c>
      <c r="M7005">
        <v>593.75</v>
      </c>
      <c r="N7005" t="s">
        <v>30042</v>
      </c>
      <c r="O7005" t="s">
        <v>30043</v>
      </c>
      <c r="P7005" t="s">
        <v>30044</v>
      </c>
      <c r="Q7005" t="s">
        <v>30045</v>
      </c>
      <c r="R7005" t="s">
        <v>30046</v>
      </c>
      <c r="T7005" t="s">
        <v>25</v>
      </c>
    </row>
    <row r="7006" spans="1:20" x14ac:dyDescent="0.25">
      <c r="A7006">
        <v>66.530124700000002</v>
      </c>
      <c r="B7006">
        <v>-134.6472172</v>
      </c>
      <c r="C7006" s="1" t="str">
        <f>HYPERLINK("http://geochem.nrcan.gc.ca/cdogs/content/kwd/kwd020018_e.htm", "Fluid (stream)")</f>
        <v>Fluid (stream)</v>
      </c>
      <c r="D7006" s="1" t="str">
        <f>HYPERLINK("http://geochem.nrcan.gc.ca/cdogs/content/kwd/kwd080007_e.htm", "Untreated Water")</f>
        <v>Untreated Water</v>
      </c>
      <c r="E7006" s="1" t="str">
        <f>HYPERLINK("http://geochem.nrcan.gc.ca/cdogs/content/dgp/dgp00002_e.htm", "Total")</f>
        <v>Total</v>
      </c>
      <c r="F7006" s="1" t="str">
        <f>HYPERLINK("http://geochem.nrcan.gc.ca/cdogs/content/agp/agp01501_e.htm", "SO4 | NONE | CHROMAT")</f>
        <v>SO4 | NONE | CHROMAT</v>
      </c>
      <c r="G7006" s="1" t="str">
        <f>HYPERLINK("http://geochem.nrcan.gc.ca/cdogs/content/mth/mth01460_e.htm", "1460")</f>
        <v>1460</v>
      </c>
      <c r="H7006" s="1" t="str">
        <f>HYPERLINK("http://geochem.nrcan.gc.ca/cdogs/content/bdl/bdl211134_e.htm", "211134")</f>
        <v>211134</v>
      </c>
      <c r="I7006" s="1" t="str">
        <f>HYPERLINK("http://geochem.nrcan.gc.ca/cdogs/content/prj/prj210167_e.htm", "210167")</f>
        <v>210167</v>
      </c>
      <c r="J7006" s="1" t="str">
        <f>HYPERLINK("http://geochem.nrcan.gc.ca/cdogs/content/svy/svy210251_e.htm", "210251")</f>
        <v>210251</v>
      </c>
      <c r="L7006" t="s">
        <v>30047</v>
      </c>
      <c r="M7006">
        <v>139.61000000000001</v>
      </c>
      <c r="N7006" t="s">
        <v>30047</v>
      </c>
      <c r="O7006" t="s">
        <v>30048</v>
      </c>
      <c r="P7006" t="s">
        <v>30049</v>
      </c>
      <c r="Q7006" t="s">
        <v>30050</v>
      </c>
      <c r="R7006" t="s">
        <v>30051</v>
      </c>
      <c r="T7006" t="s">
        <v>25</v>
      </c>
    </row>
    <row r="7007" spans="1:20" x14ac:dyDescent="0.25">
      <c r="A7007">
        <v>66.283258399999994</v>
      </c>
      <c r="B7007">
        <v>-135.2504342</v>
      </c>
      <c r="C7007" s="1" t="str">
        <f>HYPERLINK("http://geochem.nrcan.gc.ca/cdogs/content/kwd/kwd020018_e.htm", "Fluid (stream)")</f>
        <v>Fluid (stream)</v>
      </c>
      <c r="D7007" s="1" t="str">
        <f>HYPERLINK("http://geochem.nrcan.gc.ca/cdogs/content/kwd/kwd080007_e.htm", "Untreated Water")</f>
        <v>Untreated Water</v>
      </c>
      <c r="E7007" s="1" t="str">
        <f>HYPERLINK("http://geochem.nrcan.gc.ca/cdogs/content/dgp/dgp00002_e.htm", "Total")</f>
        <v>Total</v>
      </c>
      <c r="F7007" s="1" t="str">
        <f>HYPERLINK("http://geochem.nrcan.gc.ca/cdogs/content/agp/agp01501_e.htm", "SO4 | NONE | CHROMAT")</f>
        <v>SO4 | NONE | CHROMAT</v>
      </c>
      <c r="G7007" s="1" t="str">
        <f>HYPERLINK("http://geochem.nrcan.gc.ca/cdogs/content/mth/mth01460_e.htm", "1460")</f>
        <v>1460</v>
      </c>
      <c r="H7007" s="1" t="str">
        <f>HYPERLINK("http://geochem.nrcan.gc.ca/cdogs/content/bdl/bdl211134_e.htm", "211134")</f>
        <v>211134</v>
      </c>
      <c r="I7007" s="1" t="str">
        <f>HYPERLINK("http://geochem.nrcan.gc.ca/cdogs/content/prj/prj210167_e.htm", "210167")</f>
        <v>210167</v>
      </c>
      <c r="J7007" s="1" t="str">
        <f>HYPERLINK("http://geochem.nrcan.gc.ca/cdogs/content/svy/svy210251_e.htm", "210251")</f>
        <v>210251</v>
      </c>
      <c r="L7007" t="s">
        <v>30052</v>
      </c>
      <c r="M7007">
        <v>1.2949999999999999</v>
      </c>
      <c r="N7007" t="s">
        <v>30052</v>
      </c>
      <c r="O7007" t="s">
        <v>30053</v>
      </c>
      <c r="P7007" t="s">
        <v>30054</v>
      </c>
      <c r="Q7007" t="s">
        <v>30055</v>
      </c>
      <c r="R7007" t="s">
        <v>30056</v>
      </c>
      <c r="T7007" t="s">
        <v>25</v>
      </c>
    </row>
    <row r="7008" spans="1:20" x14ac:dyDescent="0.25">
      <c r="A7008">
        <v>66.338726399999999</v>
      </c>
      <c r="B7008">
        <v>-135.15322739999999</v>
      </c>
      <c r="C7008" s="1" t="str">
        <f>HYPERLINK("http://geochem.nrcan.gc.ca/cdogs/content/kwd/kwd020018_e.htm", "Fluid (stream)")</f>
        <v>Fluid (stream)</v>
      </c>
      <c r="D7008" s="1" t="str">
        <f>HYPERLINK("http://geochem.nrcan.gc.ca/cdogs/content/kwd/kwd080007_e.htm", "Untreated Water")</f>
        <v>Untreated Water</v>
      </c>
      <c r="E7008" s="1" t="str">
        <f>HYPERLINK("http://geochem.nrcan.gc.ca/cdogs/content/dgp/dgp00002_e.htm", "Total")</f>
        <v>Total</v>
      </c>
      <c r="F7008" s="1" t="str">
        <f>HYPERLINK("http://geochem.nrcan.gc.ca/cdogs/content/agp/agp01501_e.htm", "SO4 | NONE | CHROMAT")</f>
        <v>SO4 | NONE | CHROMAT</v>
      </c>
      <c r="G7008" s="1" t="str">
        <f>HYPERLINK("http://geochem.nrcan.gc.ca/cdogs/content/mth/mth01460_e.htm", "1460")</f>
        <v>1460</v>
      </c>
      <c r="H7008" s="1" t="str">
        <f>HYPERLINK("http://geochem.nrcan.gc.ca/cdogs/content/bdl/bdl211134_e.htm", "211134")</f>
        <v>211134</v>
      </c>
      <c r="I7008" s="1" t="str">
        <f>HYPERLINK("http://geochem.nrcan.gc.ca/cdogs/content/prj/prj210167_e.htm", "210167")</f>
        <v>210167</v>
      </c>
      <c r="J7008" s="1" t="str">
        <f>HYPERLINK("http://geochem.nrcan.gc.ca/cdogs/content/svy/svy210251_e.htm", "210251")</f>
        <v>210251</v>
      </c>
      <c r="L7008" t="s">
        <v>30057</v>
      </c>
      <c r="M7008">
        <v>2.3340000000000001</v>
      </c>
      <c r="N7008" t="s">
        <v>30057</v>
      </c>
      <c r="O7008" t="s">
        <v>30058</v>
      </c>
      <c r="P7008" t="s">
        <v>30059</v>
      </c>
      <c r="Q7008" t="s">
        <v>30060</v>
      </c>
      <c r="R7008" t="s">
        <v>30061</v>
      </c>
      <c r="T7008" t="s">
        <v>25</v>
      </c>
    </row>
    <row r="7009" spans="1:20" x14ac:dyDescent="0.25">
      <c r="A7009">
        <v>66.282188500000004</v>
      </c>
      <c r="B7009">
        <v>-135.28751919999999</v>
      </c>
      <c r="C7009" s="1" t="str">
        <f>HYPERLINK("http://geochem.nrcan.gc.ca/cdogs/content/kwd/kwd020018_e.htm", "Fluid (stream)")</f>
        <v>Fluid (stream)</v>
      </c>
      <c r="D7009" s="1" t="str">
        <f>HYPERLINK("http://geochem.nrcan.gc.ca/cdogs/content/kwd/kwd080007_e.htm", "Untreated Water")</f>
        <v>Untreated Water</v>
      </c>
      <c r="E7009" s="1" t="str">
        <f>HYPERLINK("http://geochem.nrcan.gc.ca/cdogs/content/dgp/dgp00002_e.htm", "Total")</f>
        <v>Total</v>
      </c>
      <c r="F7009" s="1" t="str">
        <f>HYPERLINK("http://geochem.nrcan.gc.ca/cdogs/content/agp/agp01501_e.htm", "SO4 | NONE | CHROMAT")</f>
        <v>SO4 | NONE | CHROMAT</v>
      </c>
      <c r="G7009" s="1" t="str">
        <f>HYPERLINK("http://geochem.nrcan.gc.ca/cdogs/content/mth/mth01460_e.htm", "1460")</f>
        <v>1460</v>
      </c>
      <c r="H7009" s="1" t="str">
        <f>HYPERLINK("http://geochem.nrcan.gc.ca/cdogs/content/bdl/bdl211134_e.htm", "211134")</f>
        <v>211134</v>
      </c>
      <c r="I7009" s="1" t="str">
        <f>HYPERLINK("http://geochem.nrcan.gc.ca/cdogs/content/prj/prj210167_e.htm", "210167")</f>
        <v>210167</v>
      </c>
      <c r="J7009" s="1" t="str">
        <f>HYPERLINK("http://geochem.nrcan.gc.ca/cdogs/content/svy/svy210251_e.htm", "210251")</f>
        <v>210251</v>
      </c>
      <c r="L7009" t="s">
        <v>4528</v>
      </c>
      <c r="M7009">
        <v>1.345</v>
      </c>
      <c r="N7009" t="s">
        <v>4528</v>
      </c>
      <c r="O7009" t="s">
        <v>30062</v>
      </c>
      <c r="P7009" t="s">
        <v>30063</v>
      </c>
      <c r="Q7009" t="s">
        <v>30064</v>
      </c>
      <c r="R7009" t="s">
        <v>30065</v>
      </c>
      <c r="T7009" t="s">
        <v>25</v>
      </c>
    </row>
    <row r="7010" spans="1:20" x14ac:dyDescent="0.25">
      <c r="A7010">
        <v>66.298789600000006</v>
      </c>
      <c r="B7010">
        <v>-135.26976160000001</v>
      </c>
      <c r="C7010" s="1" t="str">
        <f>HYPERLINK("http://geochem.nrcan.gc.ca/cdogs/content/kwd/kwd020018_e.htm", "Fluid (stream)")</f>
        <v>Fluid (stream)</v>
      </c>
      <c r="D7010" s="1" t="str">
        <f>HYPERLINK("http://geochem.nrcan.gc.ca/cdogs/content/kwd/kwd080007_e.htm", "Untreated Water")</f>
        <v>Untreated Water</v>
      </c>
      <c r="E7010" s="1" t="str">
        <f>HYPERLINK("http://geochem.nrcan.gc.ca/cdogs/content/dgp/dgp00002_e.htm", "Total")</f>
        <v>Total</v>
      </c>
      <c r="F7010" s="1" t="str">
        <f>HYPERLINK("http://geochem.nrcan.gc.ca/cdogs/content/agp/agp01501_e.htm", "SO4 | NONE | CHROMAT")</f>
        <v>SO4 | NONE | CHROMAT</v>
      </c>
      <c r="G7010" s="1" t="str">
        <f>HYPERLINK("http://geochem.nrcan.gc.ca/cdogs/content/mth/mth01460_e.htm", "1460")</f>
        <v>1460</v>
      </c>
      <c r="H7010" s="1" t="str">
        <f>HYPERLINK("http://geochem.nrcan.gc.ca/cdogs/content/bdl/bdl211134_e.htm", "211134")</f>
        <v>211134</v>
      </c>
      <c r="I7010" s="1" t="str">
        <f>HYPERLINK("http://geochem.nrcan.gc.ca/cdogs/content/prj/prj210167_e.htm", "210167")</f>
        <v>210167</v>
      </c>
      <c r="J7010" s="1" t="str">
        <f>HYPERLINK("http://geochem.nrcan.gc.ca/cdogs/content/svy/svy210251_e.htm", "210251")</f>
        <v>210251</v>
      </c>
      <c r="L7010" t="s">
        <v>30066</v>
      </c>
      <c r="M7010">
        <v>2.2069999999999999</v>
      </c>
      <c r="N7010" t="s">
        <v>30066</v>
      </c>
      <c r="O7010" t="s">
        <v>30067</v>
      </c>
      <c r="P7010" t="s">
        <v>30068</v>
      </c>
      <c r="Q7010" t="s">
        <v>30069</v>
      </c>
      <c r="R7010" t="s">
        <v>30070</v>
      </c>
      <c r="T7010" t="s">
        <v>25</v>
      </c>
    </row>
    <row r="7011" spans="1:20" x14ac:dyDescent="0.25">
      <c r="A7011">
        <v>66.298789600000006</v>
      </c>
      <c r="B7011">
        <v>-135.26976160000001</v>
      </c>
      <c r="C7011" s="1" t="str">
        <f>HYPERLINK("http://geochem.nrcan.gc.ca/cdogs/content/kwd/kwd020018_e.htm", "Fluid (stream)")</f>
        <v>Fluid (stream)</v>
      </c>
      <c r="D7011" s="1" t="str">
        <f>HYPERLINK("http://geochem.nrcan.gc.ca/cdogs/content/kwd/kwd080007_e.htm", "Untreated Water")</f>
        <v>Untreated Water</v>
      </c>
      <c r="E7011" s="1" t="str">
        <f>HYPERLINK("http://geochem.nrcan.gc.ca/cdogs/content/dgp/dgp00002_e.htm", "Total")</f>
        <v>Total</v>
      </c>
      <c r="F7011" s="1" t="str">
        <f>HYPERLINK("http://geochem.nrcan.gc.ca/cdogs/content/agp/agp01501_e.htm", "SO4 | NONE | CHROMAT")</f>
        <v>SO4 | NONE | CHROMAT</v>
      </c>
      <c r="G7011" s="1" t="str">
        <f>HYPERLINK("http://geochem.nrcan.gc.ca/cdogs/content/mth/mth01460_e.htm", "1460")</f>
        <v>1460</v>
      </c>
      <c r="H7011" s="1" t="str">
        <f>HYPERLINK("http://geochem.nrcan.gc.ca/cdogs/content/bdl/bdl211134_e.htm", "211134")</f>
        <v>211134</v>
      </c>
      <c r="I7011" s="1" t="str">
        <f>HYPERLINK("http://geochem.nrcan.gc.ca/cdogs/content/prj/prj210167_e.htm", "210167")</f>
        <v>210167</v>
      </c>
      <c r="J7011" s="1" t="str">
        <f>HYPERLINK("http://geochem.nrcan.gc.ca/cdogs/content/svy/svy210251_e.htm", "210251")</f>
        <v>210251</v>
      </c>
      <c r="L7011" t="s">
        <v>30071</v>
      </c>
      <c r="M7011">
        <v>2.1680000000000001</v>
      </c>
      <c r="N7011" t="s">
        <v>30071</v>
      </c>
      <c r="O7011" t="s">
        <v>30067</v>
      </c>
      <c r="P7011" t="s">
        <v>30072</v>
      </c>
      <c r="Q7011" t="s">
        <v>30073</v>
      </c>
      <c r="R7011" t="s">
        <v>30074</v>
      </c>
      <c r="T7011" t="s">
        <v>25</v>
      </c>
    </row>
    <row r="7012" spans="1:20" x14ac:dyDescent="0.25">
      <c r="A7012">
        <v>66.312974100000005</v>
      </c>
      <c r="B7012">
        <v>-135.3379042</v>
      </c>
      <c r="C7012" s="1" t="str">
        <f>HYPERLINK("http://geochem.nrcan.gc.ca/cdogs/content/kwd/kwd020018_e.htm", "Fluid (stream)")</f>
        <v>Fluid (stream)</v>
      </c>
      <c r="D7012" s="1" t="str">
        <f>HYPERLINK("http://geochem.nrcan.gc.ca/cdogs/content/kwd/kwd080007_e.htm", "Untreated Water")</f>
        <v>Untreated Water</v>
      </c>
      <c r="E7012" s="1" t="str">
        <f>HYPERLINK("http://geochem.nrcan.gc.ca/cdogs/content/dgp/dgp00002_e.htm", "Total")</f>
        <v>Total</v>
      </c>
      <c r="F7012" s="1" t="str">
        <f>HYPERLINK("http://geochem.nrcan.gc.ca/cdogs/content/agp/agp01501_e.htm", "SO4 | NONE | CHROMAT")</f>
        <v>SO4 | NONE | CHROMAT</v>
      </c>
      <c r="G7012" s="1" t="str">
        <f>HYPERLINK("http://geochem.nrcan.gc.ca/cdogs/content/mth/mth01460_e.htm", "1460")</f>
        <v>1460</v>
      </c>
      <c r="H7012" s="1" t="str">
        <f>HYPERLINK("http://geochem.nrcan.gc.ca/cdogs/content/bdl/bdl211134_e.htm", "211134")</f>
        <v>211134</v>
      </c>
      <c r="I7012" s="1" t="str">
        <f>HYPERLINK("http://geochem.nrcan.gc.ca/cdogs/content/prj/prj210167_e.htm", "210167")</f>
        <v>210167</v>
      </c>
      <c r="J7012" s="1" t="str">
        <f>HYPERLINK("http://geochem.nrcan.gc.ca/cdogs/content/svy/svy210251_e.htm", "210251")</f>
        <v>210251</v>
      </c>
      <c r="L7012" t="s">
        <v>24528</v>
      </c>
      <c r="M7012">
        <v>10.045999999999999</v>
      </c>
      <c r="N7012" t="s">
        <v>24528</v>
      </c>
      <c r="O7012" t="s">
        <v>30075</v>
      </c>
      <c r="P7012" t="s">
        <v>30076</v>
      </c>
      <c r="Q7012" t="s">
        <v>30077</v>
      </c>
      <c r="R7012" t="s">
        <v>30078</v>
      </c>
      <c r="T7012" t="s">
        <v>25</v>
      </c>
    </row>
    <row r="7013" spans="1:20" x14ac:dyDescent="0.25">
      <c r="A7013">
        <v>66.326533400000002</v>
      </c>
      <c r="B7013">
        <v>-135.39361479999999</v>
      </c>
      <c r="C7013" s="1" t="str">
        <f>HYPERLINK("http://geochem.nrcan.gc.ca/cdogs/content/kwd/kwd020018_e.htm", "Fluid (stream)")</f>
        <v>Fluid (stream)</v>
      </c>
      <c r="D7013" s="1" t="str">
        <f>HYPERLINK("http://geochem.nrcan.gc.ca/cdogs/content/kwd/kwd080007_e.htm", "Untreated Water")</f>
        <v>Untreated Water</v>
      </c>
      <c r="E7013" s="1" t="str">
        <f>HYPERLINK("http://geochem.nrcan.gc.ca/cdogs/content/dgp/dgp00002_e.htm", "Total")</f>
        <v>Total</v>
      </c>
      <c r="F7013" s="1" t="str">
        <f>HYPERLINK("http://geochem.nrcan.gc.ca/cdogs/content/agp/agp01501_e.htm", "SO4 | NONE | CHROMAT")</f>
        <v>SO4 | NONE | CHROMAT</v>
      </c>
      <c r="G7013" s="1" t="str">
        <f>HYPERLINK("http://geochem.nrcan.gc.ca/cdogs/content/mth/mth01460_e.htm", "1460")</f>
        <v>1460</v>
      </c>
      <c r="H7013" s="1" t="str">
        <f>HYPERLINK("http://geochem.nrcan.gc.ca/cdogs/content/bdl/bdl211134_e.htm", "211134")</f>
        <v>211134</v>
      </c>
      <c r="I7013" s="1" t="str">
        <f>HYPERLINK("http://geochem.nrcan.gc.ca/cdogs/content/prj/prj210167_e.htm", "210167")</f>
        <v>210167</v>
      </c>
      <c r="J7013" s="1" t="str">
        <f>HYPERLINK("http://geochem.nrcan.gc.ca/cdogs/content/svy/svy210251_e.htm", "210251")</f>
        <v>210251</v>
      </c>
      <c r="L7013" t="s">
        <v>30079</v>
      </c>
      <c r="M7013">
        <v>29.27</v>
      </c>
      <c r="N7013" t="s">
        <v>30079</v>
      </c>
      <c r="O7013" t="s">
        <v>30080</v>
      </c>
      <c r="P7013" t="s">
        <v>30081</v>
      </c>
      <c r="Q7013" t="s">
        <v>30082</v>
      </c>
      <c r="R7013" t="s">
        <v>30083</v>
      </c>
      <c r="T7013" t="s">
        <v>25</v>
      </c>
    </row>
    <row r="7014" spans="1:20" x14ac:dyDescent="0.25">
      <c r="A7014">
        <v>66.270816400000001</v>
      </c>
      <c r="B7014">
        <v>-135.4032574</v>
      </c>
      <c r="C7014" s="1" t="str">
        <f>HYPERLINK("http://geochem.nrcan.gc.ca/cdogs/content/kwd/kwd020018_e.htm", "Fluid (stream)")</f>
        <v>Fluid (stream)</v>
      </c>
      <c r="D7014" s="1" t="str">
        <f>HYPERLINK("http://geochem.nrcan.gc.ca/cdogs/content/kwd/kwd080007_e.htm", "Untreated Water")</f>
        <v>Untreated Water</v>
      </c>
      <c r="E7014" s="1" t="str">
        <f>HYPERLINK("http://geochem.nrcan.gc.ca/cdogs/content/dgp/dgp00002_e.htm", "Total")</f>
        <v>Total</v>
      </c>
      <c r="F7014" s="1" t="str">
        <f>HYPERLINK("http://geochem.nrcan.gc.ca/cdogs/content/agp/agp01501_e.htm", "SO4 | NONE | CHROMAT")</f>
        <v>SO4 | NONE | CHROMAT</v>
      </c>
      <c r="G7014" s="1" t="str">
        <f>HYPERLINK("http://geochem.nrcan.gc.ca/cdogs/content/mth/mth01460_e.htm", "1460")</f>
        <v>1460</v>
      </c>
      <c r="H7014" s="1" t="str">
        <f>HYPERLINK("http://geochem.nrcan.gc.ca/cdogs/content/bdl/bdl211134_e.htm", "211134")</f>
        <v>211134</v>
      </c>
      <c r="I7014" s="1" t="str">
        <f>HYPERLINK("http://geochem.nrcan.gc.ca/cdogs/content/prj/prj210167_e.htm", "210167")</f>
        <v>210167</v>
      </c>
      <c r="J7014" s="1" t="str">
        <f>HYPERLINK("http://geochem.nrcan.gc.ca/cdogs/content/svy/svy210251_e.htm", "210251")</f>
        <v>210251</v>
      </c>
      <c r="L7014" t="s">
        <v>23399</v>
      </c>
      <c r="M7014">
        <v>82.54</v>
      </c>
      <c r="N7014" t="s">
        <v>23399</v>
      </c>
      <c r="O7014" t="s">
        <v>30084</v>
      </c>
      <c r="P7014" t="s">
        <v>30085</v>
      </c>
      <c r="Q7014" t="s">
        <v>30086</v>
      </c>
      <c r="R7014" t="s">
        <v>30087</v>
      </c>
      <c r="T7014" t="s">
        <v>25</v>
      </c>
    </row>
    <row r="7015" spans="1:20" x14ac:dyDescent="0.25">
      <c r="A7015">
        <v>66.324653999999995</v>
      </c>
      <c r="B7015">
        <v>-135.09411510000001</v>
      </c>
      <c r="C7015" s="1" t="str">
        <f>HYPERLINK("http://geochem.nrcan.gc.ca/cdogs/content/kwd/kwd020018_e.htm", "Fluid (stream)")</f>
        <v>Fluid (stream)</v>
      </c>
      <c r="D7015" s="1" t="str">
        <f>HYPERLINK("http://geochem.nrcan.gc.ca/cdogs/content/kwd/kwd080007_e.htm", "Untreated Water")</f>
        <v>Untreated Water</v>
      </c>
      <c r="E7015" s="1" t="str">
        <f>HYPERLINK("http://geochem.nrcan.gc.ca/cdogs/content/dgp/dgp00002_e.htm", "Total")</f>
        <v>Total</v>
      </c>
      <c r="F7015" s="1" t="str">
        <f>HYPERLINK("http://geochem.nrcan.gc.ca/cdogs/content/agp/agp01501_e.htm", "SO4 | NONE | CHROMAT")</f>
        <v>SO4 | NONE | CHROMAT</v>
      </c>
      <c r="G7015" s="1" t="str">
        <f>HYPERLINK("http://geochem.nrcan.gc.ca/cdogs/content/mth/mth01460_e.htm", "1460")</f>
        <v>1460</v>
      </c>
      <c r="H7015" s="1" t="str">
        <f>HYPERLINK("http://geochem.nrcan.gc.ca/cdogs/content/bdl/bdl211134_e.htm", "211134")</f>
        <v>211134</v>
      </c>
      <c r="I7015" s="1" t="str">
        <f>HYPERLINK("http://geochem.nrcan.gc.ca/cdogs/content/prj/prj210167_e.htm", "210167")</f>
        <v>210167</v>
      </c>
      <c r="J7015" s="1" t="str">
        <f>HYPERLINK("http://geochem.nrcan.gc.ca/cdogs/content/svy/svy210251_e.htm", "210251")</f>
        <v>210251</v>
      </c>
      <c r="L7015" t="s">
        <v>30088</v>
      </c>
      <c r="M7015">
        <v>1.2829999999999999</v>
      </c>
      <c r="N7015" t="s">
        <v>30088</v>
      </c>
      <c r="O7015" t="s">
        <v>30089</v>
      </c>
      <c r="P7015" t="s">
        <v>30090</v>
      </c>
      <c r="Q7015" t="s">
        <v>30091</v>
      </c>
      <c r="R7015" t="s">
        <v>30092</v>
      </c>
      <c r="T7015" t="s">
        <v>25</v>
      </c>
    </row>
    <row r="7016" spans="1:20" x14ac:dyDescent="0.25">
      <c r="A7016">
        <v>66.3220484</v>
      </c>
      <c r="B7016">
        <v>-135.08642979999999</v>
      </c>
      <c r="C7016" s="1" t="str">
        <f>HYPERLINK("http://geochem.nrcan.gc.ca/cdogs/content/kwd/kwd020018_e.htm", "Fluid (stream)")</f>
        <v>Fluid (stream)</v>
      </c>
      <c r="D7016" s="1" t="str">
        <f>HYPERLINK("http://geochem.nrcan.gc.ca/cdogs/content/kwd/kwd080007_e.htm", "Untreated Water")</f>
        <v>Untreated Water</v>
      </c>
      <c r="E7016" s="1" t="str">
        <f>HYPERLINK("http://geochem.nrcan.gc.ca/cdogs/content/dgp/dgp00002_e.htm", "Total")</f>
        <v>Total</v>
      </c>
      <c r="F7016" s="1" t="str">
        <f>HYPERLINK("http://geochem.nrcan.gc.ca/cdogs/content/agp/agp01501_e.htm", "SO4 | NONE | CHROMAT")</f>
        <v>SO4 | NONE | CHROMAT</v>
      </c>
      <c r="G7016" s="1" t="str">
        <f>HYPERLINK("http://geochem.nrcan.gc.ca/cdogs/content/mth/mth01460_e.htm", "1460")</f>
        <v>1460</v>
      </c>
      <c r="H7016" s="1" t="str">
        <f>HYPERLINK("http://geochem.nrcan.gc.ca/cdogs/content/bdl/bdl211134_e.htm", "211134")</f>
        <v>211134</v>
      </c>
      <c r="I7016" s="1" t="str">
        <f>HYPERLINK("http://geochem.nrcan.gc.ca/cdogs/content/prj/prj210167_e.htm", "210167")</f>
        <v>210167</v>
      </c>
      <c r="J7016" s="1" t="str">
        <f>HYPERLINK("http://geochem.nrcan.gc.ca/cdogs/content/svy/svy210251_e.htm", "210251")</f>
        <v>210251</v>
      </c>
      <c r="L7016" t="s">
        <v>30093</v>
      </c>
      <c r="M7016">
        <v>3.1070000000000002</v>
      </c>
      <c r="N7016" t="s">
        <v>30093</v>
      </c>
      <c r="O7016" t="s">
        <v>30094</v>
      </c>
      <c r="P7016" t="s">
        <v>30095</v>
      </c>
      <c r="Q7016" t="s">
        <v>30096</v>
      </c>
      <c r="R7016" t="s">
        <v>30097</v>
      </c>
      <c r="T7016" t="s">
        <v>25</v>
      </c>
    </row>
    <row r="7017" spans="1:20" x14ac:dyDescent="0.25">
      <c r="A7017">
        <v>66.365351599999997</v>
      </c>
      <c r="B7017">
        <v>-134.94448149999999</v>
      </c>
      <c r="C7017" s="1" t="str">
        <f>HYPERLINK("http://geochem.nrcan.gc.ca/cdogs/content/kwd/kwd020018_e.htm", "Fluid (stream)")</f>
        <v>Fluid (stream)</v>
      </c>
      <c r="D7017" s="1" t="str">
        <f>HYPERLINK("http://geochem.nrcan.gc.ca/cdogs/content/kwd/kwd080007_e.htm", "Untreated Water")</f>
        <v>Untreated Water</v>
      </c>
      <c r="E7017" s="1" t="str">
        <f>HYPERLINK("http://geochem.nrcan.gc.ca/cdogs/content/dgp/dgp00002_e.htm", "Total")</f>
        <v>Total</v>
      </c>
      <c r="F7017" s="1" t="str">
        <f>HYPERLINK("http://geochem.nrcan.gc.ca/cdogs/content/agp/agp01501_e.htm", "SO4 | NONE | CHROMAT")</f>
        <v>SO4 | NONE | CHROMAT</v>
      </c>
      <c r="G7017" s="1" t="str">
        <f>HYPERLINK("http://geochem.nrcan.gc.ca/cdogs/content/mth/mth01460_e.htm", "1460")</f>
        <v>1460</v>
      </c>
      <c r="H7017" s="1" t="str">
        <f>HYPERLINK("http://geochem.nrcan.gc.ca/cdogs/content/bdl/bdl211134_e.htm", "211134")</f>
        <v>211134</v>
      </c>
      <c r="I7017" s="1" t="str">
        <f>HYPERLINK("http://geochem.nrcan.gc.ca/cdogs/content/prj/prj210167_e.htm", "210167")</f>
        <v>210167</v>
      </c>
      <c r="J7017" s="1" t="str">
        <f>HYPERLINK("http://geochem.nrcan.gc.ca/cdogs/content/svy/svy210251_e.htm", "210251")</f>
        <v>210251</v>
      </c>
      <c r="L7017" t="s">
        <v>3762</v>
      </c>
      <c r="M7017">
        <v>2.3620000000000001</v>
      </c>
      <c r="N7017" t="s">
        <v>3762</v>
      </c>
      <c r="O7017" t="s">
        <v>30098</v>
      </c>
      <c r="P7017" t="s">
        <v>30099</v>
      </c>
      <c r="Q7017" t="s">
        <v>30100</v>
      </c>
      <c r="R7017" t="s">
        <v>30101</v>
      </c>
      <c r="T7017" t="s">
        <v>25</v>
      </c>
    </row>
    <row r="7018" spans="1:20" x14ac:dyDescent="0.25">
      <c r="A7018">
        <v>66.395638300000002</v>
      </c>
      <c r="B7018">
        <v>-134.9859481</v>
      </c>
      <c r="C7018" s="1" t="str">
        <f>HYPERLINK("http://geochem.nrcan.gc.ca/cdogs/content/kwd/kwd020018_e.htm", "Fluid (stream)")</f>
        <v>Fluid (stream)</v>
      </c>
      <c r="D7018" s="1" t="str">
        <f>HYPERLINK("http://geochem.nrcan.gc.ca/cdogs/content/kwd/kwd080007_e.htm", "Untreated Water")</f>
        <v>Untreated Water</v>
      </c>
      <c r="E7018" s="1" t="str">
        <f>HYPERLINK("http://geochem.nrcan.gc.ca/cdogs/content/dgp/dgp00002_e.htm", "Total")</f>
        <v>Total</v>
      </c>
      <c r="F7018" s="1" t="str">
        <f>HYPERLINK("http://geochem.nrcan.gc.ca/cdogs/content/agp/agp01501_e.htm", "SO4 | NONE | CHROMAT")</f>
        <v>SO4 | NONE | CHROMAT</v>
      </c>
      <c r="G7018" s="1" t="str">
        <f>HYPERLINK("http://geochem.nrcan.gc.ca/cdogs/content/mth/mth01460_e.htm", "1460")</f>
        <v>1460</v>
      </c>
      <c r="H7018" s="1" t="str">
        <f>HYPERLINK("http://geochem.nrcan.gc.ca/cdogs/content/bdl/bdl211134_e.htm", "211134")</f>
        <v>211134</v>
      </c>
      <c r="I7018" s="1" t="str">
        <f>HYPERLINK("http://geochem.nrcan.gc.ca/cdogs/content/prj/prj210167_e.htm", "210167")</f>
        <v>210167</v>
      </c>
      <c r="J7018" s="1" t="str">
        <f>HYPERLINK("http://geochem.nrcan.gc.ca/cdogs/content/svy/svy210251_e.htm", "210251")</f>
        <v>210251</v>
      </c>
      <c r="L7018" t="s">
        <v>30102</v>
      </c>
      <c r="M7018">
        <v>12.06</v>
      </c>
      <c r="N7018" t="s">
        <v>30102</v>
      </c>
      <c r="O7018" t="s">
        <v>30103</v>
      </c>
      <c r="P7018" t="s">
        <v>30104</v>
      </c>
      <c r="Q7018" t="s">
        <v>30105</v>
      </c>
      <c r="R7018" t="s">
        <v>30106</v>
      </c>
      <c r="T7018" t="s">
        <v>25</v>
      </c>
    </row>
    <row r="7019" spans="1:20" x14ac:dyDescent="0.25">
      <c r="A7019">
        <v>66.395251400000006</v>
      </c>
      <c r="B7019">
        <v>-134.98281499999999</v>
      </c>
      <c r="C7019" s="1" t="str">
        <f>HYPERLINK("http://geochem.nrcan.gc.ca/cdogs/content/kwd/kwd020018_e.htm", "Fluid (stream)")</f>
        <v>Fluid (stream)</v>
      </c>
      <c r="D7019" s="1" t="str">
        <f>HYPERLINK("http://geochem.nrcan.gc.ca/cdogs/content/kwd/kwd080007_e.htm", "Untreated Water")</f>
        <v>Untreated Water</v>
      </c>
      <c r="E7019" s="1" t="str">
        <f>HYPERLINK("http://geochem.nrcan.gc.ca/cdogs/content/dgp/dgp00002_e.htm", "Total")</f>
        <v>Total</v>
      </c>
      <c r="F7019" s="1" t="str">
        <f>HYPERLINK("http://geochem.nrcan.gc.ca/cdogs/content/agp/agp01501_e.htm", "SO4 | NONE | CHROMAT")</f>
        <v>SO4 | NONE | CHROMAT</v>
      </c>
      <c r="G7019" s="1" t="str">
        <f>HYPERLINK("http://geochem.nrcan.gc.ca/cdogs/content/mth/mth01460_e.htm", "1460")</f>
        <v>1460</v>
      </c>
      <c r="H7019" s="1" t="str">
        <f>HYPERLINK("http://geochem.nrcan.gc.ca/cdogs/content/bdl/bdl211134_e.htm", "211134")</f>
        <v>211134</v>
      </c>
      <c r="I7019" s="1" t="str">
        <f>HYPERLINK("http://geochem.nrcan.gc.ca/cdogs/content/prj/prj210167_e.htm", "210167")</f>
        <v>210167</v>
      </c>
      <c r="J7019" s="1" t="str">
        <f>HYPERLINK("http://geochem.nrcan.gc.ca/cdogs/content/svy/svy210251_e.htm", "210251")</f>
        <v>210251</v>
      </c>
      <c r="L7019" t="s">
        <v>30107</v>
      </c>
      <c r="M7019">
        <v>11.823</v>
      </c>
      <c r="N7019" t="s">
        <v>30107</v>
      </c>
      <c r="O7019" t="s">
        <v>30108</v>
      </c>
      <c r="P7019" t="s">
        <v>30109</v>
      </c>
      <c r="Q7019" t="s">
        <v>30110</v>
      </c>
      <c r="R7019" t="s">
        <v>30111</v>
      </c>
      <c r="T7019" t="s">
        <v>25</v>
      </c>
    </row>
    <row r="7020" spans="1:20" x14ac:dyDescent="0.25">
      <c r="A7020">
        <v>66.405504800000003</v>
      </c>
      <c r="B7020">
        <v>-134.9771648</v>
      </c>
      <c r="C7020" s="1" t="str">
        <f>HYPERLINK("http://geochem.nrcan.gc.ca/cdogs/content/kwd/kwd020018_e.htm", "Fluid (stream)")</f>
        <v>Fluid (stream)</v>
      </c>
      <c r="D7020" s="1" t="str">
        <f>HYPERLINK("http://geochem.nrcan.gc.ca/cdogs/content/kwd/kwd080007_e.htm", "Untreated Water")</f>
        <v>Untreated Water</v>
      </c>
      <c r="E7020" s="1" t="str">
        <f>HYPERLINK("http://geochem.nrcan.gc.ca/cdogs/content/dgp/dgp00002_e.htm", "Total")</f>
        <v>Total</v>
      </c>
      <c r="F7020" s="1" t="str">
        <f>HYPERLINK("http://geochem.nrcan.gc.ca/cdogs/content/agp/agp01501_e.htm", "SO4 | NONE | CHROMAT")</f>
        <v>SO4 | NONE | CHROMAT</v>
      </c>
      <c r="G7020" s="1" t="str">
        <f>HYPERLINK("http://geochem.nrcan.gc.ca/cdogs/content/mth/mth01460_e.htm", "1460")</f>
        <v>1460</v>
      </c>
      <c r="H7020" s="1" t="str">
        <f>HYPERLINK("http://geochem.nrcan.gc.ca/cdogs/content/bdl/bdl211134_e.htm", "211134")</f>
        <v>211134</v>
      </c>
      <c r="I7020" s="1" t="str">
        <f>HYPERLINK("http://geochem.nrcan.gc.ca/cdogs/content/prj/prj210167_e.htm", "210167")</f>
        <v>210167</v>
      </c>
      <c r="J7020" s="1" t="str">
        <f>HYPERLINK("http://geochem.nrcan.gc.ca/cdogs/content/svy/svy210251_e.htm", "210251")</f>
        <v>210251</v>
      </c>
      <c r="L7020" t="s">
        <v>30112</v>
      </c>
      <c r="M7020">
        <v>8.4649999999999999</v>
      </c>
      <c r="N7020" t="s">
        <v>30112</v>
      </c>
      <c r="O7020" t="s">
        <v>30113</v>
      </c>
      <c r="P7020" t="s">
        <v>30114</v>
      </c>
      <c r="Q7020" t="s">
        <v>30115</v>
      </c>
      <c r="R7020" t="s">
        <v>30116</v>
      </c>
      <c r="T7020" t="s">
        <v>25</v>
      </c>
    </row>
    <row r="7021" spans="1:20" x14ac:dyDescent="0.25">
      <c r="A7021">
        <v>66.425063899999998</v>
      </c>
      <c r="B7021">
        <v>-134.99578790000001</v>
      </c>
      <c r="C7021" s="1" t="str">
        <f>HYPERLINK("http://geochem.nrcan.gc.ca/cdogs/content/kwd/kwd020018_e.htm", "Fluid (stream)")</f>
        <v>Fluid (stream)</v>
      </c>
      <c r="D7021" s="1" t="str">
        <f>HYPERLINK("http://geochem.nrcan.gc.ca/cdogs/content/kwd/kwd080007_e.htm", "Untreated Water")</f>
        <v>Untreated Water</v>
      </c>
      <c r="E7021" s="1" t="str">
        <f>HYPERLINK("http://geochem.nrcan.gc.ca/cdogs/content/dgp/dgp00002_e.htm", "Total")</f>
        <v>Total</v>
      </c>
      <c r="F7021" s="1" t="str">
        <f>HYPERLINK("http://geochem.nrcan.gc.ca/cdogs/content/agp/agp01501_e.htm", "SO4 | NONE | CHROMAT")</f>
        <v>SO4 | NONE | CHROMAT</v>
      </c>
      <c r="G7021" s="1" t="str">
        <f>HYPERLINK("http://geochem.nrcan.gc.ca/cdogs/content/mth/mth01460_e.htm", "1460")</f>
        <v>1460</v>
      </c>
      <c r="H7021" s="1" t="str">
        <f>HYPERLINK("http://geochem.nrcan.gc.ca/cdogs/content/bdl/bdl211134_e.htm", "211134")</f>
        <v>211134</v>
      </c>
      <c r="I7021" s="1" t="str">
        <f>HYPERLINK("http://geochem.nrcan.gc.ca/cdogs/content/prj/prj210167_e.htm", "210167")</f>
        <v>210167</v>
      </c>
      <c r="J7021" s="1" t="str">
        <f>HYPERLINK("http://geochem.nrcan.gc.ca/cdogs/content/svy/svy210251_e.htm", "210251")</f>
        <v>210251</v>
      </c>
      <c r="L7021" t="s">
        <v>26197</v>
      </c>
      <c r="M7021">
        <v>28.39</v>
      </c>
      <c r="N7021" t="s">
        <v>26197</v>
      </c>
      <c r="O7021" t="s">
        <v>30117</v>
      </c>
      <c r="P7021" t="s">
        <v>30118</v>
      </c>
      <c r="Q7021" t="s">
        <v>30119</v>
      </c>
      <c r="R7021" t="s">
        <v>30120</v>
      </c>
      <c r="T7021" t="s">
        <v>25</v>
      </c>
    </row>
    <row r="7022" spans="1:20" x14ac:dyDescent="0.25">
      <c r="A7022">
        <v>66.447580299999998</v>
      </c>
      <c r="B7022">
        <v>-134.9971286</v>
      </c>
      <c r="C7022" s="1" t="str">
        <f>HYPERLINK("http://geochem.nrcan.gc.ca/cdogs/content/kwd/kwd020018_e.htm", "Fluid (stream)")</f>
        <v>Fluid (stream)</v>
      </c>
      <c r="D7022" s="1" t="str">
        <f>HYPERLINK("http://geochem.nrcan.gc.ca/cdogs/content/kwd/kwd080007_e.htm", "Untreated Water")</f>
        <v>Untreated Water</v>
      </c>
      <c r="E7022" s="1" t="str">
        <f>HYPERLINK("http://geochem.nrcan.gc.ca/cdogs/content/dgp/dgp00002_e.htm", "Total")</f>
        <v>Total</v>
      </c>
      <c r="F7022" s="1" t="str">
        <f>HYPERLINK("http://geochem.nrcan.gc.ca/cdogs/content/agp/agp01501_e.htm", "SO4 | NONE | CHROMAT")</f>
        <v>SO4 | NONE | CHROMAT</v>
      </c>
      <c r="G7022" s="1" t="str">
        <f>HYPERLINK("http://geochem.nrcan.gc.ca/cdogs/content/mth/mth01460_e.htm", "1460")</f>
        <v>1460</v>
      </c>
      <c r="H7022" s="1" t="str">
        <f>HYPERLINK("http://geochem.nrcan.gc.ca/cdogs/content/bdl/bdl211134_e.htm", "211134")</f>
        <v>211134</v>
      </c>
      <c r="I7022" s="1" t="str">
        <f>HYPERLINK("http://geochem.nrcan.gc.ca/cdogs/content/prj/prj210167_e.htm", "210167")</f>
        <v>210167</v>
      </c>
      <c r="J7022" s="1" t="str">
        <f>HYPERLINK("http://geochem.nrcan.gc.ca/cdogs/content/svy/svy210251_e.htm", "210251")</f>
        <v>210251</v>
      </c>
      <c r="L7022" t="s">
        <v>30121</v>
      </c>
      <c r="M7022">
        <v>48.52</v>
      </c>
      <c r="N7022" t="s">
        <v>30121</v>
      </c>
      <c r="O7022" t="s">
        <v>30122</v>
      </c>
      <c r="P7022" t="s">
        <v>30123</v>
      </c>
      <c r="Q7022" t="s">
        <v>30124</v>
      </c>
      <c r="R7022" t="s">
        <v>30125</v>
      </c>
      <c r="T7022" t="s">
        <v>25</v>
      </c>
    </row>
    <row r="7023" spans="1:20" x14ac:dyDescent="0.25">
      <c r="A7023">
        <v>66.433790200000004</v>
      </c>
      <c r="B7023">
        <v>-135.02398350000001</v>
      </c>
      <c r="C7023" s="1" t="str">
        <f>HYPERLINK("http://geochem.nrcan.gc.ca/cdogs/content/kwd/kwd020018_e.htm", "Fluid (stream)")</f>
        <v>Fluid (stream)</v>
      </c>
      <c r="D7023" s="1" t="str">
        <f>HYPERLINK("http://geochem.nrcan.gc.ca/cdogs/content/kwd/kwd080007_e.htm", "Untreated Water")</f>
        <v>Untreated Water</v>
      </c>
      <c r="E7023" s="1" t="str">
        <f>HYPERLINK("http://geochem.nrcan.gc.ca/cdogs/content/dgp/dgp00002_e.htm", "Total")</f>
        <v>Total</v>
      </c>
      <c r="F7023" s="1" t="str">
        <f>HYPERLINK("http://geochem.nrcan.gc.ca/cdogs/content/agp/agp01501_e.htm", "SO4 | NONE | CHROMAT")</f>
        <v>SO4 | NONE | CHROMAT</v>
      </c>
      <c r="G7023" s="1" t="str">
        <f>HYPERLINK("http://geochem.nrcan.gc.ca/cdogs/content/mth/mth01460_e.htm", "1460")</f>
        <v>1460</v>
      </c>
      <c r="H7023" s="1" t="str">
        <f>HYPERLINK("http://geochem.nrcan.gc.ca/cdogs/content/bdl/bdl211134_e.htm", "211134")</f>
        <v>211134</v>
      </c>
      <c r="I7023" s="1" t="str">
        <f>HYPERLINK("http://geochem.nrcan.gc.ca/cdogs/content/prj/prj210167_e.htm", "210167")</f>
        <v>210167</v>
      </c>
      <c r="J7023" s="1" t="str">
        <f>HYPERLINK("http://geochem.nrcan.gc.ca/cdogs/content/svy/svy210251_e.htm", "210251")</f>
        <v>210251</v>
      </c>
      <c r="L7023" t="s">
        <v>30126</v>
      </c>
      <c r="M7023">
        <v>4.3209999999999997</v>
      </c>
      <c r="N7023" t="s">
        <v>30126</v>
      </c>
      <c r="O7023" t="s">
        <v>30127</v>
      </c>
      <c r="P7023" t="s">
        <v>30128</v>
      </c>
      <c r="Q7023" t="s">
        <v>30129</v>
      </c>
      <c r="R7023" t="s">
        <v>30130</v>
      </c>
      <c r="T7023" t="s">
        <v>25</v>
      </c>
    </row>
    <row r="7024" spans="1:20" x14ac:dyDescent="0.25">
      <c r="A7024">
        <v>66.456381899999997</v>
      </c>
      <c r="B7024">
        <v>-134.9465146</v>
      </c>
      <c r="C7024" s="1" t="str">
        <f>HYPERLINK("http://geochem.nrcan.gc.ca/cdogs/content/kwd/kwd020018_e.htm", "Fluid (stream)")</f>
        <v>Fluid (stream)</v>
      </c>
      <c r="D7024" s="1" t="str">
        <f>HYPERLINK("http://geochem.nrcan.gc.ca/cdogs/content/kwd/kwd080007_e.htm", "Untreated Water")</f>
        <v>Untreated Water</v>
      </c>
      <c r="E7024" s="1" t="str">
        <f>HYPERLINK("http://geochem.nrcan.gc.ca/cdogs/content/dgp/dgp00002_e.htm", "Total")</f>
        <v>Total</v>
      </c>
      <c r="F7024" s="1" t="str">
        <f>HYPERLINK("http://geochem.nrcan.gc.ca/cdogs/content/agp/agp01501_e.htm", "SO4 | NONE | CHROMAT")</f>
        <v>SO4 | NONE | CHROMAT</v>
      </c>
      <c r="G7024" s="1" t="str">
        <f>HYPERLINK("http://geochem.nrcan.gc.ca/cdogs/content/mth/mth01460_e.htm", "1460")</f>
        <v>1460</v>
      </c>
      <c r="H7024" s="1" t="str">
        <f>HYPERLINK("http://geochem.nrcan.gc.ca/cdogs/content/bdl/bdl211134_e.htm", "211134")</f>
        <v>211134</v>
      </c>
      <c r="I7024" s="1" t="str">
        <f>HYPERLINK("http://geochem.nrcan.gc.ca/cdogs/content/prj/prj210167_e.htm", "210167")</f>
        <v>210167</v>
      </c>
      <c r="J7024" s="1" t="str">
        <f>HYPERLINK("http://geochem.nrcan.gc.ca/cdogs/content/svy/svy210251_e.htm", "210251")</f>
        <v>210251</v>
      </c>
      <c r="L7024" t="s">
        <v>30131</v>
      </c>
      <c r="M7024">
        <v>45.61</v>
      </c>
      <c r="N7024" t="s">
        <v>30131</v>
      </c>
      <c r="O7024" t="s">
        <v>30132</v>
      </c>
      <c r="P7024" t="s">
        <v>30133</v>
      </c>
      <c r="Q7024" t="s">
        <v>30134</v>
      </c>
      <c r="R7024" t="s">
        <v>30135</v>
      </c>
      <c r="T7024" t="s">
        <v>25</v>
      </c>
    </row>
    <row r="7025" spans="1:20" x14ac:dyDescent="0.25">
      <c r="A7025">
        <v>66.484022999999993</v>
      </c>
      <c r="B7025">
        <v>-134.85001109999999</v>
      </c>
      <c r="C7025" s="1" t="str">
        <f>HYPERLINK("http://geochem.nrcan.gc.ca/cdogs/content/kwd/kwd020018_e.htm", "Fluid (stream)")</f>
        <v>Fluid (stream)</v>
      </c>
      <c r="D7025" s="1" t="str">
        <f>HYPERLINK("http://geochem.nrcan.gc.ca/cdogs/content/kwd/kwd080007_e.htm", "Untreated Water")</f>
        <v>Untreated Water</v>
      </c>
      <c r="E7025" s="1" t="str">
        <f>HYPERLINK("http://geochem.nrcan.gc.ca/cdogs/content/dgp/dgp00002_e.htm", "Total")</f>
        <v>Total</v>
      </c>
      <c r="F7025" s="1" t="str">
        <f>HYPERLINK("http://geochem.nrcan.gc.ca/cdogs/content/agp/agp01501_e.htm", "SO4 | NONE | CHROMAT")</f>
        <v>SO4 | NONE | CHROMAT</v>
      </c>
      <c r="G7025" s="1" t="str">
        <f>HYPERLINK("http://geochem.nrcan.gc.ca/cdogs/content/mth/mth01460_e.htm", "1460")</f>
        <v>1460</v>
      </c>
      <c r="H7025" s="1" t="str">
        <f>HYPERLINK("http://geochem.nrcan.gc.ca/cdogs/content/bdl/bdl211134_e.htm", "211134")</f>
        <v>211134</v>
      </c>
      <c r="I7025" s="1" t="str">
        <f>HYPERLINK("http://geochem.nrcan.gc.ca/cdogs/content/prj/prj210167_e.htm", "210167")</f>
        <v>210167</v>
      </c>
      <c r="J7025" s="1" t="str">
        <f>HYPERLINK("http://geochem.nrcan.gc.ca/cdogs/content/svy/svy210251_e.htm", "210251")</f>
        <v>210251</v>
      </c>
      <c r="L7025" t="s">
        <v>30136</v>
      </c>
      <c r="M7025">
        <v>155.84</v>
      </c>
      <c r="N7025" t="s">
        <v>30136</v>
      </c>
      <c r="O7025" t="s">
        <v>30137</v>
      </c>
      <c r="P7025" t="s">
        <v>30138</v>
      </c>
      <c r="Q7025" t="s">
        <v>30139</v>
      </c>
      <c r="R7025" t="s">
        <v>30140</v>
      </c>
      <c r="T7025" t="s">
        <v>25</v>
      </c>
    </row>
    <row r="7026" spans="1:20" x14ac:dyDescent="0.25">
      <c r="A7026">
        <v>66.468643900000004</v>
      </c>
      <c r="B7026">
        <v>-134.7726657</v>
      </c>
      <c r="C7026" s="1" t="str">
        <f>HYPERLINK("http://geochem.nrcan.gc.ca/cdogs/content/kwd/kwd020018_e.htm", "Fluid (stream)")</f>
        <v>Fluid (stream)</v>
      </c>
      <c r="D7026" s="1" t="str">
        <f>HYPERLINK("http://geochem.nrcan.gc.ca/cdogs/content/kwd/kwd080007_e.htm", "Untreated Water")</f>
        <v>Untreated Water</v>
      </c>
      <c r="E7026" s="1" t="str">
        <f>HYPERLINK("http://geochem.nrcan.gc.ca/cdogs/content/dgp/dgp00002_e.htm", "Total")</f>
        <v>Total</v>
      </c>
      <c r="F7026" s="1" t="str">
        <f>HYPERLINK("http://geochem.nrcan.gc.ca/cdogs/content/agp/agp01501_e.htm", "SO4 | NONE | CHROMAT")</f>
        <v>SO4 | NONE | CHROMAT</v>
      </c>
      <c r="G7026" s="1" t="str">
        <f>HYPERLINK("http://geochem.nrcan.gc.ca/cdogs/content/mth/mth01460_e.htm", "1460")</f>
        <v>1460</v>
      </c>
      <c r="H7026" s="1" t="str">
        <f>HYPERLINK("http://geochem.nrcan.gc.ca/cdogs/content/bdl/bdl211134_e.htm", "211134")</f>
        <v>211134</v>
      </c>
      <c r="I7026" s="1" t="str">
        <f>HYPERLINK("http://geochem.nrcan.gc.ca/cdogs/content/prj/prj210167_e.htm", "210167")</f>
        <v>210167</v>
      </c>
      <c r="J7026" s="1" t="str">
        <f>HYPERLINK("http://geochem.nrcan.gc.ca/cdogs/content/svy/svy210251_e.htm", "210251")</f>
        <v>210251</v>
      </c>
      <c r="L7026" t="s">
        <v>30141</v>
      </c>
      <c r="M7026">
        <v>36.72</v>
      </c>
      <c r="N7026" t="s">
        <v>30141</v>
      </c>
      <c r="O7026" t="s">
        <v>30142</v>
      </c>
      <c r="P7026" t="s">
        <v>30143</v>
      </c>
      <c r="Q7026" t="s">
        <v>30144</v>
      </c>
      <c r="R7026" t="s">
        <v>30145</v>
      </c>
      <c r="T7026" t="s">
        <v>25</v>
      </c>
    </row>
    <row r="7027" spans="1:20" x14ac:dyDescent="0.25">
      <c r="A7027">
        <v>66.468725399999997</v>
      </c>
      <c r="B7027">
        <v>-134.82227140000001</v>
      </c>
      <c r="C7027" s="1" t="str">
        <f>HYPERLINK("http://geochem.nrcan.gc.ca/cdogs/content/kwd/kwd020018_e.htm", "Fluid (stream)")</f>
        <v>Fluid (stream)</v>
      </c>
      <c r="D7027" s="1" t="str">
        <f>HYPERLINK("http://geochem.nrcan.gc.ca/cdogs/content/kwd/kwd080007_e.htm", "Untreated Water")</f>
        <v>Untreated Water</v>
      </c>
      <c r="E7027" s="1" t="str">
        <f>HYPERLINK("http://geochem.nrcan.gc.ca/cdogs/content/dgp/dgp00002_e.htm", "Total")</f>
        <v>Total</v>
      </c>
      <c r="F7027" s="1" t="str">
        <f>HYPERLINK("http://geochem.nrcan.gc.ca/cdogs/content/agp/agp01501_e.htm", "SO4 | NONE | CHROMAT")</f>
        <v>SO4 | NONE | CHROMAT</v>
      </c>
      <c r="G7027" s="1" t="str">
        <f>HYPERLINK("http://geochem.nrcan.gc.ca/cdogs/content/mth/mth01460_e.htm", "1460")</f>
        <v>1460</v>
      </c>
      <c r="H7027" s="1" t="str">
        <f>HYPERLINK("http://geochem.nrcan.gc.ca/cdogs/content/bdl/bdl211134_e.htm", "211134")</f>
        <v>211134</v>
      </c>
      <c r="I7027" s="1" t="str">
        <f>HYPERLINK("http://geochem.nrcan.gc.ca/cdogs/content/prj/prj210167_e.htm", "210167")</f>
        <v>210167</v>
      </c>
      <c r="J7027" s="1" t="str">
        <f>HYPERLINK("http://geochem.nrcan.gc.ca/cdogs/content/svy/svy210251_e.htm", "210251")</f>
        <v>210251</v>
      </c>
      <c r="L7027" t="s">
        <v>30146</v>
      </c>
      <c r="M7027">
        <v>103.39</v>
      </c>
      <c r="N7027" t="s">
        <v>30146</v>
      </c>
      <c r="O7027" t="s">
        <v>30147</v>
      </c>
      <c r="P7027" t="s">
        <v>30148</v>
      </c>
      <c r="Q7027" t="s">
        <v>30149</v>
      </c>
      <c r="R7027" t="s">
        <v>30150</v>
      </c>
      <c r="T7027" t="s">
        <v>25</v>
      </c>
    </row>
    <row r="7028" spans="1:20" x14ac:dyDescent="0.25">
      <c r="A7028">
        <v>66.438085999999998</v>
      </c>
      <c r="B7028">
        <v>-134.84535769999999</v>
      </c>
      <c r="C7028" s="1" t="str">
        <f>HYPERLINK("http://geochem.nrcan.gc.ca/cdogs/content/kwd/kwd020018_e.htm", "Fluid (stream)")</f>
        <v>Fluid (stream)</v>
      </c>
      <c r="D7028" s="1" t="str">
        <f>HYPERLINK("http://geochem.nrcan.gc.ca/cdogs/content/kwd/kwd080007_e.htm", "Untreated Water")</f>
        <v>Untreated Water</v>
      </c>
      <c r="E7028" s="1" t="str">
        <f>HYPERLINK("http://geochem.nrcan.gc.ca/cdogs/content/dgp/dgp00002_e.htm", "Total")</f>
        <v>Total</v>
      </c>
      <c r="F7028" s="1" t="str">
        <f>HYPERLINK("http://geochem.nrcan.gc.ca/cdogs/content/agp/agp01501_e.htm", "SO4 | NONE | CHROMAT")</f>
        <v>SO4 | NONE | CHROMAT</v>
      </c>
      <c r="G7028" s="1" t="str">
        <f>HYPERLINK("http://geochem.nrcan.gc.ca/cdogs/content/mth/mth01460_e.htm", "1460")</f>
        <v>1460</v>
      </c>
      <c r="H7028" s="1" t="str">
        <f>HYPERLINK("http://geochem.nrcan.gc.ca/cdogs/content/bdl/bdl211134_e.htm", "211134")</f>
        <v>211134</v>
      </c>
      <c r="I7028" s="1" t="str">
        <f>HYPERLINK("http://geochem.nrcan.gc.ca/cdogs/content/prj/prj210167_e.htm", "210167")</f>
        <v>210167</v>
      </c>
      <c r="J7028" s="1" t="str">
        <f>HYPERLINK("http://geochem.nrcan.gc.ca/cdogs/content/svy/svy210251_e.htm", "210251")</f>
        <v>210251</v>
      </c>
      <c r="L7028" t="s">
        <v>30151</v>
      </c>
      <c r="M7028">
        <v>46.45</v>
      </c>
      <c r="N7028" t="s">
        <v>30151</v>
      </c>
      <c r="O7028" t="s">
        <v>30152</v>
      </c>
      <c r="P7028" t="s">
        <v>30153</v>
      </c>
      <c r="Q7028" t="s">
        <v>30154</v>
      </c>
      <c r="R7028" t="s">
        <v>30155</v>
      </c>
      <c r="T7028" t="s">
        <v>25</v>
      </c>
    </row>
    <row r="7029" spans="1:20" x14ac:dyDescent="0.25">
      <c r="A7029">
        <v>66.434251500000002</v>
      </c>
      <c r="B7029">
        <v>-134.82395360000001</v>
      </c>
      <c r="C7029" s="1" t="str">
        <f>HYPERLINK("http://geochem.nrcan.gc.ca/cdogs/content/kwd/kwd020018_e.htm", "Fluid (stream)")</f>
        <v>Fluid (stream)</v>
      </c>
      <c r="D7029" s="1" t="str">
        <f>HYPERLINK("http://geochem.nrcan.gc.ca/cdogs/content/kwd/kwd080007_e.htm", "Untreated Water")</f>
        <v>Untreated Water</v>
      </c>
      <c r="E7029" s="1" t="str">
        <f>HYPERLINK("http://geochem.nrcan.gc.ca/cdogs/content/dgp/dgp00002_e.htm", "Total")</f>
        <v>Total</v>
      </c>
      <c r="F7029" s="1" t="str">
        <f>HYPERLINK("http://geochem.nrcan.gc.ca/cdogs/content/agp/agp01501_e.htm", "SO4 | NONE | CHROMAT")</f>
        <v>SO4 | NONE | CHROMAT</v>
      </c>
      <c r="G7029" s="1" t="str">
        <f>HYPERLINK("http://geochem.nrcan.gc.ca/cdogs/content/mth/mth01460_e.htm", "1460")</f>
        <v>1460</v>
      </c>
      <c r="H7029" s="1" t="str">
        <f>HYPERLINK("http://geochem.nrcan.gc.ca/cdogs/content/bdl/bdl211134_e.htm", "211134")</f>
        <v>211134</v>
      </c>
      <c r="I7029" s="1" t="str">
        <f>HYPERLINK("http://geochem.nrcan.gc.ca/cdogs/content/prj/prj210167_e.htm", "210167")</f>
        <v>210167</v>
      </c>
      <c r="J7029" s="1" t="str">
        <f>HYPERLINK("http://geochem.nrcan.gc.ca/cdogs/content/svy/svy210251_e.htm", "210251")</f>
        <v>210251</v>
      </c>
      <c r="L7029" t="s">
        <v>3586</v>
      </c>
      <c r="M7029">
        <v>39.71</v>
      </c>
      <c r="N7029" t="s">
        <v>3586</v>
      </c>
      <c r="O7029" t="s">
        <v>30156</v>
      </c>
      <c r="P7029" t="s">
        <v>30157</v>
      </c>
      <c r="Q7029" t="s">
        <v>30158</v>
      </c>
      <c r="R7029" t="s">
        <v>30159</v>
      </c>
      <c r="T7029" t="s">
        <v>25</v>
      </c>
    </row>
    <row r="7030" spans="1:20" x14ac:dyDescent="0.25">
      <c r="A7030">
        <v>66.434251500000002</v>
      </c>
      <c r="B7030">
        <v>-134.82395360000001</v>
      </c>
      <c r="C7030" s="1" t="str">
        <f>HYPERLINK("http://geochem.nrcan.gc.ca/cdogs/content/kwd/kwd020018_e.htm", "Fluid (stream)")</f>
        <v>Fluid (stream)</v>
      </c>
      <c r="D7030" s="1" t="str">
        <f>HYPERLINK("http://geochem.nrcan.gc.ca/cdogs/content/kwd/kwd080007_e.htm", "Untreated Water")</f>
        <v>Untreated Water</v>
      </c>
      <c r="E7030" s="1" t="str">
        <f>HYPERLINK("http://geochem.nrcan.gc.ca/cdogs/content/dgp/dgp00002_e.htm", "Total")</f>
        <v>Total</v>
      </c>
      <c r="F7030" s="1" t="str">
        <f>HYPERLINK("http://geochem.nrcan.gc.ca/cdogs/content/agp/agp01501_e.htm", "SO4 | NONE | CHROMAT")</f>
        <v>SO4 | NONE | CHROMAT</v>
      </c>
      <c r="G7030" s="1" t="str">
        <f>HYPERLINK("http://geochem.nrcan.gc.ca/cdogs/content/mth/mth01460_e.htm", "1460")</f>
        <v>1460</v>
      </c>
      <c r="H7030" s="1" t="str">
        <f>HYPERLINK("http://geochem.nrcan.gc.ca/cdogs/content/bdl/bdl211134_e.htm", "211134")</f>
        <v>211134</v>
      </c>
      <c r="I7030" s="1" t="str">
        <f>HYPERLINK("http://geochem.nrcan.gc.ca/cdogs/content/prj/prj210167_e.htm", "210167")</f>
        <v>210167</v>
      </c>
      <c r="J7030" s="1" t="str">
        <f>HYPERLINK("http://geochem.nrcan.gc.ca/cdogs/content/svy/svy210251_e.htm", "210251")</f>
        <v>210251</v>
      </c>
      <c r="L7030" t="s">
        <v>30160</v>
      </c>
      <c r="M7030">
        <v>40.81</v>
      </c>
      <c r="N7030" t="s">
        <v>30160</v>
      </c>
      <c r="O7030" t="s">
        <v>30156</v>
      </c>
      <c r="P7030" t="s">
        <v>30161</v>
      </c>
      <c r="Q7030" t="s">
        <v>30162</v>
      </c>
      <c r="R7030" t="s">
        <v>30163</v>
      </c>
      <c r="T7030" t="s">
        <v>25</v>
      </c>
    </row>
    <row r="7031" spans="1:20" x14ac:dyDescent="0.25">
      <c r="A7031">
        <v>66.405919800000007</v>
      </c>
      <c r="B7031">
        <v>-134.82355100000001</v>
      </c>
      <c r="C7031" s="1" t="str">
        <f>HYPERLINK("http://geochem.nrcan.gc.ca/cdogs/content/kwd/kwd020018_e.htm", "Fluid (stream)")</f>
        <v>Fluid (stream)</v>
      </c>
      <c r="D7031" s="1" t="str">
        <f>HYPERLINK("http://geochem.nrcan.gc.ca/cdogs/content/kwd/kwd080007_e.htm", "Untreated Water")</f>
        <v>Untreated Water</v>
      </c>
      <c r="E7031" s="1" t="str">
        <f>HYPERLINK("http://geochem.nrcan.gc.ca/cdogs/content/dgp/dgp00002_e.htm", "Total")</f>
        <v>Total</v>
      </c>
      <c r="F7031" s="1" t="str">
        <f>HYPERLINK("http://geochem.nrcan.gc.ca/cdogs/content/agp/agp01501_e.htm", "SO4 | NONE | CHROMAT")</f>
        <v>SO4 | NONE | CHROMAT</v>
      </c>
      <c r="G7031" s="1" t="str">
        <f>HYPERLINK("http://geochem.nrcan.gc.ca/cdogs/content/mth/mth01460_e.htm", "1460")</f>
        <v>1460</v>
      </c>
      <c r="H7031" s="1" t="str">
        <f>HYPERLINK("http://geochem.nrcan.gc.ca/cdogs/content/bdl/bdl211134_e.htm", "211134")</f>
        <v>211134</v>
      </c>
      <c r="I7031" s="1" t="str">
        <f>HYPERLINK("http://geochem.nrcan.gc.ca/cdogs/content/prj/prj210167_e.htm", "210167")</f>
        <v>210167</v>
      </c>
      <c r="J7031" s="1" t="str">
        <f>HYPERLINK("http://geochem.nrcan.gc.ca/cdogs/content/svy/svy210251_e.htm", "210251")</f>
        <v>210251</v>
      </c>
      <c r="L7031" t="s">
        <v>30164</v>
      </c>
      <c r="M7031">
        <v>23.33</v>
      </c>
      <c r="N7031" t="s">
        <v>30164</v>
      </c>
      <c r="O7031" t="s">
        <v>30165</v>
      </c>
      <c r="P7031" t="s">
        <v>30166</v>
      </c>
      <c r="Q7031" t="s">
        <v>30167</v>
      </c>
      <c r="R7031" t="s">
        <v>30168</v>
      </c>
      <c r="T7031" t="s">
        <v>25</v>
      </c>
    </row>
    <row r="7032" spans="1:20" x14ac:dyDescent="0.25">
      <c r="A7032">
        <v>66.380065999999999</v>
      </c>
      <c r="B7032">
        <v>-134.86985670000001</v>
      </c>
      <c r="C7032" s="1" t="str">
        <f>HYPERLINK("http://geochem.nrcan.gc.ca/cdogs/content/kwd/kwd020018_e.htm", "Fluid (stream)")</f>
        <v>Fluid (stream)</v>
      </c>
      <c r="D7032" s="1" t="str">
        <f>HYPERLINK("http://geochem.nrcan.gc.ca/cdogs/content/kwd/kwd080007_e.htm", "Untreated Water")</f>
        <v>Untreated Water</v>
      </c>
      <c r="E7032" s="1" t="str">
        <f>HYPERLINK("http://geochem.nrcan.gc.ca/cdogs/content/dgp/dgp00002_e.htm", "Total")</f>
        <v>Total</v>
      </c>
      <c r="F7032" s="1" t="str">
        <f>HYPERLINK("http://geochem.nrcan.gc.ca/cdogs/content/agp/agp01501_e.htm", "SO4 | NONE | CHROMAT")</f>
        <v>SO4 | NONE | CHROMAT</v>
      </c>
      <c r="G7032" s="1" t="str">
        <f>HYPERLINK("http://geochem.nrcan.gc.ca/cdogs/content/mth/mth01460_e.htm", "1460")</f>
        <v>1460</v>
      </c>
      <c r="H7032" s="1" t="str">
        <f>HYPERLINK("http://geochem.nrcan.gc.ca/cdogs/content/bdl/bdl211134_e.htm", "211134")</f>
        <v>211134</v>
      </c>
      <c r="I7032" s="1" t="str">
        <f>HYPERLINK("http://geochem.nrcan.gc.ca/cdogs/content/prj/prj210167_e.htm", "210167")</f>
        <v>210167</v>
      </c>
      <c r="J7032" s="1" t="str">
        <f>HYPERLINK("http://geochem.nrcan.gc.ca/cdogs/content/svy/svy210251_e.htm", "210251")</f>
        <v>210251</v>
      </c>
      <c r="L7032" t="s">
        <v>30169</v>
      </c>
      <c r="M7032">
        <v>8.9920000000000009</v>
      </c>
      <c r="N7032" t="s">
        <v>30169</v>
      </c>
      <c r="O7032" t="s">
        <v>30170</v>
      </c>
      <c r="P7032" t="s">
        <v>30171</v>
      </c>
      <c r="Q7032" t="s">
        <v>30172</v>
      </c>
      <c r="R7032" t="s">
        <v>30173</v>
      </c>
      <c r="T7032" t="s">
        <v>25</v>
      </c>
    </row>
    <row r="7033" spans="1:20" x14ac:dyDescent="0.25">
      <c r="A7033">
        <v>66.349489000000005</v>
      </c>
      <c r="B7033">
        <v>-134.81336820000001</v>
      </c>
      <c r="C7033" s="1" t="str">
        <f>HYPERLINK("http://geochem.nrcan.gc.ca/cdogs/content/kwd/kwd020018_e.htm", "Fluid (stream)")</f>
        <v>Fluid (stream)</v>
      </c>
      <c r="D7033" s="1" t="str">
        <f>HYPERLINK("http://geochem.nrcan.gc.ca/cdogs/content/kwd/kwd080007_e.htm", "Untreated Water")</f>
        <v>Untreated Water</v>
      </c>
      <c r="E7033" s="1" t="str">
        <f>HYPERLINK("http://geochem.nrcan.gc.ca/cdogs/content/dgp/dgp00002_e.htm", "Total")</f>
        <v>Total</v>
      </c>
      <c r="F7033" s="1" t="str">
        <f>HYPERLINK("http://geochem.nrcan.gc.ca/cdogs/content/agp/agp01501_e.htm", "SO4 | NONE | CHROMAT")</f>
        <v>SO4 | NONE | CHROMAT</v>
      </c>
      <c r="G7033" s="1" t="str">
        <f>HYPERLINK("http://geochem.nrcan.gc.ca/cdogs/content/mth/mth01460_e.htm", "1460")</f>
        <v>1460</v>
      </c>
      <c r="H7033" s="1" t="str">
        <f>HYPERLINK("http://geochem.nrcan.gc.ca/cdogs/content/bdl/bdl211134_e.htm", "211134")</f>
        <v>211134</v>
      </c>
      <c r="I7033" s="1" t="str">
        <f>HYPERLINK("http://geochem.nrcan.gc.ca/cdogs/content/prj/prj210167_e.htm", "210167")</f>
        <v>210167</v>
      </c>
      <c r="J7033" s="1" t="str">
        <f>HYPERLINK("http://geochem.nrcan.gc.ca/cdogs/content/svy/svy210251_e.htm", "210251")</f>
        <v>210251</v>
      </c>
      <c r="L7033" t="s">
        <v>27413</v>
      </c>
      <c r="M7033">
        <v>8.1850000000000005</v>
      </c>
      <c r="N7033" t="s">
        <v>27413</v>
      </c>
      <c r="O7033" t="s">
        <v>30174</v>
      </c>
      <c r="P7033" t="s">
        <v>30175</v>
      </c>
      <c r="Q7033" t="s">
        <v>30176</v>
      </c>
      <c r="R7033" t="s">
        <v>30177</v>
      </c>
      <c r="T7033" t="s">
        <v>25</v>
      </c>
    </row>
    <row r="7034" spans="1:20" x14ac:dyDescent="0.25">
      <c r="A7034">
        <v>66.377246200000002</v>
      </c>
      <c r="B7034">
        <v>-134.7604657</v>
      </c>
      <c r="C7034" s="1" t="str">
        <f>HYPERLINK("http://geochem.nrcan.gc.ca/cdogs/content/kwd/kwd020018_e.htm", "Fluid (stream)")</f>
        <v>Fluid (stream)</v>
      </c>
      <c r="D7034" s="1" t="str">
        <f>HYPERLINK("http://geochem.nrcan.gc.ca/cdogs/content/kwd/kwd080007_e.htm", "Untreated Water")</f>
        <v>Untreated Water</v>
      </c>
      <c r="E7034" s="1" t="str">
        <f>HYPERLINK("http://geochem.nrcan.gc.ca/cdogs/content/dgp/dgp00002_e.htm", "Total")</f>
        <v>Total</v>
      </c>
      <c r="F7034" s="1" t="str">
        <f>HYPERLINK("http://geochem.nrcan.gc.ca/cdogs/content/agp/agp01501_e.htm", "SO4 | NONE | CHROMAT")</f>
        <v>SO4 | NONE | CHROMAT</v>
      </c>
      <c r="G7034" s="1" t="str">
        <f>HYPERLINK("http://geochem.nrcan.gc.ca/cdogs/content/mth/mth01460_e.htm", "1460")</f>
        <v>1460</v>
      </c>
      <c r="H7034" s="1" t="str">
        <f>HYPERLINK("http://geochem.nrcan.gc.ca/cdogs/content/bdl/bdl211134_e.htm", "211134")</f>
        <v>211134</v>
      </c>
      <c r="I7034" s="1" t="str">
        <f>HYPERLINK("http://geochem.nrcan.gc.ca/cdogs/content/prj/prj210167_e.htm", "210167")</f>
        <v>210167</v>
      </c>
      <c r="J7034" s="1" t="str">
        <f>HYPERLINK("http://geochem.nrcan.gc.ca/cdogs/content/svy/svy210251_e.htm", "210251")</f>
        <v>210251</v>
      </c>
      <c r="L7034" t="s">
        <v>30178</v>
      </c>
      <c r="M7034">
        <v>31.01</v>
      </c>
      <c r="N7034" t="s">
        <v>30178</v>
      </c>
      <c r="O7034" t="s">
        <v>30179</v>
      </c>
      <c r="P7034" t="s">
        <v>30180</v>
      </c>
      <c r="Q7034" t="s">
        <v>30181</v>
      </c>
      <c r="R7034" t="s">
        <v>30182</v>
      </c>
      <c r="T7034" t="s">
        <v>25</v>
      </c>
    </row>
    <row r="7035" spans="1:20" x14ac:dyDescent="0.25">
      <c r="A7035">
        <v>66.349545599999999</v>
      </c>
      <c r="B7035">
        <v>-134.85911870000001</v>
      </c>
      <c r="C7035" s="1" t="str">
        <f>HYPERLINK("http://geochem.nrcan.gc.ca/cdogs/content/kwd/kwd020018_e.htm", "Fluid (stream)")</f>
        <v>Fluid (stream)</v>
      </c>
      <c r="D7035" s="1" t="str">
        <f>HYPERLINK("http://geochem.nrcan.gc.ca/cdogs/content/kwd/kwd080007_e.htm", "Untreated Water")</f>
        <v>Untreated Water</v>
      </c>
      <c r="E7035" s="1" t="str">
        <f>HYPERLINK("http://geochem.nrcan.gc.ca/cdogs/content/dgp/dgp00002_e.htm", "Total")</f>
        <v>Total</v>
      </c>
      <c r="F7035" s="1" t="str">
        <f>HYPERLINK("http://geochem.nrcan.gc.ca/cdogs/content/agp/agp01501_e.htm", "SO4 | NONE | CHROMAT")</f>
        <v>SO4 | NONE | CHROMAT</v>
      </c>
      <c r="G7035" s="1" t="str">
        <f>HYPERLINK("http://geochem.nrcan.gc.ca/cdogs/content/mth/mth01460_e.htm", "1460")</f>
        <v>1460</v>
      </c>
      <c r="H7035" s="1" t="str">
        <f>HYPERLINK("http://geochem.nrcan.gc.ca/cdogs/content/bdl/bdl211134_e.htm", "211134")</f>
        <v>211134</v>
      </c>
      <c r="I7035" s="1" t="str">
        <f>HYPERLINK("http://geochem.nrcan.gc.ca/cdogs/content/prj/prj210167_e.htm", "210167")</f>
        <v>210167</v>
      </c>
      <c r="J7035" s="1" t="str">
        <f>HYPERLINK("http://geochem.nrcan.gc.ca/cdogs/content/svy/svy210251_e.htm", "210251")</f>
        <v>210251</v>
      </c>
      <c r="L7035" t="s">
        <v>30183</v>
      </c>
      <c r="M7035">
        <v>5.569</v>
      </c>
      <c r="N7035" t="s">
        <v>30183</v>
      </c>
      <c r="O7035" t="s">
        <v>30184</v>
      </c>
      <c r="P7035" t="s">
        <v>30185</v>
      </c>
      <c r="Q7035" t="s">
        <v>30186</v>
      </c>
      <c r="R7035" t="s">
        <v>30187</v>
      </c>
      <c r="T7035" t="s">
        <v>25</v>
      </c>
    </row>
    <row r="7036" spans="1:20" x14ac:dyDescent="0.25">
      <c r="A7036">
        <v>66.396237900000003</v>
      </c>
      <c r="B7036">
        <v>-134.72183029999999</v>
      </c>
      <c r="C7036" s="1" t="str">
        <f>HYPERLINK("http://geochem.nrcan.gc.ca/cdogs/content/kwd/kwd020018_e.htm", "Fluid (stream)")</f>
        <v>Fluid (stream)</v>
      </c>
      <c r="D7036" s="1" t="str">
        <f>HYPERLINK("http://geochem.nrcan.gc.ca/cdogs/content/kwd/kwd080007_e.htm", "Untreated Water")</f>
        <v>Untreated Water</v>
      </c>
      <c r="E7036" s="1" t="str">
        <f>HYPERLINK("http://geochem.nrcan.gc.ca/cdogs/content/dgp/dgp00002_e.htm", "Total")</f>
        <v>Total</v>
      </c>
      <c r="F7036" s="1" t="str">
        <f>HYPERLINK("http://geochem.nrcan.gc.ca/cdogs/content/agp/agp01501_e.htm", "SO4 | NONE | CHROMAT")</f>
        <v>SO4 | NONE | CHROMAT</v>
      </c>
      <c r="G7036" s="1" t="str">
        <f>HYPERLINK("http://geochem.nrcan.gc.ca/cdogs/content/mth/mth01460_e.htm", "1460")</f>
        <v>1460</v>
      </c>
      <c r="H7036" s="1" t="str">
        <f>HYPERLINK("http://geochem.nrcan.gc.ca/cdogs/content/bdl/bdl211134_e.htm", "211134")</f>
        <v>211134</v>
      </c>
      <c r="I7036" s="1" t="str">
        <f>HYPERLINK("http://geochem.nrcan.gc.ca/cdogs/content/prj/prj210167_e.htm", "210167")</f>
        <v>210167</v>
      </c>
      <c r="J7036" s="1" t="str">
        <f>HYPERLINK("http://geochem.nrcan.gc.ca/cdogs/content/svy/svy210251_e.htm", "210251")</f>
        <v>210251</v>
      </c>
      <c r="L7036" t="s">
        <v>30188</v>
      </c>
      <c r="M7036">
        <v>63.38</v>
      </c>
      <c r="N7036" t="s">
        <v>30188</v>
      </c>
      <c r="O7036" t="s">
        <v>30189</v>
      </c>
      <c r="P7036" t="s">
        <v>30190</v>
      </c>
      <c r="Q7036" t="s">
        <v>30191</v>
      </c>
      <c r="R7036" t="s">
        <v>30192</v>
      </c>
      <c r="T7036" t="s">
        <v>25</v>
      </c>
    </row>
    <row r="7037" spans="1:20" x14ac:dyDescent="0.25">
      <c r="A7037">
        <v>66.425713599999995</v>
      </c>
      <c r="B7037">
        <v>-134.65653990000001</v>
      </c>
      <c r="C7037" s="1" t="str">
        <f>HYPERLINK("http://geochem.nrcan.gc.ca/cdogs/content/kwd/kwd020018_e.htm", "Fluid (stream)")</f>
        <v>Fluid (stream)</v>
      </c>
      <c r="D7037" s="1" t="str">
        <f>HYPERLINK("http://geochem.nrcan.gc.ca/cdogs/content/kwd/kwd080007_e.htm", "Untreated Water")</f>
        <v>Untreated Water</v>
      </c>
      <c r="E7037" s="1" t="str">
        <f>HYPERLINK("http://geochem.nrcan.gc.ca/cdogs/content/dgp/dgp00002_e.htm", "Total")</f>
        <v>Total</v>
      </c>
      <c r="F7037" s="1" t="str">
        <f>HYPERLINK("http://geochem.nrcan.gc.ca/cdogs/content/agp/agp01501_e.htm", "SO4 | NONE | CHROMAT")</f>
        <v>SO4 | NONE | CHROMAT</v>
      </c>
      <c r="G7037" s="1" t="str">
        <f>HYPERLINK("http://geochem.nrcan.gc.ca/cdogs/content/mth/mth01460_e.htm", "1460")</f>
        <v>1460</v>
      </c>
      <c r="H7037" s="1" t="str">
        <f>HYPERLINK("http://geochem.nrcan.gc.ca/cdogs/content/bdl/bdl211134_e.htm", "211134")</f>
        <v>211134</v>
      </c>
      <c r="I7037" s="1" t="str">
        <f>HYPERLINK("http://geochem.nrcan.gc.ca/cdogs/content/prj/prj210167_e.htm", "210167")</f>
        <v>210167</v>
      </c>
      <c r="J7037" s="1" t="str">
        <f>HYPERLINK("http://geochem.nrcan.gc.ca/cdogs/content/svy/svy210251_e.htm", "210251")</f>
        <v>210251</v>
      </c>
      <c r="L7037" t="s">
        <v>30193</v>
      </c>
      <c r="M7037">
        <v>10.712</v>
      </c>
      <c r="N7037" t="s">
        <v>30193</v>
      </c>
      <c r="O7037" t="s">
        <v>30194</v>
      </c>
      <c r="P7037" t="s">
        <v>30195</v>
      </c>
      <c r="Q7037" t="s">
        <v>30196</v>
      </c>
      <c r="R7037" t="s">
        <v>30197</v>
      </c>
      <c r="T7037" t="s">
        <v>25</v>
      </c>
    </row>
    <row r="7038" spans="1:20" x14ac:dyDescent="0.25">
      <c r="A7038">
        <v>66.414504300000004</v>
      </c>
      <c r="B7038">
        <v>-134.5425754</v>
      </c>
      <c r="C7038" s="1" t="str">
        <f>HYPERLINK("http://geochem.nrcan.gc.ca/cdogs/content/kwd/kwd020018_e.htm", "Fluid (stream)")</f>
        <v>Fluid (stream)</v>
      </c>
      <c r="D7038" s="1" t="str">
        <f>HYPERLINK("http://geochem.nrcan.gc.ca/cdogs/content/kwd/kwd080007_e.htm", "Untreated Water")</f>
        <v>Untreated Water</v>
      </c>
      <c r="E7038" s="1" t="str">
        <f>HYPERLINK("http://geochem.nrcan.gc.ca/cdogs/content/dgp/dgp00002_e.htm", "Total")</f>
        <v>Total</v>
      </c>
      <c r="F7038" s="1" t="str">
        <f>HYPERLINK("http://geochem.nrcan.gc.ca/cdogs/content/agp/agp01501_e.htm", "SO4 | NONE | CHROMAT")</f>
        <v>SO4 | NONE | CHROMAT</v>
      </c>
      <c r="G7038" s="1" t="str">
        <f>HYPERLINK("http://geochem.nrcan.gc.ca/cdogs/content/mth/mth01460_e.htm", "1460")</f>
        <v>1460</v>
      </c>
      <c r="H7038" s="1" t="str">
        <f>HYPERLINK("http://geochem.nrcan.gc.ca/cdogs/content/bdl/bdl211134_e.htm", "211134")</f>
        <v>211134</v>
      </c>
      <c r="I7038" s="1" t="str">
        <f>HYPERLINK("http://geochem.nrcan.gc.ca/cdogs/content/prj/prj210167_e.htm", "210167")</f>
        <v>210167</v>
      </c>
      <c r="J7038" s="1" t="str">
        <f>HYPERLINK("http://geochem.nrcan.gc.ca/cdogs/content/svy/svy210251_e.htm", "210251")</f>
        <v>210251</v>
      </c>
      <c r="L7038" t="s">
        <v>30198</v>
      </c>
      <c r="M7038">
        <v>44.37</v>
      </c>
      <c r="N7038" t="s">
        <v>30198</v>
      </c>
      <c r="O7038" t="s">
        <v>30199</v>
      </c>
      <c r="P7038" t="s">
        <v>30200</v>
      </c>
      <c r="Q7038" t="s">
        <v>30201</v>
      </c>
      <c r="R7038" t="s">
        <v>30202</v>
      </c>
      <c r="T7038" t="s">
        <v>25</v>
      </c>
    </row>
    <row r="7039" spans="1:20" x14ac:dyDescent="0.25">
      <c r="A7039">
        <v>66.415154000000001</v>
      </c>
      <c r="B7039">
        <v>-134.51684969999999</v>
      </c>
      <c r="C7039" s="1" t="str">
        <f>HYPERLINK("http://geochem.nrcan.gc.ca/cdogs/content/kwd/kwd020018_e.htm", "Fluid (stream)")</f>
        <v>Fluid (stream)</v>
      </c>
      <c r="D7039" s="1" t="str">
        <f>HYPERLINK("http://geochem.nrcan.gc.ca/cdogs/content/kwd/kwd080007_e.htm", "Untreated Water")</f>
        <v>Untreated Water</v>
      </c>
      <c r="E7039" s="1" t="str">
        <f>HYPERLINK("http://geochem.nrcan.gc.ca/cdogs/content/dgp/dgp00002_e.htm", "Total")</f>
        <v>Total</v>
      </c>
      <c r="F7039" s="1" t="str">
        <f>HYPERLINK("http://geochem.nrcan.gc.ca/cdogs/content/agp/agp01501_e.htm", "SO4 | NONE | CHROMAT")</f>
        <v>SO4 | NONE | CHROMAT</v>
      </c>
      <c r="G7039" s="1" t="str">
        <f>HYPERLINK("http://geochem.nrcan.gc.ca/cdogs/content/mth/mth01460_e.htm", "1460")</f>
        <v>1460</v>
      </c>
      <c r="H7039" s="1" t="str">
        <f>HYPERLINK("http://geochem.nrcan.gc.ca/cdogs/content/bdl/bdl211134_e.htm", "211134")</f>
        <v>211134</v>
      </c>
      <c r="I7039" s="1" t="str">
        <f>HYPERLINK("http://geochem.nrcan.gc.ca/cdogs/content/prj/prj210167_e.htm", "210167")</f>
        <v>210167</v>
      </c>
      <c r="J7039" s="1" t="str">
        <f>HYPERLINK("http://geochem.nrcan.gc.ca/cdogs/content/svy/svy210251_e.htm", "210251")</f>
        <v>210251</v>
      </c>
      <c r="L7039" t="s">
        <v>30203</v>
      </c>
      <c r="M7039">
        <v>81.96</v>
      </c>
      <c r="N7039" t="s">
        <v>30203</v>
      </c>
      <c r="O7039" t="s">
        <v>30204</v>
      </c>
      <c r="P7039" t="s">
        <v>30205</v>
      </c>
      <c r="Q7039" t="s">
        <v>30206</v>
      </c>
      <c r="R7039" t="s">
        <v>30207</v>
      </c>
      <c r="T7039" t="s">
        <v>25</v>
      </c>
    </row>
    <row r="7040" spans="1:20" x14ac:dyDescent="0.25">
      <c r="A7040">
        <v>66.4032883</v>
      </c>
      <c r="B7040">
        <v>-134.43502710000001</v>
      </c>
      <c r="C7040" s="1" t="str">
        <f>HYPERLINK("http://geochem.nrcan.gc.ca/cdogs/content/kwd/kwd020018_e.htm", "Fluid (stream)")</f>
        <v>Fluid (stream)</v>
      </c>
      <c r="D7040" s="1" t="str">
        <f>HYPERLINK("http://geochem.nrcan.gc.ca/cdogs/content/kwd/kwd080007_e.htm", "Untreated Water")</f>
        <v>Untreated Water</v>
      </c>
      <c r="E7040" s="1" t="str">
        <f>HYPERLINK("http://geochem.nrcan.gc.ca/cdogs/content/dgp/dgp00002_e.htm", "Total")</f>
        <v>Total</v>
      </c>
      <c r="F7040" s="1" t="str">
        <f>HYPERLINK("http://geochem.nrcan.gc.ca/cdogs/content/agp/agp01501_e.htm", "SO4 | NONE | CHROMAT")</f>
        <v>SO4 | NONE | CHROMAT</v>
      </c>
      <c r="G7040" s="1" t="str">
        <f>HYPERLINK("http://geochem.nrcan.gc.ca/cdogs/content/mth/mth01460_e.htm", "1460")</f>
        <v>1460</v>
      </c>
      <c r="H7040" s="1" t="str">
        <f>HYPERLINK("http://geochem.nrcan.gc.ca/cdogs/content/bdl/bdl211134_e.htm", "211134")</f>
        <v>211134</v>
      </c>
      <c r="I7040" s="1" t="str">
        <f>HYPERLINK("http://geochem.nrcan.gc.ca/cdogs/content/prj/prj210167_e.htm", "210167")</f>
        <v>210167</v>
      </c>
      <c r="J7040" s="1" t="str">
        <f>HYPERLINK("http://geochem.nrcan.gc.ca/cdogs/content/svy/svy210251_e.htm", "210251")</f>
        <v>210251</v>
      </c>
      <c r="L7040" t="s">
        <v>21245</v>
      </c>
      <c r="M7040">
        <v>43.52</v>
      </c>
      <c r="N7040" t="s">
        <v>21245</v>
      </c>
      <c r="O7040" t="s">
        <v>30208</v>
      </c>
      <c r="P7040" t="s">
        <v>30209</v>
      </c>
      <c r="Q7040" t="s">
        <v>30210</v>
      </c>
      <c r="R7040" t="s">
        <v>30211</v>
      </c>
      <c r="T7040" t="s">
        <v>25</v>
      </c>
    </row>
    <row r="7041" spans="1:20" x14ac:dyDescent="0.25">
      <c r="A7041">
        <v>66.475875400000007</v>
      </c>
      <c r="B7041">
        <v>-134.4477067</v>
      </c>
      <c r="C7041" s="1" t="str">
        <f>HYPERLINK("http://geochem.nrcan.gc.ca/cdogs/content/kwd/kwd020018_e.htm", "Fluid (stream)")</f>
        <v>Fluid (stream)</v>
      </c>
      <c r="D7041" s="1" t="str">
        <f>HYPERLINK("http://geochem.nrcan.gc.ca/cdogs/content/kwd/kwd080007_e.htm", "Untreated Water")</f>
        <v>Untreated Water</v>
      </c>
      <c r="E7041" s="1" t="str">
        <f>HYPERLINK("http://geochem.nrcan.gc.ca/cdogs/content/dgp/dgp00002_e.htm", "Total")</f>
        <v>Total</v>
      </c>
      <c r="F7041" s="1" t="str">
        <f>HYPERLINK("http://geochem.nrcan.gc.ca/cdogs/content/agp/agp01501_e.htm", "SO4 | NONE | CHROMAT")</f>
        <v>SO4 | NONE | CHROMAT</v>
      </c>
      <c r="G7041" s="1" t="str">
        <f>HYPERLINK("http://geochem.nrcan.gc.ca/cdogs/content/mth/mth01460_e.htm", "1460")</f>
        <v>1460</v>
      </c>
      <c r="H7041" s="1" t="str">
        <f>HYPERLINK("http://geochem.nrcan.gc.ca/cdogs/content/bdl/bdl211134_e.htm", "211134")</f>
        <v>211134</v>
      </c>
      <c r="I7041" s="1" t="str">
        <f>HYPERLINK("http://geochem.nrcan.gc.ca/cdogs/content/prj/prj210167_e.htm", "210167")</f>
        <v>210167</v>
      </c>
      <c r="J7041" s="1" t="str">
        <f>HYPERLINK("http://geochem.nrcan.gc.ca/cdogs/content/svy/svy210251_e.htm", "210251")</f>
        <v>210251</v>
      </c>
      <c r="L7041" t="s">
        <v>30212</v>
      </c>
      <c r="M7041">
        <v>32.130000000000003</v>
      </c>
      <c r="N7041" t="s">
        <v>30212</v>
      </c>
      <c r="O7041" t="s">
        <v>30213</v>
      </c>
      <c r="P7041" t="s">
        <v>30214</v>
      </c>
      <c r="Q7041" t="s">
        <v>30215</v>
      </c>
      <c r="R7041" t="s">
        <v>30216</v>
      </c>
      <c r="T7041" t="s">
        <v>25</v>
      </c>
    </row>
    <row r="7042" spans="1:20" x14ac:dyDescent="0.25">
      <c r="A7042">
        <v>66.476033400000006</v>
      </c>
      <c r="B7042">
        <v>-134.4465807</v>
      </c>
      <c r="C7042" s="1" t="str">
        <f>HYPERLINK("http://geochem.nrcan.gc.ca/cdogs/content/kwd/kwd020018_e.htm", "Fluid (stream)")</f>
        <v>Fluid (stream)</v>
      </c>
      <c r="D7042" s="1" t="str">
        <f>HYPERLINK("http://geochem.nrcan.gc.ca/cdogs/content/kwd/kwd080007_e.htm", "Untreated Water")</f>
        <v>Untreated Water</v>
      </c>
      <c r="E7042" s="1" t="str">
        <f>HYPERLINK("http://geochem.nrcan.gc.ca/cdogs/content/dgp/dgp00002_e.htm", "Total")</f>
        <v>Total</v>
      </c>
      <c r="F7042" s="1" t="str">
        <f>HYPERLINK("http://geochem.nrcan.gc.ca/cdogs/content/agp/agp01501_e.htm", "SO4 | NONE | CHROMAT")</f>
        <v>SO4 | NONE | CHROMAT</v>
      </c>
      <c r="G7042" s="1" t="str">
        <f>HYPERLINK("http://geochem.nrcan.gc.ca/cdogs/content/mth/mth01460_e.htm", "1460")</f>
        <v>1460</v>
      </c>
      <c r="H7042" s="1" t="str">
        <f>HYPERLINK("http://geochem.nrcan.gc.ca/cdogs/content/bdl/bdl211134_e.htm", "211134")</f>
        <v>211134</v>
      </c>
      <c r="I7042" s="1" t="str">
        <f>HYPERLINK("http://geochem.nrcan.gc.ca/cdogs/content/prj/prj210167_e.htm", "210167")</f>
        <v>210167</v>
      </c>
      <c r="J7042" s="1" t="str">
        <f>HYPERLINK("http://geochem.nrcan.gc.ca/cdogs/content/svy/svy210251_e.htm", "210251")</f>
        <v>210251</v>
      </c>
      <c r="L7042" t="s">
        <v>30217</v>
      </c>
      <c r="M7042">
        <v>59.97</v>
      </c>
      <c r="N7042" t="s">
        <v>30217</v>
      </c>
      <c r="O7042" t="s">
        <v>30218</v>
      </c>
      <c r="P7042" t="s">
        <v>30219</v>
      </c>
      <c r="Q7042" t="s">
        <v>30220</v>
      </c>
      <c r="R7042" t="s">
        <v>30221</v>
      </c>
      <c r="T7042" t="s">
        <v>25</v>
      </c>
    </row>
    <row r="7043" spans="1:20" x14ac:dyDescent="0.25">
      <c r="A7043">
        <v>66.447353199999995</v>
      </c>
      <c r="B7043">
        <v>-134.43192139999999</v>
      </c>
      <c r="C7043" s="1" t="str">
        <f>HYPERLINK("http://geochem.nrcan.gc.ca/cdogs/content/kwd/kwd020018_e.htm", "Fluid (stream)")</f>
        <v>Fluid (stream)</v>
      </c>
      <c r="D7043" s="1" t="str">
        <f>HYPERLINK("http://geochem.nrcan.gc.ca/cdogs/content/kwd/kwd080007_e.htm", "Untreated Water")</f>
        <v>Untreated Water</v>
      </c>
      <c r="E7043" s="1" t="str">
        <f>HYPERLINK("http://geochem.nrcan.gc.ca/cdogs/content/dgp/dgp00002_e.htm", "Total")</f>
        <v>Total</v>
      </c>
      <c r="F7043" s="1" t="str">
        <f>HYPERLINK("http://geochem.nrcan.gc.ca/cdogs/content/agp/agp01501_e.htm", "SO4 | NONE | CHROMAT")</f>
        <v>SO4 | NONE | CHROMAT</v>
      </c>
      <c r="G7043" s="1" t="str">
        <f>HYPERLINK("http://geochem.nrcan.gc.ca/cdogs/content/mth/mth01460_e.htm", "1460")</f>
        <v>1460</v>
      </c>
      <c r="H7043" s="1" t="str">
        <f>HYPERLINK("http://geochem.nrcan.gc.ca/cdogs/content/bdl/bdl211134_e.htm", "211134")</f>
        <v>211134</v>
      </c>
      <c r="I7043" s="1" t="str">
        <f>HYPERLINK("http://geochem.nrcan.gc.ca/cdogs/content/prj/prj210167_e.htm", "210167")</f>
        <v>210167</v>
      </c>
      <c r="J7043" s="1" t="str">
        <f>HYPERLINK("http://geochem.nrcan.gc.ca/cdogs/content/svy/svy210251_e.htm", "210251")</f>
        <v>210251</v>
      </c>
      <c r="L7043" t="s">
        <v>30222</v>
      </c>
      <c r="M7043">
        <v>34.78</v>
      </c>
      <c r="N7043" t="s">
        <v>30222</v>
      </c>
      <c r="O7043" t="s">
        <v>30223</v>
      </c>
      <c r="P7043" t="s">
        <v>30224</v>
      </c>
      <c r="Q7043" t="s">
        <v>30225</v>
      </c>
      <c r="R7043" t="s">
        <v>30226</v>
      </c>
      <c r="T7043" t="s">
        <v>25</v>
      </c>
    </row>
    <row r="7044" spans="1:20" x14ac:dyDescent="0.25">
      <c r="A7044">
        <v>66.455275400000005</v>
      </c>
      <c r="B7044">
        <v>-134.32365050000001</v>
      </c>
      <c r="C7044" s="1" t="str">
        <f>HYPERLINK("http://geochem.nrcan.gc.ca/cdogs/content/kwd/kwd020018_e.htm", "Fluid (stream)")</f>
        <v>Fluid (stream)</v>
      </c>
      <c r="D7044" s="1" t="str">
        <f>HYPERLINK("http://geochem.nrcan.gc.ca/cdogs/content/kwd/kwd080007_e.htm", "Untreated Water")</f>
        <v>Untreated Water</v>
      </c>
      <c r="E7044" s="1" t="str">
        <f>HYPERLINK("http://geochem.nrcan.gc.ca/cdogs/content/dgp/dgp00002_e.htm", "Total")</f>
        <v>Total</v>
      </c>
      <c r="F7044" s="1" t="str">
        <f>HYPERLINK("http://geochem.nrcan.gc.ca/cdogs/content/agp/agp01501_e.htm", "SO4 | NONE | CHROMAT")</f>
        <v>SO4 | NONE | CHROMAT</v>
      </c>
      <c r="G7044" s="1" t="str">
        <f>HYPERLINK("http://geochem.nrcan.gc.ca/cdogs/content/mth/mth01460_e.htm", "1460")</f>
        <v>1460</v>
      </c>
      <c r="H7044" s="1" t="str">
        <f>HYPERLINK("http://geochem.nrcan.gc.ca/cdogs/content/bdl/bdl211134_e.htm", "211134")</f>
        <v>211134</v>
      </c>
      <c r="I7044" s="1" t="str">
        <f>HYPERLINK("http://geochem.nrcan.gc.ca/cdogs/content/prj/prj210167_e.htm", "210167")</f>
        <v>210167</v>
      </c>
      <c r="J7044" s="1" t="str">
        <f>HYPERLINK("http://geochem.nrcan.gc.ca/cdogs/content/svy/svy210251_e.htm", "210251")</f>
        <v>210251</v>
      </c>
      <c r="L7044" t="s">
        <v>30227</v>
      </c>
      <c r="M7044">
        <v>1261.5999999999999</v>
      </c>
      <c r="N7044" t="s">
        <v>30227</v>
      </c>
      <c r="O7044" t="s">
        <v>30228</v>
      </c>
      <c r="P7044" t="s">
        <v>30229</v>
      </c>
      <c r="Q7044" t="s">
        <v>30230</v>
      </c>
      <c r="R7044" t="s">
        <v>30231</v>
      </c>
      <c r="T7044" t="s">
        <v>25</v>
      </c>
    </row>
    <row r="7045" spans="1:20" x14ac:dyDescent="0.25">
      <c r="A7045">
        <v>66.421755899999994</v>
      </c>
      <c r="B7045">
        <v>-134.32119599999999</v>
      </c>
      <c r="C7045" s="1" t="str">
        <f>HYPERLINK("http://geochem.nrcan.gc.ca/cdogs/content/kwd/kwd020018_e.htm", "Fluid (stream)")</f>
        <v>Fluid (stream)</v>
      </c>
      <c r="D7045" s="1" t="str">
        <f>HYPERLINK("http://geochem.nrcan.gc.ca/cdogs/content/kwd/kwd080007_e.htm", "Untreated Water")</f>
        <v>Untreated Water</v>
      </c>
      <c r="E7045" s="1" t="str">
        <f>HYPERLINK("http://geochem.nrcan.gc.ca/cdogs/content/dgp/dgp00002_e.htm", "Total")</f>
        <v>Total</v>
      </c>
      <c r="F7045" s="1" t="str">
        <f>HYPERLINK("http://geochem.nrcan.gc.ca/cdogs/content/agp/agp01501_e.htm", "SO4 | NONE | CHROMAT")</f>
        <v>SO4 | NONE | CHROMAT</v>
      </c>
      <c r="G7045" s="1" t="str">
        <f>HYPERLINK("http://geochem.nrcan.gc.ca/cdogs/content/mth/mth01460_e.htm", "1460")</f>
        <v>1460</v>
      </c>
      <c r="H7045" s="1" t="str">
        <f>HYPERLINK("http://geochem.nrcan.gc.ca/cdogs/content/bdl/bdl211134_e.htm", "211134")</f>
        <v>211134</v>
      </c>
      <c r="I7045" s="1" t="str">
        <f>HYPERLINK("http://geochem.nrcan.gc.ca/cdogs/content/prj/prj210167_e.htm", "210167")</f>
        <v>210167</v>
      </c>
      <c r="J7045" s="1" t="str">
        <f>HYPERLINK("http://geochem.nrcan.gc.ca/cdogs/content/svy/svy210251_e.htm", "210251")</f>
        <v>210251</v>
      </c>
      <c r="L7045" t="s">
        <v>30232</v>
      </c>
      <c r="M7045">
        <v>90.45</v>
      </c>
      <c r="N7045" t="s">
        <v>30232</v>
      </c>
      <c r="O7045" t="s">
        <v>30233</v>
      </c>
      <c r="P7045" t="s">
        <v>30234</v>
      </c>
      <c r="Q7045" t="s">
        <v>30235</v>
      </c>
      <c r="R7045" t="s">
        <v>30236</v>
      </c>
      <c r="T7045" t="s">
        <v>25</v>
      </c>
    </row>
    <row r="7046" spans="1:20" x14ac:dyDescent="0.25">
      <c r="A7046">
        <v>66.421313999999995</v>
      </c>
      <c r="B7046">
        <v>-134.2575789</v>
      </c>
      <c r="C7046" s="1" t="str">
        <f>HYPERLINK("http://geochem.nrcan.gc.ca/cdogs/content/kwd/kwd020018_e.htm", "Fluid (stream)")</f>
        <v>Fluid (stream)</v>
      </c>
      <c r="D7046" s="1" t="str">
        <f>HYPERLINK("http://geochem.nrcan.gc.ca/cdogs/content/kwd/kwd080007_e.htm", "Untreated Water")</f>
        <v>Untreated Water</v>
      </c>
      <c r="E7046" s="1" t="str">
        <f>HYPERLINK("http://geochem.nrcan.gc.ca/cdogs/content/dgp/dgp00002_e.htm", "Total")</f>
        <v>Total</v>
      </c>
      <c r="F7046" s="1" t="str">
        <f>HYPERLINK("http://geochem.nrcan.gc.ca/cdogs/content/agp/agp01501_e.htm", "SO4 | NONE | CHROMAT")</f>
        <v>SO4 | NONE | CHROMAT</v>
      </c>
      <c r="G7046" s="1" t="str">
        <f>HYPERLINK("http://geochem.nrcan.gc.ca/cdogs/content/mth/mth01460_e.htm", "1460")</f>
        <v>1460</v>
      </c>
      <c r="H7046" s="1" t="str">
        <f>HYPERLINK("http://geochem.nrcan.gc.ca/cdogs/content/bdl/bdl211134_e.htm", "211134")</f>
        <v>211134</v>
      </c>
      <c r="I7046" s="1" t="str">
        <f>HYPERLINK("http://geochem.nrcan.gc.ca/cdogs/content/prj/prj210167_e.htm", "210167")</f>
        <v>210167</v>
      </c>
      <c r="J7046" s="1" t="str">
        <f>HYPERLINK("http://geochem.nrcan.gc.ca/cdogs/content/svy/svy210251_e.htm", "210251")</f>
        <v>210251</v>
      </c>
      <c r="L7046" t="s">
        <v>30237</v>
      </c>
      <c r="M7046">
        <v>489.55</v>
      </c>
      <c r="N7046" t="s">
        <v>30237</v>
      </c>
      <c r="O7046" t="s">
        <v>30238</v>
      </c>
      <c r="P7046" t="s">
        <v>30239</v>
      </c>
      <c r="Q7046" t="s">
        <v>30240</v>
      </c>
      <c r="R7046" t="s">
        <v>30241</v>
      </c>
      <c r="T7046" t="s">
        <v>25</v>
      </c>
    </row>
    <row r="7047" spans="1:20" x14ac:dyDescent="0.25">
      <c r="A7047">
        <v>66.421313999999995</v>
      </c>
      <c r="B7047">
        <v>-134.2575789</v>
      </c>
      <c r="C7047" s="1" t="str">
        <f>HYPERLINK("http://geochem.nrcan.gc.ca/cdogs/content/kwd/kwd020018_e.htm", "Fluid (stream)")</f>
        <v>Fluid (stream)</v>
      </c>
      <c r="D7047" s="1" t="str">
        <f>HYPERLINK("http://geochem.nrcan.gc.ca/cdogs/content/kwd/kwd080007_e.htm", "Untreated Water")</f>
        <v>Untreated Water</v>
      </c>
      <c r="E7047" s="1" t="str">
        <f>HYPERLINK("http://geochem.nrcan.gc.ca/cdogs/content/dgp/dgp00002_e.htm", "Total")</f>
        <v>Total</v>
      </c>
      <c r="F7047" s="1" t="str">
        <f>HYPERLINK("http://geochem.nrcan.gc.ca/cdogs/content/agp/agp01501_e.htm", "SO4 | NONE | CHROMAT")</f>
        <v>SO4 | NONE | CHROMAT</v>
      </c>
      <c r="G7047" s="1" t="str">
        <f>HYPERLINK("http://geochem.nrcan.gc.ca/cdogs/content/mth/mth01460_e.htm", "1460")</f>
        <v>1460</v>
      </c>
      <c r="H7047" s="1" t="str">
        <f>HYPERLINK("http://geochem.nrcan.gc.ca/cdogs/content/bdl/bdl211134_e.htm", "211134")</f>
        <v>211134</v>
      </c>
      <c r="I7047" s="1" t="str">
        <f>HYPERLINK("http://geochem.nrcan.gc.ca/cdogs/content/prj/prj210167_e.htm", "210167")</f>
        <v>210167</v>
      </c>
      <c r="J7047" s="1" t="str">
        <f>HYPERLINK("http://geochem.nrcan.gc.ca/cdogs/content/svy/svy210251_e.htm", "210251")</f>
        <v>210251</v>
      </c>
      <c r="L7047" t="s">
        <v>30242</v>
      </c>
      <c r="M7047">
        <v>488.3</v>
      </c>
      <c r="N7047" t="s">
        <v>30242</v>
      </c>
      <c r="O7047" t="s">
        <v>30238</v>
      </c>
      <c r="P7047" t="s">
        <v>30243</v>
      </c>
      <c r="Q7047" t="s">
        <v>30244</v>
      </c>
      <c r="R7047" t="s">
        <v>30245</v>
      </c>
      <c r="T7047" t="s">
        <v>25</v>
      </c>
    </row>
    <row r="7048" spans="1:20" x14ac:dyDescent="0.25">
      <c r="A7048">
        <v>66.292445299999997</v>
      </c>
      <c r="B7048">
        <v>-134.95079569999999</v>
      </c>
      <c r="C7048" s="1" t="str">
        <f>HYPERLINK("http://geochem.nrcan.gc.ca/cdogs/content/kwd/kwd020018_e.htm", "Fluid (stream)")</f>
        <v>Fluid (stream)</v>
      </c>
      <c r="D7048" s="1" t="str">
        <f>HYPERLINK("http://geochem.nrcan.gc.ca/cdogs/content/kwd/kwd080007_e.htm", "Untreated Water")</f>
        <v>Untreated Water</v>
      </c>
      <c r="E7048" s="1" t="str">
        <f>HYPERLINK("http://geochem.nrcan.gc.ca/cdogs/content/dgp/dgp00002_e.htm", "Total")</f>
        <v>Total</v>
      </c>
      <c r="F7048" s="1" t="str">
        <f>HYPERLINK("http://geochem.nrcan.gc.ca/cdogs/content/agp/agp01501_e.htm", "SO4 | NONE | CHROMAT")</f>
        <v>SO4 | NONE | CHROMAT</v>
      </c>
      <c r="G7048" s="1" t="str">
        <f>HYPERLINK("http://geochem.nrcan.gc.ca/cdogs/content/mth/mth01460_e.htm", "1460")</f>
        <v>1460</v>
      </c>
      <c r="H7048" s="1" t="str">
        <f>HYPERLINK("http://geochem.nrcan.gc.ca/cdogs/content/bdl/bdl211134_e.htm", "211134")</f>
        <v>211134</v>
      </c>
      <c r="I7048" s="1" t="str">
        <f>HYPERLINK("http://geochem.nrcan.gc.ca/cdogs/content/prj/prj210167_e.htm", "210167")</f>
        <v>210167</v>
      </c>
      <c r="J7048" s="1" t="str">
        <f>HYPERLINK("http://geochem.nrcan.gc.ca/cdogs/content/svy/svy210251_e.htm", "210251")</f>
        <v>210251</v>
      </c>
      <c r="L7048" t="s">
        <v>30246</v>
      </c>
      <c r="M7048">
        <v>3.258</v>
      </c>
      <c r="N7048" t="s">
        <v>30246</v>
      </c>
      <c r="O7048" t="s">
        <v>30247</v>
      </c>
      <c r="P7048" t="s">
        <v>30248</v>
      </c>
      <c r="Q7048" t="s">
        <v>30249</v>
      </c>
      <c r="R7048" t="s">
        <v>30250</v>
      </c>
      <c r="T7048" t="s">
        <v>25</v>
      </c>
    </row>
    <row r="7049" spans="1:20" x14ac:dyDescent="0.25">
      <c r="A7049">
        <v>66.297096100000005</v>
      </c>
      <c r="B7049">
        <v>-134.88647539999999</v>
      </c>
      <c r="C7049" s="1" t="str">
        <f>HYPERLINK("http://geochem.nrcan.gc.ca/cdogs/content/kwd/kwd020018_e.htm", "Fluid (stream)")</f>
        <v>Fluid (stream)</v>
      </c>
      <c r="D7049" s="1" t="str">
        <f>HYPERLINK("http://geochem.nrcan.gc.ca/cdogs/content/kwd/kwd080007_e.htm", "Untreated Water")</f>
        <v>Untreated Water</v>
      </c>
      <c r="E7049" s="1" t="str">
        <f>HYPERLINK("http://geochem.nrcan.gc.ca/cdogs/content/dgp/dgp00002_e.htm", "Total")</f>
        <v>Total</v>
      </c>
      <c r="F7049" s="1" t="str">
        <f>HYPERLINK("http://geochem.nrcan.gc.ca/cdogs/content/agp/agp01501_e.htm", "SO4 | NONE | CHROMAT")</f>
        <v>SO4 | NONE | CHROMAT</v>
      </c>
      <c r="G7049" s="1" t="str">
        <f>HYPERLINK("http://geochem.nrcan.gc.ca/cdogs/content/mth/mth01460_e.htm", "1460")</f>
        <v>1460</v>
      </c>
      <c r="H7049" s="1" t="str">
        <f>HYPERLINK("http://geochem.nrcan.gc.ca/cdogs/content/bdl/bdl211134_e.htm", "211134")</f>
        <v>211134</v>
      </c>
      <c r="I7049" s="1" t="str">
        <f>HYPERLINK("http://geochem.nrcan.gc.ca/cdogs/content/prj/prj210167_e.htm", "210167")</f>
        <v>210167</v>
      </c>
      <c r="J7049" s="1" t="str">
        <f>HYPERLINK("http://geochem.nrcan.gc.ca/cdogs/content/svy/svy210251_e.htm", "210251")</f>
        <v>210251</v>
      </c>
      <c r="L7049" t="s">
        <v>30251</v>
      </c>
      <c r="M7049">
        <v>0.96799999999999997</v>
      </c>
      <c r="N7049" t="s">
        <v>30251</v>
      </c>
      <c r="O7049" t="s">
        <v>30252</v>
      </c>
      <c r="P7049" t="s">
        <v>30253</v>
      </c>
      <c r="Q7049" t="s">
        <v>30254</v>
      </c>
      <c r="R7049" t="s">
        <v>30255</v>
      </c>
      <c r="T7049" t="s">
        <v>25</v>
      </c>
    </row>
    <row r="7050" spans="1:20" x14ac:dyDescent="0.25">
      <c r="A7050">
        <v>66.271274599999998</v>
      </c>
      <c r="B7050">
        <v>-134.89650030000001</v>
      </c>
      <c r="C7050" s="1" t="str">
        <f>HYPERLINK("http://geochem.nrcan.gc.ca/cdogs/content/kwd/kwd020018_e.htm", "Fluid (stream)")</f>
        <v>Fluid (stream)</v>
      </c>
      <c r="D7050" s="1" t="str">
        <f>HYPERLINK("http://geochem.nrcan.gc.ca/cdogs/content/kwd/kwd080007_e.htm", "Untreated Water")</f>
        <v>Untreated Water</v>
      </c>
      <c r="E7050" s="1" t="str">
        <f>HYPERLINK("http://geochem.nrcan.gc.ca/cdogs/content/dgp/dgp00002_e.htm", "Total")</f>
        <v>Total</v>
      </c>
      <c r="F7050" s="1" t="str">
        <f>HYPERLINK("http://geochem.nrcan.gc.ca/cdogs/content/agp/agp01501_e.htm", "SO4 | NONE | CHROMAT")</f>
        <v>SO4 | NONE | CHROMAT</v>
      </c>
      <c r="G7050" s="1" t="str">
        <f>HYPERLINK("http://geochem.nrcan.gc.ca/cdogs/content/mth/mth01460_e.htm", "1460")</f>
        <v>1460</v>
      </c>
      <c r="H7050" s="1" t="str">
        <f>HYPERLINK("http://geochem.nrcan.gc.ca/cdogs/content/bdl/bdl211134_e.htm", "211134")</f>
        <v>211134</v>
      </c>
      <c r="I7050" s="1" t="str">
        <f>HYPERLINK("http://geochem.nrcan.gc.ca/cdogs/content/prj/prj210167_e.htm", "210167")</f>
        <v>210167</v>
      </c>
      <c r="J7050" s="1" t="str">
        <f>HYPERLINK("http://geochem.nrcan.gc.ca/cdogs/content/svy/svy210251_e.htm", "210251")</f>
        <v>210251</v>
      </c>
      <c r="L7050" t="s">
        <v>30256</v>
      </c>
      <c r="M7050">
        <v>1.28</v>
      </c>
      <c r="N7050" t="s">
        <v>30256</v>
      </c>
      <c r="O7050" t="s">
        <v>30257</v>
      </c>
      <c r="P7050" t="s">
        <v>30258</v>
      </c>
      <c r="Q7050" t="s">
        <v>30259</v>
      </c>
      <c r="R7050" t="s">
        <v>30260</v>
      </c>
      <c r="T7050" t="s">
        <v>25</v>
      </c>
    </row>
    <row r="7051" spans="1:20" x14ac:dyDescent="0.25">
      <c r="A7051">
        <v>66.2788422</v>
      </c>
      <c r="B7051">
        <v>-134.87786919999999</v>
      </c>
      <c r="C7051" s="1" t="str">
        <f>HYPERLINK("http://geochem.nrcan.gc.ca/cdogs/content/kwd/kwd020018_e.htm", "Fluid (stream)")</f>
        <v>Fluid (stream)</v>
      </c>
      <c r="D7051" s="1" t="str">
        <f>HYPERLINK("http://geochem.nrcan.gc.ca/cdogs/content/kwd/kwd080007_e.htm", "Untreated Water")</f>
        <v>Untreated Water</v>
      </c>
      <c r="E7051" s="1" t="str">
        <f>HYPERLINK("http://geochem.nrcan.gc.ca/cdogs/content/dgp/dgp00002_e.htm", "Total")</f>
        <v>Total</v>
      </c>
      <c r="F7051" s="1" t="str">
        <f>HYPERLINK("http://geochem.nrcan.gc.ca/cdogs/content/agp/agp01501_e.htm", "SO4 | NONE | CHROMAT")</f>
        <v>SO4 | NONE | CHROMAT</v>
      </c>
      <c r="G7051" s="1" t="str">
        <f>HYPERLINK("http://geochem.nrcan.gc.ca/cdogs/content/mth/mth01460_e.htm", "1460")</f>
        <v>1460</v>
      </c>
      <c r="H7051" s="1" t="str">
        <f>HYPERLINK("http://geochem.nrcan.gc.ca/cdogs/content/bdl/bdl211134_e.htm", "211134")</f>
        <v>211134</v>
      </c>
      <c r="I7051" s="1" t="str">
        <f>HYPERLINK("http://geochem.nrcan.gc.ca/cdogs/content/prj/prj210167_e.htm", "210167")</f>
        <v>210167</v>
      </c>
      <c r="J7051" s="1" t="str">
        <f>HYPERLINK("http://geochem.nrcan.gc.ca/cdogs/content/svy/svy210251_e.htm", "210251")</f>
        <v>210251</v>
      </c>
      <c r="L7051" t="s">
        <v>30261</v>
      </c>
      <c r="M7051">
        <v>3.17</v>
      </c>
      <c r="N7051" t="s">
        <v>30261</v>
      </c>
      <c r="O7051" t="s">
        <v>30262</v>
      </c>
      <c r="P7051" t="s">
        <v>30263</v>
      </c>
      <c r="Q7051" t="s">
        <v>30264</v>
      </c>
      <c r="R7051" t="s">
        <v>30265</v>
      </c>
      <c r="T7051" t="s">
        <v>25</v>
      </c>
    </row>
    <row r="7052" spans="1:20" x14ac:dyDescent="0.25">
      <c r="A7052">
        <v>66.265422400000006</v>
      </c>
      <c r="B7052">
        <v>-134.8306451</v>
      </c>
      <c r="C7052" s="1" t="str">
        <f>HYPERLINK("http://geochem.nrcan.gc.ca/cdogs/content/kwd/kwd020018_e.htm", "Fluid (stream)")</f>
        <v>Fluid (stream)</v>
      </c>
      <c r="D7052" s="1" t="str">
        <f>HYPERLINK("http://geochem.nrcan.gc.ca/cdogs/content/kwd/kwd080007_e.htm", "Untreated Water")</f>
        <v>Untreated Water</v>
      </c>
      <c r="E7052" s="1" t="str">
        <f>HYPERLINK("http://geochem.nrcan.gc.ca/cdogs/content/dgp/dgp00002_e.htm", "Total")</f>
        <v>Total</v>
      </c>
      <c r="F7052" s="1" t="str">
        <f>HYPERLINK("http://geochem.nrcan.gc.ca/cdogs/content/agp/agp01501_e.htm", "SO4 | NONE | CHROMAT")</f>
        <v>SO4 | NONE | CHROMAT</v>
      </c>
      <c r="G7052" s="1" t="str">
        <f>HYPERLINK("http://geochem.nrcan.gc.ca/cdogs/content/mth/mth01460_e.htm", "1460")</f>
        <v>1460</v>
      </c>
      <c r="H7052" s="1" t="str">
        <f>HYPERLINK("http://geochem.nrcan.gc.ca/cdogs/content/bdl/bdl211134_e.htm", "211134")</f>
        <v>211134</v>
      </c>
      <c r="I7052" s="1" t="str">
        <f>HYPERLINK("http://geochem.nrcan.gc.ca/cdogs/content/prj/prj210167_e.htm", "210167")</f>
        <v>210167</v>
      </c>
      <c r="J7052" s="1" t="str">
        <f>HYPERLINK("http://geochem.nrcan.gc.ca/cdogs/content/svy/svy210251_e.htm", "210251")</f>
        <v>210251</v>
      </c>
      <c r="L7052" t="s">
        <v>30266</v>
      </c>
      <c r="M7052">
        <v>2.8050000000000002</v>
      </c>
      <c r="N7052" t="s">
        <v>30266</v>
      </c>
      <c r="O7052" t="s">
        <v>30267</v>
      </c>
      <c r="P7052" t="s">
        <v>30268</v>
      </c>
      <c r="Q7052" t="s">
        <v>30269</v>
      </c>
      <c r="R7052" t="s">
        <v>30270</v>
      </c>
      <c r="T7052" t="s">
        <v>25</v>
      </c>
    </row>
    <row r="7053" spans="1:20" x14ac:dyDescent="0.25">
      <c r="A7053">
        <v>66.253540099999995</v>
      </c>
      <c r="B7053">
        <v>-134.73106960000001</v>
      </c>
      <c r="C7053" s="1" t="str">
        <f>HYPERLINK("http://geochem.nrcan.gc.ca/cdogs/content/kwd/kwd020018_e.htm", "Fluid (stream)")</f>
        <v>Fluid (stream)</v>
      </c>
      <c r="D7053" s="1" t="str">
        <f>HYPERLINK("http://geochem.nrcan.gc.ca/cdogs/content/kwd/kwd080007_e.htm", "Untreated Water")</f>
        <v>Untreated Water</v>
      </c>
      <c r="E7053" s="1" t="str">
        <f>HYPERLINK("http://geochem.nrcan.gc.ca/cdogs/content/dgp/dgp00002_e.htm", "Total")</f>
        <v>Total</v>
      </c>
      <c r="F7053" s="1" t="str">
        <f>HYPERLINK("http://geochem.nrcan.gc.ca/cdogs/content/agp/agp01501_e.htm", "SO4 | NONE | CHROMAT")</f>
        <v>SO4 | NONE | CHROMAT</v>
      </c>
      <c r="G7053" s="1" t="str">
        <f>HYPERLINK("http://geochem.nrcan.gc.ca/cdogs/content/mth/mth01460_e.htm", "1460")</f>
        <v>1460</v>
      </c>
      <c r="H7053" s="1" t="str">
        <f>HYPERLINK("http://geochem.nrcan.gc.ca/cdogs/content/bdl/bdl211134_e.htm", "211134")</f>
        <v>211134</v>
      </c>
      <c r="I7053" s="1" t="str">
        <f>HYPERLINK("http://geochem.nrcan.gc.ca/cdogs/content/prj/prj210167_e.htm", "210167")</f>
        <v>210167</v>
      </c>
      <c r="J7053" s="1" t="str">
        <f>HYPERLINK("http://geochem.nrcan.gc.ca/cdogs/content/svy/svy210251_e.htm", "210251")</f>
        <v>210251</v>
      </c>
      <c r="L7053" t="s">
        <v>30271</v>
      </c>
      <c r="M7053">
        <v>3.9089999999999998</v>
      </c>
      <c r="N7053" t="s">
        <v>30271</v>
      </c>
      <c r="O7053" t="s">
        <v>30272</v>
      </c>
      <c r="P7053" t="s">
        <v>30273</v>
      </c>
      <c r="Q7053" t="s">
        <v>30274</v>
      </c>
      <c r="R7053" t="s">
        <v>30275</v>
      </c>
      <c r="T7053" t="s">
        <v>25</v>
      </c>
    </row>
    <row r="7054" spans="1:20" x14ac:dyDescent="0.25">
      <c r="A7054">
        <v>66.224674800000003</v>
      </c>
      <c r="B7054">
        <v>-134.6594873</v>
      </c>
      <c r="C7054" s="1" t="str">
        <f>HYPERLINK("http://geochem.nrcan.gc.ca/cdogs/content/kwd/kwd020018_e.htm", "Fluid (stream)")</f>
        <v>Fluid (stream)</v>
      </c>
      <c r="D7054" s="1" t="str">
        <f>HYPERLINK("http://geochem.nrcan.gc.ca/cdogs/content/kwd/kwd080007_e.htm", "Untreated Water")</f>
        <v>Untreated Water</v>
      </c>
      <c r="E7054" s="1" t="str">
        <f>HYPERLINK("http://geochem.nrcan.gc.ca/cdogs/content/dgp/dgp00002_e.htm", "Total")</f>
        <v>Total</v>
      </c>
      <c r="F7054" s="1" t="str">
        <f>HYPERLINK("http://geochem.nrcan.gc.ca/cdogs/content/agp/agp01501_e.htm", "SO4 | NONE | CHROMAT")</f>
        <v>SO4 | NONE | CHROMAT</v>
      </c>
      <c r="G7054" s="1" t="str">
        <f>HYPERLINK("http://geochem.nrcan.gc.ca/cdogs/content/mth/mth01460_e.htm", "1460")</f>
        <v>1460</v>
      </c>
      <c r="H7054" s="1" t="str">
        <f>HYPERLINK("http://geochem.nrcan.gc.ca/cdogs/content/bdl/bdl211134_e.htm", "211134")</f>
        <v>211134</v>
      </c>
      <c r="I7054" s="1" t="str">
        <f>HYPERLINK("http://geochem.nrcan.gc.ca/cdogs/content/prj/prj210167_e.htm", "210167")</f>
        <v>210167</v>
      </c>
      <c r="J7054" s="1" t="str">
        <f>HYPERLINK("http://geochem.nrcan.gc.ca/cdogs/content/svy/svy210251_e.htm", "210251")</f>
        <v>210251</v>
      </c>
      <c r="L7054" t="s">
        <v>27832</v>
      </c>
      <c r="M7054">
        <v>27.43</v>
      </c>
      <c r="N7054" t="s">
        <v>27832</v>
      </c>
      <c r="O7054" t="s">
        <v>30276</v>
      </c>
      <c r="P7054" t="s">
        <v>30277</v>
      </c>
      <c r="Q7054" t="s">
        <v>30278</v>
      </c>
      <c r="R7054" t="s">
        <v>30279</v>
      </c>
      <c r="T7054" t="s">
        <v>25</v>
      </c>
    </row>
    <row r="7055" spans="1:20" x14ac:dyDescent="0.25">
      <c r="A7055">
        <v>66.297368899999995</v>
      </c>
      <c r="B7055">
        <v>-134.68973790000001</v>
      </c>
      <c r="C7055" s="1" t="str">
        <f>HYPERLINK("http://geochem.nrcan.gc.ca/cdogs/content/kwd/kwd020018_e.htm", "Fluid (stream)")</f>
        <v>Fluid (stream)</v>
      </c>
      <c r="D7055" s="1" t="str">
        <f>HYPERLINK("http://geochem.nrcan.gc.ca/cdogs/content/kwd/kwd080007_e.htm", "Untreated Water")</f>
        <v>Untreated Water</v>
      </c>
      <c r="E7055" s="1" t="str">
        <f>HYPERLINK("http://geochem.nrcan.gc.ca/cdogs/content/dgp/dgp00002_e.htm", "Total")</f>
        <v>Total</v>
      </c>
      <c r="F7055" s="1" t="str">
        <f>HYPERLINK("http://geochem.nrcan.gc.ca/cdogs/content/agp/agp01501_e.htm", "SO4 | NONE | CHROMAT")</f>
        <v>SO4 | NONE | CHROMAT</v>
      </c>
      <c r="G7055" s="1" t="str">
        <f>HYPERLINK("http://geochem.nrcan.gc.ca/cdogs/content/mth/mth01460_e.htm", "1460")</f>
        <v>1460</v>
      </c>
      <c r="H7055" s="1" t="str">
        <f>HYPERLINK("http://geochem.nrcan.gc.ca/cdogs/content/bdl/bdl211134_e.htm", "211134")</f>
        <v>211134</v>
      </c>
      <c r="I7055" s="1" t="str">
        <f>HYPERLINK("http://geochem.nrcan.gc.ca/cdogs/content/prj/prj210167_e.htm", "210167")</f>
        <v>210167</v>
      </c>
      <c r="J7055" s="1" t="str">
        <f>HYPERLINK("http://geochem.nrcan.gc.ca/cdogs/content/svy/svy210251_e.htm", "210251")</f>
        <v>210251</v>
      </c>
      <c r="L7055" t="s">
        <v>30280</v>
      </c>
      <c r="M7055">
        <v>2.5110000000000001</v>
      </c>
      <c r="N7055" t="s">
        <v>30280</v>
      </c>
      <c r="O7055" t="s">
        <v>30281</v>
      </c>
      <c r="P7055" t="s">
        <v>30282</v>
      </c>
      <c r="Q7055" t="s">
        <v>30283</v>
      </c>
      <c r="R7055" t="s">
        <v>30284</v>
      </c>
      <c r="T7055" t="s">
        <v>25</v>
      </c>
    </row>
    <row r="7056" spans="1:20" x14ac:dyDescent="0.25">
      <c r="A7056">
        <v>66.296865999999994</v>
      </c>
      <c r="B7056">
        <v>-134.5167462</v>
      </c>
      <c r="C7056" s="1" t="str">
        <f>HYPERLINK("http://geochem.nrcan.gc.ca/cdogs/content/kwd/kwd020018_e.htm", "Fluid (stream)")</f>
        <v>Fluid (stream)</v>
      </c>
      <c r="D7056" s="1" t="str">
        <f>HYPERLINK("http://geochem.nrcan.gc.ca/cdogs/content/kwd/kwd080007_e.htm", "Untreated Water")</f>
        <v>Untreated Water</v>
      </c>
      <c r="E7056" s="1" t="str">
        <f>HYPERLINK("http://geochem.nrcan.gc.ca/cdogs/content/dgp/dgp00002_e.htm", "Total")</f>
        <v>Total</v>
      </c>
      <c r="F7056" s="1" t="str">
        <f>HYPERLINK("http://geochem.nrcan.gc.ca/cdogs/content/agp/agp01501_e.htm", "SO4 | NONE | CHROMAT")</f>
        <v>SO4 | NONE | CHROMAT</v>
      </c>
      <c r="G7056" s="1" t="str">
        <f>HYPERLINK("http://geochem.nrcan.gc.ca/cdogs/content/mth/mth01460_e.htm", "1460")</f>
        <v>1460</v>
      </c>
      <c r="H7056" s="1" t="str">
        <f>HYPERLINK("http://geochem.nrcan.gc.ca/cdogs/content/bdl/bdl211134_e.htm", "211134")</f>
        <v>211134</v>
      </c>
      <c r="I7056" s="1" t="str">
        <f>HYPERLINK("http://geochem.nrcan.gc.ca/cdogs/content/prj/prj210167_e.htm", "210167")</f>
        <v>210167</v>
      </c>
      <c r="J7056" s="1" t="str">
        <f>HYPERLINK("http://geochem.nrcan.gc.ca/cdogs/content/svy/svy210251_e.htm", "210251")</f>
        <v>210251</v>
      </c>
      <c r="L7056" t="s">
        <v>30285</v>
      </c>
      <c r="M7056">
        <v>23.38</v>
      </c>
      <c r="N7056" t="s">
        <v>30285</v>
      </c>
      <c r="O7056" t="s">
        <v>30286</v>
      </c>
      <c r="P7056" t="s">
        <v>30287</v>
      </c>
      <c r="Q7056" t="s">
        <v>30288</v>
      </c>
      <c r="R7056" t="s">
        <v>30289</v>
      </c>
      <c r="T7056" t="s">
        <v>25</v>
      </c>
    </row>
    <row r="7057" spans="1:20" x14ac:dyDescent="0.25">
      <c r="A7057">
        <v>66.308322799999999</v>
      </c>
      <c r="B7057">
        <v>-134.53167060000001</v>
      </c>
      <c r="C7057" s="1" t="str">
        <f>HYPERLINK("http://geochem.nrcan.gc.ca/cdogs/content/kwd/kwd020018_e.htm", "Fluid (stream)")</f>
        <v>Fluid (stream)</v>
      </c>
      <c r="D7057" s="1" t="str">
        <f>HYPERLINK("http://geochem.nrcan.gc.ca/cdogs/content/kwd/kwd080007_e.htm", "Untreated Water")</f>
        <v>Untreated Water</v>
      </c>
      <c r="E7057" s="1" t="str">
        <f>HYPERLINK("http://geochem.nrcan.gc.ca/cdogs/content/dgp/dgp00002_e.htm", "Total")</f>
        <v>Total</v>
      </c>
      <c r="F7057" s="1" t="str">
        <f>HYPERLINK("http://geochem.nrcan.gc.ca/cdogs/content/agp/agp01501_e.htm", "SO4 | NONE | CHROMAT")</f>
        <v>SO4 | NONE | CHROMAT</v>
      </c>
      <c r="G7057" s="1" t="str">
        <f>HYPERLINK("http://geochem.nrcan.gc.ca/cdogs/content/mth/mth01460_e.htm", "1460")</f>
        <v>1460</v>
      </c>
      <c r="H7057" s="1" t="str">
        <f>HYPERLINK("http://geochem.nrcan.gc.ca/cdogs/content/bdl/bdl211134_e.htm", "211134")</f>
        <v>211134</v>
      </c>
      <c r="I7057" s="1" t="str">
        <f>HYPERLINK("http://geochem.nrcan.gc.ca/cdogs/content/prj/prj210167_e.htm", "210167")</f>
        <v>210167</v>
      </c>
      <c r="J7057" s="1" t="str">
        <f>HYPERLINK("http://geochem.nrcan.gc.ca/cdogs/content/svy/svy210251_e.htm", "210251")</f>
        <v>210251</v>
      </c>
      <c r="L7057" t="s">
        <v>28870</v>
      </c>
      <c r="M7057">
        <v>24.25</v>
      </c>
      <c r="N7057" t="s">
        <v>28870</v>
      </c>
      <c r="O7057" t="s">
        <v>30290</v>
      </c>
      <c r="P7057" t="s">
        <v>30291</v>
      </c>
      <c r="Q7057" t="s">
        <v>30292</v>
      </c>
      <c r="R7057" t="s">
        <v>30293</v>
      </c>
      <c r="T7057" t="s">
        <v>25</v>
      </c>
    </row>
    <row r="7058" spans="1:20" x14ac:dyDescent="0.25">
      <c r="A7058">
        <v>66.308120799999998</v>
      </c>
      <c r="B7058">
        <v>-134.5301125</v>
      </c>
      <c r="C7058" s="1" t="str">
        <f>HYPERLINK("http://geochem.nrcan.gc.ca/cdogs/content/kwd/kwd020018_e.htm", "Fluid (stream)")</f>
        <v>Fluid (stream)</v>
      </c>
      <c r="D7058" s="1" t="str">
        <f>HYPERLINK("http://geochem.nrcan.gc.ca/cdogs/content/kwd/kwd080007_e.htm", "Untreated Water")</f>
        <v>Untreated Water</v>
      </c>
      <c r="E7058" s="1" t="str">
        <f>HYPERLINK("http://geochem.nrcan.gc.ca/cdogs/content/dgp/dgp00002_e.htm", "Total")</f>
        <v>Total</v>
      </c>
      <c r="F7058" s="1" t="str">
        <f>HYPERLINK("http://geochem.nrcan.gc.ca/cdogs/content/agp/agp01501_e.htm", "SO4 | NONE | CHROMAT")</f>
        <v>SO4 | NONE | CHROMAT</v>
      </c>
      <c r="G7058" s="1" t="str">
        <f>HYPERLINK("http://geochem.nrcan.gc.ca/cdogs/content/mth/mth01460_e.htm", "1460")</f>
        <v>1460</v>
      </c>
      <c r="H7058" s="1" t="str">
        <f>HYPERLINK("http://geochem.nrcan.gc.ca/cdogs/content/bdl/bdl211134_e.htm", "211134")</f>
        <v>211134</v>
      </c>
      <c r="I7058" s="1" t="str">
        <f>HYPERLINK("http://geochem.nrcan.gc.ca/cdogs/content/prj/prj210167_e.htm", "210167")</f>
        <v>210167</v>
      </c>
      <c r="J7058" s="1" t="str">
        <f>HYPERLINK("http://geochem.nrcan.gc.ca/cdogs/content/svy/svy210251_e.htm", "210251")</f>
        <v>210251</v>
      </c>
      <c r="L7058" t="s">
        <v>30294</v>
      </c>
      <c r="M7058">
        <v>53.37</v>
      </c>
      <c r="N7058" t="s">
        <v>30294</v>
      </c>
      <c r="O7058" t="s">
        <v>30295</v>
      </c>
      <c r="P7058" t="s">
        <v>30296</v>
      </c>
      <c r="Q7058" t="s">
        <v>30297</v>
      </c>
      <c r="R7058" t="s">
        <v>30298</v>
      </c>
      <c r="T7058" t="s">
        <v>25</v>
      </c>
    </row>
    <row r="7059" spans="1:20" x14ac:dyDescent="0.25">
      <c r="A7059">
        <v>66.326061699999997</v>
      </c>
      <c r="B7059">
        <v>-134.58649019999999</v>
      </c>
      <c r="C7059" s="1" t="str">
        <f>HYPERLINK("http://geochem.nrcan.gc.ca/cdogs/content/kwd/kwd020018_e.htm", "Fluid (stream)")</f>
        <v>Fluid (stream)</v>
      </c>
      <c r="D7059" s="1" t="str">
        <f>HYPERLINK("http://geochem.nrcan.gc.ca/cdogs/content/kwd/kwd080007_e.htm", "Untreated Water")</f>
        <v>Untreated Water</v>
      </c>
      <c r="E7059" s="1" t="str">
        <f>HYPERLINK("http://geochem.nrcan.gc.ca/cdogs/content/dgp/dgp00002_e.htm", "Total")</f>
        <v>Total</v>
      </c>
      <c r="F7059" s="1" t="str">
        <f>HYPERLINK("http://geochem.nrcan.gc.ca/cdogs/content/agp/agp01501_e.htm", "SO4 | NONE | CHROMAT")</f>
        <v>SO4 | NONE | CHROMAT</v>
      </c>
      <c r="G7059" s="1" t="str">
        <f>HYPERLINK("http://geochem.nrcan.gc.ca/cdogs/content/mth/mth01460_e.htm", "1460")</f>
        <v>1460</v>
      </c>
      <c r="H7059" s="1" t="str">
        <f>HYPERLINK("http://geochem.nrcan.gc.ca/cdogs/content/bdl/bdl211134_e.htm", "211134")</f>
        <v>211134</v>
      </c>
      <c r="I7059" s="1" t="str">
        <f>HYPERLINK("http://geochem.nrcan.gc.ca/cdogs/content/prj/prj210167_e.htm", "210167")</f>
        <v>210167</v>
      </c>
      <c r="J7059" s="1" t="str">
        <f>HYPERLINK("http://geochem.nrcan.gc.ca/cdogs/content/svy/svy210251_e.htm", "210251")</f>
        <v>210251</v>
      </c>
      <c r="L7059" t="s">
        <v>30299</v>
      </c>
      <c r="M7059">
        <v>37.979999999999997</v>
      </c>
      <c r="N7059" t="s">
        <v>30299</v>
      </c>
      <c r="O7059" t="s">
        <v>30300</v>
      </c>
      <c r="P7059" t="s">
        <v>30301</v>
      </c>
      <c r="Q7059" t="s">
        <v>30302</v>
      </c>
      <c r="R7059" t="s">
        <v>30303</v>
      </c>
      <c r="T7059" t="s">
        <v>25</v>
      </c>
    </row>
    <row r="7060" spans="1:20" x14ac:dyDescent="0.25">
      <c r="A7060">
        <v>66.332764299999994</v>
      </c>
      <c r="B7060">
        <v>-134.6918225</v>
      </c>
      <c r="C7060" s="1" t="str">
        <f>HYPERLINK("http://geochem.nrcan.gc.ca/cdogs/content/kwd/kwd020018_e.htm", "Fluid (stream)")</f>
        <v>Fluid (stream)</v>
      </c>
      <c r="D7060" s="1" t="str">
        <f>HYPERLINK("http://geochem.nrcan.gc.ca/cdogs/content/kwd/kwd080007_e.htm", "Untreated Water")</f>
        <v>Untreated Water</v>
      </c>
      <c r="E7060" s="1" t="str">
        <f>HYPERLINK("http://geochem.nrcan.gc.ca/cdogs/content/dgp/dgp00002_e.htm", "Total")</f>
        <v>Total</v>
      </c>
      <c r="F7060" s="1" t="str">
        <f>HYPERLINK("http://geochem.nrcan.gc.ca/cdogs/content/agp/agp01501_e.htm", "SO4 | NONE | CHROMAT")</f>
        <v>SO4 | NONE | CHROMAT</v>
      </c>
      <c r="G7060" s="1" t="str">
        <f>HYPERLINK("http://geochem.nrcan.gc.ca/cdogs/content/mth/mth01460_e.htm", "1460")</f>
        <v>1460</v>
      </c>
      <c r="H7060" s="1" t="str">
        <f>HYPERLINK("http://geochem.nrcan.gc.ca/cdogs/content/bdl/bdl211134_e.htm", "211134")</f>
        <v>211134</v>
      </c>
      <c r="I7060" s="1" t="str">
        <f>HYPERLINK("http://geochem.nrcan.gc.ca/cdogs/content/prj/prj210167_e.htm", "210167")</f>
        <v>210167</v>
      </c>
      <c r="J7060" s="1" t="str">
        <f>HYPERLINK("http://geochem.nrcan.gc.ca/cdogs/content/svy/svy210251_e.htm", "210251")</f>
        <v>210251</v>
      </c>
      <c r="L7060" t="s">
        <v>30304</v>
      </c>
      <c r="M7060">
        <v>18.369</v>
      </c>
      <c r="N7060" t="s">
        <v>30304</v>
      </c>
      <c r="O7060" t="s">
        <v>30305</v>
      </c>
      <c r="P7060" t="s">
        <v>30306</v>
      </c>
      <c r="Q7060" t="s">
        <v>30307</v>
      </c>
      <c r="R7060" t="s">
        <v>30308</v>
      </c>
      <c r="T7060" t="s">
        <v>25</v>
      </c>
    </row>
    <row r="7061" spans="1:20" x14ac:dyDescent="0.25">
      <c r="A7061">
        <v>66.361376899999996</v>
      </c>
      <c r="B7061">
        <v>-134.61976619999999</v>
      </c>
      <c r="C7061" s="1" t="str">
        <f>HYPERLINK("http://geochem.nrcan.gc.ca/cdogs/content/kwd/kwd020018_e.htm", "Fluid (stream)")</f>
        <v>Fluid (stream)</v>
      </c>
      <c r="D7061" s="1" t="str">
        <f>HYPERLINK("http://geochem.nrcan.gc.ca/cdogs/content/kwd/kwd080007_e.htm", "Untreated Water")</f>
        <v>Untreated Water</v>
      </c>
      <c r="E7061" s="1" t="str">
        <f>HYPERLINK("http://geochem.nrcan.gc.ca/cdogs/content/dgp/dgp00002_e.htm", "Total")</f>
        <v>Total</v>
      </c>
      <c r="F7061" s="1" t="str">
        <f>HYPERLINK("http://geochem.nrcan.gc.ca/cdogs/content/agp/agp01501_e.htm", "SO4 | NONE | CHROMAT")</f>
        <v>SO4 | NONE | CHROMAT</v>
      </c>
      <c r="G7061" s="1" t="str">
        <f>HYPERLINK("http://geochem.nrcan.gc.ca/cdogs/content/mth/mth01460_e.htm", "1460")</f>
        <v>1460</v>
      </c>
      <c r="H7061" s="1" t="str">
        <f>HYPERLINK("http://geochem.nrcan.gc.ca/cdogs/content/bdl/bdl211134_e.htm", "211134")</f>
        <v>211134</v>
      </c>
      <c r="I7061" s="1" t="str">
        <f>HYPERLINK("http://geochem.nrcan.gc.ca/cdogs/content/prj/prj210167_e.htm", "210167")</f>
        <v>210167</v>
      </c>
      <c r="J7061" s="1" t="str">
        <f>HYPERLINK("http://geochem.nrcan.gc.ca/cdogs/content/svy/svy210251_e.htm", "210251")</f>
        <v>210251</v>
      </c>
      <c r="L7061" t="s">
        <v>30309</v>
      </c>
      <c r="M7061">
        <v>21.63</v>
      </c>
      <c r="N7061" t="s">
        <v>30309</v>
      </c>
      <c r="O7061" t="s">
        <v>30310</v>
      </c>
      <c r="P7061" t="s">
        <v>30311</v>
      </c>
      <c r="Q7061" t="s">
        <v>30312</v>
      </c>
      <c r="R7061" t="s">
        <v>30313</v>
      </c>
      <c r="T7061" t="s">
        <v>25</v>
      </c>
    </row>
    <row r="7062" spans="1:20" x14ac:dyDescent="0.25">
      <c r="A7062">
        <v>66.385489899999996</v>
      </c>
      <c r="B7062">
        <v>-134.56400450000001</v>
      </c>
      <c r="C7062" s="1" t="str">
        <f>HYPERLINK("http://geochem.nrcan.gc.ca/cdogs/content/kwd/kwd020018_e.htm", "Fluid (stream)")</f>
        <v>Fluid (stream)</v>
      </c>
      <c r="D7062" s="1" t="str">
        <f>HYPERLINK("http://geochem.nrcan.gc.ca/cdogs/content/kwd/kwd080007_e.htm", "Untreated Water")</f>
        <v>Untreated Water</v>
      </c>
      <c r="E7062" s="1" t="str">
        <f>HYPERLINK("http://geochem.nrcan.gc.ca/cdogs/content/dgp/dgp00002_e.htm", "Total")</f>
        <v>Total</v>
      </c>
      <c r="F7062" s="1" t="str">
        <f>HYPERLINK("http://geochem.nrcan.gc.ca/cdogs/content/agp/agp01501_e.htm", "SO4 | NONE | CHROMAT")</f>
        <v>SO4 | NONE | CHROMAT</v>
      </c>
      <c r="G7062" s="1" t="str">
        <f>HYPERLINK("http://geochem.nrcan.gc.ca/cdogs/content/mth/mth01460_e.htm", "1460")</f>
        <v>1460</v>
      </c>
      <c r="H7062" s="1" t="str">
        <f>HYPERLINK("http://geochem.nrcan.gc.ca/cdogs/content/bdl/bdl211134_e.htm", "211134")</f>
        <v>211134</v>
      </c>
      <c r="I7062" s="1" t="str">
        <f>HYPERLINK("http://geochem.nrcan.gc.ca/cdogs/content/prj/prj210167_e.htm", "210167")</f>
        <v>210167</v>
      </c>
      <c r="J7062" s="1" t="str">
        <f>HYPERLINK("http://geochem.nrcan.gc.ca/cdogs/content/svy/svy210251_e.htm", "210251")</f>
        <v>210251</v>
      </c>
      <c r="L7062" t="s">
        <v>30314</v>
      </c>
      <c r="M7062">
        <v>0.68799999999999994</v>
      </c>
      <c r="N7062" t="s">
        <v>30314</v>
      </c>
      <c r="O7062" t="s">
        <v>30315</v>
      </c>
      <c r="P7062" t="s">
        <v>30316</v>
      </c>
      <c r="Q7062" t="s">
        <v>30317</v>
      </c>
      <c r="R7062" t="s">
        <v>30318</v>
      </c>
      <c r="T7062" t="s">
        <v>25</v>
      </c>
    </row>
    <row r="7063" spans="1:20" x14ac:dyDescent="0.25">
      <c r="A7063">
        <v>66.345365999999999</v>
      </c>
      <c r="B7063">
        <v>-134.5054681</v>
      </c>
      <c r="C7063" s="1" t="str">
        <f>HYPERLINK("http://geochem.nrcan.gc.ca/cdogs/content/kwd/kwd020018_e.htm", "Fluid (stream)")</f>
        <v>Fluid (stream)</v>
      </c>
      <c r="D7063" s="1" t="str">
        <f>HYPERLINK("http://geochem.nrcan.gc.ca/cdogs/content/kwd/kwd080007_e.htm", "Untreated Water")</f>
        <v>Untreated Water</v>
      </c>
      <c r="E7063" s="1" t="str">
        <f>HYPERLINK("http://geochem.nrcan.gc.ca/cdogs/content/dgp/dgp00002_e.htm", "Total")</f>
        <v>Total</v>
      </c>
      <c r="F7063" s="1" t="str">
        <f>HYPERLINK("http://geochem.nrcan.gc.ca/cdogs/content/agp/agp01501_e.htm", "SO4 | NONE | CHROMAT")</f>
        <v>SO4 | NONE | CHROMAT</v>
      </c>
      <c r="G7063" s="1" t="str">
        <f>HYPERLINK("http://geochem.nrcan.gc.ca/cdogs/content/mth/mth01460_e.htm", "1460")</f>
        <v>1460</v>
      </c>
      <c r="H7063" s="1" t="str">
        <f>HYPERLINK("http://geochem.nrcan.gc.ca/cdogs/content/bdl/bdl211134_e.htm", "211134")</f>
        <v>211134</v>
      </c>
      <c r="I7063" s="1" t="str">
        <f>HYPERLINK("http://geochem.nrcan.gc.ca/cdogs/content/prj/prj210167_e.htm", "210167")</f>
        <v>210167</v>
      </c>
      <c r="J7063" s="1" t="str">
        <f>HYPERLINK("http://geochem.nrcan.gc.ca/cdogs/content/svy/svy210251_e.htm", "210251")</f>
        <v>210251</v>
      </c>
      <c r="L7063" t="s">
        <v>28029</v>
      </c>
      <c r="M7063">
        <v>37.520000000000003</v>
      </c>
      <c r="N7063" t="s">
        <v>28029</v>
      </c>
      <c r="O7063" t="s">
        <v>30319</v>
      </c>
      <c r="P7063" t="s">
        <v>30320</v>
      </c>
      <c r="Q7063" t="s">
        <v>30321</v>
      </c>
      <c r="R7063" t="s">
        <v>30322</v>
      </c>
      <c r="T7063" t="s">
        <v>25</v>
      </c>
    </row>
    <row r="7064" spans="1:20" x14ac:dyDescent="0.25">
      <c r="A7064">
        <v>66.346977800000005</v>
      </c>
      <c r="B7064">
        <v>-134.5162029</v>
      </c>
      <c r="C7064" s="1" t="str">
        <f>HYPERLINK("http://geochem.nrcan.gc.ca/cdogs/content/kwd/kwd020018_e.htm", "Fluid (stream)")</f>
        <v>Fluid (stream)</v>
      </c>
      <c r="D7064" s="1" t="str">
        <f>HYPERLINK("http://geochem.nrcan.gc.ca/cdogs/content/kwd/kwd080007_e.htm", "Untreated Water")</f>
        <v>Untreated Water</v>
      </c>
      <c r="E7064" s="1" t="str">
        <f>HYPERLINK("http://geochem.nrcan.gc.ca/cdogs/content/dgp/dgp00002_e.htm", "Total")</f>
        <v>Total</v>
      </c>
      <c r="F7064" s="1" t="str">
        <f>HYPERLINK("http://geochem.nrcan.gc.ca/cdogs/content/agp/agp01501_e.htm", "SO4 | NONE | CHROMAT")</f>
        <v>SO4 | NONE | CHROMAT</v>
      </c>
      <c r="G7064" s="1" t="str">
        <f>HYPERLINK("http://geochem.nrcan.gc.ca/cdogs/content/mth/mth01460_e.htm", "1460")</f>
        <v>1460</v>
      </c>
      <c r="H7064" s="1" t="str">
        <f>HYPERLINK("http://geochem.nrcan.gc.ca/cdogs/content/bdl/bdl211134_e.htm", "211134")</f>
        <v>211134</v>
      </c>
      <c r="I7064" s="1" t="str">
        <f>HYPERLINK("http://geochem.nrcan.gc.ca/cdogs/content/prj/prj210167_e.htm", "210167")</f>
        <v>210167</v>
      </c>
      <c r="J7064" s="1" t="str">
        <f>HYPERLINK("http://geochem.nrcan.gc.ca/cdogs/content/svy/svy210251_e.htm", "210251")</f>
        <v>210251</v>
      </c>
      <c r="L7064" t="s">
        <v>30323</v>
      </c>
      <c r="M7064">
        <v>7.3380000000000001</v>
      </c>
      <c r="N7064" t="s">
        <v>30323</v>
      </c>
      <c r="O7064" t="s">
        <v>30324</v>
      </c>
      <c r="P7064" t="s">
        <v>30325</v>
      </c>
      <c r="Q7064" t="s">
        <v>30326</v>
      </c>
      <c r="R7064" t="s">
        <v>30327</v>
      </c>
      <c r="T7064" t="s">
        <v>25</v>
      </c>
    </row>
    <row r="7065" spans="1:20" x14ac:dyDescent="0.25">
      <c r="A7065">
        <v>66.361048600000004</v>
      </c>
      <c r="B7065">
        <v>-134.39841139999999</v>
      </c>
      <c r="C7065" s="1" t="str">
        <f>HYPERLINK("http://geochem.nrcan.gc.ca/cdogs/content/kwd/kwd020018_e.htm", "Fluid (stream)")</f>
        <v>Fluid (stream)</v>
      </c>
      <c r="D7065" s="1" t="str">
        <f>HYPERLINK("http://geochem.nrcan.gc.ca/cdogs/content/kwd/kwd080007_e.htm", "Untreated Water")</f>
        <v>Untreated Water</v>
      </c>
      <c r="E7065" s="1" t="str">
        <f>HYPERLINK("http://geochem.nrcan.gc.ca/cdogs/content/dgp/dgp00002_e.htm", "Total")</f>
        <v>Total</v>
      </c>
      <c r="F7065" s="1" t="str">
        <f>HYPERLINK("http://geochem.nrcan.gc.ca/cdogs/content/agp/agp01501_e.htm", "SO4 | NONE | CHROMAT")</f>
        <v>SO4 | NONE | CHROMAT</v>
      </c>
      <c r="G7065" s="1" t="str">
        <f>HYPERLINK("http://geochem.nrcan.gc.ca/cdogs/content/mth/mth01460_e.htm", "1460")</f>
        <v>1460</v>
      </c>
      <c r="H7065" s="1" t="str">
        <f>HYPERLINK("http://geochem.nrcan.gc.ca/cdogs/content/bdl/bdl211134_e.htm", "211134")</f>
        <v>211134</v>
      </c>
      <c r="I7065" s="1" t="str">
        <f>HYPERLINK("http://geochem.nrcan.gc.ca/cdogs/content/prj/prj210167_e.htm", "210167")</f>
        <v>210167</v>
      </c>
      <c r="J7065" s="1" t="str">
        <f>HYPERLINK("http://geochem.nrcan.gc.ca/cdogs/content/svy/svy210251_e.htm", "210251")</f>
        <v>210251</v>
      </c>
      <c r="L7065" t="s">
        <v>25824</v>
      </c>
      <c r="M7065">
        <v>78.97</v>
      </c>
      <c r="N7065" t="s">
        <v>25824</v>
      </c>
      <c r="O7065" t="s">
        <v>30328</v>
      </c>
      <c r="P7065" t="s">
        <v>30329</v>
      </c>
      <c r="Q7065" t="s">
        <v>30330</v>
      </c>
      <c r="R7065" t="s">
        <v>30331</v>
      </c>
      <c r="T7065" t="s">
        <v>25</v>
      </c>
    </row>
    <row r="7066" spans="1:20" x14ac:dyDescent="0.25">
      <c r="A7066">
        <v>66.361048600000004</v>
      </c>
      <c r="B7066">
        <v>-134.39841139999999</v>
      </c>
      <c r="C7066" s="1" t="str">
        <f>HYPERLINK("http://geochem.nrcan.gc.ca/cdogs/content/kwd/kwd020018_e.htm", "Fluid (stream)")</f>
        <v>Fluid (stream)</v>
      </c>
      <c r="D7066" s="1" t="str">
        <f>HYPERLINK("http://geochem.nrcan.gc.ca/cdogs/content/kwd/kwd080007_e.htm", "Untreated Water")</f>
        <v>Untreated Water</v>
      </c>
      <c r="E7066" s="1" t="str">
        <f>HYPERLINK("http://geochem.nrcan.gc.ca/cdogs/content/dgp/dgp00002_e.htm", "Total")</f>
        <v>Total</v>
      </c>
      <c r="F7066" s="1" t="str">
        <f>HYPERLINK("http://geochem.nrcan.gc.ca/cdogs/content/agp/agp01501_e.htm", "SO4 | NONE | CHROMAT")</f>
        <v>SO4 | NONE | CHROMAT</v>
      </c>
      <c r="G7066" s="1" t="str">
        <f>HYPERLINK("http://geochem.nrcan.gc.ca/cdogs/content/mth/mth01460_e.htm", "1460")</f>
        <v>1460</v>
      </c>
      <c r="H7066" s="1" t="str">
        <f>HYPERLINK("http://geochem.nrcan.gc.ca/cdogs/content/bdl/bdl211134_e.htm", "211134")</f>
        <v>211134</v>
      </c>
      <c r="I7066" s="1" t="str">
        <f>HYPERLINK("http://geochem.nrcan.gc.ca/cdogs/content/prj/prj210167_e.htm", "210167")</f>
        <v>210167</v>
      </c>
      <c r="J7066" s="1" t="str">
        <f>HYPERLINK("http://geochem.nrcan.gc.ca/cdogs/content/svy/svy210251_e.htm", "210251")</f>
        <v>210251</v>
      </c>
      <c r="L7066" t="s">
        <v>30332</v>
      </c>
      <c r="M7066">
        <v>76.540000000000006</v>
      </c>
      <c r="N7066" t="s">
        <v>30332</v>
      </c>
      <c r="O7066" t="s">
        <v>30328</v>
      </c>
      <c r="P7066" t="s">
        <v>30333</v>
      </c>
      <c r="Q7066" t="s">
        <v>30334</v>
      </c>
      <c r="R7066" t="s">
        <v>30335</v>
      </c>
      <c r="T7066" t="s">
        <v>25</v>
      </c>
    </row>
    <row r="7067" spans="1:20" x14ac:dyDescent="0.25">
      <c r="A7067">
        <v>66.370466199999996</v>
      </c>
      <c r="B7067">
        <v>-134.37960419999999</v>
      </c>
      <c r="C7067" s="1" t="str">
        <f>HYPERLINK("http://geochem.nrcan.gc.ca/cdogs/content/kwd/kwd020018_e.htm", "Fluid (stream)")</f>
        <v>Fluid (stream)</v>
      </c>
      <c r="D7067" s="1" t="str">
        <f>HYPERLINK("http://geochem.nrcan.gc.ca/cdogs/content/kwd/kwd080007_e.htm", "Untreated Water")</f>
        <v>Untreated Water</v>
      </c>
      <c r="E7067" s="1" t="str">
        <f>HYPERLINK("http://geochem.nrcan.gc.ca/cdogs/content/dgp/dgp00002_e.htm", "Total")</f>
        <v>Total</v>
      </c>
      <c r="F7067" s="1" t="str">
        <f>HYPERLINK("http://geochem.nrcan.gc.ca/cdogs/content/agp/agp01501_e.htm", "SO4 | NONE | CHROMAT")</f>
        <v>SO4 | NONE | CHROMAT</v>
      </c>
      <c r="G7067" s="1" t="str">
        <f>HYPERLINK("http://geochem.nrcan.gc.ca/cdogs/content/mth/mth01460_e.htm", "1460")</f>
        <v>1460</v>
      </c>
      <c r="H7067" s="1" t="str">
        <f>HYPERLINK("http://geochem.nrcan.gc.ca/cdogs/content/bdl/bdl211134_e.htm", "211134")</f>
        <v>211134</v>
      </c>
      <c r="I7067" s="1" t="str">
        <f>HYPERLINK("http://geochem.nrcan.gc.ca/cdogs/content/prj/prj210167_e.htm", "210167")</f>
        <v>210167</v>
      </c>
      <c r="J7067" s="1" t="str">
        <f>HYPERLINK("http://geochem.nrcan.gc.ca/cdogs/content/svy/svy210251_e.htm", "210251")</f>
        <v>210251</v>
      </c>
      <c r="L7067" t="s">
        <v>30336</v>
      </c>
      <c r="M7067">
        <v>159.53</v>
      </c>
      <c r="N7067" t="s">
        <v>30336</v>
      </c>
      <c r="O7067" t="s">
        <v>30337</v>
      </c>
      <c r="P7067" t="s">
        <v>30338</v>
      </c>
      <c r="Q7067" t="s">
        <v>30339</v>
      </c>
      <c r="R7067" t="s">
        <v>30340</v>
      </c>
      <c r="T7067" t="s">
        <v>25</v>
      </c>
    </row>
    <row r="7068" spans="1:20" x14ac:dyDescent="0.25">
      <c r="A7068">
        <v>66.332585300000005</v>
      </c>
      <c r="B7068">
        <v>-134.6922045</v>
      </c>
      <c r="C7068" s="1" t="str">
        <f>HYPERLINK("http://geochem.nrcan.gc.ca/cdogs/content/kwd/kwd020018_e.htm", "Fluid (stream)")</f>
        <v>Fluid (stream)</v>
      </c>
      <c r="D7068" s="1" t="str">
        <f>HYPERLINK("http://geochem.nrcan.gc.ca/cdogs/content/kwd/kwd080007_e.htm", "Untreated Water")</f>
        <v>Untreated Water</v>
      </c>
      <c r="E7068" s="1" t="str">
        <f>HYPERLINK("http://geochem.nrcan.gc.ca/cdogs/content/dgp/dgp00002_e.htm", "Total")</f>
        <v>Total</v>
      </c>
      <c r="F7068" s="1" t="str">
        <f>HYPERLINK("http://geochem.nrcan.gc.ca/cdogs/content/agp/agp01501_e.htm", "SO4 | NONE | CHROMAT")</f>
        <v>SO4 | NONE | CHROMAT</v>
      </c>
      <c r="G7068" s="1" t="str">
        <f>HYPERLINK("http://geochem.nrcan.gc.ca/cdogs/content/mth/mth01460_e.htm", "1460")</f>
        <v>1460</v>
      </c>
      <c r="H7068" s="1" t="str">
        <f>HYPERLINK("http://geochem.nrcan.gc.ca/cdogs/content/bdl/bdl211134_e.htm", "211134")</f>
        <v>211134</v>
      </c>
      <c r="I7068" s="1" t="str">
        <f>HYPERLINK("http://geochem.nrcan.gc.ca/cdogs/content/prj/prj210167_e.htm", "210167")</f>
        <v>210167</v>
      </c>
      <c r="J7068" s="1" t="str">
        <f>HYPERLINK("http://geochem.nrcan.gc.ca/cdogs/content/svy/svy210251_e.htm", "210251")</f>
        <v>210251</v>
      </c>
      <c r="L7068" t="s">
        <v>30341</v>
      </c>
      <c r="M7068">
        <v>6.6970000000000001</v>
      </c>
      <c r="N7068" t="s">
        <v>30341</v>
      </c>
      <c r="O7068" t="s">
        <v>30342</v>
      </c>
      <c r="P7068" t="s">
        <v>30343</v>
      </c>
      <c r="Q7068" t="s">
        <v>30344</v>
      </c>
      <c r="R7068" t="s">
        <v>30345</v>
      </c>
      <c r="T7068" t="s">
        <v>25</v>
      </c>
    </row>
    <row r="7069" spans="1:20" x14ac:dyDescent="0.25">
      <c r="A7069">
        <v>47.601732599999998</v>
      </c>
      <c r="B7069">
        <v>-65.784082299999994</v>
      </c>
      <c r="C7069" s="1" t="str">
        <f>HYPERLINK("http://geochem.nrcan.gc.ca/cdogs/content/kwd/kwd020018_e.htm", "Fluid (stream)")</f>
        <v>Fluid (stream)</v>
      </c>
      <c r="D7069" s="1" t="str">
        <f>HYPERLINK("http://geochem.nrcan.gc.ca/cdogs/content/kwd/kwd080007_e.htm", "Untreated Water")</f>
        <v>Untreated Water</v>
      </c>
      <c r="E7069" s="1" t="str">
        <f>HYPERLINK("http://geochem.nrcan.gc.ca/cdogs/content/dgp/dgp00002_e.htm", "Total")</f>
        <v>Total</v>
      </c>
      <c r="F7069" s="1" t="str">
        <f>HYPERLINK("http://geochem.nrcan.gc.ca/cdogs/content/agp/agp01503_e.htm", "SO4 | NONE | MULTIPLE")</f>
        <v>SO4 | NONE | MULTIPLE</v>
      </c>
      <c r="G7069" s="1" t="str">
        <f>HYPERLINK("http://geochem.nrcan.gc.ca/cdogs/content/mth/mth06518_e.htm", "6518")</f>
        <v>6518</v>
      </c>
      <c r="H7069" s="1" t="str">
        <f>HYPERLINK("http://geochem.nrcan.gc.ca/cdogs/content/bdl/bdl211160_e.htm", "211160")</f>
        <v>211160</v>
      </c>
      <c r="I7069" s="1" t="str">
        <f>HYPERLINK("http://geochem.nrcan.gc.ca/cdogs/content/prj/prj210201_e.htm", "210201")</f>
        <v>210201</v>
      </c>
      <c r="J7069" s="1" t="str">
        <f>HYPERLINK("http://geochem.nrcan.gc.ca/cdogs/content/svy/svy210307_e.htm", "210307")</f>
        <v>210307</v>
      </c>
      <c r="L7069" t="s">
        <v>2781</v>
      </c>
      <c r="M7069">
        <v>6</v>
      </c>
      <c r="N7069" t="s">
        <v>2781</v>
      </c>
      <c r="O7069" t="s">
        <v>30346</v>
      </c>
      <c r="P7069" t="s">
        <v>30347</v>
      </c>
      <c r="Q7069" t="s">
        <v>30348</v>
      </c>
      <c r="R7069" t="s">
        <v>30349</v>
      </c>
      <c r="T7069" t="s">
        <v>25</v>
      </c>
    </row>
    <row r="7070" spans="1:20" x14ac:dyDescent="0.25">
      <c r="A7070">
        <v>47.539278500000002</v>
      </c>
      <c r="B7070">
        <v>-65.776784699999993</v>
      </c>
      <c r="C7070" s="1" t="str">
        <f>HYPERLINK("http://geochem.nrcan.gc.ca/cdogs/content/kwd/kwd020018_e.htm", "Fluid (stream)")</f>
        <v>Fluid (stream)</v>
      </c>
      <c r="D7070" s="1" t="str">
        <f>HYPERLINK("http://geochem.nrcan.gc.ca/cdogs/content/kwd/kwd080007_e.htm", "Untreated Water")</f>
        <v>Untreated Water</v>
      </c>
      <c r="E7070" s="1" t="str">
        <f>HYPERLINK("http://geochem.nrcan.gc.ca/cdogs/content/dgp/dgp00002_e.htm", "Total")</f>
        <v>Total</v>
      </c>
      <c r="F7070" s="1" t="str">
        <f>HYPERLINK("http://geochem.nrcan.gc.ca/cdogs/content/agp/agp01503_e.htm", "SO4 | NONE | MULTIPLE")</f>
        <v>SO4 | NONE | MULTIPLE</v>
      </c>
      <c r="G7070" s="1" t="str">
        <f>HYPERLINK("http://geochem.nrcan.gc.ca/cdogs/content/mth/mth06518_e.htm", "6518")</f>
        <v>6518</v>
      </c>
      <c r="H7070" s="1" t="str">
        <f>HYPERLINK("http://geochem.nrcan.gc.ca/cdogs/content/bdl/bdl211160_e.htm", "211160")</f>
        <v>211160</v>
      </c>
      <c r="I7070" s="1" t="str">
        <f>HYPERLINK("http://geochem.nrcan.gc.ca/cdogs/content/prj/prj210201_e.htm", "210201")</f>
        <v>210201</v>
      </c>
      <c r="J7070" s="1" t="str">
        <f>HYPERLINK("http://geochem.nrcan.gc.ca/cdogs/content/svy/svy210307_e.htm", "210307")</f>
        <v>210307</v>
      </c>
      <c r="L7070" t="s">
        <v>30350</v>
      </c>
      <c r="M7070">
        <v>74.599999999999994</v>
      </c>
      <c r="N7070" t="s">
        <v>30350</v>
      </c>
      <c r="O7070" t="s">
        <v>30351</v>
      </c>
      <c r="P7070" t="s">
        <v>30352</v>
      </c>
      <c r="Q7070" t="s">
        <v>30353</v>
      </c>
      <c r="R7070" t="s">
        <v>30354</v>
      </c>
      <c r="T7070" t="s">
        <v>25</v>
      </c>
    </row>
    <row r="7071" spans="1:20" x14ac:dyDescent="0.25">
      <c r="A7071">
        <v>47.887463099999998</v>
      </c>
      <c r="B7071">
        <v>-65.816369100000003</v>
      </c>
      <c r="C7071" s="1" t="str">
        <f>HYPERLINK("http://geochem.nrcan.gc.ca/cdogs/content/kwd/kwd020018_e.htm", "Fluid (stream)")</f>
        <v>Fluid (stream)</v>
      </c>
      <c r="D7071" s="1" t="str">
        <f>HYPERLINK("http://geochem.nrcan.gc.ca/cdogs/content/kwd/kwd080007_e.htm", "Untreated Water")</f>
        <v>Untreated Water</v>
      </c>
      <c r="E7071" s="1" t="str">
        <f>HYPERLINK("http://geochem.nrcan.gc.ca/cdogs/content/dgp/dgp00002_e.htm", "Total")</f>
        <v>Total</v>
      </c>
      <c r="F7071" s="1" t="str">
        <f>HYPERLINK("http://geochem.nrcan.gc.ca/cdogs/content/agp/agp01503_e.htm", "SO4 | NONE | MULTIPLE")</f>
        <v>SO4 | NONE | MULTIPLE</v>
      </c>
      <c r="G7071" s="1" t="str">
        <f>HYPERLINK("http://geochem.nrcan.gc.ca/cdogs/content/mth/mth06518_e.htm", "6518")</f>
        <v>6518</v>
      </c>
      <c r="H7071" s="1" t="str">
        <f>HYPERLINK("http://geochem.nrcan.gc.ca/cdogs/content/bdl/bdl211160_e.htm", "211160")</f>
        <v>211160</v>
      </c>
      <c r="I7071" s="1" t="str">
        <f>HYPERLINK("http://geochem.nrcan.gc.ca/cdogs/content/prj/prj210201_e.htm", "210201")</f>
        <v>210201</v>
      </c>
      <c r="J7071" s="1" t="str">
        <f>HYPERLINK("http://geochem.nrcan.gc.ca/cdogs/content/svy/svy210307_e.htm", "210307")</f>
        <v>210307</v>
      </c>
      <c r="L7071" t="s">
        <v>7022</v>
      </c>
      <c r="M7071">
        <v>4.5999999999999996</v>
      </c>
      <c r="N7071" t="s">
        <v>7022</v>
      </c>
      <c r="O7071" t="s">
        <v>30355</v>
      </c>
      <c r="P7071" t="s">
        <v>30356</v>
      </c>
      <c r="Q7071" t="s">
        <v>30357</v>
      </c>
      <c r="R7071" t="s">
        <v>30358</v>
      </c>
      <c r="T7071" t="s">
        <v>25</v>
      </c>
    </row>
    <row r="7072" spans="1:20" x14ac:dyDescent="0.25">
      <c r="A7072">
        <v>47.876497200000003</v>
      </c>
      <c r="B7072">
        <v>-65.852289499999998</v>
      </c>
      <c r="C7072" s="1" t="str">
        <f>HYPERLINK("http://geochem.nrcan.gc.ca/cdogs/content/kwd/kwd020018_e.htm", "Fluid (stream)")</f>
        <v>Fluid (stream)</v>
      </c>
      <c r="D7072" s="1" t="str">
        <f>HYPERLINK("http://geochem.nrcan.gc.ca/cdogs/content/kwd/kwd080007_e.htm", "Untreated Water")</f>
        <v>Untreated Water</v>
      </c>
      <c r="E7072" s="1" t="str">
        <f>HYPERLINK("http://geochem.nrcan.gc.ca/cdogs/content/dgp/dgp00002_e.htm", "Total")</f>
        <v>Total</v>
      </c>
      <c r="F7072" s="1" t="str">
        <f>HYPERLINK("http://geochem.nrcan.gc.ca/cdogs/content/agp/agp01503_e.htm", "SO4 | NONE | MULTIPLE")</f>
        <v>SO4 | NONE | MULTIPLE</v>
      </c>
      <c r="G7072" s="1" t="str">
        <f>HYPERLINK("http://geochem.nrcan.gc.ca/cdogs/content/mth/mth06518_e.htm", "6518")</f>
        <v>6518</v>
      </c>
      <c r="H7072" s="1" t="str">
        <f>HYPERLINK("http://geochem.nrcan.gc.ca/cdogs/content/bdl/bdl211160_e.htm", "211160")</f>
        <v>211160</v>
      </c>
      <c r="I7072" s="1" t="str">
        <f>HYPERLINK("http://geochem.nrcan.gc.ca/cdogs/content/prj/prj210201_e.htm", "210201")</f>
        <v>210201</v>
      </c>
      <c r="J7072" s="1" t="str">
        <f>HYPERLINK("http://geochem.nrcan.gc.ca/cdogs/content/svy/svy210307_e.htm", "210307")</f>
        <v>210307</v>
      </c>
      <c r="L7072" t="s">
        <v>6839</v>
      </c>
      <c r="M7072">
        <v>6.1</v>
      </c>
      <c r="N7072" t="s">
        <v>6839</v>
      </c>
      <c r="O7072" t="s">
        <v>30359</v>
      </c>
      <c r="P7072" t="s">
        <v>30360</v>
      </c>
      <c r="Q7072" t="s">
        <v>30361</v>
      </c>
      <c r="R7072" t="s">
        <v>30362</v>
      </c>
      <c r="T7072" t="s">
        <v>25</v>
      </c>
    </row>
    <row r="7073" spans="1:20" x14ac:dyDescent="0.25">
      <c r="A7073">
        <v>47.874434200000003</v>
      </c>
      <c r="B7073">
        <v>-65.797204600000001</v>
      </c>
      <c r="C7073" s="1" t="str">
        <f>HYPERLINK("http://geochem.nrcan.gc.ca/cdogs/content/kwd/kwd020018_e.htm", "Fluid (stream)")</f>
        <v>Fluid (stream)</v>
      </c>
      <c r="D7073" s="1" t="str">
        <f>HYPERLINK("http://geochem.nrcan.gc.ca/cdogs/content/kwd/kwd080007_e.htm", "Untreated Water")</f>
        <v>Untreated Water</v>
      </c>
      <c r="E7073" s="1" t="str">
        <f>HYPERLINK("http://geochem.nrcan.gc.ca/cdogs/content/dgp/dgp00002_e.htm", "Total")</f>
        <v>Total</v>
      </c>
      <c r="F7073" s="1" t="str">
        <f>HYPERLINK("http://geochem.nrcan.gc.ca/cdogs/content/agp/agp01503_e.htm", "SO4 | NONE | MULTIPLE")</f>
        <v>SO4 | NONE | MULTIPLE</v>
      </c>
      <c r="G7073" s="1" t="str">
        <f>HYPERLINK("http://geochem.nrcan.gc.ca/cdogs/content/mth/mth06518_e.htm", "6518")</f>
        <v>6518</v>
      </c>
      <c r="H7073" s="1" t="str">
        <f>HYPERLINK("http://geochem.nrcan.gc.ca/cdogs/content/bdl/bdl211160_e.htm", "211160")</f>
        <v>211160</v>
      </c>
      <c r="I7073" s="1" t="str">
        <f>HYPERLINK("http://geochem.nrcan.gc.ca/cdogs/content/prj/prj210201_e.htm", "210201")</f>
        <v>210201</v>
      </c>
      <c r="J7073" s="1" t="str">
        <f>HYPERLINK("http://geochem.nrcan.gc.ca/cdogs/content/svy/svy210307_e.htm", "210307")</f>
        <v>210307</v>
      </c>
      <c r="L7073" t="s">
        <v>51</v>
      </c>
      <c r="M7073">
        <v>5.8</v>
      </c>
      <c r="N7073" t="s">
        <v>51</v>
      </c>
      <c r="O7073" t="s">
        <v>30363</v>
      </c>
      <c r="P7073" t="s">
        <v>30364</v>
      </c>
      <c r="Q7073" t="s">
        <v>30365</v>
      </c>
      <c r="R7073" t="s">
        <v>30366</v>
      </c>
      <c r="T7073" t="s">
        <v>25</v>
      </c>
    </row>
    <row r="7074" spans="1:20" x14ac:dyDescent="0.25">
      <c r="A7074">
        <v>47.858770900000003</v>
      </c>
      <c r="B7074">
        <v>-65.830457100000004</v>
      </c>
      <c r="C7074" s="1" t="str">
        <f>HYPERLINK("http://geochem.nrcan.gc.ca/cdogs/content/kwd/kwd020018_e.htm", "Fluid (stream)")</f>
        <v>Fluid (stream)</v>
      </c>
      <c r="D7074" s="1" t="str">
        <f>HYPERLINK("http://geochem.nrcan.gc.ca/cdogs/content/kwd/kwd080007_e.htm", "Untreated Water")</f>
        <v>Untreated Water</v>
      </c>
      <c r="E7074" s="1" t="str">
        <f>HYPERLINK("http://geochem.nrcan.gc.ca/cdogs/content/dgp/dgp00002_e.htm", "Total")</f>
        <v>Total</v>
      </c>
      <c r="F7074" s="1" t="str">
        <f>HYPERLINK("http://geochem.nrcan.gc.ca/cdogs/content/agp/agp01503_e.htm", "SO4 | NONE | MULTIPLE")</f>
        <v>SO4 | NONE | MULTIPLE</v>
      </c>
      <c r="G7074" s="1" t="str">
        <f>HYPERLINK("http://geochem.nrcan.gc.ca/cdogs/content/mth/mth06518_e.htm", "6518")</f>
        <v>6518</v>
      </c>
      <c r="H7074" s="1" t="str">
        <f>HYPERLINK("http://geochem.nrcan.gc.ca/cdogs/content/bdl/bdl211160_e.htm", "211160")</f>
        <v>211160</v>
      </c>
      <c r="I7074" s="1" t="str">
        <f>HYPERLINK("http://geochem.nrcan.gc.ca/cdogs/content/prj/prj210201_e.htm", "210201")</f>
        <v>210201</v>
      </c>
      <c r="J7074" s="1" t="str">
        <f>HYPERLINK("http://geochem.nrcan.gc.ca/cdogs/content/svy/svy210307_e.htm", "210307")</f>
        <v>210307</v>
      </c>
      <c r="L7074" t="s">
        <v>1736</v>
      </c>
      <c r="M7074">
        <v>5.2</v>
      </c>
      <c r="N7074" t="s">
        <v>1736</v>
      </c>
      <c r="O7074" t="s">
        <v>30367</v>
      </c>
      <c r="P7074" t="s">
        <v>30368</v>
      </c>
      <c r="Q7074" t="s">
        <v>30369</v>
      </c>
      <c r="R7074" t="s">
        <v>30370</v>
      </c>
      <c r="T7074" t="s">
        <v>25</v>
      </c>
    </row>
    <row r="7075" spans="1:20" x14ac:dyDescent="0.25">
      <c r="A7075">
        <v>47.857810899999997</v>
      </c>
      <c r="B7075">
        <v>-65.773980199999997</v>
      </c>
      <c r="C7075" s="1" t="str">
        <f>HYPERLINK("http://geochem.nrcan.gc.ca/cdogs/content/kwd/kwd020018_e.htm", "Fluid (stream)")</f>
        <v>Fluid (stream)</v>
      </c>
      <c r="D7075" s="1" t="str">
        <f>HYPERLINK("http://geochem.nrcan.gc.ca/cdogs/content/kwd/kwd080007_e.htm", "Untreated Water")</f>
        <v>Untreated Water</v>
      </c>
      <c r="E7075" s="1" t="str">
        <f>HYPERLINK("http://geochem.nrcan.gc.ca/cdogs/content/dgp/dgp00002_e.htm", "Total")</f>
        <v>Total</v>
      </c>
      <c r="F7075" s="1" t="str">
        <f>HYPERLINK("http://geochem.nrcan.gc.ca/cdogs/content/agp/agp01503_e.htm", "SO4 | NONE | MULTIPLE")</f>
        <v>SO4 | NONE | MULTIPLE</v>
      </c>
      <c r="G7075" s="1" t="str">
        <f>HYPERLINK("http://geochem.nrcan.gc.ca/cdogs/content/mth/mth06518_e.htm", "6518")</f>
        <v>6518</v>
      </c>
      <c r="H7075" s="1" t="str">
        <f>HYPERLINK("http://geochem.nrcan.gc.ca/cdogs/content/bdl/bdl211160_e.htm", "211160")</f>
        <v>211160</v>
      </c>
      <c r="I7075" s="1" t="str">
        <f>HYPERLINK("http://geochem.nrcan.gc.ca/cdogs/content/prj/prj210201_e.htm", "210201")</f>
        <v>210201</v>
      </c>
      <c r="J7075" s="1" t="str">
        <f>HYPERLINK("http://geochem.nrcan.gc.ca/cdogs/content/svy/svy210307_e.htm", "210307")</f>
        <v>210307</v>
      </c>
      <c r="L7075" t="s">
        <v>2781</v>
      </c>
      <c r="M7075">
        <v>6</v>
      </c>
      <c r="N7075" t="s">
        <v>2781</v>
      </c>
      <c r="O7075" t="s">
        <v>30371</v>
      </c>
      <c r="P7075" t="s">
        <v>30372</v>
      </c>
      <c r="Q7075" t="s">
        <v>30373</v>
      </c>
      <c r="R7075" t="s">
        <v>30374</v>
      </c>
      <c r="T7075" t="s">
        <v>25</v>
      </c>
    </row>
    <row r="7076" spans="1:20" x14ac:dyDescent="0.25">
      <c r="A7076">
        <v>47.9012946</v>
      </c>
      <c r="B7076">
        <v>-65.900490099999999</v>
      </c>
      <c r="C7076" s="1" t="str">
        <f>HYPERLINK("http://geochem.nrcan.gc.ca/cdogs/content/kwd/kwd020018_e.htm", "Fluid (stream)")</f>
        <v>Fluid (stream)</v>
      </c>
      <c r="D7076" s="1" t="str">
        <f>HYPERLINK("http://geochem.nrcan.gc.ca/cdogs/content/kwd/kwd080007_e.htm", "Untreated Water")</f>
        <v>Untreated Water</v>
      </c>
      <c r="E7076" s="1" t="str">
        <f>HYPERLINK("http://geochem.nrcan.gc.ca/cdogs/content/dgp/dgp00002_e.htm", "Total")</f>
        <v>Total</v>
      </c>
      <c r="F7076" s="1" t="str">
        <f>HYPERLINK("http://geochem.nrcan.gc.ca/cdogs/content/agp/agp01503_e.htm", "SO4 | NONE | MULTIPLE")</f>
        <v>SO4 | NONE | MULTIPLE</v>
      </c>
      <c r="G7076" s="1" t="str">
        <f>HYPERLINK("http://geochem.nrcan.gc.ca/cdogs/content/mth/mth06518_e.htm", "6518")</f>
        <v>6518</v>
      </c>
      <c r="H7076" s="1" t="str">
        <f>HYPERLINK("http://geochem.nrcan.gc.ca/cdogs/content/bdl/bdl211160_e.htm", "211160")</f>
        <v>211160</v>
      </c>
      <c r="I7076" s="1" t="str">
        <f>HYPERLINK("http://geochem.nrcan.gc.ca/cdogs/content/prj/prj210201_e.htm", "210201")</f>
        <v>210201</v>
      </c>
      <c r="J7076" s="1" t="str">
        <f>HYPERLINK("http://geochem.nrcan.gc.ca/cdogs/content/svy/svy210307_e.htm", "210307")</f>
        <v>210307</v>
      </c>
      <c r="L7076" t="s">
        <v>1186</v>
      </c>
      <c r="M7076">
        <v>7.1</v>
      </c>
      <c r="N7076" t="s">
        <v>1186</v>
      </c>
      <c r="O7076" t="s">
        <v>30375</v>
      </c>
      <c r="P7076" t="s">
        <v>30376</v>
      </c>
      <c r="Q7076" t="s">
        <v>30377</v>
      </c>
      <c r="R7076" t="s">
        <v>30378</v>
      </c>
      <c r="T7076" t="s">
        <v>25</v>
      </c>
    </row>
    <row r="7077" spans="1:20" x14ac:dyDescent="0.25">
      <c r="A7077">
        <v>47.882324599999997</v>
      </c>
      <c r="B7077">
        <v>-65.921100699999997</v>
      </c>
      <c r="C7077" s="1" t="str">
        <f>HYPERLINK("http://geochem.nrcan.gc.ca/cdogs/content/kwd/kwd020018_e.htm", "Fluid (stream)")</f>
        <v>Fluid (stream)</v>
      </c>
      <c r="D7077" s="1" t="str">
        <f>HYPERLINK("http://geochem.nrcan.gc.ca/cdogs/content/kwd/kwd080007_e.htm", "Untreated Water")</f>
        <v>Untreated Water</v>
      </c>
      <c r="E7077" s="1" t="str">
        <f>HYPERLINK("http://geochem.nrcan.gc.ca/cdogs/content/dgp/dgp00002_e.htm", "Total")</f>
        <v>Total</v>
      </c>
      <c r="F7077" s="1" t="str">
        <f>HYPERLINK("http://geochem.nrcan.gc.ca/cdogs/content/agp/agp01503_e.htm", "SO4 | NONE | MULTIPLE")</f>
        <v>SO4 | NONE | MULTIPLE</v>
      </c>
      <c r="G7077" s="1" t="str">
        <f>HYPERLINK("http://geochem.nrcan.gc.ca/cdogs/content/mth/mth06518_e.htm", "6518")</f>
        <v>6518</v>
      </c>
      <c r="H7077" s="1" t="str">
        <f>HYPERLINK("http://geochem.nrcan.gc.ca/cdogs/content/bdl/bdl211160_e.htm", "211160")</f>
        <v>211160</v>
      </c>
      <c r="I7077" s="1" t="str">
        <f>HYPERLINK("http://geochem.nrcan.gc.ca/cdogs/content/prj/prj210201_e.htm", "210201")</f>
        <v>210201</v>
      </c>
      <c r="J7077" s="1" t="str">
        <f>HYPERLINK("http://geochem.nrcan.gc.ca/cdogs/content/svy/svy210307_e.htm", "210307")</f>
        <v>210307</v>
      </c>
      <c r="L7077" t="s">
        <v>209</v>
      </c>
      <c r="M7077">
        <v>6.3</v>
      </c>
      <c r="N7077" t="s">
        <v>209</v>
      </c>
      <c r="O7077" t="s">
        <v>30379</v>
      </c>
      <c r="P7077" t="s">
        <v>30380</v>
      </c>
      <c r="Q7077" t="s">
        <v>30381</v>
      </c>
      <c r="R7077" t="s">
        <v>30382</v>
      </c>
      <c r="T7077" t="s">
        <v>25</v>
      </c>
    </row>
    <row r="7078" spans="1:20" x14ac:dyDescent="0.25">
      <c r="A7078">
        <v>47.855080000000001</v>
      </c>
      <c r="B7078">
        <v>-65.937885399999999</v>
      </c>
      <c r="C7078" s="1" t="str">
        <f>HYPERLINK("http://geochem.nrcan.gc.ca/cdogs/content/kwd/kwd020018_e.htm", "Fluid (stream)")</f>
        <v>Fluid (stream)</v>
      </c>
      <c r="D7078" s="1" t="str">
        <f>HYPERLINK("http://geochem.nrcan.gc.ca/cdogs/content/kwd/kwd080007_e.htm", "Untreated Water")</f>
        <v>Untreated Water</v>
      </c>
      <c r="E7078" s="1" t="str">
        <f>HYPERLINK("http://geochem.nrcan.gc.ca/cdogs/content/dgp/dgp00002_e.htm", "Total")</f>
        <v>Total</v>
      </c>
      <c r="F7078" s="1" t="str">
        <f>HYPERLINK("http://geochem.nrcan.gc.ca/cdogs/content/agp/agp01503_e.htm", "SO4 | NONE | MULTIPLE")</f>
        <v>SO4 | NONE | MULTIPLE</v>
      </c>
      <c r="G7078" s="1" t="str">
        <f>HYPERLINK("http://geochem.nrcan.gc.ca/cdogs/content/mth/mth06518_e.htm", "6518")</f>
        <v>6518</v>
      </c>
      <c r="H7078" s="1" t="str">
        <f>HYPERLINK("http://geochem.nrcan.gc.ca/cdogs/content/bdl/bdl211160_e.htm", "211160")</f>
        <v>211160</v>
      </c>
      <c r="I7078" s="1" t="str">
        <f>HYPERLINK("http://geochem.nrcan.gc.ca/cdogs/content/prj/prj210201_e.htm", "210201")</f>
        <v>210201</v>
      </c>
      <c r="J7078" s="1" t="str">
        <f>HYPERLINK("http://geochem.nrcan.gc.ca/cdogs/content/svy/svy210307_e.htm", "210307")</f>
        <v>210307</v>
      </c>
      <c r="L7078" t="s">
        <v>224</v>
      </c>
      <c r="M7078">
        <v>5.9</v>
      </c>
      <c r="N7078" t="s">
        <v>224</v>
      </c>
      <c r="O7078" t="s">
        <v>30383</v>
      </c>
      <c r="P7078" t="s">
        <v>30384</v>
      </c>
      <c r="Q7078" t="s">
        <v>30385</v>
      </c>
      <c r="R7078" t="s">
        <v>30386</v>
      </c>
      <c r="T7078" t="s">
        <v>25</v>
      </c>
    </row>
    <row r="7079" spans="1:20" x14ac:dyDescent="0.25">
      <c r="A7079">
        <v>47.8510451</v>
      </c>
      <c r="B7079">
        <v>-65.944341699999995</v>
      </c>
      <c r="C7079" s="1" t="str">
        <f>HYPERLINK("http://geochem.nrcan.gc.ca/cdogs/content/kwd/kwd020018_e.htm", "Fluid (stream)")</f>
        <v>Fluid (stream)</v>
      </c>
      <c r="D7079" s="1" t="str">
        <f>HYPERLINK("http://geochem.nrcan.gc.ca/cdogs/content/kwd/kwd080007_e.htm", "Untreated Water")</f>
        <v>Untreated Water</v>
      </c>
      <c r="E7079" s="1" t="str">
        <f>HYPERLINK("http://geochem.nrcan.gc.ca/cdogs/content/dgp/dgp00002_e.htm", "Total")</f>
        <v>Total</v>
      </c>
      <c r="F7079" s="1" t="str">
        <f>HYPERLINK("http://geochem.nrcan.gc.ca/cdogs/content/agp/agp01503_e.htm", "SO4 | NONE | MULTIPLE")</f>
        <v>SO4 | NONE | MULTIPLE</v>
      </c>
      <c r="G7079" s="1" t="str">
        <f>HYPERLINK("http://geochem.nrcan.gc.ca/cdogs/content/mth/mth06518_e.htm", "6518")</f>
        <v>6518</v>
      </c>
      <c r="H7079" s="1" t="str">
        <f>HYPERLINK("http://geochem.nrcan.gc.ca/cdogs/content/bdl/bdl211160_e.htm", "211160")</f>
        <v>211160</v>
      </c>
      <c r="I7079" s="1" t="str">
        <f>HYPERLINK("http://geochem.nrcan.gc.ca/cdogs/content/prj/prj210201_e.htm", "210201")</f>
        <v>210201</v>
      </c>
      <c r="J7079" s="1" t="str">
        <f>HYPERLINK("http://geochem.nrcan.gc.ca/cdogs/content/svy/svy210307_e.htm", "210307")</f>
        <v>210307</v>
      </c>
      <c r="L7079" t="s">
        <v>976</v>
      </c>
      <c r="M7079">
        <v>4.8</v>
      </c>
      <c r="N7079" t="s">
        <v>976</v>
      </c>
      <c r="O7079" t="s">
        <v>30387</v>
      </c>
      <c r="P7079" t="s">
        <v>30388</v>
      </c>
      <c r="Q7079" t="s">
        <v>30389</v>
      </c>
      <c r="R7079" t="s">
        <v>30390</v>
      </c>
      <c r="T7079" t="s">
        <v>25</v>
      </c>
    </row>
    <row r="7080" spans="1:20" x14ac:dyDescent="0.25">
      <c r="A7080">
        <v>47.902523299999999</v>
      </c>
      <c r="B7080">
        <v>-65.975500800000006</v>
      </c>
      <c r="C7080" s="1" t="str">
        <f>HYPERLINK("http://geochem.nrcan.gc.ca/cdogs/content/kwd/kwd020018_e.htm", "Fluid (stream)")</f>
        <v>Fluid (stream)</v>
      </c>
      <c r="D7080" s="1" t="str">
        <f>HYPERLINK("http://geochem.nrcan.gc.ca/cdogs/content/kwd/kwd080007_e.htm", "Untreated Water")</f>
        <v>Untreated Water</v>
      </c>
      <c r="E7080" s="1" t="str">
        <f>HYPERLINK("http://geochem.nrcan.gc.ca/cdogs/content/dgp/dgp00002_e.htm", "Total")</f>
        <v>Total</v>
      </c>
      <c r="F7080" s="1" t="str">
        <f>HYPERLINK("http://geochem.nrcan.gc.ca/cdogs/content/agp/agp01503_e.htm", "SO4 | NONE | MULTIPLE")</f>
        <v>SO4 | NONE | MULTIPLE</v>
      </c>
      <c r="G7080" s="1" t="str">
        <f>HYPERLINK("http://geochem.nrcan.gc.ca/cdogs/content/mth/mth06518_e.htm", "6518")</f>
        <v>6518</v>
      </c>
      <c r="H7080" s="1" t="str">
        <f>HYPERLINK("http://geochem.nrcan.gc.ca/cdogs/content/bdl/bdl211160_e.htm", "211160")</f>
        <v>211160</v>
      </c>
      <c r="I7080" s="1" t="str">
        <f>HYPERLINK("http://geochem.nrcan.gc.ca/cdogs/content/prj/prj210201_e.htm", "210201")</f>
        <v>210201</v>
      </c>
      <c r="J7080" s="1" t="str">
        <f>HYPERLINK("http://geochem.nrcan.gc.ca/cdogs/content/svy/svy210307_e.htm", "210307")</f>
        <v>210307</v>
      </c>
      <c r="L7080" t="s">
        <v>339</v>
      </c>
      <c r="M7080">
        <v>5.5</v>
      </c>
      <c r="N7080" t="s">
        <v>339</v>
      </c>
      <c r="O7080" t="s">
        <v>30391</v>
      </c>
      <c r="P7080" t="s">
        <v>30392</v>
      </c>
      <c r="Q7080" t="s">
        <v>30393</v>
      </c>
      <c r="R7080" t="s">
        <v>30394</v>
      </c>
      <c r="T7080" t="s">
        <v>25</v>
      </c>
    </row>
    <row r="7081" spans="1:20" x14ac:dyDescent="0.25">
      <c r="A7081">
        <v>47.914783</v>
      </c>
      <c r="B7081">
        <v>-65.988519600000004</v>
      </c>
      <c r="C7081" s="1" t="str">
        <f>HYPERLINK("http://geochem.nrcan.gc.ca/cdogs/content/kwd/kwd020018_e.htm", "Fluid (stream)")</f>
        <v>Fluid (stream)</v>
      </c>
      <c r="D7081" s="1" t="str">
        <f>HYPERLINK("http://geochem.nrcan.gc.ca/cdogs/content/kwd/kwd080007_e.htm", "Untreated Water")</f>
        <v>Untreated Water</v>
      </c>
      <c r="E7081" s="1" t="str">
        <f>HYPERLINK("http://geochem.nrcan.gc.ca/cdogs/content/dgp/dgp00002_e.htm", "Total")</f>
        <v>Total</v>
      </c>
      <c r="F7081" s="1" t="str">
        <f>HYPERLINK("http://geochem.nrcan.gc.ca/cdogs/content/agp/agp01503_e.htm", "SO4 | NONE | MULTIPLE")</f>
        <v>SO4 | NONE | MULTIPLE</v>
      </c>
      <c r="G7081" s="1" t="str">
        <f>HYPERLINK("http://geochem.nrcan.gc.ca/cdogs/content/mth/mth06518_e.htm", "6518")</f>
        <v>6518</v>
      </c>
      <c r="H7081" s="1" t="str">
        <f>HYPERLINK("http://geochem.nrcan.gc.ca/cdogs/content/bdl/bdl211160_e.htm", "211160")</f>
        <v>211160</v>
      </c>
      <c r="I7081" s="1" t="str">
        <f>HYPERLINK("http://geochem.nrcan.gc.ca/cdogs/content/prj/prj210201_e.htm", "210201")</f>
        <v>210201</v>
      </c>
      <c r="J7081" s="1" t="str">
        <f>HYPERLINK("http://geochem.nrcan.gc.ca/cdogs/content/svy/svy210307_e.htm", "210307")</f>
        <v>210307</v>
      </c>
      <c r="L7081" t="s">
        <v>209</v>
      </c>
      <c r="M7081">
        <v>6.3</v>
      </c>
      <c r="N7081" t="s">
        <v>209</v>
      </c>
      <c r="O7081" t="s">
        <v>30395</v>
      </c>
      <c r="P7081" t="s">
        <v>30396</v>
      </c>
      <c r="Q7081" t="s">
        <v>30397</v>
      </c>
      <c r="R7081" t="s">
        <v>30398</v>
      </c>
      <c r="T7081" t="s">
        <v>25</v>
      </c>
    </row>
    <row r="7082" spans="1:20" x14ac:dyDescent="0.25">
      <c r="A7082">
        <v>47.849169199999999</v>
      </c>
      <c r="B7082">
        <v>-65.781539899999999</v>
      </c>
      <c r="C7082" s="1" t="str">
        <f>HYPERLINK("http://geochem.nrcan.gc.ca/cdogs/content/kwd/kwd020018_e.htm", "Fluid (stream)")</f>
        <v>Fluid (stream)</v>
      </c>
      <c r="D7082" s="1" t="str">
        <f>HYPERLINK("http://geochem.nrcan.gc.ca/cdogs/content/kwd/kwd080007_e.htm", "Untreated Water")</f>
        <v>Untreated Water</v>
      </c>
      <c r="E7082" s="1" t="str">
        <f>HYPERLINK("http://geochem.nrcan.gc.ca/cdogs/content/dgp/dgp00002_e.htm", "Total")</f>
        <v>Total</v>
      </c>
      <c r="F7082" s="1" t="str">
        <f>HYPERLINK("http://geochem.nrcan.gc.ca/cdogs/content/agp/agp01503_e.htm", "SO4 | NONE | MULTIPLE")</f>
        <v>SO4 | NONE | MULTIPLE</v>
      </c>
      <c r="G7082" s="1" t="str">
        <f>HYPERLINK("http://geochem.nrcan.gc.ca/cdogs/content/mth/mth06518_e.htm", "6518")</f>
        <v>6518</v>
      </c>
      <c r="H7082" s="1" t="str">
        <f>HYPERLINK("http://geochem.nrcan.gc.ca/cdogs/content/bdl/bdl211160_e.htm", "211160")</f>
        <v>211160</v>
      </c>
      <c r="I7082" s="1" t="str">
        <f>HYPERLINK("http://geochem.nrcan.gc.ca/cdogs/content/prj/prj210201_e.htm", "210201")</f>
        <v>210201</v>
      </c>
      <c r="J7082" s="1" t="str">
        <f>HYPERLINK("http://geochem.nrcan.gc.ca/cdogs/content/svy/svy210307_e.htm", "210307")</f>
        <v>210307</v>
      </c>
      <c r="L7082" t="s">
        <v>1813</v>
      </c>
      <c r="M7082">
        <v>5.3</v>
      </c>
      <c r="N7082" t="s">
        <v>1813</v>
      </c>
      <c r="O7082" t="s">
        <v>30399</v>
      </c>
      <c r="P7082" t="s">
        <v>30400</v>
      </c>
      <c r="Q7082" t="s">
        <v>30401</v>
      </c>
      <c r="R7082" t="s">
        <v>30402</v>
      </c>
      <c r="T7082" t="s">
        <v>25</v>
      </c>
    </row>
    <row r="7083" spans="1:20" x14ac:dyDescent="0.25">
      <c r="A7083">
        <v>47.8058823</v>
      </c>
      <c r="B7083">
        <v>-65.733008499999997</v>
      </c>
      <c r="C7083" s="1" t="str">
        <f>HYPERLINK("http://geochem.nrcan.gc.ca/cdogs/content/kwd/kwd020018_e.htm", "Fluid (stream)")</f>
        <v>Fluid (stream)</v>
      </c>
      <c r="D7083" s="1" t="str">
        <f>HYPERLINK("http://geochem.nrcan.gc.ca/cdogs/content/kwd/kwd080007_e.htm", "Untreated Water")</f>
        <v>Untreated Water</v>
      </c>
      <c r="E7083" s="1" t="str">
        <f>HYPERLINK("http://geochem.nrcan.gc.ca/cdogs/content/dgp/dgp00002_e.htm", "Total")</f>
        <v>Total</v>
      </c>
      <c r="F7083" s="1" t="str">
        <f>HYPERLINK("http://geochem.nrcan.gc.ca/cdogs/content/agp/agp01503_e.htm", "SO4 | NONE | MULTIPLE")</f>
        <v>SO4 | NONE | MULTIPLE</v>
      </c>
      <c r="G7083" s="1" t="str">
        <f>HYPERLINK("http://geochem.nrcan.gc.ca/cdogs/content/mth/mth06518_e.htm", "6518")</f>
        <v>6518</v>
      </c>
      <c r="H7083" s="1" t="str">
        <f>HYPERLINK("http://geochem.nrcan.gc.ca/cdogs/content/bdl/bdl211160_e.htm", "211160")</f>
        <v>211160</v>
      </c>
      <c r="I7083" s="1" t="str">
        <f>HYPERLINK("http://geochem.nrcan.gc.ca/cdogs/content/prj/prj210201_e.htm", "210201")</f>
        <v>210201</v>
      </c>
      <c r="J7083" s="1" t="str">
        <f>HYPERLINK("http://geochem.nrcan.gc.ca/cdogs/content/svy/svy210307_e.htm", "210307")</f>
        <v>210307</v>
      </c>
      <c r="L7083" t="s">
        <v>748</v>
      </c>
      <c r="M7083">
        <v>9.8000000000000007</v>
      </c>
      <c r="N7083" t="s">
        <v>748</v>
      </c>
      <c r="O7083" t="s">
        <v>30403</v>
      </c>
      <c r="P7083" t="s">
        <v>30404</v>
      </c>
      <c r="Q7083" t="s">
        <v>30405</v>
      </c>
      <c r="R7083" t="s">
        <v>30406</v>
      </c>
      <c r="T7083" t="s">
        <v>25</v>
      </c>
    </row>
    <row r="7084" spans="1:20" x14ac:dyDescent="0.25">
      <c r="A7084">
        <v>47.809231699999998</v>
      </c>
      <c r="B7084">
        <v>-65.791960399999994</v>
      </c>
      <c r="C7084" s="1" t="str">
        <f>HYPERLINK("http://geochem.nrcan.gc.ca/cdogs/content/kwd/kwd020018_e.htm", "Fluid (stream)")</f>
        <v>Fluid (stream)</v>
      </c>
      <c r="D7084" s="1" t="str">
        <f>HYPERLINK("http://geochem.nrcan.gc.ca/cdogs/content/kwd/kwd080007_e.htm", "Untreated Water")</f>
        <v>Untreated Water</v>
      </c>
      <c r="E7084" s="1" t="str">
        <f>HYPERLINK("http://geochem.nrcan.gc.ca/cdogs/content/dgp/dgp00002_e.htm", "Total")</f>
        <v>Total</v>
      </c>
      <c r="F7084" s="1" t="str">
        <f>HYPERLINK("http://geochem.nrcan.gc.ca/cdogs/content/agp/agp01503_e.htm", "SO4 | NONE | MULTIPLE")</f>
        <v>SO4 | NONE | MULTIPLE</v>
      </c>
      <c r="G7084" s="1" t="str">
        <f>HYPERLINK("http://geochem.nrcan.gc.ca/cdogs/content/mth/mth06518_e.htm", "6518")</f>
        <v>6518</v>
      </c>
      <c r="H7084" s="1" t="str">
        <f>HYPERLINK("http://geochem.nrcan.gc.ca/cdogs/content/bdl/bdl211160_e.htm", "211160")</f>
        <v>211160</v>
      </c>
      <c r="I7084" s="1" t="str">
        <f>HYPERLINK("http://geochem.nrcan.gc.ca/cdogs/content/prj/prj210201_e.htm", "210201")</f>
        <v>210201</v>
      </c>
      <c r="J7084" s="1" t="str">
        <f>HYPERLINK("http://geochem.nrcan.gc.ca/cdogs/content/svy/svy210307_e.htm", "210307")</f>
        <v>210307</v>
      </c>
      <c r="L7084" t="s">
        <v>8997</v>
      </c>
      <c r="M7084">
        <v>3</v>
      </c>
      <c r="N7084" t="s">
        <v>8997</v>
      </c>
      <c r="O7084" t="s">
        <v>30407</v>
      </c>
      <c r="P7084" t="s">
        <v>30408</v>
      </c>
      <c r="Q7084" t="s">
        <v>30409</v>
      </c>
      <c r="R7084" t="s">
        <v>30410</v>
      </c>
      <c r="T7084" t="s">
        <v>25</v>
      </c>
    </row>
    <row r="7085" spans="1:20" x14ac:dyDescent="0.25">
      <c r="A7085">
        <v>47.805526800000003</v>
      </c>
      <c r="B7085">
        <v>-65.8183425</v>
      </c>
      <c r="C7085" s="1" t="str">
        <f>HYPERLINK("http://geochem.nrcan.gc.ca/cdogs/content/kwd/kwd020018_e.htm", "Fluid (stream)")</f>
        <v>Fluid (stream)</v>
      </c>
      <c r="D7085" s="1" t="str">
        <f>HYPERLINK("http://geochem.nrcan.gc.ca/cdogs/content/kwd/kwd080007_e.htm", "Untreated Water")</f>
        <v>Untreated Water</v>
      </c>
      <c r="E7085" s="1" t="str">
        <f>HYPERLINK("http://geochem.nrcan.gc.ca/cdogs/content/dgp/dgp00002_e.htm", "Total")</f>
        <v>Total</v>
      </c>
      <c r="F7085" s="1" t="str">
        <f>HYPERLINK("http://geochem.nrcan.gc.ca/cdogs/content/agp/agp01503_e.htm", "SO4 | NONE | MULTIPLE")</f>
        <v>SO4 | NONE | MULTIPLE</v>
      </c>
      <c r="G7085" s="1" t="str">
        <f>HYPERLINK("http://geochem.nrcan.gc.ca/cdogs/content/mth/mth06518_e.htm", "6518")</f>
        <v>6518</v>
      </c>
      <c r="H7085" s="1" t="str">
        <f>HYPERLINK("http://geochem.nrcan.gc.ca/cdogs/content/bdl/bdl211160_e.htm", "211160")</f>
        <v>211160</v>
      </c>
      <c r="I7085" s="1" t="str">
        <f>HYPERLINK("http://geochem.nrcan.gc.ca/cdogs/content/prj/prj210201_e.htm", "210201")</f>
        <v>210201</v>
      </c>
      <c r="J7085" s="1" t="str">
        <f>HYPERLINK("http://geochem.nrcan.gc.ca/cdogs/content/svy/svy210307_e.htm", "210307")</f>
        <v>210307</v>
      </c>
      <c r="L7085" t="s">
        <v>7004</v>
      </c>
      <c r="M7085">
        <v>4.2</v>
      </c>
      <c r="N7085" t="s">
        <v>7004</v>
      </c>
      <c r="O7085" t="s">
        <v>30411</v>
      </c>
      <c r="P7085" t="s">
        <v>30412</v>
      </c>
      <c r="Q7085" t="s">
        <v>30413</v>
      </c>
      <c r="R7085" t="s">
        <v>30414</v>
      </c>
      <c r="T7085" t="s">
        <v>25</v>
      </c>
    </row>
    <row r="7086" spans="1:20" x14ac:dyDescent="0.25">
      <c r="A7086">
        <v>47.802246099999998</v>
      </c>
      <c r="B7086">
        <v>-65.812688600000001</v>
      </c>
      <c r="C7086" s="1" t="str">
        <f>HYPERLINK("http://geochem.nrcan.gc.ca/cdogs/content/kwd/kwd020018_e.htm", "Fluid (stream)")</f>
        <v>Fluid (stream)</v>
      </c>
      <c r="D7086" s="1" t="str">
        <f>HYPERLINK("http://geochem.nrcan.gc.ca/cdogs/content/kwd/kwd080007_e.htm", "Untreated Water")</f>
        <v>Untreated Water</v>
      </c>
      <c r="E7086" s="1" t="str">
        <f>HYPERLINK("http://geochem.nrcan.gc.ca/cdogs/content/dgp/dgp00002_e.htm", "Total")</f>
        <v>Total</v>
      </c>
      <c r="F7086" s="1" t="str">
        <f>HYPERLINK("http://geochem.nrcan.gc.ca/cdogs/content/agp/agp01503_e.htm", "SO4 | NONE | MULTIPLE")</f>
        <v>SO4 | NONE | MULTIPLE</v>
      </c>
      <c r="G7086" s="1" t="str">
        <f>HYPERLINK("http://geochem.nrcan.gc.ca/cdogs/content/mth/mth06518_e.htm", "6518")</f>
        <v>6518</v>
      </c>
      <c r="H7086" s="1" t="str">
        <f>HYPERLINK("http://geochem.nrcan.gc.ca/cdogs/content/bdl/bdl211160_e.htm", "211160")</f>
        <v>211160</v>
      </c>
      <c r="I7086" s="1" t="str">
        <f>HYPERLINK("http://geochem.nrcan.gc.ca/cdogs/content/prj/prj210201_e.htm", "210201")</f>
        <v>210201</v>
      </c>
      <c r="J7086" s="1" t="str">
        <f>HYPERLINK("http://geochem.nrcan.gc.ca/cdogs/content/svy/svy210307_e.htm", "210307")</f>
        <v>210307</v>
      </c>
      <c r="L7086" t="s">
        <v>547</v>
      </c>
      <c r="M7086">
        <v>8.6</v>
      </c>
      <c r="N7086" t="s">
        <v>547</v>
      </c>
      <c r="O7086" t="s">
        <v>30415</v>
      </c>
      <c r="P7086" t="s">
        <v>30416</v>
      </c>
      <c r="Q7086" t="s">
        <v>30417</v>
      </c>
      <c r="R7086" t="s">
        <v>30418</v>
      </c>
      <c r="T7086" t="s">
        <v>25</v>
      </c>
    </row>
    <row r="7087" spans="1:20" x14ac:dyDescent="0.25">
      <c r="A7087">
        <v>47.781780699999999</v>
      </c>
      <c r="B7087">
        <v>-65.784746900000002</v>
      </c>
      <c r="C7087" s="1" t="str">
        <f>HYPERLINK("http://geochem.nrcan.gc.ca/cdogs/content/kwd/kwd020018_e.htm", "Fluid (stream)")</f>
        <v>Fluid (stream)</v>
      </c>
      <c r="D7087" s="1" t="str">
        <f>HYPERLINK("http://geochem.nrcan.gc.ca/cdogs/content/kwd/kwd080007_e.htm", "Untreated Water")</f>
        <v>Untreated Water</v>
      </c>
      <c r="E7087" s="1" t="str">
        <f>HYPERLINK("http://geochem.nrcan.gc.ca/cdogs/content/dgp/dgp00002_e.htm", "Total")</f>
        <v>Total</v>
      </c>
      <c r="F7087" s="1" t="str">
        <f>HYPERLINK("http://geochem.nrcan.gc.ca/cdogs/content/agp/agp01503_e.htm", "SO4 | NONE | MULTIPLE")</f>
        <v>SO4 | NONE | MULTIPLE</v>
      </c>
      <c r="G7087" s="1" t="str">
        <f>HYPERLINK("http://geochem.nrcan.gc.ca/cdogs/content/mth/mth06518_e.htm", "6518")</f>
        <v>6518</v>
      </c>
      <c r="H7087" s="1" t="str">
        <f>HYPERLINK("http://geochem.nrcan.gc.ca/cdogs/content/bdl/bdl211160_e.htm", "211160")</f>
        <v>211160</v>
      </c>
      <c r="I7087" s="1" t="str">
        <f>HYPERLINK("http://geochem.nrcan.gc.ca/cdogs/content/prj/prj210201_e.htm", "210201")</f>
        <v>210201</v>
      </c>
      <c r="J7087" s="1" t="str">
        <f>HYPERLINK("http://geochem.nrcan.gc.ca/cdogs/content/svy/svy210307_e.htm", "210307")</f>
        <v>210307</v>
      </c>
      <c r="L7087" t="s">
        <v>801</v>
      </c>
      <c r="M7087">
        <v>6.5</v>
      </c>
      <c r="N7087" t="s">
        <v>801</v>
      </c>
      <c r="O7087" t="s">
        <v>30419</v>
      </c>
      <c r="P7087" t="s">
        <v>30420</v>
      </c>
      <c r="Q7087" t="s">
        <v>30421</v>
      </c>
      <c r="R7087" t="s">
        <v>30422</v>
      </c>
      <c r="T7087" t="s">
        <v>25</v>
      </c>
    </row>
    <row r="7088" spans="1:20" x14ac:dyDescent="0.25">
      <c r="A7088">
        <v>47.796071499999996</v>
      </c>
      <c r="B7088">
        <v>-65.740639700000003</v>
      </c>
      <c r="C7088" s="1" t="str">
        <f>HYPERLINK("http://geochem.nrcan.gc.ca/cdogs/content/kwd/kwd020018_e.htm", "Fluid (stream)")</f>
        <v>Fluid (stream)</v>
      </c>
      <c r="D7088" s="1" t="str">
        <f>HYPERLINK("http://geochem.nrcan.gc.ca/cdogs/content/kwd/kwd080007_e.htm", "Untreated Water")</f>
        <v>Untreated Water</v>
      </c>
      <c r="E7088" s="1" t="str">
        <f>HYPERLINK("http://geochem.nrcan.gc.ca/cdogs/content/dgp/dgp00002_e.htm", "Total")</f>
        <v>Total</v>
      </c>
      <c r="F7088" s="1" t="str">
        <f>HYPERLINK("http://geochem.nrcan.gc.ca/cdogs/content/agp/agp01503_e.htm", "SO4 | NONE | MULTIPLE")</f>
        <v>SO4 | NONE | MULTIPLE</v>
      </c>
      <c r="G7088" s="1" t="str">
        <f>HYPERLINK("http://geochem.nrcan.gc.ca/cdogs/content/mth/mth06518_e.htm", "6518")</f>
        <v>6518</v>
      </c>
      <c r="H7088" s="1" t="str">
        <f>HYPERLINK("http://geochem.nrcan.gc.ca/cdogs/content/bdl/bdl211160_e.htm", "211160")</f>
        <v>211160</v>
      </c>
      <c r="I7088" s="1" t="str">
        <f>HYPERLINK("http://geochem.nrcan.gc.ca/cdogs/content/prj/prj210201_e.htm", "210201")</f>
        <v>210201</v>
      </c>
      <c r="J7088" s="1" t="str">
        <f>HYPERLINK("http://geochem.nrcan.gc.ca/cdogs/content/svy/svy210307_e.htm", "210307")</f>
        <v>210307</v>
      </c>
      <c r="L7088" t="s">
        <v>362</v>
      </c>
      <c r="M7088">
        <v>6.6</v>
      </c>
      <c r="N7088" t="s">
        <v>362</v>
      </c>
      <c r="O7088" t="s">
        <v>30423</v>
      </c>
      <c r="P7088" t="s">
        <v>30424</v>
      </c>
      <c r="Q7088" t="s">
        <v>30425</v>
      </c>
      <c r="R7088" t="s">
        <v>30426</v>
      </c>
      <c r="T7088" t="s">
        <v>25</v>
      </c>
    </row>
    <row r="7089" spans="1:20" x14ac:dyDescent="0.25">
      <c r="A7089">
        <v>47.845983599999997</v>
      </c>
      <c r="B7089">
        <v>-65.952209300000007</v>
      </c>
      <c r="C7089" s="1" t="str">
        <f>HYPERLINK("http://geochem.nrcan.gc.ca/cdogs/content/kwd/kwd020018_e.htm", "Fluid (stream)")</f>
        <v>Fluid (stream)</v>
      </c>
      <c r="D7089" s="1" t="str">
        <f>HYPERLINK("http://geochem.nrcan.gc.ca/cdogs/content/kwd/kwd080007_e.htm", "Untreated Water")</f>
        <v>Untreated Water</v>
      </c>
      <c r="E7089" s="1" t="str">
        <f>HYPERLINK("http://geochem.nrcan.gc.ca/cdogs/content/dgp/dgp00002_e.htm", "Total")</f>
        <v>Total</v>
      </c>
      <c r="F7089" s="1" t="str">
        <f>HYPERLINK("http://geochem.nrcan.gc.ca/cdogs/content/agp/agp01503_e.htm", "SO4 | NONE | MULTIPLE")</f>
        <v>SO4 | NONE | MULTIPLE</v>
      </c>
      <c r="G7089" s="1" t="str">
        <f>HYPERLINK("http://geochem.nrcan.gc.ca/cdogs/content/mth/mth06518_e.htm", "6518")</f>
        <v>6518</v>
      </c>
      <c r="H7089" s="1" t="str">
        <f>HYPERLINK("http://geochem.nrcan.gc.ca/cdogs/content/bdl/bdl211160_e.htm", "211160")</f>
        <v>211160</v>
      </c>
      <c r="I7089" s="1" t="str">
        <f>HYPERLINK("http://geochem.nrcan.gc.ca/cdogs/content/prj/prj210201_e.htm", "210201")</f>
        <v>210201</v>
      </c>
      <c r="J7089" s="1" t="str">
        <f>HYPERLINK("http://geochem.nrcan.gc.ca/cdogs/content/svy/svy210307_e.htm", "210307")</f>
        <v>210307</v>
      </c>
      <c r="L7089" t="s">
        <v>1710</v>
      </c>
      <c r="M7089">
        <v>5.4</v>
      </c>
      <c r="N7089" t="s">
        <v>1710</v>
      </c>
      <c r="O7089" t="s">
        <v>30427</v>
      </c>
      <c r="P7089" t="s">
        <v>30428</v>
      </c>
      <c r="Q7089" t="s">
        <v>30429</v>
      </c>
      <c r="R7089" t="s">
        <v>30430</v>
      </c>
      <c r="T7089" t="s">
        <v>25</v>
      </c>
    </row>
    <row r="7090" spans="1:20" x14ac:dyDescent="0.25">
      <c r="A7090">
        <v>47.849426200000003</v>
      </c>
      <c r="B7090">
        <v>-65.793184299999993</v>
      </c>
      <c r="C7090" s="1" t="str">
        <f>HYPERLINK("http://geochem.nrcan.gc.ca/cdogs/content/kwd/kwd020018_e.htm", "Fluid (stream)")</f>
        <v>Fluid (stream)</v>
      </c>
      <c r="D7090" s="1" t="str">
        <f>HYPERLINK("http://geochem.nrcan.gc.ca/cdogs/content/kwd/kwd080007_e.htm", "Untreated Water")</f>
        <v>Untreated Water</v>
      </c>
      <c r="E7090" s="1" t="str">
        <f>HYPERLINK("http://geochem.nrcan.gc.ca/cdogs/content/dgp/dgp00002_e.htm", "Total")</f>
        <v>Total</v>
      </c>
      <c r="F7090" s="1" t="str">
        <f>HYPERLINK("http://geochem.nrcan.gc.ca/cdogs/content/agp/agp01503_e.htm", "SO4 | NONE | MULTIPLE")</f>
        <v>SO4 | NONE | MULTIPLE</v>
      </c>
      <c r="G7090" s="1" t="str">
        <f>HYPERLINK("http://geochem.nrcan.gc.ca/cdogs/content/mth/mth06518_e.htm", "6518")</f>
        <v>6518</v>
      </c>
      <c r="H7090" s="1" t="str">
        <f>HYPERLINK("http://geochem.nrcan.gc.ca/cdogs/content/bdl/bdl211160_e.htm", "211160")</f>
        <v>211160</v>
      </c>
      <c r="I7090" s="1" t="str">
        <f>HYPERLINK("http://geochem.nrcan.gc.ca/cdogs/content/prj/prj210201_e.htm", "210201")</f>
        <v>210201</v>
      </c>
      <c r="J7090" s="1" t="str">
        <f>HYPERLINK("http://geochem.nrcan.gc.ca/cdogs/content/svy/svy210307_e.htm", "210307")</f>
        <v>210307</v>
      </c>
      <c r="L7090" t="s">
        <v>2802</v>
      </c>
      <c r="M7090">
        <v>4.9000000000000004</v>
      </c>
      <c r="N7090" t="s">
        <v>2802</v>
      </c>
      <c r="O7090" t="s">
        <v>30431</v>
      </c>
      <c r="P7090" t="s">
        <v>30432</v>
      </c>
      <c r="Q7090" t="s">
        <v>30433</v>
      </c>
      <c r="R7090" t="s">
        <v>30434</v>
      </c>
      <c r="T7090" t="s">
        <v>25</v>
      </c>
    </row>
    <row r="7091" spans="1:20" x14ac:dyDescent="0.25">
      <c r="A7091">
        <v>47.840049100000002</v>
      </c>
      <c r="B7091">
        <v>-65.948530500000004</v>
      </c>
      <c r="C7091" s="1" t="str">
        <f>HYPERLINK("http://geochem.nrcan.gc.ca/cdogs/content/kwd/kwd020018_e.htm", "Fluid (stream)")</f>
        <v>Fluid (stream)</v>
      </c>
      <c r="D7091" s="1" t="str">
        <f>HYPERLINK("http://geochem.nrcan.gc.ca/cdogs/content/kwd/kwd080007_e.htm", "Untreated Water")</f>
        <v>Untreated Water</v>
      </c>
      <c r="E7091" s="1" t="str">
        <f>HYPERLINK("http://geochem.nrcan.gc.ca/cdogs/content/dgp/dgp00002_e.htm", "Total")</f>
        <v>Total</v>
      </c>
      <c r="F7091" s="1" t="str">
        <f>HYPERLINK("http://geochem.nrcan.gc.ca/cdogs/content/agp/agp01503_e.htm", "SO4 | NONE | MULTIPLE")</f>
        <v>SO4 | NONE | MULTIPLE</v>
      </c>
      <c r="G7091" s="1" t="str">
        <f>HYPERLINK("http://geochem.nrcan.gc.ca/cdogs/content/mth/mth06518_e.htm", "6518")</f>
        <v>6518</v>
      </c>
      <c r="H7091" s="1" t="str">
        <f>HYPERLINK("http://geochem.nrcan.gc.ca/cdogs/content/bdl/bdl211160_e.htm", "211160")</f>
        <v>211160</v>
      </c>
      <c r="I7091" s="1" t="str">
        <f>HYPERLINK("http://geochem.nrcan.gc.ca/cdogs/content/prj/prj210201_e.htm", "210201")</f>
        <v>210201</v>
      </c>
      <c r="J7091" s="1" t="str">
        <f>HYPERLINK("http://geochem.nrcan.gc.ca/cdogs/content/svy/svy210307_e.htm", "210307")</f>
        <v>210307</v>
      </c>
      <c r="L7091" t="s">
        <v>786</v>
      </c>
      <c r="M7091">
        <v>8.8000000000000007</v>
      </c>
      <c r="N7091" t="s">
        <v>786</v>
      </c>
      <c r="O7091" t="s">
        <v>30435</v>
      </c>
      <c r="P7091" t="s">
        <v>30436</v>
      </c>
      <c r="Q7091" t="s">
        <v>30437</v>
      </c>
      <c r="R7091" t="s">
        <v>30438</v>
      </c>
      <c r="T7091" t="s">
        <v>25</v>
      </c>
    </row>
    <row r="7092" spans="1:20" x14ac:dyDescent="0.25">
      <c r="A7092">
        <v>47.821758600000003</v>
      </c>
      <c r="B7092">
        <v>-65.838863799999999</v>
      </c>
      <c r="C7092" s="1" t="str">
        <f>HYPERLINK("http://geochem.nrcan.gc.ca/cdogs/content/kwd/kwd020018_e.htm", "Fluid (stream)")</f>
        <v>Fluid (stream)</v>
      </c>
      <c r="D7092" s="1" t="str">
        <f>HYPERLINK("http://geochem.nrcan.gc.ca/cdogs/content/kwd/kwd080007_e.htm", "Untreated Water")</f>
        <v>Untreated Water</v>
      </c>
      <c r="E7092" s="1" t="str">
        <f>HYPERLINK("http://geochem.nrcan.gc.ca/cdogs/content/dgp/dgp00002_e.htm", "Total")</f>
        <v>Total</v>
      </c>
      <c r="F7092" s="1" t="str">
        <f>HYPERLINK("http://geochem.nrcan.gc.ca/cdogs/content/agp/agp01503_e.htm", "SO4 | NONE | MULTIPLE")</f>
        <v>SO4 | NONE | MULTIPLE</v>
      </c>
      <c r="G7092" s="1" t="str">
        <f>HYPERLINK("http://geochem.nrcan.gc.ca/cdogs/content/mth/mth06518_e.htm", "6518")</f>
        <v>6518</v>
      </c>
      <c r="H7092" s="1" t="str">
        <f>HYPERLINK("http://geochem.nrcan.gc.ca/cdogs/content/bdl/bdl211160_e.htm", "211160")</f>
        <v>211160</v>
      </c>
      <c r="I7092" s="1" t="str">
        <f>HYPERLINK("http://geochem.nrcan.gc.ca/cdogs/content/prj/prj210201_e.htm", "210201")</f>
        <v>210201</v>
      </c>
      <c r="J7092" s="1" t="str">
        <f>HYPERLINK("http://geochem.nrcan.gc.ca/cdogs/content/svy/svy210307_e.htm", "210307")</f>
        <v>210307</v>
      </c>
      <c r="L7092" t="s">
        <v>276</v>
      </c>
      <c r="M7092">
        <v>4</v>
      </c>
      <c r="N7092" t="s">
        <v>276</v>
      </c>
      <c r="O7092" t="s">
        <v>30439</v>
      </c>
      <c r="P7092" t="s">
        <v>30440</v>
      </c>
      <c r="Q7092" t="s">
        <v>30441</v>
      </c>
      <c r="R7092" t="s">
        <v>30442</v>
      </c>
      <c r="T7092" t="s">
        <v>25</v>
      </c>
    </row>
    <row r="7093" spans="1:20" x14ac:dyDescent="0.25">
      <c r="A7093">
        <v>47.814877600000003</v>
      </c>
      <c r="B7093">
        <v>-65.855054199999998</v>
      </c>
      <c r="C7093" s="1" t="str">
        <f>HYPERLINK("http://geochem.nrcan.gc.ca/cdogs/content/kwd/kwd020018_e.htm", "Fluid (stream)")</f>
        <v>Fluid (stream)</v>
      </c>
      <c r="D7093" s="1" t="str">
        <f>HYPERLINK("http://geochem.nrcan.gc.ca/cdogs/content/kwd/kwd080007_e.htm", "Untreated Water")</f>
        <v>Untreated Water</v>
      </c>
      <c r="E7093" s="1" t="str">
        <f>HYPERLINK("http://geochem.nrcan.gc.ca/cdogs/content/dgp/dgp00002_e.htm", "Total")</f>
        <v>Total</v>
      </c>
      <c r="F7093" s="1" t="str">
        <f>HYPERLINK("http://geochem.nrcan.gc.ca/cdogs/content/agp/agp01503_e.htm", "SO4 | NONE | MULTIPLE")</f>
        <v>SO4 | NONE | MULTIPLE</v>
      </c>
      <c r="G7093" s="1" t="str">
        <f>HYPERLINK("http://geochem.nrcan.gc.ca/cdogs/content/mth/mth06518_e.htm", "6518")</f>
        <v>6518</v>
      </c>
      <c r="H7093" s="1" t="str">
        <f>HYPERLINK("http://geochem.nrcan.gc.ca/cdogs/content/bdl/bdl211160_e.htm", "211160")</f>
        <v>211160</v>
      </c>
      <c r="I7093" s="1" t="str">
        <f>HYPERLINK("http://geochem.nrcan.gc.ca/cdogs/content/prj/prj210201_e.htm", "210201")</f>
        <v>210201</v>
      </c>
      <c r="J7093" s="1" t="str">
        <f>HYPERLINK("http://geochem.nrcan.gc.ca/cdogs/content/svy/svy210307_e.htm", "210307")</f>
        <v>210307</v>
      </c>
      <c r="L7093" t="s">
        <v>949</v>
      </c>
      <c r="M7093">
        <v>3.9</v>
      </c>
      <c r="N7093" t="s">
        <v>949</v>
      </c>
      <c r="O7093" t="s">
        <v>30443</v>
      </c>
      <c r="P7093" t="s">
        <v>30444</v>
      </c>
      <c r="Q7093" t="s">
        <v>30445</v>
      </c>
      <c r="R7093" t="s">
        <v>30446</v>
      </c>
      <c r="T7093" t="s">
        <v>25</v>
      </c>
    </row>
    <row r="7094" spans="1:20" x14ac:dyDescent="0.25">
      <c r="A7094">
        <v>47.783568299999999</v>
      </c>
      <c r="B7094">
        <v>-65.836646700000003</v>
      </c>
      <c r="C7094" s="1" t="str">
        <f>HYPERLINK("http://geochem.nrcan.gc.ca/cdogs/content/kwd/kwd020018_e.htm", "Fluid (stream)")</f>
        <v>Fluid (stream)</v>
      </c>
      <c r="D7094" s="1" t="str">
        <f>HYPERLINK("http://geochem.nrcan.gc.ca/cdogs/content/kwd/kwd080007_e.htm", "Untreated Water")</f>
        <v>Untreated Water</v>
      </c>
      <c r="E7094" s="1" t="str">
        <f>HYPERLINK("http://geochem.nrcan.gc.ca/cdogs/content/dgp/dgp00002_e.htm", "Total")</f>
        <v>Total</v>
      </c>
      <c r="F7094" s="1" t="str">
        <f>HYPERLINK("http://geochem.nrcan.gc.ca/cdogs/content/agp/agp01503_e.htm", "SO4 | NONE | MULTIPLE")</f>
        <v>SO4 | NONE | MULTIPLE</v>
      </c>
      <c r="G7094" s="1" t="str">
        <f>HYPERLINK("http://geochem.nrcan.gc.ca/cdogs/content/mth/mth06518_e.htm", "6518")</f>
        <v>6518</v>
      </c>
      <c r="H7094" s="1" t="str">
        <f>HYPERLINK("http://geochem.nrcan.gc.ca/cdogs/content/bdl/bdl211160_e.htm", "211160")</f>
        <v>211160</v>
      </c>
      <c r="I7094" s="1" t="str">
        <f>HYPERLINK("http://geochem.nrcan.gc.ca/cdogs/content/prj/prj210201_e.htm", "210201")</f>
        <v>210201</v>
      </c>
      <c r="J7094" s="1" t="str">
        <f>HYPERLINK("http://geochem.nrcan.gc.ca/cdogs/content/svy/svy210307_e.htm", "210307")</f>
        <v>210307</v>
      </c>
      <c r="L7094" t="s">
        <v>542</v>
      </c>
      <c r="M7094">
        <v>5.6</v>
      </c>
      <c r="N7094" t="s">
        <v>542</v>
      </c>
      <c r="O7094" t="s">
        <v>30447</v>
      </c>
      <c r="P7094" t="s">
        <v>30448</v>
      </c>
      <c r="Q7094" t="s">
        <v>30449</v>
      </c>
      <c r="R7094" t="s">
        <v>30450</v>
      </c>
      <c r="T7094" t="s">
        <v>25</v>
      </c>
    </row>
    <row r="7095" spans="1:20" x14ac:dyDescent="0.25">
      <c r="A7095">
        <v>47.811712499999999</v>
      </c>
      <c r="B7095">
        <v>-65.859288800000002</v>
      </c>
      <c r="C7095" s="1" t="str">
        <f>HYPERLINK("http://geochem.nrcan.gc.ca/cdogs/content/kwd/kwd020018_e.htm", "Fluid (stream)")</f>
        <v>Fluid (stream)</v>
      </c>
      <c r="D7095" s="1" t="str">
        <f>HYPERLINK("http://geochem.nrcan.gc.ca/cdogs/content/kwd/kwd080007_e.htm", "Untreated Water")</f>
        <v>Untreated Water</v>
      </c>
      <c r="E7095" s="1" t="str">
        <f>HYPERLINK("http://geochem.nrcan.gc.ca/cdogs/content/dgp/dgp00002_e.htm", "Total")</f>
        <v>Total</v>
      </c>
      <c r="F7095" s="1" t="str">
        <f>HYPERLINK("http://geochem.nrcan.gc.ca/cdogs/content/agp/agp01503_e.htm", "SO4 | NONE | MULTIPLE")</f>
        <v>SO4 | NONE | MULTIPLE</v>
      </c>
      <c r="G7095" s="1" t="str">
        <f>HYPERLINK("http://geochem.nrcan.gc.ca/cdogs/content/mth/mth06518_e.htm", "6518")</f>
        <v>6518</v>
      </c>
      <c r="H7095" s="1" t="str">
        <f>HYPERLINK("http://geochem.nrcan.gc.ca/cdogs/content/bdl/bdl211160_e.htm", "211160")</f>
        <v>211160</v>
      </c>
      <c r="I7095" s="1" t="str">
        <f>HYPERLINK("http://geochem.nrcan.gc.ca/cdogs/content/prj/prj210201_e.htm", "210201")</f>
        <v>210201</v>
      </c>
      <c r="J7095" s="1" t="str">
        <f>HYPERLINK("http://geochem.nrcan.gc.ca/cdogs/content/svy/svy210307_e.htm", "210307")</f>
        <v>210307</v>
      </c>
      <c r="L7095" t="s">
        <v>729</v>
      </c>
      <c r="M7095">
        <v>3.1</v>
      </c>
      <c r="N7095" t="s">
        <v>729</v>
      </c>
      <c r="O7095" t="s">
        <v>30451</v>
      </c>
      <c r="P7095" t="s">
        <v>30452</v>
      </c>
      <c r="Q7095" t="s">
        <v>30453</v>
      </c>
      <c r="R7095" t="s">
        <v>30454</v>
      </c>
      <c r="T7095" t="s">
        <v>25</v>
      </c>
    </row>
    <row r="7096" spans="1:20" x14ac:dyDescent="0.25">
      <c r="A7096">
        <v>47.754371999999996</v>
      </c>
      <c r="B7096">
        <v>-65.892303999999996</v>
      </c>
      <c r="C7096" s="1" t="str">
        <f>HYPERLINK("http://geochem.nrcan.gc.ca/cdogs/content/kwd/kwd020018_e.htm", "Fluid (stream)")</f>
        <v>Fluid (stream)</v>
      </c>
      <c r="D7096" s="1" t="str">
        <f>HYPERLINK("http://geochem.nrcan.gc.ca/cdogs/content/kwd/kwd080007_e.htm", "Untreated Water")</f>
        <v>Untreated Water</v>
      </c>
      <c r="E7096" s="1" t="str">
        <f>HYPERLINK("http://geochem.nrcan.gc.ca/cdogs/content/dgp/dgp00002_e.htm", "Total")</f>
        <v>Total</v>
      </c>
      <c r="F7096" s="1" t="str">
        <f>HYPERLINK("http://geochem.nrcan.gc.ca/cdogs/content/agp/agp01503_e.htm", "SO4 | NONE | MULTIPLE")</f>
        <v>SO4 | NONE | MULTIPLE</v>
      </c>
      <c r="G7096" s="1" t="str">
        <f>HYPERLINK("http://geochem.nrcan.gc.ca/cdogs/content/mth/mth06518_e.htm", "6518")</f>
        <v>6518</v>
      </c>
      <c r="H7096" s="1" t="str">
        <f>HYPERLINK("http://geochem.nrcan.gc.ca/cdogs/content/bdl/bdl211160_e.htm", "211160")</f>
        <v>211160</v>
      </c>
      <c r="I7096" s="1" t="str">
        <f>HYPERLINK("http://geochem.nrcan.gc.ca/cdogs/content/prj/prj210201_e.htm", "210201")</f>
        <v>210201</v>
      </c>
      <c r="J7096" s="1" t="str">
        <f>HYPERLINK("http://geochem.nrcan.gc.ca/cdogs/content/svy/svy210307_e.htm", "210307")</f>
        <v>210307</v>
      </c>
      <c r="L7096" t="s">
        <v>7004</v>
      </c>
      <c r="M7096">
        <v>4.2</v>
      </c>
      <c r="N7096" t="s">
        <v>7004</v>
      </c>
      <c r="O7096" t="s">
        <v>30455</v>
      </c>
      <c r="P7096" t="s">
        <v>30456</v>
      </c>
      <c r="Q7096" t="s">
        <v>30457</v>
      </c>
      <c r="R7096" t="s">
        <v>30458</v>
      </c>
      <c r="T7096" t="s">
        <v>25</v>
      </c>
    </row>
    <row r="7097" spans="1:20" x14ac:dyDescent="0.25">
      <c r="A7097">
        <v>47.752876000000001</v>
      </c>
      <c r="B7097">
        <v>-65.940526399999996</v>
      </c>
      <c r="C7097" s="1" t="str">
        <f>HYPERLINK("http://geochem.nrcan.gc.ca/cdogs/content/kwd/kwd020018_e.htm", "Fluid (stream)")</f>
        <v>Fluid (stream)</v>
      </c>
      <c r="D7097" s="1" t="str">
        <f>HYPERLINK("http://geochem.nrcan.gc.ca/cdogs/content/kwd/kwd080007_e.htm", "Untreated Water")</f>
        <v>Untreated Water</v>
      </c>
      <c r="E7097" s="1" t="str">
        <f>HYPERLINK("http://geochem.nrcan.gc.ca/cdogs/content/dgp/dgp00002_e.htm", "Total")</f>
        <v>Total</v>
      </c>
      <c r="F7097" s="1" t="str">
        <f>HYPERLINK("http://geochem.nrcan.gc.ca/cdogs/content/agp/agp01503_e.htm", "SO4 | NONE | MULTIPLE")</f>
        <v>SO4 | NONE | MULTIPLE</v>
      </c>
      <c r="G7097" s="1" t="str">
        <f>HYPERLINK("http://geochem.nrcan.gc.ca/cdogs/content/mth/mth06518_e.htm", "6518")</f>
        <v>6518</v>
      </c>
      <c r="H7097" s="1" t="str">
        <f>HYPERLINK("http://geochem.nrcan.gc.ca/cdogs/content/bdl/bdl211160_e.htm", "211160")</f>
        <v>211160</v>
      </c>
      <c r="I7097" s="1" t="str">
        <f>HYPERLINK("http://geochem.nrcan.gc.ca/cdogs/content/prj/prj210201_e.htm", "210201")</f>
        <v>210201</v>
      </c>
      <c r="J7097" s="1" t="str">
        <f>HYPERLINK("http://geochem.nrcan.gc.ca/cdogs/content/svy/svy210307_e.htm", "210307")</f>
        <v>210307</v>
      </c>
      <c r="L7097" t="s">
        <v>655</v>
      </c>
      <c r="M7097">
        <v>5</v>
      </c>
      <c r="N7097" t="s">
        <v>655</v>
      </c>
      <c r="O7097" t="s">
        <v>30459</v>
      </c>
      <c r="P7097" t="s">
        <v>30460</v>
      </c>
      <c r="Q7097" t="s">
        <v>30461</v>
      </c>
      <c r="R7097" t="s">
        <v>30462</v>
      </c>
      <c r="T7097" t="s">
        <v>25</v>
      </c>
    </row>
    <row r="7098" spans="1:20" x14ac:dyDescent="0.25">
      <c r="A7098">
        <v>47.751094500000001</v>
      </c>
      <c r="B7098">
        <v>-65.946830800000001</v>
      </c>
      <c r="C7098" s="1" t="str">
        <f>HYPERLINK("http://geochem.nrcan.gc.ca/cdogs/content/kwd/kwd020018_e.htm", "Fluid (stream)")</f>
        <v>Fluid (stream)</v>
      </c>
      <c r="D7098" s="1" t="str">
        <f>HYPERLINK("http://geochem.nrcan.gc.ca/cdogs/content/kwd/kwd080007_e.htm", "Untreated Water")</f>
        <v>Untreated Water</v>
      </c>
      <c r="E7098" s="1" t="str">
        <f>HYPERLINK("http://geochem.nrcan.gc.ca/cdogs/content/dgp/dgp00002_e.htm", "Total")</f>
        <v>Total</v>
      </c>
      <c r="F7098" s="1" t="str">
        <f>HYPERLINK("http://geochem.nrcan.gc.ca/cdogs/content/agp/agp01503_e.htm", "SO4 | NONE | MULTIPLE")</f>
        <v>SO4 | NONE | MULTIPLE</v>
      </c>
      <c r="G7098" s="1" t="str">
        <f>HYPERLINK("http://geochem.nrcan.gc.ca/cdogs/content/mth/mth06518_e.htm", "6518")</f>
        <v>6518</v>
      </c>
      <c r="H7098" s="1" t="str">
        <f>HYPERLINK("http://geochem.nrcan.gc.ca/cdogs/content/bdl/bdl211160_e.htm", "211160")</f>
        <v>211160</v>
      </c>
      <c r="I7098" s="1" t="str">
        <f>HYPERLINK("http://geochem.nrcan.gc.ca/cdogs/content/prj/prj210201_e.htm", "210201")</f>
        <v>210201</v>
      </c>
      <c r="J7098" s="1" t="str">
        <f>HYPERLINK("http://geochem.nrcan.gc.ca/cdogs/content/svy/svy210307_e.htm", "210307")</f>
        <v>210307</v>
      </c>
      <c r="L7098" t="s">
        <v>1792</v>
      </c>
      <c r="M7098">
        <v>3.2</v>
      </c>
      <c r="N7098" t="s">
        <v>1792</v>
      </c>
      <c r="O7098" t="s">
        <v>30463</v>
      </c>
      <c r="P7098" t="s">
        <v>30464</v>
      </c>
      <c r="Q7098" t="s">
        <v>30465</v>
      </c>
      <c r="R7098" t="s">
        <v>30466</v>
      </c>
      <c r="T7098" t="s">
        <v>25</v>
      </c>
    </row>
    <row r="7099" spans="1:20" x14ac:dyDescent="0.25">
      <c r="A7099">
        <v>47.5136684</v>
      </c>
      <c r="B7099">
        <v>-65.797481399999995</v>
      </c>
      <c r="C7099" s="1" t="str">
        <f>HYPERLINK("http://geochem.nrcan.gc.ca/cdogs/content/kwd/kwd020018_e.htm", "Fluid (stream)")</f>
        <v>Fluid (stream)</v>
      </c>
      <c r="D7099" s="1" t="str">
        <f>HYPERLINK("http://geochem.nrcan.gc.ca/cdogs/content/kwd/kwd080007_e.htm", "Untreated Water")</f>
        <v>Untreated Water</v>
      </c>
      <c r="E7099" s="1" t="str">
        <f>HYPERLINK("http://geochem.nrcan.gc.ca/cdogs/content/dgp/dgp00002_e.htm", "Total")</f>
        <v>Total</v>
      </c>
      <c r="F7099" s="1" t="str">
        <f>HYPERLINK("http://geochem.nrcan.gc.ca/cdogs/content/agp/agp01503_e.htm", "SO4 | NONE | MULTIPLE")</f>
        <v>SO4 | NONE | MULTIPLE</v>
      </c>
      <c r="G7099" s="1" t="str">
        <f>HYPERLINK("http://geochem.nrcan.gc.ca/cdogs/content/mth/mth06518_e.htm", "6518")</f>
        <v>6518</v>
      </c>
      <c r="H7099" s="1" t="str">
        <f>HYPERLINK("http://geochem.nrcan.gc.ca/cdogs/content/bdl/bdl211160_e.htm", "211160")</f>
        <v>211160</v>
      </c>
      <c r="I7099" s="1" t="str">
        <f>HYPERLINK("http://geochem.nrcan.gc.ca/cdogs/content/prj/prj210201_e.htm", "210201")</f>
        <v>210201</v>
      </c>
      <c r="J7099" s="1" t="str">
        <f>HYPERLINK("http://geochem.nrcan.gc.ca/cdogs/content/svy/svy210307_e.htm", "210307")</f>
        <v>210307</v>
      </c>
      <c r="L7099" t="s">
        <v>1186</v>
      </c>
      <c r="M7099">
        <v>7.1</v>
      </c>
      <c r="N7099" t="s">
        <v>1186</v>
      </c>
      <c r="O7099" t="s">
        <v>30467</v>
      </c>
      <c r="P7099" t="s">
        <v>30468</v>
      </c>
      <c r="Q7099" t="s">
        <v>30469</v>
      </c>
      <c r="R7099" t="s">
        <v>30470</v>
      </c>
      <c r="T7099" t="s">
        <v>25</v>
      </c>
    </row>
    <row r="7100" spans="1:20" x14ac:dyDescent="0.25">
      <c r="A7100">
        <v>47.607767799999998</v>
      </c>
      <c r="B7100">
        <v>-65.761515700000004</v>
      </c>
      <c r="C7100" s="1" t="str">
        <f>HYPERLINK("http://geochem.nrcan.gc.ca/cdogs/content/kwd/kwd020018_e.htm", "Fluid (stream)")</f>
        <v>Fluid (stream)</v>
      </c>
      <c r="D7100" s="1" t="str">
        <f>HYPERLINK("http://geochem.nrcan.gc.ca/cdogs/content/kwd/kwd080007_e.htm", "Untreated Water")</f>
        <v>Untreated Water</v>
      </c>
      <c r="E7100" s="1" t="str">
        <f>HYPERLINK("http://geochem.nrcan.gc.ca/cdogs/content/dgp/dgp00002_e.htm", "Total")</f>
        <v>Total</v>
      </c>
      <c r="F7100" s="1" t="str">
        <f>HYPERLINK("http://geochem.nrcan.gc.ca/cdogs/content/agp/agp01503_e.htm", "SO4 | NONE | MULTIPLE")</f>
        <v>SO4 | NONE | MULTIPLE</v>
      </c>
      <c r="G7100" s="1" t="str">
        <f>HYPERLINK("http://geochem.nrcan.gc.ca/cdogs/content/mth/mth06518_e.htm", "6518")</f>
        <v>6518</v>
      </c>
      <c r="H7100" s="1" t="str">
        <f>HYPERLINK("http://geochem.nrcan.gc.ca/cdogs/content/bdl/bdl211160_e.htm", "211160")</f>
        <v>211160</v>
      </c>
      <c r="I7100" s="1" t="str">
        <f>HYPERLINK("http://geochem.nrcan.gc.ca/cdogs/content/prj/prj210201_e.htm", "210201")</f>
        <v>210201</v>
      </c>
      <c r="J7100" s="1" t="str">
        <f>HYPERLINK("http://geochem.nrcan.gc.ca/cdogs/content/svy/svy210307_e.htm", "210307")</f>
        <v>210307</v>
      </c>
      <c r="L7100" t="s">
        <v>2694</v>
      </c>
      <c r="M7100">
        <v>6.4</v>
      </c>
      <c r="N7100" t="s">
        <v>2694</v>
      </c>
      <c r="O7100" t="s">
        <v>30471</v>
      </c>
      <c r="P7100" t="s">
        <v>30472</v>
      </c>
      <c r="Q7100" t="s">
        <v>30473</v>
      </c>
      <c r="R7100" t="s">
        <v>30474</v>
      </c>
      <c r="T7100" t="s">
        <v>25</v>
      </c>
    </row>
    <row r="7101" spans="1:20" x14ac:dyDescent="0.25">
      <c r="A7101">
        <v>47.968603600000002</v>
      </c>
      <c r="B7101">
        <v>-66.240559500000003</v>
      </c>
      <c r="C7101" s="1" t="str">
        <f>HYPERLINK("http://geochem.nrcan.gc.ca/cdogs/content/kwd/kwd020018_e.htm", "Fluid (stream)")</f>
        <v>Fluid (stream)</v>
      </c>
      <c r="D7101" s="1" t="str">
        <f>HYPERLINK("http://geochem.nrcan.gc.ca/cdogs/content/kwd/kwd080007_e.htm", "Untreated Water")</f>
        <v>Untreated Water</v>
      </c>
      <c r="E7101" s="1" t="str">
        <f>HYPERLINK("http://geochem.nrcan.gc.ca/cdogs/content/dgp/dgp00002_e.htm", "Total")</f>
        <v>Total</v>
      </c>
      <c r="F7101" s="1" t="str">
        <f>HYPERLINK("http://geochem.nrcan.gc.ca/cdogs/content/agp/agp01503_e.htm", "SO4 | NONE | MULTIPLE")</f>
        <v>SO4 | NONE | MULTIPLE</v>
      </c>
      <c r="G7101" s="1" t="str">
        <f>HYPERLINK("http://geochem.nrcan.gc.ca/cdogs/content/mth/mth06518_e.htm", "6518")</f>
        <v>6518</v>
      </c>
      <c r="H7101" s="1" t="str">
        <f>HYPERLINK("http://geochem.nrcan.gc.ca/cdogs/content/bdl/bdl211160_e.htm", "211160")</f>
        <v>211160</v>
      </c>
      <c r="I7101" s="1" t="str">
        <f>HYPERLINK("http://geochem.nrcan.gc.ca/cdogs/content/prj/prj210201_e.htm", "210201")</f>
        <v>210201</v>
      </c>
      <c r="J7101" s="1" t="str">
        <f>HYPERLINK("http://geochem.nrcan.gc.ca/cdogs/content/svy/svy210307_e.htm", "210307")</f>
        <v>210307</v>
      </c>
      <c r="L7101" t="s">
        <v>2395</v>
      </c>
      <c r="M7101">
        <v>6.8</v>
      </c>
      <c r="N7101" t="s">
        <v>2395</v>
      </c>
      <c r="O7101" t="s">
        <v>30475</v>
      </c>
      <c r="P7101" t="s">
        <v>30476</v>
      </c>
      <c r="Q7101" t="s">
        <v>30477</v>
      </c>
      <c r="R7101" t="s">
        <v>30478</v>
      </c>
      <c r="T7101" t="s">
        <v>25</v>
      </c>
    </row>
    <row r="7102" spans="1:20" x14ac:dyDescent="0.25">
      <c r="A7102">
        <v>47.9593402</v>
      </c>
      <c r="B7102">
        <v>-66.233283099999994</v>
      </c>
      <c r="C7102" s="1" t="str">
        <f>HYPERLINK("http://geochem.nrcan.gc.ca/cdogs/content/kwd/kwd020018_e.htm", "Fluid (stream)")</f>
        <v>Fluid (stream)</v>
      </c>
      <c r="D7102" s="1" t="str">
        <f>HYPERLINK("http://geochem.nrcan.gc.ca/cdogs/content/kwd/kwd080007_e.htm", "Untreated Water")</f>
        <v>Untreated Water</v>
      </c>
      <c r="E7102" s="1" t="str">
        <f>HYPERLINK("http://geochem.nrcan.gc.ca/cdogs/content/dgp/dgp00002_e.htm", "Total")</f>
        <v>Total</v>
      </c>
      <c r="F7102" s="1" t="str">
        <f>HYPERLINK("http://geochem.nrcan.gc.ca/cdogs/content/agp/agp01503_e.htm", "SO4 | NONE | MULTIPLE")</f>
        <v>SO4 | NONE | MULTIPLE</v>
      </c>
      <c r="G7102" s="1" t="str">
        <f>HYPERLINK("http://geochem.nrcan.gc.ca/cdogs/content/mth/mth06518_e.htm", "6518")</f>
        <v>6518</v>
      </c>
      <c r="H7102" s="1" t="str">
        <f>HYPERLINK("http://geochem.nrcan.gc.ca/cdogs/content/bdl/bdl211160_e.htm", "211160")</f>
        <v>211160</v>
      </c>
      <c r="I7102" s="1" t="str">
        <f>HYPERLINK("http://geochem.nrcan.gc.ca/cdogs/content/prj/prj210201_e.htm", "210201")</f>
        <v>210201</v>
      </c>
      <c r="J7102" s="1" t="str">
        <f>HYPERLINK("http://geochem.nrcan.gc.ca/cdogs/content/svy/svy210307_e.htm", "210307")</f>
        <v>210307</v>
      </c>
      <c r="L7102" t="s">
        <v>2781</v>
      </c>
      <c r="M7102">
        <v>6</v>
      </c>
      <c r="N7102" t="s">
        <v>2781</v>
      </c>
      <c r="O7102" t="s">
        <v>30479</v>
      </c>
      <c r="P7102" t="s">
        <v>30480</v>
      </c>
      <c r="Q7102" t="s">
        <v>30481</v>
      </c>
      <c r="R7102" t="s">
        <v>30482</v>
      </c>
      <c r="T7102" t="s">
        <v>25</v>
      </c>
    </row>
    <row r="7103" spans="1:20" x14ac:dyDescent="0.25">
      <c r="A7103">
        <v>47.949793999999997</v>
      </c>
      <c r="B7103">
        <v>-66.203254299999998</v>
      </c>
      <c r="C7103" s="1" t="str">
        <f>HYPERLINK("http://geochem.nrcan.gc.ca/cdogs/content/kwd/kwd020018_e.htm", "Fluid (stream)")</f>
        <v>Fluid (stream)</v>
      </c>
      <c r="D7103" s="1" t="str">
        <f>HYPERLINK("http://geochem.nrcan.gc.ca/cdogs/content/kwd/kwd080007_e.htm", "Untreated Water")</f>
        <v>Untreated Water</v>
      </c>
      <c r="E7103" s="1" t="str">
        <f>HYPERLINK("http://geochem.nrcan.gc.ca/cdogs/content/dgp/dgp00002_e.htm", "Total")</f>
        <v>Total</v>
      </c>
      <c r="F7103" s="1" t="str">
        <f>HYPERLINK("http://geochem.nrcan.gc.ca/cdogs/content/agp/agp01503_e.htm", "SO4 | NONE | MULTIPLE")</f>
        <v>SO4 | NONE | MULTIPLE</v>
      </c>
      <c r="G7103" s="1" t="str">
        <f>HYPERLINK("http://geochem.nrcan.gc.ca/cdogs/content/mth/mth06518_e.htm", "6518")</f>
        <v>6518</v>
      </c>
      <c r="H7103" s="1" t="str">
        <f>HYPERLINK("http://geochem.nrcan.gc.ca/cdogs/content/bdl/bdl211160_e.htm", "211160")</f>
        <v>211160</v>
      </c>
      <c r="I7103" s="1" t="str">
        <f>HYPERLINK("http://geochem.nrcan.gc.ca/cdogs/content/prj/prj210201_e.htm", "210201")</f>
        <v>210201</v>
      </c>
      <c r="J7103" s="1" t="str">
        <f>HYPERLINK("http://geochem.nrcan.gc.ca/cdogs/content/svy/svy210307_e.htm", "210307")</f>
        <v>210307</v>
      </c>
      <c r="L7103" t="s">
        <v>2694</v>
      </c>
      <c r="M7103">
        <v>6.4</v>
      </c>
      <c r="N7103" t="s">
        <v>2694</v>
      </c>
      <c r="O7103" t="s">
        <v>30483</v>
      </c>
      <c r="P7103" t="s">
        <v>30484</v>
      </c>
      <c r="Q7103" t="s">
        <v>30485</v>
      </c>
      <c r="R7103" t="s">
        <v>30486</v>
      </c>
      <c r="T7103" t="s">
        <v>25</v>
      </c>
    </row>
    <row r="7104" spans="1:20" x14ac:dyDescent="0.25">
      <c r="A7104">
        <v>47.962489599999998</v>
      </c>
      <c r="B7104">
        <v>-66.192520500000001</v>
      </c>
      <c r="C7104" s="1" t="str">
        <f>HYPERLINK("http://geochem.nrcan.gc.ca/cdogs/content/kwd/kwd020018_e.htm", "Fluid (stream)")</f>
        <v>Fluid (stream)</v>
      </c>
      <c r="D7104" s="1" t="str">
        <f>HYPERLINK("http://geochem.nrcan.gc.ca/cdogs/content/kwd/kwd080007_e.htm", "Untreated Water")</f>
        <v>Untreated Water</v>
      </c>
      <c r="E7104" s="1" t="str">
        <f>HYPERLINK("http://geochem.nrcan.gc.ca/cdogs/content/dgp/dgp00002_e.htm", "Total")</f>
        <v>Total</v>
      </c>
      <c r="F7104" s="1" t="str">
        <f>HYPERLINK("http://geochem.nrcan.gc.ca/cdogs/content/agp/agp01503_e.htm", "SO4 | NONE | MULTIPLE")</f>
        <v>SO4 | NONE | MULTIPLE</v>
      </c>
      <c r="G7104" s="1" t="str">
        <f>HYPERLINK("http://geochem.nrcan.gc.ca/cdogs/content/mth/mth06518_e.htm", "6518")</f>
        <v>6518</v>
      </c>
      <c r="H7104" s="1" t="str">
        <f>HYPERLINK("http://geochem.nrcan.gc.ca/cdogs/content/bdl/bdl211160_e.htm", "211160")</f>
        <v>211160</v>
      </c>
      <c r="I7104" s="1" t="str">
        <f>HYPERLINK("http://geochem.nrcan.gc.ca/cdogs/content/prj/prj210201_e.htm", "210201")</f>
        <v>210201</v>
      </c>
      <c r="J7104" s="1" t="str">
        <f>HYPERLINK("http://geochem.nrcan.gc.ca/cdogs/content/svy/svy210307_e.htm", "210307")</f>
        <v>210307</v>
      </c>
      <c r="L7104" t="s">
        <v>801</v>
      </c>
      <c r="M7104">
        <v>6.5</v>
      </c>
      <c r="N7104" t="s">
        <v>801</v>
      </c>
      <c r="O7104" t="s">
        <v>30487</v>
      </c>
      <c r="P7104" t="s">
        <v>30488</v>
      </c>
      <c r="Q7104" t="s">
        <v>30489</v>
      </c>
      <c r="R7104" t="s">
        <v>30490</v>
      </c>
      <c r="T7104" t="s">
        <v>25</v>
      </c>
    </row>
    <row r="7105" spans="1:20" x14ac:dyDescent="0.25">
      <c r="A7105">
        <v>47.936011999999998</v>
      </c>
      <c r="B7105">
        <v>-66.202658900000003</v>
      </c>
      <c r="C7105" s="1" t="str">
        <f>HYPERLINK("http://geochem.nrcan.gc.ca/cdogs/content/kwd/kwd020018_e.htm", "Fluid (stream)")</f>
        <v>Fluid (stream)</v>
      </c>
      <c r="D7105" s="1" t="str">
        <f>HYPERLINK("http://geochem.nrcan.gc.ca/cdogs/content/kwd/kwd080007_e.htm", "Untreated Water")</f>
        <v>Untreated Water</v>
      </c>
      <c r="E7105" s="1" t="str">
        <f>HYPERLINK("http://geochem.nrcan.gc.ca/cdogs/content/dgp/dgp00002_e.htm", "Total")</f>
        <v>Total</v>
      </c>
      <c r="F7105" s="1" t="str">
        <f>HYPERLINK("http://geochem.nrcan.gc.ca/cdogs/content/agp/agp01503_e.htm", "SO4 | NONE | MULTIPLE")</f>
        <v>SO4 | NONE | MULTIPLE</v>
      </c>
      <c r="G7105" s="1" t="str">
        <f>HYPERLINK("http://geochem.nrcan.gc.ca/cdogs/content/mth/mth06518_e.htm", "6518")</f>
        <v>6518</v>
      </c>
      <c r="H7105" s="1" t="str">
        <f>HYPERLINK("http://geochem.nrcan.gc.ca/cdogs/content/bdl/bdl211160_e.htm", "211160")</f>
        <v>211160</v>
      </c>
      <c r="I7105" s="1" t="str">
        <f>HYPERLINK("http://geochem.nrcan.gc.ca/cdogs/content/prj/prj210201_e.htm", "210201")</f>
        <v>210201</v>
      </c>
      <c r="J7105" s="1" t="str">
        <f>HYPERLINK("http://geochem.nrcan.gc.ca/cdogs/content/svy/svy210307_e.htm", "210307")</f>
        <v>210307</v>
      </c>
      <c r="L7105" t="s">
        <v>2802</v>
      </c>
      <c r="M7105">
        <v>4.9000000000000004</v>
      </c>
      <c r="N7105" t="s">
        <v>2802</v>
      </c>
      <c r="O7105" t="s">
        <v>30491</v>
      </c>
      <c r="P7105" t="s">
        <v>30492</v>
      </c>
      <c r="Q7105" t="s">
        <v>30493</v>
      </c>
      <c r="R7105" t="s">
        <v>30494</v>
      </c>
      <c r="T7105" t="s">
        <v>25</v>
      </c>
    </row>
    <row r="7106" spans="1:20" x14ac:dyDescent="0.25">
      <c r="A7106">
        <v>47.925052000000001</v>
      </c>
      <c r="B7106">
        <v>-66.214495999999997</v>
      </c>
      <c r="C7106" s="1" t="str">
        <f>HYPERLINK("http://geochem.nrcan.gc.ca/cdogs/content/kwd/kwd020018_e.htm", "Fluid (stream)")</f>
        <v>Fluid (stream)</v>
      </c>
      <c r="D7106" s="1" t="str">
        <f>HYPERLINK("http://geochem.nrcan.gc.ca/cdogs/content/kwd/kwd080007_e.htm", "Untreated Water")</f>
        <v>Untreated Water</v>
      </c>
      <c r="E7106" s="1" t="str">
        <f>HYPERLINK("http://geochem.nrcan.gc.ca/cdogs/content/dgp/dgp00002_e.htm", "Total")</f>
        <v>Total</v>
      </c>
      <c r="F7106" s="1" t="str">
        <f>HYPERLINK("http://geochem.nrcan.gc.ca/cdogs/content/agp/agp01503_e.htm", "SO4 | NONE | MULTIPLE")</f>
        <v>SO4 | NONE | MULTIPLE</v>
      </c>
      <c r="G7106" s="1" t="str">
        <f>HYPERLINK("http://geochem.nrcan.gc.ca/cdogs/content/mth/mth06518_e.htm", "6518")</f>
        <v>6518</v>
      </c>
      <c r="H7106" s="1" t="str">
        <f>HYPERLINK("http://geochem.nrcan.gc.ca/cdogs/content/bdl/bdl211160_e.htm", "211160")</f>
        <v>211160</v>
      </c>
      <c r="I7106" s="1" t="str">
        <f>HYPERLINK("http://geochem.nrcan.gc.ca/cdogs/content/prj/prj210201_e.htm", "210201")</f>
        <v>210201</v>
      </c>
      <c r="J7106" s="1" t="str">
        <f>HYPERLINK("http://geochem.nrcan.gc.ca/cdogs/content/svy/svy210307_e.htm", "210307")</f>
        <v>210307</v>
      </c>
      <c r="L7106" t="s">
        <v>7022</v>
      </c>
      <c r="M7106">
        <v>4.5999999999999996</v>
      </c>
      <c r="N7106" t="s">
        <v>7022</v>
      </c>
      <c r="O7106" t="s">
        <v>30495</v>
      </c>
      <c r="P7106" t="s">
        <v>30496</v>
      </c>
      <c r="Q7106" t="s">
        <v>30497</v>
      </c>
      <c r="R7106" t="s">
        <v>30498</v>
      </c>
      <c r="T7106" t="s">
        <v>25</v>
      </c>
    </row>
    <row r="7107" spans="1:20" x14ac:dyDescent="0.25">
      <c r="A7107">
        <v>47.890834099999999</v>
      </c>
      <c r="B7107">
        <v>-66.228373599999998</v>
      </c>
      <c r="C7107" s="1" t="str">
        <f>HYPERLINK("http://geochem.nrcan.gc.ca/cdogs/content/kwd/kwd020018_e.htm", "Fluid (stream)")</f>
        <v>Fluid (stream)</v>
      </c>
      <c r="D7107" s="1" t="str">
        <f>HYPERLINK("http://geochem.nrcan.gc.ca/cdogs/content/kwd/kwd080007_e.htm", "Untreated Water")</f>
        <v>Untreated Water</v>
      </c>
      <c r="E7107" s="1" t="str">
        <f>HYPERLINK("http://geochem.nrcan.gc.ca/cdogs/content/dgp/dgp00002_e.htm", "Total")</f>
        <v>Total</v>
      </c>
      <c r="F7107" s="1" t="str">
        <f>HYPERLINK("http://geochem.nrcan.gc.ca/cdogs/content/agp/agp01503_e.htm", "SO4 | NONE | MULTIPLE")</f>
        <v>SO4 | NONE | MULTIPLE</v>
      </c>
      <c r="G7107" s="1" t="str">
        <f>HYPERLINK("http://geochem.nrcan.gc.ca/cdogs/content/mth/mth06518_e.htm", "6518")</f>
        <v>6518</v>
      </c>
      <c r="H7107" s="1" t="str">
        <f>HYPERLINK("http://geochem.nrcan.gc.ca/cdogs/content/bdl/bdl211160_e.htm", "211160")</f>
        <v>211160</v>
      </c>
      <c r="I7107" s="1" t="str">
        <f>HYPERLINK("http://geochem.nrcan.gc.ca/cdogs/content/prj/prj210201_e.htm", "210201")</f>
        <v>210201</v>
      </c>
      <c r="J7107" s="1" t="str">
        <f>HYPERLINK("http://geochem.nrcan.gc.ca/cdogs/content/svy/svy210307_e.htm", "210307")</f>
        <v>210307</v>
      </c>
      <c r="L7107" t="s">
        <v>9251</v>
      </c>
      <c r="M7107">
        <v>3.8</v>
      </c>
      <c r="N7107" t="s">
        <v>9251</v>
      </c>
      <c r="O7107" t="s">
        <v>30499</v>
      </c>
      <c r="P7107" t="s">
        <v>30500</v>
      </c>
      <c r="Q7107" t="s">
        <v>30501</v>
      </c>
      <c r="R7107" t="s">
        <v>30502</v>
      </c>
      <c r="T7107" t="s">
        <v>25</v>
      </c>
    </row>
    <row r="7108" spans="1:20" x14ac:dyDescent="0.25">
      <c r="A7108">
        <v>47.935682499999999</v>
      </c>
      <c r="B7108">
        <v>-66.178172000000004</v>
      </c>
      <c r="C7108" s="1" t="str">
        <f>HYPERLINK("http://geochem.nrcan.gc.ca/cdogs/content/kwd/kwd020018_e.htm", "Fluid (stream)")</f>
        <v>Fluid (stream)</v>
      </c>
      <c r="D7108" s="1" t="str">
        <f>HYPERLINK("http://geochem.nrcan.gc.ca/cdogs/content/kwd/kwd080007_e.htm", "Untreated Water")</f>
        <v>Untreated Water</v>
      </c>
      <c r="E7108" s="1" t="str">
        <f>HYPERLINK("http://geochem.nrcan.gc.ca/cdogs/content/dgp/dgp00002_e.htm", "Total")</f>
        <v>Total</v>
      </c>
      <c r="F7108" s="1" t="str">
        <f>HYPERLINK("http://geochem.nrcan.gc.ca/cdogs/content/agp/agp01503_e.htm", "SO4 | NONE | MULTIPLE")</f>
        <v>SO4 | NONE | MULTIPLE</v>
      </c>
      <c r="G7108" s="1" t="str">
        <f>HYPERLINK("http://geochem.nrcan.gc.ca/cdogs/content/mth/mth06518_e.htm", "6518")</f>
        <v>6518</v>
      </c>
      <c r="H7108" s="1" t="str">
        <f>HYPERLINK("http://geochem.nrcan.gc.ca/cdogs/content/bdl/bdl211160_e.htm", "211160")</f>
        <v>211160</v>
      </c>
      <c r="I7108" s="1" t="str">
        <f>HYPERLINK("http://geochem.nrcan.gc.ca/cdogs/content/prj/prj210201_e.htm", "210201")</f>
        <v>210201</v>
      </c>
      <c r="J7108" s="1" t="str">
        <f>HYPERLINK("http://geochem.nrcan.gc.ca/cdogs/content/svy/svy210307_e.htm", "210307")</f>
        <v>210307</v>
      </c>
      <c r="L7108" t="s">
        <v>2802</v>
      </c>
      <c r="M7108">
        <v>4.9000000000000004</v>
      </c>
      <c r="N7108" t="s">
        <v>2802</v>
      </c>
      <c r="O7108" t="s">
        <v>30503</v>
      </c>
      <c r="P7108" t="s">
        <v>30504</v>
      </c>
      <c r="Q7108" t="s">
        <v>30505</v>
      </c>
      <c r="R7108" t="s">
        <v>30506</v>
      </c>
      <c r="T7108" t="s">
        <v>25</v>
      </c>
    </row>
    <row r="7109" spans="1:20" x14ac:dyDescent="0.25">
      <c r="A7109">
        <v>47.950237600000001</v>
      </c>
      <c r="B7109">
        <v>-66.130097000000006</v>
      </c>
      <c r="C7109" s="1" t="str">
        <f>HYPERLINK("http://geochem.nrcan.gc.ca/cdogs/content/kwd/kwd020018_e.htm", "Fluid (stream)")</f>
        <v>Fluid (stream)</v>
      </c>
      <c r="D7109" s="1" t="str">
        <f>HYPERLINK("http://geochem.nrcan.gc.ca/cdogs/content/kwd/kwd080007_e.htm", "Untreated Water")</f>
        <v>Untreated Water</v>
      </c>
      <c r="E7109" s="1" t="str">
        <f>HYPERLINK("http://geochem.nrcan.gc.ca/cdogs/content/dgp/dgp00002_e.htm", "Total")</f>
        <v>Total</v>
      </c>
      <c r="F7109" s="1" t="str">
        <f>HYPERLINK("http://geochem.nrcan.gc.ca/cdogs/content/agp/agp01503_e.htm", "SO4 | NONE | MULTIPLE")</f>
        <v>SO4 | NONE | MULTIPLE</v>
      </c>
      <c r="G7109" s="1" t="str">
        <f>HYPERLINK("http://geochem.nrcan.gc.ca/cdogs/content/mth/mth06518_e.htm", "6518")</f>
        <v>6518</v>
      </c>
      <c r="H7109" s="1" t="str">
        <f>HYPERLINK("http://geochem.nrcan.gc.ca/cdogs/content/bdl/bdl211160_e.htm", "211160")</f>
        <v>211160</v>
      </c>
      <c r="I7109" s="1" t="str">
        <f>HYPERLINK("http://geochem.nrcan.gc.ca/cdogs/content/prj/prj210201_e.htm", "210201")</f>
        <v>210201</v>
      </c>
      <c r="J7109" s="1" t="str">
        <f>HYPERLINK("http://geochem.nrcan.gc.ca/cdogs/content/svy/svy210307_e.htm", "210307")</f>
        <v>210307</v>
      </c>
      <c r="L7109" t="s">
        <v>404</v>
      </c>
      <c r="M7109">
        <v>6.7</v>
      </c>
      <c r="N7109" t="s">
        <v>404</v>
      </c>
      <c r="O7109" t="s">
        <v>30507</v>
      </c>
      <c r="P7109" t="s">
        <v>30508</v>
      </c>
      <c r="Q7109" t="s">
        <v>30509</v>
      </c>
      <c r="R7109" t="s">
        <v>30510</v>
      </c>
      <c r="T7109" t="s">
        <v>25</v>
      </c>
    </row>
    <row r="7110" spans="1:20" x14ac:dyDescent="0.25">
      <c r="A7110">
        <v>47.899895600000001</v>
      </c>
      <c r="B7110">
        <v>-66.092737400000004</v>
      </c>
      <c r="C7110" s="1" t="str">
        <f>HYPERLINK("http://geochem.nrcan.gc.ca/cdogs/content/kwd/kwd020018_e.htm", "Fluid (stream)")</f>
        <v>Fluid (stream)</v>
      </c>
      <c r="D7110" s="1" t="str">
        <f>HYPERLINK("http://geochem.nrcan.gc.ca/cdogs/content/kwd/kwd080007_e.htm", "Untreated Water")</f>
        <v>Untreated Water</v>
      </c>
      <c r="E7110" s="1" t="str">
        <f>HYPERLINK("http://geochem.nrcan.gc.ca/cdogs/content/dgp/dgp00002_e.htm", "Total")</f>
        <v>Total</v>
      </c>
      <c r="F7110" s="1" t="str">
        <f>HYPERLINK("http://geochem.nrcan.gc.ca/cdogs/content/agp/agp01503_e.htm", "SO4 | NONE | MULTIPLE")</f>
        <v>SO4 | NONE | MULTIPLE</v>
      </c>
      <c r="G7110" s="1" t="str">
        <f>HYPERLINK("http://geochem.nrcan.gc.ca/cdogs/content/mth/mth06518_e.htm", "6518")</f>
        <v>6518</v>
      </c>
      <c r="H7110" s="1" t="str">
        <f>HYPERLINK("http://geochem.nrcan.gc.ca/cdogs/content/bdl/bdl211160_e.htm", "211160")</f>
        <v>211160</v>
      </c>
      <c r="I7110" s="1" t="str">
        <f>HYPERLINK("http://geochem.nrcan.gc.ca/cdogs/content/prj/prj210201_e.htm", "210201")</f>
        <v>210201</v>
      </c>
      <c r="J7110" s="1" t="str">
        <f>HYPERLINK("http://geochem.nrcan.gc.ca/cdogs/content/svy/svy210307_e.htm", "210307")</f>
        <v>210307</v>
      </c>
      <c r="L7110" t="s">
        <v>1150</v>
      </c>
      <c r="M7110">
        <v>7</v>
      </c>
      <c r="N7110" t="s">
        <v>1150</v>
      </c>
      <c r="O7110" t="s">
        <v>30511</v>
      </c>
      <c r="P7110" t="s">
        <v>30512</v>
      </c>
      <c r="Q7110" t="s">
        <v>30513</v>
      </c>
      <c r="R7110" t="s">
        <v>30514</v>
      </c>
      <c r="T7110" t="s">
        <v>25</v>
      </c>
    </row>
    <row r="7111" spans="1:20" x14ac:dyDescent="0.25">
      <c r="A7111">
        <v>47.908250600000002</v>
      </c>
      <c r="B7111">
        <v>-66.117163000000005</v>
      </c>
      <c r="C7111" s="1" t="str">
        <f>HYPERLINK("http://geochem.nrcan.gc.ca/cdogs/content/kwd/kwd020018_e.htm", "Fluid (stream)")</f>
        <v>Fluid (stream)</v>
      </c>
      <c r="D7111" s="1" t="str">
        <f>HYPERLINK("http://geochem.nrcan.gc.ca/cdogs/content/kwd/kwd080007_e.htm", "Untreated Water")</f>
        <v>Untreated Water</v>
      </c>
      <c r="E7111" s="1" t="str">
        <f>HYPERLINK("http://geochem.nrcan.gc.ca/cdogs/content/dgp/dgp00002_e.htm", "Total")</f>
        <v>Total</v>
      </c>
      <c r="F7111" s="1" t="str">
        <f>HYPERLINK("http://geochem.nrcan.gc.ca/cdogs/content/agp/agp01503_e.htm", "SO4 | NONE | MULTIPLE")</f>
        <v>SO4 | NONE | MULTIPLE</v>
      </c>
      <c r="G7111" s="1" t="str">
        <f>HYPERLINK("http://geochem.nrcan.gc.ca/cdogs/content/mth/mth06518_e.htm", "6518")</f>
        <v>6518</v>
      </c>
      <c r="H7111" s="1" t="str">
        <f>HYPERLINK("http://geochem.nrcan.gc.ca/cdogs/content/bdl/bdl211160_e.htm", "211160")</f>
        <v>211160</v>
      </c>
      <c r="I7111" s="1" t="str">
        <f>HYPERLINK("http://geochem.nrcan.gc.ca/cdogs/content/prj/prj210201_e.htm", "210201")</f>
        <v>210201</v>
      </c>
      <c r="J7111" s="1" t="str">
        <f>HYPERLINK("http://geochem.nrcan.gc.ca/cdogs/content/svy/svy210307_e.htm", "210307")</f>
        <v>210307</v>
      </c>
      <c r="L7111" t="s">
        <v>542</v>
      </c>
      <c r="M7111">
        <v>5.6</v>
      </c>
      <c r="N7111" t="s">
        <v>542</v>
      </c>
      <c r="O7111" t="s">
        <v>30515</v>
      </c>
      <c r="P7111" t="s">
        <v>30516</v>
      </c>
      <c r="Q7111" t="s">
        <v>30517</v>
      </c>
      <c r="R7111" t="s">
        <v>30518</v>
      </c>
      <c r="T7111" t="s">
        <v>25</v>
      </c>
    </row>
    <row r="7112" spans="1:20" x14ac:dyDescent="0.25">
      <c r="A7112">
        <v>47.9059369</v>
      </c>
      <c r="B7112">
        <v>-66.114614900000007</v>
      </c>
      <c r="C7112" s="1" t="str">
        <f>HYPERLINK("http://geochem.nrcan.gc.ca/cdogs/content/kwd/kwd020018_e.htm", "Fluid (stream)")</f>
        <v>Fluid (stream)</v>
      </c>
      <c r="D7112" s="1" t="str">
        <f>HYPERLINK("http://geochem.nrcan.gc.ca/cdogs/content/kwd/kwd080007_e.htm", "Untreated Water")</f>
        <v>Untreated Water</v>
      </c>
      <c r="E7112" s="1" t="str">
        <f>HYPERLINK("http://geochem.nrcan.gc.ca/cdogs/content/dgp/dgp00002_e.htm", "Total")</f>
        <v>Total</v>
      </c>
      <c r="F7112" s="1" t="str">
        <f>HYPERLINK("http://geochem.nrcan.gc.ca/cdogs/content/agp/agp01503_e.htm", "SO4 | NONE | MULTIPLE")</f>
        <v>SO4 | NONE | MULTIPLE</v>
      </c>
      <c r="G7112" s="1" t="str">
        <f>HYPERLINK("http://geochem.nrcan.gc.ca/cdogs/content/mth/mth06518_e.htm", "6518")</f>
        <v>6518</v>
      </c>
      <c r="H7112" s="1" t="str">
        <f>HYPERLINK("http://geochem.nrcan.gc.ca/cdogs/content/bdl/bdl211160_e.htm", "211160")</f>
        <v>211160</v>
      </c>
      <c r="I7112" s="1" t="str">
        <f>HYPERLINK("http://geochem.nrcan.gc.ca/cdogs/content/prj/prj210201_e.htm", "210201")</f>
        <v>210201</v>
      </c>
      <c r="J7112" s="1" t="str">
        <f>HYPERLINK("http://geochem.nrcan.gc.ca/cdogs/content/svy/svy210307_e.htm", "210307")</f>
        <v>210307</v>
      </c>
      <c r="L7112" t="s">
        <v>542</v>
      </c>
      <c r="M7112">
        <v>5.6</v>
      </c>
      <c r="N7112" t="s">
        <v>542</v>
      </c>
      <c r="O7112" t="s">
        <v>30519</v>
      </c>
      <c r="P7112" t="s">
        <v>30520</v>
      </c>
      <c r="Q7112" t="s">
        <v>30521</v>
      </c>
      <c r="R7112" t="s">
        <v>30522</v>
      </c>
      <c r="T7112" t="s">
        <v>25</v>
      </c>
    </row>
    <row r="7113" spans="1:20" x14ac:dyDescent="0.25">
      <c r="A7113">
        <v>47.883966299999997</v>
      </c>
      <c r="B7113">
        <v>-66.157305699999995</v>
      </c>
      <c r="C7113" s="1" t="str">
        <f>HYPERLINK("http://geochem.nrcan.gc.ca/cdogs/content/kwd/kwd020018_e.htm", "Fluid (stream)")</f>
        <v>Fluid (stream)</v>
      </c>
      <c r="D7113" s="1" t="str">
        <f>HYPERLINK("http://geochem.nrcan.gc.ca/cdogs/content/kwd/kwd080007_e.htm", "Untreated Water")</f>
        <v>Untreated Water</v>
      </c>
      <c r="E7113" s="1" t="str">
        <f>HYPERLINK("http://geochem.nrcan.gc.ca/cdogs/content/dgp/dgp00002_e.htm", "Total")</f>
        <v>Total</v>
      </c>
      <c r="F7113" s="1" t="str">
        <f>HYPERLINK("http://geochem.nrcan.gc.ca/cdogs/content/agp/agp01503_e.htm", "SO4 | NONE | MULTIPLE")</f>
        <v>SO4 | NONE | MULTIPLE</v>
      </c>
      <c r="G7113" s="1" t="str">
        <f>HYPERLINK("http://geochem.nrcan.gc.ca/cdogs/content/mth/mth06518_e.htm", "6518")</f>
        <v>6518</v>
      </c>
      <c r="H7113" s="1" t="str">
        <f>HYPERLINK("http://geochem.nrcan.gc.ca/cdogs/content/bdl/bdl211160_e.htm", "211160")</f>
        <v>211160</v>
      </c>
      <c r="I7113" s="1" t="str">
        <f>HYPERLINK("http://geochem.nrcan.gc.ca/cdogs/content/prj/prj210201_e.htm", "210201")</f>
        <v>210201</v>
      </c>
      <c r="J7113" s="1" t="str">
        <f>HYPERLINK("http://geochem.nrcan.gc.ca/cdogs/content/svy/svy210307_e.htm", "210307")</f>
        <v>210307</v>
      </c>
      <c r="L7113" t="s">
        <v>6067</v>
      </c>
      <c r="M7113">
        <v>1.7</v>
      </c>
      <c r="N7113" t="s">
        <v>6067</v>
      </c>
      <c r="O7113" t="s">
        <v>30523</v>
      </c>
      <c r="P7113" t="s">
        <v>30524</v>
      </c>
      <c r="Q7113" t="s">
        <v>30525</v>
      </c>
      <c r="R7113" t="s">
        <v>30526</v>
      </c>
      <c r="T7113" t="s">
        <v>25</v>
      </c>
    </row>
    <row r="7114" spans="1:20" x14ac:dyDescent="0.25">
      <c r="A7114">
        <v>47.922848199999997</v>
      </c>
      <c r="B7114">
        <v>-66.061195100000006</v>
      </c>
      <c r="C7114" s="1" t="str">
        <f>HYPERLINK("http://geochem.nrcan.gc.ca/cdogs/content/kwd/kwd020018_e.htm", "Fluid (stream)")</f>
        <v>Fluid (stream)</v>
      </c>
      <c r="D7114" s="1" t="str">
        <f>HYPERLINK("http://geochem.nrcan.gc.ca/cdogs/content/kwd/kwd080007_e.htm", "Untreated Water")</f>
        <v>Untreated Water</v>
      </c>
      <c r="E7114" s="1" t="str">
        <f>HYPERLINK("http://geochem.nrcan.gc.ca/cdogs/content/dgp/dgp00002_e.htm", "Total")</f>
        <v>Total</v>
      </c>
      <c r="F7114" s="1" t="str">
        <f>HYPERLINK("http://geochem.nrcan.gc.ca/cdogs/content/agp/agp01503_e.htm", "SO4 | NONE | MULTIPLE")</f>
        <v>SO4 | NONE | MULTIPLE</v>
      </c>
      <c r="G7114" s="1" t="str">
        <f>HYPERLINK("http://geochem.nrcan.gc.ca/cdogs/content/mth/mth06518_e.htm", "6518")</f>
        <v>6518</v>
      </c>
      <c r="H7114" s="1" t="str">
        <f>HYPERLINK("http://geochem.nrcan.gc.ca/cdogs/content/bdl/bdl211160_e.htm", "211160")</f>
        <v>211160</v>
      </c>
      <c r="I7114" s="1" t="str">
        <f>HYPERLINK("http://geochem.nrcan.gc.ca/cdogs/content/prj/prj210201_e.htm", "210201")</f>
        <v>210201</v>
      </c>
      <c r="J7114" s="1" t="str">
        <f>HYPERLINK("http://geochem.nrcan.gc.ca/cdogs/content/svy/svy210307_e.htm", "210307")</f>
        <v>210307</v>
      </c>
      <c r="L7114" t="s">
        <v>6588</v>
      </c>
      <c r="M7114">
        <v>4.0999999999999996</v>
      </c>
      <c r="N7114" t="s">
        <v>6588</v>
      </c>
      <c r="O7114" t="s">
        <v>30527</v>
      </c>
      <c r="P7114" t="s">
        <v>30528</v>
      </c>
      <c r="Q7114" t="s">
        <v>30529</v>
      </c>
      <c r="R7114" t="s">
        <v>30530</v>
      </c>
      <c r="T7114" t="s">
        <v>25</v>
      </c>
    </row>
    <row r="7115" spans="1:20" x14ac:dyDescent="0.25">
      <c r="A7115">
        <v>47.868292799999999</v>
      </c>
      <c r="B7115">
        <v>-66.088487900000004</v>
      </c>
      <c r="C7115" s="1" t="str">
        <f>HYPERLINK("http://geochem.nrcan.gc.ca/cdogs/content/kwd/kwd020018_e.htm", "Fluid (stream)")</f>
        <v>Fluid (stream)</v>
      </c>
      <c r="D7115" s="1" t="str">
        <f>HYPERLINK("http://geochem.nrcan.gc.ca/cdogs/content/kwd/kwd080007_e.htm", "Untreated Water")</f>
        <v>Untreated Water</v>
      </c>
      <c r="E7115" s="1" t="str">
        <f>HYPERLINK("http://geochem.nrcan.gc.ca/cdogs/content/dgp/dgp00002_e.htm", "Total")</f>
        <v>Total</v>
      </c>
      <c r="F7115" s="1" t="str">
        <f>HYPERLINK("http://geochem.nrcan.gc.ca/cdogs/content/agp/agp01503_e.htm", "SO4 | NONE | MULTIPLE")</f>
        <v>SO4 | NONE | MULTIPLE</v>
      </c>
      <c r="G7115" s="1" t="str">
        <f>HYPERLINK("http://geochem.nrcan.gc.ca/cdogs/content/mth/mth06518_e.htm", "6518")</f>
        <v>6518</v>
      </c>
      <c r="H7115" s="1" t="str">
        <f>HYPERLINK("http://geochem.nrcan.gc.ca/cdogs/content/bdl/bdl211160_e.htm", "211160")</f>
        <v>211160</v>
      </c>
      <c r="I7115" s="1" t="str">
        <f>HYPERLINK("http://geochem.nrcan.gc.ca/cdogs/content/prj/prj210201_e.htm", "210201")</f>
        <v>210201</v>
      </c>
      <c r="J7115" s="1" t="str">
        <f>HYPERLINK("http://geochem.nrcan.gc.ca/cdogs/content/svy/svy210307_e.htm", "210307")</f>
        <v>210307</v>
      </c>
      <c r="L7115" t="s">
        <v>66</v>
      </c>
      <c r="M7115">
        <v>3.4</v>
      </c>
      <c r="N7115" t="s">
        <v>66</v>
      </c>
      <c r="O7115" t="s">
        <v>30531</v>
      </c>
      <c r="P7115" t="s">
        <v>30532</v>
      </c>
      <c r="Q7115" t="s">
        <v>30533</v>
      </c>
      <c r="R7115" t="s">
        <v>30534</v>
      </c>
      <c r="T7115" t="s">
        <v>25</v>
      </c>
    </row>
    <row r="7116" spans="1:20" x14ac:dyDescent="0.25">
      <c r="A7116">
        <v>47.913980199999997</v>
      </c>
      <c r="B7116">
        <v>-66.126749599999997</v>
      </c>
      <c r="C7116" s="1" t="str">
        <f>HYPERLINK("http://geochem.nrcan.gc.ca/cdogs/content/kwd/kwd020018_e.htm", "Fluid (stream)")</f>
        <v>Fluid (stream)</v>
      </c>
      <c r="D7116" s="1" t="str">
        <f>HYPERLINK("http://geochem.nrcan.gc.ca/cdogs/content/kwd/kwd080007_e.htm", "Untreated Water")</f>
        <v>Untreated Water</v>
      </c>
      <c r="E7116" s="1" t="str">
        <f>HYPERLINK("http://geochem.nrcan.gc.ca/cdogs/content/dgp/dgp00002_e.htm", "Total")</f>
        <v>Total</v>
      </c>
      <c r="F7116" s="1" t="str">
        <f>HYPERLINK("http://geochem.nrcan.gc.ca/cdogs/content/agp/agp01503_e.htm", "SO4 | NONE | MULTIPLE")</f>
        <v>SO4 | NONE | MULTIPLE</v>
      </c>
      <c r="G7116" s="1" t="str">
        <f>HYPERLINK("http://geochem.nrcan.gc.ca/cdogs/content/mth/mth06518_e.htm", "6518")</f>
        <v>6518</v>
      </c>
      <c r="H7116" s="1" t="str">
        <f>HYPERLINK("http://geochem.nrcan.gc.ca/cdogs/content/bdl/bdl211160_e.htm", "211160")</f>
        <v>211160</v>
      </c>
      <c r="I7116" s="1" t="str">
        <f>HYPERLINK("http://geochem.nrcan.gc.ca/cdogs/content/prj/prj210201_e.htm", "210201")</f>
        <v>210201</v>
      </c>
      <c r="J7116" s="1" t="str">
        <f>HYPERLINK("http://geochem.nrcan.gc.ca/cdogs/content/svy/svy210307_e.htm", "210307")</f>
        <v>210307</v>
      </c>
      <c r="L7116" t="s">
        <v>824</v>
      </c>
      <c r="M7116">
        <v>3.3</v>
      </c>
      <c r="N7116" t="s">
        <v>824</v>
      </c>
      <c r="O7116" t="s">
        <v>30535</v>
      </c>
      <c r="P7116" t="s">
        <v>30536</v>
      </c>
      <c r="Q7116" t="s">
        <v>30537</v>
      </c>
      <c r="R7116" t="s">
        <v>30538</v>
      </c>
      <c r="T7116" t="s">
        <v>25</v>
      </c>
    </row>
    <row r="7117" spans="1:20" x14ac:dyDescent="0.25">
      <c r="A7117">
        <v>47.909171999999998</v>
      </c>
      <c r="B7117">
        <v>-66.139596600000004</v>
      </c>
      <c r="C7117" s="1" t="str">
        <f>HYPERLINK("http://geochem.nrcan.gc.ca/cdogs/content/kwd/kwd020018_e.htm", "Fluid (stream)")</f>
        <v>Fluid (stream)</v>
      </c>
      <c r="D7117" s="1" t="str">
        <f>HYPERLINK("http://geochem.nrcan.gc.ca/cdogs/content/kwd/kwd080007_e.htm", "Untreated Water")</f>
        <v>Untreated Water</v>
      </c>
      <c r="E7117" s="1" t="str">
        <f>HYPERLINK("http://geochem.nrcan.gc.ca/cdogs/content/dgp/dgp00002_e.htm", "Total")</f>
        <v>Total</v>
      </c>
      <c r="F7117" s="1" t="str">
        <f>HYPERLINK("http://geochem.nrcan.gc.ca/cdogs/content/agp/agp01503_e.htm", "SO4 | NONE | MULTIPLE")</f>
        <v>SO4 | NONE | MULTIPLE</v>
      </c>
      <c r="G7117" s="1" t="str">
        <f>HYPERLINK("http://geochem.nrcan.gc.ca/cdogs/content/mth/mth06518_e.htm", "6518")</f>
        <v>6518</v>
      </c>
      <c r="H7117" s="1" t="str">
        <f>HYPERLINK("http://geochem.nrcan.gc.ca/cdogs/content/bdl/bdl211160_e.htm", "211160")</f>
        <v>211160</v>
      </c>
      <c r="I7117" s="1" t="str">
        <f>HYPERLINK("http://geochem.nrcan.gc.ca/cdogs/content/prj/prj210201_e.htm", "210201")</f>
        <v>210201</v>
      </c>
      <c r="J7117" s="1" t="str">
        <f>HYPERLINK("http://geochem.nrcan.gc.ca/cdogs/content/svy/svy210307_e.htm", "210307")</f>
        <v>210307</v>
      </c>
      <c r="L7117" t="s">
        <v>6588</v>
      </c>
      <c r="M7117">
        <v>4.0999999999999996</v>
      </c>
      <c r="N7117" t="s">
        <v>6588</v>
      </c>
      <c r="O7117" t="s">
        <v>30539</v>
      </c>
      <c r="P7117" t="s">
        <v>30540</v>
      </c>
      <c r="Q7117" t="s">
        <v>30541</v>
      </c>
      <c r="R7117" t="s">
        <v>30542</v>
      </c>
      <c r="T7117" t="s">
        <v>25</v>
      </c>
    </row>
    <row r="7118" spans="1:20" x14ac:dyDescent="0.25">
      <c r="A7118">
        <v>47.842324699999999</v>
      </c>
      <c r="B7118">
        <v>-66.1873851</v>
      </c>
      <c r="C7118" s="1" t="str">
        <f>HYPERLINK("http://geochem.nrcan.gc.ca/cdogs/content/kwd/kwd020018_e.htm", "Fluid (stream)")</f>
        <v>Fluid (stream)</v>
      </c>
      <c r="D7118" s="1" t="str">
        <f>HYPERLINK("http://geochem.nrcan.gc.ca/cdogs/content/kwd/kwd080007_e.htm", "Untreated Water")</f>
        <v>Untreated Water</v>
      </c>
      <c r="E7118" s="1" t="str">
        <f>HYPERLINK("http://geochem.nrcan.gc.ca/cdogs/content/dgp/dgp00002_e.htm", "Total")</f>
        <v>Total</v>
      </c>
      <c r="F7118" s="1" t="str">
        <f>HYPERLINK("http://geochem.nrcan.gc.ca/cdogs/content/agp/agp01503_e.htm", "SO4 | NONE | MULTIPLE")</f>
        <v>SO4 | NONE | MULTIPLE</v>
      </c>
      <c r="G7118" s="1" t="str">
        <f>HYPERLINK("http://geochem.nrcan.gc.ca/cdogs/content/mth/mth06518_e.htm", "6518")</f>
        <v>6518</v>
      </c>
      <c r="H7118" s="1" t="str">
        <f>HYPERLINK("http://geochem.nrcan.gc.ca/cdogs/content/bdl/bdl211160_e.htm", "211160")</f>
        <v>211160</v>
      </c>
      <c r="I7118" s="1" t="str">
        <f>HYPERLINK("http://geochem.nrcan.gc.ca/cdogs/content/prj/prj210201_e.htm", "210201")</f>
        <v>210201</v>
      </c>
      <c r="J7118" s="1" t="str">
        <f>HYPERLINK("http://geochem.nrcan.gc.ca/cdogs/content/svy/svy210307_e.htm", "210307")</f>
        <v>210307</v>
      </c>
      <c r="L7118" t="s">
        <v>309</v>
      </c>
      <c r="M7118">
        <v>4.4000000000000004</v>
      </c>
      <c r="N7118" t="s">
        <v>309</v>
      </c>
      <c r="O7118" t="s">
        <v>30543</v>
      </c>
      <c r="P7118" t="s">
        <v>30544</v>
      </c>
      <c r="Q7118" t="s">
        <v>30545</v>
      </c>
      <c r="R7118" t="s">
        <v>30546</v>
      </c>
      <c r="T7118" t="s">
        <v>25</v>
      </c>
    </row>
    <row r="7119" spans="1:20" x14ac:dyDescent="0.25">
      <c r="A7119">
        <v>47.865072900000001</v>
      </c>
      <c r="B7119">
        <v>-66.146571499999993</v>
      </c>
      <c r="C7119" s="1" t="str">
        <f>HYPERLINK("http://geochem.nrcan.gc.ca/cdogs/content/kwd/kwd020018_e.htm", "Fluid (stream)")</f>
        <v>Fluid (stream)</v>
      </c>
      <c r="D7119" s="1" t="str">
        <f>HYPERLINK("http://geochem.nrcan.gc.ca/cdogs/content/kwd/kwd080007_e.htm", "Untreated Water")</f>
        <v>Untreated Water</v>
      </c>
      <c r="E7119" s="1" t="str">
        <f>HYPERLINK("http://geochem.nrcan.gc.ca/cdogs/content/dgp/dgp00002_e.htm", "Total")</f>
        <v>Total</v>
      </c>
      <c r="F7119" s="1" t="str">
        <f>HYPERLINK("http://geochem.nrcan.gc.ca/cdogs/content/agp/agp01503_e.htm", "SO4 | NONE | MULTIPLE")</f>
        <v>SO4 | NONE | MULTIPLE</v>
      </c>
      <c r="G7119" s="1" t="str">
        <f>HYPERLINK("http://geochem.nrcan.gc.ca/cdogs/content/mth/mth06518_e.htm", "6518")</f>
        <v>6518</v>
      </c>
      <c r="H7119" s="1" t="str">
        <f>HYPERLINK("http://geochem.nrcan.gc.ca/cdogs/content/bdl/bdl211160_e.htm", "211160")</f>
        <v>211160</v>
      </c>
      <c r="I7119" s="1" t="str">
        <f>HYPERLINK("http://geochem.nrcan.gc.ca/cdogs/content/prj/prj210201_e.htm", "210201")</f>
        <v>210201</v>
      </c>
      <c r="J7119" s="1" t="str">
        <f>HYPERLINK("http://geochem.nrcan.gc.ca/cdogs/content/svy/svy210307_e.htm", "210307")</f>
        <v>210307</v>
      </c>
      <c r="L7119" t="s">
        <v>7022</v>
      </c>
      <c r="M7119">
        <v>4.5999999999999996</v>
      </c>
      <c r="N7119" t="s">
        <v>7022</v>
      </c>
      <c r="O7119" t="s">
        <v>30547</v>
      </c>
      <c r="P7119" t="s">
        <v>30548</v>
      </c>
      <c r="Q7119" t="s">
        <v>30549</v>
      </c>
      <c r="R7119" t="s">
        <v>30550</v>
      </c>
      <c r="T7119" t="s">
        <v>25</v>
      </c>
    </row>
    <row r="7120" spans="1:20" x14ac:dyDescent="0.25">
      <c r="A7120">
        <v>47.817215699999998</v>
      </c>
      <c r="B7120">
        <v>-66.089875899999996</v>
      </c>
      <c r="C7120" s="1" t="str">
        <f>HYPERLINK("http://geochem.nrcan.gc.ca/cdogs/content/kwd/kwd020018_e.htm", "Fluid (stream)")</f>
        <v>Fluid (stream)</v>
      </c>
      <c r="D7120" s="1" t="str">
        <f>HYPERLINK("http://geochem.nrcan.gc.ca/cdogs/content/kwd/kwd080007_e.htm", "Untreated Water")</f>
        <v>Untreated Water</v>
      </c>
      <c r="E7120" s="1" t="str">
        <f>HYPERLINK("http://geochem.nrcan.gc.ca/cdogs/content/dgp/dgp00002_e.htm", "Total")</f>
        <v>Total</v>
      </c>
      <c r="F7120" s="1" t="str">
        <f>HYPERLINK("http://geochem.nrcan.gc.ca/cdogs/content/agp/agp01503_e.htm", "SO4 | NONE | MULTIPLE")</f>
        <v>SO4 | NONE | MULTIPLE</v>
      </c>
      <c r="G7120" s="1" t="str">
        <f>HYPERLINK("http://geochem.nrcan.gc.ca/cdogs/content/mth/mth06518_e.htm", "6518")</f>
        <v>6518</v>
      </c>
      <c r="H7120" s="1" t="str">
        <f>HYPERLINK("http://geochem.nrcan.gc.ca/cdogs/content/bdl/bdl211160_e.htm", "211160")</f>
        <v>211160</v>
      </c>
      <c r="I7120" s="1" t="str">
        <f>HYPERLINK("http://geochem.nrcan.gc.ca/cdogs/content/prj/prj210201_e.htm", "210201")</f>
        <v>210201</v>
      </c>
      <c r="J7120" s="1" t="str">
        <f>HYPERLINK("http://geochem.nrcan.gc.ca/cdogs/content/svy/svy210307_e.htm", "210307")</f>
        <v>210307</v>
      </c>
      <c r="L7120" t="s">
        <v>362</v>
      </c>
      <c r="M7120">
        <v>6.6</v>
      </c>
      <c r="N7120" t="s">
        <v>362</v>
      </c>
      <c r="O7120" t="s">
        <v>30551</v>
      </c>
      <c r="P7120" t="s">
        <v>30552</v>
      </c>
      <c r="Q7120" t="s">
        <v>30553</v>
      </c>
      <c r="R7120" t="s">
        <v>30554</v>
      </c>
      <c r="T7120" t="s">
        <v>25</v>
      </c>
    </row>
    <row r="7121" spans="1:20" x14ac:dyDescent="0.25">
      <c r="A7121">
        <v>47.793863799999997</v>
      </c>
      <c r="B7121">
        <v>-66.105870100000004</v>
      </c>
      <c r="C7121" s="1" t="str">
        <f>HYPERLINK("http://geochem.nrcan.gc.ca/cdogs/content/kwd/kwd020018_e.htm", "Fluid (stream)")</f>
        <v>Fluid (stream)</v>
      </c>
      <c r="D7121" s="1" t="str">
        <f>HYPERLINK("http://geochem.nrcan.gc.ca/cdogs/content/kwd/kwd080007_e.htm", "Untreated Water")</f>
        <v>Untreated Water</v>
      </c>
      <c r="E7121" s="1" t="str">
        <f>HYPERLINK("http://geochem.nrcan.gc.ca/cdogs/content/dgp/dgp00002_e.htm", "Total")</f>
        <v>Total</v>
      </c>
      <c r="F7121" s="1" t="str">
        <f>HYPERLINK("http://geochem.nrcan.gc.ca/cdogs/content/agp/agp01503_e.htm", "SO4 | NONE | MULTIPLE")</f>
        <v>SO4 | NONE | MULTIPLE</v>
      </c>
      <c r="G7121" s="1" t="str">
        <f>HYPERLINK("http://geochem.nrcan.gc.ca/cdogs/content/mth/mth06518_e.htm", "6518")</f>
        <v>6518</v>
      </c>
      <c r="H7121" s="1" t="str">
        <f>HYPERLINK("http://geochem.nrcan.gc.ca/cdogs/content/bdl/bdl211160_e.htm", "211160")</f>
        <v>211160</v>
      </c>
      <c r="I7121" s="1" t="str">
        <f>HYPERLINK("http://geochem.nrcan.gc.ca/cdogs/content/prj/prj210201_e.htm", "210201")</f>
        <v>210201</v>
      </c>
      <c r="J7121" s="1" t="str">
        <f>HYPERLINK("http://geochem.nrcan.gc.ca/cdogs/content/svy/svy210307_e.htm", "210307")</f>
        <v>210307</v>
      </c>
      <c r="L7121" t="s">
        <v>51</v>
      </c>
      <c r="M7121">
        <v>5.8</v>
      </c>
      <c r="N7121" t="s">
        <v>51</v>
      </c>
      <c r="O7121" t="s">
        <v>30555</v>
      </c>
      <c r="P7121" t="s">
        <v>30556</v>
      </c>
      <c r="Q7121" t="s">
        <v>30557</v>
      </c>
      <c r="R7121" t="s">
        <v>30558</v>
      </c>
      <c r="T7121" t="s">
        <v>25</v>
      </c>
    </row>
    <row r="7122" spans="1:20" x14ac:dyDescent="0.25">
      <c r="A7122">
        <v>47.825516399999998</v>
      </c>
      <c r="B7122">
        <v>-66.0765837</v>
      </c>
      <c r="C7122" s="1" t="str">
        <f>HYPERLINK("http://geochem.nrcan.gc.ca/cdogs/content/kwd/kwd020018_e.htm", "Fluid (stream)")</f>
        <v>Fluid (stream)</v>
      </c>
      <c r="D7122" s="1" t="str">
        <f>HYPERLINK("http://geochem.nrcan.gc.ca/cdogs/content/kwd/kwd080007_e.htm", "Untreated Water")</f>
        <v>Untreated Water</v>
      </c>
      <c r="E7122" s="1" t="str">
        <f>HYPERLINK("http://geochem.nrcan.gc.ca/cdogs/content/dgp/dgp00002_e.htm", "Total")</f>
        <v>Total</v>
      </c>
      <c r="F7122" s="1" t="str">
        <f>HYPERLINK("http://geochem.nrcan.gc.ca/cdogs/content/agp/agp01503_e.htm", "SO4 | NONE | MULTIPLE")</f>
        <v>SO4 | NONE | MULTIPLE</v>
      </c>
      <c r="G7122" s="1" t="str">
        <f>HYPERLINK("http://geochem.nrcan.gc.ca/cdogs/content/mth/mth06518_e.htm", "6518")</f>
        <v>6518</v>
      </c>
      <c r="H7122" s="1" t="str">
        <f>HYPERLINK("http://geochem.nrcan.gc.ca/cdogs/content/bdl/bdl211160_e.htm", "211160")</f>
        <v>211160</v>
      </c>
      <c r="I7122" s="1" t="str">
        <f>HYPERLINK("http://geochem.nrcan.gc.ca/cdogs/content/prj/prj210201_e.htm", "210201")</f>
        <v>210201</v>
      </c>
      <c r="J7122" s="1" t="str">
        <f>HYPERLINK("http://geochem.nrcan.gc.ca/cdogs/content/svy/svy210307_e.htm", "210307")</f>
        <v>210307</v>
      </c>
      <c r="L7122" t="s">
        <v>7022</v>
      </c>
      <c r="M7122">
        <v>4.5999999999999996</v>
      </c>
      <c r="N7122" t="s">
        <v>7022</v>
      </c>
      <c r="O7122" t="s">
        <v>30559</v>
      </c>
      <c r="P7122" t="s">
        <v>30560</v>
      </c>
      <c r="Q7122" t="s">
        <v>30561</v>
      </c>
      <c r="R7122" t="s">
        <v>30562</v>
      </c>
      <c r="T7122" t="s">
        <v>25</v>
      </c>
    </row>
    <row r="7123" spans="1:20" x14ac:dyDescent="0.25">
      <c r="A7123">
        <v>47.8013829</v>
      </c>
      <c r="B7123">
        <v>-66.097171500000002</v>
      </c>
      <c r="C7123" s="1" t="str">
        <f>HYPERLINK("http://geochem.nrcan.gc.ca/cdogs/content/kwd/kwd020018_e.htm", "Fluid (stream)")</f>
        <v>Fluid (stream)</v>
      </c>
      <c r="D7123" s="1" t="str">
        <f>HYPERLINK("http://geochem.nrcan.gc.ca/cdogs/content/kwd/kwd080007_e.htm", "Untreated Water")</f>
        <v>Untreated Water</v>
      </c>
      <c r="E7123" s="1" t="str">
        <f>HYPERLINK("http://geochem.nrcan.gc.ca/cdogs/content/dgp/dgp00002_e.htm", "Total")</f>
        <v>Total</v>
      </c>
      <c r="F7123" s="1" t="str">
        <f>HYPERLINK("http://geochem.nrcan.gc.ca/cdogs/content/agp/agp01503_e.htm", "SO4 | NONE | MULTIPLE")</f>
        <v>SO4 | NONE | MULTIPLE</v>
      </c>
      <c r="G7123" s="1" t="str">
        <f>HYPERLINK("http://geochem.nrcan.gc.ca/cdogs/content/mth/mth06518_e.htm", "6518")</f>
        <v>6518</v>
      </c>
      <c r="H7123" s="1" t="str">
        <f>HYPERLINK("http://geochem.nrcan.gc.ca/cdogs/content/bdl/bdl211160_e.htm", "211160")</f>
        <v>211160</v>
      </c>
      <c r="I7123" s="1" t="str">
        <f>HYPERLINK("http://geochem.nrcan.gc.ca/cdogs/content/prj/prj210201_e.htm", "210201")</f>
        <v>210201</v>
      </c>
      <c r="J7123" s="1" t="str">
        <f>HYPERLINK("http://geochem.nrcan.gc.ca/cdogs/content/svy/svy210307_e.htm", "210307")</f>
        <v>210307</v>
      </c>
      <c r="L7123" t="s">
        <v>404</v>
      </c>
      <c r="M7123">
        <v>6.7</v>
      </c>
      <c r="N7123" t="s">
        <v>404</v>
      </c>
      <c r="O7123" t="s">
        <v>30563</v>
      </c>
      <c r="P7123" t="s">
        <v>30564</v>
      </c>
      <c r="Q7123" t="s">
        <v>30565</v>
      </c>
      <c r="R7123" t="s">
        <v>30566</v>
      </c>
      <c r="T7123" t="s">
        <v>25</v>
      </c>
    </row>
    <row r="7124" spans="1:20" x14ac:dyDescent="0.25">
      <c r="A7124">
        <v>47.752789300000003</v>
      </c>
      <c r="B7124">
        <v>-66.205825300000001</v>
      </c>
      <c r="C7124" s="1" t="str">
        <f>HYPERLINK("http://geochem.nrcan.gc.ca/cdogs/content/kwd/kwd020018_e.htm", "Fluid (stream)")</f>
        <v>Fluid (stream)</v>
      </c>
      <c r="D7124" s="1" t="str">
        <f>HYPERLINK("http://geochem.nrcan.gc.ca/cdogs/content/kwd/kwd080007_e.htm", "Untreated Water")</f>
        <v>Untreated Water</v>
      </c>
      <c r="E7124" s="1" t="str">
        <f>HYPERLINK("http://geochem.nrcan.gc.ca/cdogs/content/dgp/dgp00002_e.htm", "Total")</f>
        <v>Total</v>
      </c>
      <c r="F7124" s="1" t="str">
        <f>HYPERLINK("http://geochem.nrcan.gc.ca/cdogs/content/agp/agp01503_e.htm", "SO4 | NONE | MULTIPLE")</f>
        <v>SO4 | NONE | MULTIPLE</v>
      </c>
      <c r="G7124" s="1" t="str">
        <f>HYPERLINK("http://geochem.nrcan.gc.ca/cdogs/content/mth/mth06518_e.htm", "6518")</f>
        <v>6518</v>
      </c>
      <c r="H7124" s="1" t="str">
        <f>HYPERLINK("http://geochem.nrcan.gc.ca/cdogs/content/bdl/bdl211160_e.htm", "211160")</f>
        <v>211160</v>
      </c>
      <c r="I7124" s="1" t="str">
        <f>HYPERLINK("http://geochem.nrcan.gc.ca/cdogs/content/prj/prj210201_e.htm", "210201")</f>
        <v>210201</v>
      </c>
      <c r="J7124" s="1" t="str">
        <f>HYPERLINK("http://geochem.nrcan.gc.ca/cdogs/content/svy/svy210307_e.htm", "210307")</f>
        <v>210307</v>
      </c>
      <c r="L7124" t="s">
        <v>7022</v>
      </c>
      <c r="M7124">
        <v>4.5999999999999996</v>
      </c>
      <c r="N7124" t="s">
        <v>7022</v>
      </c>
      <c r="O7124" t="s">
        <v>30567</v>
      </c>
      <c r="P7124" t="s">
        <v>30568</v>
      </c>
      <c r="Q7124" t="s">
        <v>30569</v>
      </c>
      <c r="R7124" t="s">
        <v>30570</v>
      </c>
      <c r="T7124" t="s">
        <v>25</v>
      </c>
    </row>
    <row r="7125" spans="1:20" x14ac:dyDescent="0.25">
      <c r="A7125">
        <v>47.539667399999999</v>
      </c>
      <c r="B7125">
        <v>-65.830759499999999</v>
      </c>
      <c r="C7125" s="1" t="str">
        <f>HYPERLINK("http://geochem.nrcan.gc.ca/cdogs/content/kwd/kwd020018_e.htm", "Fluid (stream)")</f>
        <v>Fluid (stream)</v>
      </c>
      <c r="D7125" s="1" t="str">
        <f>HYPERLINK("http://geochem.nrcan.gc.ca/cdogs/content/kwd/kwd080007_e.htm", "Untreated Water")</f>
        <v>Untreated Water</v>
      </c>
      <c r="E7125" s="1" t="str">
        <f>HYPERLINK("http://geochem.nrcan.gc.ca/cdogs/content/dgp/dgp00002_e.htm", "Total")</f>
        <v>Total</v>
      </c>
      <c r="F7125" s="1" t="str">
        <f>HYPERLINK("http://geochem.nrcan.gc.ca/cdogs/content/agp/agp01503_e.htm", "SO4 | NONE | MULTIPLE")</f>
        <v>SO4 | NONE | MULTIPLE</v>
      </c>
      <c r="G7125" s="1" t="str">
        <f>HYPERLINK("http://geochem.nrcan.gc.ca/cdogs/content/mth/mth06518_e.htm", "6518")</f>
        <v>6518</v>
      </c>
      <c r="H7125" s="1" t="str">
        <f>HYPERLINK("http://geochem.nrcan.gc.ca/cdogs/content/bdl/bdl211160_e.htm", "211160")</f>
        <v>211160</v>
      </c>
      <c r="I7125" s="1" t="str">
        <f>HYPERLINK("http://geochem.nrcan.gc.ca/cdogs/content/prj/prj210201_e.htm", "210201")</f>
        <v>210201</v>
      </c>
      <c r="J7125" s="1" t="str">
        <f>HYPERLINK("http://geochem.nrcan.gc.ca/cdogs/content/svy/svy210307_e.htm", "210307")</f>
        <v>210307</v>
      </c>
      <c r="L7125" t="s">
        <v>56</v>
      </c>
      <c r="M7125">
        <v>5.7</v>
      </c>
      <c r="N7125" t="s">
        <v>56</v>
      </c>
      <c r="O7125" t="s">
        <v>30571</v>
      </c>
      <c r="P7125" t="s">
        <v>30572</v>
      </c>
      <c r="Q7125" t="s">
        <v>30573</v>
      </c>
      <c r="R7125" t="s">
        <v>30574</v>
      </c>
      <c r="T7125" t="s">
        <v>25</v>
      </c>
    </row>
    <row r="7126" spans="1:20" x14ac:dyDescent="0.25">
      <c r="A7126">
        <v>47.553471600000002</v>
      </c>
      <c r="B7126">
        <v>-65.781522800000005</v>
      </c>
      <c r="C7126" s="1" t="str">
        <f>HYPERLINK("http://geochem.nrcan.gc.ca/cdogs/content/kwd/kwd020018_e.htm", "Fluid (stream)")</f>
        <v>Fluid (stream)</v>
      </c>
      <c r="D7126" s="1" t="str">
        <f>HYPERLINK("http://geochem.nrcan.gc.ca/cdogs/content/kwd/kwd080007_e.htm", "Untreated Water")</f>
        <v>Untreated Water</v>
      </c>
      <c r="E7126" s="1" t="str">
        <f>HYPERLINK("http://geochem.nrcan.gc.ca/cdogs/content/dgp/dgp00002_e.htm", "Total")</f>
        <v>Total</v>
      </c>
      <c r="F7126" s="1" t="str">
        <f>HYPERLINK("http://geochem.nrcan.gc.ca/cdogs/content/agp/agp01503_e.htm", "SO4 | NONE | MULTIPLE")</f>
        <v>SO4 | NONE | MULTIPLE</v>
      </c>
      <c r="G7126" s="1" t="str">
        <f>HYPERLINK("http://geochem.nrcan.gc.ca/cdogs/content/mth/mth06518_e.htm", "6518")</f>
        <v>6518</v>
      </c>
      <c r="H7126" s="1" t="str">
        <f>HYPERLINK("http://geochem.nrcan.gc.ca/cdogs/content/bdl/bdl211160_e.htm", "211160")</f>
        <v>211160</v>
      </c>
      <c r="I7126" s="1" t="str">
        <f>HYPERLINK("http://geochem.nrcan.gc.ca/cdogs/content/prj/prj210201_e.htm", "210201")</f>
        <v>210201</v>
      </c>
      <c r="J7126" s="1" t="str">
        <f>HYPERLINK("http://geochem.nrcan.gc.ca/cdogs/content/svy/svy210307_e.htm", "210307")</f>
        <v>210307</v>
      </c>
      <c r="L7126" t="s">
        <v>271</v>
      </c>
      <c r="M7126">
        <v>6.2</v>
      </c>
      <c r="N7126" t="s">
        <v>271</v>
      </c>
      <c r="O7126" t="s">
        <v>30575</v>
      </c>
      <c r="P7126" t="s">
        <v>30576</v>
      </c>
      <c r="Q7126" t="s">
        <v>30577</v>
      </c>
      <c r="R7126" t="s">
        <v>30578</v>
      </c>
      <c r="T7126" t="s">
        <v>25</v>
      </c>
    </row>
    <row r="7127" spans="1:20" x14ac:dyDescent="0.25">
      <c r="A7127">
        <v>47.522038999999999</v>
      </c>
      <c r="B7127">
        <v>-65.995180399999995</v>
      </c>
      <c r="C7127" s="1" t="str">
        <f>HYPERLINK("http://geochem.nrcan.gc.ca/cdogs/content/kwd/kwd020018_e.htm", "Fluid (stream)")</f>
        <v>Fluid (stream)</v>
      </c>
      <c r="D7127" s="1" t="str">
        <f>HYPERLINK("http://geochem.nrcan.gc.ca/cdogs/content/kwd/kwd080007_e.htm", "Untreated Water")</f>
        <v>Untreated Water</v>
      </c>
      <c r="E7127" s="1" t="str">
        <f>HYPERLINK("http://geochem.nrcan.gc.ca/cdogs/content/dgp/dgp00002_e.htm", "Total")</f>
        <v>Total</v>
      </c>
      <c r="F7127" s="1" t="str">
        <f>HYPERLINK("http://geochem.nrcan.gc.ca/cdogs/content/agp/agp01503_e.htm", "SO4 | NONE | MULTIPLE")</f>
        <v>SO4 | NONE | MULTIPLE</v>
      </c>
      <c r="G7127" s="1" t="str">
        <f>HYPERLINK("http://geochem.nrcan.gc.ca/cdogs/content/mth/mth06518_e.htm", "6518")</f>
        <v>6518</v>
      </c>
      <c r="H7127" s="1" t="str">
        <f>HYPERLINK("http://geochem.nrcan.gc.ca/cdogs/content/bdl/bdl211160_e.htm", "211160")</f>
        <v>211160</v>
      </c>
      <c r="I7127" s="1" t="str">
        <f>HYPERLINK("http://geochem.nrcan.gc.ca/cdogs/content/prj/prj210201_e.htm", "210201")</f>
        <v>210201</v>
      </c>
      <c r="J7127" s="1" t="str">
        <f>HYPERLINK("http://geochem.nrcan.gc.ca/cdogs/content/svy/svy210307_e.htm", "210307")</f>
        <v>210307</v>
      </c>
      <c r="L7127" t="s">
        <v>6839</v>
      </c>
      <c r="M7127">
        <v>6.1</v>
      </c>
      <c r="N7127" t="s">
        <v>6839</v>
      </c>
      <c r="O7127" t="s">
        <v>30579</v>
      </c>
      <c r="P7127" t="s">
        <v>30580</v>
      </c>
      <c r="Q7127" t="s">
        <v>30581</v>
      </c>
      <c r="R7127" t="s">
        <v>30582</v>
      </c>
      <c r="T7127" t="s">
        <v>25</v>
      </c>
    </row>
    <row r="7128" spans="1:20" x14ac:dyDescent="0.25">
      <c r="A7128">
        <v>47.5347005</v>
      </c>
      <c r="B7128">
        <v>-66.070599400000006</v>
      </c>
      <c r="C7128" s="1" t="str">
        <f>HYPERLINK("http://geochem.nrcan.gc.ca/cdogs/content/kwd/kwd020018_e.htm", "Fluid (stream)")</f>
        <v>Fluid (stream)</v>
      </c>
      <c r="D7128" s="1" t="str">
        <f>HYPERLINK("http://geochem.nrcan.gc.ca/cdogs/content/kwd/kwd080007_e.htm", "Untreated Water")</f>
        <v>Untreated Water</v>
      </c>
      <c r="E7128" s="1" t="str">
        <f>HYPERLINK("http://geochem.nrcan.gc.ca/cdogs/content/dgp/dgp00002_e.htm", "Total")</f>
        <v>Total</v>
      </c>
      <c r="F7128" s="1" t="str">
        <f>HYPERLINK("http://geochem.nrcan.gc.ca/cdogs/content/agp/agp01503_e.htm", "SO4 | NONE | MULTIPLE")</f>
        <v>SO4 | NONE | MULTIPLE</v>
      </c>
      <c r="G7128" s="1" t="str">
        <f>HYPERLINK("http://geochem.nrcan.gc.ca/cdogs/content/mth/mth06518_e.htm", "6518")</f>
        <v>6518</v>
      </c>
      <c r="H7128" s="1" t="str">
        <f>HYPERLINK("http://geochem.nrcan.gc.ca/cdogs/content/bdl/bdl211160_e.htm", "211160")</f>
        <v>211160</v>
      </c>
      <c r="I7128" s="1" t="str">
        <f>HYPERLINK("http://geochem.nrcan.gc.ca/cdogs/content/prj/prj210201_e.htm", "210201")</f>
        <v>210201</v>
      </c>
      <c r="J7128" s="1" t="str">
        <f>HYPERLINK("http://geochem.nrcan.gc.ca/cdogs/content/svy/svy210307_e.htm", "210307")</f>
        <v>210307</v>
      </c>
      <c r="L7128" t="s">
        <v>291</v>
      </c>
      <c r="M7128">
        <v>5.0999999999999996</v>
      </c>
      <c r="N7128" t="s">
        <v>291</v>
      </c>
      <c r="O7128" t="s">
        <v>30583</v>
      </c>
      <c r="P7128" t="s">
        <v>30584</v>
      </c>
      <c r="Q7128" t="s">
        <v>30585</v>
      </c>
      <c r="R7128" t="s">
        <v>30586</v>
      </c>
      <c r="T7128" t="s">
        <v>25</v>
      </c>
    </row>
    <row r="7129" spans="1:20" x14ac:dyDescent="0.25">
      <c r="A7129">
        <v>47.525317700000002</v>
      </c>
      <c r="B7129">
        <v>-66.151768899999993</v>
      </c>
      <c r="C7129" s="1" t="str">
        <f>HYPERLINK("http://geochem.nrcan.gc.ca/cdogs/content/kwd/kwd020018_e.htm", "Fluid (stream)")</f>
        <v>Fluid (stream)</v>
      </c>
      <c r="D7129" s="1" t="str">
        <f>HYPERLINK("http://geochem.nrcan.gc.ca/cdogs/content/kwd/kwd080007_e.htm", "Untreated Water")</f>
        <v>Untreated Water</v>
      </c>
      <c r="E7129" s="1" t="str">
        <f>HYPERLINK("http://geochem.nrcan.gc.ca/cdogs/content/dgp/dgp00002_e.htm", "Total")</f>
        <v>Total</v>
      </c>
      <c r="F7129" s="1" t="str">
        <f>HYPERLINK("http://geochem.nrcan.gc.ca/cdogs/content/agp/agp01503_e.htm", "SO4 | NONE | MULTIPLE")</f>
        <v>SO4 | NONE | MULTIPLE</v>
      </c>
      <c r="G7129" s="1" t="str">
        <f>HYPERLINK("http://geochem.nrcan.gc.ca/cdogs/content/mth/mth06518_e.htm", "6518")</f>
        <v>6518</v>
      </c>
      <c r="H7129" s="1" t="str">
        <f>HYPERLINK("http://geochem.nrcan.gc.ca/cdogs/content/bdl/bdl211160_e.htm", "211160")</f>
        <v>211160</v>
      </c>
      <c r="I7129" s="1" t="str">
        <f>HYPERLINK("http://geochem.nrcan.gc.ca/cdogs/content/prj/prj210201_e.htm", "210201")</f>
        <v>210201</v>
      </c>
      <c r="J7129" s="1" t="str">
        <f>HYPERLINK("http://geochem.nrcan.gc.ca/cdogs/content/svy/svy210307_e.htm", "210307")</f>
        <v>210307</v>
      </c>
      <c r="L7129" t="s">
        <v>6839</v>
      </c>
      <c r="M7129">
        <v>6.1</v>
      </c>
      <c r="N7129" t="s">
        <v>6839</v>
      </c>
      <c r="O7129" t="s">
        <v>30587</v>
      </c>
      <c r="P7129" t="s">
        <v>30588</v>
      </c>
      <c r="Q7129" t="s">
        <v>30589</v>
      </c>
      <c r="R7129" t="s">
        <v>30590</v>
      </c>
      <c r="T7129" t="s">
        <v>25</v>
      </c>
    </row>
    <row r="7130" spans="1:20" x14ac:dyDescent="0.25">
      <c r="A7130">
        <v>47.544874800000002</v>
      </c>
      <c r="B7130">
        <v>-66.0427854</v>
      </c>
      <c r="C7130" s="1" t="str">
        <f>HYPERLINK("http://geochem.nrcan.gc.ca/cdogs/content/kwd/kwd020018_e.htm", "Fluid (stream)")</f>
        <v>Fluid (stream)</v>
      </c>
      <c r="D7130" s="1" t="str">
        <f>HYPERLINK("http://geochem.nrcan.gc.ca/cdogs/content/kwd/kwd080007_e.htm", "Untreated Water")</f>
        <v>Untreated Water</v>
      </c>
      <c r="E7130" s="1" t="str">
        <f>HYPERLINK("http://geochem.nrcan.gc.ca/cdogs/content/dgp/dgp00002_e.htm", "Total")</f>
        <v>Total</v>
      </c>
      <c r="F7130" s="1" t="str">
        <f>HYPERLINK("http://geochem.nrcan.gc.ca/cdogs/content/agp/agp01503_e.htm", "SO4 | NONE | MULTIPLE")</f>
        <v>SO4 | NONE | MULTIPLE</v>
      </c>
      <c r="G7130" s="1" t="str">
        <f>HYPERLINK("http://geochem.nrcan.gc.ca/cdogs/content/mth/mth06518_e.htm", "6518")</f>
        <v>6518</v>
      </c>
      <c r="H7130" s="1" t="str">
        <f>HYPERLINK("http://geochem.nrcan.gc.ca/cdogs/content/bdl/bdl211160_e.htm", "211160")</f>
        <v>211160</v>
      </c>
      <c r="I7130" s="1" t="str">
        <f>HYPERLINK("http://geochem.nrcan.gc.ca/cdogs/content/prj/prj210201_e.htm", "210201")</f>
        <v>210201</v>
      </c>
      <c r="J7130" s="1" t="str">
        <f>HYPERLINK("http://geochem.nrcan.gc.ca/cdogs/content/svy/svy210307_e.htm", "210307")</f>
        <v>210307</v>
      </c>
      <c r="L7130" t="s">
        <v>291</v>
      </c>
      <c r="M7130">
        <v>5.0999999999999996</v>
      </c>
      <c r="N7130" t="s">
        <v>291</v>
      </c>
      <c r="O7130" t="s">
        <v>30591</v>
      </c>
      <c r="P7130" t="s">
        <v>30592</v>
      </c>
      <c r="Q7130" t="s">
        <v>30593</v>
      </c>
      <c r="R7130" t="s">
        <v>30594</v>
      </c>
      <c r="T7130" t="s">
        <v>25</v>
      </c>
    </row>
    <row r="7131" spans="1:20" x14ac:dyDescent="0.25">
      <c r="A7131">
        <v>47.538196599999999</v>
      </c>
      <c r="B7131">
        <v>-66.091268799999995</v>
      </c>
      <c r="C7131" s="1" t="str">
        <f>HYPERLINK("http://geochem.nrcan.gc.ca/cdogs/content/kwd/kwd020018_e.htm", "Fluid (stream)")</f>
        <v>Fluid (stream)</v>
      </c>
      <c r="D7131" s="1" t="str">
        <f>HYPERLINK("http://geochem.nrcan.gc.ca/cdogs/content/kwd/kwd080007_e.htm", "Untreated Water")</f>
        <v>Untreated Water</v>
      </c>
      <c r="E7131" s="1" t="str">
        <f>HYPERLINK("http://geochem.nrcan.gc.ca/cdogs/content/dgp/dgp00002_e.htm", "Total")</f>
        <v>Total</v>
      </c>
      <c r="F7131" s="1" t="str">
        <f>HYPERLINK("http://geochem.nrcan.gc.ca/cdogs/content/agp/agp01503_e.htm", "SO4 | NONE | MULTIPLE")</f>
        <v>SO4 | NONE | MULTIPLE</v>
      </c>
      <c r="G7131" s="1" t="str">
        <f>HYPERLINK("http://geochem.nrcan.gc.ca/cdogs/content/mth/mth06518_e.htm", "6518")</f>
        <v>6518</v>
      </c>
      <c r="H7131" s="1" t="str">
        <f>HYPERLINK("http://geochem.nrcan.gc.ca/cdogs/content/bdl/bdl211160_e.htm", "211160")</f>
        <v>211160</v>
      </c>
      <c r="I7131" s="1" t="str">
        <f>HYPERLINK("http://geochem.nrcan.gc.ca/cdogs/content/prj/prj210201_e.htm", "210201")</f>
        <v>210201</v>
      </c>
      <c r="J7131" s="1" t="str">
        <f>HYPERLINK("http://geochem.nrcan.gc.ca/cdogs/content/svy/svy210307_e.htm", "210307")</f>
        <v>210307</v>
      </c>
      <c r="L7131" t="s">
        <v>2773</v>
      </c>
      <c r="M7131">
        <v>2.6</v>
      </c>
      <c r="N7131" t="s">
        <v>2773</v>
      </c>
      <c r="O7131" t="s">
        <v>30595</v>
      </c>
      <c r="P7131" t="s">
        <v>30596</v>
      </c>
      <c r="Q7131" t="s">
        <v>30597</v>
      </c>
      <c r="R7131" t="s">
        <v>30598</v>
      </c>
      <c r="T7131" t="s">
        <v>25</v>
      </c>
    </row>
    <row r="7132" spans="1:20" x14ac:dyDescent="0.25">
      <c r="A7132">
        <v>47.5886955</v>
      </c>
      <c r="B7132">
        <v>-66.141944600000002</v>
      </c>
      <c r="C7132" s="1" t="str">
        <f>HYPERLINK("http://geochem.nrcan.gc.ca/cdogs/content/kwd/kwd020018_e.htm", "Fluid (stream)")</f>
        <v>Fluid (stream)</v>
      </c>
      <c r="D7132" s="1" t="str">
        <f>HYPERLINK("http://geochem.nrcan.gc.ca/cdogs/content/kwd/kwd080007_e.htm", "Untreated Water")</f>
        <v>Untreated Water</v>
      </c>
      <c r="E7132" s="1" t="str">
        <f>HYPERLINK("http://geochem.nrcan.gc.ca/cdogs/content/dgp/dgp00002_e.htm", "Total")</f>
        <v>Total</v>
      </c>
      <c r="F7132" s="1" t="str">
        <f>HYPERLINK("http://geochem.nrcan.gc.ca/cdogs/content/agp/agp01503_e.htm", "SO4 | NONE | MULTIPLE")</f>
        <v>SO4 | NONE | MULTIPLE</v>
      </c>
      <c r="G7132" s="1" t="str">
        <f>HYPERLINK("http://geochem.nrcan.gc.ca/cdogs/content/mth/mth06518_e.htm", "6518")</f>
        <v>6518</v>
      </c>
      <c r="H7132" s="1" t="str">
        <f>HYPERLINK("http://geochem.nrcan.gc.ca/cdogs/content/bdl/bdl211160_e.htm", "211160")</f>
        <v>211160</v>
      </c>
      <c r="I7132" s="1" t="str">
        <f>HYPERLINK("http://geochem.nrcan.gc.ca/cdogs/content/prj/prj210201_e.htm", "210201")</f>
        <v>210201</v>
      </c>
      <c r="J7132" s="1" t="str">
        <f>HYPERLINK("http://geochem.nrcan.gc.ca/cdogs/content/svy/svy210307_e.htm", "210307")</f>
        <v>210307</v>
      </c>
      <c r="L7132" t="s">
        <v>339</v>
      </c>
      <c r="M7132">
        <v>5.5</v>
      </c>
      <c r="N7132" t="s">
        <v>339</v>
      </c>
      <c r="O7132" t="s">
        <v>30599</v>
      </c>
      <c r="P7132" t="s">
        <v>30600</v>
      </c>
      <c r="Q7132" t="s">
        <v>30601</v>
      </c>
      <c r="R7132" t="s">
        <v>30602</v>
      </c>
      <c r="T7132" t="s">
        <v>25</v>
      </c>
    </row>
    <row r="7133" spans="1:20" x14ac:dyDescent="0.25">
      <c r="A7133">
        <v>47.509211399999998</v>
      </c>
      <c r="B7133">
        <v>-66.191955300000004</v>
      </c>
      <c r="C7133" s="1" t="str">
        <f>HYPERLINK("http://geochem.nrcan.gc.ca/cdogs/content/kwd/kwd020018_e.htm", "Fluid (stream)")</f>
        <v>Fluid (stream)</v>
      </c>
      <c r="D7133" s="1" t="str">
        <f>HYPERLINK("http://geochem.nrcan.gc.ca/cdogs/content/kwd/kwd080007_e.htm", "Untreated Water")</f>
        <v>Untreated Water</v>
      </c>
      <c r="E7133" s="1" t="str">
        <f>HYPERLINK("http://geochem.nrcan.gc.ca/cdogs/content/dgp/dgp00002_e.htm", "Total")</f>
        <v>Total</v>
      </c>
      <c r="F7133" s="1" t="str">
        <f>HYPERLINK("http://geochem.nrcan.gc.ca/cdogs/content/agp/agp01503_e.htm", "SO4 | NONE | MULTIPLE")</f>
        <v>SO4 | NONE | MULTIPLE</v>
      </c>
      <c r="G7133" s="1" t="str">
        <f>HYPERLINK("http://geochem.nrcan.gc.ca/cdogs/content/mth/mth06518_e.htm", "6518")</f>
        <v>6518</v>
      </c>
      <c r="H7133" s="1" t="str">
        <f>HYPERLINK("http://geochem.nrcan.gc.ca/cdogs/content/bdl/bdl211160_e.htm", "211160")</f>
        <v>211160</v>
      </c>
      <c r="I7133" s="1" t="str">
        <f>HYPERLINK("http://geochem.nrcan.gc.ca/cdogs/content/prj/prj210201_e.htm", "210201")</f>
        <v>210201</v>
      </c>
      <c r="J7133" s="1" t="str">
        <f>HYPERLINK("http://geochem.nrcan.gc.ca/cdogs/content/svy/svy210307_e.htm", "210307")</f>
        <v>210307</v>
      </c>
      <c r="L7133" t="s">
        <v>2694</v>
      </c>
      <c r="M7133">
        <v>6.4</v>
      </c>
      <c r="N7133" t="s">
        <v>2694</v>
      </c>
      <c r="O7133" t="s">
        <v>30603</v>
      </c>
      <c r="P7133" t="s">
        <v>30604</v>
      </c>
      <c r="Q7133" t="s">
        <v>30605</v>
      </c>
      <c r="R7133" t="s">
        <v>30606</v>
      </c>
      <c r="T7133" t="s">
        <v>25</v>
      </c>
    </row>
    <row r="7134" spans="1:20" x14ac:dyDescent="0.25">
      <c r="A7134">
        <v>47.502082999999999</v>
      </c>
      <c r="B7134">
        <v>-66.169228599999997</v>
      </c>
      <c r="C7134" s="1" t="str">
        <f>HYPERLINK("http://geochem.nrcan.gc.ca/cdogs/content/kwd/kwd020018_e.htm", "Fluid (stream)")</f>
        <v>Fluid (stream)</v>
      </c>
      <c r="D7134" s="1" t="str">
        <f>HYPERLINK("http://geochem.nrcan.gc.ca/cdogs/content/kwd/kwd080007_e.htm", "Untreated Water")</f>
        <v>Untreated Water</v>
      </c>
      <c r="E7134" s="1" t="str">
        <f>HYPERLINK("http://geochem.nrcan.gc.ca/cdogs/content/dgp/dgp00002_e.htm", "Total")</f>
        <v>Total</v>
      </c>
      <c r="F7134" s="1" t="str">
        <f>HYPERLINK("http://geochem.nrcan.gc.ca/cdogs/content/agp/agp01503_e.htm", "SO4 | NONE | MULTIPLE")</f>
        <v>SO4 | NONE | MULTIPLE</v>
      </c>
      <c r="G7134" s="1" t="str">
        <f>HYPERLINK("http://geochem.nrcan.gc.ca/cdogs/content/mth/mth06518_e.htm", "6518")</f>
        <v>6518</v>
      </c>
      <c r="H7134" s="1" t="str">
        <f>HYPERLINK("http://geochem.nrcan.gc.ca/cdogs/content/bdl/bdl211160_e.htm", "211160")</f>
        <v>211160</v>
      </c>
      <c r="I7134" s="1" t="str">
        <f>HYPERLINK("http://geochem.nrcan.gc.ca/cdogs/content/prj/prj210201_e.htm", "210201")</f>
        <v>210201</v>
      </c>
      <c r="J7134" s="1" t="str">
        <f>HYPERLINK("http://geochem.nrcan.gc.ca/cdogs/content/svy/svy210307_e.htm", "210307")</f>
        <v>210307</v>
      </c>
      <c r="L7134" t="s">
        <v>224</v>
      </c>
      <c r="M7134">
        <v>5.9</v>
      </c>
      <c r="N7134" t="s">
        <v>224</v>
      </c>
      <c r="O7134" t="s">
        <v>30607</v>
      </c>
      <c r="P7134" t="s">
        <v>30608</v>
      </c>
      <c r="Q7134" t="s">
        <v>30609</v>
      </c>
      <c r="R7134" t="s">
        <v>30610</v>
      </c>
      <c r="T7134" t="s">
        <v>25</v>
      </c>
    </row>
    <row r="7135" spans="1:20" x14ac:dyDescent="0.25">
      <c r="A7135">
        <v>47.516174599999999</v>
      </c>
      <c r="B7135">
        <v>-66.186004499999996</v>
      </c>
      <c r="C7135" s="1" t="str">
        <f>HYPERLINK("http://geochem.nrcan.gc.ca/cdogs/content/kwd/kwd020018_e.htm", "Fluid (stream)")</f>
        <v>Fluid (stream)</v>
      </c>
      <c r="D7135" s="1" t="str">
        <f>HYPERLINK("http://geochem.nrcan.gc.ca/cdogs/content/kwd/kwd080007_e.htm", "Untreated Water")</f>
        <v>Untreated Water</v>
      </c>
      <c r="E7135" s="1" t="str">
        <f>HYPERLINK("http://geochem.nrcan.gc.ca/cdogs/content/dgp/dgp00002_e.htm", "Total")</f>
        <v>Total</v>
      </c>
      <c r="F7135" s="1" t="str">
        <f>HYPERLINK("http://geochem.nrcan.gc.ca/cdogs/content/agp/agp01503_e.htm", "SO4 | NONE | MULTIPLE")</f>
        <v>SO4 | NONE | MULTIPLE</v>
      </c>
      <c r="G7135" s="1" t="str">
        <f>HYPERLINK("http://geochem.nrcan.gc.ca/cdogs/content/mth/mth06518_e.htm", "6518")</f>
        <v>6518</v>
      </c>
      <c r="H7135" s="1" t="str">
        <f>HYPERLINK("http://geochem.nrcan.gc.ca/cdogs/content/bdl/bdl211160_e.htm", "211160")</f>
        <v>211160</v>
      </c>
      <c r="I7135" s="1" t="str">
        <f>HYPERLINK("http://geochem.nrcan.gc.ca/cdogs/content/prj/prj210201_e.htm", "210201")</f>
        <v>210201</v>
      </c>
      <c r="J7135" s="1" t="str">
        <f>HYPERLINK("http://geochem.nrcan.gc.ca/cdogs/content/svy/svy210307_e.htm", "210307")</f>
        <v>210307</v>
      </c>
      <c r="L7135" t="s">
        <v>51</v>
      </c>
      <c r="M7135">
        <v>5.8</v>
      </c>
      <c r="N7135" t="s">
        <v>51</v>
      </c>
      <c r="O7135" t="s">
        <v>30611</v>
      </c>
      <c r="P7135" t="s">
        <v>30612</v>
      </c>
      <c r="Q7135" t="s">
        <v>30613</v>
      </c>
      <c r="R7135" t="s">
        <v>30614</v>
      </c>
      <c r="T7135" t="s">
        <v>25</v>
      </c>
    </row>
    <row r="7136" spans="1:20" x14ac:dyDescent="0.25">
      <c r="A7136">
        <v>47.521503799999998</v>
      </c>
      <c r="B7136">
        <v>-66.2274338</v>
      </c>
      <c r="C7136" s="1" t="str">
        <f>HYPERLINK("http://geochem.nrcan.gc.ca/cdogs/content/kwd/kwd020018_e.htm", "Fluid (stream)")</f>
        <v>Fluid (stream)</v>
      </c>
      <c r="D7136" s="1" t="str">
        <f>HYPERLINK("http://geochem.nrcan.gc.ca/cdogs/content/kwd/kwd080007_e.htm", "Untreated Water")</f>
        <v>Untreated Water</v>
      </c>
      <c r="E7136" s="1" t="str">
        <f>HYPERLINK("http://geochem.nrcan.gc.ca/cdogs/content/dgp/dgp00002_e.htm", "Total")</f>
        <v>Total</v>
      </c>
      <c r="F7136" s="1" t="str">
        <f>HYPERLINK("http://geochem.nrcan.gc.ca/cdogs/content/agp/agp01503_e.htm", "SO4 | NONE | MULTIPLE")</f>
        <v>SO4 | NONE | MULTIPLE</v>
      </c>
      <c r="G7136" s="1" t="str">
        <f>HYPERLINK("http://geochem.nrcan.gc.ca/cdogs/content/mth/mth06518_e.htm", "6518")</f>
        <v>6518</v>
      </c>
      <c r="H7136" s="1" t="str">
        <f>HYPERLINK("http://geochem.nrcan.gc.ca/cdogs/content/bdl/bdl211160_e.htm", "211160")</f>
        <v>211160</v>
      </c>
      <c r="I7136" s="1" t="str">
        <f>HYPERLINK("http://geochem.nrcan.gc.ca/cdogs/content/prj/prj210201_e.htm", "210201")</f>
        <v>210201</v>
      </c>
      <c r="J7136" s="1" t="str">
        <f>HYPERLINK("http://geochem.nrcan.gc.ca/cdogs/content/svy/svy210307_e.htm", "210307")</f>
        <v>210307</v>
      </c>
      <c r="L7136" t="s">
        <v>271</v>
      </c>
      <c r="M7136">
        <v>6.2</v>
      </c>
      <c r="N7136" t="s">
        <v>271</v>
      </c>
      <c r="O7136" t="s">
        <v>30615</v>
      </c>
      <c r="P7136" t="s">
        <v>30616</v>
      </c>
      <c r="Q7136" t="s">
        <v>30617</v>
      </c>
      <c r="R7136" t="s">
        <v>30618</v>
      </c>
      <c r="T7136" t="s">
        <v>25</v>
      </c>
    </row>
    <row r="7137" spans="1:20" x14ac:dyDescent="0.25">
      <c r="A7137">
        <v>47.597435300000001</v>
      </c>
      <c r="B7137">
        <v>-66.095834100000005</v>
      </c>
      <c r="C7137" s="1" t="str">
        <f>HYPERLINK("http://geochem.nrcan.gc.ca/cdogs/content/kwd/kwd020018_e.htm", "Fluid (stream)")</f>
        <v>Fluid (stream)</v>
      </c>
      <c r="D7137" s="1" t="str">
        <f>HYPERLINK("http://geochem.nrcan.gc.ca/cdogs/content/kwd/kwd080007_e.htm", "Untreated Water")</f>
        <v>Untreated Water</v>
      </c>
      <c r="E7137" s="1" t="str">
        <f>HYPERLINK("http://geochem.nrcan.gc.ca/cdogs/content/dgp/dgp00002_e.htm", "Total")</f>
        <v>Total</v>
      </c>
      <c r="F7137" s="1" t="str">
        <f>HYPERLINK("http://geochem.nrcan.gc.ca/cdogs/content/agp/agp01503_e.htm", "SO4 | NONE | MULTIPLE")</f>
        <v>SO4 | NONE | MULTIPLE</v>
      </c>
      <c r="G7137" s="1" t="str">
        <f>HYPERLINK("http://geochem.nrcan.gc.ca/cdogs/content/mth/mth06518_e.htm", "6518")</f>
        <v>6518</v>
      </c>
      <c r="H7137" s="1" t="str">
        <f>HYPERLINK("http://geochem.nrcan.gc.ca/cdogs/content/bdl/bdl211160_e.htm", "211160")</f>
        <v>211160</v>
      </c>
      <c r="I7137" s="1" t="str">
        <f>HYPERLINK("http://geochem.nrcan.gc.ca/cdogs/content/prj/prj210201_e.htm", "210201")</f>
        <v>210201</v>
      </c>
      <c r="J7137" s="1" t="str">
        <f>HYPERLINK("http://geochem.nrcan.gc.ca/cdogs/content/svy/svy210307_e.htm", "210307")</f>
        <v>210307</v>
      </c>
      <c r="L7137" t="s">
        <v>7261</v>
      </c>
      <c r="M7137">
        <v>4.5</v>
      </c>
      <c r="N7137" t="s">
        <v>7261</v>
      </c>
      <c r="O7137" t="s">
        <v>30619</v>
      </c>
      <c r="P7137" t="s">
        <v>30620</v>
      </c>
      <c r="Q7137" t="s">
        <v>30621</v>
      </c>
      <c r="R7137" t="s">
        <v>30622</v>
      </c>
      <c r="T7137" t="s">
        <v>25</v>
      </c>
    </row>
    <row r="7138" spans="1:20" x14ac:dyDescent="0.25">
      <c r="A7138">
        <v>47.640625399999998</v>
      </c>
      <c r="B7138">
        <v>-66.102761400000006</v>
      </c>
      <c r="C7138" s="1" t="str">
        <f>HYPERLINK("http://geochem.nrcan.gc.ca/cdogs/content/kwd/kwd020018_e.htm", "Fluid (stream)")</f>
        <v>Fluid (stream)</v>
      </c>
      <c r="D7138" s="1" t="str">
        <f>HYPERLINK("http://geochem.nrcan.gc.ca/cdogs/content/kwd/kwd080007_e.htm", "Untreated Water")</f>
        <v>Untreated Water</v>
      </c>
      <c r="E7138" s="1" t="str">
        <f>HYPERLINK("http://geochem.nrcan.gc.ca/cdogs/content/dgp/dgp00002_e.htm", "Total")</f>
        <v>Total</v>
      </c>
      <c r="F7138" s="1" t="str">
        <f>HYPERLINK("http://geochem.nrcan.gc.ca/cdogs/content/agp/agp01503_e.htm", "SO4 | NONE | MULTIPLE")</f>
        <v>SO4 | NONE | MULTIPLE</v>
      </c>
      <c r="G7138" s="1" t="str">
        <f>HYPERLINK("http://geochem.nrcan.gc.ca/cdogs/content/mth/mth06518_e.htm", "6518")</f>
        <v>6518</v>
      </c>
      <c r="H7138" s="1" t="str">
        <f>HYPERLINK("http://geochem.nrcan.gc.ca/cdogs/content/bdl/bdl211160_e.htm", "211160")</f>
        <v>211160</v>
      </c>
      <c r="I7138" s="1" t="str">
        <f>HYPERLINK("http://geochem.nrcan.gc.ca/cdogs/content/prj/prj210201_e.htm", "210201")</f>
        <v>210201</v>
      </c>
      <c r="J7138" s="1" t="str">
        <f>HYPERLINK("http://geochem.nrcan.gc.ca/cdogs/content/svy/svy210307_e.htm", "210307")</f>
        <v>210307</v>
      </c>
      <c r="L7138" t="s">
        <v>1736</v>
      </c>
      <c r="M7138">
        <v>5.2</v>
      </c>
      <c r="N7138" t="s">
        <v>1736</v>
      </c>
      <c r="O7138" t="s">
        <v>30623</v>
      </c>
      <c r="P7138" t="s">
        <v>30624</v>
      </c>
      <c r="Q7138" t="s">
        <v>30625</v>
      </c>
      <c r="R7138" t="s">
        <v>30626</v>
      </c>
      <c r="T7138" t="s">
        <v>25</v>
      </c>
    </row>
    <row r="7139" spans="1:20" x14ac:dyDescent="0.25">
      <c r="A7139">
        <v>47.639150600000001</v>
      </c>
      <c r="B7139">
        <v>-66.101378299999993</v>
      </c>
      <c r="C7139" s="1" t="str">
        <f>HYPERLINK("http://geochem.nrcan.gc.ca/cdogs/content/kwd/kwd020018_e.htm", "Fluid (stream)")</f>
        <v>Fluid (stream)</v>
      </c>
      <c r="D7139" s="1" t="str">
        <f>HYPERLINK("http://geochem.nrcan.gc.ca/cdogs/content/kwd/kwd080007_e.htm", "Untreated Water")</f>
        <v>Untreated Water</v>
      </c>
      <c r="E7139" s="1" t="str">
        <f>HYPERLINK("http://geochem.nrcan.gc.ca/cdogs/content/dgp/dgp00002_e.htm", "Total")</f>
        <v>Total</v>
      </c>
      <c r="F7139" s="1" t="str">
        <f>HYPERLINK("http://geochem.nrcan.gc.ca/cdogs/content/agp/agp01503_e.htm", "SO4 | NONE | MULTIPLE")</f>
        <v>SO4 | NONE | MULTIPLE</v>
      </c>
      <c r="G7139" s="1" t="str">
        <f>HYPERLINK("http://geochem.nrcan.gc.ca/cdogs/content/mth/mth06518_e.htm", "6518")</f>
        <v>6518</v>
      </c>
      <c r="H7139" s="1" t="str">
        <f>HYPERLINK("http://geochem.nrcan.gc.ca/cdogs/content/bdl/bdl211160_e.htm", "211160")</f>
        <v>211160</v>
      </c>
      <c r="I7139" s="1" t="str">
        <f>HYPERLINK("http://geochem.nrcan.gc.ca/cdogs/content/prj/prj210201_e.htm", "210201")</f>
        <v>210201</v>
      </c>
      <c r="J7139" s="1" t="str">
        <f>HYPERLINK("http://geochem.nrcan.gc.ca/cdogs/content/svy/svy210307_e.htm", "210307")</f>
        <v>210307</v>
      </c>
      <c r="L7139" t="s">
        <v>26</v>
      </c>
      <c r="M7139">
        <v>9.1999999999999993</v>
      </c>
      <c r="N7139" t="s">
        <v>26</v>
      </c>
      <c r="O7139" t="s">
        <v>30627</v>
      </c>
      <c r="P7139" t="s">
        <v>30628</v>
      </c>
      <c r="Q7139" t="s">
        <v>30629</v>
      </c>
      <c r="R7139" t="s">
        <v>30630</v>
      </c>
      <c r="T7139" t="s">
        <v>25</v>
      </c>
    </row>
    <row r="7140" spans="1:20" x14ac:dyDescent="0.25">
      <c r="A7140">
        <v>47.651094399999998</v>
      </c>
      <c r="B7140">
        <v>-66.190746300000001</v>
      </c>
      <c r="C7140" s="1" t="str">
        <f>HYPERLINK("http://geochem.nrcan.gc.ca/cdogs/content/kwd/kwd020018_e.htm", "Fluid (stream)")</f>
        <v>Fluid (stream)</v>
      </c>
      <c r="D7140" s="1" t="str">
        <f>HYPERLINK("http://geochem.nrcan.gc.ca/cdogs/content/kwd/kwd080007_e.htm", "Untreated Water")</f>
        <v>Untreated Water</v>
      </c>
      <c r="E7140" s="1" t="str">
        <f>HYPERLINK("http://geochem.nrcan.gc.ca/cdogs/content/dgp/dgp00002_e.htm", "Total")</f>
        <v>Total</v>
      </c>
      <c r="F7140" s="1" t="str">
        <f>HYPERLINK("http://geochem.nrcan.gc.ca/cdogs/content/agp/agp01503_e.htm", "SO4 | NONE | MULTIPLE")</f>
        <v>SO4 | NONE | MULTIPLE</v>
      </c>
      <c r="G7140" s="1" t="str">
        <f>HYPERLINK("http://geochem.nrcan.gc.ca/cdogs/content/mth/mth06518_e.htm", "6518")</f>
        <v>6518</v>
      </c>
      <c r="H7140" s="1" t="str">
        <f>HYPERLINK("http://geochem.nrcan.gc.ca/cdogs/content/bdl/bdl211160_e.htm", "211160")</f>
        <v>211160</v>
      </c>
      <c r="I7140" s="1" t="str">
        <f>HYPERLINK("http://geochem.nrcan.gc.ca/cdogs/content/prj/prj210201_e.htm", "210201")</f>
        <v>210201</v>
      </c>
      <c r="J7140" s="1" t="str">
        <f>HYPERLINK("http://geochem.nrcan.gc.ca/cdogs/content/svy/svy210307_e.htm", "210307")</f>
        <v>210307</v>
      </c>
      <c r="L7140" t="s">
        <v>7715</v>
      </c>
      <c r="M7140">
        <v>4.7</v>
      </c>
      <c r="N7140" t="s">
        <v>7715</v>
      </c>
      <c r="O7140" t="s">
        <v>30631</v>
      </c>
      <c r="P7140" t="s">
        <v>30632</v>
      </c>
      <c r="Q7140" t="s">
        <v>30633</v>
      </c>
      <c r="R7140" t="s">
        <v>30634</v>
      </c>
      <c r="T7140" t="s">
        <v>25</v>
      </c>
    </row>
    <row r="7141" spans="1:20" x14ac:dyDescent="0.25">
      <c r="A7141">
        <v>47.687801200000003</v>
      </c>
      <c r="B7141">
        <v>-66.125071199999994</v>
      </c>
      <c r="C7141" s="1" t="str">
        <f>HYPERLINK("http://geochem.nrcan.gc.ca/cdogs/content/kwd/kwd020018_e.htm", "Fluid (stream)")</f>
        <v>Fluid (stream)</v>
      </c>
      <c r="D7141" s="1" t="str">
        <f>HYPERLINK("http://geochem.nrcan.gc.ca/cdogs/content/kwd/kwd080007_e.htm", "Untreated Water")</f>
        <v>Untreated Water</v>
      </c>
      <c r="E7141" s="1" t="str">
        <f>HYPERLINK("http://geochem.nrcan.gc.ca/cdogs/content/dgp/dgp00002_e.htm", "Total")</f>
        <v>Total</v>
      </c>
      <c r="F7141" s="1" t="str">
        <f>HYPERLINK("http://geochem.nrcan.gc.ca/cdogs/content/agp/agp01503_e.htm", "SO4 | NONE | MULTIPLE")</f>
        <v>SO4 | NONE | MULTIPLE</v>
      </c>
      <c r="G7141" s="1" t="str">
        <f>HYPERLINK("http://geochem.nrcan.gc.ca/cdogs/content/mth/mth06518_e.htm", "6518")</f>
        <v>6518</v>
      </c>
      <c r="H7141" s="1" t="str">
        <f>HYPERLINK("http://geochem.nrcan.gc.ca/cdogs/content/bdl/bdl211160_e.htm", "211160")</f>
        <v>211160</v>
      </c>
      <c r="I7141" s="1" t="str">
        <f>HYPERLINK("http://geochem.nrcan.gc.ca/cdogs/content/prj/prj210201_e.htm", "210201")</f>
        <v>210201</v>
      </c>
      <c r="J7141" s="1" t="str">
        <f>HYPERLINK("http://geochem.nrcan.gc.ca/cdogs/content/svy/svy210307_e.htm", "210307")</f>
        <v>210307</v>
      </c>
      <c r="L7141" t="s">
        <v>7261</v>
      </c>
      <c r="M7141">
        <v>4.5</v>
      </c>
      <c r="N7141" t="s">
        <v>7261</v>
      </c>
      <c r="O7141" t="s">
        <v>30635</v>
      </c>
      <c r="P7141" t="s">
        <v>30636</v>
      </c>
      <c r="Q7141" t="s">
        <v>30637</v>
      </c>
      <c r="R7141" t="s">
        <v>30638</v>
      </c>
      <c r="T7141" t="s">
        <v>25</v>
      </c>
    </row>
    <row r="7142" spans="1:20" x14ac:dyDescent="0.25">
      <c r="A7142">
        <v>47.637303500000002</v>
      </c>
      <c r="B7142">
        <v>-66.234224699999999</v>
      </c>
      <c r="C7142" s="1" t="str">
        <f>HYPERLINK("http://geochem.nrcan.gc.ca/cdogs/content/kwd/kwd020018_e.htm", "Fluid (stream)")</f>
        <v>Fluid (stream)</v>
      </c>
      <c r="D7142" s="1" t="str">
        <f>HYPERLINK("http://geochem.nrcan.gc.ca/cdogs/content/kwd/kwd080007_e.htm", "Untreated Water")</f>
        <v>Untreated Water</v>
      </c>
      <c r="E7142" s="1" t="str">
        <f>HYPERLINK("http://geochem.nrcan.gc.ca/cdogs/content/dgp/dgp00002_e.htm", "Total")</f>
        <v>Total</v>
      </c>
      <c r="F7142" s="1" t="str">
        <f>HYPERLINK("http://geochem.nrcan.gc.ca/cdogs/content/agp/agp01503_e.htm", "SO4 | NONE | MULTIPLE")</f>
        <v>SO4 | NONE | MULTIPLE</v>
      </c>
      <c r="G7142" s="1" t="str">
        <f>HYPERLINK("http://geochem.nrcan.gc.ca/cdogs/content/mth/mth06518_e.htm", "6518")</f>
        <v>6518</v>
      </c>
      <c r="H7142" s="1" t="str">
        <f>HYPERLINK("http://geochem.nrcan.gc.ca/cdogs/content/bdl/bdl211160_e.htm", "211160")</f>
        <v>211160</v>
      </c>
      <c r="I7142" s="1" t="str">
        <f>HYPERLINK("http://geochem.nrcan.gc.ca/cdogs/content/prj/prj210201_e.htm", "210201")</f>
        <v>210201</v>
      </c>
      <c r="J7142" s="1" t="str">
        <f>HYPERLINK("http://geochem.nrcan.gc.ca/cdogs/content/svy/svy210307_e.htm", "210307")</f>
        <v>210307</v>
      </c>
      <c r="L7142" t="s">
        <v>1818</v>
      </c>
      <c r="M7142">
        <v>11.4</v>
      </c>
      <c r="N7142" t="s">
        <v>1818</v>
      </c>
      <c r="O7142" t="s">
        <v>30639</v>
      </c>
      <c r="P7142" t="s">
        <v>30640</v>
      </c>
      <c r="Q7142" t="s">
        <v>30641</v>
      </c>
      <c r="R7142" t="s">
        <v>30642</v>
      </c>
      <c r="T7142" t="s">
        <v>25</v>
      </c>
    </row>
    <row r="7143" spans="1:20" x14ac:dyDescent="0.25">
      <c r="A7143">
        <v>47.644317000000001</v>
      </c>
      <c r="B7143">
        <v>-66.156754399999997</v>
      </c>
      <c r="C7143" s="1" t="str">
        <f>HYPERLINK("http://geochem.nrcan.gc.ca/cdogs/content/kwd/kwd020018_e.htm", "Fluid (stream)")</f>
        <v>Fluid (stream)</v>
      </c>
      <c r="D7143" s="1" t="str">
        <f>HYPERLINK("http://geochem.nrcan.gc.ca/cdogs/content/kwd/kwd080007_e.htm", "Untreated Water")</f>
        <v>Untreated Water</v>
      </c>
      <c r="E7143" s="1" t="str">
        <f>HYPERLINK("http://geochem.nrcan.gc.ca/cdogs/content/dgp/dgp00002_e.htm", "Total")</f>
        <v>Total</v>
      </c>
      <c r="F7143" s="1" t="str">
        <f>HYPERLINK("http://geochem.nrcan.gc.ca/cdogs/content/agp/agp01503_e.htm", "SO4 | NONE | MULTIPLE")</f>
        <v>SO4 | NONE | MULTIPLE</v>
      </c>
      <c r="G7143" s="1" t="str">
        <f>HYPERLINK("http://geochem.nrcan.gc.ca/cdogs/content/mth/mth06518_e.htm", "6518")</f>
        <v>6518</v>
      </c>
      <c r="H7143" s="1" t="str">
        <f>HYPERLINK("http://geochem.nrcan.gc.ca/cdogs/content/bdl/bdl211160_e.htm", "211160")</f>
        <v>211160</v>
      </c>
      <c r="I7143" s="1" t="str">
        <f>HYPERLINK("http://geochem.nrcan.gc.ca/cdogs/content/prj/prj210201_e.htm", "210201")</f>
        <v>210201</v>
      </c>
      <c r="J7143" s="1" t="str">
        <f>HYPERLINK("http://geochem.nrcan.gc.ca/cdogs/content/svy/svy210307_e.htm", "210307")</f>
        <v>210307</v>
      </c>
      <c r="L7143" t="s">
        <v>296</v>
      </c>
      <c r="M7143">
        <v>10.1</v>
      </c>
      <c r="N7143" t="s">
        <v>296</v>
      </c>
      <c r="O7143" t="s">
        <v>30643</v>
      </c>
      <c r="P7143" t="s">
        <v>30644</v>
      </c>
      <c r="Q7143" t="s">
        <v>30645</v>
      </c>
      <c r="R7143" t="s">
        <v>30646</v>
      </c>
      <c r="T7143" t="s">
        <v>25</v>
      </c>
    </row>
    <row r="7144" spans="1:20" x14ac:dyDescent="0.25">
      <c r="A7144">
        <v>47.728453999999999</v>
      </c>
      <c r="B7144">
        <v>-66.011597800000004</v>
      </c>
      <c r="C7144" s="1" t="str">
        <f>HYPERLINK("http://geochem.nrcan.gc.ca/cdogs/content/kwd/kwd020018_e.htm", "Fluid (stream)")</f>
        <v>Fluid (stream)</v>
      </c>
      <c r="D7144" s="1" t="str">
        <f>HYPERLINK("http://geochem.nrcan.gc.ca/cdogs/content/kwd/kwd080007_e.htm", "Untreated Water")</f>
        <v>Untreated Water</v>
      </c>
      <c r="E7144" s="1" t="str">
        <f>HYPERLINK("http://geochem.nrcan.gc.ca/cdogs/content/dgp/dgp00002_e.htm", "Total")</f>
        <v>Total</v>
      </c>
      <c r="F7144" s="1" t="str">
        <f>HYPERLINK("http://geochem.nrcan.gc.ca/cdogs/content/agp/agp01503_e.htm", "SO4 | NONE | MULTIPLE")</f>
        <v>SO4 | NONE | MULTIPLE</v>
      </c>
      <c r="G7144" s="1" t="str">
        <f>HYPERLINK("http://geochem.nrcan.gc.ca/cdogs/content/mth/mth06518_e.htm", "6518")</f>
        <v>6518</v>
      </c>
      <c r="H7144" s="1" t="str">
        <f>HYPERLINK("http://geochem.nrcan.gc.ca/cdogs/content/bdl/bdl211160_e.htm", "211160")</f>
        <v>211160</v>
      </c>
      <c r="I7144" s="1" t="str">
        <f>HYPERLINK("http://geochem.nrcan.gc.ca/cdogs/content/prj/prj210201_e.htm", "210201")</f>
        <v>210201</v>
      </c>
      <c r="J7144" s="1" t="str">
        <f>HYPERLINK("http://geochem.nrcan.gc.ca/cdogs/content/svy/svy210307_e.htm", "210307")</f>
        <v>210307</v>
      </c>
      <c r="L7144" t="s">
        <v>7261</v>
      </c>
      <c r="M7144">
        <v>4.5</v>
      </c>
      <c r="N7144" t="s">
        <v>7261</v>
      </c>
      <c r="O7144" t="s">
        <v>30647</v>
      </c>
      <c r="P7144" t="s">
        <v>30648</v>
      </c>
      <c r="Q7144" t="s">
        <v>30649</v>
      </c>
      <c r="R7144" t="s">
        <v>30650</v>
      </c>
      <c r="T7144" t="s">
        <v>25</v>
      </c>
    </row>
    <row r="7145" spans="1:20" x14ac:dyDescent="0.25">
      <c r="A7145">
        <v>47.624876499999999</v>
      </c>
      <c r="B7145">
        <v>-66.063830899999999</v>
      </c>
      <c r="C7145" s="1" t="str">
        <f>HYPERLINK("http://geochem.nrcan.gc.ca/cdogs/content/kwd/kwd020018_e.htm", "Fluid (stream)")</f>
        <v>Fluid (stream)</v>
      </c>
      <c r="D7145" s="1" t="str">
        <f>HYPERLINK("http://geochem.nrcan.gc.ca/cdogs/content/kwd/kwd080007_e.htm", "Untreated Water")</f>
        <v>Untreated Water</v>
      </c>
      <c r="E7145" s="1" t="str">
        <f>HYPERLINK("http://geochem.nrcan.gc.ca/cdogs/content/dgp/dgp00002_e.htm", "Total")</f>
        <v>Total</v>
      </c>
      <c r="F7145" s="1" t="str">
        <f>HYPERLINK("http://geochem.nrcan.gc.ca/cdogs/content/agp/agp01503_e.htm", "SO4 | NONE | MULTIPLE")</f>
        <v>SO4 | NONE | MULTIPLE</v>
      </c>
      <c r="G7145" s="1" t="str">
        <f>HYPERLINK("http://geochem.nrcan.gc.ca/cdogs/content/mth/mth06518_e.htm", "6518")</f>
        <v>6518</v>
      </c>
      <c r="H7145" s="1" t="str">
        <f>HYPERLINK("http://geochem.nrcan.gc.ca/cdogs/content/bdl/bdl211160_e.htm", "211160")</f>
        <v>211160</v>
      </c>
      <c r="I7145" s="1" t="str">
        <f>HYPERLINK("http://geochem.nrcan.gc.ca/cdogs/content/prj/prj210201_e.htm", "210201")</f>
        <v>210201</v>
      </c>
      <c r="J7145" s="1" t="str">
        <f>HYPERLINK("http://geochem.nrcan.gc.ca/cdogs/content/svy/svy210307_e.htm", "210307")</f>
        <v>210307</v>
      </c>
      <c r="L7145" t="s">
        <v>2390</v>
      </c>
      <c r="M7145">
        <v>10.199999999999999</v>
      </c>
      <c r="N7145" t="s">
        <v>2390</v>
      </c>
      <c r="O7145" t="s">
        <v>30651</v>
      </c>
      <c r="P7145" t="s">
        <v>30652</v>
      </c>
      <c r="Q7145" t="s">
        <v>30653</v>
      </c>
      <c r="R7145" t="s">
        <v>30654</v>
      </c>
      <c r="T7145" t="s">
        <v>25</v>
      </c>
    </row>
    <row r="7146" spans="1:20" x14ac:dyDescent="0.25">
      <c r="A7146">
        <v>47.623443199999997</v>
      </c>
      <c r="B7146">
        <v>-66.0500677</v>
      </c>
      <c r="C7146" s="1" t="str">
        <f>HYPERLINK("http://geochem.nrcan.gc.ca/cdogs/content/kwd/kwd020018_e.htm", "Fluid (stream)")</f>
        <v>Fluid (stream)</v>
      </c>
      <c r="D7146" s="1" t="str">
        <f>HYPERLINK("http://geochem.nrcan.gc.ca/cdogs/content/kwd/kwd080007_e.htm", "Untreated Water")</f>
        <v>Untreated Water</v>
      </c>
      <c r="E7146" s="1" t="str">
        <f>HYPERLINK("http://geochem.nrcan.gc.ca/cdogs/content/dgp/dgp00002_e.htm", "Total")</f>
        <v>Total</v>
      </c>
      <c r="F7146" s="1" t="str">
        <f>HYPERLINK("http://geochem.nrcan.gc.ca/cdogs/content/agp/agp01503_e.htm", "SO4 | NONE | MULTIPLE")</f>
        <v>SO4 | NONE | MULTIPLE</v>
      </c>
      <c r="G7146" s="1" t="str">
        <f>HYPERLINK("http://geochem.nrcan.gc.ca/cdogs/content/mth/mth06518_e.htm", "6518")</f>
        <v>6518</v>
      </c>
      <c r="H7146" s="1" t="str">
        <f>HYPERLINK("http://geochem.nrcan.gc.ca/cdogs/content/bdl/bdl211160_e.htm", "211160")</f>
        <v>211160</v>
      </c>
      <c r="I7146" s="1" t="str">
        <f>HYPERLINK("http://geochem.nrcan.gc.ca/cdogs/content/prj/prj210201_e.htm", "210201")</f>
        <v>210201</v>
      </c>
      <c r="J7146" s="1" t="str">
        <f>HYPERLINK("http://geochem.nrcan.gc.ca/cdogs/content/svy/svy210307_e.htm", "210307")</f>
        <v>210307</v>
      </c>
      <c r="L7146" t="s">
        <v>56</v>
      </c>
      <c r="M7146">
        <v>5.7</v>
      </c>
      <c r="N7146" t="s">
        <v>56</v>
      </c>
      <c r="O7146" t="s">
        <v>30655</v>
      </c>
      <c r="P7146" t="s">
        <v>30656</v>
      </c>
      <c r="Q7146" t="s">
        <v>30657</v>
      </c>
      <c r="R7146" t="s">
        <v>30658</v>
      </c>
      <c r="T7146" t="s">
        <v>25</v>
      </c>
    </row>
    <row r="7147" spans="1:20" x14ac:dyDescent="0.25">
      <c r="A7147">
        <v>47.7232567</v>
      </c>
      <c r="B7147">
        <v>-66.168463799999998</v>
      </c>
      <c r="C7147" s="1" t="str">
        <f>HYPERLINK("http://geochem.nrcan.gc.ca/cdogs/content/kwd/kwd020018_e.htm", "Fluid (stream)")</f>
        <v>Fluid (stream)</v>
      </c>
      <c r="D7147" s="1" t="str">
        <f>HYPERLINK("http://geochem.nrcan.gc.ca/cdogs/content/kwd/kwd080007_e.htm", "Untreated Water")</f>
        <v>Untreated Water</v>
      </c>
      <c r="E7147" s="1" t="str">
        <f>HYPERLINK("http://geochem.nrcan.gc.ca/cdogs/content/dgp/dgp00002_e.htm", "Total")</f>
        <v>Total</v>
      </c>
      <c r="F7147" s="1" t="str">
        <f>HYPERLINK("http://geochem.nrcan.gc.ca/cdogs/content/agp/agp01503_e.htm", "SO4 | NONE | MULTIPLE")</f>
        <v>SO4 | NONE | MULTIPLE</v>
      </c>
      <c r="G7147" s="1" t="str">
        <f>HYPERLINK("http://geochem.nrcan.gc.ca/cdogs/content/mth/mth06518_e.htm", "6518")</f>
        <v>6518</v>
      </c>
      <c r="H7147" s="1" t="str">
        <f>HYPERLINK("http://geochem.nrcan.gc.ca/cdogs/content/bdl/bdl211160_e.htm", "211160")</f>
        <v>211160</v>
      </c>
      <c r="I7147" s="1" t="str">
        <f>HYPERLINK("http://geochem.nrcan.gc.ca/cdogs/content/prj/prj210201_e.htm", "210201")</f>
        <v>210201</v>
      </c>
      <c r="J7147" s="1" t="str">
        <f>HYPERLINK("http://geochem.nrcan.gc.ca/cdogs/content/svy/svy210307_e.htm", "210307")</f>
        <v>210307</v>
      </c>
      <c r="L7147" t="s">
        <v>729</v>
      </c>
      <c r="M7147">
        <v>3.1</v>
      </c>
      <c r="N7147" t="s">
        <v>729</v>
      </c>
      <c r="O7147" t="s">
        <v>30659</v>
      </c>
      <c r="P7147" t="s">
        <v>30660</v>
      </c>
      <c r="Q7147" t="s">
        <v>30661</v>
      </c>
      <c r="R7147" t="s">
        <v>30662</v>
      </c>
      <c r="T7147" t="s">
        <v>25</v>
      </c>
    </row>
    <row r="7148" spans="1:20" x14ac:dyDescent="0.25">
      <c r="A7148">
        <v>47.7342662</v>
      </c>
      <c r="B7148">
        <v>-66.221222699999998</v>
      </c>
      <c r="C7148" s="1" t="str">
        <f>HYPERLINK("http://geochem.nrcan.gc.ca/cdogs/content/kwd/kwd020018_e.htm", "Fluid (stream)")</f>
        <v>Fluid (stream)</v>
      </c>
      <c r="D7148" s="1" t="str">
        <f>HYPERLINK("http://geochem.nrcan.gc.ca/cdogs/content/kwd/kwd080007_e.htm", "Untreated Water")</f>
        <v>Untreated Water</v>
      </c>
      <c r="E7148" s="1" t="str">
        <f>HYPERLINK("http://geochem.nrcan.gc.ca/cdogs/content/dgp/dgp00002_e.htm", "Total")</f>
        <v>Total</v>
      </c>
      <c r="F7148" s="1" t="str">
        <f>HYPERLINK("http://geochem.nrcan.gc.ca/cdogs/content/agp/agp01503_e.htm", "SO4 | NONE | MULTIPLE")</f>
        <v>SO4 | NONE | MULTIPLE</v>
      </c>
      <c r="G7148" s="1" t="str">
        <f>HYPERLINK("http://geochem.nrcan.gc.ca/cdogs/content/mth/mth06518_e.htm", "6518")</f>
        <v>6518</v>
      </c>
      <c r="H7148" s="1" t="str">
        <f>HYPERLINK("http://geochem.nrcan.gc.ca/cdogs/content/bdl/bdl211160_e.htm", "211160")</f>
        <v>211160</v>
      </c>
      <c r="I7148" s="1" t="str">
        <f>HYPERLINK("http://geochem.nrcan.gc.ca/cdogs/content/prj/prj210201_e.htm", "210201")</f>
        <v>210201</v>
      </c>
      <c r="J7148" s="1" t="str">
        <f>HYPERLINK("http://geochem.nrcan.gc.ca/cdogs/content/svy/svy210307_e.htm", "210307")</f>
        <v>210307</v>
      </c>
      <c r="L7148" t="s">
        <v>8997</v>
      </c>
      <c r="M7148">
        <v>3</v>
      </c>
      <c r="N7148" t="s">
        <v>8997</v>
      </c>
      <c r="O7148" t="s">
        <v>30663</v>
      </c>
      <c r="P7148" t="s">
        <v>30664</v>
      </c>
      <c r="Q7148" t="s">
        <v>30665</v>
      </c>
      <c r="R7148" t="s">
        <v>30666</v>
      </c>
      <c r="T7148" t="s">
        <v>25</v>
      </c>
    </row>
    <row r="7149" spans="1:20" x14ac:dyDescent="0.25">
      <c r="A7149">
        <v>47.840779300000001</v>
      </c>
      <c r="B7149">
        <v>-66.125048199999995</v>
      </c>
      <c r="C7149" s="1" t="str">
        <f>HYPERLINK("http://geochem.nrcan.gc.ca/cdogs/content/kwd/kwd020018_e.htm", "Fluid (stream)")</f>
        <v>Fluid (stream)</v>
      </c>
      <c r="D7149" s="1" t="str">
        <f>HYPERLINK("http://geochem.nrcan.gc.ca/cdogs/content/kwd/kwd080007_e.htm", "Untreated Water")</f>
        <v>Untreated Water</v>
      </c>
      <c r="E7149" s="1" t="str">
        <f>HYPERLINK("http://geochem.nrcan.gc.ca/cdogs/content/dgp/dgp00002_e.htm", "Total")</f>
        <v>Total</v>
      </c>
      <c r="F7149" s="1" t="str">
        <f>HYPERLINK("http://geochem.nrcan.gc.ca/cdogs/content/agp/agp01503_e.htm", "SO4 | NONE | MULTIPLE")</f>
        <v>SO4 | NONE | MULTIPLE</v>
      </c>
      <c r="G7149" s="1" t="str">
        <f>HYPERLINK("http://geochem.nrcan.gc.ca/cdogs/content/mth/mth06518_e.htm", "6518")</f>
        <v>6518</v>
      </c>
      <c r="H7149" s="1" t="str">
        <f>HYPERLINK("http://geochem.nrcan.gc.ca/cdogs/content/bdl/bdl211160_e.htm", "211160")</f>
        <v>211160</v>
      </c>
      <c r="I7149" s="1" t="str">
        <f>HYPERLINK("http://geochem.nrcan.gc.ca/cdogs/content/prj/prj210201_e.htm", "210201")</f>
        <v>210201</v>
      </c>
      <c r="J7149" s="1" t="str">
        <f>HYPERLINK("http://geochem.nrcan.gc.ca/cdogs/content/svy/svy210307_e.htm", "210307")</f>
        <v>210307</v>
      </c>
      <c r="L7149" t="s">
        <v>3259</v>
      </c>
      <c r="M7149">
        <v>2.9</v>
      </c>
      <c r="N7149" t="s">
        <v>3259</v>
      </c>
      <c r="O7149" t="s">
        <v>30667</v>
      </c>
      <c r="P7149" t="s">
        <v>30668</v>
      </c>
      <c r="Q7149" t="s">
        <v>30669</v>
      </c>
      <c r="R7149" t="s">
        <v>30670</v>
      </c>
      <c r="T7149" t="s">
        <v>25</v>
      </c>
    </row>
    <row r="7150" spans="1:20" x14ac:dyDescent="0.25">
      <c r="A7150">
        <v>47.825384300000003</v>
      </c>
      <c r="B7150">
        <v>-66.078461899999994</v>
      </c>
      <c r="C7150" s="1" t="str">
        <f>HYPERLINK("http://geochem.nrcan.gc.ca/cdogs/content/kwd/kwd020018_e.htm", "Fluid (stream)")</f>
        <v>Fluid (stream)</v>
      </c>
      <c r="D7150" s="1" t="str">
        <f>HYPERLINK("http://geochem.nrcan.gc.ca/cdogs/content/kwd/kwd080007_e.htm", "Untreated Water")</f>
        <v>Untreated Water</v>
      </c>
      <c r="E7150" s="1" t="str">
        <f>HYPERLINK("http://geochem.nrcan.gc.ca/cdogs/content/dgp/dgp00002_e.htm", "Total")</f>
        <v>Total</v>
      </c>
      <c r="F7150" s="1" t="str">
        <f>HYPERLINK("http://geochem.nrcan.gc.ca/cdogs/content/agp/agp01503_e.htm", "SO4 | NONE | MULTIPLE")</f>
        <v>SO4 | NONE | MULTIPLE</v>
      </c>
      <c r="G7150" s="1" t="str">
        <f>HYPERLINK("http://geochem.nrcan.gc.ca/cdogs/content/mth/mth06518_e.htm", "6518")</f>
        <v>6518</v>
      </c>
      <c r="H7150" s="1" t="str">
        <f>HYPERLINK("http://geochem.nrcan.gc.ca/cdogs/content/bdl/bdl211160_e.htm", "211160")</f>
        <v>211160</v>
      </c>
      <c r="I7150" s="1" t="str">
        <f>HYPERLINK("http://geochem.nrcan.gc.ca/cdogs/content/prj/prj210201_e.htm", "210201")</f>
        <v>210201</v>
      </c>
      <c r="J7150" s="1" t="str">
        <f>HYPERLINK("http://geochem.nrcan.gc.ca/cdogs/content/svy/svy210307_e.htm", "210307")</f>
        <v>210307</v>
      </c>
      <c r="L7150" t="s">
        <v>276</v>
      </c>
      <c r="M7150">
        <v>4</v>
      </c>
      <c r="N7150" t="s">
        <v>276</v>
      </c>
      <c r="O7150" t="s">
        <v>30671</v>
      </c>
      <c r="P7150" t="s">
        <v>30672</v>
      </c>
      <c r="Q7150" t="s">
        <v>30673</v>
      </c>
      <c r="R7150" t="s">
        <v>30674</v>
      </c>
      <c r="T7150" t="s">
        <v>25</v>
      </c>
    </row>
    <row r="7151" spans="1:20" x14ac:dyDescent="0.25">
      <c r="A7151">
        <v>47.771794100000001</v>
      </c>
      <c r="B7151">
        <v>-66.151679799999997</v>
      </c>
      <c r="C7151" s="1" t="str">
        <f>HYPERLINK("http://geochem.nrcan.gc.ca/cdogs/content/kwd/kwd020018_e.htm", "Fluid (stream)")</f>
        <v>Fluid (stream)</v>
      </c>
      <c r="D7151" s="1" t="str">
        <f>HYPERLINK("http://geochem.nrcan.gc.ca/cdogs/content/kwd/kwd080007_e.htm", "Untreated Water")</f>
        <v>Untreated Water</v>
      </c>
      <c r="E7151" s="1" t="str">
        <f>HYPERLINK("http://geochem.nrcan.gc.ca/cdogs/content/dgp/dgp00002_e.htm", "Total")</f>
        <v>Total</v>
      </c>
      <c r="F7151" s="1" t="str">
        <f>HYPERLINK("http://geochem.nrcan.gc.ca/cdogs/content/agp/agp01503_e.htm", "SO4 | NONE | MULTIPLE")</f>
        <v>SO4 | NONE | MULTIPLE</v>
      </c>
      <c r="G7151" s="1" t="str">
        <f>HYPERLINK("http://geochem.nrcan.gc.ca/cdogs/content/mth/mth06518_e.htm", "6518")</f>
        <v>6518</v>
      </c>
      <c r="H7151" s="1" t="str">
        <f>HYPERLINK("http://geochem.nrcan.gc.ca/cdogs/content/bdl/bdl211160_e.htm", "211160")</f>
        <v>211160</v>
      </c>
      <c r="I7151" s="1" t="str">
        <f>HYPERLINK("http://geochem.nrcan.gc.ca/cdogs/content/prj/prj210201_e.htm", "210201")</f>
        <v>210201</v>
      </c>
      <c r="J7151" s="1" t="str">
        <f>HYPERLINK("http://geochem.nrcan.gc.ca/cdogs/content/svy/svy210307_e.htm", "210307")</f>
        <v>210307</v>
      </c>
      <c r="L7151" t="s">
        <v>542</v>
      </c>
      <c r="M7151">
        <v>5.6</v>
      </c>
      <c r="N7151" t="s">
        <v>542</v>
      </c>
      <c r="O7151" t="s">
        <v>30675</v>
      </c>
      <c r="P7151" t="s">
        <v>30676</v>
      </c>
      <c r="Q7151" t="s">
        <v>30677</v>
      </c>
      <c r="R7151" t="s">
        <v>30678</v>
      </c>
      <c r="T7151" t="s">
        <v>25</v>
      </c>
    </row>
    <row r="7152" spans="1:20" x14ac:dyDescent="0.25">
      <c r="A7152">
        <v>47.868420800000003</v>
      </c>
      <c r="B7152">
        <v>-66.023351099999999</v>
      </c>
      <c r="C7152" s="1" t="str">
        <f>HYPERLINK("http://geochem.nrcan.gc.ca/cdogs/content/kwd/kwd020018_e.htm", "Fluid (stream)")</f>
        <v>Fluid (stream)</v>
      </c>
      <c r="D7152" s="1" t="str">
        <f>HYPERLINK("http://geochem.nrcan.gc.ca/cdogs/content/kwd/kwd080007_e.htm", "Untreated Water")</f>
        <v>Untreated Water</v>
      </c>
      <c r="E7152" s="1" t="str">
        <f>HYPERLINK("http://geochem.nrcan.gc.ca/cdogs/content/dgp/dgp00002_e.htm", "Total")</f>
        <v>Total</v>
      </c>
      <c r="F7152" s="1" t="str">
        <f>HYPERLINK("http://geochem.nrcan.gc.ca/cdogs/content/agp/agp01503_e.htm", "SO4 | NONE | MULTIPLE")</f>
        <v>SO4 | NONE | MULTIPLE</v>
      </c>
      <c r="G7152" s="1" t="str">
        <f>HYPERLINK("http://geochem.nrcan.gc.ca/cdogs/content/mth/mth06518_e.htm", "6518")</f>
        <v>6518</v>
      </c>
      <c r="H7152" s="1" t="str">
        <f>HYPERLINK("http://geochem.nrcan.gc.ca/cdogs/content/bdl/bdl211160_e.htm", "211160")</f>
        <v>211160</v>
      </c>
      <c r="I7152" s="1" t="str">
        <f>HYPERLINK("http://geochem.nrcan.gc.ca/cdogs/content/prj/prj210201_e.htm", "210201")</f>
        <v>210201</v>
      </c>
      <c r="J7152" s="1" t="str">
        <f>HYPERLINK("http://geochem.nrcan.gc.ca/cdogs/content/svy/svy210307_e.htm", "210307")</f>
        <v>210307</v>
      </c>
      <c r="L7152" t="s">
        <v>7022</v>
      </c>
      <c r="M7152">
        <v>4.5999999999999996</v>
      </c>
      <c r="N7152" t="s">
        <v>7022</v>
      </c>
      <c r="O7152" t="s">
        <v>30679</v>
      </c>
      <c r="P7152" t="s">
        <v>30680</v>
      </c>
      <c r="Q7152" t="s">
        <v>30681</v>
      </c>
      <c r="R7152" t="s">
        <v>30682</v>
      </c>
      <c r="T7152" t="s">
        <v>25</v>
      </c>
    </row>
    <row r="7153" spans="1:20" x14ac:dyDescent="0.25">
      <c r="A7153">
        <v>47.912832600000002</v>
      </c>
      <c r="B7153">
        <v>-66.025221200000004</v>
      </c>
      <c r="C7153" s="1" t="str">
        <f>HYPERLINK("http://geochem.nrcan.gc.ca/cdogs/content/kwd/kwd020018_e.htm", "Fluid (stream)")</f>
        <v>Fluid (stream)</v>
      </c>
      <c r="D7153" s="1" t="str">
        <f>HYPERLINK("http://geochem.nrcan.gc.ca/cdogs/content/kwd/kwd080007_e.htm", "Untreated Water")</f>
        <v>Untreated Water</v>
      </c>
      <c r="E7153" s="1" t="str">
        <f>HYPERLINK("http://geochem.nrcan.gc.ca/cdogs/content/dgp/dgp00002_e.htm", "Total")</f>
        <v>Total</v>
      </c>
      <c r="F7153" s="1" t="str">
        <f>HYPERLINK("http://geochem.nrcan.gc.ca/cdogs/content/agp/agp01503_e.htm", "SO4 | NONE | MULTIPLE")</f>
        <v>SO4 | NONE | MULTIPLE</v>
      </c>
      <c r="G7153" s="1" t="str">
        <f>HYPERLINK("http://geochem.nrcan.gc.ca/cdogs/content/mth/mth06518_e.htm", "6518")</f>
        <v>6518</v>
      </c>
      <c r="H7153" s="1" t="str">
        <f>HYPERLINK("http://geochem.nrcan.gc.ca/cdogs/content/bdl/bdl211160_e.htm", "211160")</f>
        <v>211160</v>
      </c>
      <c r="I7153" s="1" t="str">
        <f>HYPERLINK("http://geochem.nrcan.gc.ca/cdogs/content/prj/prj210201_e.htm", "210201")</f>
        <v>210201</v>
      </c>
      <c r="J7153" s="1" t="str">
        <f>HYPERLINK("http://geochem.nrcan.gc.ca/cdogs/content/svy/svy210307_e.htm", "210307")</f>
        <v>210307</v>
      </c>
      <c r="L7153" t="s">
        <v>5657</v>
      </c>
      <c r="M7153">
        <v>23.8</v>
      </c>
      <c r="N7153" t="s">
        <v>5657</v>
      </c>
      <c r="O7153" t="s">
        <v>30683</v>
      </c>
      <c r="P7153" t="s">
        <v>30684</v>
      </c>
      <c r="Q7153" t="s">
        <v>30685</v>
      </c>
      <c r="R7153" t="s">
        <v>30686</v>
      </c>
      <c r="T7153" t="s">
        <v>25</v>
      </c>
    </row>
    <row r="7154" spans="1:20" x14ac:dyDescent="0.25">
      <c r="A7154">
        <v>47.806673099999998</v>
      </c>
      <c r="B7154">
        <v>-66.092869399999998</v>
      </c>
      <c r="C7154" s="1" t="str">
        <f>HYPERLINK("http://geochem.nrcan.gc.ca/cdogs/content/kwd/kwd020018_e.htm", "Fluid (stream)")</f>
        <v>Fluid (stream)</v>
      </c>
      <c r="D7154" s="1" t="str">
        <f>HYPERLINK("http://geochem.nrcan.gc.ca/cdogs/content/kwd/kwd080007_e.htm", "Untreated Water")</f>
        <v>Untreated Water</v>
      </c>
      <c r="E7154" s="1" t="str">
        <f>HYPERLINK("http://geochem.nrcan.gc.ca/cdogs/content/dgp/dgp00002_e.htm", "Total")</f>
        <v>Total</v>
      </c>
      <c r="F7154" s="1" t="str">
        <f>HYPERLINK("http://geochem.nrcan.gc.ca/cdogs/content/agp/agp01503_e.htm", "SO4 | NONE | MULTIPLE")</f>
        <v>SO4 | NONE | MULTIPLE</v>
      </c>
      <c r="G7154" s="1" t="str">
        <f>HYPERLINK("http://geochem.nrcan.gc.ca/cdogs/content/mth/mth06518_e.htm", "6518")</f>
        <v>6518</v>
      </c>
      <c r="H7154" s="1" t="str">
        <f>HYPERLINK("http://geochem.nrcan.gc.ca/cdogs/content/bdl/bdl211160_e.htm", "211160")</f>
        <v>211160</v>
      </c>
      <c r="I7154" s="1" t="str">
        <f>HYPERLINK("http://geochem.nrcan.gc.ca/cdogs/content/prj/prj210201_e.htm", "210201")</f>
        <v>210201</v>
      </c>
      <c r="J7154" s="1" t="str">
        <f>HYPERLINK("http://geochem.nrcan.gc.ca/cdogs/content/svy/svy210307_e.htm", "210307")</f>
        <v>210307</v>
      </c>
      <c r="L7154" t="s">
        <v>2395</v>
      </c>
      <c r="M7154">
        <v>6.8</v>
      </c>
      <c r="N7154" t="s">
        <v>2395</v>
      </c>
      <c r="O7154" t="s">
        <v>30687</v>
      </c>
      <c r="P7154" t="s">
        <v>30688</v>
      </c>
      <c r="Q7154" t="s">
        <v>30689</v>
      </c>
      <c r="R7154" t="s">
        <v>30690</v>
      </c>
      <c r="T7154" t="s">
        <v>25</v>
      </c>
    </row>
    <row r="7155" spans="1:20" x14ac:dyDescent="0.25">
      <c r="A7155">
        <v>47.756068399999997</v>
      </c>
      <c r="B7155">
        <v>-66.185366000000002</v>
      </c>
      <c r="C7155" s="1" t="str">
        <f>HYPERLINK("http://geochem.nrcan.gc.ca/cdogs/content/kwd/kwd020018_e.htm", "Fluid (stream)")</f>
        <v>Fluid (stream)</v>
      </c>
      <c r="D7155" s="1" t="str">
        <f>HYPERLINK("http://geochem.nrcan.gc.ca/cdogs/content/kwd/kwd080007_e.htm", "Untreated Water")</f>
        <v>Untreated Water</v>
      </c>
      <c r="E7155" s="1" t="str">
        <f>HYPERLINK("http://geochem.nrcan.gc.ca/cdogs/content/dgp/dgp00002_e.htm", "Total")</f>
        <v>Total</v>
      </c>
      <c r="F7155" s="1" t="str">
        <f>HYPERLINK("http://geochem.nrcan.gc.ca/cdogs/content/agp/agp01503_e.htm", "SO4 | NONE | MULTIPLE")</f>
        <v>SO4 | NONE | MULTIPLE</v>
      </c>
      <c r="G7155" s="1" t="str">
        <f>HYPERLINK("http://geochem.nrcan.gc.ca/cdogs/content/mth/mth06518_e.htm", "6518")</f>
        <v>6518</v>
      </c>
      <c r="H7155" s="1" t="str">
        <f>HYPERLINK("http://geochem.nrcan.gc.ca/cdogs/content/bdl/bdl211160_e.htm", "211160")</f>
        <v>211160</v>
      </c>
      <c r="I7155" s="1" t="str">
        <f>HYPERLINK("http://geochem.nrcan.gc.ca/cdogs/content/prj/prj210201_e.htm", "210201")</f>
        <v>210201</v>
      </c>
      <c r="J7155" s="1" t="str">
        <f>HYPERLINK("http://geochem.nrcan.gc.ca/cdogs/content/svy/svy210307_e.htm", "210307")</f>
        <v>210307</v>
      </c>
      <c r="L7155" t="s">
        <v>655</v>
      </c>
      <c r="M7155">
        <v>5</v>
      </c>
      <c r="N7155" t="s">
        <v>655</v>
      </c>
      <c r="O7155" t="s">
        <v>30691</v>
      </c>
      <c r="P7155" t="s">
        <v>30692</v>
      </c>
      <c r="Q7155" t="s">
        <v>30693</v>
      </c>
      <c r="R7155" t="s">
        <v>30694</v>
      </c>
      <c r="T7155" t="s">
        <v>25</v>
      </c>
    </row>
    <row r="7156" spans="1:20" x14ac:dyDescent="0.25">
      <c r="A7156">
        <v>47.783396000000003</v>
      </c>
      <c r="B7156">
        <v>-66.119001900000001</v>
      </c>
      <c r="C7156" s="1" t="str">
        <f>HYPERLINK("http://geochem.nrcan.gc.ca/cdogs/content/kwd/kwd020018_e.htm", "Fluid (stream)")</f>
        <v>Fluid (stream)</v>
      </c>
      <c r="D7156" s="1" t="str">
        <f>HYPERLINK("http://geochem.nrcan.gc.ca/cdogs/content/kwd/kwd080007_e.htm", "Untreated Water")</f>
        <v>Untreated Water</v>
      </c>
      <c r="E7156" s="1" t="str">
        <f>HYPERLINK("http://geochem.nrcan.gc.ca/cdogs/content/dgp/dgp00002_e.htm", "Total")</f>
        <v>Total</v>
      </c>
      <c r="F7156" s="1" t="str">
        <f>HYPERLINK("http://geochem.nrcan.gc.ca/cdogs/content/agp/agp01503_e.htm", "SO4 | NONE | MULTIPLE")</f>
        <v>SO4 | NONE | MULTIPLE</v>
      </c>
      <c r="G7156" s="1" t="str">
        <f>HYPERLINK("http://geochem.nrcan.gc.ca/cdogs/content/mth/mth06518_e.htm", "6518")</f>
        <v>6518</v>
      </c>
      <c r="H7156" s="1" t="str">
        <f>HYPERLINK("http://geochem.nrcan.gc.ca/cdogs/content/bdl/bdl211160_e.htm", "211160")</f>
        <v>211160</v>
      </c>
      <c r="I7156" s="1" t="str">
        <f>HYPERLINK("http://geochem.nrcan.gc.ca/cdogs/content/prj/prj210201_e.htm", "210201")</f>
        <v>210201</v>
      </c>
      <c r="J7156" s="1" t="str">
        <f>HYPERLINK("http://geochem.nrcan.gc.ca/cdogs/content/svy/svy210307_e.htm", "210307")</f>
        <v>210307</v>
      </c>
      <c r="L7156" t="s">
        <v>339</v>
      </c>
      <c r="M7156">
        <v>5.5</v>
      </c>
      <c r="N7156" t="s">
        <v>339</v>
      </c>
      <c r="O7156" t="s">
        <v>30695</v>
      </c>
      <c r="P7156" t="s">
        <v>30696</v>
      </c>
      <c r="Q7156" t="s">
        <v>30697</v>
      </c>
      <c r="R7156" t="s">
        <v>30698</v>
      </c>
      <c r="T7156" t="s">
        <v>25</v>
      </c>
    </row>
    <row r="7157" spans="1:20" x14ac:dyDescent="0.25">
      <c r="A7157">
        <v>47.803621200000002</v>
      </c>
      <c r="B7157">
        <v>-66.093173300000004</v>
      </c>
      <c r="C7157" s="1" t="str">
        <f>HYPERLINK("http://geochem.nrcan.gc.ca/cdogs/content/kwd/kwd020018_e.htm", "Fluid (stream)")</f>
        <v>Fluid (stream)</v>
      </c>
      <c r="D7157" s="1" t="str">
        <f>HYPERLINK("http://geochem.nrcan.gc.ca/cdogs/content/kwd/kwd080007_e.htm", "Untreated Water")</f>
        <v>Untreated Water</v>
      </c>
      <c r="E7157" s="1" t="str">
        <f>HYPERLINK("http://geochem.nrcan.gc.ca/cdogs/content/dgp/dgp00002_e.htm", "Total")</f>
        <v>Total</v>
      </c>
      <c r="F7157" s="1" t="str">
        <f>HYPERLINK("http://geochem.nrcan.gc.ca/cdogs/content/agp/agp01503_e.htm", "SO4 | NONE | MULTIPLE")</f>
        <v>SO4 | NONE | MULTIPLE</v>
      </c>
      <c r="G7157" s="1" t="str">
        <f>HYPERLINK("http://geochem.nrcan.gc.ca/cdogs/content/mth/mth06518_e.htm", "6518")</f>
        <v>6518</v>
      </c>
      <c r="H7157" s="1" t="str">
        <f>HYPERLINK("http://geochem.nrcan.gc.ca/cdogs/content/bdl/bdl211160_e.htm", "211160")</f>
        <v>211160</v>
      </c>
      <c r="I7157" s="1" t="str">
        <f>HYPERLINK("http://geochem.nrcan.gc.ca/cdogs/content/prj/prj210201_e.htm", "210201")</f>
        <v>210201</v>
      </c>
      <c r="J7157" s="1" t="str">
        <f>HYPERLINK("http://geochem.nrcan.gc.ca/cdogs/content/svy/svy210307_e.htm", "210307")</f>
        <v>210307</v>
      </c>
      <c r="L7157" t="s">
        <v>1736</v>
      </c>
      <c r="M7157">
        <v>5.2</v>
      </c>
      <c r="N7157" t="s">
        <v>1736</v>
      </c>
      <c r="O7157" t="s">
        <v>30699</v>
      </c>
      <c r="P7157" t="s">
        <v>30700</v>
      </c>
      <c r="Q7157" t="s">
        <v>30701</v>
      </c>
      <c r="R7157" t="s">
        <v>30702</v>
      </c>
      <c r="T7157" t="s">
        <v>25</v>
      </c>
    </row>
    <row r="7158" spans="1:20" x14ac:dyDescent="0.25">
      <c r="A7158">
        <v>47.7838086</v>
      </c>
      <c r="B7158">
        <v>-66.039802800000004</v>
      </c>
      <c r="C7158" s="1" t="str">
        <f>HYPERLINK("http://geochem.nrcan.gc.ca/cdogs/content/kwd/kwd020018_e.htm", "Fluid (stream)")</f>
        <v>Fluid (stream)</v>
      </c>
      <c r="D7158" s="1" t="str">
        <f>HYPERLINK("http://geochem.nrcan.gc.ca/cdogs/content/kwd/kwd080007_e.htm", "Untreated Water")</f>
        <v>Untreated Water</v>
      </c>
      <c r="E7158" s="1" t="str">
        <f>HYPERLINK("http://geochem.nrcan.gc.ca/cdogs/content/dgp/dgp00002_e.htm", "Total")</f>
        <v>Total</v>
      </c>
      <c r="F7158" s="1" t="str">
        <f>HYPERLINK("http://geochem.nrcan.gc.ca/cdogs/content/agp/agp01503_e.htm", "SO4 | NONE | MULTIPLE")</f>
        <v>SO4 | NONE | MULTIPLE</v>
      </c>
      <c r="G7158" s="1" t="str">
        <f>HYPERLINK("http://geochem.nrcan.gc.ca/cdogs/content/mth/mth06518_e.htm", "6518")</f>
        <v>6518</v>
      </c>
      <c r="H7158" s="1" t="str">
        <f>HYPERLINK("http://geochem.nrcan.gc.ca/cdogs/content/bdl/bdl211160_e.htm", "211160")</f>
        <v>211160</v>
      </c>
      <c r="I7158" s="1" t="str">
        <f>HYPERLINK("http://geochem.nrcan.gc.ca/cdogs/content/prj/prj210201_e.htm", "210201")</f>
        <v>210201</v>
      </c>
      <c r="J7158" s="1" t="str">
        <f>HYPERLINK("http://geochem.nrcan.gc.ca/cdogs/content/svy/svy210307_e.htm", "210307")</f>
        <v>210307</v>
      </c>
      <c r="L7158" t="s">
        <v>7261</v>
      </c>
      <c r="M7158">
        <v>4.5</v>
      </c>
      <c r="N7158" t="s">
        <v>7261</v>
      </c>
      <c r="O7158" t="s">
        <v>30703</v>
      </c>
      <c r="P7158" t="s">
        <v>30704</v>
      </c>
      <c r="Q7158" t="s">
        <v>30705</v>
      </c>
      <c r="R7158" t="s">
        <v>30706</v>
      </c>
      <c r="T7158" t="s">
        <v>25</v>
      </c>
    </row>
    <row r="7159" spans="1:20" x14ac:dyDescent="0.25">
      <c r="A7159">
        <v>47.526364200000003</v>
      </c>
      <c r="B7159">
        <v>-65.804534200000006</v>
      </c>
      <c r="C7159" s="1" t="str">
        <f>HYPERLINK("http://geochem.nrcan.gc.ca/cdogs/content/kwd/kwd020018_e.htm", "Fluid (stream)")</f>
        <v>Fluid (stream)</v>
      </c>
      <c r="D7159" s="1" t="str">
        <f>HYPERLINK("http://geochem.nrcan.gc.ca/cdogs/content/kwd/kwd080007_e.htm", "Untreated Water")</f>
        <v>Untreated Water</v>
      </c>
      <c r="E7159" s="1" t="str">
        <f>HYPERLINK("http://geochem.nrcan.gc.ca/cdogs/content/dgp/dgp00002_e.htm", "Total")</f>
        <v>Total</v>
      </c>
      <c r="F7159" s="1" t="str">
        <f>HYPERLINK("http://geochem.nrcan.gc.ca/cdogs/content/agp/agp01503_e.htm", "SO4 | NONE | MULTIPLE")</f>
        <v>SO4 | NONE | MULTIPLE</v>
      </c>
      <c r="G7159" s="1" t="str">
        <f>HYPERLINK("http://geochem.nrcan.gc.ca/cdogs/content/mth/mth06518_e.htm", "6518")</f>
        <v>6518</v>
      </c>
      <c r="H7159" s="1" t="str">
        <f>HYPERLINK("http://geochem.nrcan.gc.ca/cdogs/content/bdl/bdl211160_e.htm", "211160")</f>
        <v>211160</v>
      </c>
      <c r="I7159" s="1" t="str">
        <f>HYPERLINK("http://geochem.nrcan.gc.ca/cdogs/content/prj/prj210201_e.htm", "210201")</f>
        <v>210201</v>
      </c>
      <c r="J7159" s="1" t="str">
        <f>HYPERLINK("http://geochem.nrcan.gc.ca/cdogs/content/svy/svy210307_e.htm", "210307")</f>
        <v>210307</v>
      </c>
      <c r="L7159" t="s">
        <v>404</v>
      </c>
      <c r="M7159">
        <v>6.7</v>
      </c>
      <c r="N7159" t="s">
        <v>404</v>
      </c>
      <c r="O7159" t="s">
        <v>30707</v>
      </c>
      <c r="P7159" t="s">
        <v>30708</v>
      </c>
      <c r="Q7159" t="s">
        <v>30709</v>
      </c>
      <c r="R7159" t="s">
        <v>30710</v>
      </c>
      <c r="T7159" t="s">
        <v>25</v>
      </c>
    </row>
    <row r="7160" spans="1:20" x14ac:dyDescent="0.25">
      <c r="A7160">
        <v>47.519720300000003</v>
      </c>
      <c r="B7160">
        <v>-65.894379400000005</v>
      </c>
      <c r="C7160" s="1" t="str">
        <f>HYPERLINK("http://geochem.nrcan.gc.ca/cdogs/content/kwd/kwd020018_e.htm", "Fluid (stream)")</f>
        <v>Fluid (stream)</v>
      </c>
      <c r="D7160" s="1" t="str">
        <f>HYPERLINK("http://geochem.nrcan.gc.ca/cdogs/content/kwd/kwd080007_e.htm", "Untreated Water")</f>
        <v>Untreated Water</v>
      </c>
      <c r="E7160" s="1" t="str">
        <f>HYPERLINK("http://geochem.nrcan.gc.ca/cdogs/content/dgp/dgp00002_e.htm", "Total")</f>
        <v>Total</v>
      </c>
      <c r="F7160" s="1" t="str">
        <f>HYPERLINK("http://geochem.nrcan.gc.ca/cdogs/content/agp/agp01503_e.htm", "SO4 | NONE | MULTIPLE")</f>
        <v>SO4 | NONE | MULTIPLE</v>
      </c>
      <c r="G7160" s="1" t="str">
        <f>HYPERLINK("http://geochem.nrcan.gc.ca/cdogs/content/mth/mth06518_e.htm", "6518")</f>
        <v>6518</v>
      </c>
      <c r="H7160" s="1" t="str">
        <f>HYPERLINK("http://geochem.nrcan.gc.ca/cdogs/content/bdl/bdl211160_e.htm", "211160")</f>
        <v>211160</v>
      </c>
      <c r="I7160" s="1" t="str">
        <f>HYPERLINK("http://geochem.nrcan.gc.ca/cdogs/content/prj/prj210201_e.htm", "210201")</f>
        <v>210201</v>
      </c>
      <c r="J7160" s="1" t="str">
        <f>HYPERLINK("http://geochem.nrcan.gc.ca/cdogs/content/svy/svy210307_e.htm", "210307")</f>
        <v>210307</v>
      </c>
      <c r="L7160" t="s">
        <v>6839</v>
      </c>
      <c r="M7160">
        <v>6.1</v>
      </c>
      <c r="N7160" t="s">
        <v>6839</v>
      </c>
      <c r="O7160" t="s">
        <v>30711</v>
      </c>
      <c r="P7160" t="s">
        <v>30712</v>
      </c>
      <c r="Q7160" t="s">
        <v>30713</v>
      </c>
      <c r="R7160" t="s">
        <v>30714</v>
      </c>
      <c r="T7160" t="s">
        <v>25</v>
      </c>
    </row>
    <row r="7161" spans="1:20" x14ac:dyDescent="0.25">
      <c r="A7161">
        <v>47.547712099999998</v>
      </c>
      <c r="B7161">
        <v>-65.890605100000002</v>
      </c>
      <c r="C7161" s="1" t="str">
        <f>HYPERLINK("http://geochem.nrcan.gc.ca/cdogs/content/kwd/kwd020018_e.htm", "Fluid (stream)")</f>
        <v>Fluid (stream)</v>
      </c>
      <c r="D7161" s="1" t="str">
        <f>HYPERLINK("http://geochem.nrcan.gc.ca/cdogs/content/kwd/kwd080007_e.htm", "Untreated Water")</f>
        <v>Untreated Water</v>
      </c>
      <c r="E7161" s="1" t="str">
        <f>HYPERLINK("http://geochem.nrcan.gc.ca/cdogs/content/dgp/dgp00002_e.htm", "Total")</f>
        <v>Total</v>
      </c>
      <c r="F7161" s="1" t="str">
        <f>HYPERLINK("http://geochem.nrcan.gc.ca/cdogs/content/agp/agp01503_e.htm", "SO4 | NONE | MULTIPLE")</f>
        <v>SO4 | NONE | MULTIPLE</v>
      </c>
      <c r="G7161" s="1" t="str">
        <f>HYPERLINK("http://geochem.nrcan.gc.ca/cdogs/content/mth/mth06518_e.htm", "6518")</f>
        <v>6518</v>
      </c>
      <c r="H7161" s="1" t="str">
        <f>HYPERLINK("http://geochem.nrcan.gc.ca/cdogs/content/bdl/bdl211160_e.htm", "211160")</f>
        <v>211160</v>
      </c>
      <c r="I7161" s="1" t="str">
        <f>HYPERLINK("http://geochem.nrcan.gc.ca/cdogs/content/prj/prj210201_e.htm", "210201")</f>
        <v>210201</v>
      </c>
      <c r="J7161" s="1" t="str">
        <f>HYPERLINK("http://geochem.nrcan.gc.ca/cdogs/content/svy/svy210307_e.htm", "210307")</f>
        <v>210307</v>
      </c>
      <c r="L7161" t="s">
        <v>291</v>
      </c>
      <c r="M7161">
        <v>5.0999999999999996</v>
      </c>
      <c r="N7161" t="s">
        <v>291</v>
      </c>
      <c r="O7161" t="s">
        <v>30715</v>
      </c>
      <c r="P7161" t="s">
        <v>30716</v>
      </c>
      <c r="Q7161" t="s">
        <v>30717</v>
      </c>
      <c r="R7161" t="s">
        <v>30718</v>
      </c>
      <c r="T7161" t="s">
        <v>25</v>
      </c>
    </row>
    <row r="7162" spans="1:20" x14ac:dyDescent="0.25">
      <c r="A7162">
        <v>47.5152888</v>
      </c>
      <c r="B7162">
        <v>-66.036612399999996</v>
      </c>
      <c r="C7162" s="1" t="str">
        <f>HYPERLINK("http://geochem.nrcan.gc.ca/cdogs/content/kwd/kwd020018_e.htm", "Fluid (stream)")</f>
        <v>Fluid (stream)</v>
      </c>
      <c r="D7162" s="1" t="str">
        <f>HYPERLINK("http://geochem.nrcan.gc.ca/cdogs/content/kwd/kwd080007_e.htm", "Untreated Water")</f>
        <v>Untreated Water</v>
      </c>
      <c r="E7162" s="1" t="str">
        <f>HYPERLINK("http://geochem.nrcan.gc.ca/cdogs/content/dgp/dgp00002_e.htm", "Total")</f>
        <v>Total</v>
      </c>
      <c r="F7162" s="1" t="str">
        <f>HYPERLINK("http://geochem.nrcan.gc.ca/cdogs/content/agp/agp01503_e.htm", "SO4 | NONE | MULTIPLE")</f>
        <v>SO4 | NONE | MULTIPLE</v>
      </c>
      <c r="G7162" s="1" t="str">
        <f>HYPERLINK("http://geochem.nrcan.gc.ca/cdogs/content/mth/mth06518_e.htm", "6518")</f>
        <v>6518</v>
      </c>
      <c r="H7162" s="1" t="str">
        <f>HYPERLINK("http://geochem.nrcan.gc.ca/cdogs/content/bdl/bdl211160_e.htm", "211160")</f>
        <v>211160</v>
      </c>
      <c r="I7162" s="1" t="str">
        <f>HYPERLINK("http://geochem.nrcan.gc.ca/cdogs/content/prj/prj210201_e.htm", "210201")</f>
        <v>210201</v>
      </c>
      <c r="J7162" s="1" t="str">
        <f>HYPERLINK("http://geochem.nrcan.gc.ca/cdogs/content/svy/svy210307_e.htm", "210307")</f>
        <v>210307</v>
      </c>
      <c r="L7162" t="s">
        <v>542</v>
      </c>
      <c r="M7162">
        <v>5.6</v>
      </c>
      <c r="N7162" t="s">
        <v>542</v>
      </c>
      <c r="O7162" t="s">
        <v>30719</v>
      </c>
      <c r="P7162" t="s">
        <v>30720</v>
      </c>
      <c r="Q7162" t="s">
        <v>30721</v>
      </c>
      <c r="R7162" t="s">
        <v>30722</v>
      </c>
      <c r="T7162" t="s">
        <v>25</v>
      </c>
    </row>
    <row r="7163" spans="1:20" x14ac:dyDescent="0.25">
      <c r="A7163">
        <v>47.514720400000002</v>
      </c>
      <c r="B7163">
        <v>-66.077557400000003</v>
      </c>
      <c r="C7163" s="1" t="str">
        <f>HYPERLINK("http://geochem.nrcan.gc.ca/cdogs/content/kwd/kwd020018_e.htm", "Fluid (stream)")</f>
        <v>Fluid (stream)</v>
      </c>
      <c r="D7163" s="1" t="str">
        <f>HYPERLINK("http://geochem.nrcan.gc.ca/cdogs/content/kwd/kwd080007_e.htm", "Untreated Water")</f>
        <v>Untreated Water</v>
      </c>
      <c r="E7163" s="1" t="str">
        <f>HYPERLINK("http://geochem.nrcan.gc.ca/cdogs/content/dgp/dgp00002_e.htm", "Total")</f>
        <v>Total</v>
      </c>
      <c r="F7163" s="1" t="str">
        <f>HYPERLINK("http://geochem.nrcan.gc.ca/cdogs/content/agp/agp01503_e.htm", "SO4 | NONE | MULTIPLE")</f>
        <v>SO4 | NONE | MULTIPLE</v>
      </c>
      <c r="G7163" s="1" t="str">
        <f>HYPERLINK("http://geochem.nrcan.gc.ca/cdogs/content/mth/mth06518_e.htm", "6518")</f>
        <v>6518</v>
      </c>
      <c r="H7163" s="1" t="str">
        <f>HYPERLINK("http://geochem.nrcan.gc.ca/cdogs/content/bdl/bdl211160_e.htm", "211160")</f>
        <v>211160</v>
      </c>
      <c r="I7163" s="1" t="str">
        <f>HYPERLINK("http://geochem.nrcan.gc.ca/cdogs/content/prj/prj210201_e.htm", "210201")</f>
        <v>210201</v>
      </c>
      <c r="J7163" s="1" t="str">
        <f>HYPERLINK("http://geochem.nrcan.gc.ca/cdogs/content/svy/svy210307_e.htm", "210307")</f>
        <v>210307</v>
      </c>
      <c r="L7163" t="s">
        <v>542</v>
      </c>
      <c r="M7163">
        <v>5.6</v>
      </c>
      <c r="N7163" t="s">
        <v>542</v>
      </c>
      <c r="O7163" t="s">
        <v>30723</v>
      </c>
      <c r="P7163" t="s">
        <v>30724</v>
      </c>
      <c r="Q7163" t="s">
        <v>30725</v>
      </c>
      <c r="R7163" t="s">
        <v>30726</v>
      </c>
      <c r="T7163" t="s">
        <v>25</v>
      </c>
    </row>
    <row r="7164" spans="1:20" x14ac:dyDescent="0.25">
      <c r="A7164">
        <v>47.5400943</v>
      </c>
      <c r="B7164">
        <v>-66.004248099999998</v>
      </c>
      <c r="C7164" s="1" t="str">
        <f>HYPERLINK("http://geochem.nrcan.gc.ca/cdogs/content/kwd/kwd020018_e.htm", "Fluid (stream)")</f>
        <v>Fluid (stream)</v>
      </c>
      <c r="D7164" s="1" t="str">
        <f>HYPERLINK("http://geochem.nrcan.gc.ca/cdogs/content/kwd/kwd080007_e.htm", "Untreated Water")</f>
        <v>Untreated Water</v>
      </c>
      <c r="E7164" s="1" t="str">
        <f>HYPERLINK("http://geochem.nrcan.gc.ca/cdogs/content/dgp/dgp00002_e.htm", "Total")</f>
        <v>Total</v>
      </c>
      <c r="F7164" s="1" t="str">
        <f>HYPERLINK("http://geochem.nrcan.gc.ca/cdogs/content/agp/agp01503_e.htm", "SO4 | NONE | MULTIPLE")</f>
        <v>SO4 | NONE | MULTIPLE</v>
      </c>
      <c r="G7164" s="1" t="str">
        <f>HYPERLINK("http://geochem.nrcan.gc.ca/cdogs/content/mth/mth06518_e.htm", "6518")</f>
        <v>6518</v>
      </c>
      <c r="H7164" s="1" t="str">
        <f>HYPERLINK("http://geochem.nrcan.gc.ca/cdogs/content/bdl/bdl211160_e.htm", "211160")</f>
        <v>211160</v>
      </c>
      <c r="I7164" s="1" t="str">
        <f>HYPERLINK("http://geochem.nrcan.gc.ca/cdogs/content/prj/prj210201_e.htm", "210201")</f>
        <v>210201</v>
      </c>
      <c r="J7164" s="1" t="str">
        <f>HYPERLINK("http://geochem.nrcan.gc.ca/cdogs/content/svy/svy210307_e.htm", "210307")</f>
        <v>210307</v>
      </c>
      <c r="L7164" t="s">
        <v>56</v>
      </c>
      <c r="M7164">
        <v>5.7</v>
      </c>
      <c r="N7164" t="s">
        <v>56</v>
      </c>
      <c r="O7164" t="s">
        <v>30727</v>
      </c>
      <c r="P7164" t="s">
        <v>30728</v>
      </c>
      <c r="Q7164" t="s">
        <v>30729</v>
      </c>
      <c r="R7164" t="s">
        <v>30730</v>
      </c>
      <c r="T7164" t="s">
        <v>25</v>
      </c>
    </row>
    <row r="7165" spans="1:20" x14ac:dyDescent="0.25">
      <c r="A7165">
        <v>47.566451700000002</v>
      </c>
      <c r="B7165">
        <v>-66.094756000000004</v>
      </c>
      <c r="C7165" s="1" t="str">
        <f>HYPERLINK("http://geochem.nrcan.gc.ca/cdogs/content/kwd/kwd020018_e.htm", "Fluid (stream)")</f>
        <v>Fluid (stream)</v>
      </c>
      <c r="D7165" s="1" t="str">
        <f>HYPERLINK("http://geochem.nrcan.gc.ca/cdogs/content/kwd/kwd080007_e.htm", "Untreated Water")</f>
        <v>Untreated Water</v>
      </c>
      <c r="E7165" s="1" t="str">
        <f>HYPERLINK("http://geochem.nrcan.gc.ca/cdogs/content/dgp/dgp00002_e.htm", "Total")</f>
        <v>Total</v>
      </c>
      <c r="F7165" s="1" t="str">
        <f>HYPERLINK("http://geochem.nrcan.gc.ca/cdogs/content/agp/agp01503_e.htm", "SO4 | NONE | MULTIPLE")</f>
        <v>SO4 | NONE | MULTIPLE</v>
      </c>
      <c r="G7165" s="1" t="str">
        <f>HYPERLINK("http://geochem.nrcan.gc.ca/cdogs/content/mth/mth06518_e.htm", "6518")</f>
        <v>6518</v>
      </c>
      <c r="H7165" s="1" t="str">
        <f>HYPERLINK("http://geochem.nrcan.gc.ca/cdogs/content/bdl/bdl211160_e.htm", "211160")</f>
        <v>211160</v>
      </c>
      <c r="I7165" s="1" t="str">
        <f>HYPERLINK("http://geochem.nrcan.gc.ca/cdogs/content/prj/prj210201_e.htm", "210201")</f>
        <v>210201</v>
      </c>
      <c r="J7165" s="1" t="str">
        <f>HYPERLINK("http://geochem.nrcan.gc.ca/cdogs/content/svy/svy210307_e.htm", "210307")</f>
        <v>210307</v>
      </c>
      <c r="L7165" t="s">
        <v>655</v>
      </c>
      <c r="M7165">
        <v>5</v>
      </c>
      <c r="N7165" t="s">
        <v>655</v>
      </c>
      <c r="O7165" t="s">
        <v>30731</v>
      </c>
      <c r="P7165" t="s">
        <v>30732</v>
      </c>
      <c r="Q7165" t="s">
        <v>30733</v>
      </c>
      <c r="R7165" t="s">
        <v>30734</v>
      </c>
      <c r="T7165" t="s">
        <v>25</v>
      </c>
    </row>
    <row r="7166" spans="1:20" x14ac:dyDescent="0.25">
      <c r="A7166">
        <v>47.549150699999998</v>
      </c>
      <c r="B7166">
        <v>-66.143963799999995</v>
      </c>
      <c r="C7166" s="1" t="str">
        <f>HYPERLINK("http://geochem.nrcan.gc.ca/cdogs/content/kwd/kwd020018_e.htm", "Fluid (stream)")</f>
        <v>Fluid (stream)</v>
      </c>
      <c r="D7166" s="1" t="str">
        <f>HYPERLINK("http://geochem.nrcan.gc.ca/cdogs/content/kwd/kwd080007_e.htm", "Untreated Water")</f>
        <v>Untreated Water</v>
      </c>
      <c r="E7166" s="1" t="str">
        <f>HYPERLINK("http://geochem.nrcan.gc.ca/cdogs/content/dgp/dgp00002_e.htm", "Total")</f>
        <v>Total</v>
      </c>
      <c r="F7166" s="1" t="str">
        <f>HYPERLINK("http://geochem.nrcan.gc.ca/cdogs/content/agp/agp01503_e.htm", "SO4 | NONE | MULTIPLE")</f>
        <v>SO4 | NONE | MULTIPLE</v>
      </c>
      <c r="G7166" s="1" t="str">
        <f>HYPERLINK("http://geochem.nrcan.gc.ca/cdogs/content/mth/mth06518_e.htm", "6518")</f>
        <v>6518</v>
      </c>
      <c r="H7166" s="1" t="str">
        <f>HYPERLINK("http://geochem.nrcan.gc.ca/cdogs/content/bdl/bdl211160_e.htm", "211160")</f>
        <v>211160</v>
      </c>
      <c r="I7166" s="1" t="str">
        <f>HYPERLINK("http://geochem.nrcan.gc.ca/cdogs/content/prj/prj210201_e.htm", "210201")</f>
        <v>210201</v>
      </c>
      <c r="J7166" s="1" t="str">
        <f>HYPERLINK("http://geochem.nrcan.gc.ca/cdogs/content/svy/svy210307_e.htm", "210307")</f>
        <v>210307</v>
      </c>
      <c r="L7166" t="s">
        <v>7022</v>
      </c>
      <c r="M7166">
        <v>4.5999999999999996</v>
      </c>
      <c r="N7166" t="s">
        <v>7022</v>
      </c>
      <c r="O7166" t="s">
        <v>30735</v>
      </c>
      <c r="P7166" t="s">
        <v>30736</v>
      </c>
      <c r="Q7166" t="s">
        <v>30737</v>
      </c>
      <c r="R7166" t="s">
        <v>30738</v>
      </c>
      <c r="T7166" t="s">
        <v>25</v>
      </c>
    </row>
    <row r="7167" spans="1:20" x14ac:dyDescent="0.25">
      <c r="A7167">
        <v>47.594906999999999</v>
      </c>
      <c r="B7167">
        <v>-66.211450299999996</v>
      </c>
      <c r="C7167" s="1" t="str">
        <f>HYPERLINK("http://geochem.nrcan.gc.ca/cdogs/content/kwd/kwd020018_e.htm", "Fluid (stream)")</f>
        <v>Fluid (stream)</v>
      </c>
      <c r="D7167" s="1" t="str">
        <f>HYPERLINK("http://geochem.nrcan.gc.ca/cdogs/content/kwd/kwd080007_e.htm", "Untreated Water")</f>
        <v>Untreated Water</v>
      </c>
      <c r="E7167" s="1" t="str">
        <f>HYPERLINK("http://geochem.nrcan.gc.ca/cdogs/content/dgp/dgp00002_e.htm", "Total")</f>
        <v>Total</v>
      </c>
      <c r="F7167" s="1" t="str">
        <f>HYPERLINK("http://geochem.nrcan.gc.ca/cdogs/content/agp/agp01503_e.htm", "SO4 | NONE | MULTIPLE")</f>
        <v>SO4 | NONE | MULTIPLE</v>
      </c>
      <c r="G7167" s="1" t="str">
        <f>HYPERLINK("http://geochem.nrcan.gc.ca/cdogs/content/mth/mth06518_e.htm", "6518")</f>
        <v>6518</v>
      </c>
      <c r="H7167" s="1" t="str">
        <f>HYPERLINK("http://geochem.nrcan.gc.ca/cdogs/content/bdl/bdl211160_e.htm", "211160")</f>
        <v>211160</v>
      </c>
      <c r="I7167" s="1" t="str">
        <f>HYPERLINK("http://geochem.nrcan.gc.ca/cdogs/content/prj/prj210201_e.htm", "210201")</f>
        <v>210201</v>
      </c>
      <c r="J7167" s="1" t="str">
        <f>HYPERLINK("http://geochem.nrcan.gc.ca/cdogs/content/svy/svy210307_e.htm", "210307")</f>
        <v>210307</v>
      </c>
      <c r="L7167" t="s">
        <v>7004</v>
      </c>
      <c r="M7167">
        <v>4.2</v>
      </c>
      <c r="N7167" t="s">
        <v>7004</v>
      </c>
      <c r="O7167" t="s">
        <v>30739</v>
      </c>
      <c r="P7167" t="s">
        <v>30740</v>
      </c>
      <c r="Q7167" t="s">
        <v>30741</v>
      </c>
      <c r="R7167" t="s">
        <v>30742</v>
      </c>
      <c r="T7167" t="s">
        <v>25</v>
      </c>
    </row>
    <row r="7168" spans="1:20" x14ac:dyDescent="0.25">
      <c r="A7168">
        <v>47.587800199999997</v>
      </c>
      <c r="B7168">
        <v>-66.142126300000001</v>
      </c>
      <c r="C7168" s="1" t="str">
        <f>HYPERLINK("http://geochem.nrcan.gc.ca/cdogs/content/kwd/kwd020018_e.htm", "Fluid (stream)")</f>
        <v>Fluid (stream)</v>
      </c>
      <c r="D7168" s="1" t="str">
        <f>HYPERLINK("http://geochem.nrcan.gc.ca/cdogs/content/kwd/kwd080007_e.htm", "Untreated Water")</f>
        <v>Untreated Water</v>
      </c>
      <c r="E7168" s="1" t="str">
        <f>HYPERLINK("http://geochem.nrcan.gc.ca/cdogs/content/dgp/dgp00002_e.htm", "Total")</f>
        <v>Total</v>
      </c>
      <c r="F7168" s="1" t="str">
        <f>HYPERLINK("http://geochem.nrcan.gc.ca/cdogs/content/agp/agp01503_e.htm", "SO4 | NONE | MULTIPLE")</f>
        <v>SO4 | NONE | MULTIPLE</v>
      </c>
      <c r="G7168" s="1" t="str">
        <f>HYPERLINK("http://geochem.nrcan.gc.ca/cdogs/content/mth/mth06518_e.htm", "6518")</f>
        <v>6518</v>
      </c>
      <c r="H7168" s="1" t="str">
        <f>HYPERLINK("http://geochem.nrcan.gc.ca/cdogs/content/bdl/bdl211160_e.htm", "211160")</f>
        <v>211160</v>
      </c>
      <c r="I7168" s="1" t="str">
        <f>HYPERLINK("http://geochem.nrcan.gc.ca/cdogs/content/prj/prj210201_e.htm", "210201")</f>
        <v>210201</v>
      </c>
      <c r="J7168" s="1" t="str">
        <f>HYPERLINK("http://geochem.nrcan.gc.ca/cdogs/content/svy/svy210307_e.htm", "210307")</f>
        <v>210307</v>
      </c>
      <c r="L7168" t="s">
        <v>1710</v>
      </c>
      <c r="M7168">
        <v>5.4</v>
      </c>
      <c r="N7168" t="s">
        <v>1710</v>
      </c>
      <c r="O7168" t="s">
        <v>30743</v>
      </c>
      <c r="P7168" t="s">
        <v>30744</v>
      </c>
      <c r="Q7168" t="s">
        <v>30745</v>
      </c>
      <c r="R7168" t="s">
        <v>30746</v>
      </c>
      <c r="T7168" t="s">
        <v>25</v>
      </c>
    </row>
    <row r="7169" spans="1:20" x14ac:dyDescent="0.25">
      <c r="A7169">
        <v>47.570536599999997</v>
      </c>
      <c r="B7169">
        <v>-66.234419700000004</v>
      </c>
      <c r="C7169" s="1" t="str">
        <f>HYPERLINK("http://geochem.nrcan.gc.ca/cdogs/content/kwd/kwd020018_e.htm", "Fluid (stream)")</f>
        <v>Fluid (stream)</v>
      </c>
      <c r="D7169" s="1" t="str">
        <f>HYPERLINK("http://geochem.nrcan.gc.ca/cdogs/content/kwd/kwd080007_e.htm", "Untreated Water")</f>
        <v>Untreated Water</v>
      </c>
      <c r="E7169" s="1" t="str">
        <f>HYPERLINK("http://geochem.nrcan.gc.ca/cdogs/content/dgp/dgp00002_e.htm", "Total")</f>
        <v>Total</v>
      </c>
      <c r="F7169" s="1" t="str">
        <f>HYPERLINK("http://geochem.nrcan.gc.ca/cdogs/content/agp/agp01503_e.htm", "SO4 | NONE | MULTIPLE")</f>
        <v>SO4 | NONE | MULTIPLE</v>
      </c>
      <c r="G7169" s="1" t="str">
        <f>HYPERLINK("http://geochem.nrcan.gc.ca/cdogs/content/mth/mth06518_e.htm", "6518")</f>
        <v>6518</v>
      </c>
      <c r="H7169" s="1" t="str">
        <f>HYPERLINK("http://geochem.nrcan.gc.ca/cdogs/content/bdl/bdl211160_e.htm", "211160")</f>
        <v>211160</v>
      </c>
      <c r="I7169" s="1" t="str">
        <f>HYPERLINK("http://geochem.nrcan.gc.ca/cdogs/content/prj/prj210201_e.htm", "210201")</f>
        <v>210201</v>
      </c>
      <c r="J7169" s="1" t="str">
        <f>HYPERLINK("http://geochem.nrcan.gc.ca/cdogs/content/svy/svy210307_e.htm", "210307")</f>
        <v>210307</v>
      </c>
      <c r="L7169" t="s">
        <v>2802</v>
      </c>
      <c r="M7169">
        <v>4.9000000000000004</v>
      </c>
      <c r="N7169" t="s">
        <v>2802</v>
      </c>
      <c r="O7169" t="s">
        <v>30747</v>
      </c>
      <c r="P7169" t="s">
        <v>30748</v>
      </c>
      <c r="Q7169" t="s">
        <v>30749</v>
      </c>
      <c r="R7169" t="s">
        <v>30750</v>
      </c>
      <c r="T7169" t="s">
        <v>25</v>
      </c>
    </row>
    <row r="7170" spans="1:20" x14ac:dyDescent="0.25">
      <c r="A7170">
        <v>47.536560799999997</v>
      </c>
      <c r="B7170">
        <v>-66.221191399999995</v>
      </c>
      <c r="C7170" s="1" t="str">
        <f>HYPERLINK("http://geochem.nrcan.gc.ca/cdogs/content/kwd/kwd020018_e.htm", "Fluid (stream)")</f>
        <v>Fluid (stream)</v>
      </c>
      <c r="D7170" s="1" t="str">
        <f>HYPERLINK("http://geochem.nrcan.gc.ca/cdogs/content/kwd/kwd080007_e.htm", "Untreated Water")</f>
        <v>Untreated Water</v>
      </c>
      <c r="E7170" s="1" t="str">
        <f>HYPERLINK("http://geochem.nrcan.gc.ca/cdogs/content/dgp/dgp00002_e.htm", "Total")</f>
        <v>Total</v>
      </c>
      <c r="F7170" s="1" t="str">
        <f>HYPERLINK("http://geochem.nrcan.gc.ca/cdogs/content/agp/agp01503_e.htm", "SO4 | NONE | MULTIPLE")</f>
        <v>SO4 | NONE | MULTIPLE</v>
      </c>
      <c r="G7170" s="1" t="str">
        <f>HYPERLINK("http://geochem.nrcan.gc.ca/cdogs/content/mth/mth06518_e.htm", "6518")</f>
        <v>6518</v>
      </c>
      <c r="H7170" s="1" t="str">
        <f>HYPERLINK("http://geochem.nrcan.gc.ca/cdogs/content/bdl/bdl211160_e.htm", "211160")</f>
        <v>211160</v>
      </c>
      <c r="I7170" s="1" t="str">
        <f>HYPERLINK("http://geochem.nrcan.gc.ca/cdogs/content/prj/prj210201_e.htm", "210201")</f>
        <v>210201</v>
      </c>
      <c r="J7170" s="1" t="str">
        <f>HYPERLINK("http://geochem.nrcan.gc.ca/cdogs/content/svy/svy210307_e.htm", "210307")</f>
        <v>210307</v>
      </c>
      <c r="L7170" t="s">
        <v>6588</v>
      </c>
      <c r="M7170">
        <v>4.0999999999999996</v>
      </c>
      <c r="N7170" t="s">
        <v>6588</v>
      </c>
      <c r="O7170" t="s">
        <v>30751</v>
      </c>
      <c r="P7170" t="s">
        <v>30752</v>
      </c>
      <c r="Q7170" t="s">
        <v>30753</v>
      </c>
      <c r="R7170" t="s">
        <v>30754</v>
      </c>
      <c r="T7170" t="s">
        <v>25</v>
      </c>
    </row>
    <row r="7171" spans="1:20" x14ac:dyDescent="0.25">
      <c r="A7171">
        <v>47.540733400000001</v>
      </c>
      <c r="B7171">
        <v>-66.218844399999995</v>
      </c>
      <c r="C7171" s="1" t="str">
        <f>HYPERLINK("http://geochem.nrcan.gc.ca/cdogs/content/kwd/kwd020018_e.htm", "Fluid (stream)")</f>
        <v>Fluid (stream)</v>
      </c>
      <c r="D7171" s="1" t="str">
        <f>HYPERLINK("http://geochem.nrcan.gc.ca/cdogs/content/kwd/kwd080007_e.htm", "Untreated Water")</f>
        <v>Untreated Water</v>
      </c>
      <c r="E7171" s="1" t="str">
        <f>HYPERLINK("http://geochem.nrcan.gc.ca/cdogs/content/dgp/dgp00002_e.htm", "Total")</f>
        <v>Total</v>
      </c>
      <c r="F7171" s="1" t="str">
        <f>HYPERLINK("http://geochem.nrcan.gc.ca/cdogs/content/agp/agp01503_e.htm", "SO4 | NONE | MULTIPLE")</f>
        <v>SO4 | NONE | MULTIPLE</v>
      </c>
      <c r="G7171" s="1" t="str">
        <f>HYPERLINK("http://geochem.nrcan.gc.ca/cdogs/content/mth/mth06518_e.htm", "6518")</f>
        <v>6518</v>
      </c>
      <c r="H7171" s="1" t="str">
        <f>HYPERLINK("http://geochem.nrcan.gc.ca/cdogs/content/bdl/bdl211160_e.htm", "211160")</f>
        <v>211160</v>
      </c>
      <c r="I7171" s="1" t="str">
        <f>HYPERLINK("http://geochem.nrcan.gc.ca/cdogs/content/prj/prj210201_e.htm", "210201")</f>
        <v>210201</v>
      </c>
      <c r="J7171" s="1" t="str">
        <f>HYPERLINK("http://geochem.nrcan.gc.ca/cdogs/content/svy/svy210307_e.htm", "210307")</f>
        <v>210307</v>
      </c>
      <c r="L7171" t="s">
        <v>7715</v>
      </c>
      <c r="M7171">
        <v>4.7</v>
      </c>
      <c r="N7171" t="s">
        <v>7715</v>
      </c>
      <c r="O7171" t="s">
        <v>30755</v>
      </c>
      <c r="P7171" t="s">
        <v>30756</v>
      </c>
      <c r="Q7171" t="s">
        <v>30757</v>
      </c>
      <c r="R7171" t="s">
        <v>30758</v>
      </c>
      <c r="T7171" t="s">
        <v>25</v>
      </c>
    </row>
    <row r="7172" spans="1:20" x14ac:dyDescent="0.25">
      <c r="A7172">
        <v>47.5979107</v>
      </c>
      <c r="B7172">
        <v>-66.107515800000002</v>
      </c>
      <c r="C7172" s="1" t="str">
        <f>HYPERLINK("http://geochem.nrcan.gc.ca/cdogs/content/kwd/kwd020018_e.htm", "Fluid (stream)")</f>
        <v>Fluid (stream)</v>
      </c>
      <c r="D7172" s="1" t="str">
        <f>HYPERLINK("http://geochem.nrcan.gc.ca/cdogs/content/kwd/kwd080007_e.htm", "Untreated Water")</f>
        <v>Untreated Water</v>
      </c>
      <c r="E7172" s="1" t="str">
        <f>HYPERLINK("http://geochem.nrcan.gc.ca/cdogs/content/dgp/dgp00002_e.htm", "Total")</f>
        <v>Total</v>
      </c>
      <c r="F7172" s="1" t="str">
        <f>HYPERLINK("http://geochem.nrcan.gc.ca/cdogs/content/agp/agp01503_e.htm", "SO4 | NONE | MULTIPLE")</f>
        <v>SO4 | NONE | MULTIPLE</v>
      </c>
      <c r="G7172" s="1" t="str">
        <f>HYPERLINK("http://geochem.nrcan.gc.ca/cdogs/content/mth/mth06518_e.htm", "6518")</f>
        <v>6518</v>
      </c>
      <c r="H7172" s="1" t="str">
        <f>HYPERLINK("http://geochem.nrcan.gc.ca/cdogs/content/bdl/bdl211160_e.htm", "211160")</f>
        <v>211160</v>
      </c>
      <c r="I7172" s="1" t="str">
        <f>HYPERLINK("http://geochem.nrcan.gc.ca/cdogs/content/prj/prj210201_e.htm", "210201")</f>
        <v>210201</v>
      </c>
      <c r="J7172" s="1" t="str">
        <f>HYPERLINK("http://geochem.nrcan.gc.ca/cdogs/content/svy/svy210307_e.htm", "210307")</f>
        <v>210307</v>
      </c>
      <c r="L7172" t="s">
        <v>7004</v>
      </c>
      <c r="M7172">
        <v>4.2</v>
      </c>
      <c r="N7172" t="s">
        <v>7004</v>
      </c>
      <c r="O7172" t="s">
        <v>30759</v>
      </c>
      <c r="P7172" t="s">
        <v>30760</v>
      </c>
      <c r="Q7172" t="s">
        <v>30761</v>
      </c>
      <c r="R7172" t="s">
        <v>30762</v>
      </c>
      <c r="T7172" t="s">
        <v>25</v>
      </c>
    </row>
    <row r="7173" spans="1:20" x14ac:dyDescent="0.25">
      <c r="A7173">
        <v>47.6048574</v>
      </c>
      <c r="B7173">
        <v>-66.180450399999998</v>
      </c>
      <c r="C7173" s="1" t="str">
        <f>HYPERLINK("http://geochem.nrcan.gc.ca/cdogs/content/kwd/kwd020018_e.htm", "Fluid (stream)")</f>
        <v>Fluid (stream)</v>
      </c>
      <c r="D7173" s="1" t="str">
        <f>HYPERLINK("http://geochem.nrcan.gc.ca/cdogs/content/kwd/kwd080007_e.htm", "Untreated Water")</f>
        <v>Untreated Water</v>
      </c>
      <c r="E7173" s="1" t="str">
        <f>HYPERLINK("http://geochem.nrcan.gc.ca/cdogs/content/dgp/dgp00002_e.htm", "Total")</f>
        <v>Total</v>
      </c>
      <c r="F7173" s="1" t="str">
        <f>HYPERLINK("http://geochem.nrcan.gc.ca/cdogs/content/agp/agp01503_e.htm", "SO4 | NONE | MULTIPLE")</f>
        <v>SO4 | NONE | MULTIPLE</v>
      </c>
      <c r="G7173" s="1" t="str">
        <f>HYPERLINK("http://geochem.nrcan.gc.ca/cdogs/content/mth/mth06518_e.htm", "6518")</f>
        <v>6518</v>
      </c>
      <c r="H7173" s="1" t="str">
        <f>HYPERLINK("http://geochem.nrcan.gc.ca/cdogs/content/bdl/bdl211160_e.htm", "211160")</f>
        <v>211160</v>
      </c>
      <c r="I7173" s="1" t="str">
        <f>HYPERLINK("http://geochem.nrcan.gc.ca/cdogs/content/prj/prj210201_e.htm", "210201")</f>
        <v>210201</v>
      </c>
      <c r="J7173" s="1" t="str">
        <f>HYPERLINK("http://geochem.nrcan.gc.ca/cdogs/content/svy/svy210307_e.htm", "210307")</f>
        <v>210307</v>
      </c>
      <c r="L7173" t="s">
        <v>7009</v>
      </c>
      <c r="M7173">
        <v>3.5</v>
      </c>
      <c r="N7173" t="s">
        <v>7009</v>
      </c>
      <c r="O7173" t="s">
        <v>30763</v>
      </c>
      <c r="P7173" t="s">
        <v>30764</v>
      </c>
      <c r="Q7173" t="s">
        <v>30765</v>
      </c>
      <c r="R7173" t="s">
        <v>30766</v>
      </c>
      <c r="T7173" t="s">
        <v>25</v>
      </c>
    </row>
    <row r="7174" spans="1:20" x14ac:dyDescent="0.25">
      <c r="A7174">
        <v>47.655019699999997</v>
      </c>
      <c r="B7174">
        <v>-66.1168823</v>
      </c>
      <c r="C7174" s="1" t="str">
        <f>HYPERLINK("http://geochem.nrcan.gc.ca/cdogs/content/kwd/kwd020018_e.htm", "Fluid (stream)")</f>
        <v>Fluid (stream)</v>
      </c>
      <c r="D7174" s="1" t="str">
        <f>HYPERLINK("http://geochem.nrcan.gc.ca/cdogs/content/kwd/kwd080007_e.htm", "Untreated Water")</f>
        <v>Untreated Water</v>
      </c>
      <c r="E7174" s="1" t="str">
        <f>HYPERLINK("http://geochem.nrcan.gc.ca/cdogs/content/dgp/dgp00002_e.htm", "Total")</f>
        <v>Total</v>
      </c>
      <c r="F7174" s="1" t="str">
        <f>HYPERLINK("http://geochem.nrcan.gc.ca/cdogs/content/agp/agp01503_e.htm", "SO4 | NONE | MULTIPLE")</f>
        <v>SO4 | NONE | MULTIPLE</v>
      </c>
      <c r="G7174" s="1" t="str">
        <f>HYPERLINK("http://geochem.nrcan.gc.ca/cdogs/content/mth/mth06518_e.htm", "6518")</f>
        <v>6518</v>
      </c>
      <c r="H7174" s="1" t="str">
        <f>HYPERLINK("http://geochem.nrcan.gc.ca/cdogs/content/bdl/bdl211160_e.htm", "211160")</f>
        <v>211160</v>
      </c>
      <c r="I7174" s="1" t="str">
        <f>HYPERLINK("http://geochem.nrcan.gc.ca/cdogs/content/prj/prj210201_e.htm", "210201")</f>
        <v>210201</v>
      </c>
      <c r="J7174" s="1" t="str">
        <f>HYPERLINK("http://geochem.nrcan.gc.ca/cdogs/content/svy/svy210307_e.htm", "210307")</f>
        <v>210307</v>
      </c>
      <c r="L7174" t="s">
        <v>976</v>
      </c>
      <c r="M7174">
        <v>4.8</v>
      </c>
      <c r="N7174" t="s">
        <v>976</v>
      </c>
      <c r="O7174" t="s">
        <v>30767</v>
      </c>
      <c r="P7174" t="s">
        <v>30768</v>
      </c>
      <c r="Q7174" t="s">
        <v>30769</v>
      </c>
      <c r="R7174" t="s">
        <v>30770</v>
      </c>
      <c r="T7174" t="s">
        <v>25</v>
      </c>
    </row>
    <row r="7175" spans="1:20" x14ac:dyDescent="0.25">
      <c r="A7175">
        <v>47.684581999999999</v>
      </c>
      <c r="B7175">
        <v>-66.202274399999993</v>
      </c>
      <c r="C7175" s="1" t="str">
        <f>HYPERLINK("http://geochem.nrcan.gc.ca/cdogs/content/kwd/kwd020018_e.htm", "Fluid (stream)")</f>
        <v>Fluid (stream)</v>
      </c>
      <c r="D7175" s="1" t="str">
        <f>HYPERLINK("http://geochem.nrcan.gc.ca/cdogs/content/kwd/kwd080007_e.htm", "Untreated Water")</f>
        <v>Untreated Water</v>
      </c>
      <c r="E7175" s="1" t="str">
        <f>HYPERLINK("http://geochem.nrcan.gc.ca/cdogs/content/dgp/dgp00002_e.htm", "Total")</f>
        <v>Total</v>
      </c>
      <c r="F7175" s="1" t="str">
        <f>HYPERLINK("http://geochem.nrcan.gc.ca/cdogs/content/agp/agp01503_e.htm", "SO4 | NONE | MULTIPLE")</f>
        <v>SO4 | NONE | MULTIPLE</v>
      </c>
      <c r="G7175" s="1" t="str">
        <f>HYPERLINK("http://geochem.nrcan.gc.ca/cdogs/content/mth/mth06518_e.htm", "6518")</f>
        <v>6518</v>
      </c>
      <c r="H7175" s="1" t="str">
        <f>HYPERLINK("http://geochem.nrcan.gc.ca/cdogs/content/bdl/bdl211160_e.htm", "211160")</f>
        <v>211160</v>
      </c>
      <c r="I7175" s="1" t="str">
        <f>HYPERLINK("http://geochem.nrcan.gc.ca/cdogs/content/prj/prj210201_e.htm", "210201")</f>
        <v>210201</v>
      </c>
      <c r="J7175" s="1" t="str">
        <f>HYPERLINK("http://geochem.nrcan.gc.ca/cdogs/content/svy/svy210307_e.htm", "210307")</f>
        <v>210307</v>
      </c>
      <c r="L7175" t="s">
        <v>1141</v>
      </c>
      <c r="M7175">
        <v>2.4</v>
      </c>
      <c r="N7175" t="s">
        <v>1141</v>
      </c>
      <c r="O7175" t="s">
        <v>30771</v>
      </c>
      <c r="P7175" t="s">
        <v>30772</v>
      </c>
      <c r="Q7175" t="s">
        <v>30773</v>
      </c>
      <c r="R7175" t="s">
        <v>30774</v>
      </c>
      <c r="T7175" t="s">
        <v>25</v>
      </c>
    </row>
    <row r="7176" spans="1:20" x14ac:dyDescent="0.25">
      <c r="A7176">
        <v>47.6510982</v>
      </c>
      <c r="B7176">
        <v>-66.030264200000005</v>
      </c>
      <c r="C7176" s="1" t="str">
        <f>HYPERLINK("http://geochem.nrcan.gc.ca/cdogs/content/kwd/kwd020018_e.htm", "Fluid (stream)")</f>
        <v>Fluid (stream)</v>
      </c>
      <c r="D7176" s="1" t="str">
        <f>HYPERLINK("http://geochem.nrcan.gc.ca/cdogs/content/kwd/kwd080007_e.htm", "Untreated Water")</f>
        <v>Untreated Water</v>
      </c>
      <c r="E7176" s="1" t="str">
        <f>HYPERLINK("http://geochem.nrcan.gc.ca/cdogs/content/dgp/dgp00002_e.htm", "Total")</f>
        <v>Total</v>
      </c>
      <c r="F7176" s="1" t="str">
        <f>HYPERLINK("http://geochem.nrcan.gc.ca/cdogs/content/agp/agp01503_e.htm", "SO4 | NONE | MULTIPLE")</f>
        <v>SO4 | NONE | MULTIPLE</v>
      </c>
      <c r="G7176" s="1" t="str">
        <f>HYPERLINK("http://geochem.nrcan.gc.ca/cdogs/content/mth/mth06518_e.htm", "6518")</f>
        <v>6518</v>
      </c>
      <c r="H7176" s="1" t="str">
        <f>HYPERLINK("http://geochem.nrcan.gc.ca/cdogs/content/bdl/bdl211160_e.htm", "211160")</f>
        <v>211160</v>
      </c>
      <c r="I7176" s="1" t="str">
        <f>HYPERLINK("http://geochem.nrcan.gc.ca/cdogs/content/prj/prj210201_e.htm", "210201")</f>
        <v>210201</v>
      </c>
      <c r="J7176" s="1" t="str">
        <f>HYPERLINK("http://geochem.nrcan.gc.ca/cdogs/content/svy/svy210307_e.htm", "210307")</f>
        <v>210307</v>
      </c>
      <c r="L7176" t="s">
        <v>9251</v>
      </c>
      <c r="M7176">
        <v>3.8</v>
      </c>
      <c r="N7176" t="s">
        <v>9251</v>
      </c>
      <c r="O7176" t="s">
        <v>30775</v>
      </c>
      <c r="P7176" t="s">
        <v>30776</v>
      </c>
      <c r="Q7176" t="s">
        <v>30777</v>
      </c>
      <c r="R7176" t="s">
        <v>30778</v>
      </c>
      <c r="T7176" t="s">
        <v>25</v>
      </c>
    </row>
    <row r="7177" spans="1:20" x14ac:dyDescent="0.25">
      <c r="A7177">
        <v>47.6539097</v>
      </c>
      <c r="B7177">
        <v>-66.000004000000004</v>
      </c>
      <c r="C7177" s="1" t="str">
        <f>HYPERLINK("http://geochem.nrcan.gc.ca/cdogs/content/kwd/kwd020018_e.htm", "Fluid (stream)")</f>
        <v>Fluid (stream)</v>
      </c>
      <c r="D7177" s="1" t="str">
        <f>HYPERLINK("http://geochem.nrcan.gc.ca/cdogs/content/kwd/kwd080007_e.htm", "Untreated Water")</f>
        <v>Untreated Water</v>
      </c>
      <c r="E7177" s="1" t="str">
        <f>HYPERLINK("http://geochem.nrcan.gc.ca/cdogs/content/dgp/dgp00002_e.htm", "Total")</f>
        <v>Total</v>
      </c>
      <c r="F7177" s="1" t="str">
        <f>HYPERLINK("http://geochem.nrcan.gc.ca/cdogs/content/agp/agp01503_e.htm", "SO4 | NONE | MULTIPLE")</f>
        <v>SO4 | NONE | MULTIPLE</v>
      </c>
      <c r="G7177" s="1" t="str">
        <f>HYPERLINK("http://geochem.nrcan.gc.ca/cdogs/content/mth/mth06518_e.htm", "6518")</f>
        <v>6518</v>
      </c>
      <c r="H7177" s="1" t="str">
        <f>HYPERLINK("http://geochem.nrcan.gc.ca/cdogs/content/bdl/bdl211160_e.htm", "211160")</f>
        <v>211160</v>
      </c>
      <c r="I7177" s="1" t="str">
        <f>HYPERLINK("http://geochem.nrcan.gc.ca/cdogs/content/prj/prj210201_e.htm", "210201")</f>
        <v>210201</v>
      </c>
      <c r="J7177" s="1" t="str">
        <f>HYPERLINK("http://geochem.nrcan.gc.ca/cdogs/content/svy/svy210307_e.htm", "210307")</f>
        <v>210307</v>
      </c>
      <c r="L7177" t="s">
        <v>339</v>
      </c>
      <c r="M7177">
        <v>5.5</v>
      </c>
      <c r="N7177" t="s">
        <v>339</v>
      </c>
      <c r="O7177" t="s">
        <v>30779</v>
      </c>
      <c r="P7177" t="s">
        <v>30780</v>
      </c>
      <c r="Q7177" t="s">
        <v>30781</v>
      </c>
      <c r="R7177" t="s">
        <v>30782</v>
      </c>
      <c r="T7177" t="s">
        <v>25</v>
      </c>
    </row>
    <row r="7178" spans="1:20" x14ac:dyDescent="0.25">
      <c r="A7178">
        <v>47.721215000000001</v>
      </c>
      <c r="B7178">
        <v>-66.108296800000005</v>
      </c>
      <c r="C7178" s="1" t="str">
        <f>HYPERLINK("http://geochem.nrcan.gc.ca/cdogs/content/kwd/kwd020018_e.htm", "Fluid (stream)")</f>
        <v>Fluid (stream)</v>
      </c>
      <c r="D7178" s="1" t="str">
        <f>HYPERLINK("http://geochem.nrcan.gc.ca/cdogs/content/kwd/kwd080007_e.htm", "Untreated Water")</f>
        <v>Untreated Water</v>
      </c>
      <c r="E7178" s="1" t="str">
        <f>HYPERLINK("http://geochem.nrcan.gc.ca/cdogs/content/dgp/dgp00002_e.htm", "Total")</f>
        <v>Total</v>
      </c>
      <c r="F7178" s="1" t="str">
        <f>HYPERLINK("http://geochem.nrcan.gc.ca/cdogs/content/agp/agp01503_e.htm", "SO4 | NONE | MULTIPLE")</f>
        <v>SO4 | NONE | MULTIPLE</v>
      </c>
      <c r="G7178" s="1" t="str">
        <f>HYPERLINK("http://geochem.nrcan.gc.ca/cdogs/content/mth/mth06518_e.htm", "6518")</f>
        <v>6518</v>
      </c>
      <c r="H7178" s="1" t="str">
        <f>HYPERLINK("http://geochem.nrcan.gc.ca/cdogs/content/bdl/bdl211160_e.htm", "211160")</f>
        <v>211160</v>
      </c>
      <c r="I7178" s="1" t="str">
        <f>HYPERLINK("http://geochem.nrcan.gc.ca/cdogs/content/prj/prj210201_e.htm", "210201")</f>
        <v>210201</v>
      </c>
      <c r="J7178" s="1" t="str">
        <f>HYPERLINK("http://geochem.nrcan.gc.ca/cdogs/content/svy/svy210307_e.htm", "210307")</f>
        <v>210307</v>
      </c>
      <c r="L7178" t="s">
        <v>2781</v>
      </c>
      <c r="M7178">
        <v>6</v>
      </c>
      <c r="N7178" t="s">
        <v>2781</v>
      </c>
      <c r="O7178" t="s">
        <v>30783</v>
      </c>
      <c r="P7178" t="s">
        <v>30784</v>
      </c>
      <c r="Q7178" t="s">
        <v>30785</v>
      </c>
      <c r="R7178" t="s">
        <v>30786</v>
      </c>
      <c r="T7178" t="s">
        <v>25</v>
      </c>
    </row>
    <row r="7179" spans="1:20" x14ac:dyDescent="0.25">
      <c r="A7179">
        <v>47.638943599999998</v>
      </c>
      <c r="B7179">
        <v>-66.227613899999994</v>
      </c>
      <c r="C7179" s="1" t="str">
        <f>HYPERLINK("http://geochem.nrcan.gc.ca/cdogs/content/kwd/kwd020018_e.htm", "Fluid (stream)")</f>
        <v>Fluid (stream)</v>
      </c>
      <c r="D7179" s="1" t="str">
        <f>HYPERLINK("http://geochem.nrcan.gc.ca/cdogs/content/kwd/kwd080007_e.htm", "Untreated Water")</f>
        <v>Untreated Water</v>
      </c>
      <c r="E7179" s="1" t="str">
        <f>HYPERLINK("http://geochem.nrcan.gc.ca/cdogs/content/dgp/dgp00002_e.htm", "Total")</f>
        <v>Total</v>
      </c>
      <c r="F7179" s="1" t="str">
        <f>HYPERLINK("http://geochem.nrcan.gc.ca/cdogs/content/agp/agp01503_e.htm", "SO4 | NONE | MULTIPLE")</f>
        <v>SO4 | NONE | MULTIPLE</v>
      </c>
      <c r="G7179" s="1" t="str">
        <f>HYPERLINK("http://geochem.nrcan.gc.ca/cdogs/content/mth/mth06518_e.htm", "6518")</f>
        <v>6518</v>
      </c>
      <c r="H7179" s="1" t="str">
        <f>HYPERLINK("http://geochem.nrcan.gc.ca/cdogs/content/bdl/bdl211160_e.htm", "211160")</f>
        <v>211160</v>
      </c>
      <c r="I7179" s="1" t="str">
        <f>HYPERLINK("http://geochem.nrcan.gc.ca/cdogs/content/prj/prj210201_e.htm", "210201")</f>
        <v>210201</v>
      </c>
      <c r="J7179" s="1" t="str">
        <f>HYPERLINK("http://geochem.nrcan.gc.ca/cdogs/content/svy/svy210307_e.htm", "210307")</f>
        <v>210307</v>
      </c>
      <c r="L7179" t="s">
        <v>189</v>
      </c>
      <c r="M7179">
        <v>7.8</v>
      </c>
      <c r="N7179" t="s">
        <v>189</v>
      </c>
      <c r="O7179" t="s">
        <v>30787</v>
      </c>
      <c r="P7179" t="s">
        <v>30788</v>
      </c>
      <c r="Q7179" t="s">
        <v>30789</v>
      </c>
      <c r="R7179" t="s">
        <v>30790</v>
      </c>
      <c r="T7179" t="s">
        <v>25</v>
      </c>
    </row>
    <row r="7180" spans="1:20" x14ac:dyDescent="0.25">
      <c r="A7180">
        <v>47.733491100000002</v>
      </c>
      <c r="B7180">
        <v>-66.001171999999997</v>
      </c>
      <c r="C7180" s="1" t="str">
        <f>HYPERLINK("http://geochem.nrcan.gc.ca/cdogs/content/kwd/kwd020018_e.htm", "Fluid (stream)")</f>
        <v>Fluid (stream)</v>
      </c>
      <c r="D7180" s="1" t="str">
        <f>HYPERLINK("http://geochem.nrcan.gc.ca/cdogs/content/kwd/kwd080007_e.htm", "Untreated Water")</f>
        <v>Untreated Water</v>
      </c>
      <c r="E7180" s="1" t="str">
        <f>HYPERLINK("http://geochem.nrcan.gc.ca/cdogs/content/dgp/dgp00002_e.htm", "Total")</f>
        <v>Total</v>
      </c>
      <c r="F7180" s="1" t="str">
        <f>HYPERLINK("http://geochem.nrcan.gc.ca/cdogs/content/agp/agp01503_e.htm", "SO4 | NONE | MULTIPLE")</f>
        <v>SO4 | NONE | MULTIPLE</v>
      </c>
      <c r="G7180" s="1" t="str">
        <f>HYPERLINK("http://geochem.nrcan.gc.ca/cdogs/content/mth/mth06518_e.htm", "6518")</f>
        <v>6518</v>
      </c>
      <c r="H7180" s="1" t="str">
        <f>HYPERLINK("http://geochem.nrcan.gc.ca/cdogs/content/bdl/bdl211160_e.htm", "211160")</f>
        <v>211160</v>
      </c>
      <c r="I7180" s="1" t="str">
        <f>HYPERLINK("http://geochem.nrcan.gc.ca/cdogs/content/prj/prj210201_e.htm", "210201")</f>
        <v>210201</v>
      </c>
      <c r="J7180" s="1" t="str">
        <f>HYPERLINK("http://geochem.nrcan.gc.ca/cdogs/content/svy/svy210307_e.htm", "210307")</f>
        <v>210307</v>
      </c>
      <c r="L7180" t="s">
        <v>655</v>
      </c>
      <c r="M7180">
        <v>5</v>
      </c>
      <c r="N7180" t="s">
        <v>655</v>
      </c>
      <c r="O7180" t="s">
        <v>30791</v>
      </c>
      <c r="P7180" t="s">
        <v>30792</v>
      </c>
      <c r="Q7180" t="s">
        <v>30793</v>
      </c>
      <c r="R7180" t="s">
        <v>30794</v>
      </c>
      <c r="T7180" t="s">
        <v>25</v>
      </c>
    </row>
    <row r="7181" spans="1:20" x14ac:dyDescent="0.25">
      <c r="A7181">
        <v>47.747647399999998</v>
      </c>
      <c r="B7181">
        <v>-66.0860184</v>
      </c>
      <c r="C7181" s="1" t="str">
        <f>HYPERLINK("http://geochem.nrcan.gc.ca/cdogs/content/kwd/kwd020018_e.htm", "Fluid (stream)")</f>
        <v>Fluid (stream)</v>
      </c>
      <c r="D7181" s="1" t="str">
        <f>HYPERLINK("http://geochem.nrcan.gc.ca/cdogs/content/kwd/kwd080007_e.htm", "Untreated Water")</f>
        <v>Untreated Water</v>
      </c>
      <c r="E7181" s="1" t="str">
        <f>HYPERLINK("http://geochem.nrcan.gc.ca/cdogs/content/dgp/dgp00002_e.htm", "Total")</f>
        <v>Total</v>
      </c>
      <c r="F7181" s="1" t="str">
        <f>HYPERLINK("http://geochem.nrcan.gc.ca/cdogs/content/agp/agp01503_e.htm", "SO4 | NONE | MULTIPLE")</f>
        <v>SO4 | NONE | MULTIPLE</v>
      </c>
      <c r="G7181" s="1" t="str">
        <f>HYPERLINK("http://geochem.nrcan.gc.ca/cdogs/content/mth/mth06518_e.htm", "6518")</f>
        <v>6518</v>
      </c>
      <c r="H7181" s="1" t="str">
        <f>HYPERLINK("http://geochem.nrcan.gc.ca/cdogs/content/bdl/bdl211160_e.htm", "211160")</f>
        <v>211160</v>
      </c>
      <c r="I7181" s="1" t="str">
        <f>HYPERLINK("http://geochem.nrcan.gc.ca/cdogs/content/prj/prj210201_e.htm", "210201")</f>
        <v>210201</v>
      </c>
      <c r="J7181" s="1" t="str">
        <f>HYPERLINK("http://geochem.nrcan.gc.ca/cdogs/content/svy/svy210307_e.htm", "210307")</f>
        <v>210307</v>
      </c>
      <c r="L7181" t="s">
        <v>224</v>
      </c>
      <c r="M7181">
        <v>5.9</v>
      </c>
      <c r="N7181" t="s">
        <v>224</v>
      </c>
      <c r="O7181" t="s">
        <v>30795</v>
      </c>
      <c r="P7181" t="s">
        <v>30796</v>
      </c>
      <c r="Q7181" t="s">
        <v>30797</v>
      </c>
      <c r="R7181" t="s">
        <v>30798</v>
      </c>
      <c r="T7181" t="s">
        <v>25</v>
      </c>
    </row>
    <row r="7182" spans="1:20" x14ac:dyDescent="0.25">
      <c r="A7182">
        <v>47.626652499999999</v>
      </c>
      <c r="B7182">
        <v>-66.000366799999995</v>
      </c>
      <c r="C7182" s="1" t="str">
        <f>HYPERLINK("http://geochem.nrcan.gc.ca/cdogs/content/kwd/kwd020018_e.htm", "Fluid (stream)")</f>
        <v>Fluid (stream)</v>
      </c>
      <c r="D7182" s="1" t="str">
        <f>HYPERLINK("http://geochem.nrcan.gc.ca/cdogs/content/kwd/kwd080007_e.htm", "Untreated Water")</f>
        <v>Untreated Water</v>
      </c>
      <c r="E7182" s="1" t="str">
        <f>HYPERLINK("http://geochem.nrcan.gc.ca/cdogs/content/dgp/dgp00002_e.htm", "Total")</f>
        <v>Total</v>
      </c>
      <c r="F7182" s="1" t="str">
        <f>HYPERLINK("http://geochem.nrcan.gc.ca/cdogs/content/agp/agp01503_e.htm", "SO4 | NONE | MULTIPLE")</f>
        <v>SO4 | NONE | MULTIPLE</v>
      </c>
      <c r="G7182" s="1" t="str">
        <f>HYPERLINK("http://geochem.nrcan.gc.ca/cdogs/content/mth/mth06518_e.htm", "6518")</f>
        <v>6518</v>
      </c>
      <c r="H7182" s="1" t="str">
        <f>HYPERLINK("http://geochem.nrcan.gc.ca/cdogs/content/bdl/bdl211160_e.htm", "211160")</f>
        <v>211160</v>
      </c>
      <c r="I7182" s="1" t="str">
        <f>HYPERLINK("http://geochem.nrcan.gc.ca/cdogs/content/prj/prj210201_e.htm", "210201")</f>
        <v>210201</v>
      </c>
      <c r="J7182" s="1" t="str">
        <f>HYPERLINK("http://geochem.nrcan.gc.ca/cdogs/content/svy/svy210307_e.htm", "210307")</f>
        <v>210307</v>
      </c>
      <c r="L7182" t="s">
        <v>6713</v>
      </c>
      <c r="M7182">
        <v>9.5</v>
      </c>
      <c r="N7182" t="s">
        <v>6713</v>
      </c>
      <c r="O7182" t="s">
        <v>30799</v>
      </c>
      <c r="P7182" t="s">
        <v>30800</v>
      </c>
      <c r="Q7182" t="s">
        <v>30801</v>
      </c>
      <c r="R7182" t="s">
        <v>30802</v>
      </c>
      <c r="T7182" t="s">
        <v>25</v>
      </c>
    </row>
    <row r="7183" spans="1:20" x14ac:dyDescent="0.25">
      <c r="A7183">
        <v>47.710623400000003</v>
      </c>
      <c r="B7183">
        <v>-66.004217299999993</v>
      </c>
      <c r="C7183" s="1" t="str">
        <f>HYPERLINK("http://geochem.nrcan.gc.ca/cdogs/content/kwd/kwd020018_e.htm", "Fluid (stream)")</f>
        <v>Fluid (stream)</v>
      </c>
      <c r="D7183" s="1" t="str">
        <f>HYPERLINK("http://geochem.nrcan.gc.ca/cdogs/content/kwd/kwd080007_e.htm", "Untreated Water")</f>
        <v>Untreated Water</v>
      </c>
      <c r="E7183" s="1" t="str">
        <f>HYPERLINK("http://geochem.nrcan.gc.ca/cdogs/content/dgp/dgp00002_e.htm", "Total")</f>
        <v>Total</v>
      </c>
      <c r="F7183" s="1" t="str">
        <f>HYPERLINK("http://geochem.nrcan.gc.ca/cdogs/content/agp/agp01503_e.htm", "SO4 | NONE | MULTIPLE")</f>
        <v>SO4 | NONE | MULTIPLE</v>
      </c>
      <c r="G7183" s="1" t="str">
        <f>HYPERLINK("http://geochem.nrcan.gc.ca/cdogs/content/mth/mth06518_e.htm", "6518")</f>
        <v>6518</v>
      </c>
      <c r="H7183" s="1" t="str">
        <f>HYPERLINK("http://geochem.nrcan.gc.ca/cdogs/content/bdl/bdl211160_e.htm", "211160")</f>
        <v>211160</v>
      </c>
      <c r="I7183" s="1" t="str">
        <f>HYPERLINK("http://geochem.nrcan.gc.ca/cdogs/content/prj/prj210201_e.htm", "210201")</f>
        <v>210201</v>
      </c>
      <c r="J7183" s="1" t="str">
        <f>HYPERLINK("http://geochem.nrcan.gc.ca/cdogs/content/svy/svy210307_e.htm", "210307")</f>
        <v>210307</v>
      </c>
      <c r="L7183" t="s">
        <v>6254</v>
      </c>
      <c r="M7183">
        <v>2.1</v>
      </c>
      <c r="N7183" t="s">
        <v>6254</v>
      </c>
      <c r="O7183" t="s">
        <v>30803</v>
      </c>
      <c r="P7183" t="s">
        <v>30804</v>
      </c>
      <c r="Q7183" t="s">
        <v>30805</v>
      </c>
      <c r="R7183" t="s">
        <v>30806</v>
      </c>
      <c r="T7183" t="s">
        <v>25</v>
      </c>
    </row>
    <row r="7184" spans="1:20" x14ac:dyDescent="0.25">
      <c r="A7184">
        <v>47.7661023</v>
      </c>
      <c r="B7184">
        <v>-66.154393099999993</v>
      </c>
      <c r="C7184" s="1" t="str">
        <f>HYPERLINK("http://geochem.nrcan.gc.ca/cdogs/content/kwd/kwd020018_e.htm", "Fluid (stream)")</f>
        <v>Fluid (stream)</v>
      </c>
      <c r="D7184" s="1" t="str">
        <f>HYPERLINK("http://geochem.nrcan.gc.ca/cdogs/content/kwd/kwd080007_e.htm", "Untreated Water")</f>
        <v>Untreated Water</v>
      </c>
      <c r="E7184" s="1" t="str">
        <f>HYPERLINK("http://geochem.nrcan.gc.ca/cdogs/content/dgp/dgp00002_e.htm", "Total")</f>
        <v>Total</v>
      </c>
      <c r="F7184" s="1" t="str">
        <f>HYPERLINK("http://geochem.nrcan.gc.ca/cdogs/content/agp/agp01503_e.htm", "SO4 | NONE | MULTIPLE")</f>
        <v>SO4 | NONE | MULTIPLE</v>
      </c>
      <c r="G7184" s="1" t="str">
        <f>HYPERLINK("http://geochem.nrcan.gc.ca/cdogs/content/mth/mth06518_e.htm", "6518")</f>
        <v>6518</v>
      </c>
      <c r="H7184" s="1" t="str">
        <f>HYPERLINK("http://geochem.nrcan.gc.ca/cdogs/content/bdl/bdl211160_e.htm", "211160")</f>
        <v>211160</v>
      </c>
      <c r="I7184" s="1" t="str">
        <f>HYPERLINK("http://geochem.nrcan.gc.ca/cdogs/content/prj/prj210201_e.htm", "210201")</f>
        <v>210201</v>
      </c>
      <c r="J7184" s="1" t="str">
        <f>HYPERLINK("http://geochem.nrcan.gc.ca/cdogs/content/svy/svy210307_e.htm", "210307")</f>
        <v>210307</v>
      </c>
      <c r="L7184" t="s">
        <v>7009</v>
      </c>
      <c r="M7184">
        <v>3.5</v>
      </c>
      <c r="N7184" t="s">
        <v>7009</v>
      </c>
      <c r="O7184" t="s">
        <v>30807</v>
      </c>
      <c r="P7184" t="s">
        <v>30808</v>
      </c>
      <c r="Q7184" t="s">
        <v>30809</v>
      </c>
      <c r="R7184" t="s">
        <v>30810</v>
      </c>
      <c r="T7184" t="s">
        <v>25</v>
      </c>
    </row>
    <row r="7185" spans="1:20" x14ac:dyDescent="0.25">
      <c r="A7185">
        <v>47.749512600000003</v>
      </c>
      <c r="B7185">
        <v>-66.196927599999995</v>
      </c>
      <c r="C7185" s="1" t="str">
        <f>HYPERLINK("http://geochem.nrcan.gc.ca/cdogs/content/kwd/kwd020018_e.htm", "Fluid (stream)")</f>
        <v>Fluid (stream)</v>
      </c>
      <c r="D7185" s="1" t="str">
        <f>HYPERLINK("http://geochem.nrcan.gc.ca/cdogs/content/kwd/kwd080007_e.htm", "Untreated Water")</f>
        <v>Untreated Water</v>
      </c>
      <c r="E7185" s="1" t="str">
        <f>HYPERLINK("http://geochem.nrcan.gc.ca/cdogs/content/dgp/dgp00002_e.htm", "Total")</f>
        <v>Total</v>
      </c>
      <c r="F7185" s="1" t="str">
        <f>HYPERLINK("http://geochem.nrcan.gc.ca/cdogs/content/agp/agp01503_e.htm", "SO4 | NONE | MULTIPLE")</f>
        <v>SO4 | NONE | MULTIPLE</v>
      </c>
      <c r="G7185" s="1" t="str">
        <f>HYPERLINK("http://geochem.nrcan.gc.ca/cdogs/content/mth/mth06518_e.htm", "6518")</f>
        <v>6518</v>
      </c>
      <c r="H7185" s="1" t="str">
        <f>HYPERLINK("http://geochem.nrcan.gc.ca/cdogs/content/bdl/bdl211160_e.htm", "211160")</f>
        <v>211160</v>
      </c>
      <c r="I7185" s="1" t="str">
        <f>HYPERLINK("http://geochem.nrcan.gc.ca/cdogs/content/prj/prj210201_e.htm", "210201")</f>
        <v>210201</v>
      </c>
      <c r="J7185" s="1" t="str">
        <f>HYPERLINK("http://geochem.nrcan.gc.ca/cdogs/content/svy/svy210307_e.htm", "210307")</f>
        <v>210307</v>
      </c>
      <c r="L7185" t="s">
        <v>949</v>
      </c>
      <c r="M7185">
        <v>3.9</v>
      </c>
      <c r="N7185" t="s">
        <v>949</v>
      </c>
      <c r="O7185" t="s">
        <v>30811</v>
      </c>
      <c r="P7185" t="s">
        <v>30812</v>
      </c>
      <c r="Q7185" t="s">
        <v>30813</v>
      </c>
      <c r="R7185" t="s">
        <v>30814</v>
      </c>
      <c r="T7185" t="s">
        <v>25</v>
      </c>
    </row>
    <row r="7186" spans="1:20" x14ac:dyDescent="0.25">
      <c r="A7186">
        <v>47.817309000000002</v>
      </c>
      <c r="B7186">
        <v>-66.194749000000002</v>
      </c>
      <c r="C7186" s="1" t="str">
        <f>HYPERLINK("http://geochem.nrcan.gc.ca/cdogs/content/kwd/kwd020018_e.htm", "Fluid (stream)")</f>
        <v>Fluid (stream)</v>
      </c>
      <c r="D7186" s="1" t="str">
        <f>HYPERLINK("http://geochem.nrcan.gc.ca/cdogs/content/kwd/kwd080007_e.htm", "Untreated Water")</f>
        <v>Untreated Water</v>
      </c>
      <c r="E7186" s="1" t="str">
        <f>HYPERLINK("http://geochem.nrcan.gc.ca/cdogs/content/dgp/dgp00002_e.htm", "Total")</f>
        <v>Total</v>
      </c>
      <c r="F7186" s="1" t="str">
        <f>HYPERLINK("http://geochem.nrcan.gc.ca/cdogs/content/agp/agp01503_e.htm", "SO4 | NONE | MULTIPLE")</f>
        <v>SO4 | NONE | MULTIPLE</v>
      </c>
      <c r="G7186" s="1" t="str">
        <f>HYPERLINK("http://geochem.nrcan.gc.ca/cdogs/content/mth/mth06518_e.htm", "6518")</f>
        <v>6518</v>
      </c>
      <c r="H7186" s="1" t="str">
        <f>HYPERLINK("http://geochem.nrcan.gc.ca/cdogs/content/bdl/bdl211160_e.htm", "211160")</f>
        <v>211160</v>
      </c>
      <c r="I7186" s="1" t="str">
        <f>HYPERLINK("http://geochem.nrcan.gc.ca/cdogs/content/prj/prj210201_e.htm", "210201")</f>
        <v>210201</v>
      </c>
      <c r="J7186" s="1" t="str">
        <f>HYPERLINK("http://geochem.nrcan.gc.ca/cdogs/content/svy/svy210307_e.htm", "210307")</f>
        <v>210307</v>
      </c>
      <c r="L7186" t="s">
        <v>348</v>
      </c>
      <c r="M7186">
        <v>2.2000000000000002</v>
      </c>
      <c r="N7186" t="s">
        <v>348</v>
      </c>
      <c r="O7186" t="s">
        <v>30815</v>
      </c>
      <c r="P7186" t="s">
        <v>30816</v>
      </c>
      <c r="Q7186" t="s">
        <v>30817</v>
      </c>
      <c r="R7186" t="s">
        <v>30818</v>
      </c>
      <c r="T7186" t="s">
        <v>25</v>
      </c>
    </row>
    <row r="7187" spans="1:20" x14ac:dyDescent="0.25">
      <c r="A7187">
        <v>47.768257800000001</v>
      </c>
      <c r="B7187">
        <v>-66.1614833</v>
      </c>
      <c r="C7187" s="1" t="str">
        <f>HYPERLINK("http://geochem.nrcan.gc.ca/cdogs/content/kwd/kwd020018_e.htm", "Fluid (stream)")</f>
        <v>Fluid (stream)</v>
      </c>
      <c r="D7187" s="1" t="str">
        <f>HYPERLINK("http://geochem.nrcan.gc.ca/cdogs/content/kwd/kwd080007_e.htm", "Untreated Water")</f>
        <v>Untreated Water</v>
      </c>
      <c r="E7187" s="1" t="str">
        <f>HYPERLINK("http://geochem.nrcan.gc.ca/cdogs/content/dgp/dgp00002_e.htm", "Total")</f>
        <v>Total</v>
      </c>
      <c r="F7187" s="1" t="str">
        <f>HYPERLINK("http://geochem.nrcan.gc.ca/cdogs/content/agp/agp01503_e.htm", "SO4 | NONE | MULTIPLE")</f>
        <v>SO4 | NONE | MULTIPLE</v>
      </c>
      <c r="G7187" s="1" t="str">
        <f>HYPERLINK("http://geochem.nrcan.gc.ca/cdogs/content/mth/mth06518_e.htm", "6518")</f>
        <v>6518</v>
      </c>
      <c r="H7187" s="1" t="str">
        <f>HYPERLINK("http://geochem.nrcan.gc.ca/cdogs/content/bdl/bdl211160_e.htm", "211160")</f>
        <v>211160</v>
      </c>
      <c r="I7187" s="1" t="str">
        <f>HYPERLINK("http://geochem.nrcan.gc.ca/cdogs/content/prj/prj210201_e.htm", "210201")</f>
        <v>210201</v>
      </c>
      <c r="J7187" s="1" t="str">
        <f>HYPERLINK("http://geochem.nrcan.gc.ca/cdogs/content/svy/svy210307_e.htm", "210307")</f>
        <v>210307</v>
      </c>
      <c r="L7187" t="s">
        <v>271</v>
      </c>
      <c r="M7187">
        <v>6.2</v>
      </c>
      <c r="N7187" t="s">
        <v>271</v>
      </c>
      <c r="O7187" t="s">
        <v>30819</v>
      </c>
      <c r="P7187" t="s">
        <v>30820</v>
      </c>
      <c r="Q7187" t="s">
        <v>30821</v>
      </c>
      <c r="R7187" t="s">
        <v>30822</v>
      </c>
      <c r="T7187" t="s">
        <v>25</v>
      </c>
    </row>
    <row r="7188" spans="1:20" x14ac:dyDescent="0.25">
      <c r="A7188">
        <v>47.7678996</v>
      </c>
      <c r="B7188">
        <v>-66.154295000000005</v>
      </c>
      <c r="C7188" s="1" t="str">
        <f>HYPERLINK("http://geochem.nrcan.gc.ca/cdogs/content/kwd/kwd020018_e.htm", "Fluid (stream)")</f>
        <v>Fluid (stream)</v>
      </c>
      <c r="D7188" s="1" t="str">
        <f>HYPERLINK("http://geochem.nrcan.gc.ca/cdogs/content/kwd/kwd080007_e.htm", "Untreated Water")</f>
        <v>Untreated Water</v>
      </c>
      <c r="E7188" s="1" t="str">
        <f>HYPERLINK("http://geochem.nrcan.gc.ca/cdogs/content/dgp/dgp00002_e.htm", "Total")</f>
        <v>Total</v>
      </c>
      <c r="F7188" s="1" t="str">
        <f>HYPERLINK("http://geochem.nrcan.gc.ca/cdogs/content/agp/agp01503_e.htm", "SO4 | NONE | MULTIPLE")</f>
        <v>SO4 | NONE | MULTIPLE</v>
      </c>
      <c r="G7188" s="1" t="str">
        <f>HYPERLINK("http://geochem.nrcan.gc.ca/cdogs/content/mth/mth06518_e.htm", "6518")</f>
        <v>6518</v>
      </c>
      <c r="H7188" s="1" t="str">
        <f>HYPERLINK("http://geochem.nrcan.gc.ca/cdogs/content/bdl/bdl211160_e.htm", "211160")</f>
        <v>211160</v>
      </c>
      <c r="I7188" s="1" t="str">
        <f>HYPERLINK("http://geochem.nrcan.gc.ca/cdogs/content/prj/prj210201_e.htm", "210201")</f>
        <v>210201</v>
      </c>
      <c r="J7188" s="1" t="str">
        <f>HYPERLINK("http://geochem.nrcan.gc.ca/cdogs/content/svy/svy210307_e.htm", "210307")</f>
        <v>210307</v>
      </c>
      <c r="L7188" t="s">
        <v>7004</v>
      </c>
      <c r="M7188">
        <v>4.2</v>
      </c>
      <c r="N7188" t="s">
        <v>7004</v>
      </c>
      <c r="O7188" t="s">
        <v>30823</v>
      </c>
      <c r="P7188" t="s">
        <v>30824</v>
      </c>
      <c r="Q7188" t="s">
        <v>30825</v>
      </c>
      <c r="R7188" t="s">
        <v>30826</v>
      </c>
      <c r="T7188" t="s">
        <v>25</v>
      </c>
    </row>
    <row r="7189" spans="1:20" x14ac:dyDescent="0.25">
      <c r="A7189">
        <v>47.530681700000002</v>
      </c>
      <c r="B7189">
        <v>-65.930459600000006</v>
      </c>
      <c r="C7189" s="1" t="str">
        <f>HYPERLINK("http://geochem.nrcan.gc.ca/cdogs/content/kwd/kwd020018_e.htm", "Fluid (stream)")</f>
        <v>Fluid (stream)</v>
      </c>
      <c r="D7189" s="1" t="str">
        <f>HYPERLINK("http://geochem.nrcan.gc.ca/cdogs/content/kwd/kwd080007_e.htm", "Untreated Water")</f>
        <v>Untreated Water</v>
      </c>
      <c r="E7189" s="1" t="str">
        <f>HYPERLINK("http://geochem.nrcan.gc.ca/cdogs/content/dgp/dgp00002_e.htm", "Total")</f>
        <v>Total</v>
      </c>
      <c r="F7189" s="1" t="str">
        <f>HYPERLINK("http://geochem.nrcan.gc.ca/cdogs/content/agp/agp01503_e.htm", "SO4 | NONE | MULTIPLE")</f>
        <v>SO4 | NONE | MULTIPLE</v>
      </c>
      <c r="G7189" s="1" t="str">
        <f>HYPERLINK("http://geochem.nrcan.gc.ca/cdogs/content/mth/mth06518_e.htm", "6518")</f>
        <v>6518</v>
      </c>
      <c r="H7189" s="1" t="str">
        <f>HYPERLINK("http://geochem.nrcan.gc.ca/cdogs/content/bdl/bdl211160_e.htm", "211160")</f>
        <v>211160</v>
      </c>
      <c r="I7189" s="1" t="str">
        <f>HYPERLINK("http://geochem.nrcan.gc.ca/cdogs/content/prj/prj210201_e.htm", "210201")</f>
        <v>210201</v>
      </c>
      <c r="J7189" s="1" t="str">
        <f>HYPERLINK("http://geochem.nrcan.gc.ca/cdogs/content/svy/svy210307_e.htm", "210307")</f>
        <v>210307</v>
      </c>
      <c r="L7189" t="s">
        <v>2781</v>
      </c>
      <c r="M7189">
        <v>6</v>
      </c>
      <c r="N7189" t="s">
        <v>2781</v>
      </c>
      <c r="O7189" t="s">
        <v>30827</v>
      </c>
      <c r="P7189" t="s">
        <v>30828</v>
      </c>
      <c r="Q7189" t="s">
        <v>30829</v>
      </c>
      <c r="R7189" t="s">
        <v>30830</v>
      </c>
      <c r="T7189" t="s">
        <v>25</v>
      </c>
    </row>
    <row r="7190" spans="1:20" x14ac:dyDescent="0.25">
      <c r="A7190">
        <v>47.531523200000002</v>
      </c>
      <c r="B7190">
        <v>-65.953759500000004</v>
      </c>
      <c r="C7190" s="1" t="str">
        <f>HYPERLINK("http://geochem.nrcan.gc.ca/cdogs/content/kwd/kwd020018_e.htm", "Fluid (stream)")</f>
        <v>Fluid (stream)</v>
      </c>
      <c r="D7190" s="1" t="str">
        <f>HYPERLINK("http://geochem.nrcan.gc.ca/cdogs/content/kwd/kwd080007_e.htm", "Untreated Water")</f>
        <v>Untreated Water</v>
      </c>
      <c r="E7190" s="1" t="str">
        <f>HYPERLINK("http://geochem.nrcan.gc.ca/cdogs/content/dgp/dgp00002_e.htm", "Total")</f>
        <v>Total</v>
      </c>
      <c r="F7190" s="1" t="str">
        <f>HYPERLINK("http://geochem.nrcan.gc.ca/cdogs/content/agp/agp01503_e.htm", "SO4 | NONE | MULTIPLE")</f>
        <v>SO4 | NONE | MULTIPLE</v>
      </c>
      <c r="G7190" s="1" t="str">
        <f>HYPERLINK("http://geochem.nrcan.gc.ca/cdogs/content/mth/mth06518_e.htm", "6518")</f>
        <v>6518</v>
      </c>
      <c r="H7190" s="1" t="str">
        <f>HYPERLINK("http://geochem.nrcan.gc.ca/cdogs/content/bdl/bdl211160_e.htm", "211160")</f>
        <v>211160</v>
      </c>
      <c r="I7190" s="1" t="str">
        <f>HYPERLINK("http://geochem.nrcan.gc.ca/cdogs/content/prj/prj210201_e.htm", "210201")</f>
        <v>210201</v>
      </c>
      <c r="J7190" s="1" t="str">
        <f>HYPERLINK("http://geochem.nrcan.gc.ca/cdogs/content/svy/svy210307_e.htm", "210307")</f>
        <v>210307</v>
      </c>
      <c r="L7190" t="s">
        <v>1710</v>
      </c>
      <c r="M7190">
        <v>5.4</v>
      </c>
      <c r="N7190" t="s">
        <v>1710</v>
      </c>
      <c r="O7190" t="s">
        <v>30831</v>
      </c>
      <c r="P7190" t="s">
        <v>30832</v>
      </c>
      <c r="Q7190" t="s">
        <v>30833</v>
      </c>
      <c r="R7190" t="s">
        <v>30834</v>
      </c>
      <c r="T7190" t="s">
        <v>25</v>
      </c>
    </row>
    <row r="7191" spans="1:20" x14ac:dyDescent="0.25">
      <c r="A7191">
        <v>47.500530699999999</v>
      </c>
      <c r="B7191">
        <v>-65.873802900000001</v>
      </c>
      <c r="C7191" s="1" t="str">
        <f>HYPERLINK("http://geochem.nrcan.gc.ca/cdogs/content/kwd/kwd020018_e.htm", "Fluid (stream)")</f>
        <v>Fluid (stream)</v>
      </c>
      <c r="D7191" s="1" t="str">
        <f>HYPERLINK("http://geochem.nrcan.gc.ca/cdogs/content/kwd/kwd080007_e.htm", "Untreated Water")</f>
        <v>Untreated Water</v>
      </c>
      <c r="E7191" s="1" t="str">
        <f>HYPERLINK("http://geochem.nrcan.gc.ca/cdogs/content/dgp/dgp00002_e.htm", "Total")</f>
        <v>Total</v>
      </c>
      <c r="F7191" s="1" t="str">
        <f>HYPERLINK("http://geochem.nrcan.gc.ca/cdogs/content/agp/agp01503_e.htm", "SO4 | NONE | MULTIPLE")</f>
        <v>SO4 | NONE | MULTIPLE</v>
      </c>
      <c r="G7191" s="1" t="str">
        <f>HYPERLINK("http://geochem.nrcan.gc.ca/cdogs/content/mth/mth06518_e.htm", "6518")</f>
        <v>6518</v>
      </c>
      <c r="H7191" s="1" t="str">
        <f>HYPERLINK("http://geochem.nrcan.gc.ca/cdogs/content/bdl/bdl211160_e.htm", "211160")</f>
        <v>211160</v>
      </c>
      <c r="I7191" s="1" t="str">
        <f>HYPERLINK("http://geochem.nrcan.gc.ca/cdogs/content/prj/prj210201_e.htm", "210201")</f>
        <v>210201</v>
      </c>
      <c r="J7191" s="1" t="str">
        <f>HYPERLINK("http://geochem.nrcan.gc.ca/cdogs/content/svy/svy210307_e.htm", "210307")</f>
        <v>210307</v>
      </c>
      <c r="L7191" t="s">
        <v>1736</v>
      </c>
      <c r="M7191">
        <v>5.2</v>
      </c>
      <c r="N7191" t="s">
        <v>1736</v>
      </c>
      <c r="O7191" t="s">
        <v>30835</v>
      </c>
      <c r="P7191" t="s">
        <v>30836</v>
      </c>
      <c r="Q7191" t="s">
        <v>30837</v>
      </c>
      <c r="R7191" t="s">
        <v>30838</v>
      </c>
      <c r="T7191" t="s">
        <v>25</v>
      </c>
    </row>
    <row r="7192" spans="1:20" x14ac:dyDescent="0.25">
      <c r="A7192">
        <v>47.505339300000003</v>
      </c>
      <c r="B7192">
        <v>-65.825193200000001</v>
      </c>
      <c r="C7192" s="1" t="str">
        <f>HYPERLINK("http://geochem.nrcan.gc.ca/cdogs/content/kwd/kwd020018_e.htm", "Fluid (stream)")</f>
        <v>Fluid (stream)</v>
      </c>
      <c r="D7192" s="1" t="str">
        <f>HYPERLINK("http://geochem.nrcan.gc.ca/cdogs/content/kwd/kwd080007_e.htm", "Untreated Water")</f>
        <v>Untreated Water</v>
      </c>
      <c r="E7192" s="1" t="str">
        <f>HYPERLINK("http://geochem.nrcan.gc.ca/cdogs/content/dgp/dgp00002_e.htm", "Total")</f>
        <v>Total</v>
      </c>
      <c r="F7192" s="1" t="str">
        <f>HYPERLINK("http://geochem.nrcan.gc.ca/cdogs/content/agp/agp01503_e.htm", "SO4 | NONE | MULTIPLE")</f>
        <v>SO4 | NONE | MULTIPLE</v>
      </c>
      <c r="G7192" s="1" t="str">
        <f>HYPERLINK("http://geochem.nrcan.gc.ca/cdogs/content/mth/mth06518_e.htm", "6518")</f>
        <v>6518</v>
      </c>
      <c r="H7192" s="1" t="str">
        <f>HYPERLINK("http://geochem.nrcan.gc.ca/cdogs/content/bdl/bdl211160_e.htm", "211160")</f>
        <v>211160</v>
      </c>
      <c r="I7192" s="1" t="str">
        <f>HYPERLINK("http://geochem.nrcan.gc.ca/cdogs/content/prj/prj210201_e.htm", "210201")</f>
        <v>210201</v>
      </c>
      <c r="J7192" s="1" t="str">
        <f>HYPERLINK("http://geochem.nrcan.gc.ca/cdogs/content/svy/svy210307_e.htm", "210307")</f>
        <v>210307</v>
      </c>
      <c r="L7192" t="s">
        <v>30839</v>
      </c>
      <c r="M7192">
        <v>308</v>
      </c>
      <c r="N7192" t="s">
        <v>30839</v>
      </c>
      <c r="O7192" t="s">
        <v>30840</v>
      </c>
      <c r="P7192" t="s">
        <v>30841</v>
      </c>
      <c r="Q7192" t="s">
        <v>30842</v>
      </c>
      <c r="R7192" t="s">
        <v>30843</v>
      </c>
      <c r="T7192" t="s">
        <v>25</v>
      </c>
    </row>
    <row r="7193" spans="1:20" x14ac:dyDescent="0.25">
      <c r="A7193">
        <v>47.528111799999998</v>
      </c>
      <c r="B7193">
        <v>-65.765964400000001</v>
      </c>
      <c r="C7193" s="1" t="str">
        <f>HYPERLINK("http://geochem.nrcan.gc.ca/cdogs/content/kwd/kwd020018_e.htm", "Fluid (stream)")</f>
        <v>Fluid (stream)</v>
      </c>
      <c r="D7193" s="1" t="str">
        <f>HYPERLINK("http://geochem.nrcan.gc.ca/cdogs/content/kwd/kwd080007_e.htm", "Untreated Water")</f>
        <v>Untreated Water</v>
      </c>
      <c r="E7193" s="1" t="str">
        <f>HYPERLINK("http://geochem.nrcan.gc.ca/cdogs/content/dgp/dgp00002_e.htm", "Total")</f>
        <v>Total</v>
      </c>
      <c r="F7193" s="1" t="str">
        <f>HYPERLINK("http://geochem.nrcan.gc.ca/cdogs/content/agp/agp01503_e.htm", "SO4 | NONE | MULTIPLE")</f>
        <v>SO4 | NONE | MULTIPLE</v>
      </c>
      <c r="G7193" s="1" t="str">
        <f>HYPERLINK("http://geochem.nrcan.gc.ca/cdogs/content/mth/mth06518_e.htm", "6518")</f>
        <v>6518</v>
      </c>
      <c r="H7193" s="1" t="str">
        <f>HYPERLINK("http://geochem.nrcan.gc.ca/cdogs/content/bdl/bdl211160_e.htm", "211160")</f>
        <v>211160</v>
      </c>
      <c r="I7193" s="1" t="str">
        <f>HYPERLINK("http://geochem.nrcan.gc.ca/cdogs/content/prj/prj210201_e.htm", "210201")</f>
        <v>210201</v>
      </c>
      <c r="J7193" s="1" t="str">
        <f>HYPERLINK("http://geochem.nrcan.gc.ca/cdogs/content/svy/svy210307_e.htm", "210307")</f>
        <v>210307</v>
      </c>
      <c r="L7193" t="s">
        <v>51</v>
      </c>
      <c r="M7193">
        <v>5.8</v>
      </c>
      <c r="N7193" t="s">
        <v>51</v>
      </c>
      <c r="O7193" t="s">
        <v>30844</v>
      </c>
      <c r="P7193" t="s">
        <v>30845</v>
      </c>
      <c r="Q7193" t="s">
        <v>30846</v>
      </c>
      <c r="R7193" t="s">
        <v>30847</v>
      </c>
      <c r="T7193" t="s">
        <v>25</v>
      </c>
    </row>
    <row r="7194" spans="1:20" x14ac:dyDescent="0.25">
      <c r="A7194">
        <v>47.515992300000001</v>
      </c>
      <c r="B7194">
        <v>-65.734775499999998</v>
      </c>
      <c r="C7194" s="1" t="str">
        <f>HYPERLINK("http://geochem.nrcan.gc.ca/cdogs/content/kwd/kwd020018_e.htm", "Fluid (stream)")</f>
        <v>Fluid (stream)</v>
      </c>
      <c r="D7194" s="1" t="str">
        <f>HYPERLINK("http://geochem.nrcan.gc.ca/cdogs/content/kwd/kwd080007_e.htm", "Untreated Water")</f>
        <v>Untreated Water</v>
      </c>
      <c r="E7194" s="1" t="str">
        <f>HYPERLINK("http://geochem.nrcan.gc.ca/cdogs/content/dgp/dgp00002_e.htm", "Total")</f>
        <v>Total</v>
      </c>
      <c r="F7194" s="1" t="str">
        <f>HYPERLINK("http://geochem.nrcan.gc.ca/cdogs/content/agp/agp01503_e.htm", "SO4 | NONE | MULTIPLE")</f>
        <v>SO4 | NONE | MULTIPLE</v>
      </c>
      <c r="G7194" s="1" t="str">
        <f>HYPERLINK("http://geochem.nrcan.gc.ca/cdogs/content/mth/mth06518_e.htm", "6518")</f>
        <v>6518</v>
      </c>
      <c r="H7194" s="1" t="str">
        <f>HYPERLINK("http://geochem.nrcan.gc.ca/cdogs/content/bdl/bdl211160_e.htm", "211160")</f>
        <v>211160</v>
      </c>
      <c r="I7194" s="1" t="str">
        <f>HYPERLINK("http://geochem.nrcan.gc.ca/cdogs/content/prj/prj210201_e.htm", "210201")</f>
        <v>210201</v>
      </c>
      <c r="J7194" s="1" t="str">
        <f>HYPERLINK("http://geochem.nrcan.gc.ca/cdogs/content/svy/svy210307_e.htm", "210307")</f>
        <v>210307</v>
      </c>
      <c r="L7194" t="s">
        <v>1736</v>
      </c>
      <c r="M7194">
        <v>5.2</v>
      </c>
      <c r="N7194" t="s">
        <v>1736</v>
      </c>
      <c r="O7194" t="s">
        <v>30848</v>
      </c>
      <c r="P7194" t="s">
        <v>30849</v>
      </c>
      <c r="Q7194" t="s">
        <v>30850</v>
      </c>
      <c r="R7194" t="s">
        <v>30851</v>
      </c>
      <c r="T7194" t="s">
        <v>25</v>
      </c>
    </row>
    <row r="7195" spans="1:20" x14ac:dyDescent="0.25">
      <c r="A7195">
        <v>47.575628899999998</v>
      </c>
      <c r="B7195">
        <v>-65.932304000000002</v>
      </c>
      <c r="C7195" s="1" t="str">
        <f>HYPERLINK("http://geochem.nrcan.gc.ca/cdogs/content/kwd/kwd020018_e.htm", "Fluid (stream)")</f>
        <v>Fluid (stream)</v>
      </c>
      <c r="D7195" s="1" t="str">
        <f>HYPERLINK("http://geochem.nrcan.gc.ca/cdogs/content/kwd/kwd080007_e.htm", "Untreated Water")</f>
        <v>Untreated Water</v>
      </c>
      <c r="E7195" s="1" t="str">
        <f>HYPERLINK("http://geochem.nrcan.gc.ca/cdogs/content/dgp/dgp00002_e.htm", "Total")</f>
        <v>Total</v>
      </c>
      <c r="F7195" s="1" t="str">
        <f>HYPERLINK("http://geochem.nrcan.gc.ca/cdogs/content/agp/agp01503_e.htm", "SO4 | NONE | MULTIPLE")</f>
        <v>SO4 | NONE | MULTIPLE</v>
      </c>
      <c r="G7195" s="1" t="str">
        <f>HYPERLINK("http://geochem.nrcan.gc.ca/cdogs/content/mth/mth06518_e.htm", "6518")</f>
        <v>6518</v>
      </c>
      <c r="H7195" s="1" t="str">
        <f>HYPERLINK("http://geochem.nrcan.gc.ca/cdogs/content/bdl/bdl211160_e.htm", "211160")</f>
        <v>211160</v>
      </c>
      <c r="I7195" s="1" t="str">
        <f>HYPERLINK("http://geochem.nrcan.gc.ca/cdogs/content/prj/prj210201_e.htm", "210201")</f>
        <v>210201</v>
      </c>
      <c r="J7195" s="1" t="str">
        <f>HYPERLINK("http://geochem.nrcan.gc.ca/cdogs/content/svy/svy210307_e.htm", "210307")</f>
        <v>210307</v>
      </c>
      <c r="L7195" t="s">
        <v>224</v>
      </c>
      <c r="M7195">
        <v>5.9</v>
      </c>
      <c r="N7195" t="s">
        <v>224</v>
      </c>
      <c r="O7195" t="s">
        <v>30852</v>
      </c>
      <c r="P7195" t="s">
        <v>30853</v>
      </c>
      <c r="Q7195" t="s">
        <v>30854</v>
      </c>
      <c r="R7195" t="s">
        <v>30855</v>
      </c>
      <c r="T7195" t="s">
        <v>25</v>
      </c>
    </row>
    <row r="7196" spans="1:20" x14ac:dyDescent="0.25">
      <c r="A7196">
        <v>47.563870100000003</v>
      </c>
      <c r="B7196">
        <v>-65.812652999999997</v>
      </c>
      <c r="C7196" s="1" t="str">
        <f>HYPERLINK("http://geochem.nrcan.gc.ca/cdogs/content/kwd/kwd020018_e.htm", "Fluid (stream)")</f>
        <v>Fluid (stream)</v>
      </c>
      <c r="D7196" s="1" t="str">
        <f>HYPERLINK("http://geochem.nrcan.gc.ca/cdogs/content/kwd/kwd080007_e.htm", "Untreated Water")</f>
        <v>Untreated Water</v>
      </c>
      <c r="E7196" s="1" t="str">
        <f>HYPERLINK("http://geochem.nrcan.gc.ca/cdogs/content/dgp/dgp00002_e.htm", "Total")</f>
        <v>Total</v>
      </c>
      <c r="F7196" s="1" t="str">
        <f>HYPERLINK("http://geochem.nrcan.gc.ca/cdogs/content/agp/agp01503_e.htm", "SO4 | NONE | MULTIPLE")</f>
        <v>SO4 | NONE | MULTIPLE</v>
      </c>
      <c r="G7196" s="1" t="str">
        <f>HYPERLINK("http://geochem.nrcan.gc.ca/cdogs/content/mth/mth06518_e.htm", "6518")</f>
        <v>6518</v>
      </c>
      <c r="H7196" s="1" t="str">
        <f>HYPERLINK("http://geochem.nrcan.gc.ca/cdogs/content/bdl/bdl211160_e.htm", "211160")</f>
        <v>211160</v>
      </c>
      <c r="I7196" s="1" t="str">
        <f>HYPERLINK("http://geochem.nrcan.gc.ca/cdogs/content/prj/prj210201_e.htm", "210201")</f>
        <v>210201</v>
      </c>
      <c r="J7196" s="1" t="str">
        <f>HYPERLINK("http://geochem.nrcan.gc.ca/cdogs/content/svy/svy210307_e.htm", "210307")</f>
        <v>210307</v>
      </c>
      <c r="L7196" t="s">
        <v>51</v>
      </c>
      <c r="M7196">
        <v>5.8</v>
      </c>
      <c r="N7196" t="s">
        <v>51</v>
      </c>
      <c r="O7196" t="s">
        <v>30856</v>
      </c>
      <c r="P7196" t="s">
        <v>30857</v>
      </c>
      <c r="Q7196" t="s">
        <v>30858</v>
      </c>
      <c r="R7196" t="s">
        <v>30859</v>
      </c>
      <c r="T7196" t="s">
        <v>25</v>
      </c>
    </row>
    <row r="7197" spans="1:20" x14ac:dyDescent="0.25">
      <c r="A7197">
        <v>47.609131599999998</v>
      </c>
      <c r="B7197">
        <v>-65.779551799999993</v>
      </c>
      <c r="C7197" s="1" t="str">
        <f>HYPERLINK("http://geochem.nrcan.gc.ca/cdogs/content/kwd/kwd020018_e.htm", "Fluid (stream)")</f>
        <v>Fluid (stream)</v>
      </c>
      <c r="D7197" s="1" t="str">
        <f>HYPERLINK("http://geochem.nrcan.gc.ca/cdogs/content/kwd/kwd080007_e.htm", "Untreated Water")</f>
        <v>Untreated Water</v>
      </c>
      <c r="E7197" s="1" t="str">
        <f>HYPERLINK("http://geochem.nrcan.gc.ca/cdogs/content/dgp/dgp00002_e.htm", "Total")</f>
        <v>Total</v>
      </c>
      <c r="F7197" s="1" t="str">
        <f>HYPERLINK("http://geochem.nrcan.gc.ca/cdogs/content/agp/agp01503_e.htm", "SO4 | NONE | MULTIPLE")</f>
        <v>SO4 | NONE | MULTIPLE</v>
      </c>
      <c r="G7197" s="1" t="str">
        <f>HYPERLINK("http://geochem.nrcan.gc.ca/cdogs/content/mth/mth06518_e.htm", "6518")</f>
        <v>6518</v>
      </c>
      <c r="H7197" s="1" t="str">
        <f>HYPERLINK("http://geochem.nrcan.gc.ca/cdogs/content/bdl/bdl211160_e.htm", "211160")</f>
        <v>211160</v>
      </c>
      <c r="I7197" s="1" t="str">
        <f>HYPERLINK("http://geochem.nrcan.gc.ca/cdogs/content/prj/prj210201_e.htm", "210201")</f>
        <v>210201</v>
      </c>
      <c r="J7197" s="1" t="str">
        <f>HYPERLINK("http://geochem.nrcan.gc.ca/cdogs/content/svy/svy210307_e.htm", "210307")</f>
        <v>210307</v>
      </c>
      <c r="L7197" t="s">
        <v>2802</v>
      </c>
      <c r="M7197">
        <v>4.9000000000000004</v>
      </c>
      <c r="N7197" t="s">
        <v>2802</v>
      </c>
      <c r="O7197" t="s">
        <v>30860</v>
      </c>
      <c r="P7197" t="s">
        <v>30861</v>
      </c>
      <c r="Q7197" t="s">
        <v>30862</v>
      </c>
      <c r="R7197" t="s">
        <v>30863</v>
      </c>
      <c r="T7197" t="s">
        <v>25</v>
      </c>
    </row>
    <row r="7198" spans="1:20" x14ac:dyDescent="0.25">
      <c r="A7198">
        <v>47.598253</v>
      </c>
      <c r="B7198">
        <v>-65.955388200000002</v>
      </c>
      <c r="C7198" s="1" t="str">
        <f>HYPERLINK("http://geochem.nrcan.gc.ca/cdogs/content/kwd/kwd020018_e.htm", "Fluid (stream)")</f>
        <v>Fluid (stream)</v>
      </c>
      <c r="D7198" s="1" t="str">
        <f>HYPERLINK("http://geochem.nrcan.gc.ca/cdogs/content/kwd/kwd080007_e.htm", "Untreated Water")</f>
        <v>Untreated Water</v>
      </c>
      <c r="E7198" s="1" t="str">
        <f>HYPERLINK("http://geochem.nrcan.gc.ca/cdogs/content/dgp/dgp00002_e.htm", "Total")</f>
        <v>Total</v>
      </c>
      <c r="F7198" s="1" t="str">
        <f>HYPERLINK("http://geochem.nrcan.gc.ca/cdogs/content/agp/agp01503_e.htm", "SO4 | NONE | MULTIPLE")</f>
        <v>SO4 | NONE | MULTIPLE</v>
      </c>
      <c r="G7198" s="1" t="str">
        <f>HYPERLINK("http://geochem.nrcan.gc.ca/cdogs/content/mth/mth06518_e.htm", "6518")</f>
        <v>6518</v>
      </c>
      <c r="H7198" s="1" t="str">
        <f>HYPERLINK("http://geochem.nrcan.gc.ca/cdogs/content/bdl/bdl211160_e.htm", "211160")</f>
        <v>211160</v>
      </c>
      <c r="I7198" s="1" t="str">
        <f>HYPERLINK("http://geochem.nrcan.gc.ca/cdogs/content/prj/prj210201_e.htm", "210201")</f>
        <v>210201</v>
      </c>
      <c r="J7198" s="1" t="str">
        <f>HYPERLINK("http://geochem.nrcan.gc.ca/cdogs/content/svy/svy210307_e.htm", "210307")</f>
        <v>210307</v>
      </c>
      <c r="L7198" t="s">
        <v>1710</v>
      </c>
      <c r="M7198">
        <v>5.4</v>
      </c>
      <c r="N7198" t="s">
        <v>1710</v>
      </c>
      <c r="O7198" t="s">
        <v>30864</v>
      </c>
      <c r="P7198" t="s">
        <v>30865</v>
      </c>
      <c r="Q7198" t="s">
        <v>30866</v>
      </c>
      <c r="R7198" t="s">
        <v>30867</v>
      </c>
      <c r="T7198" t="s">
        <v>25</v>
      </c>
    </row>
    <row r="7199" spans="1:20" x14ac:dyDescent="0.25">
      <c r="A7199">
        <v>47.599188699999999</v>
      </c>
      <c r="B7199">
        <v>-65.883330799999996</v>
      </c>
      <c r="C7199" s="1" t="str">
        <f>HYPERLINK("http://geochem.nrcan.gc.ca/cdogs/content/kwd/kwd020018_e.htm", "Fluid (stream)")</f>
        <v>Fluid (stream)</v>
      </c>
      <c r="D7199" s="1" t="str">
        <f>HYPERLINK("http://geochem.nrcan.gc.ca/cdogs/content/kwd/kwd080007_e.htm", "Untreated Water")</f>
        <v>Untreated Water</v>
      </c>
      <c r="E7199" s="1" t="str">
        <f>HYPERLINK("http://geochem.nrcan.gc.ca/cdogs/content/dgp/dgp00002_e.htm", "Total")</f>
        <v>Total</v>
      </c>
      <c r="F7199" s="1" t="str">
        <f>HYPERLINK("http://geochem.nrcan.gc.ca/cdogs/content/agp/agp01503_e.htm", "SO4 | NONE | MULTIPLE")</f>
        <v>SO4 | NONE | MULTIPLE</v>
      </c>
      <c r="G7199" s="1" t="str">
        <f>HYPERLINK("http://geochem.nrcan.gc.ca/cdogs/content/mth/mth06518_e.htm", "6518")</f>
        <v>6518</v>
      </c>
      <c r="H7199" s="1" t="str">
        <f>HYPERLINK("http://geochem.nrcan.gc.ca/cdogs/content/bdl/bdl211160_e.htm", "211160")</f>
        <v>211160</v>
      </c>
      <c r="I7199" s="1" t="str">
        <f>HYPERLINK("http://geochem.nrcan.gc.ca/cdogs/content/prj/prj210201_e.htm", "210201")</f>
        <v>210201</v>
      </c>
      <c r="J7199" s="1" t="str">
        <f>HYPERLINK("http://geochem.nrcan.gc.ca/cdogs/content/svy/svy210307_e.htm", "210307")</f>
        <v>210307</v>
      </c>
      <c r="L7199" t="s">
        <v>958</v>
      </c>
      <c r="M7199">
        <v>11.2</v>
      </c>
      <c r="N7199" t="s">
        <v>958</v>
      </c>
      <c r="O7199" t="s">
        <v>30868</v>
      </c>
      <c r="P7199" t="s">
        <v>30869</v>
      </c>
      <c r="Q7199" t="s">
        <v>30870</v>
      </c>
      <c r="R7199" t="s">
        <v>30871</v>
      </c>
      <c r="T7199" t="s">
        <v>25</v>
      </c>
    </row>
    <row r="7200" spans="1:20" x14ac:dyDescent="0.25">
      <c r="A7200">
        <v>47.547389699999997</v>
      </c>
      <c r="B7200">
        <v>-65.952657900000005</v>
      </c>
      <c r="C7200" s="1" t="str">
        <f>HYPERLINK("http://geochem.nrcan.gc.ca/cdogs/content/kwd/kwd020018_e.htm", "Fluid (stream)")</f>
        <v>Fluid (stream)</v>
      </c>
      <c r="D7200" s="1" t="str">
        <f>HYPERLINK("http://geochem.nrcan.gc.ca/cdogs/content/kwd/kwd080007_e.htm", "Untreated Water")</f>
        <v>Untreated Water</v>
      </c>
      <c r="E7200" s="1" t="str">
        <f>HYPERLINK("http://geochem.nrcan.gc.ca/cdogs/content/dgp/dgp00002_e.htm", "Total")</f>
        <v>Total</v>
      </c>
      <c r="F7200" s="1" t="str">
        <f>HYPERLINK("http://geochem.nrcan.gc.ca/cdogs/content/agp/agp01503_e.htm", "SO4 | NONE | MULTIPLE")</f>
        <v>SO4 | NONE | MULTIPLE</v>
      </c>
      <c r="G7200" s="1" t="str">
        <f>HYPERLINK("http://geochem.nrcan.gc.ca/cdogs/content/mth/mth06518_e.htm", "6518")</f>
        <v>6518</v>
      </c>
      <c r="H7200" s="1" t="str">
        <f>HYPERLINK("http://geochem.nrcan.gc.ca/cdogs/content/bdl/bdl211160_e.htm", "211160")</f>
        <v>211160</v>
      </c>
      <c r="I7200" s="1" t="str">
        <f>HYPERLINK("http://geochem.nrcan.gc.ca/cdogs/content/prj/prj210201_e.htm", "210201")</f>
        <v>210201</v>
      </c>
      <c r="J7200" s="1" t="str">
        <f>HYPERLINK("http://geochem.nrcan.gc.ca/cdogs/content/svy/svy210307_e.htm", "210307")</f>
        <v>210307</v>
      </c>
      <c r="L7200" t="s">
        <v>6588</v>
      </c>
      <c r="M7200">
        <v>4.0999999999999996</v>
      </c>
      <c r="N7200" t="s">
        <v>6588</v>
      </c>
      <c r="O7200" t="s">
        <v>30872</v>
      </c>
      <c r="P7200" t="s">
        <v>30873</v>
      </c>
      <c r="Q7200" t="s">
        <v>30874</v>
      </c>
      <c r="R7200" t="s">
        <v>30875</v>
      </c>
      <c r="T7200" t="s">
        <v>25</v>
      </c>
    </row>
    <row r="7201" spans="1:20" x14ac:dyDescent="0.25">
      <c r="A7201">
        <v>47.5957741</v>
      </c>
      <c r="B7201">
        <v>-65.861591300000001</v>
      </c>
      <c r="C7201" s="1" t="str">
        <f>HYPERLINK("http://geochem.nrcan.gc.ca/cdogs/content/kwd/kwd020018_e.htm", "Fluid (stream)")</f>
        <v>Fluid (stream)</v>
      </c>
      <c r="D7201" s="1" t="str">
        <f>HYPERLINK("http://geochem.nrcan.gc.ca/cdogs/content/kwd/kwd080007_e.htm", "Untreated Water")</f>
        <v>Untreated Water</v>
      </c>
      <c r="E7201" s="1" t="str">
        <f>HYPERLINK("http://geochem.nrcan.gc.ca/cdogs/content/dgp/dgp00002_e.htm", "Total")</f>
        <v>Total</v>
      </c>
      <c r="F7201" s="1" t="str">
        <f>HYPERLINK("http://geochem.nrcan.gc.ca/cdogs/content/agp/agp01503_e.htm", "SO4 | NONE | MULTIPLE")</f>
        <v>SO4 | NONE | MULTIPLE</v>
      </c>
      <c r="G7201" s="1" t="str">
        <f>HYPERLINK("http://geochem.nrcan.gc.ca/cdogs/content/mth/mth06518_e.htm", "6518")</f>
        <v>6518</v>
      </c>
      <c r="H7201" s="1" t="str">
        <f>HYPERLINK("http://geochem.nrcan.gc.ca/cdogs/content/bdl/bdl211160_e.htm", "211160")</f>
        <v>211160</v>
      </c>
      <c r="I7201" s="1" t="str">
        <f>HYPERLINK("http://geochem.nrcan.gc.ca/cdogs/content/prj/prj210201_e.htm", "210201")</f>
        <v>210201</v>
      </c>
      <c r="J7201" s="1" t="str">
        <f>HYPERLINK("http://geochem.nrcan.gc.ca/cdogs/content/svy/svy210307_e.htm", "210307")</f>
        <v>210307</v>
      </c>
      <c r="L7201" t="s">
        <v>1017</v>
      </c>
      <c r="M7201">
        <v>8</v>
      </c>
      <c r="N7201" t="s">
        <v>1017</v>
      </c>
      <c r="O7201" t="s">
        <v>30876</v>
      </c>
      <c r="P7201" t="s">
        <v>30877</v>
      </c>
      <c r="Q7201" t="s">
        <v>30878</v>
      </c>
      <c r="R7201" t="s">
        <v>30879</v>
      </c>
      <c r="T7201" t="s">
        <v>25</v>
      </c>
    </row>
    <row r="7202" spans="1:20" x14ac:dyDescent="0.25">
      <c r="A7202">
        <v>47.655294699999999</v>
      </c>
      <c r="B7202">
        <v>-65.867242300000001</v>
      </c>
      <c r="C7202" s="1" t="str">
        <f>HYPERLINK("http://geochem.nrcan.gc.ca/cdogs/content/kwd/kwd020018_e.htm", "Fluid (stream)")</f>
        <v>Fluid (stream)</v>
      </c>
      <c r="D7202" s="1" t="str">
        <f>HYPERLINK("http://geochem.nrcan.gc.ca/cdogs/content/kwd/kwd080007_e.htm", "Untreated Water")</f>
        <v>Untreated Water</v>
      </c>
      <c r="E7202" s="1" t="str">
        <f>HYPERLINK("http://geochem.nrcan.gc.ca/cdogs/content/dgp/dgp00002_e.htm", "Total")</f>
        <v>Total</v>
      </c>
      <c r="F7202" s="1" t="str">
        <f>HYPERLINK("http://geochem.nrcan.gc.ca/cdogs/content/agp/agp01503_e.htm", "SO4 | NONE | MULTIPLE")</f>
        <v>SO4 | NONE | MULTIPLE</v>
      </c>
      <c r="G7202" s="1" t="str">
        <f>HYPERLINK("http://geochem.nrcan.gc.ca/cdogs/content/mth/mth06518_e.htm", "6518")</f>
        <v>6518</v>
      </c>
      <c r="H7202" s="1" t="str">
        <f>HYPERLINK("http://geochem.nrcan.gc.ca/cdogs/content/bdl/bdl211160_e.htm", "211160")</f>
        <v>211160</v>
      </c>
      <c r="I7202" s="1" t="str">
        <f>HYPERLINK("http://geochem.nrcan.gc.ca/cdogs/content/prj/prj210201_e.htm", "210201")</f>
        <v>210201</v>
      </c>
      <c r="J7202" s="1" t="str">
        <f>HYPERLINK("http://geochem.nrcan.gc.ca/cdogs/content/svy/svy210307_e.htm", "210307")</f>
        <v>210307</v>
      </c>
      <c r="L7202" t="s">
        <v>209</v>
      </c>
      <c r="M7202">
        <v>6.3</v>
      </c>
      <c r="N7202" t="s">
        <v>209</v>
      </c>
      <c r="O7202" t="s">
        <v>30880</v>
      </c>
      <c r="P7202" t="s">
        <v>30881</v>
      </c>
      <c r="Q7202" t="s">
        <v>30882</v>
      </c>
      <c r="R7202" t="s">
        <v>30883</v>
      </c>
      <c r="T7202" t="s">
        <v>25</v>
      </c>
    </row>
    <row r="7203" spans="1:20" x14ac:dyDescent="0.25">
      <c r="A7203">
        <v>47.658371799999998</v>
      </c>
      <c r="B7203">
        <v>-65.778836900000002</v>
      </c>
      <c r="C7203" s="1" t="str">
        <f>HYPERLINK("http://geochem.nrcan.gc.ca/cdogs/content/kwd/kwd020018_e.htm", "Fluid (stream)")</f>
        <v>Fluid (stream)</v>
      </c>
      <c r="D7203" s="1" t="str">
        <f>HYPERLINK("http://geochem.nrcan.gc.ca/cdogs/content/kwd/kwd080007_e.htm", "Untreated Water")</f>
        <v>Untreated Water</v>
      </c>
      <c r="E7203" s="1" t="str">
        <f>HYPERLINK("http://geochem.nrcan.gc.ca/cdogs/content/dgp/dgp00002_e.htm", "Total")</f>
        <v>Total</v>
      </c>
      <c r="F7203" s="1" t="str">
        <f>HYPERLINK("http://geochem.nrcan.gc.ca/cdogs/content/agp/agp01503_e.htm", "SO4 | NONE | MULTIPLE")</f>
        <v>SO4 | NONE | MULTIPLE</v>
      </c>
      <c r="G7203" s="1" t="str">
        <f>HYPERLINK("http://geochem.nrcan.gc.ca/cdogs/content/mth/mth06518_e.htm", "6518")</f>
        <v>6518</v>
      </c>
      <c r="H7203" s="1" t="str">
        <f>HYPERLINK("http://geochem.nrcan.gc.ca/cdogs/content/bdl/bdl211160_e.htm", "211160")</f>
        <v>211160</v>
      </c>
      <c r="I7203" s="1" t="str">
        <f>HYPERLINK("http://geochem.nrcan.gc.ca/cdogs/content/prj/prj210201_e.htm", "210201")</f>
        <v>210201</v>
      </c>
      <c r="J7203" s="1" t="str">
        <f>HYPERLINK("http://geochem.nrcan.gc.ca/cdogs/content/svy/svy210307_e.htm", "210307")</f>
        <v>210307</v>
      </c>
      <c r="L7203" t="s">
        <v>404</v>
      </c>
      <c r="M7203">
        <v>6.7</v>
      </c>
      <c r="N7203" t="s">
        <v>404</v>
      </c>
      <c r="O7203" t="s">
        <v>30884</v>
      </c>
      <c r="P7203" t="s">
        <v>30885</v>
      </c>
      <c r="Q7203" t="s">
        <v>30886</v>
      </c>
      <c r="R7203" t="s">
        <v>30887</v>
      </c>
      <c r="T7203" t="s">
        <v>25</v>
      </c>
    </row>
    <row r="7204" spans="1:20" x14ac:dyDescent="0.25">
      <c r="A7204">
        <v>47.7126169</v>
      </c>
      <c r="B7204">
        <v>-65.941857099999993</v>
      </c>
      <c r="C7204" s="1" t="str">
        <f>HYPERLINK("http://geochem.nrcan.gc.ca/cdogs/content/kwd/kwd020018_e.htm", "Fluid (stream)")</f>
        <v>Fluid (stream)</v>
      </c>
      <c r="D7204" s="1" t="str">
        <f>HYPERLINK("http://geochem.nrcan.gc.ca/cdogs/content/kwd/kwd080007_e.htm", "Untreated Water")</f>
        <v>Untreated Water</v>
      </c>
      <c r="E7204" s="1" t="str">
        <f>HYPERLINK("http://geochem.nrcan.gc.ca/cdogs/content/dgp/dgp00002_e.htm", "Total")</f>
        <v>Total</v>
      </c>
      <c r="F7204" s="1" t="str">
        <f>HYPERLINK("http://geochem.nrcan.gc.ca/cdogs/content/agp/agp01503_e.htm", "SO4 | NONE | MULTIPLE")</f>
        <v>SO4 | NONE | MULTIPLE</v>
      </c>
      <c r="G7204" s="1" t="str">
        <f>HYPERLINK("http://geochem.nrcan.gc.ca/cdogs/content/mth/mth06518_e.htm", "6518")</f>
        <v>6518</v>
      </c>
      <c r="H7204" s="1" t="str">
        <f>HYPERLINK("http://geochem.nrcan.gc.ca/cdogs/content/bdl/bdl211160_e.htm", "211160")</f>
        <v>211160</v>
      </c>
      <c r="I7204" s="1" t="str">
        <f>HYPERLINK("http://geochem.nrcan.gc.ca/cdogs/content/prj/prj210201_e.htm", "210201")</f>
        <v>210201</v>
      </c>
      <c r="J7204" s="1" t="str">
        <f>HYPERLINK("http://geochem.nrcan.gc.ca/cdogs/content/svy/svy210307_e.htm", "210307")</f>
        <v>210307</v>
      </c>
      <c r="L7204" t="s">
        <v>729</v>
      </c>
      <c r="M7204">
        <v>3.1</v>
      </c>
      <c r="N7204" t="s">
        <v>729</v>
      </c>
      <c r="O7204" t="s">
        <v>30888</v>
      </c>
      <c r="P7204" t="s">
        <v>30889</v>
      </c>
      <c r="Q7204" t="s">
        <v>30890</v>
      </c>
      <c r="R7204" t="s">
        <v>30891</v>
      </c>
      <c r="T7204" t="s">
        <v>25</v>
      </c>
    </row>
    <row r="7205" spans="1:20" x14ac:dyDescent="0.25">
      <c r="A7205">
        <v>47.743518999999999</v>
      </c>
      <c r="B7205">
        <v>-65.947469799999993</v>
      </c>
      <c r="C7205" s="1" t="str">
        <f>HYPERLINK("http://geochem.nrcan.gc.ca/cdogs/content/kwd/kwd020018_e.htm", "Fluid (stream)")</f>
        <v>Fluid (stream)</v>
      </c>
      <c r="D7205" s="1" t="str">
        <f>HYPERLINK("http://geochem.nrcan.gc.ca/cdogs/content/kwd/kwd080007_e.htm", "Untreated Water")</f>
        <v>Untreated Water</v>
      </c>
      <c r="E7205" s="1" t="str">
        <f>HYPERLINK("http://geochem.nrcan.gc.ca/cdogs/content/dgp/dgp00002_e.htm", "Total")</f>
        <v>Total</v>
      </c>
      <c r="F7205" s="1" t="str">
        <f>HYPERLINK("http://geochem.nrcan.gc.ca/cdogs/content/agp/agp01503_e.htm", "SO4 | NONE | MULTIPLE")</f>
        <v>SO4 | NONE | MULTIPLE</v>
      </c>
      <c r="G7205" s="1" t="str">
        <f>HYPERLINK("http://geochem.nrcan.gc.ca/cdogs/content/mth/mth06518_e.htm", "6518")</f>
        <v>6518</v>
      </c>
      <c r="H7205" s="1" t="str">
        <f>HYPERLINK("http://geochem.nrcan.gc.ca/cdogs/content/bdl/bdl211160_e.htm", "211160")</f>
        <v>211160</v>
      </c>
      <c r="I7205" s="1" t="str">
        <f>HYPERLINK("http://geochem.nrcan.gc.ca/cdogs/content/prj/prj210201_e.htm", "210201")</f>
        <v>210201</v>
      </c>
      <c r="J7205" s="1" t="str">
        <f>HYPERLINK("http://geochem.nrcan.gc.ca/cdogs/content/svy/svy210307_e.htm", "210307")</f>
        <v>210307</v>
      </c>
      <c r="L7205" t="s">
        <v>4982</v>
      </c>
      <c r="M7205">
        <v>4.3</v>
      </c>
      <c r="N7205" t="s">
        <v>4982</v>
      </c>
      <c r="O7205" t="s">
        <v>30892</v>
      </c>
      <c r="P7205" t="s">
        <v>30893</v>
      </c>
      <c r="Q7205" t="s">
        <v>30894</v>
      </c>
      <c r="R7205" t="s">
        <v>30895</v>
      </c>
      <c r="T7205" t="s">
        <v>25</v>
      </c>
    </row>
    <row r="7206" spans="1:20" x14ac:dyDescent="0.25">
      <c r="A7206">
        <v>47.737633799999998</v>
      </c>
      <c r="B7206">
        <v>-65.913653400000001</v>
      </c>
      <c r="C7206" s="1" t="str">
        <f>HYPERLINK("http://geochem.nrcan.gc.ca/cdogs/content/kwd/kwd020018_e.htm", "Fluid (stream)")</f>
        <v>Fluid (stream)</v>
      </c>
      <c r="D7206" s="1" t="str">
        <f>HYPERLINK("http://geochem.nrcan.gc.ca/cdogs/content/kwd/kwd080007_e.htm", "Untreated Water")</f>
        <v>Untreated Water</v>
      </c>
      <c r="E7206" s="1" t="str">
        <f>HYPERLINK("http://geochem.nrcan.gc.ca/cdogs/content/dgp/dgp00002_e.htm", "Total")</f>
        <v>Total</v>
      </c>
      <c r="F7206" s="1" t="str">
        <f>HYPERLINK("http://geochem.nrcan.gc.ca/cdogs/content/agp/agp01503_e.htm", "SO4 | NONE | MULTIPLE")</f>
        <v>SO4 | NONE | MULTIPLE</v>
      </c>
      <c r="G7206" s="1" t="str">
        <f>HYPERLINK("http://geochem.nrcan.gc.ca/cdogs/content/mth/mth06518_e.htm", "6518")</f>
        <v>6518</v>
      </c>
      <c r="H7206" s="1" t="str">
        <f>HYPERLINK("http://geochem.nrcan.gc.ca/cdogs/content/bdl/bdl211160_e.htm", "211160")</f>
        <v>211160</v>
      </c>
      <c r="I7206" s="1" t="str">
        <f>HYPERLINK("http://geochem.nrcan.gc.ca/cdogs/content/prj/prj210201_e.htm", "210201")</f>
        <v>210201</v>
      </c>
      <c r="J7206" s="1" t="str">
        <f>HYPERLINK("http://geochem.nrcan.gc.ca/cdogs/content/svy/svy210307_e.htm", "210307")</f>
        <v>210307</v>
      </c>
      <c r="L7206" t="s">
        <v>2395</v>
      </c>
      <c r="M7206">
        <v>6.8</v>
      </c>
      <c r="N7206" t="s">
        <v>2395</v>
      </c>
      <c r="O7206" t="s">
        <v>30896</v>
      </c>
      <c r="P7206" t="s">
        <v>30897</v>
      </c>
      <c r="Q7206" t="s">
        <v>30898</v>
      </c>
      <c r="R7206" t="s">
        <v>30899</v>
      </c>
      <c r="T7206" t="s">
        <v>25</v>
      </c>
    </row>
    <row r="7207" spans="1:20" x14ac:dyDescent="0.25">
      <c r="A7207">
        <v>47.738034300000002</v>
      </c>
      <c r="B7207">
        <v>-65.9014028</v>
      </c>
      <c r="C7207" s="1" t="str">
        <f>HYPERLINK("http://geochem.nrcan.gc.ca/cdogs/content/kwd/kwd020018_e.htm", "Fluid (stream)")</f>
        <v>Fluid (stream)</v>
      </c>
      <c r="D7207" s="1" t="str">
        <f>HYPERLINK("http://geochem.nrcan.gc.ca/cdogs/content/kwd/kwd080007_e.htm", "Untreated Water")</f>
        <v>Untreated Water</v>
      </c>
      <c r="E7207" s="1" t="str">
        <f>HYPERLINK("http://geochem.nrcan.gc.ca/cdogs/content/dgp/dgp00002_e.htm", "Total")</f>
        <v>Total</v>
      </c>
      <c r="F7207" s="1" t="str">
        <f>HYPERLINK("http://geochem.nrcan.gc.ca/cdogs/content/agp/agp01503_e.htm", "SO4 | NONE | MULTIPLE")</f>
        <v>SO4 | NONE | MULTIPLE</v>
      </c>
      <c r="G7207" s="1" t="str">
        <f>HYPERLINK("http://geochem.nrcan.gc.ca/cdogs/content/mth/mth06518_e.htm", "6518")</f>
        <v>6518</v>
      </c>
      <c r="H7207" s="1" t="str">
        <f>HYPERLINK("http://geochem.nrcan.gc.ca/cdogs/content/bdl/bdl211160_e.htm", "211160")</f>
        <v>211160</v>
      </c>
      <c r="I7207" s="1" t="str">
        <f>HYPERLINK("http://geochem.nrcan.gc.ca/cdogs/content/prj/prj210201_e.htm", "210201")</f>
        <v>210201</v>
      </c>
      <c r="J7207" s="1" t="str">
        <f>HYPERLINK("http://geochem.nrcan.gc.ca/cdogs/content/svy/svy210307_e.htm", "210307")</f>
        <v>210307</v>
      </c>
      <c r="L7207" t="s">
        <v>309</v>
      </c>
      <c r="M7207">
        <v>4.4000000000000004</v>
      </c>
      <c r="N7207" t="s">
        <v>309</v>
      </c>
      <c r="O7207" t="s">
        <v>30900</v>
      </c>
      <c r="P7207" t="s">
        <v>30901</v>
      </c>
      <c r="Q7207" t="s">
        <v>30902</v>
      </c>
      <c r="R7207" t="s">
        <v>30903</v>
      </c>
      <c r="T7207" t="s">
        <v>25</v>
      </c>
    </row>
    <row r="7208" spans="1:20" x14ac:dyDescent="0.25">
      <c r="A7208">
        <v>47.729665099999998</v>
      </c>
      <c r="B7208">
        <v>-65.781563800000001</v>
      </c>
      <c r="C7208" s="1" t="str">
        <f>HYPERLINK("http://geochem.nrcan.gc.ca/cdogs/content/kwd/kwd020018_e.htm", "Fluid (stream)")</f>
        <v>Fluid (stream)</v>
      </c>
      <c r="D7208" s="1" t="str">
        <f>HYPERLINK("http://geochem.nrcan.gc.ca/cdogs/content/kwd/kwd080007_e.htm", "Untreated Water")</f>
        <v>Untreated Water</v>
      </c>
      <c r="E7208" s="1" t="str">
        <f>HYPERLINK("http://geochem.nrcan.gc.ca/cdogs/content/dgp/dgp00002_e.htm", "Total")</f>
        <v>Total</v>
      </c>
      <c r="F7208" s="1" t="str">
        <f>HYPERLINK("http://geochem.nrcan.gc.ca/cdogs/content/agp/agp01503_e.htm", "SO4 | NONE | MULTIPLE")</f>
        <v>SO4 | NONE | MULTIPLE</v>
      </c>
      <c r="G7208" s="1" t="str">
        <f>HYPERLINK("http://geochem.nrcan.gc.ca/cdogs/content/mth/mth06518_e.htm", "6518")</f>
        <v>6518</v>
      </c>
      <c r="H7208" s="1" t="str">
        <f>HYPERLINK("http://geochem.nrcan.gc.ca/cdogs/content/bdl/bdl211160_e.htm", "211160")</f>
        <v>211160</v>
      </c>
      <c r="I7208" s="1" t="str">
        <f>HYPERLINK("http://geochem.nrcan.gc.ca/cdogs/content/prj/prj210201_e.htm", "210201")</f>
        <v>210201</v>
      </c>
      <c r="J7208" s="1" t="str">
        <f>HYPERLINK("http://geochem.nrcan.gc.ca/cdogs/content/svy/svy210307_e.htm", "210307")</f>
        <v>210307</v>
      </c>
      <c r="L7208" t="s">
        <v>271</v>
      </c>
      <c r="M7208">
        <v>6.2</v>
      </c>
      <c r="N7208" t="s">
        <v>271</v>
      </c>
      <c r="O7208" t="s">
        <v>30904</v>
      </c>
      <c r="P7208" t="s">
        <v>30905</v>
      </c>
      <c r="Q7208" t="s">
        <v>30906</v>
      </c>
      <c r="R7208" t="s">
        <v>30907</v>
      </c>
      <c r="T7208" t="s">
        <v>25</v>
      </c>
    </row>
    <row r="7209" spans="1:20" x14ac:dyDescent="0.25">
      <c r="A7209">
        <v>47.676195800000002</v>
      </c>
      <c r="B7209">
        <v>-65.880646600000006</v>
      </c>
      <c r="C7209" s="1" t="str">
        <f>HYPERLINK("http://geochem.nrcan.gc.ca/cdogs/content/kwd/kwd020018_e.htm", "Fluid (stream)")</f>
        <v>Fluid (stream)</v>
      </c>
      <c r="D7209" s="1" t="str">
        <f>HYPERLINK("http://geochem.nrcan.gc.ca/cdogs/content/kwd/kwd080007_e.htm", "Untreated Water")</f>
        <v>Untreated Water</v>
      </c>
      <c r="E7209" s="1" t="str">
        <f>HYPERLINK("http://geochem.nrcan.gc.ca/cdogs/content/dgp/dgp00002_e.htm", "Total")</f>
        <v>Total</v>
      </c>
      <c r="F7209" s="1" t="str">
        <f>HYPERLINK("http://geochem.nrcan.gc.ca/cdogs/content/agp/agp01503_e.htm", "SO4 | NONE | MULTIPLE")</f>
        <v>SO4 | NONE | MULTIPLE</v>
      </c>
      <c r="G7209" s="1" t="str">
        <f>HYPERLINK("http://geochem.nrcan.gc.ca/cdogs/content/mth/mth06518_e.htm", "6518")</f>
        <v>6518</v>
      </c>
      <c r="H7209" s="1" t="str">
        <f>HYPERLINK("http://geochem.nrcan.gc.ca/cdogs/content/bdl/bdl211160_e.htm", "211160")</f>
        <v>211160</v>
      </c>
      <c r="I7209" s="1" t="str">
        <f>HYPERLINK("http://geochem.nrcan.gc.ca/cdogs/content/prj/prj210201_e.htm", "210201")</f>
        <v>210201</v>
      </c>
      <c r="J7209" s="1" t="str">
        <f>HYPERLINK("http://geochem.nrcan.gc.ca/cdogs/content/svy/svy210307_e.htm", "210307")</f>
        <v>210307</v>
      </c>
      <c r="L7209" t="s">
        <v>309</v>
      </c>
      <c r="M7209">
        <v>4.4000000000000004</v>
      </c>
      <c r="N7209" t="s">
        <v>309</v>
      </c>
      <c r="O7209" t="s">
        <v>30908</v>
      </c>
      <c r="P7209" t="s">
        <v>30909</v>
      </c>
      <c r="Q7209" t="s">
        <v>30910</v>
      </c>
      <c r="R7209" t="s">
        <v>30911</v>
      </c>
      <c r="T7209" t="s">
        <v>25</v>
      </c>
    </row>
    <row r="7210" spans="1:20" x14ac:dyDescent="0.25">
      <c r="A7210">
        <v>47.675956300000003</v>
      </c>
      <c r="B7210">
        <v>-65.879434200000006</v>
      </c>
      <c r="C7210" s="1" t="str">
        <f>HYPERLINK("http://geochem.nrcan.gc.ca/cdogs/content/kwd/kwd020018_e.htm", "Fluid (stream)")</f>
        <v>Fluid (stream)</v>
      </c>
      <c r="D7210" s="1" t="str">
        <f>HYPERLINK("http://geochem.nrcan.gc.ca/cdogs/content/kwd/kwd080007_e.htm", "Untreated Water")</f>
        <v>Untreated Water</v>
      </c>
      <c r="E7210" s="1" t="str">
        <f>HYPERLINK("http://geochem.nrcan.gc.ca/cdogs/content/dgp/dgp00002_e.htm", "Total")</f>
        <v>Total</v>
      </c>
      <c r="F7210" s="1" t="str">
        <f>HYPERLINK("http://geochem.nrcan.gc.ca/cdogs/content/agp/agp01503_e.htm", "SO4 | NONE | MULTIPLE")</f>
        <v>SO4 | NONE | MULTIPLE</v>
      </c>
      <c r="G7210" s="1" t="str">
        <f>HYPERLINK("http://geochem.nrcan.gc.ca/cdogs/content/mth/mth06518_e.htm", "6518")</f>
        <v>6518</v>
      </c>
      <c r="H7210" s="1" t="str">
        <f>HYPERLINK("http://geochem.nrcan.gc.ca/cdogs/content/bdl/bdl211160_e.htm", "211160")</f>
        <v>211160</v>
      </c>
      <c r="I7210" s="1" t="str">
        <f>HYPERLINK("http://geochem.nrcan.gc.ca/cdogs/content/prj/prj210201_e.htm", "210201")</f>
        <v>210201</v>
      </c>
      <c r="J7210" s="1" t="str">
        <f>HYPERLINK("http://geochem.nrcan.gc.ca/cdogs/content/svy/svy210307_e.htm", "210307")</f>
        <v>210307</v>
      </c>
      <c r="L7210" t="s">
        <v>2802</v>
      </c>
      <c r="M7210">
        <v>4.9000000000000004</v>
      </c>
      <c r="N7210" t="s">
        <v>2802</v>
      </c>
      <c r="O7210" t="s">
        <v>30912</v>
      </c>
      <c r="P7210" t="s">
        <v>30913</v>
      </c>
      <c r="Q7210" t="s">
        <v>30914</v>
      </c>
      <c r="R7210" t="s">
        <v>30915</v>
      </c>
      <c r="T7210" t="s">
        <v>25</v>
      </c>
    </row>
    <row r="7211" spans="1:20" x14ac:dyDescent="0.25">
      <c r="A7211">
        <v>47.608408799999999</v>
      </c>
      <c r="B7211">
        <v>-65.870930400000006</v>
      </c>
      <c r="C7211" s="1" t="str">
        <f>HYPERLINK("http://geochem.nrcan.gc.ca/cdogs/content/kwd/kwd020018_e.htm", "Fluid (stream)")</f>
        <v>Fluid (stream)</v>
      </c>
      <c r="D7211" s="1" t="str">
        <f>HYPERLINK("http://geochem.nrcan.gc.ca/cdogs/content/kwd/kwd080007_e.htm", "Untreated Water")</f>
        <v>Untreated Water</v>
      </c>
      <c r="E7211" s="1" t="str">
        <f>HYPERLINK("http://geochem.nrcan.gc.ca/cdogs/content/dgp/dgp00002_e.htm", "Total")</f>
        <v>Total</v>
      </c>
      <c r="F7211" s="1" t="str">
        <f>HYPERLINK("http://geochem.nrcan.gc.ca/cdogs/content/agp/agp01503_e.htm", "SO4 | NONE | MULTIPLE")</f>
        <v>SO4 | NONE | MULTIPLE</v>
      </c>
      <c r="G7211" s="1" t="str">
        <f>HYPERLINK("http://geochem.nrcan.gc.ca/cdogs/content/mth/mth06518_e.htm", "6518")</f>
        <v>6518</v>
      </c>
      <c r="H7211" s="1" t="str">
        <f>HYPERLINK("http://geochem.nrcan.gc.ca/cdogs/content/bdl/bdl211160_e.htm", "211160")</f>
        <v>211160</v>
      </c>
      <c r="I7211" s="1" t="str">
        <f>HYPERLINK("http://geochem.nrcan.gc.ca/cdogs/content/prj/prj210201_e.htm", "210201")</f>
        <v>210201</v>
      </c>
      <c r="J7211" s="1" t="str">
        <f>HYPERLINK("http://geochem.nrcan.gc.ca/cdogs/content/svy/svy210307_e.htm", "210307")</f>
        <v>210307</v>
      </c>
      <c r="L7211" t="s">
        <v>5473</v>
      </c>
      <c r="M7211">
        <v>7.2</v>
      </c>
      <c r="N7211" t="s">
        <v>5473</v>
      </c>
      <c r="O7211" t="s">
        <v>30916</v>
      </c>
      <c r="P7211" t="s">
        <v>30917</v>
      </c>
      <c r="Q7211" t="s">
        <v>30918</v>
      </c>
      <c r="R7211" t="s">
        <v>30919</v>
      </c>
      <c r="T7211" t="s">
        <v>25</v>
      </c>
    </row>
    <row r="7212" spans="1:20" x14ac:dyDescent="0.25">
      <c r="A7212">
        <v>47.690151499999999</v>
      </c>
      <c r="B7212">
        <v>-65.774528900000007</v>
      </c>
      <c r="C7212" s="1" t="str">
        <f>HYPERLINK("http://geochem.nrcan.gc.ca/cdogs/content/kwd/kwd020018_e.htm", "Fluid (stream)")</f>
        <v>Fluid (stream)</v>
      </c>
      <c r="D7212" s="1" t="str">
        <f>HYPERLINK("http://geochem.nrcan.gc.ca/cdogs/content/kwd/kwd080007_e.htm", "Untreated Water")</f>
        <v>Untreated Water</v>
      </c>
      <c r="E7212" s="1" t="str">
        <f>HYPERLINK("http://geochem.nrcan.gc.ca/cdogs/content/dgp/dgp00002_e.htm", "Total")</f>
        <v>Total</v>
      </c>
      <c r="F7212" s="1" t="str">
        <f>HYPERLINK("http://geochem.nrcan.gc.ca/cdogs/content/agp/agp01503_e.htm", "SO4 | NONE | MULTIPLE")</f>
        <v>SO4 | NONE | MULTIPLE</v>
      </c>
      <c r="G7212" s="1" t="str">
        <f>HYPERLINK("http://geochem.nrcan.gc.ca/cdogs/content/mth/mth06518_e.htm", "6518")</f>
        <v>6518</v>
      </c>
      <c r="H7212" s="1" t="str">
        <f>HYPERLINK("http://geochem.nrcan.gc.ca/cdogs/content/bdl/bdl211160_e.htm", "211160")</f>
        <v>211160</v>
      </c>
      <c r="I7212" s="1" t="str">
        <f>HYPERLINK("http://geochem.nrcan.gc.ca/cdogs/content/prj/prj210201_e.htm", "210201")</f>
        <v>210201</v>
      </c>
      <c r="J7212" s="1" t="str">
        <f>HYPERLINK("http://geochem.nrcan.gc.ca/cdogs/content/svy/svy210307_e.htm", "210307")</f>
        <v>210307</v>
      </c>
      <c r="L7212" t="s">
        <v>2395</v>
      </c>
      <c r="M7212">
        <v>6.8</v>
      </c>
      <c r="N7212" t="s">
        <v>2395</v>
      </c>
      <c r="O7212" t="s">
        <v>30920</v>
      </c>
      <c r="P7212" t="s">
        <v>30921</v>
      </c>
      <c r="Q7212" t="s">
        <v>30922</v>
      </c>
      <c r="R7212" t="s">
        <v>30923</v>
      </c>
      <c r="T7212" t="s">
        <v>25</v>
      </c>
    </row>
    <row r="7213" spans="1:20" x14ac:dyDescent="0.25">
      <c r="A7213">
        <v>47.701985499999999</v>
      </c>
      <c r="B7213">
        <v>-65.776357099999998</v>
      </c>
      <c r="C7213" s="1" t="str">
        <f>HYPERLINK("http://geochem.nrcan.gc.ca/cdogs/content/kwd/kwd020018_e.htm", "Fluid (stream)")</f>
        <v>Fluid (stream)</v>
      </c>
      <c r="D7213" s="1" t="str">
        <f>HYPERLINK("http://geochem.nrcan.gc.ca/cdogs/content/kwd/kwd080007_e.htm", "Untreated Water")</f>
        <v>Untreated Water</v>
      </c>
      <c r="E7213" s="1" t="str">
        <f>HYPERLINK("http://geochem.nrcan.gc.ca/cdogs/content/dgp/dgp00002_e.htm", "Total")</f>
        <v>Total</v>
      </c>
      <c r="F7213" s="1" t="str">
        <f>HYPERLINK("http://geochem.nrcan.gc.ca/cdogs/content/agp/agp01503_e.htm", "SO4 | NONE | MULTIPLE")</f>
        <v>SO4 | NONE | MULTIPLE</v>
      </c>
      <c r="G7213" s="1" t="str">
        <f>HYPERLINK("http://geochem.nrcan.gc.ca/cdogs/content/mth/mth06518_e.htm", "6518")</f>
        <v>6518</v>
      </c>
      <c r="H7213" s="1" t="str">
        <f>HYPERLINK("http://geochem.nrcan.gc.ca/cdogs/content/bdl/bdl211160_e.htm", "211160")</f>
        <v>211160</v>
      </c>
      <c r="I7213" s="1" t="str">
        <f>HYPERLINK("http://geochem.nrcan.gc.ca/cdogs/content/prj/prj210201_e.htm", "210201")</f>
        <v>210201</v>
      </c>
      <c r="J7213" s="1" t="str">
        <f>HYPERLINK("http://geochem.nrcan.gc.ca/cdogs/content/svy/svy210307_e.htm", "210307")</f>
        <v>210307</v>
      </c>
      <c r="L7213" t="s">
        <v>276</v>
      </c>
      <c r="M7213">
        <v>4</v>
      </c>
      <c r="N7213" t="s">
        <v>276</v>
      </c>
      <c r="O7213" t="s">
        <v>30924</v>
      </c>
      <c r="P7213" t="s">
        <v>30925</v>
      </c>
      <c r="Q7213" t="s">
        <v>30926</v>
      </c>
      <c r="R7213" t="s">
        <v>30927</v>
      </c>
      <c r="T7213" t="s">
        <v>25</v>
      </c>
    </row>
    <row r="7214" spans="1:20" x14ac:dyDescent="0.25">
      <c r="A7214">
        <v>47.664375700000001</v>
      </c>
      <c r="B7214">
        <v>-65.510873500000002</v>
      </c>
      <c r="C7214" s="1" t="str">
        <f>HYPERLINK("http://geochem.nrcan.gc.ca/cdogs/content/kwd/kwd020018_e.htm", "Fluid (stream)")</f>
        <v>Fluid (stream)</v>
      </c>
      <c r="D7214" s="1" t="str">
        <f>HYPERLINK("http://geochem.nrcan.gc.ca/cdogs/content/kwd/kwd080007_e.htm", "Untreated Water")</f>
        <v>Untreated Water</v>
      </c>
      <c r="E7214" s="1" t="str">
        <f>HYPERLINK("http://geochem.nrcan.gc.ca/cdogs/content/dgp/dgp00002_e.htm", "Total")</f>
        <v>Total</v>
      </c>
      <c r="F7214" s="1" t="str">
        <f>HYPERLINK("http://geochem.nrcan.gc.ca/cdogs/content/agp/agp01503_e.htm", "SO4 | NONE | MULTIPLE")</f>
        <v>SO4 | NONE | MULTIPLE</v>
      </c>
      <c r="G7214" s="1" t="str">
        <f>HYPERLINK("http://geochem.nrcan.gc.ca/cdogs/content/mth/mth06518_e.htm", "6518")</f>
        <v>6518</v>
      </c>
      <c r="H7214" s="1" t="str">
        <f>HYPERLINK("http://geochem.nrcan.gc.ca/cdogs/content/bdl/bdl211160_e.htm", "211160")</f>
        <v>211160</v>
      </c>
      <c r="I7214" s="1" t="str">
        <f>HYPERLINK("http://geochem.nrcan.gc.ca/cdogs/content/prj/prj210201_e.htm", "210201")</f>
        <v>210201</v>
      </c>
      <c r="J7214" s="1" t="str">
        <f>HYPERLINK("http://geochem.nrcan.gc.ca/cdogs/content/svy/svy210307_e.htm", "210307")</f>
        <v>210307</v>
      </c>
      <c r="L7214" t="s">
        <v>169</v>
      </c>
      <c r="M7214">
        <v>9.9</v>
      </c>
      <c r="N7214" t="s">
        <v>169</v>
      </c>
      <c r="O7214" t="s">
        <v>30928</v>
      </c>
      <c r="P7214" t="s">
        <v>30929</v>
      </c>
      <c r="Q7214" t="s">
        <v>30930</v>
      </c>
      <c r="R7214" t="s">
        <v>30931</v>
      </c>
      <c r="T7214" t="s">
        <v>25</v>
      </c>
    </row>
    <row r="7215" spans="1:20" x14ac:dyDescent="0.25">
      <c r="A7215">
        <v>47.658113899999996</v>
      </c>
      <c r="B7215">
        <v>-65.553993599999998</v>
      </c>
      <c r="C7215" s="1" t="str">
        <f>HYPERLINK("http://geochem.nrcan.gc.ca/cdogs/content/kwd/kwd020018_e.htm", "Fluid (stream)")</f>
        <v>Fluid (stream)</v>
      </c>
      <c r="D7215" s="1" t="str">
        <f>HYPERLINK("http://geochem.nrcan.gc.ca/cdogs/content/kwd/kwd080007_e.htm", "Untreated Water")</f>
        <v>Untreated Water</v>
      </c>
      <c r="E7215" s="1" t="str">
        <f>HYPERLINK("http://geochem.nrcan.gc.ca/cdogs/content/dgp/dgp00002_e.htm", "Total")</f>
        <v>Total</v>
      </c>
      <c r="F7215" s="1" t="str">
        <f>HYPERLINK("http://geochem.nrcan.gc.ca/cdogs/content/agp/agp01503_e.htm", "SO4 | NONE | MULTIPLE")</f>
        <v>SO4 | NONE | MULTIPLE</v>
      </c>
      <c r="G7215" s="1" t="str">
        <f>HYPERLINK("http://geochem.nrcan.gc.ca/cdogs/content/mth/mth06518_e.htm", "6518")</f>
        <v>6518</v>
      </c>
      <c r="H7215" s="1" t="str">
        <f>HYPERLINK("http://geochem.nrcan.gc.ca/cdogs/content/bdl/bdl211160_e.htm", "211160")</f>
        <v>211160</v>
      </c>
      <c r="I7215" s="1" t="str">
        <f>HYPERLINK("http://geochem.nrcan.gc.ca/cdogs/content/prj/prj210201_e.htm", "210201")</f>
        <v>210201</v>
      </c>
      <c r="J7215" s="1" t="str">
        <f>HYPERLINK("http://geochem.nrcan.gc.ca/cdogs/content/svy/svy210307_e.htm", "210307")</f>
        <v>210307</v>
      </c>
      <c r="L7215" t="s">
        <v>613</v>
      </c>
      <c r="M7215">
        <v>10.4</v>
      </c>
      <c r="N7215" t="s">
        <v>613</v>
      </c>
      <c r="O7215" t="s">
        <v>30932</v>
      </c>
      <c r="P7215" t="s">
        <v>30933</v>
      </c>
      <c r="Q7215" t="s">
        <v>30934</v>
      </c>
      <c r="R7215" t="s">
        <v>30935</v>
      </c>
      <c r="T7215" t="s">
        <v>25</v>
      </c>
    </row>
    <row r="7216" spans="1:20" x14ac:dyDescent="0.25">
      <c r="A7216">
        <v>47.648061499999997</v>
      </c>
      <c r="B7216">
        <v>-65.572945399999995</v>
      </c>
      <c r="C7216" s="1" t="str">
        <f>HYPERLINK("http://geochem.nrcan.gc.ca/cdogs/content/kwd/kwd020018_e.htm", "Fluid (stream)")</f>
        <v>Fluid (stream)</v>
      </c>
      <c r="D7216" s="1" t="str">
        <f>HYPERLINK("http://geochem.nrcan.gc.ca/cdogs/content/kwd/kwd080007_e.htm", "Untreated Water")</f>
        <v>Untreated Water</v>
      </c>
      <c r="E7216" s="1" t="str">
        <f>HYPERLINK("http://geochem.nrcan.gc.ca/cdogs/content/dgp/dgp00002_e.htm", "Total")</f>
        <v>Total</v>
      </c>
      <c r="F7216" s="1" t="str">
        <f>HYPERLINK("http://geochem.nrcan.gc.ca/cdogs/content/agp/agp01503_e.htm", "SO4 | NONE | MULTIPLE")</f>
        <v>SO4 | NONE | MULTIPLE</v>
      </c>
      <c r="G7216" s="1" t="str">
        <f>HYPERLINK("http://geochem.nrcan.gc.ca/cdogs/content/mth/mth06518_e.htm", "6518")</f>
        <v>6518</v>
      </c>
      <c r="H7216" s="1" t="str">
        <f>HYPERLINK("http://geochem.nrcan.gc.ca/cdogs/content/bdl/bdl211160_e.htm", "211160")</f>
        <v>211160</v>
      </c>
      <c r="I7216" s="1" t="str">
        <f>HYPERLINK("http://geochem.nrcan.gc.ca/cdogs/content/prj/prj210201_e.htm", "210201")</f>
        <v>210201</v>
      </c>
      <c r="J7216" s="1" t="str">
        <f>HYPERLINK("http://geochem.nrcan.gc.ca/cdogs/content/svy/svy210307_e.htm", "210307")</f>
        <v>210307</v>
      </c>
      <c r="L7216" t="s">
        <v>8579</v>
      </c>
      <c r="M7216">
        <v>7.7</v>
      </c>
      <c r="N7216" t="s">
        <v>8579</v>
      </c>
      <c r="O7216" t="s">
        <v>30936</v>
      </c>
      <c r="P7216" t="s">
        <v>30937</v>
      </c>
      <c r="Q7216" t="s">
        <v>30938</v>
      </c>
      <c r="R7216" t="s">
        <v>30939</v>
      </c>
      <c r="T7216" t="s">
        <v>25</v>
      </c>
    </row>
    <row r="7217" spans="1:20" x14ac:dyDescent="0.25">
      <c r="A7217">
        <v>47.634146000000001</v>
      </c>
      <c r="B7217">
        <v>-65.563475100000005</v>
      </c>
      <c r="C7217" s="1" t="str">
        <f>HYPERLINK("http://geochem.nrcan.gc.ca/cdogs/content/kwd/kwd020018_e.htm", "Fluid (stream)")</f>
        <v>Fluid (stream)</v>
      </c>
      <c r="D7217" s="1" t="str">
        <f>HYPERLINK("http://geochem.nrcan.gc.ca/cdogs/content/kwd/kwd080007_e.htm", "Untreated Water")</f>
        <v>Untreated Water</v>
      </c>
      <c r="E7217" s="1" t="str">
        <f>HYPERLINK("http://geochem.nrcan.gc.ca/cdogs/content/dgp/dgp00002_e.htm", "Total")</f>
        <v>Total</v>
      </c>
      <c r="F7217" s="1" t="str">
        <f>HYPERLINK("http://geochem.nrcan.gc.ca/cdogs/content/agp/agp01503_e.htm", "SO4 | NONE | MULTIPLE")</f>
        <v>SO4 | NONE | MULTIPLE</v>
      </c>
      <c r="G7217" s="1" t="str">
        <f>HYPERLINK("http://geochem.nrcan.gc.ca/cdogs/content/mth/mth06518_e.htm", "6518")</f>
        <v>6518</v>
      </c>
      <c r="H7217" s="1" t="str">
        <f>HYPERLINK("http://geochem.nrcan.gc.ca/cdogs/content/bdl/bdl211160_e.htm", "211160")</f>
        <v>211160</v>
      </c>
      <c r="I7217" s="1" t="str">
        <f>HYPERLINK("http://geochem.nrcan.gc.ca/cdogs/content/prj/prj210201_e.htm", "210201")</f>
        <v>210201</v>
      </c>
      <c r="J7217" s="1" t="str">
        <f>HYPERLINK("http://geochem.nrcan.gc.ca/cdogs/content/svy/svy210307_e.htm", "210307")</f>
        <v>210307</v>
      </c>
      <c r="L7217" t="s">
        <v>209</v>
      </c>
      <c r="M7217">
        <v>6.3</v>
      </c>
      <c r="N7217" t="s">
        <v>209</v>
      </c>
      <c r="O7217" t="s">
        <v>30940</v>
      </c>
      <c r="P7217" t="s">
        <v>30941</v>
      </c>
      <c r="Q7217" t="s">
        <v>30942</v>
      </c>
      <c r="R7217" t="s">
        <v>30943</v>
      </c>
      <c r="T7217" t="s">
        <v>25</v>
      </c>
    </row>
    <row r="7218" spans="1:20" x14ac:dyDescent="0.25">
      <c r="A7218">
        <v>47.656869399999998</v>
      </c>
      <c r="B7218">
        <v>-65.5973525</v>
      </c>
      <c r="C7218" s="1" t="str">
        <f>HYPERLINK("http://geochem.nrcan.gc.ca/cdogs/content/kwd/kwd020018_e.htm", "Fluid (stream)")</f>
        <v>Fluid (stream)</v>
      </c>
      <c r="D7218" s="1" t="str">
        <f>HYPERLINK("http://geochem.nrcan.gc.ca/cdogs/content/kwd/kwd080007_e.htm", "Untreated Water")</f>
        <v>Untreated Water</v>
      </c>
      <c r="E7218" s="1" t="str">
        <f>HYPERLINK("http://geochem.nrcan.gc.ca/cdogs/content/dgp/dgp00002_e.htm", "Total")</f>
        <v>Total</v>
      </c>
      <c r="F7218" s="1" t="str">
        <f>HYPERLINK("http://geochem.nrcan.gc.ca/cdogs/content/agp/agp01503_e.htm", "SO4 | NONE | MULTIPLE")</f>
        <v>SO4 | NONE | MULTIPLE</v>
      </c>
      <c r="G7218" s="1" t="str">
        <f>HYPERLINK("http://geochem.nrcan.gc.ca/cdogs/content/mth/mth06518_e.htm", "6518")</f>
        <v>6518</v>
      </c>
      <c r="H7218" s="1" t="str">
        <f>HYPERLINK("http://geochem.nrcan.gc.ca/cdogs/content/bdl/bdl211160_e.htm", "211160")</f>
        <v>211160</v>
      </c>
      <c r="I7218" s="1" t="str">
        <f>HYPERLINK("http://geochem.nrcan.gc.ca/cdogs/content/prj/prj210201_e.htm", "210201")</f>
        <v>210201</v>
      </c>
      <c r="J7218" s="1" t="str">
        <f>HYPERLINK("http://geochem.nrcan.gc.ca/cdogs/content/svy/svy210307_e.htm", "210307")</f>
        <v>210307</v>
      </c>
      <c r="L7218" t="s">
        <v>547</v>
      </c>
      <c r="M7218">
        <v>8.6</v>
      </c>
      <c r="N7218" t="s">
        <v>547</v>
      </c>
      <c r="O7218" t="s">
        <v>30944</v>
      </c>
      <c r="P7218" t="s">
        <v>30945</v>
      </c>
      <c r="Q7218" t="s">
        <v>30946</v>
      </c>
      <c r="R7218" t="s">
        <v>30947</v>
      </c>
      <c r="T7218" t="s">
        <v>25</v>
      </c>
    </row>
    <row r="7219" spans="1:20" x14ac:dyDescent="0.25">
      <c r="A7219">
        <v>47.641559399999998</v>
      </c>
      <c r="B7219">
        <v>-65.593929900000006</v>
      </c>
      <c r="C7219" s="1" t="str">
        <f>HYPERLINK("http://geochem.nrcan.gc.ca/cdogs/content/kwd/kwd020018_e.htm", "Fluid (stream)")</f>
        <v>Fluid (stream)</v>
      </c>
      <c r="D7219" s="1" t="str">
        <f>HYPERLINK("http://geochem.nrcan.gc.ca/cdogs/content/kwd/kwd080007_e.htm", "Untreated Water")</f>
        <v>Untreated Water</v>
      </c>
      <c r="E7219" s="1" t="str">
        <f>HYPERLINK("http://geochem.nrcan.gc.ca/cdogs/content/dgp/dgp00002_e.htm", "Total")</f>
        <v>Total</v>
      </c>
      <c r="F7219" s="1" t="str">
        <f>HYPERLINK("http://geochem.nrcan.gc.ca/cdogs/content/agp/agp01503_e.htm", "SO4 | NONE | MULTIPLE")</f>
        <v>SO4 | NONE | MULTIPLE</v>
      </c>
      <c r="G7219" s="1" t="str">
        <f>HYPERLINK("http://geochem.nrcan.gc.ca/cdogs/content/mth/mth06518_e.htm", "6518")</f>
        <v>6518</v>
      </c>
      <c r="H7219" s="1" t="str">
        <f>HYPERLINK("http://geochem.nrcan.gc.ca/cdogs/content/bdl/bdl211160_e.htm", "211160")</f>
        <v>211160</v>
      </c>
      <c r="I7219" s="1" t="str">
        <f>HYPERLINK("http://geochem.nrcan.gc.ca/cdogs/content/prj/prj210201_e.htm", "210201")</f>
        <v>210201</v>
      </c>
      <c r="J7219" s="1" t="str">
        <f>HYPERLINK("http://geochem.nrcan.gc.ca/cdogs/content/svy/svy210307_e.htm", "210307")</f>
        <v>210307</v>
      </c>
      <c r="L7219" t="s">
        <v>1330</v>
      </c>
      <c r="M7219">
        <v>7.5</v>
      </c>
      <c r="N7219" t="s">
        <v>1330</v>
      </c>
      <c r="O7219" t="s">
        <v>30948</v>
      </c>
      <c r="P7219" t="s">
        <v>30949</v>
      </c>
      <c r="Q7219" t="s">
        <v>30950</v>
      </c>
      <c r="R7219" t="s">
        <v>30951</v>
      </c>
      <c r="T7219" t="s">
        <v>25</v>
      </c>
    </row>
    <row r="7220" spans="1:20" x14ac:dyDescent="0.25">
      <c r="A7220">
        <v>47.641551399999997</v>
      </c>
      <c r="B7220">
        <v>-65.606179400000002</v>
      </c>
      <c r="C7220" s="1" t="str">
        <f>HYPERLINK("http://geochem.nrcan.gc.ca/cdogs/content/kwd/kwd020018_e.htm", "Fluid (stream)")</f>
        <v>Fluid (stream)</v>
      </c>
      <c r="D7220" s="1" t="str">
        <f>HYPERLINK("http://geochem.nrcan.gc.ca/cdogs/content/kwd/kwd080007_e.htm", "Untreated Water")</f>
        <v>Untreated Water</v>
      </c>
      <c r="E7220" s="1" t="str">
        <f>HYPERLINK("http://geochem.nrcan.gc.ca/cdogs/content/dgp/dgp00002_e.htm", "Total")</f>
        <v>Total</v>
      </c>
      <c r="F7220" s="1" t="str">
        <f>HYPERLINK("http://geochem.nrcan.gc.ca/cdogs/content/agp/agp01503_e.htm", "SO4 | NONE | MULTIPLE")</f>
        <v>SO4 | NONE | MULTIPLE</v>
      </c>
      <c r="G7220" s="1" t="str">
        <f>HYPERLINK("http://geochem.nrcan.gc.ca/cdogs/content/mth/mth06518_e.htm", "6518")</f>
        <v>6518</v>
      </c>
      <c r="H7220" s="1" t="str">
        <f>HYPERLINK("http://geochem.nrcan.gc.ca/cdogs/content/bdl/bdl211160_e.htm", "211160")</f>
        <v>211160</v>
      </c>
      <c r="I7220" s="1" t="str">
        <f>HYPERLINK("http://geochem.nrcan.gc.ca/cdogs/content/prj/prj210201_e.htm", "210201")</f>
        <v>210201</v>
      </c>
      <c r="J7220" s="1" t="str">
        <f>HYPERLINK("http://geochem.nrcan.gc.ca/cdogs/content/svy/svy210307_e.htm", "210307")</f>
        <v>210307</v>
      </c>
      <c r="L7220" t="s">
        <v>229</v>
      </c>
      <c r="M7220">
        <v>17.899999999999999</v>
      </c>
      <c r="N7220" t="s">
        <v>229</v>
      </c>
      <c r="O7220" t="s">
        <v>30952</v>
      </c>
      <c r="P7220" t="s">
        <v>30953</v>
      </c>
      <c r="Q7220" t="s">
        <v>30954</v>
      </c>
      <c r="R7220" t="s">
        <v>30955</v>
      </c>
      <c r="T7220" t="s">
        <v>25</v>
      </c>
    </row>
    <row r="7221" spans="1:20" x14ac:dyDescent="0.25">
      <c r="A7221">
        <v>47.624676000000001</v>
      </c>
      <c r="B7221">
        <v>-65.592428400000003</v>
      </c>
      <c r="C7221" s="1" t="str">
        <f>HYPERLINK("http://geochem.nrcan.gc.ca/cdogs/content/kwd/kwd020018_e.htm", "Fluid (stream)")</f>
        <v>Fluid (stream)</v>
      </c>
      <c r="D7221" s="1" t="str">
        <f>HYPERLINK("http://geochem.nrcan.gc.ca/cdogs/content/kwd/kwd080007_e.htm", "Untreated Water")</f>
        <v>Untreated Water</v>
      </c>
      <c r="E7221" s="1" t="str">
        <f>HYPERLINK("http://geochem.nrcan.gc.ca/cdogs/content/dgp/dgp00002_e.htm", "Total")</f>
        <v>Total</v>
      </c>
      <c r="F7221" s="1" t="str">
        <f>HYPERLINK("http://geochem.nrcan.gc.ca/cdogs/content/agp/agp01503_e.htm", "SO4 | NONE | MULTIPLE")</f>
        <v>SO4 | NONE | MULTIPLE</v>
      </c>
      <c r="G7221" s="1" t="str">
        <f>HYPERLINK("http://geochem.nrcan.gc.ca/cdogs/content/mth/mth06518_e.htm", "6518")</f>
        <v>6518</v>
      </c>
      <c r="H7221" s="1" t="str">
        <f>HYPERLINK("http://geochem.nrcan.gc.ca/cdogs/content/bdl/bdl211160_e.htm", "211160")</f>
        <v>211160</v>
      </c>
      <c r="I7221" s="1" t="str">
        <f>HYPERLINK("http://geochem.nrcan.gc.ca/cdogs/content/prj/prj210201_e.htm", "210201")</f>
        <v>210201</v>
      </c>
      <c r="J7221" s="1" t="str">
        <f>HYPERLINK("http://geochem.nrcan.gc.ca/cdogs/content/svy/svy210307_e.htm", "210307")</f>
        <v>210307</v>
      </c>
      <c r="L7221" t="s">
        <v>7715</v>
      </c>
      <c r="M7221">
        <v>4.7</v>
      </c>
      <c r="N7221" t="s">
        <v>7715</v>
      </c>
      <c r="O7221" t="s">
        <v>30956</v>
      </c>
      <c r="P7221" t="s">
        <v>30957</v>
      </c>
      <c r="Q7221" t="s">
        <v>30958</v>
      </c>
      <c r="R7221" t="s">
        <v>30959</v>
      </c>
      <c r="T7221" t="s">
        <v>25</v>
      </c>
    </row>
    <row r="7222" spans="1:20" x14ac:dyDescent="0.25">
      <c r="A7222">
        <v>47.627705599999999</v>
      </c>
      <c r="B7222">
        <v>-65.585789399999996</v>
      </c>
      <c r="C7222" s="1" t="str">
        <f>HYPERLINK("http://geochem.nrcan.gc.ca/cdogs/content/kwd/kwd020018_e.htm", "Fluid (stream)")</f>
        <v>Fluid (stream)</v>
      </c>
      <c r="D7222" s="1" t="str">
        <f>HYPERLINK("http://geochem.nrcan.gc.ca/cdogs/content/kwd/kwd080007_e.htm", "Untreated Water")</f>
        <v>Untreated Water</v>
      </c>
      <c r="E7222" s="1" t="str">
        <f>HYPERLINK("http://geochem.nrcan.gc.ca/cdogs/content/dgp/dgp00002_e.htm", "Total")</f>
        <v>Total</v>
      </c>
      <c r="F7222" s="1" t="str">
        <f>HYPERLINK("http://geochem.nrcan.gc.ca/cdogs/content/agp/agp01503_e.htm", "SO4 | NONE | MULTIPLE")</f>
        <v>SO4 | NONE | MULTIPLE</v>
      </c>
      <c r="G7222" s="1" t="str">
        <f>HYPERLINK("http://geochem.nrcan.gc.ca/cdogs/content/mth/mth06518_e.htm", "6518")</f>
        <v>6518</v>
      </c>
      <c r="H7222" s="1" t="str">
        <f>HYPERLINK("http://geochem.nrcan.gc.ca/cdogs/content/bdl/bdl211160_e.htm", "211160")</f>
        <v>211160</v>
      </c>
      <c r="I7222" s="1" t="str">
        <f>HYPERLINK("http://geochem.nrcan.gc.ca/cdogs/content/prj/prj210201_e.htm", "210201")</f>
        <v>210201</v>
      </c>
      <c r="J7222" s="1" t="str">
        <f>HYPERLINK("http://geochem.nrcan.gc.ca/cdogs/content/svy/svy210307_e.htm", "210307")</f>
        <v>210307</v>
      </c>
      <c r="L7222" t="s">
        <v>271</v>
      </c>
      <c r="M7222">
        <v>6.2</v>
      </c>
      <c r="N7222" t="s">
        <v>271</v>
      </c>
      <c r="O7222" t="s">
        <v>30960</v>
      </c>
      <c r="P7222" t="s">
        <v>30961</v>
      </c>
      <c r="Q7222" t="s">
        <v>30962</v>
      </c>
      <c r="R7222" t="s">
        <v>30963</v>
      </c>
      <c r="T7222" t="s">
        <v>25</v>
      </c>
    </row>
    <row r="7223" spans="1:20" x14ac:dyDescent="0.25">
      <c r="A7223">
        <v>47.622191999999998</v>
      </c>
      <c r="B7223">
        <v>-65.594834399999996</v>
      </c>
      <c r="C7223" s="1" t="str">
        <f>HYPERLINK("http://geochem.nrcan.gc.ca/cdogs/content/kwd/kwd020018_e.htm", "Fluid (stream)")</f>
        <v>Fluid (stream)</v>
      </c>
      <c r="D7223" s="1" t="str">
        <f>HYPERLINK("http://geochem.nrcan.gc.ca/cdogs/content/kwd/kwd080007_e.htm", "Untreated Water")</f>
        <v>Untreated Water</v>
      </c>
      <c r="E7223" s="1" t="str">
        <f>HYPERLINK("http://geochem.nrcan.gc.ca/cdogs/content/dgp/dgp00002_e.htm", "Total")</f>
        <v>Total</v>
      </c>
      <c r="F7223" s="1" t="str">
        <f>HYPERLINK("http://geochem.nrcan.gc.ca/cdogs/content/agp/agp01503_e.htm", "SO4 | NONE | MULTIPLE")</f>
        <v>SO4 | NONE | MULTIPLE</v>
      </c>
      <c r="G7223" s="1" t="str">
        <f>HYPERLINK("http://geochem.nrcan.gc.ca/cdogs/content/mth/mth06518_e.htm", "6518")</f>
        <v>6518</v>
      </c>
      <c r="H7223" s="1" t="str">
        <f>HYPERLINK("http://geochem.nrcan.gc.ca/cdogs/content/bdl/bdl211160_e.htm", "211160")</f>
        <v>211160</v>
      </c>
      <c r="I7223" s="1" t="str">
        <f>HYPERLINK("http://geochem.nrcan.gc.ca/cdogs/content/prj/prj210201_e.htm", "210201")</f>
        <v>210201</v>
      </c>
      <c r="J7223" s="1" t="str">
        <f>HYPERLINK("http://geochem.nrcan.gc.ca/cdogs/content/svy/svy210307_e.htm", "210307")</f>
        <v>210307</v>
      </c>
      <c r="L7223" t="s">
        <v>7022</v>
      </c>
      <c r="M7223">
        <v>4.5999999999999996</v>
      </c>
      <c r="N7223" t="s">
        <v>7022</v>
      </c>
      <c r="O7223" t="s">
        <v>30964</v>
      </c>
      <c r="P7223" t="s">
        <v>30965</v>
      </c>
      <c r="Q7223" t="s">
        <v>30966</v>
      </c>
      <c r="R7223" t="s">
        <v>30967</v>
      </c>
      <c r="T7223" t="s">
        <v>25</v>
      </c>
    </row>
    <row r="7224" spans="1:20" x14ac:dyDescent="0.25">
      <c r="A7224">
        <v>47.644399999999997</v>
      </c>
      <c r="B7224">
        <v>-65.591673799999995</v>
      </c>
      <c r="C7224" s="1" t="str">
        <f>HYPERLINK("http://geochem.nrcan.gc.ca/cdogs/content/kwd/kwd020018_e.htm", "Fluid (stream)")</f>
        <v>Fluid (stream)</v>
      </c>
      <c r="D7224" s="1" t="str">
        <f>HYPERLINK("http://geochem.nrcan.gc.ca/cdogs/content/kwd/kwd080007_e.htm", "Untreated Water")</f>
        <v>Untreated Water</v>
      </c>
      <c r="E7224" s="1" t="str">
        <f>HYPERLINK("http://geochem.nrcan.gc.ca/cdogs/content/dgp/dgp00002_e.htm", "Total")</f>
        <v>Total</v>
      </c>
      <c r="F7224" s="1" t="str">
        <f>HYPERLINK("http://geochem.nrcan.gc.ca/cdogs/content/agp/agp01503_e.htm", "SO4 | NONE | MULTIPLE")</f>
        <v>SO4 | NONE | MULTIPLE</v>
      </c>
      <c r="G7224" s="1" t="str">
        <f>HYPERLINK("http://geochem.nrcan.gc.ca/cdogs/content/mth/mth06518_e.htm", "6518")</f>
        <v>6518</v>
      </c>
      <c r="H7224" s="1" t="str">
        <f>HYPERLINK("http://geochem.nrcan.gc.ca/cdogs/content/bdl/bdl211160_e.htm", "211160")</f>
        <v>211160</v>
      </c>
      <c r="I7224" s="1" t="str">
        <f>HYPERLINK("http://geochem.nrcan.gc.ca/cdogs/content/prj/prj210201_e.htm", "210201")</f>
        <v>210201</v>
      </c>
      <c r="J7224" s="1" t="str">
        <f>HYPERLINK("http://geochem.nrcan.gc.ca/cdogs/content/svy/svy210307_e.htm", "210307")</f>
        <v>210307</v>
      </c>
      <c r="L7224" t="s">
        <v>2781</v>
      </c>
      <c r="M7224">
        <v>6</v>
      </c>
      <c r="N7224" t="s">
        <v>2781</v>
      </c>
      <c r="O7224" t="s">
        <v>30968</v>
      </c>
      <c r="P7224" t="s">
        <v>30969</v>
      </c>
      <c r="Q7224" t="s">
        <v>30970</v>
      </c>
      <c r="R7224" t="s">
        <v>30971</v>
      </c>
      <c r="T7224" t="s">
        <v>25</v>
      </c>
    </row>
    <row r="7225" spans="1:20" x14ac:dyDescent="0.25">
      <c r="A7225">
        <v>47.651381600000001</v>
      </c>
      <c r="B7225">
        <v>-65.585360699999995</v>
      </c>
      <c r="C7225" s="1" t="str">
        <f>HYPERLINK("http://geochem.nrcan.gc.ca/cdogs/content/kwd/kwd020018_e.htm", "Fluid (stream)")</f>
        <v>Fluid (stream)</v>
      </c>
      <c r="D7225" s="1" t="str">
        <f>HYPERLINK("http://geochem.nrcan.gc.ca/cdogs/content/kwd/kwd080007_e.htm", "Untreated Water")</f>
        <v>Untreated Water</v>
      </c>
      <c r="E7225" s="1" t="str">
        <f>HYPERLINK("http://geochem.nrcan.gc.ca/cdogs/content/dgp/dgp00002_e.htm", "Total")</f>
        <v>Total</v>
      </c>
      <c r="F7225" s="1" t="str">
        <f>HYPERLINK("http://geochem.nrcan.gc.ca/cdogs/content/agp/agp01503_e.htm", "SO4 | NONE | MULTIPLE")</f>
        <v>SO4 | NONE | MULTIPLE</v>
      </c>
      <c r="G7225" s="1" t="str">
        <f>HYPERLINK("http://geochem.nrcan.gc.ca/cdogs/content/mth/mth06518_e.htm", "6518")</f>
        <v>6518</v>
      </c>
      <c r="H7225" s="1" t="str">
        <f>HYPERLINK("http://geochem.nrcan.gc.ca/cdogs/content/bdl/bdl211160_e.htm", "211160")</f>
        <v>211160</v>
      </c>
      <c r="I7225" s="1" t="str">
        <f>HYPERLINK("http://geochem.nrcan.gc.ca/cdogs/content/prj/prj210201_e.htm", "210201")</f>
        <v>210201</v>
      </c>
      <c r="J7225" s="1" t="str">
        <f>HYPERLINK("http://geochem.nrcan.gc.ca/cdogs/content/svy/svy210307_e.htm", "210307")</f>
        <v>210307</v>
      </c>
      <c r="L7225" t="s">
        <v>7715</v>
      </c>
      <c r="M7225">
        <v>4.7</v>
      </c>
      <c r="N7225" t="s">
        <v>7715</v>
      </c>
      <c r="O7225" t="s">
        <v>30972</v>
      </c>
      <c r="P7225" t="s">
        <v>30973</v>
      </c>
      <c r="Q7225" t="s">
        <v>30974</v>
      </c>
      <c r="R7225" t="s">
        <v>30975</v>
      </c>
      <c r="T7225" t="s">
        <v>25</v>
      </c>
    </row>
    <row r="7226" spans="1:20" x14ac:dyDescent="0.25">
      <c r="A7226">
        <v>47.623155199999999</v>
      </c>
      <c r="B7226">
        <v>-65.560009100000002</v>
      </c>
      <c r="C7226" s="1" t="str">
        <f>HYPERLINK("http://geochem.nrcan.gc.ca/cdogs/content/kwd/kwd020018_e.htm", "Fluid (stream)")</f>
        <v>Fluid (stream)</v>
      </c>
      <c r="D7226" s="1" t="str">
        <f>HYPERLINK("http://geochem.nrcan.gc.ca/cdogs/content/kwd/kwd080007_e.htm", "Untreated Water")</f>
        <v>Untreated Water</v>
      </c>
      <c r="E7226" s="1" t="str">
        <f>HYPERLINK("http://geochem.nrcan.gc.ca/cdogs/content/dgp/dgp00002_e.htm", "Total")</f>
        <v>Total</v>
      </c>
      <c r="F7226" s="1" t="str">
        <f>HYPERLINK("http://geochem.nrcan.gc.ca/cdogs/content/agp/agp01503_e.htm", "SO4 | NONE | MULTIPLE")</f>
        <v>SO4 | NONE | MULTIPLE</v>
      </c>
      <c r="G7226" s="1" t="str">
        <f>HYPERLINK("http://geochem.nrcan.gc.ca/cdogs/content/mth/mth06518_e.htm", "6518")</f>
        <v>6518</v>
      </c>
      <c r="H7226" s="1" t="str">
        <f>HYPERLINK("http://geochem.nrcan.gc.ca/cdogs/content/bdl/bdl211160_e.htm", "211160")</f>
        <v>211160</v>
      </c>
      <c r="I7226" s="1" t="str">
        <f>HYPERLINK("http://geochem.nrcan.gc.ca/cdogs/content/prj/prj210201_e.htm", "210201")</f>
        <v>210201</v>
      </c>
      <c r="J7226" s="1" t="str">
        <f>HYPERLINK("http://geochem.nrcan.gc.ca/cdogs/content/svy/svy210307_e.htm", "210307")</f>
        <v>210307</v>
      </c>
      <c r="L7226" t="s">
        <v>5468</v>
      </c>
      <c r="M7226">
        <v>7.9</v>
      </c>
      <c r="N7226" t="s">
        <v>5468</v>
      </c>
      <c r="O7226" t="s">
        <v>30976</v>
      </c>
      <c r="P7226" t="s">
        <v>30977</v>
      </c>
      <c r="Q7226" t="s">
        <v>30978</v>
      </c>
      <c r="R7226" t="s">
        <v>30979</v>
      </c>
      <c r="T7226" t="s">
        <v>25</v>
      </c>
    </row>
    <row r="7227" spans="1:20" x14ac:dyDescent="0.25">
      <c r="A7227">
        <v>47.6108069</v>
      </c>
      <c r="B7227">
        <v>-65.576971400000005</v>
      </c>
      <c r="C7227" s="1" t="str">
        <f>HYPERLINK("http://geochem.nrcan.gc.ca/cdogs/content/kwd/kwd020018_e.htm", "Fluid (stream)")</f>
        <v>Fluid (stream)</v>
      </c>
      <c r="D7227" s="1" t="str">
        <f>HYPERLINK("http://geochem.nrcan.gc.ca/cdogs/content/kwd/kwd080007_e.htm", "Untreated Water")</f>
        <v>Untreated Water</v>
      </c>
      <c r="E7227" s="1" t="str">
        <f>HYPERLINK("http://geochem.nrcan.gc.ca/cdogs/content/dgp/dgp00002_e.htm", "Total")</f>
        <v>Total</v>
      </c>
      <c r="F7227" s="1" t="str">
        <f>HYPERLINK("http://geochem.nrcan.gc.ca/cdogs/content/agp/agp01503_e.htm", "SO4 | NONE | MULTIPLE")</f>
        <v>SO4 | NONE | MULTIPLE</v>
      </c>
      <c r="G7227" s="1" t="str">
        <f>HYPERLINK("http://geochem.nrcan.gc.ca/cdogs/content/mth/mth06518_e.htm", "6518")</f>
        <v>6518</v>
      </c>
      <c r="H7227" s="1" t="str">
        <f>HYPERLINK("http://geochem.nrcan.gc.ca/cdogs/content/bdl/bdl211160_e.htm", "211160")</f>
        <v>211160</v>
      </c>
      <c r="I7227" s="1" t="str">
        <f>HYPERLINK("http://geochem.nrcan.gc.ca/cdogs/content/prj/prj210201_e.htm", "210201")</f>
        <v>210201</v>
      </c>
      <c r="J7227" s="1" t="str">
        <f>HYPERLINK("http://geochem.nrcan.gc.ca/cdogs/content/svy/svy210307_e.htm", "210307")</f>
        <v>210307</v>
      </c>
      <c r="L7227" t="s">
        <v>362</v>
      </c>
      <c r="M7227">
        <v>6.6</v>
      </c>
      <c r="N7227" t="s">
        <v>362</v>
      </c>
      <c r="O7227" t="s">
        <v>30980</v>
      </c>
      <c r="P7227" t="s">
        <v>30981</v>
      </c>
      <c r="Q7227" t="s">
        <v>30982</v>
      </c>
      <c r="R7227" t="s">
        <v>30983</v>
      </c>
      <c r="T7227" t="s">
        <v>25</v>
      </c>
    </row>
    <row r="7228" spans="1:20" x14ac:dyDescent="0.25">
      <c r="A7228">
        <v>47.5994314</v>
      </c>
      <c r="B7228">
        <v>-65.562575899999999</v>
      </c>
      <c r="C7228" s="1" t="str">
        <f>HYPERLINK("http://geochem.nrcan.gc.ca/cdogs/content/kwd/kwd020018_e.htm", "Fluid (stream)")</f>
        <v>Fluid (stream)</v>
      </c>
      <c r="D7228" s="1" t="str">
        <f>HYPERLINK("http://geochem.nrcan.gc.ca/cdogs/content/kwd/kwd080007_e.htm", "Untreated Water")</f>
        <v>Untreated Water</v>
      </c>
      <c r="E7228" s="1" t="str">
        <f>HYPERLINK("http://geochem.nrcan.gc.ca/cdogs/content/dgp/dgp00002_e.htm", "Total")</f>
        <v>Total</v>
      </c>
      <c r="F7228" s="1" t="str">
        <f>HYPERLINK("http://geochem.nrcan.gc.ca/cdogs/content/agp/agp01503_e.htm", "SO4 | NONE | MULTIPLE")</f>
        <v>SO4 | NONE | MULTIPLE</v>
      </c>
      <c r="G7228" s="1" t="str">
        <f>HYPERLINK("http://geochem.nrcan.gc.ca/cdogs/content/mth/mth06518_e.htm", "6518")</f>
        <v>6518</v>
      </c>
      <c r="H7228" s="1" t="str">
        <f>HYPERLINK("http://geochem.nrcan.gc.ca/cdogs/content/bdl/bdl211160_e.htm", "211160")</f>
        <v>211160</v>
      </c>
      <c r="I7228" s="1" t="str">
        <f>HYPERLINK("http://geochem.nrcan.gc.ca/cdogs/content/prj/prj210201_e.htm", "210201")</f>
        <v>210201</v>
      </c>
      <c r="J7228" s="1" t="str">
        <f>HYPERLINK("http://geochem.nrcan.gc.ca/cdogs/content/svy/svy210307_e.htm", "210307")</f>
        <v>210307</v>
      </c>
      <c r="L7228" t="s">
        <v>655</v>
      </c>
      <c r="M7228">
        <v>5</v>
      </c>
      <c r="N7228" t="s">
        <v>655</v>
      </c>
      <c r="O7228" t="s">
        <v>30984</v>
      </c>
      <c r="P7228" t="s">
        <v>30985</v>
      </c>
      <c r="Q7228" t="s">
        <v>30986</v>
      </c>
      <c r="R7228" t="s">
        <v>30987</v>
      </c>
      <c r="T7228" t="s">
        <v>25</v>
      </c>
    </row>
    <row r="7229" spans="1:20" x14ac:dyDescent="0.25">
      <c r="A7229">
        <v>47.582258199999998</v>
      </c>
      <c r="B7229">
        <v>-65.597912899999997</v>
      </c>
      <c r="C7229" s="1" t="str">
        <f>HYPERLINK("http://geochem.nrcan.gc.ca/cdogs/content/kwd/kwd020018_e.htm", "Fluid (stream)")</f>
        <v>Fluid (stream)</v>
      </c>
      <c r="D7229" s="1" t="str">
        <f>HYPERLINK("http://geochem.nrcan.gc.ca/cdogs/content/kwd/kwd080007_e.htm", "Untreated Water")</f>
        <v>Untreated Water</v>
      </c>
      <c r="E7229" s="1" t="str">
        <f>HYPERLINK("http://geochem.nrcan.gc.ca/cdogs/content/dgp/dgp00002_e.htm", "Total")</f>
        <v>Total</v>
      </c>
      <c r="F7229" s="1" t="str">
        <f>HYPERLINK("http://geochem.nrcan.gc.ca/cdogs/content/agp/agp01503_e.htm", "SO4 | NONE | MULTIPLE")</f>
        <v>SO4 | NONE | MULTIPLE</v>
      </c>
      <c r="G7229" s="1" t="str">
        <f>HYPERLINK("http://geochem.nrcan.gc.ca/cdogs/content/mth/mth06518_e.htm", "6518")</f>
        <v>6518</v>
      </c>
      <c r="H7229" s="1" t="str">
        <f>HYPERLINK("http://geochem.nrcan.gc.ca/cdogs/content/bdl/bdl211160_e.htm", "211160")</f>
        <v>211160</v>
      </c>
      <c r="I7229" s="1" t="str">
        <f>HYPERLINK("http://geochem.nrcan.gc.ca/cdogs/content/prj/prj210201_e.htm", "210201")</f>
        <v>210201</v>
      </c>
      <c r="J7229" s="1" t="str">
        <f>HYPERLINK("http://geochem.nrcan.gc.ca/cdogs/content/svy/svy210307_e.htm", "210307")</f>
        <v>210307</v>
      </c>
      <c r="L7229" t="s">
        <v>7261</v>
      </c>
      <c r="M7229">
        <v>4.5</v>
      </c>
      <c r="N7229" t="s">
        <v>7261</v>
      </c>
      <c r="O7229" t="s">
        <v>30988</v>
      </c>
      <c r="P7229" t="s">
        <v>30989</v>
      </c>
      <c r="Q7229" t="s">
        <v>30990</v>
      </c>
      <c r="R7229" t="s">
        <v>30991</v>
      </c>
      <c r="T7229" t="s">
        <v>25</v>
      </c>
    </row>
    <row r="7230" spans="1:20" x14ac:dyDescent="0.25">
      <c r="A7230">
        <v>47.5938138</v>
      </c>
      <c r="B7230">
        <v>-65.564296900000002</v>
      </c>
      <c r="C7230" s="1" t="str">
        <f>HYPERLINK("http://geochem.nrcan.gc.ca/cdogs/content/kwd/kwd020018_e.htm", "Fluid (stream)")</f>
        <v>Fluid (stream)</v>
      </c>
      <c r="D7230" s="1" t="str">
        <f>HYPERLINK("http://geochem.nrcan.gc.ca/cdogs/content/kwd/kwd080007_e.htm", "Untreated Water")</f>
        <v>Untreated Water</v>
      </c>
      <c r="E7230" s="1" t="str">
        <f>HYPERLINK("http://geochem.nrcan.gc.ca/cdogs/content/dgp/dgp00002_e.htm", "Total")</f>
        <v>Total</v>
      </c>
      <c r="F7230" s="1" t="str">
        <f>HYPERLINK("http://geochem.nrcan.gc.ca/cdogs/content/agp/agp01503_e.htm", "SO4 | NONE | MULTIPLE")</f>
        <v>SO4 | NONE | MULTIPLE</v>
      </c>
      <c r="G7230" s="1" t="str">
        <f>HYPERLINK("http://geochem.nrcan.gc.ca/cdogs/content/mth/mth06518_e.htm", "6518")</f>
        <v>6518</v>
      </c>
      <c r="H7230" s="1" t="str">
        <f>HYPERLINK("http://geochem.nrcan.gc.ca/cdogs/content/bdl/bdl211160_e.htm", "211160")</f>
        <v>211160</v>
      </c>
      <c r="I7230" s="1" t="str">
        <f>HYPERLINK("http://geochem.nrcan.gc.ca/cdogs/content/prj/prj210201_e.htm", "210201")</f>
        <v>210201</v>
      </c>
      <c r="J7230" s="1" t="str">
        <f>HYPERLINK("http://geochem.nrcan.gc.ca/cdogs/content/svy/svy210307_e.htm", "210307")</f>
        <v>210307</v>
      </c>
      <c r="L7230" t="s">
        <v>224</v>
      </c>
      <c r="M7230">
        <v>5.9</v>
      </c>
      <c r="N7230" t="s">
        <v>224</v>
      </c>
      <c r="O7230" t="s">
        <v>30992</v>
      </c>
      <c r="P7230" t="s">
        <v>30993</v>
      </c>
      <c r="Q7230" t="s">
        <v>30994</v>
      </c>
      <c r="R7230" t="s">
        <v>30995</v>
      </c>
      <c r="T7230" t="s">
        <v>25</v>
      </c>
    </row>
    <row r="7231" spans="1:20" x14ac:dyDescent="0.25">
      <c r="A7231">
        <v>47.588492799999997</v>
      </c>
      <c r="B7231">
        <v>-65.552730499999996</v>
      </c>
      <c r="C7231" s="1" t="str">
        <f>HYPERLINK("http://geochem.nrcan.gc.ca/cdogs/content/kwd/kwd020018_e.htm", "Fluid (stream)")</f>
        <v>Fluid (stream)</v>
      </c>
      <c r="D7231" s="1" t="str">
        <f>HYPERLINK("http://geochem.nrcan.gc.ca/cdogs/content/kwd/kwd080007_e.htm", "Untreated Water")</f>
        <v>Untreated Water</v>
      </c>
      <c r="E7231" s="1" t="str">
        <f>HYPERLINK("http://geochem.nrcan.gc.ca/cdogs/content/dgp/dgp00002_e.htm", "Total")</f>
        <v>Total</v>
      </c>
      <c r="F7231" s="1" t="str">
        <f>HYPERLINK("http://geochem.nrcan.gc.ca/cdogs/content/agp/agp01503_e.htm", "SO4 | NONE | MULTIPLE")</f>
        <v>SO4 | NONE | MULTIPLE</v>
      </c>
      <c r="G7231" s="1" t="str">
        <f>HYPERLINK("http://geochem.nrcan.gc.ca/cdogs/content/mth/mth06518_e.htm", "6518")</f>
        <v>6518</v>
      </c>
      <c r="H7231" s="1" t="str">
        <f>HYPERLINK("http://geochem.nrcan.gc.ca/cdogs/content/bdl/bdl211160_e.htm", "211160")</f>
        <v>211160</v>
      </c>
      <c r="I7231" s="1" t="str">
        <f>HYPERLINK("http://geochem.nrcan.gc.ca/cdogs/content/prj/prj210201_e.htm", "210201")</f>
        <v>210201</v>
      </c>
      <c r="J7231" s="1" t="str">
        <f>HYPERLINK("http://geochem.nrcan.gc.ca/cdogs/content/svy/svy210307_e.htm", "210307")</f>
        <v>210307</v>
      </c>
      <c r="L7231" t="s">
        <v>2781</v>
      </c>
      <c r="M7231">
        <v>6</v>
      </c>
      <c r="N7231" t="s">
        <v>2781</v>
      </c>
      <c r="O7231" t="s">
        <v>30996</v>
      </c>
      <c r="P7231" t="s">
        <v>30997</v>
      </c>
      <c r="Q7231" t="s">
        <v>30998</v>
      </c>
      <c r="R7231" t="s">
        <v>30999</v>
      </c>
      <c r="T7231" t="s">
        <v>25</v>
      </c>
    </row>
    <row r="7232" spans="1:20" x14ac:dyDescent="0.25">
      <c r="A7232">
        <v>47.618264099999998</v>
      </c>
      <c r="B7232">
        <v>-65.628977399999997</v>
      </c>
      <c r="C7232" s="1" t="str">
        <f>HYPERLINK("http://geochem.nrcan.gc.ca/cdogs/content/kwd/kwd020018_e.htm", "Fluid (stream)")</f>
        <v>Fluid (stream)</v>
      </c>
      <c r="D7232" s="1" t="str">
        <f>HYPERLINK("http://geochem.nrcan.gc.ca/cdogs/content/kwd/kwd080007_e.htm", "Untreated Water")</f>
        <v>Untreated Water</v>
      </c>
      <c r="E7232" s="1" t="str">
        <f>HYPERLINK("http://geochem.nrcan.gc.ca/cdogs/content/dgp/dgp00002_e.htm", "Total")</f>
        <v>Total</v>
      </c>
      <c r="F7232" s="1" t="str">
        <f>HYPERLINK("http://geochem.nrcan.gc.ca/cdogs/content/agp/agp01503_e.htm", "SO4 | NONE | MULTIPLE")</f>
        <v>SO4 | NONE | MULTIPLE</v>
      </c>
      <c r="G7232" s="1" t="str">
        <f>HYPERLINK("http://geochem.nrcan.gc.ca/cdogs/content/mth/mth06518_e.htm", "6518")</f>
        <v>6518</v>
      </c>
      <c r="H7232" s="1" t="str">
        <f>HYPERLINK("http://geochem.nrcan.gc.ca/cdogs/content/bdl/bdl211160_e.htm", "211160")</f>
        <v>211160</v>
      </c>
      <c r="I7232" s="1" t="str">
        <f>HYPERLINK("http://geochem.nrcan.gc.ca/cdogs/content/prj/prj210201_e.htm", "210201")</f>
        <v>210201</v>
      </c>
      <c r="J7232" s="1" t="str">
        <f>HYPERLINK("http://geochem.nrcan.gc.ca/cdogs/content/svy/svy210307_e.htm", "210307")</f>
        <v>210307</v>
      </c>
      <c r="L7232" t="s">
        <v>762</v>
      </c>
      <c r="M7232">
        <v>26</v>
      </c>
      <c r="N7232" t="s">
        <v>762</v>
      </c>
      <c r="O7232" t="s">
        <v>31000</v>
      </c>
      <c r="P7232" t="s">
        <v>31001</v>
      </c>
      <c r="Q7232" t="s">
        <v>31002</v>
      </c>
      <c r="R7232" t="s">
        <v>31003</v>
      </c>
      <c r="T7232" t="s">
        <v>25</v>
      </c>
    </row>
    <row r="7233" spans="1:20" x14ac:dyDescent="0.25">
      <c r="A7233">
        <v>47.555214599999999</v>
      </c>
      <c r="B7233">
        <v>-65.547923100000006</v>
      </c>
      <c r="C7233" s="1" t="str">
        <f>HYPERLINK("http://geochem.nrcan.gc.ca/cdogs/content/kwd/kwd020018_e.htm", "Fluid (stream)")</f>
        <v>Fluid (stream)</v>
      </c>
      <c r="D7233" s="1" t="str">
        <f>HYPERLINK("http://geochem.nrcan.gc.ca/cdogs/content/kwd/kwd080007_e.htm", "Untreated Water")</f>
        <v>Untreated Water</v>
      </c>
      <c r="E7233" s="1" t="str">
        <f>HYPERLINK("http://geochem.nrcan.gc.ca/cdogs/content/dgp/dgp00002_e.htm", "Total")</f>
        <v>Total</v>
      </c>
      <c r="F7233" s="1" t="str">
        <f>HYPERLINK("http://geochem.nrcan.gc.ca/cdogs/content/agp/agp01503_e.htm", "SO4 | NONE | MULTIPLE")</f>
        <v>SO4 | NONE | MULTIPLE</v>
      </c>
      <c r="G7233" s="1" t="str">
        <f>HYPERLINK("http://geochem.nrcan.gc.ca/cdogs/content/mth/mth06518_e.htm", "6518")</f>
        <v>6518</v>
      </c>
      <c r="H7233" s="1" t="str">
        <f>HYPERLINK("http://geochem.nrcan.gc.ca/cdogs/content/bdl/bdl211160_e.htm", "211160")</f>
        <v>211160</v>
      </c>
      <c r="I7233" s="1" t="str">
        <f>HYPERLINK("http://geochem.nrcan.gc.ca/cdogs/content/prj/prj210201_e.htm", "210201")</f>
        <v>210201</v>
      </c>
      <c r="J7233" s="1" t="str">
        <f>HYPERLINK("http://geochem.nrcan.gc.ca/cdogs/content/svy/svy210307_e.htm", "210307")</f>
        <v>210307</v>
      </c>
      <c r="L7233" t="s">
        <v>1813</v>
      </c>
      <c r="M7233">
        <v>5.3</v>
      </c>
      <c r="N7233" t="s">
        <v>1813</v>
      </c>
      <c r="O7233" t="s">
        <v>31004</v>
      </c>
      <c r="P7233" t="s">
        <v>31005</v>
      </c>
      <c r="Q7233" t="s">
        <v>31006</v>
      </c>
      <c r="R7233" t="s">
        <v>31007</v>
      </c>
      <c r="T7233" t="s">
        <v>25</v>
      </c>
    </row>
    <row r="7234" spans="1:20" x14ac:dyDescent="0.25">
      <c r="A7234">
        <v>47.524136300000002</v>
      </c>
      <c r="B7234">
        <v>-65.520910299999997</v>
      </c>
      <c r="C7234" s="1" t="str">
        <f>HYPERLINK("http://geochem.nrcan.gc.ca/cdogs/content/kwd/kwd020018_e.htm", "Fluid (stream)")</f>
        <v>Fluid (stream)</v>
      </c>
      <c r="D7234" s="1" t="str">
        <f>HYPERLINK("http://geochem.nrcan.gc.ca/cdogs/content/kwd/kwd080007_e.htm", "Untreated Water")</f>
        <v>Untreated Water</v>
      </c>
      <c r="E7234" s="1" t="str">
        <f>HYPERLINK("http://geochem.nrcan.gc.ca/cdogs/content/dgp/dgp00002_e.htm", "Total")</f>
        <v>Total</v>
      </c>
      <c r="F7234" s="1" t="str">
        <f>HYPERLINK("http://geochem.nrcan.gc.ca/cdogs/content/agp/agp01503_e.htm", "SO4 | NONE | MULTIPLE")</f>
        <v>SO4 | NONE | MULTIPLE</v>
      </c>
      <c r="G7234" s="1" t="str">
        <f>HYPERLINK("http://geochem.nrcan.gc.ca/cdogs/content/mth/mth06518_e.htm", "6518")</f>
        <v>6518</v>
      </c>
      <c r="H7234" s="1" t="str">
        <f>HYPERLINK("http://geochem.nrcan.gc.ca/cdogs/content/bdl/bdl211160_e.htm", "211160")</f>
        <v>211160</v>
      </c>
      <c r="I7234" s="1" t="str">
        <f>HYPERLINK("http://geochem.nrcan.gc.ca/cdogs/content/prj/prj210201_e.htm", "210201")</f>
        <v>210201</v>
      </c>
      <c r="J7234" s="1" t="str">
        <f>HYPERLINK("http://geochem.nrcan.gc.ca/cdogs/content/svy/svy210307_e.htm", "210307")</f>
        <v>210307</v>
      </c>
      <c r="L7234" t="s">
        <v>7715</v>
      </c>
      <c r="M7234">
        <v>4.7</v>
      </c>
      <c r="N7234" t="s">
        <v>7715</v>
      </c>
      <c r="O7234" t="s">
        <v>31008</v>
      </c>
      <c r="P7234" t="s">
        <v>31009</v>
      </c>
      <c r="Q7234" t="s">
        <v>31010</v>
      </c>
      <c r="R7234" t="s">
        <v>31011</v>
      </c>
      <c r="T7234" t="s">
        <v>25</v>
      </c>
    </row>
    <row r="7235" spans="1:20" x14ac:dyDescent="0.25">
      <c r="A7235">
        <v>47.581764499999998</v>
      </c>
      <c r="B7235">
        <v>-65.643107799999996</v>
      </c>
      <c r="C7235" s="1" t="str">
        <f>HYPERLINK("http://geochem.nrcan.gc.ca/cdogs/content/kwd/kwd020018_e.htm", "Fluid (stream)")</f>
        <v>Fluid (stream)</v>
      </c>
      <c r="D7235" s="1" t="str">
        <f>HYPERLINK("http://geochem.nrcan.gc.ca/cdogs/content/kwd/kwd080007_e.htm", "Untreated Water")</f>
        <v>Untreated Water</v>
      </c>
      <c r="E7235" s="1" t="str">
        <f>HYPERLINK("http://geochem.nrcan.gc.ca/cdogs/content/dgp/dgp00002_e.htm", "Total")</f>
        <v>Total</v>
      </c>
      <c r="F7235" s="1" t="str">
        <f>HYPERLINK("http://geochem.nrcan.gc.ca/cdogs/content/agp/agp01503_e.htm", "SO4 | NONE | MULTIPLE")</f>
        <v>SO4 | NONE | MULTIPLE</v>
      </c>
      <c r="G7235" s="1" t="str">
        <f>HYPERLINK("http://geochem.nrcan.gc.ca/cdogs/content/mth/mth06518_e.htm", "6518")</f>
        <v>6518</v>
      </c>
      <c r="H7235" s="1" t="str">
        <f>HYPERLINK("http://geochem.nrcan.gc.ca/cdogs/content/bdl/bdl211160_e.htm", "211160")</f>
        <v>211160</v>
      </c>
      <c r="I7235" s="1" t="str">
        <f>HYPERLINK("http://geochem.nrcan.gc.ca/cdogs/content/prj/prj210201_e.htm", "210201")</f>
        <v>210201</v>
      </c>
      <c r="J7235" s="1" t="str">
        <f>HYPERLINK("http://geochem.nrcan.gc.ca/cdogs/content/svy/svy210307_e.htm", "210307")</f>
        <v>210307</v>
      </c>
      <c r="L7235" t="s">
        <v>224</v>
      </c>
      <c r="M7235">
        <v>5.9</v>
      </c>
      <c r="N7235" t="s">
        <v>224</v>
      </c>
      <c r="O7235" t="s">
        <v>31012</v>
      </c>
      <c r="P7235" t="s">
        <v>31013</v>
      </c>
      <c r="Q7235" t="s">
        <v>31014</v>
      </c>
      <c r="R7235" t="s">
        <v>31015</v>
      </c>
      <c r="T7235" t="s">
        <v>25</v>
      </c>
    </row>
    <row r="7236" spans="1:20" x14ac:dyDescent="0.25">
      <c r="A7236">
        <v>47.533807199999998</v>
      </c>
      <c r="B7236">
        <v>-65.563627999999994</v>
      </c>
      <c r="C7236" s="1" t="str">
        <f>HYPERLINK("http://geochem.nrcan.gc.ca/cdogs/content/kwd/kwd020018_e.htm", "Fluid (stream)")</f>
        <v>Fluid (stream)</v>
      </c>
      <c r="D7236" s="1" t="str">
        <f>HYPERLINK("http://geochem.nrcan.gc.ca/cdogs/content/kwd/kwd080007_e.htm", "Untreated Water")</f>
        <v>Untreated Water</v>
      </c>
      <c r="E7236" s="1" t="str">
        <f>HYPERLINK("http://geochem.nrcan.gc.ca/cdogs/content/dgp/dgp00002_e.htm", "Total")</f>
        <v>Total</v>
      </c>
      <c r="F7236" s="1" t="str">
        <f>HYPERLINK("http://geochem.nrcan.gc.ca/cdogs/content/agp/agp01503_e.htm", "SO4 | NONE | MULTIPLE")</f>
        <v>SO4 | NONE | MULTIPLE</v>
      </c>
      <c r="G7236" s="1" t="str">
        <f>HYPERLINK("http://geochem.nrcan.gc.ca/cdogs/content/mth/mth06518_e.htm", "6518")</f>
        <v>6518</v>
      </c>
      <c r="H7236" s="1" t="str">
        <f>HYPERLINK("http://geochem.nrcan.gc.ca/cdogs/content/bdl/bdl211160_e.htm", "211160")</f>
        <v>211160</v>
      </c>
      <c r="I7236" s="1" t="str">
        <f>HYPERLINK("http://geochem.nrcan.gc.ca/cdogs/content/prj/prj210201_e.htm", "210201")</f>
        <v>210201</v>
      </c>
      <c r="J7236" s="1" t="str">
        <f>HYPERLINK("http://geochem.nrcan.gc.ca/cdogs/content/svy/svy210307_e.htm", "210307")</f>
        <v>210307</v>
      </c>
      <c r="L7236" t="s">
        <v>2097</v>
      </c>
      <c r="M7236">
        <v>2.7</v>
      </c>
      <c r="N7236" t="s">
        <v>2097</v>
      </c>
      <c r="O7236" t="s">
        <v>31016</v>
      </c>
      <c r="P7236" t="s">
        <v>31017</v>
      </c>
      <c r="Q7236" t="s">
        <v>31018</v>
      </c>
      <c r="R7236" t="s">
        <v>31019</v>
      </c>
      <c r="T7236" t="s">
        <v>25</v>
      </c>
    </row>
    <row r="7237" spans="1:20" x14ac:dyDescent="0.25">
      <c r="A7237">
        <v>47.552758599999997</v>
      </c>
      <c r="B7237">
        <v>-65.683120500000001</v>
      </c>
      <c r="C7237" s="1" t="str">
        <f>HYPERLINK("http://geochem.nrcan.gc.ca/cdogs/content/kwd/kwd020018_e.htm", "Fluid (stream)")</f>
        <v>Fluid (stream)</v>
      </c>
      <c r="D7237" s="1" t="str">
        <f>HYPERLINK("http://geochem.nrcan.gc.ca/cdogs/content/kwd/kwd080007_e.htm", "Untreated Water")</f>
        <v>Untreated Water</v>
      </c>
      <c r="E7237" s="1" t="str">
        <f>HYPERLINK("http://geochem.nrcan.gc.ca/cdogs/content/dgp/dgp00002_e.htm", "Total")</f>
        <v>Total</v>
      </c>
      <c r="F7237" s="1" t="str">
        <f>HYPERLINK("http://geochem.nrcan.gc.ca/cdogs/content/agp/agp01503_e.htm", "SO4 | NONE | MULTIPLE")</f>
        <v>SO4 | NONE | MULTIPLE</v>
      </c>
      <c r="G7237" s="1" t="str">
        <f>HYPERLINK("http://geochem.nrcan.gc.ca/cdogs/content/mth/mth06518_e.htm", "6518")</f>
        <v>6518</v>
      </c>
      <c r="H7237" s="1" t="str">
        <f>HYPERLINK("http://geochem.nrcan.gc.ca/cdogs/content/bdl/bdl211160_e.htm", "211160")</f>
        <v>211160</v>
      </c>
      <c r="I7237" s="1" t="str">
        <f>HYPERLINK("http://geochem.nrcan.gc.ca/cdogs/content/prj/prj210201_e.htm", "210201")</f>
        <v>210201</v>
      </c>
      <c r="J7237" s="1" t="str">
        <f>HYPERLINK("http://geochem.nrcan.gc.ca/cdogs/content/svy/svy210307_e.htm", "210307")</f>
        <v>210307</v>
      </c>
      <c r="L7237" t="s">
        <v>542</v>
      </c>
      <c r="M7237">
        <v>5.6</v>
      </c>
      <c r="N7237" t="s">
        <v>542</v>
      </c>
      <c r="O7237" t="s">
        <v>31020</v>
      </c>
      <c r="P7237" t="s">
        <v>31021</v>
      </c>
      <c r="Q7237" t="s">
        <v>31022</v>
      </c>
      <c r="R7237" t="s">
        <v>31023</v>
      </c>
      <c r="T7237" t="s">
        <v>25</v>
      </c>
    </row>
    <row r="7238" spans="1:20" x14ac:dyDescent="0.25">
      <c r="A7238">
        <v>47.517868399999998</v>
      </c>
      <c r="B7238">
        <v>-65.572149699999997</v>
      </c>
      <c r="C7238" s="1" t="str">
        <f>HYPERLINK("http://geochem.nrcan.gc.ca/cdogs/content/kwd/kwd020018_e.htm", "Fluid (stream)")</f>
        <v>Fluid (stream)</v>
      </c>
      <c r="D7238" s="1" t="str">
        <f>HYPERLINK("http://geochem.nrcan.gc.ca/cdogs/content/kwd/kwd080007_e.htm", "Untreated Water")</f>
        <v>Untreated Water</v>
      </c>
      <c r="E7238" s="1" t="str">
        <f>HYPERLINK("http://geochem.nrcan.gc.ca/cdogs/content/dgp/dgp00002_e.htm", "Total")</f>
        <v>Total</v>
      </c>
      <c r="F7238" s="1" t="str">
        <f>HYPERLINK("http://geochem.nrcan.gc.ca/cdogs/content/agp/agp01503_e.htm", "SO4 | NONE | MULTIPLE")</f>
        <v>SO4 | NONE | MULTIPLE</v>
      </c>
      <c r="G7238" s="1" t="str">
        <f>HYPERLINK("http://geochem.nrcan.gc.ca/cdogs/content/mth/mth06518_e.htm", "6518")</f>
        <v>6518</v>
      </c>
      <c r="H7238" s="1" t="str">
        <f>HYPERLINK("http://geochem.nrcan.gc.ca/cdogs/content/bdl/bdl211160_e.htm", "211160")</f>
        <v>211160</v>
      </c>
      <c r="I7238" s="1" t="str">
        <f>HYPERLINK("http://geochem.nrcan.gc.ca/cdogs/content/prj/prj210201_e.htm", "210201")</f>
        <v>210201</v>
      </c>
      <c r="J7238" s="1" t="str">
        <f>HYPERLINK("http://geochem.nrcan.gc.ca/cdogs/content/svy/svy210307_e.htm", "210307")</f>
        <v>210307</v>
      </c>
      <c r="L7238" t="s">
        <v>7022</v>
      </c>
      <c r="M7238">
        <v>4.5999999999999996</v>
      </c>
      <c r="N7238" t="s">
        <v>7022</v>
      </c>
      <c r="O7238" t="s">
        <v>31024</v>
      </c>
      <c r="P7238" t="s">
        <v>31025</v>
      </c>
      <c r="Q7238" t="s">
        <v>31026</v>
      </c>
      <c r="R7238" t="s">
        <v>31027</v>
      </c>
      <c r="T7238" t="s">
        <v>25</v>
      </c>
    </row>
    <row r="7239" spans="1:20" x14ac:dyDescent="0.25">
      <c r="A7239">
        <v>47.643342599999997</v>
      </c>
      <c r="B7239">
        <v>-65.554604499999996</v>
      </c>
      <c r="C7239" s="1" t="str">
        <f>HYPERLINK("http://geochem.nrcan.gc.ca/cdogs/content/kwd/kwd020018_e.htm", "Fluid (stream)")</f>
        <v>Fluid (stream)</v>
      </c>
      <c r="D7239" s="1" t="str">
        <f>HYPERLINK("http://geochem.nrcan.gc.ca/cdogs/content/kwd/kwd080007_e.htm", "Untreated Water")</f>
        <v>Untreated Water</v>
      </c>
      <c r="E7239" s="1" t="str">
        <f>HYPERLINK("http://geochem.nrcan.gc.ca/cdogs/content/dgp/dgp00002_e.htm", "Total")</f>
        <v>Total</v>
      </c>
      <c r="F7239" s="1" t="str">
        <f>HYPERLINK("http://geochem.nrcan.gc.ca/cdogs/content/agp/agp01503_e.htm", "SO4 | NONE | MULTIPLE")</f>
        <v>SO4 | NONE | MULTIPLE</v>
      </c>
      <c r="G7239" s="1" t="str">
        <f>HYPERLINK("http://geochem.nrcan.gc.ca/cdogs/content/mth/mth06518_e.htm", "6518")</f>
        <v>6518</v>
      </c>
      <c r="H7239" s="1" t="str">
        <f>HYPERLINK("http://geochem.nrcan.gc.ca/cdogs/content/bdl/bdl211160_e.htm", "211160")</f>
        <v>211160</v>
      </c>
      <c r="I7239" s="1" t="str">
        <f>HYPERLINK("http://geochem.nrcan.gc.ca/cdogs/content/prj/prj210201_e.htm", "210201")</f>
        <v>210201</v>
      </c>
      <c r="J7239" s="1" t="str">
        <f>HYPERLINK("http://geochem.nrcan.gc.ca/cdogs/content/svy/svy210307_e.htm", "210307")</f>
        <v>210307</v>
      </c>
      <c r="L7239" t="s">
        <v>7022</v>
      </c>
      <c r="M7239">
        <v>4.5999999999999996</v>
      </c>
      <c r="N7239" t="s">
        <v>7022</v>
      </c>
      <c r="O7239" t="s">
        <v>31028</v>
      </c>
      <c r="P7239" t="s">
        <v>31029</v>
      </c>
      <c r="Q7239" t="s">
        <v>31030</v>
      </c>
      <c r="R7239" t="s">
        <v>31031</v>
      </c>
      <c r="T7239" t="s">
        <v>25</v>
      </c>
    </row>
    <row r="7240" spans="1:20" x14ac:dyDescent="0.25">
      <c r="A7240">
        <v>47.534624999999998</v>
      </c>
      <c r="B7240">
        <v>-65.650303800000003</v>
      </c>
      <c r="C7240" s="1" t="str">
        <f>HYPERLINK("http://geochem.nrcan.gc.ca/cdogs/content/kwd/kwd020018_e.htm", "Fluid (stream)")</f>
        <v>Fluid (stream)</v>
      </c>
      <c r="D7240" s="1" t="str">
        <f>HYPERLINK("http://geochem.nrcan.gc.ca/cdogs/content/kwd/kwd080007_e.htm", "Untreated Water")</f>
        <v>Untreated Water</v>
      </c>
      <c r="E7240" s="1" t="str">
        <f>HYPERLINK("http://geochem.nrcan.gc.ca/cdogs/content/dgp/dgp00002_e.htm", "Total")</f>
        <v>Total</v>
      </c>
      <c r="F7240" s="1" t="str">
        <f>HYPERLINK("http://geochem.nrcan.gc.ca/cdogs/content/agp/agp01503_e.htm", "SO4 | NONE | MULTIPLE")</f>
        <v>SO4 | NONE | MULTIPLE</v>
      </c>
      <c r="G7240" s="1" t="str">
        <f>HYPERLINK("http://geochem.nrcan.gc.ca/cdogs/content/mth/mth06518_e.htm", "6518")</f>
        <v>6518</v>
      </c>
      <c r="H7240" s="1" t="str">
        <f>HYPERLINK("http://geochem.nrcan.gc.ca/cdogs/content/bdl/bdl211160_e.htm", "211160")</f>
        <v>211160</v>
      </c>
      <c r="I7240" s="1" t="str">
        <f>HYPERLINK("http://geochem.nrcan.gc.ca/cdogs/content/prj/prj210201_e.htm", "210201")</f>
        <v>210201</v>
      </c>
      <c r="J7240" s="1" t="str">
        <f>HYPERLINK("http://geochem.nrcan.gc.ca/cdogs/content/svy/svy210307_e.htm", "210307")</f>
        <v>210307</v>
      </c>
      <c r="L7240" t="s">
        <v>66</v>
      </c>
      <c r="M7240">
        <v>3.4</v>
      </c>
      <c r="N7240" t="s">
        <v>66</v>
      </c>
      <c r="O7240" t="s">
        <v>31032</v>
      </c>
      <c r="P7240" t="s">
        <v>31033</v>
      </c>
      <c r="Q7240" t="s">
        <v>31034</v>
      </c>
      <c r="R7240" t="s">
        <v>31035</v>
      </c>
      <c r="T7240" t="s">
        <v>25</v>
      </c>
    </row>
    <row r="7241" spans="1:20" x14ac:dyDescent="0.25">
      <c r="A7241">
        <v>47.600511900000001</v>
      </c>
      <c r="B7241">
        <v>-65.546397200000001</v>
      </c>
      <c r="C7241" s="1" t="str">
        <f>HYPERLINK("http://geochem.nrcan.gc.ca/cdogs/content/kwd/kwd020018_e.htm", "Fluid (stream)")</f>
        <v>Fluid (stream)</v>
      </c>
      <c r="D7241" s="1" t="str">
        <f>HYPERLINK("http://geochem.nrcan.gc.ca/cdogs/content/kwd/kwd080007_e.htm", "Untreated Water")</f>
        <v>Untreated Water</v>
      </c>
      <c r="E7241" s="1" t="str">
        <f>HYPERLINK("http://geochem.nrcan.gc.ca/cdogs/content/dgp/dgp00002_e.htm", "Total")</f>
        <v>Total</v>
      </c>
      <c r="F7241" s="1" t="str">
        <f>HYPERLINK("http://geochem.nrcan.gc.ca/cdogs/content/agp/agp01503_e.htm", "SO4 | NONE | MULTIPLE")</f>
        <v>SO4 | NONE | MULTIPLE</v>
      </c>
      <c r="G7241" s="1" t="str">
        <f>HYPERLINK("http://geochem.nrcan.gc.ca/cdogs/content/mth/mth06518_e.htm", "6518")</f>
        <v>6518</v>
      </c>
      <c r="H7241" s="1" t="str">
        <f>HYPERLINK("http://geochem.nrcan.gc.ca/cdogs/content/bdl/bdl211160_e.htm", "211160")</f>
        <v>211160</v>
      </c>
      <c r="I7241" s="1" t="str">
        <f>HYPERLINK("http://geochem.nrcan.gc.ca/cdogs/content/prj/prj210201_e.htm", "210201")</f>
        <v>210201</v>
      </c>
      <c r="J7241" s="1" t="str">
        <f>HYPERLINK("http://geochem.nrcan.gc.ca/cdogs/content/svy/svy210307_e.htm", "210307")</f>
        <v>210307</v>
      </c>
      <c r="L7241" t="s">
        <v>1710</v>
      </c>
      <c r="M7241">
        <v>5.4</v>
      </c>
      <c r="N7241" t="s">
        <v>1710</v>
      </c>
      <c r="O7241" t="s">
        <v>31036</v>
      </c>
      <c r="P7241" t="s">
        <v>31037</v>
      </c>
      <c r="Q7241" t="s">
        <v>31038</v>
      </c>
      <c r="R7241" t="s">
        <v>31039</v>
      </c>
      <c r="T7241" t="s">
        <v>25</v>
      </c>
    </row>
    <row r="7242" spans="1:20" x14ac:dyDescent="0.25">
      <c r="A7242">
        <v>47.523116399999999</v>
      </c>
      <c r="B7242">
        <v>-65.665399699999995</v>
      </c>
      <c r="C7242" s="1" t="str">
        <f>HYPERLINK("http://geochem.nrcan.gc.ca/cdogs/content/kwd/kwd020018_e.htm", "Fluid (stream)")</f>
        <v>Fluid (stream)</v>
      </c>
      <c r="D7242" s="1" t="str">
        <f>HYPERLINK("http://geochem.nrcan.gc.ca/cdogs/content/kwd/kwd080007_e.htm", "Untreated Water")</f>
        <v>Untreated Water</v>
      </c>
      <c r="E7242" s="1" t="str">
        <f>HYPERLINK("http://geochem.nrcan.gc.ca/cdogs/content/dgp/dgp00002_e.htm", "Total")</f>
        <v>Total</v>
      </c>
      <c r="F7242" s="1" t="str">
        <f>HYPERLINK("http://geochem.nrcan.gc.ca/cdogs/content/agp/agp01503_e.htm", "SO4 | NONE | MULTIPLE")</f>
        <v>SO4 | NONE | MULTIPLE</v>
      </c>
      <c r="G7242" s="1" t="str">
        <f>HYPERLINK("http://geochem.nrcan.gc.ca/cdogs/content/mth/mth06518_e.htm", "6518")</f>
        <v>6518</v>
      </c>
      <c r="H7242" s="1" t="str">
        <f>HYPERLINK("http://geochem.nrcan.gc.ca/cdogs/content/bdl/bdl211160_e.htm", "211160")</f>
        <v>211160</v>
      </c>
      <c r="I7242" s="1" t="str">
        <f>HYPERLINK("http://geochem.nrcan.gc.ca/cdogs/content/prj/prj210201_e.htm", "210201")</f>
        <v>210201</v>
      </c>
      <c r="J7242" s="1" t="str">
        <f>HYPERLINK("http://geochem.nrcan.gc.ca/cdogs/content/svy/svy210307_e.htm", "210307")</f>
        <v>210307</v>
      </c>
      <c r="L7242" t="s">
        <v>976</v>
      </c>
      <c r="M7242">
        <v>4.8</v>
      </c>
      <c r="N7242" t="s">
        <v>976</v>
      </c>
      <c r="O7242" t="s">
        <v>31040</v>
      </c>
      <c r="P7242" t="s">
        <v>31041</v>
      </c>
      <c r="Q7242" t="s">
        <v>31042</v>
      </c>
      <c r="R7242" t="s">
        <v>31043</v>
      </c>
      <c r="T7242" t="s">
        <v>25</v>
      </c>
    </row>
    <row r="7243" spans="1:20" x14ac:dyDescent="0.25">
      <c r="A7243">
        <v>47.545171600000003</v>
      </c>
      <c r="B7243">
        <v>-65.668910800000006</v>
      </c>
      <c r="C7243" s="1" t="str">
        <f>HYPERLINK("http://geochem.nrcan.gc.ca/cdogs/content/kwd/kwd020018_e.htm", "Fluid (stream)")</f>
        <v>Fluid (stream)</v>
      </c>
      <c r="D7243" s="1" t="str">
        <f>HYPERLINK("http://geochem.nrcan.gc.ca/cdogs/content/kwd/kwd080007_e.htm", "Untreated Water")</f>
        <v>Untreated Water</v>
      </c>
      <c r="E7243" s="1" t="str">
        <f>HYPERLINK("http://geochem.nrcan.gc.ca/cdogs/content/dgp/dgp00002_e.htm", "Total")</f>
        <v>Total</v>
      </c>
      <c r="F7243" s="1" t="str">
        <f>HYPERLINK("http://geochem.nrcan.gc.ca/cdogs/content/agp/agp01503_e.htm", "SO4 | NONE | MULTIPLE")</f>
        <v>SO4 | NONE | MULTIPLE</v>
      </c>
      <c r="G7243" s="1" t="str">
        <f>HYPERLINK("http://geochem.nrcan.gc.ca/cdogs/content/mth/mth06518_e.htm", "6518")</f>
        <v>6518</v>
      </c>
      <c r="H7243" s="1" t="str">
        <f>HYPERLINK("http://geochem.nrcan.gc.ca/cdogs/content/bdl/bdl211160_e.htm", "211160")</f>
        <v>211160</v>
      </c>
      <c r="I7243" s="1" t="str">
        <f>HYPERLINK("http://geochem.nrcan.gc.ca/cdogs/content/prj/prj210201_e.htm", "210201")</f>
        <v>210201</v>
      </c>
      <c r="J7243" s="1" t="str">
        <f>HYPERLINK("http://geochem.nrcan.gc.ca/cdogs/content/svy/svy210307_e.htm", "210307")</f>
        <v>210307</v>
      </c>
      <c r="L7243" t="s">
        <v>2097</v>
      </c>
      <c r="M7243">
        <v>2.7</v>
      </c>
      <c r="N7243" t="s">
        <v>2097</v>
      </c>
      <c r="O7243" t="s">
        <v>31044</v>
      </c>
      <c r="P7243" t="s">
        <v>31045</v>
      </c>
      <c r="Q7243" t="s">
        <v>31046</v>
      </c>
      <c r="R7243" t="s">
        <v>31047</v>
      </c>
      <c r="T7243" t="s">
        <v>25</v>
      </c>
    </row>
    <row r="7244" spans="1:20" x14ac:dyDescent="0.25">
      <c r="A7244">
        <v>47.575804099999999</v>
      </c>
      <c r="B7244">
        <v>-65.690415700000003</v>
      </c>
      <c r="C7244" s="1" t="str">
        <f>HYPERLINK("http://geochem.nrcan.gc.ca/cdogs/content/kwd/kwd020018_e.htm", "Fluid (stream)")</f>
        <v>Fluid (stream)</v>
      </c>
      <c r="D7244" s="1" t="str">
        <f>HYPERLINK("http://geochem.nrcan.gc.ca/cdogs/content/kwd/kwd080007_e.htm", "Untreated Water")</f>
        <v>Untreated Water</v>
      </c>
      <c r="E7244" s="1" t="str">
        <f>HYPERLINK("http://geochem.nrcan.gc.ca/cdogs/content/dgp/dgp00002_e.htm", "Total")</f>
        <v>Total</v>
      </c>
      <c r="F7244" s="1" t="str">
        <f>HYPERLINK("http://geochem.nrcan.gc.ca/cdogs/content/agp/agp01503_e.htm", "SO4 | NONE | MULTIPLE")</f>
        <v>SO4 | NONE | MULTIPLE</v>
      </c>
      <c r="G7244" s="1" t="str">
        <f>HYPERLINK("http://geochem.nrcan.gc.ca/cdogs/content/mth/mth06518_e.htm", "6518")</f>
        <v>6518</v>
      </c>
      <c r="H7244" s="1" t="str">
        <f>HYPERLINK("http://geochem.nrcan.gc.ca/cdogs/content/bdl/bdl211160_e.htm", "211160")</f>
        <v>211160</v>
      </c>
      <c r="I7244" s="1" t="str">
        <f>HYPERLINK("http://geochem.nrcan.gc.ca/cdogs/content/prj/prj210201_e.htm", "210201")</f>
        <v>210201</v>
      </c>
      <c r="J7244" s="1" t="str">
        <f>HYPERLINK("http://geochem.nrcan.gc.ca/cdogs/content/svy/svy210307_e.htm", "210307")</f>
        <v>210307</v>
      </c>
      <c r="L7244" t="s">
        <v>31048</v>
      </c>
      <c r="M7244">
        <v>347</v>
      </c>
      <c r="N7244" t="s">
        <v>31048</v>
      </c>
      <c r="O7244" t="s">
        <v>31049</v>
      </c>
      <c r="P7244" t="s">
        <v>31050</v>
      </c>
      <c r="Q7244" t="s">
        <v>31051</v>
      </c>
      <c r="R7244" t="s">
        <v>31052</v>
      </c>
      <c r="T7244" t="s">
        <v>25</v>
      </c>
    </row>
    <row r="7245" spans="1:20" x14ac:dyDescent="0.25">
      <c r="A7245">
        <v>47.601699099999998</v>
      </c>
      <c r="B7245">
        <v>-65.744431800000001</v>
      </c>
      <c r="C7245" s="1" t="str">
        <f>HYPERLINK("http://geochem.nrcan.gc.ca/cdogs/content/kwd/kwd020018_e.htm", "Fluid (stream)")</f>
        <v>Fluid (stream)</v>
      </c>
      <c r="D7245" s="1" t="str">
        <f>HYPERLINK("http://geochem.nrcan.gc.ca/cdogs/content/kwd/kwd080007_e.htm", "Untreated Water")</f>
        <v>Untreated Water</v>
      </c>
      <c r="E7245" s="1" t="str">
        <f>HYPERLINK("http://geochem.nrcan.gc.ca/cdogs/content/dgp/dgp00002_e.htm", "Total")</f>
        <v>Total</v>
      </c>
      <c r="F7245" s="1" t="str">
        <f>HYPERLINK("http://geochem.nrcan.gc.ca/cdogs/content/agp/agp01503_e.htm", "SO4 | NONE | MULTIPLE")</f>
        <v>SO4 | NONE | MULTIPLE</v>
      </c>
      <c r="G7245" s="1" t="str">
        <f>HYPERLINK("http://geochem.nrcan.gc.ca/cdogs/content/mth/mth06518_e.htm", "6518")</f>
        <v>6518</v>
      </c>
      <c r="H7245" s="1" t="str">
        <f>HYPERLINK("http://geochem.nrcan.gc.ca/cdogs/content/bdl/bdl211160_e.htm", "211160")</f>
        <v>211160</v>
      </c>
      <c r="I7245" s="1" t="str">
        <f>HYPERLINK("http://geochem.nrcan.gc.ca/cdogs/content/prj/prj210201_e.htm", "210201")</f>
        <v>210201</v>
      </c>
      <c r="J7245" s="1" t="str">
        <f>HYPERLINK("http://geochem.nrcan.gc.ca/cdogs/content/svy/svy210307_e.htm", "210307")</f>
        <v>210307</v>
      </c>
      <c r="L7245" t="s">
        <v>51</v>
      </c>
      <c r="M7245">
        <v>5.8</v>
      </c>
      <c r="N7245" t="s">
        <v>51</v>
      </c>
      <c r="O7245" t="s">
        <v>31053</v>
      </c>
      <c r="P7245" t="s">
        <v>31054</v>
      </c>
      <c r="Q7245" t="s">
        <v>31055</v>
      </c>
      <c r="R7245" t="s">
        <v>31056</v>
      </c>
      <c r="T7245" t="s">
        <v>25</v>
      </c>
    </row>
    <row r="7246" spans="1:20" x14ac:dyDescent="0.25">
      <c r="A7246">
        <v>47.542023299999997</v>
      </c>
      <c r="B7246">
        <v>-65.7450343</v>
      </c>
      <c r="C7246" s="1" t="str">
        <f>HYPERLINK("http://geochem.nrcan.gc.ca/cdogs/content/kwd/kwd020018_e.htm", "Fluid (stream)")</f>
        <v>Fluid (stream)</v>
      </c>
      <c r="D7246" s="1" t="str">
        <f>HYPERLINK("http://geochem.nrcan.gc.ca/cdogs/content/kwd/kwd080007_e.htm", "Untreated Water")</f>
        <v>Untreated Water</v>
      </c>
      <c r="E7246" s="1" t="str">
        <f>HYPERLINK("http://geochem.nrcan.gc.ca/cdogs/content/dgp/dgp00002_e.htm", "Total")</f>
        <v>Total</v>
      </c>
      <c r="F7246" s="1" t="str">
        <f>HYPERLINK("http://geochem.nrcan.gc.ca/cdogs/content/agp/agp01503_e.htm", "SO4 | NONE | MULTIPLE")</f>
        <v>SO4 | NONE | MULTIPLE</v>
      </c>
      <c r="G7246" s="1" t="str">
        <f>HYPERLINK("http://geochem.nrcan.gc.ca/cdogs/content/mth/mth06518_e.htm", "6518")</f>
        <v>6518</v>
      </c>
      <c r="H7246" s="1" t="str">
        <f>HYPERLINK("http://geochem.nrcan.gc.ca/cdogs/content/bdl/bdl211160_e.htm", "211160")</f>
        <v>211160</v>
      </c>
      <c r="I7246" s="1" t="str">
        <f>HYPERLINK("http://geochem.nrcan.gc.ca/cdogs/content/prj/prj210201_e.htm", "210201")</f>
        <v>210201</v>
      </c>
      <c r="J7246" s="1" t="str">
        <f>HYPERLINK("http://geochem.nrcan.gc.ca/cdogs/content/svy/svy210307_e.htm", "210307")</f>
        <v>210307</v>
      </c>
      <c r="L7246" t="s">
        <v>31057</v>
      </c>
      <c r="M7246">
        <v>233</v>
      </c>
      <c r="N7246" t="s">
        <v>31057</v>
      </c>
      <c r="O7246" t="s">
        <v>31058</v>
      </c>
      <c r="P7246" t="s">
        <v>31059</v>
      </c>
      <c r="Q7246" t="s">
        <v>31060</v>
      </c>
      <c r="R7246" t="s">
        <v>31061</v>
      </c>
      <c r="T7246" t="s">
        <v>25</v>
      </c>
    </row>
    <row r="7247" spans="1:20" x14ac:dyDescent="0.25">
      <c r="A7247">
        <v>47.506873599999999</v>
      </c>
      <c r="B7247">
        <v>-65.651827299999994</v>
      </c>
      <c r="C7247" s="1" t="str">
        <f>HYPERLINK("http://geochem.nrcan.gc.ca/cdogs/content/kwd/kwd020018_e.htm", "Fluid (stream)")</f>
        <v>Fluid (stream)</v>
      </c>
      <c r="D7247" s="1" t="str">
        <f>HYPERLINK("http://geochem.nrcan.gc.ca/cdogs/content/kwd/kwd080007_e.htm", "Untreated Water")</f>
        <v>Untreated Water</v>
      </c>
      <c r="E7247" s="1" t="str">
        <f>HYPERLINK("http://geochem.nrcan.gc.ca/cdogs/content/dgp/dgp00002_e.htm", "Total")</f>
        <v>Total</v>
      </c>
      <c r="F7247" s="1" t="str">
        <f>HYPERLINK("http://geochem.nrcan.gc.ca/cdogs/content/agp/agp01503_e.htm", "SO4 | NONE | MULTIPLE")</f>
        <v>SO4 | NONE | MULTIPLE</v>
      </c>
      <c r="G7247" s="1" t="str">
        <f>HYPERLINK("http://geochem.nrcan.gc.ca/cdogs/content/mth/mth06518_e.htm", "6518")</f>
        <v>6518</v>
      </c>
      <c r="H7247" s="1" t="str">
        <f>HYPERLINK("http://geochem.nrcan.gc.ca/cdogs/content/bdl/bdl211160_e.htm", "211160")</f>
        <v>211160</v>
      </c>
      <c r="I7247" s="1" t="str">
        <f>HYPERLINK("http://geochem.nrcan.gc.ca/cdogs/content/prj/prj210201_e.htm", "210201")</f>
        <v>210201</v>
      </c>
      <c r="J7247" s="1" t="str">
        <f>HYPERLINK("http://geochem.nrcan.gc.ca/cdogs/content/svy/svy210307_e.htm", "210307")</f>
        <v>210307</v>
      </c>
      <c r="L7247" t="s">
        <v>1710</v>
      </c>
      <c r="M7247">
        <v>5.4</v>
      </c>
      <c r="N7247" t="s">
        <v>1710</v>
      </c>
      <c r="O7247" t="s">
        <v>31062</v>
      </c>
      <c r="P7247" t="s">
        <v>31063</v>
      </c>
      <c r="Q7247" t="s">
        <v>31064</v>
      </c>
      <c r="R7247" t="s">
        <v>31065</v>
      </c>
      <c r="T7247" t="s">
        <v>25</v>
      </c>
    </row>
    <row r="7248" spans="1:20" x14ac:dyDescent="0.25">
      <c r="A7248">
        <v>47.528137800000003</v>
      </c>
      <c r="B7248">
        <v>-65.673891800000007</v>
      </c>
      <c r="C7248" s="1" t="str">
        <f>HYPERLINK("http://geochem.nrcan.gc.ca/cdogs/content/kwd/kwd020018_e.htm", "Fluid (stream)")</f>
        <v>Fluid (stream)</v>
      </c>
      <c r="D7248" s="1" t="str">
        <f>HYPERLINK("http://geochem.nrcan.gc.ca/cdogs/content/kwd/kwd080007_e.htm", "Untreated Water")</f>
        <v>Untreated Water</v>
      </c>
      <c r="E7248" s="1" t="str">
        <f>HYPERLINK("http://geochem.nrcan.gc.ca/cdogs/content/dgp/dgp00002_e.htm", "Total")</f>
        <v>Total</v>
      </c>
      <c r="F7248" s="1" t="str">
        <f>HYPERLINK("http://geochem.nrcan.gc.ca/cdogs/content/agp/agp01503_e.htm", "SO4 | NONE | MULTIPLE")</f>
        <v>SO4 | NONE | MULTIPLE</v>
      </c>
      <c r="G7248" s="1" t="str">
        <f>HYPERLINK("http://geochem.nrcan.gc.ca/cdogs/content/mth/mth06518_e.htm", "6518")</f>
        <v>6518</v>
      </c>
      <c r="H7248" s="1" t="str">
        <f>HYPERLINK("http://geochem.nrcan.gc.ca/cdogs/content/bdl/bdl211160_e.htm", "211160")</f>
        <v>211160</v>
      </c>
      <c r="I7248" s="1" t="str">
        <f>HYPERLINK("http://geochem.nrcan.gc.ca/cdogs/content/prj/prj210201_e.htm", "210201")</f>
        <v>210201</v>
      </c>
      <c r="J7248" s="1" t="str">
        <f>HYPERLINK("http://geochem.nrcan.gc.ca/cdogs/content/svy/svy210307_e.htm", "210307")</f>
        <v>210307</v>
      </c>
      <c r="L7248" t="s">
        <v>276</v>
      </c>
      <c r="M7248">
        <v>4</v>
      </c>
      <c r="N7248" t="s">
        <v>276</v>
      </c>
      <c r="O7248" t="s">
        <v>31066</v>
      </c>
      <c r="P7248" t="s">
        <v>31067</v>
      </c>
      <c r="Q7248" t="s">
        <v>31068</v>
      </c>
      <c r="R7248" t="s">
        <v>31069</v>
      </c>
      <c r="T7248" t="s">
        <v>25</v>
      </c>
    </row>
    <row r="7249" spans="1:20" x14ac:dyDescent="0.25">
      <c r="A7249">
        <v>47.655890300000003</v>
      </c>
      <c r="B7249">
        <v>-65.682810200000006</v>
      </c>
      <c r="C7249" s="1" t="str">
        <f>HYPERLINK("http://geochem.nrcan.gc.ca/cdogs/content/kwd/kwd020018_e.htm", "Fluid (stream)")</f>
        <v>Fluid (stream)</v>
      </c>
      <c r="D7249" s="1" t="str">
        <f>HYPERLINK("http://geochem.nrcan.gc.ca/cdogs/content/kwd/kwd080007_e.htm", "Untreated Water")</f>
        <v>Untreated Water</v>
      </c>
      <c r="E7249" s="1" t="str">
        <f>HYPERLINK("http://geochem.nrcan.gc.ca/cdogs/content/dgp/dgp00002_e.htm", "Total")</f>
        <v>Total</v>
      </c>
      <c r="F7249" s="1" t="str">
        <f>HYPERLINK("http://geochem.nrcan.gc.ca/cdogs/content/agp/agp01503_e.htm", "SO4 | NONE | MULTIPLE")</f>
        <v>SO4 | NONE | MULTIPLE</v>
      </c>
      <c r="G7249" s="1" t="str">
        <f>HYPERLINK("http://geochem.nrcan.gc.ca/cdogs/content/mth/mth06518_e.htm", "6518")</f>
        <v>6518</v>
      </c>
      <c r="H7249" s="1" t="str">
        <f>HYPERLINK("http://geochem.nrcan.gc.ca/cdogs/content/bdl/bdl211160_e.htm", "211160")</f>
        <v>211160</v>
      </c>
      <c r="I7249" s="1" t="str">
        <f>HYPERLINK("http://geochem.nrcan.gc.ca/cdogs/content/prj/prj210201_e.htm", "210201")</f>
        <v>210201</v>
      </c>
      <c r="J7249" s="1" t="str">
        <f>HYPERLINK("http://geochem.nrcan.gc.ca/cdogs/content/svy/svy210307_e.htm", "210307")</f>
        <v>210307</v>
      </c>
      <c r="L7249" t="s">
        <v>1017</v>
      </c>
      <c r="M7249">
        <v>8</v>
      </c>
      <c r="N7249" t="s">
        <v>1017</v>
      </c>
      <c r="O7249" t="s">
        <v>31070</v>
      </c>
      <c r="P7249" t="s">
        <v>31071</v>
      </c>
      <c r="Q7249" t="s">
        <v>31072</v>
      </c>
      <c r="R7249" t="s">
        <v>31073</v>
      </c>
      <c r="T7249" t="s">
        <v>25</v>
      </c>
    </row>
    <row r="7250" spans="1:20" x14ac:dyDescent="0.25">
      <c r="A7250">
        <v>47.704152200000003</v>
      </c>
      <c r="B7250">
        <v>-65.723547800000006</v>
      </c>
      <c r="C7250" s="1" t="str">
        <f>HYPERLINK("http://geochem.nrcan.gc.ca/cdogs/content/kwd/kwd020018_e.htm", "Fluid (stream)")</f>
        <v>Fluid (stream)</v>
      </c>
      <c r="D7250" s="1" t="str">
        <f>HYPERLINK("http://geochem.nrcan.gc.ca/cdogs/content/kwd/kwd080007_e.htm", "Untreated Water")</f>
        <v>Untreated Water</v>
      </c>
      <c r="E7250" s="1" t="str">
        <f>HYPERLINK("http://geochem.nrcan.gc.ca/cdogs/content/dgp/dgp00002_e.htm", "Total")</f>
        <v>Total</v>
      </c>
      <c r="F7250" s="1" t="str">
        <f>HYPERLINK("http://geochem.nrcan.gc.ca/cdogs/content/agp/agp01503_e.htm", "SO4 | NONE | MULTIPLE")</f>
        <v>SO4 | NONE | MULTIPLE</v>
      </c>
      <c r="G7250" s="1" t="str">
        <f>HYPERLINK("http://geochem.nrcan.gc.ca/cdogs/content/mth/mth06518_e.htm", "6518")</f>
        <v>6518</v>
      </c>
      <c r="H7250" s="1" t="str">
        <f>HYPERLINK("http://geochem.nrcan.gc.ca/cdogs/content/bdl/bdl211160_e.htm", "211160")</f>
        <v>211160</v>
      </c>
      <c r="I7250" s="1" t="str">
        <f>HYPERLINK("http://geochem.nrcan.gc.ca/cdogs/content/prj/prj210201_e.htm", "210201")</f>
        <v>210201</v>
      </c>
      <c r="J7250" s="1" t="str">
        <f>HYPERLINK("http://geochem.nrcan.gc.ca/cdogs/content/svy/svy210307_e.htm", "210307")</f>
        <v>210307</v>
      </c>
      <c r="L7250" t="s">
        <v>7715</v>
      </c>
      <c r="M7250">
        <v>4.7</v>
      </c>
      <c r="N7250" t="s">
        <v>7715</v>
      </c>
      <c r="O7250" t="s">
        <v>31074</v>
      </c>
      <c r="P7250" t="s">
        <v>31075</v>
      </c>
      <c r="Q7250" t="s">
        <v>31076</v>
      </c>
      <c r="R7250" t="s">
        <v>31077</v>
      </c>
      <c r="T7250" t="s">
        <v>25</v>
      </c>
    </row>
    <row r="7251" spans="1:20" x14ac:dyDescent="0.25">
      <c r="A7251">
        <v>47.6957083</v>
      </c>
      <c r="B7251">
        <v>-65.703914100000006</v>
      </c>
      <c r="C7251" s="1" t="str">
        <f>HYPERLINK("http://geochem.nrcan.gc.ca/cdogs/content/kwd/kwd020018_e.htm", "Fluid (stream)")</f>
        <v>Fluid (stream)</v>
      </c>
      <c r="D7251" s="1" t="str">
        <f>HYPERLINK("http://geochem.nrcan.gc.ca/cdogs/content/kwd/kwd080007_e.htm", "Untreated Water")</f>
        <v>Untreated Water</v>
      </c>
      <c r="E7251" s="1" t="str">
        <f>HYPERLINK("http://geochem.nrcan.gc.ca/cdogs/content/dgp/dgp00002_e.htm", "Total")</f>
        <v>Total</v>
      </c>
      <c r="F7251" s="1" t="str">
        <f>HYPERLINK("http://geochem.nrcan.gc.ca/cdogs/content/agp/agp01503_e.htm", "SO4 | NONE | MULTIPLE")</f>
        <v>SO4 | NONE | MULTIPLE</v>
      </c>
      <c r="G7251" s="1" t="str">
        <f>HYPERLINK("http://geochem.nrcan.gc.ca/cdogs/content/mth/mth06518_e.htm", "6518")</f>
        <v>6518</v>
      </c>
      <c r="H7251" s="1" t="str">
        <f>HYPERLINK("http://geochem.nrcan.gc.ca/cdogs/content/bdl/bdl211160_e.htm", "211160")</f>
        <v>211160</v>
      </c>
      <c r="I7251" s="1" t="str">
        <f>HYPERLINK("http://geochem.nrcan.gc.ca/cdogs/content/prj/prj210201_e.htm", "210201")</f>
        <v>210201</v>
      </c>
      <c r="J7251" s="1" t="str">
        <f>HYPERLINK("http://geochem.nrcan.gc.ca/cdogs/content/svy/svy210307_e.htm", "210307")</f>
        <v>210307</v>
      </c>
      <c r="L7251" t="s">
        <v>362</v>
      </c>
      <c r="M7251">
        <v>6.6</v>
      </c>
      <c r="N7251" t="s">
        <v>362</v>
      </c>
      <c r="O7251" t="s">
        <v>31078</v>
      </c>
      <c r="P7251" t="s">
        <v>31079</v>
      </c>
      <c r="Q7251" t="s">
        <v>31080</v>
      </c>
      <c r="R7251" t="s">
        <v>31081</v>
      </c>
      <c r="T7251" t="s">
        <v>25</v>
      </c>
    </row>
    <row r="7252" spans="1:20" x14ac:dyDescent="0.25">
      <c r="A7252">
        <v>47.746222199999998</v>
      </c>
      <c r="B7252">
        <v>-65.714002800000003</v>
      </c>
      <c r="C7252" s="1" t="str">
        <f>HYPERLINK("http://geochem.nrcan.gc.ca/cdogs/content/kwd/kwd020018_e.htm", "Fluid (stream)")</f>
        <v>Fluid (stream)</v>
      </c>
      <c r="D7252" s="1" t="str">
        <f>HYPERLINK("http://geochem.nrcan.gc.ca/cdogs/content/kwd/kwd080007_e.htm", "Untreated Water")</f>
        <v>Untreated Water</v>
      </c>
      <c r="E7252" s="1" t="str">
        <f>HYPERLINK("http://geochem.nrcan.gc.ca/cdogs/content/dgp/dgp00002_e.htm", "Total")</f>
        <v>Total</v>
      </c>
      <c r="F7252" s="1" t="str">
        <f>HYPERLINK("http://geochem.nrcan.gc.ca/cdogs/content/agp/agp01503_e.htm", "SO4 | NONE | MULTIPLE")</f>
        <v>SO4 | NONE | MULTIPLE</v>
      </c>
      <c r="G7252" s="1" t="str">
        <f>HYPERLINK("http://geochem.nrcan.gc.ca/cdogs/content/mth/mth06518_e.htm", "6518")</f>
        <v>6518</v>
      </c>
      <c r="H7252" s="1" t="str">
        <f>HYPERLINK("http://geochem.nrcan.gc.ca/cdogs/content/bdl/bdl211160_e.htm", "211160")</f>
        <v>211160</v>
      </c>
      <c r="I7252" s="1" t="str">
        <f>HYPERLINK("http://geochem.nrcan.gc.ca/cdogs/content/prj/prj210201_e.htm", "210201")</f>
        <v>210201</v>
      </c>
      <c r="J7252" s="1" t="str">
        <f>HYPERLINK("http://geochem.nrcan.gc.ca/cdogs/content/svy/svy210307_e.htm", "210307")</f>
        <v>210307</v>
      </c>
      <c r="L7252" t="s">
        <v>224</v>
      </c>
      <c r="M7252">
        <v>5.9</v>
      </c>
      <c r="N7252" t="s">
        <v>224</v>
      </c>
      <c r="O7252" t="s">
        <v>31082</v>
      </c>
      <c r="P7252" t="s">
        <v>31083</v>
      </c>
      <c r="Q7252" t="s">
        <v>31084</v>
      </c>
      <c r="R7252" t="s">
        <v>31085</v>
      </c>
      <c r="T7252" t="s">
        <v>25</v>
      </c>
    </row>
    <row r="7253" spans="1:20" x14ac:dyDescent="0.25">
      <c r="A7253">
        <v>47.599433400000002</v>
      </c>
      <c r="B7253">
        <v>-65.6881688</v>
      </c>
      <c r="C7253" s="1" t="str">
        <f>HYPERLINK("http://geochem.nrcan.gc.ca/cdogs/content/kwd/kwd020018_e.htm", "Fluid (stream)")</f>
        <v>Fluid (stream)</v>
      </c>
      <c r="D7253" s="1" t="str">
        <f>HYPERLINK("http://geochem.nrcan.gc.ca/cdogs/content/kwd/kwd080007_e.htm", "Untreated Water")</f>
        <v>Untreated Water</v>
      </c>
      <c r="E7253" s="1" t="str">
        <f>HYPERLINK("http://geochem.nrcan.gc.ca/cdogs/content/dgp/dgp00002_e.htm", "Total")</f>
        <v>Total</v>
      </c>
      <c r="F7253" s="1" t="str">
        <f>HYPERLINK("http://geochem.nrcan.gc.ca/cdogs/content/agp/agp01503_e.htm", "SO4 | NONE | MULTIPLE")</f>
        <v>SO4 | NONE | MULTIPLE</v>
      </c>
      <c r="G7253" s="1" t="str">
        <f>HYPERLINK("http://geochem.nrcan.gc.ca/cdogs/content/mth/mth06518_e.htm", "6518")</f>
        <v>6518</v>
      </c>
      <c r="H7253" s="1" t="str">
        <f>HYPERLINK("http://geochem.nrcan.gc.ca/cdogs/content/bdl/bdl211160_e.htm", "211160")</f>
        <v>211160</v>
      </c>
      <c r="I7253" s="1" t="str">
        <f>HYPERLINK("http://geochem.nrcan.gc.ca/cdogs/content/prj/prj210201_e.htm", "210201")</f>
        <v>210201</v>
      </c>
      <c r="J7253" s="1" t="str">
        <f>HYPERLINK("http://geochem.nrcan.gc.ca/cdogs/content/svy/svy210307_e.htm", "210307")</f>
        <v>210307</v>
      </c>
      <c r="L7253" t="s">
        <v>4982</v>
      </c>
      <c r="M7253">
        <v>4.3</v>
      </c>
      <c r="N7253" t="s">
        <v>4982</v>
      </c>
      <c r="O7253" t="s">
        <v>31086</v>
      </c>
      <c r="P7253" t="s">
        <v>31087</v>
      </c>
      <c r="Q7253" t="s">
        <v>31088</v>
      </c>
      <c r="R7253" t="s">
        <v>31089</v>
      </c>
      <c r="T7253" t="s">
        <v>25</v>
      </c>
    </row>
    <row r="7254" spans="1:20" x14ac:dyDescent="0.25">
      <c r="A7254">
        <v>47.561162000000003</v>
      </c>
      <c r="B7254">
        <v>-65.696977399999994</v>
      </c>
      <c r="C7254" s="1" t="str">
        <f>HYPERLINK("http://geochem.nrcan.gc.ca/cdogs/content/kwd/kwd020018_e.htm", "Fluid (stream)")</f>
        <v>Fluid (stream)</v>
      </c>
      <c r="D7254" s="1" t="str">
        <f>HYPERLINK("http://geochem.nrcan.gc.ca/cdogs/content/kwd/kwd080007_e.htm", "Untreated Water")</f>
        <v>Untreated Water</v>
      </c>
      <c r="E7254" s="1" t="str">
        <f>HYPERLINK("http://geochem.nrcan.gc.ca/cdogs/content/dgp/dgp00002_e.htm", "Total")</f>
        <v>Total</v>
      </c>
      <c r="F7254" s="1" t="str">
        <f>HYPERLINK("http://geochem.nrcan.gc.ca/cdogs/content/agp/agp01503_e.htm", "SO4 | NONE | MULTIPLE")</f>
        <v>SO4 | NONE | MULTIPLE</v>
      </c>
      <c r="G7254" s="1" t="str">
        <f>HYPERLINK("http://geochem.nrcan.gc.ca/cdogs/content/mth/mth06518_e.htm", "6518")</f>
        <v>6518</v>
      </c>
      <c r="H7254" s="1" t="str">
        <f>HYPERLINK("http://geochem.nrcan.gc.ca/cdogs/content/bdl/bdl211160_e.htm", "211160")</f>
        <v>211160</v>
      </c>
      <c r="I7254" s="1" t="str">
        <f>HYPERLINK("http://geochem.nrcan.gc.ca/cdogs/content/prj/prj210201_e.htm", "210201")</f>
        <v>210201</v>
      </c>
      <c r="J7254" s="1" t="str">
        <f>HYPERLINK("http://geochem.nrcan.gc.ca/cdogs/content/svy/svy210307_e.htm", "210307")</f>
        <v>210307</v>
      </c>
      <c r="L7254" t="s">
        <v>824</v>
      </c>
      <c r="M7254">
        <v>3.3</v>
      </c>
      <c r="N7254" t="s">
        <v>824</v>
      </c>
      <c r="O7254" t="s">
        <v>31090</v>
      </c>
      <c r="P7254" t="s">
        <v>31091</v>
      </c>
      <c r="Q7254" t="s">
        <v>31092</v>
      </c>
      <c r="R7254" t="s">
        <v>31093</v>
      </c>
      <c r="T7254" t="s">
        <v>25</v>
      </c>
    </row>
    <row r="7255" spans="1:20" x14ac:dyDescent="0.25">
      <c r="A7255">
        <v>47.550537599999998</v>
      </c>
      <c r="B7255">
        <v>-65.697229399999998</v>
      </c>
      <c r="C7255" s="1" t="str">
        <f>HYPERLINK("http://geochem.nrcan.gc.ca/cdogs/content/kwd/kwd020018_e.htm", "Fluid (stream)")</f>
        <v>Fluid (stream)</v>
      </c>
      <c r="D7255" s="1" t="str">
        <f>HYPERLINK("http://geochem.nrcan.gc.ca/cdogs/content/kwd/kwd080007_e.htm", "Untreated Water")</f>
        <v>Untreated Water</v>
      </c>
      <c r="E7255" s="1" t="str">
        <f>HYPERLINK("http://geochem.nrcan.gc.ca/cdogs/content/dgp/dgp00002_e.htm", "Total")</f>
        <v>Total</v>
      </c>
      <c r="F7255" s="1" t="str">
        <f>HYPERLINK("http://geochem.nrcan.gc.ca/cdogs/content/agp/agp01503_e.htm", "SO4 | NONE | MULTIPLE")</f>
        <v>SO4 | NONE | MULTIPLE</v>
      </c>
      <c r="G7255" s="1" t="str">
        <f>HYPERLINK("http://geochem.nrcan.gc.ca/cdogs/content/mth/mth06518_e.htm", "6518")</f>
        <v>6518</v>
      </c>
      <c r="H7255" s="1" t="str">
        <f>HYPERLINK("http://geochem.nrcan.gc.ca/cdogs/content/bdl/bdl211160_e.htm", "211160")</f>
        <v>211160</v>
      </c>
      <c r="I7255" s="1" t="str">
        <f>HYPERLINK("http://geochem.nrcan.gc.ca/cdogs/content/prj/prj210201_e.htm", "210201")</f>
        <v>210201</v>
      </c>
      <c r="J7255" s="1" t="str">
        <f>HYPERLINK("http://geochem.nrcan.gc.ca/cdogs/content/svy/svy210307_e.htm", "210307")</f>
        <v>210307</v>
      </c>
      <c r="L7255" t="s">
        <v>2097</v>
      </c>
      <c r="M7255">
        <v>2.7</v>
      </c>
      <c r="N7255" t="s">
        <v>2097</v>
      </c>
      <c r="O7255" t="s">
        <v>31094</v>
      </c>
      <c r="P7255" t="s">
        <v>31095</v>
      </c>
      <c r="Q7255" t="s">
        <v>31096</v>
      </c>
      <c r="R7255" t="s">
        <v>31097</v>
      </c>
      <c r="T7255" t="s">
        <v>25</v>
      </c>
    </row>
  </sheetData>
  <autoFilter ref="A1:J7255">
    <filterColumn colId="0" hiddenButton="1"/>
    <filterColumn colId="1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_qty00080</vt:lpstr>
      <vt:lpstr>_qty00080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2019-10-25T10:34:29Z</dcterms:created>
  <dcterms:modified xsi:type="dcterms:W3CDTF">2023-02-18T17:54:32Z</dcterms:modified>
</cp:coreProperties>
</file>